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EstaPasta_de_trabalho"/>
  <mc:AlternateContent xmlns:mc="http://schemas.openxmlformats.org/markup-compatibility/2006">
    <mc:Choice Requires="x15">
      <x15ac:absPath xmlns:x15ac="http://schemas.microsoft.com/office/spreadsheetml/2010/11/ac" url="\\cet-020443\Desenho_CTA_2015\Funcionários\Bezerra\CORREDOR SUMARÉ\1609_PAULO VI_VERISSIMO GLORIA\"/>
    </mc:Choice>
  </mc:AlternateContent>
  <bookViews>
    <workbookView xWindow="0" yWindow="4995" windowWidth="1980" windowHeight="6585" tabRatio="603"/>
  </bookViews>
  <sheets>
    <sheet name="DIAGRAMAÇÃO DE ESTADOS" sheetId="35" r:id="rId1"/>
    <sheet name="CROQUI" sheetId="55" r:id="rId2"/>
    <sheet name="CONFIG ,CONFL,COM MAN" sheetId="30" r:id="rId3"/>
    <sheet name="TABELAS DE ESTADOS" sheetId="47" r:id="rId4"/>
    <sheet name="PLANOS ANEL 1" sheetId="51" r:id="rId5"/>
    <sheet name="PLANOS ANEL 2" sheetId="52" state="hidden" r:id="rId6"/>
    <sheet name="PLANOS ANEL 3" sheetId="53" state="hidden" r:id="rId7"/>
    <sheet name="PLANOS ANEL 4" sheetId="54" state="hidden" r:id="rId8"/>
  </sheets>
  <definedNames>
    <definedName name="_xlnm._FilterDatabase" localSheetId="3" hidden="1">'TABELAS DE ESTADOS'!$D$25:$AQ$34</definedName>
    <definedName name="_xlnm.Print_Area" localSheetId="2">'CONFIG ,CONFL,COM MAN'!$A$1:$AX$85</definedName>
    <definedName name="_xlnm.Print_Area" localSheetId="1">CROQUI!$A$1:$AN$91</definedName>
    <definedName name="_xlnm.Print_Area" localSheetId="0">'DIAGRAMAÇÃO DE ESTADOS'!$A$1:$AN$92</definedName>
    <definedName name="_xlnm.Print_Area" localSheetId="4">'PLANOS ANEL 1'!$A$1:$AO$141</definedName>
    <definedName name="_xlnm.Print_Area" localSheetId="5">'PLANOS ANEL 2'!$A$1:$AO$141</definedName>
    <definedName name="_xlnm.Print_Area" localSheetId="6">'PLANOS ANEL 3'!$A$1:$AO$141</definedName>
    <definedName name="_xlnm.Print_Area" localSheetId="7">'PLANOS ANEL 4'!$A$1:$AO$141</definedName>
    <definedName name="_xlnm.Print_Area" localSheetId="3">'TABELAS DE ESTADOS'!$A$1:$AY$58</definedName>
    <definedName name="DCS_5" localSheetId="1">#REF!</definedName>
    <definedName name="DCS_5" localSheetId="5">#REF!</definedName>
    <definedName name="DCS_5" localSheetId="6">#REF!</definedName>
    <definedName name="DCS_5" localSheetId="7">#REF!</definedName>
    <definedName name="DCS_5">#REF!</definedName>
    <definedName name="ISOLADO" localSheetId="1">#REF!</definedName>
    <definedName name="ISOLADO" localSheetId="5">#REF!</definedName>
    <definedName name="ISOLADO" localSheetId="6">#REF!</definedName>
    <definedName name="ISOLADO" localSheetId="7">#REF!</definedName>
    <definedName name="ISOLADO">#REF!</definedName>
  </definedNames>
  <calcPr calcId="152511"/>
</workbook>
</file>

<file path=xl/calcChain.xml><?xml version="1.0" encoding="utf-8"?>
<calcChain xmlns="http://schemas.openxmlformats.org/spreadsheetml/2006/main">
  <c r="AH9" i="55" l="1"/>
  <c r="AH8" i="55"/>
  <c r="AB9" i="55"/>
  <c r="AB8" i="55"/>
  <c r="U9" i="55"/>
  <c r="N9" i="55"/>
  <c r="G9" i="55"/>
  <c r="A9" i="55"/>
  <c r="AL6" i="55"/>
  <c r="AI6" i="55"/>
  <c r="AE6" i="55"/>
  <c r="AA6" i="55"/>
  <c r="A6" i="55"/>
  <c r="A6" i="30" s="1"/>
  <c r="AE2" i="55"/>
  <c r="AB9" i="54" l="1"/>
  <c r="A9" i="54"/>
  <c r="AB9" i="53"/>
  <c r="A9" i="53"/>
  <c r="AB9" i="52"/>
  <c r="A9" i="52"/>
  <c r="AB9" i="51"/>
  <c r="A9" i="51"/>
  <c r="AH12" i="54"/>
  <c r="AP8" i="30"/>
  <c r="AB12" i="52"/>
  <c r="AB11" i="53"/>
  <c r="U12" i="54"/>
  <c r="N12" i="51"/>
  <c r="G12" i="52"/>
  <c r="A12" i="53"/>
  <c r="AM6" i="54"/>
  <c r="AJ6" i="51"/>
  <c r="AF6" i="54"/>
  <c r="AB6" i="52"/>
  <c r="A6" i="53"/>
  <c r="AF2" i="54"/>
  <c r="AH12" i="52" l="1"/>
  <c r="AH12" i="51"/>
  <c r="AP9" i="30"/>
  <c r="AH12" i="53"/>
  <c r="AP9" i="47"/>
  <c r="AH11" i="52"/>
  <c r="AH11" i="53"/>
  <c r="AP8" i="47"/>
  <c r="AH11" i="54"/>
  <c r="AH11" i="51"/>
  <c r="AB12" i="53"/>
  <c r="AG9" i="47"/>
  <c r="AB12" i="54"/>
  <c r="AB12" i="51"/>
  <c r="AG9" i="30"/>
  <c r="AG8" i="30"/>
  <c r="AB11" i="51"/>
  <c r="AG8" i="47"/>
  <c r="AB11" i="52"/>
  <c r="AB11" i="54"/>
  <c r="U12" i="51"/>
  <c r="U12" i="52"/>
  <c r="U12" i="53"/>
  <c r="Y9" i="30"/>
  <c r="Y9" i="47"/>
  <c r="Q9" i="30"/>
  <c r="N12" i="53"/>
  <c r="N12" i="52"/>
  <c r="Q9" i="47"/>
  <c r="N12" i="54"/>
  <c r="I9" i="47"/>
  <c r="G12" i="54"/>
  <c r="G12" i="51"/>
  <c r="G12" i="53"/>
  <c r="I9" i="30"/>
  <c r="A9" i="30"/>
  <c r="A12" i="51"/>
  <c r="A9" i="47"/>
  <c r="A12" i="52"/>
  <c r="A12" i="54"/>
  <c r="AM6" i="51"/>
  <c r="AM6" i="52"/>
  <c r="AM6" i="53"/>
  <c r="AV6" i="30"/>
  <c r="AV6" i="47"/>
  <c r="AS6" i="30"/>
  <c r="AJ6" i="53"/>
  <c r="AJ6" i="52"/>
  <c r="AS6" i="47"/>
  <c r="AJ6" i="54"/>
  <c r="AH6" i="47"/>
  <c r="AB6" i="54"/>
  <c r="AB6" i="53"/>
  <c r="AB6" i="51"/>
  <c r="AH6" i="30"/>
  <c r="A6" i="47"/>
  <c r="A6" i="51"/>
  <c r="A6" i="52"/>
  <c r="A6" i="54"/>
  <c r="AF2" i="52"/>
  <c r="AF2" i="51"/>
  <c r="AF2" i="53"/>
  <c r="AM2" i="30"/>
  <c r="AM2" i="47"/>
  <c r="AF6" i="52"/>
  <c r="AF6" i="51"/>
  <c r="AM6" i="30"/>
  <c r="AF6" i="53"/>
  <c r="AM6" i="47"/>
  <c r="A13" i="35"/>
  <c r="A12" i="35"/>
  <c r="A11" i="35"/>
  <c r="A9" i="35"/>
  <c r="A10" i="35" l="1"/>
  <c r="W21" i="30" l="1"/>
  <c r="W22" i="30"/>
  <c r="W23" i="30"/>
  <c r="W24" i="30"/>
  <c r="W25" i="30"/>
  <c r="W26" i="30"/>
  <c r="W27" i="30"/>
  <c r="W28" i="30"/>
  <c r="W29" i="30"/>
  <c r="W30" i="30"/>
  <c r="W31" i="30"/>
  <c r="W32" i="30"/>
  <c r="W33" i="30"/>
  <c r="W34" i="30"/>
  <c r="W35" i="30"/>
  <c r="W20" i="30"/>
  <c r="Q21" i="30"/>
  <c r="Q22" i="30"/>
  <c r="Q23" i="30"/>
  <c r="Q24" i="30"/>
  <c r="Q25" i="30"/>
  <c r="Q26" i="30"/>
  <c r="Q27" i="30"/>
  <c r="Q28" i="30"/>
  <c r="Q29" i="30"/>
  <c r="Q30" i="30"/>
  <c r="Q31" i="30"/>
  <c r="Q32" i="30"/>
  <c r="Q33" i="30"/>
  <c r="Q34" i="30"/>
  <c r="Q35" i="30"/>
  <c r="Q20" i="30"/>
  <c r="M20" i="30"/>
  <c r="M21" i="30"/>
  <c r="M22" i="30"/>
  <c r="M23" i="30"/>
  <c r="M24" i="30"/>
  <c r="M25" i="30"/>
  <c r="M26" i="30"/>
  <c r="M27" i="30"/>
  <c r="M28" i="30"/>
  <c r="M29" i="30"/>
  <c r="M30" i="30"/>
  <c r="M31" i="30"/>
  <c r="M32" i="30"/>
  <c r="M33" i="30"/>
  <c r="M34" i="30"/>
  <c r="M35" i="30"/>
  <c r="AG36" i="30" l="1"/>
  <c r="F90" i="51" l="1"/>
  <c r="Z24" i="30" l="1"/>
  <c r="A38" i="30" l="1"/>
  <c r="F38" i="30" l="1"/>
  <c r="E38" i="30"/>
  <c r="D38" i="30"/>
  <c r="C38" i="30"/>
  <c r="B38" i="30"/>
  <c r="D51" i="54" l="1"/>
  <c r="D49" i="54"/>
  <c r="D47" i="54"/>
  <c r="D45" i="54"/>
  <c r="D43" i="54"/>
  <c r="D41" i="54"/>
  <c r="D39" i="54"/>
  <c r="D37" i="54"/>
  <c r="D35" i="54"/>
  <c r="D33" i="54"/>
  <c r="D31" i="54"/>
  <c r="D29" i="54"/>
  <c r="D27" i="54"/>
  <c r="D25" i="54"/>
  <c r="D23" i="54"/>
  <c r="D21" i="54"/>
  <c r="AM90" i="54"/>
  <c r="AJ90" i="54"/>
  <c r="AG90" i="54"/>
  <c r="AD90" i="54"/>
  <c r="AA90" i="54"/>
  <c r="X90" i="54"/>
  <c r="U90" i="54"/>
  <c r="R90" i="54"/>
  <c r="O90" i="54"/>
  <c r="L90" i="54"/>
  <c r="I90" i="54"/>
  <c r="F90" i="54"/>
  <c r="L83" i="54"/>
  <c r="K83" i="54"/>
  <c r="J83" i="54"/>
  <c r="I83" i="54"/>
  <c r="H83" i="54"/>
  <c r="G83" i="54"/>
  <c r="F83" i="54"/>
  <c r="E83" i="54"/>
  <c r="D83" i="54"/>
  <c r="C83" i="54"/>
  <c r="B83" i="54"/>
  <c r="A83" i="54"/>
  <c r="L81" i="54"/>
  <c r="K81" i="54"/>
  <c r="J81" i="54"/>
  <c r="I81" i="54"/>
  <c r="H81" i="54"/>
  <c r="G81" i="54"/>
  <c r="F81" i="54"/>
  <c r="E81" i="54"/>
  <c r="D81" i="54"/>
  <c r="C81" i="54"/>
  <c r="B81" i="54"/>
  <c r="A81" i="54"/>
  <c r="L79" i="54"/>
  <c r="K79" i="54"/>
  <c r="J79" i="54"/>
  <c r="I79" i="54"/>
  <c r="H79" i="54"/>
  <c r="G79" i="54"/>
  <c r="F79" i="54"/>
  <c r="E79" i="54"/>
  <c r="D79" i="54"/>
  <c r="C79" i="54"/>
  <c r="B79" i="54"/>
  <c r="A79" i="54"/>
  <c r="L77" i="54"/>
  <c r="K77" i="54"/>
  <c r="J77" i="54"/>
  <c r="I77" i="54"/>
  <c r="H77" i="54"/>
  <c r="G77" i="54"/>
  <c r="F77" i="54"/>
  <c r="E77" i="54"/>
  <c r="D77" i="54"/>
  <c r="C77" i="54"/>
  <c r="B77" i="54"/>
  <c r="A77" i="54"/>
  <c r="L75" i="54"/>
  <c r="K75" i="54"/>
  <c r="J75" i="54"/>
  <c r="I75" i="54"/>
  <c r="H75" i="54"/>
  <c r="G75" i="54"/>
  <c r="F75" i="54"/>
  <c r="E75" i="54"/>
  <c r="D75" i="54"/>
  <c r="C75" i="54"/>
  <c r="B75" i="54"/>
  <c r="A75" i="54"/>
  <c r="L73" i="54"/>
  <c r="K73" i="54"/>
  <c r="J73" i="54"/>
  <c r="I73" i="54"/>
  <c r="H73" i="54"/>
  <c r="G73" i="54"/>
  <c r="F73" i="54"/>
  <c r="E73" i="54"/>
  <c r="D73" i="54"/>
  <c r="C73" i="54"/>
  <c r="B73" i="54"/>
  <c r="A73" i="54"/>
  <c r="L71" i="54"/>
  <c r="K71" i="54"/>
  <c r="J71" i="54"/>
  <c r="I71" i="54"/>
  <c r="H71" i="54"/>
  <c r="G71" i="54"/>
  <c r="F71" i="54"/>
  <c r="E71" i="54"/>
  <c r="D71" i="54"/>
  <c r="C71" i="54"/>
  <c r="B71" i="54"/>
  <c r="A71" i="54"/>
  <c r="L69" i="54"/>
  <c r="K69" i="54"/>
  <c r="J69" i="54"/>
  <c r="I69" i="54"/>
  <c r="H69" i="54"/>
  <c r="G69" i="54"/>
  <c r="F69" i="54"/>
  <c r="E69" i="54"/>
  <c r="D69" i="54"/>
  <c r="C69" i="54"/>
  <c r="B69" i="54"/>
  <c r="A69" i="54"/>
  <c r="L67" i="54"/>
  <c r="K67" i="54"/>
  <c r="J67" i="54"/>
  <c r="I67" i="54"/>
  <c r="H67" i="54"/>
  <c r="G67" i="54"/>
  <c r="F67" i="54"/>
  <c r="E67" i="54"/>
  <c r="D67" i="54"/>
  <c r="C67" i="54"/>
  <c r="B67" i="54"/>
  <c r="A67" i="54"/>
  <c r="L65" i="54"/>
  <c r="K65" i="54"/>
  <c r="J65" i="54"/>
  <c r="I65" i="54"/>
  <c r="H65" i="54"/>
  <c r="G65" i="54"/>
  <c r="F65" i="54"/>
  <c r="E65" i="54"/>
  <c r="D65" i="54"/>
  <c r="C65" i="54"/>
  <c r="B65" i="54"/>
  <c r="A65" i="54"/>
  <c r="L63" i="54"/>
  <c r="K63" i="54"/>
  <c r="J63" i="54"/>
  <c r="I63" i="54"/>
  <c r="H63" i="54"/>
  <c r="G63" i="54"/>
  <c r="F63" i="54"/>
  <c r="E63" i="54"/>
  <c r="D63" i="54"/>
  <c r="C63" i="54"/>
  <c r="B63" i="54"/>
  <c r="A63" i="54"/>
  <c r="L61" i="54"/>
  <c r="K61" i="54"/>
  <c r="J61" i="54"/>
  <c r="I61" i="54"/>
  <c r="H61" i="54"/>
  <c r="G61" i="54"/>
  <c r="F61" i="54"/>
  <c r="E61" i="54"/>
  <c r="D61" i="54"/>
  <c r="C61" i="54"/>
  <c r="B61" i="54"/>
  <c r="A61" i="54"/>
  <c r="L59" i="54"/>
  <c r="K59" i="54"/>
  <c r="J59" i="54"/>
  <c r="I59" i="54"/>
  <c r="H59" i="54"/>
  <c r="G59" i="54"/>
  <c r="F59" i="54"/>
  <c r="E59" i="54"/>
  <c r="D59" i="54"/>
  <c r="C59" i="54"/>
  <c r="B59" i="54"/>
  <c r="A59" i="54"/>
  <c r="L57" i="54"/>
  <c r="K57" i="54"/>
  <c r="J57" i="54"/>
  <c r="I57" i="54"/>
  <c r="H57" i="54"/>
  <c r="G57" i="54"/>
  <c r="F57" i="54"/>
  <c r="E57" i="54"/>
  <c r="D57" i="54"/>
  <c r="C57" i="54"/>
  <c r="B57" i="54"/>
  <c r="A57" i="54"/>
  <c r="L55" i="54"/>
  <c r="K55" i="54"/>
  <c r="J55" i="54"/>
  <c r="I55" i="54"/>
  <c r="H55" i="54"/>
  <c r="G55" i="54"/>
  <c r="F55" i="54"/>
  <c r="E55" i="54"/>
  <c r="D55" i="54"/>
  <c r="C55" i="54"/>
  <c r="B55" i="54"/>
  <c r="A55" i="54"/>
  <c r="L53" i="54"/>
  <c r="K53" i="54"/>
  <c r="J53" i="54"/>
  <c r="I53" i="54"/>
  <c r="H53" i="54"/>
  <c r="H84" i="54" s="1"/>
  <c r="G53" i="54"/>
  <c r="G84" i="54" s="1"/>
  <c r="F53" i="54"/>
  <c r="F84" i="54" s="1"/>
  <c r="E53" i="54"/>
  <c r="E84" i="54" s="1"/>
  <c r="D53" i="54"/>
  <c r="C53" i="54"/>
  <c r="B53" i="54"/>
  <c r="A53" i="54"/>
  <c r="I84" i="54" l="1"/>
  <c r="B84" i="54"/>
  <c r="J84" i="54"/>
  <c r="A84" i="54"/>
  <c r="K84" i="54"/>
  <c r="D84" i="54"/>
  <c r="L84" i="54"/>
  <c r="A115" i="54"/>
  <c r="F114" i="54" s="1"/>
  <c r="C84" i="54"/>
  <c r="D51" i="53"/>
  <c r="D49" i="53"/>
  <c r="D47" i="53"/>
  <c r="D45" i="53"/>
  <c r="D43" i="53"/>
  <c r="D41" i="53"/>
  <c r="D39" i="53"/>
  <c r="D37" i="53"/>
  <c r="D35" i="53"/>
  <c r="D33" i="53"/>
  <c r="D31" i="53"/>
  <c r="D29" i="53"/>
  <c r="D27" i="53"/>
  <c r="D25" i="53"/>
  <c r="D23" i="53"/>
  <c r="D21" i="53"/>
  <c r="AM90" i="53"/>
  <c r="AJ90" i="53"/>
  <c r="AG90" i="53"/>
  <c r="AD90" i="53"/>
  <c r="AA90" i="53"/>
  <c r="X90" i="53"/>
  <c r="U90" i="53"/>
  <c r="R90" i="53"/>
  <c r="O90" i="53"/>
  <c r="L90" i="53"/>
  <c r="I90" i="53"/>
  <c r="F90" i="53"/>
  <c r="L83" i="53"/>
  <c r="K83" i="53"/>
  <c r="J83" i="53"/>
  <c r="I83" i="53"/>
  <c r="H83" i="53"/>
  <c r="G83" i="53"/>
  <c r="F83" i="53"/>
  <c r="E83" i="53"/>
  <c r="D83" i="53"/>
  <c r="C83" i="53"/>
  <c r="B83" i="53"/>
  <c r="A83" i="53"/>
  <c r="L81" i="53"/>
  <c r="K81" i="53"/>
  <c r="J81" i="53"/>
  <c r="I81" i="53"/>
  <c r="H81" i="53"/>
  <c r="G81" i="53"/>
  <c r="F81" i="53"/>
  <c r="E81" i="53"/>
  <c r="D81" i="53"/>
  <c r="C81" i="53"/>
  <c r="B81" i="53"/>
  <c r="A81" i="53"/>
  <c r="L79" i="53"/>
  <c r="K79" i="53"/>
  <c r="J79" i="53"/>
  <c r="I79" i="53"/>
  <c r="H79" i="53"/>
  <c r="G79" i="53"/>
  <c r="F79" i="53"/>
  <c r="E79" i="53"/>
  <c r="D79" i="53"/>
  <c r="C79" i="53"/>
  <c r="B79" i="53"/>
  <c r="A79" i="53"/>
  <c r="L77" i="53"/>
  <c r="K77" i="53"/>
  <c r="J77" i="53"/>
  <c r="I77" i="53"/>
  <c r="H77" i="53"/>
  <c r="G77" i="53"/>
  <c r="F77" i="53"/>
  <c r="E77" i="53"/>
  <c r="D77" i="53"/>
  <c r="C77" i="53"/>
  <c r="B77" i="53"/>
  <c r="A77" i="53"/>
  <c r="L75" i="53"/>
  <c r="K75" i="53"/>
  <c r="J75" i="53"/>
  <c r="I75" i="53"/>
  <c r="H75" i="53"/>
  <c r="G75" i="53"/>
  <c r="F75" i="53"/>
  <c r="E75" i="53"/>
  <c r="D75" i="53"/>
  <c r="C75" i="53"/>
  <c r="B75" i="53"/>
  <c r="A75" i="53"/>
  <c r="L73" i="53"/>
  <c r="K73" i="53"/>
  <c r="J73" i="53"/>
  <c r="I73" i="53"/>
  <c r="H73" i="53"/>
  <c r="G73" i="53"/>
  <c r="F73" i="53"/>
  <c r="E73" i="53"/>
  <c r="D73" i="53"/>
  <c r="C73" i="53"/>
  <c r="B73" i="53"/>
  <c r="A73" i="53"/>
  <c r="L71" i="53"/>
  <c r="K71" i="53"/>
  <c r="J71" i="53"/>
  <c r="I71" i="53"/>
  <c r="H71" i="53"/>
  <c r="G71" i="53"/>
  <c r="F71" i="53"/>
  <c r="E71" i="53"/>
  <c r="D71" i="53"/>
  <c r="C71" i="53"/>
  <c r="B71" i="53"/>
  <c r="A71" i="53"/>
  <c r="L69" i="53"/>
  <c r="K69" i="53"/>
  <c r="J69" i="53"/>
  <c r="I69" i="53"/>
  <c r="H69" i="53"/>
  <c r="G69" i="53"/>
  <c r="F69" i="53"/>
  <c r="E69" i="53"/>
  <c r="D69" i="53"/>
  <c r="C69" i="53"/>
  <c r="B69" i="53"/>
  <c r="A69" i="53"/>
  <c r="L67" i="53"/>
  <c r="K67" i="53"/>
  <c r="J67" i="53"/>
  <c r="I67" i="53"/>
  <c r="H67" i="53"/>
  <c r="G67" i="53"/>
  <c r="F67" i="53"/>
  <c r="E67" i="53"/>
  <c r="D67" i="53"/>
  <c r="C67" i="53"/>
  <c r="B67" i="53"/>
  <c r="A67" i="53"/>
  <c r="L65" i="53"/>
  <c r="K65" i="53"/>
  <c r="J65" i="53"/>
  <c r="I65" i="53"/>
  <c r="H65" i="53"/>
  <c r="G65" i="53"/>
  <c r="F65" i="53"/>
  <c r="E65" i="53"/>
  <c r="D65" i="53"/>
  <c r="C65" i="53"/>
  <c r="B65" i="53"/>
  <c r="A65" i="53"/>
  <c r="L63" i="53"/>
  <c r="K63" i="53"/>
  <c r="J63" i="53"/>
  <c r="I63" i="53"/>
  <c r="H63" i="53"/>
  <c r="G63" i="53"/>
  <c r="F63" i="53"/>
  <c r="E63" i="53"/>
  <c r="D63" i="53"/>
  <c r="C63" i="53"/>
  <c r="B63" i="53"/>
  <c r="A63" i="53"/>
  <c r="L61" i="53"/>
  <c r="K61" i="53"/>
  <c r="J61" i="53"/>
  <c r="I61" i="53"/>
  <c r="H61" i="53"/>
  <c r="G61" i="53"/>
  <c r="F61" i="53"/>
  <c r="E61" i="53"/>
  <c r="D61" i="53"/>
  <c r="C61" i="53"/>
  <c r="B61" i="53"/>
  <c r="A61" i="53"/>
  <c r="L59" i="53"/>
  <c r="K59" i="53"/>
  <c r="J59" i="53"/>
  <c r="I59" i="53"/>
  <c r="H59" i="53"/>
  <c r="G59" i="53"/>
  <c r="F59" i="53"/>
  <c r="E59" i="53"/>
  <c r="D59" i="53"/>
  <c r="C59" i="53"/>
  <c r="B59" i="53"/>
  <c r="A59" i="53"/>
  <c r="L57" i="53"/>
  <c r="K57" i="53"/>
  <c r="J57" i="53"/>
  <c r="I57" i="53"/>
  <c r="H57" i="53"/>
  <c r="G57" i="53"/>
  <c r="F57" i="53"/>
  <c r="E57" i="53"/>
  <c r="D57" i="53"/>
  <c r="C57" i="53"/>
  <c r="B57" i="53"/>
  <c r="A57" i="53"/>
  <c r="L55" i="53"/>
  <c r="K55" i="53"/>
  <c r="J55" i="53"/>
  <c r="I55" i="53"/>
  <c r="H55" i="53"/>
  <c r="G55" i="53"/>
  <c r="F55" i="53"/>
  <c r="E55" i="53"/>
  <c r="D55" i="53"/>
  <c r="C55" i="53"/>
  <c r="B55" i="53"/>
  <c r="A55" i="53"/>
  <c r="L53" i="53"/>
  <c r="K53" i="53"/>
  <c r="J53" i="53"/>
  <c r="I53" i="53"/>
  <c r="I84" i="53" s="1"/>
  <c r="H53" i="53"/>
  <c r="H84" i="53" s="1"/>
  <c r="G53" i="53"/>
  <c r="G84" i="53" s="1"/>
  <c r="F53" i="53"/>
  <c r="F84" i="53" s="1"/>
  <c r="E53" i="53"/>
  <c r="D53" i="53"/>
  <c r="C53" i="53"/>
  <c r="B53" i="53"/>
  <c r="A53" i="53"/>
  <c r="A84" i="53" s="1"/>
  <c r="B84" i="53" l="1"/>
  <c r="K84" i="53"/>
  <c r="D84" i="53"/>
  <c r="L84" i="53"/>
  <c r="J84" i="53"/>
  <c r="E84" i="53"/>
  <c r="A115" i="53"/>
  <c r="D109" i="54"/>
  <c r="D111" i="54"/>
  <c r="D107" i="54"/>
  <c r="D105" i="54"/>
  <c r="D97" i="54"/>
  <c r="D103" i="54"/>
  <c r="C84" i="53"/>
  <c r="D91" i="54"/>
  <c r="D51" i="52"/>
  <c r="D49" i="52"/>
  <c r="D47" i="52"/>
  <c r="D45" i="52"/>
  <c r="D43" i="52"/>
  <c r="D41" i="52"/>
  <c r="D39" i="52"/>
  <c r="D37" i="52"/>
  <c r="D35" i="52"/>
  <c r="D33" i="52"/>
  <c r="D31" i="52"/>
  <c r="D29" i="52"/>
  <c r="D27" i="52"/>
  <c r="D25" i="52"/>
  <c r="D23" i="52"/>
  <c r="D21" i="52"/>
  <c r="AM90" i="52"/>
  <c r="AJ90" i="52"/>
  <c r="AG90" i="52"/>
  <c r="AD90" i="52"/>
  <c r="AA90" i="52"/>
  <c r="X90" i="52"/>
  <c r="U90" i="52"/>
  <c r="R90" i="52"/>
  <c r="O90" i="52"/>
  <c r="L90" i="52"/>
  <c r="I90" i="52"/>
  <c r="F90" i="52"/>
  <c r="L83" i="52"/>
  <c r="K83" i="52"/>
  <c r="J83" i="52"/>
  <c r="I83" i="52"/>
  <c r="H83" i="52"/>
  <c r="G83" i="52"/>
  <c r="F83" i="52"/>
  <c r="E83" i="52"/>
  <c r="D83" i="52"/>
  <c r="C83" i="52"/>
  <c r="B83" i="52"/>
  <c r="A83" i="52"/>
  <c r="L81" i="52"/>
  <c r="K81" i="52"/>
  <c r="J81" i="52"/>
  <c r="I81" i="52"/>
  <c r="H81" i="52"/>
  <c r="G81" i="52"/>
  <c r="F81" i="52"/>
  <c r="E81" i="52"/>
  <c r="D81" i="52"/>
  <c r="C81" i="52"/>
  <c r="B81" i="52"/>
  <c r="A81" i="52"/>
  <c r="L79" i="52"/>
  <c r="K79" i="52"/>
  <c r="J79" i="52"/>
  <c r="I79" i="52"/>
  <c r="H79" i="52"/>
  <c r="G79" i="52"/>
  <c r="F79" i="52"/>
  <c r="E79" i="52"/>
  <c r="D79" i="52"/>
  <c r="C79" i="52"/>
  <c r="B79" i="52"/>
  <c r="A79" i="52"/>
  <c r="L77" i="52"/>
  <c r="K77" i="52"/>
  <c r="J77" i="52"/>
  <c r="I77" i="52"/>
  <c r="H77" i="52"/>
  <c r="G77" i="52"/>
  <c r="F77" i="52"/>
  <c r="E77" i="52"/>
  <c r="D77" i="52"/>
  <c r="C77" i="52"/>
  <c r="B77" i="52"/>
  <c r="A77" i="52"/>
  <c r="L75" i="52"/>
  <c r="K75" i="52"/>
  <c r="J75" i="52"/>
  <c r="I75" i="52"/>
  <c r="H75" i="52"/>
  <c r="G75" i="52"/>
  <c r="F75" i="52"/>
  <c r="E75" i="52"/>
  <c r="D75" i="52"/>
  <c r="C75" i="52"/>
  <c r="B75" i="52"/>
  <c r="A75" i="52"/>
  <c r="L73" i="52"/>
  <c r="K73" i="52"/>
  <c r="J73" i="52"/>
  <c r="I73" i="52"/>
  <c r="H73" i="52"/>
  <c r="G73" i="52"/>
  <c r="F73" i="52"/>
  <c r="E73" i="52"/>
  <c r="D73" i="52"/>
  <c r="C73" i="52"/>
  <c r="B73" i="52"/>
  <c r="A73" i="52"/>
  <c r="L71" i="52"/>
  <c r="K71" i="52"/>
  <c r="J71" i="52"/>
  <c r="I71" i="52"/>
  <c r="H71" i="52"/>
  <c r="G71" i="52"/>
  <c r="F71" i="52"/>
  <c r="E71" i="52"/>
  <c r="D71" i="52"/>
  <c r="C71" i="52"/>
  <c r="B71" i="52"/>
  <c r="A71" i="52"/>
  <c r="L69" i="52"/>
  <c r="K69" i="52"/>
  <c r="J69" i="52"/>
  <c r="I69" i="52"/>
  <c r="H69" i="52"/>
  <c r="G69" i="52"/>
  <c r="F69" i="52"/>
  <c r="E69" i="52"/>
  <c r="D69" i="52"/>
  <c r="C69" i="52"/>
  <c r="B69" i="52"/>
  <c r="A69" i="52"/>
  <c r="L67" i="52"/>
  <c r="K67" i="52"/>
  <c r="J67" i="52"/>
  <c r="I67" i="52"/>
  <c r="H67" i="52"/>
  <c r="G67" i="52"/>
  <c r="F67" i="52"/>
  <c r="E67" i="52"/>
  <c r="D67" i="52"/>
  <c r="C67" i="52"/>
  <c r="B67" i="52"/>
  <c r="A67" i="52"/>
  <c r="L65" i="52"/>
  <c r="K65" i="52"/>
  <c r="J65" i="52"/>
  <c r="I65" i="52"/>
  <c r="H65" i="52"/>
  <c r="G65" i="52"/>
  <c r="F65" i="52"/>
  <c r="E65" i="52"/>
  <c r="D65" i="52"/>
  <c r="C65" i="52"/>
  <c r="B65" i="52"/>
  <c r="A65" i="52"/>
  <c r="L63" i="52"/>
  <c r="K63" i="52"/>
  <c r="J63" i="52"/>
  <c r="I63" i="52"/>
  <c r="H63" i="52"/>
  <c r="G63" i="52"/>
  <c r="F63" i="52"/>
  <c r="E63" i="52"/>
  <c r="D63" i="52"/>
  <c r="C63" i="52"/>
  <c r="B63" i="52"/>
  <c r="A63" i="52"/>
  <c r="L61" i="52"/>
  <c r="K61" i="52"/>
  <c r="J61" i="52"/>
  <c r="I61" i="52"/>
  <c r="H61" i="52"/>
  <c r="G61" i="52"/>
  <c r="F61" i="52"/>
  <c r="E61" i="52"/>
  <c r="D61" i="52"/>
  <c r="C61" i="52"/>
  <c r="B61" i="52"/>
  <c r="A61" i="52"/>
  <c r="L59" i="52"/>
  <c r="K59" i="52"/>
  <c r="J59" i="52"/>
  <c r="I59" i="52"/>
  <c r="H59" i="52"/>
  <c r="G59" i="52"/>
  <c r="F59" i="52"/>
  <c r="E59" i="52"/>
  <c r="D59" i="52"/>
  <c r="C59" i="52"/>
  <c r="B59" i="52"/>
  <c r="A59" i="52"/>
  <c r="L57" i="52"/>
  <c r="K57" i="52"/>
  <c r="J57" i="52"/>
  <c r="I57" i="52"/>
  <c r="H57" i="52"/>
  <c r="G57" i="52"/>
  <c r="F57" i="52"/>
  <c r="E57" i="52"/>
  <c r="D57" i="52"/>
  <c r="C57" i="52"/>
  <c r="B57" i="52"/>
  <c r="A57" i="52"/>
  <c r="L55" i="52"/>
  <c r="K55" i="52"/>
  <c r="J55" i="52"/>
  <c r="I55" i="52"/>
  <c r="H55" i="52"/>
  <c r="G55" i="52"/>
  <c r="F55" i="52"/>
  <c r="E55" i="52"/>
  <c r="D55" i="52"/>
  <c r="C55" i="52"/>
  <c r="B55" i="52"/>
  <c r="A55" i="52"/>
  <c r="L53" i="52"/>
  <c r="L84" i="52" s="1"/>
  <c r="K53" i="52"/>
  <c r="J53" i="52"/>
  <c r="I53" i="52"/>
  <c r="H53" i="52"/>
  <c r="G53" i="52"/>
  <c r="G84" i="52" s="1"/>
  <c r="F53" i="52"/>
  <c r="F84" i="52" s="1"/>
  <c r="E53" i="52"/>
  <c r="E84" i="52" s="1"/>
  <c r="D53" i="52"/>
  <c r="D84" i="52" s="1"/>
  <c r="C53" i="52"/>
  <c r="B53" i="52"/>
  <c r="A53" i="52"/>
  <c r="D23" i="51"/>
  <c r="A84" i="52" l="1"/>
  <c r="I84" i="52"/>
  <c r="B84" i="52"/>
  <c r="J84" i="52"/>
  <c r="H84" i="52"/>
  <c r="C84" i="52"/>
  <c r="K84" i="52"/>
  <c r="A115" i="52"/>
  <c r="F98" i="54"/>
  <c r="I98" i="54" s="1"/>
  <c r="L98" i="54" s="1"/>
  <c r="O98" i="54" s="1"/>
  <c r="R98" i="54" s="1"/>
  <c r="U98" i="54" s="1"/>
  <c r="X98" i="54" s="1"/>
  <c r="AA98" i="54" s="1"/>
  <c r="AD98" i="54" s="1"/>
  <c r="AG98" i="54" s="1"/>
  <c r="AJ98" i="54" s="1"/>
  <c r="AM98" i="54" s="1"/>
  <c r="F108" i="54"/>
  <c r="I108" i="54" s="1"/>
  <c r="L108" i="54" s="1"/>
  <c r="O108" i="54" s="1"/>
  <c r="R108" i="54" s="1"/>
  <c r="U108" i="54" s="1"/>
  <c r="X108" i="54" s="1"/>
  <c r="AA108" i="54" s="1"/>
  <c r="AD108" i="54" s="1"/>
  <c r="AG108" i="54" s="1"/>
  <c r="AJ108" i="54" s="1"/>
  <c r="AM108" i="54" s="1"/>
  <c r="F92" i="54"/>
  <c r="I92" i="54" s="1"/>
  <c r="L92" i="54" s="1"/>
  <c r="O92" i="54" s="1"/>
  <c r="R92" i="54" s="1"/>
  <c r="U92" i="54" s="1"/>
  <c r="X92" i="54" s="1"/>
  <c r="AA92" i="54" s="1"/>
  <c r="AD92" i="54" s="1"/>
  <c r="AG92" i="54" s="1"/>
  <c r="AJ92" i="54" s="1"/>
  <c r="AM92" i="54" s="1"/>
  <c r="F104" i="54"/>
  <c r="I104" i="54" s="1"/>
  <c r="L104" i="54" s="1"/>
  <c r="O104" i="54" s="1"/>
  <c r="R104" i="54" s="1"/>
  <c r="U104" i="54" s="1"/>
  <c r="X104" i="54" s="1"/>
  <c r="AA104" i="54" s="1"/>
  <c r="AD104" i="54" s="1"/>
  <c r="AG104" i="54" s="1"/>
  <c r="AJ104" i="54" s="1"/>
  <c r="AM104" i="54" s="1"/>
  <c r="F106" i="54"/>
  <c r="I106" i="54" s="1"/>
  <c r="L106" i="54" s="1"/>
  <c r="O106" i="54" s="1"/>
  <c r="R106" i="54" s="1"/>
  <c r="U106" i="54" s="1"/>
  <c r="X106" i="54" s="1"/>
  <c r="AA106" i="54" s="1"/>
  <c r="AD106" i="54" s="1"/>
  <c r="AG106" i="54" s="1"/>
  <c r="AJ106" i="54" s="1"/>
  <c r="AM106" i="54" s="1"/>
  <c r="F112" i="54"/>
  <c r="I112" i="54" s="1"/>
  <c r="L112" i="54" s="1"/>
  <c r="O112" i="54" s="1"/>
  <c r="R112" i="54" s="1"/>
  <c r="U112" i="54" s="1"/>
  <c r="X112" i="54" s="1"/>
  <c r="AA112" i="54" s="1"/>
  <c r="AD112" i="54" s="1"/>
  <c r="AG112" i="54" s="1"/>
  <c r="AJ112" i="54" s="1"/>
  <c r="AM112" i="54" s="1"/>
  <c r="F102" i="54"/>
  <c r="I102" i="54" s="1"/>
  <c r="L102" i="54" s="1"/>
  <c r="O102" i="54" s="1"/>
  <c r="R102" i="54" s="1"/>
  <c r="U102" i="54" s="1"/>
  <c r="X102" i="54" s="1"/>
  <c r="AA102" i="54" s="1"/>
  <c r="AD102" i="54" s="1"/>
  <c r="AG102" i="54" s="1"/>
  <c r="AJ102" i="54" s="1"/>
  <c r="AM102" i="54" s="1"/>
  <c r="F100" i="54"/>
  <c r="I100" i="54" s="1"/>
  <c r="L100" i="54" s="1"/>
  <c r="O100" i="54" s="1"/>
  <c r="R100" i="54" s="1"/>
  <c r="U100" i="54" s="1"/>
  <c r="X100" i="54" s="1"/>
  <c r="AA100" i="54" s="1"/>
  <c r="AD100" i="54" s="1"/>
  <c r="AG100" i="54" s="1"/>
  <c r="AJ100" i="54" s="1"/>
  <c r="AM100" i="54" s="1"/>
  <c r="F110" i="54"/>
  <c r="I110" i="54" s="1"/>
  <c r="L110" i="54" s="1"/>
  <c r="O110" i="54" s="1"/>
  <c r="R110" i="54" s="1"/>
  <c r="U110" i="54" s="1"/>
  <c r="X110" i="54" s="1"/>
  <c r="AA110" i="54" s="1"/>
  <c r="AD110" i="54" s="1"/>
  <c r="AG110" i="54" s="1"/>
  <c r="AJ110" i="54" s="1"/>
  <c r="AM110" i="54" s="1"/>
  <c r="I96" i="54"/>
  <c r="L96" i="54" s="1"/>
  <c r="O96" i="54" s="1"/>
  <c r="R96" i="54" s="1"/>
  <c r="U96" i="54" s="1"/>
  <c r="X96" i="54" s="1"/>
  <c r="AA96" i="54" s="1"/>
  <c r="AD96" i="54" s="1"/>
  <c r="AG96" i="54" s="1"/>
  <c r="AJ96" i="54" s="1"/>
  <c r="AM96" i="54" s="1"/>
  <c r="I94" i="54"/>
  <c r="L94" i="54" s="1"/>
  <c r="O94" i="54" s="1"/>
  <c r="R94" i="54" s="1"/>
  <c r="U94" i="54" s="1"/>
  <c r="X94" i="54" s="1"/>
  <c r="AA94" i="54" s="1"/>
  <c r="AD94" i="54" s="1"/>
  <c r="AG94" i="54" s="1"/>
  <c r="AJ94" i="54" s="1"/>
  <c r="AM94" i="54" s="1"/>
  <c r="D109" i="53"/>
  <c r="D107" i="53"/>
  <c r="D93" i="53"/>
  <c r="F94" i="53" s="1"/>
  <c r="F114" i="53" l="1"/>
  <c r="I114" i="53" s="1"/>
  <c r="L114" i="53" s="1"/>
  <c r="O114" i="53" s="1"/>
  <c r="R114" i="53" s="1"/>
  <c r="U114" i="53" s="1"/>
  <c r="X114" i="53" s="1"/>
  <c r="AA114" i="53" s="1"/>
  <c r="AD114" i="53" s="1"/>
  <c r="AG114" i="53" s="1"/>
  <c r="AJ114" i="53" s="1"/>
  <c r="AM114" i="53" s="1"/>
  <c r="F92" i="53"/>
  <c r="I92" i="53" s="1"/>
  <c r="L92" i="53" s="1"/>
  <c r="O92" i="53" s="1"/>
  <c r="R92" i="53" s="1"/>
  <c r="U92" i="53" s="1"/>
  <c r="X92" i="53" s="1"/>
  <c r="AA92" i="53" s="1"/>
  <c r="AD92" i="53" s="1"/>
  <c r="AG92" i="53" s="1"/>
  <c r="AJ92" i="53" s="1"/>
  <c r="AM92" i="53" s="1"/>
  <c r="F104" i="53"/>
  <c r="I104" i="53" s="1"/>
  <c r="L104" i="53" s="1"/>
  <c r="O104" i="53" s="1"/>
  <c r="R104" i="53" s="1"/>
  <c r="U104" i="53" s="1"/>
  <c r="X104" i="53" s="1"/>
  <c r="AA104" i="53" s="1"/>
  <c r="AD104" i="53" s="1"/>
  <c r="AG104" i="53" s="1"/>
  <c r="AJ104" i="53" s="1"/>
  <c r="AM104" i="53" s="1"/>
  <c r="F100" i="53"/>
  <c r="I100" i="53" s="1"/>
  <c r="L100" i="53" s="1"/>
  <c r="O100" i="53" s="1"/>
  <c r="R100" i="53" s="1"/>
  <c r="U100" i="53" s="1"/>
  <c r="X100" i="53" s="1"/>
  <c r="AA100" i="53" s="1"/>
  <c r="AD100" i="53" s="1"/>
  <c r="AG100" i="53" s="1"/>
  <c r="AJ100" i="53" s="1"/>
  <c r="AM100" i="53" s="1"/>
  <c r="F110" i="53"/>
  <c r="I110" i="53" s="1"/>
  <c r="L110" i="53" s="1"/>
  <c r="O110" i="53" s="1"/>
  <c r="R110" i="53" s="1"/>
  <c r="U110" i="53" s="1"/>
  <c r="X110" i="53" s="1"/>
  <c r="AA110" i="53" s="1"/>
  <c r="AD110" i="53" s="1"/>
  <c r="AG110" i="53" s="1"/>
  <c r="AJ110" i="53" s="1"/>
  <c r="AM110" i="53" s="1"/>
  <c r="F108" i="53"/>
  <c r="I108" i="53" s="1"/>
  <c r="L108" i="53" s="1"/>
  <c r="O108" i="53" s="1"/>
  <c r="R108" i="53" s="1"/>
  <c r="U108" i="53" s="1"/>
  <c r="X108" i="53" s="1"/>
  <c r="AA108" i="53" s="1"/>
  <c r="AD108" i="53" s="1"/>
  <c r="AG108" i="53" s="1"/>
  <c r="AJ108" i="53" s="1"/>
  <c r="AM108" i="53" s="1"/>
  <c r="F102" i="53"/>
  <c r="I102" i="53" s="1"/>
  <c r="L102" i="53" s="1"/>
  <c r="O102" i="53" s="1"/>
  <c r="R102" i="53" s="1"/>
  <c r="U102" i="53" s="1"/>
  <c r="X102" i="53" s="1"/>
  <c r="AA102" i="53" s="1"/>
  <c r="AD102" i="53" s="1"/>
  <c r="AG102" i="53" s="1"/>
  <c r="AJ102" i="53" s="1"/>
  <c r="AM102" i="53" s="1"/>
  <c r="F106" i="53"/>
  <c r="I106" i="53" s="1"/>
  <c r="L106" i="53" s="1"/>
  <c r="O106" i="53" s="1"/>
  <c r="R106" i="53" s="1"/>
  <c r="U106" i="53" s="1"/>
  <c r="X106" i="53" s="1"/>
  <c r="AA106" i="53" s="1"/>
  <c r="AD106" i="53" s="1"/>
  <c r="AG106" i="53" s="1"/>
  <c r="AJ106" i="53" s="1"/>
  <c r="AM106" i="53" s="1"/>
  <c r="F112" i="53"/>
  <c r="I112" i="53" s="1"/>
  <c r="L112" i="53" s="1"/>
  <c r="O112" i="53" s="1"/>
  <c r="R112" i="53" s="1"/>
  <c r="U112" i="53" s="1"/>
  <c r="X112" i="53" s="1"/>
  <c r="AA112" i="53" s="1"/>
  <c r="AD112" i="53" s="1"/>
  <c r="AG112" i="53" s="1"/>
  <c r="AJ112" i="53" s="1"/>
  <c r="AM112" i="53" s="1"/>
  <c r="I98" i="53"/>
  <c r="I96" i="53"/>
  <c r="L96" i="53" s="1"/>
  <c r="O96" i="53" s="1"/>
  <c r="R96" i="53" s="1"/>
  <c r="U96" i="53" s="1"/>
  <c r="X96" i="53" s="1"/>
  <c r="AA96" i="53" s="1"/>
  <c r="AD96" i="53" s="1"/>
  <c r="AG96" i="53" s="1"/>
  <c r="AJ96" i="53" s="1"/>
  <c r="AM96" i="53" s="1"/>
  <c r="I94" i="53"/>
  <c r="L94" i="53" s="1"/>
  <c r="O94" i="53" s="1"/>
  <c r="R94" i="53" s="1"/>
  <c r="U94" i="53" s="1"/>
  <c r="X94" i="53" s="1"/>
  <c r="AA94" i="53" s="1"/>
  <c r="AD94" i="53" s="1"/>
  <c r="AG94" i="53" s="1"/>
  <c r="AJ94" i="53" s="1"/>
  <c r="AM94" i="53" s="1"/>
  <c r="D113" i="52"/>
  <c r="D111" i="52"/>
  <c r="D103" i="52"/>
  <c r="D109" i="52"/>
  <c r="D101" i="52"/>
  <c r="D107" i="52"/>
  <c r="D99" i="52"/>
  <c r="D105" i="52"/>
  <c r="D97" i="52"/>
  <c r="F98" i="52" s="1"/>
  <c r="D95" i="52"/>
  <c r="F96" i="52" s="1"/>
  <c r="D93" i="52"/>
  <c r="F94" i="52" s="1"/>
  <c r="D91" i="52"/>
  <c r="B55" i="51"/>
  <c r="C55" i="51"/>
  <c r="D55" i="51"/>
  <c r="E55" i="51"/>
  <c r="F55" i="51"/>
  <c r="G55" i="51"/>
  <c r="H55" i="51"/>
  <c r="I55" i="51"/>
  <c r="J55" i="51"/>
  <c r="K55" i="51"/>
  <c r="L55" i="51"/>
  <c r="B57" i="51"/>
  <c r="C57" i="51"/>
  <c r="D57" i="51"/>
  <c r="E57" i="51"/>
  <c r="F57" i="51"/>
  <c r="G57" i="51"/>
  <c r="H57" i="51"/>
  <c r="I57" i="51"/>
  <c r="J57" i="51"/>
  <c r="K57" i="51"/>
  <c r="L57" i="51"/>
  <c r="B59" i="51"/>
  <c r="C59" i="51"/>
  <c r="D59" i="51"/>
  <c r="E59" i="51"/>
  <c r="F59" i="51"/>
  <c r="G59" i="51"/>
  <c r="H59" i="51"/>
  <c r="I59" i="51"/>
  <c r="J59" i="51"/>
  <c r="K59" i="51"/>
  <c r="L59" i="51"/>
  <c r="B61" i="51"/>
  <c r="C61" i="51"/>
  <c r="D61" i="51"/>
  <c r="E61" i="51"/>
  <c r="F61" i="51"/>
  <c r="G61" i="51"/>
  <c r="H61" i="51"/>
  <c r="I61" i="51"/>
  <c r="J61" i="51"/>
  <c r="K61" i="51"/>
  <c r="L61" i="51"/>
  <c r="B63" i="51"/>
  <c r="C63" i="51"/>
  <c r="D63" i="51"/>
  <c r="E63" i="51"/>
  <c r="F63" i="51"/>
  <c r="G63" i="51"/>
  <c r="H63" i="51"/>
  <c r="I63" i="51"/>
  <c r="J63" i="51"/>
  <c r="K63" i="51"/>
  <c r="L63" i="51"/>
  <c r="B65" i="51"/>
  <c r="C65" i="51"/>
  <c r="D65" i="51"/>
  <c r="E65" i="51"/>
  <c r="F65" i="51"/>
  <c r="G65" i="51"/>
  <c r="H65" i="51"/>
  <c r="I65" i="51"/>
  <c r="J65" i="51"/>
  <c r="K65" i="51"/>
  <c r="L65" i="51"/>
  <c r="B67" i="51"/>
  <c r="C67" i="51"/>
  <c r="D67" i="51"/>
  <c r="E67" i="51"/>
  <c r="F67" i="51"/>
  <c r="G67" i="51"/>
  <c r="H67" i="51"/>
  <c r="I67" i="51"/>
  <c r="J67" i="51"/>
  <c r="K67" i="51"/>
  <c r="L67" i="51"/>
  <c r="B69" i="51"/>
  <c r="C69" i="51"/>
  <c r="D69" i="51"/>
  <c r="E69" i="51"/>
  <c r="F69" i="51"/>
  <c r="G69" i="51"/>
  <c r="H69" i="51"/>
  <c r="I69" i="51"/>
  <c r="J69" i="51"/>
  <c r="K69" i="51"/>
  <c r="L69" i="51"/>
  <c r="B71" i="51"/>
  <c r="C71" i="51"/>
  <c r="D71" i="51"/>
  <c r="E71" i="51"/>
  <c r="F71" i="51"/>
  <c r="G71" i="51"/>
  <c r="H71" i="51"/>
  <c r="I71" i="51"/>
  <c r="J71" i="51"/>
  <c r="K71" i="51"/>
  <c r="L71" i="51"/>
  <c r="B73" i="51"/>
  <c r="C73" i="51"/>
  <c r="D73" i="51"/>
  <c r="E73" i="51"/>
  <c r="F73" i="51"/>
  <c r="G73" i="51"/>
  <c r="H73" i="51"/>
  <c r="I73" i="51"/>
  <c r="J73" i="51"/>
  <c r="K73" i="51"/>
  <c r="L73" i="51"/>
  <c r="B75" i="51"/>
  <c r="C75" i="51"/>
  <c r="D75" i="51"/>
  <c r="E75" i="51"/>
  <c r="F75" i="51"/>
  <c r="G75" i="51"/>
  <c r="H75" i="51"/>
  <c r="I75" i="51"/>
  <c r="J75" i="51"/>
  <c r="K75" i="51"/>
  <c r="L75" i="51"/>
  <c r="B77" i="51"/>
  <c r="C77" i="51"/>
  <c r="D77" i="51"/>
  <c r="E77" i="51"/>
  <c r="F77" i="51"/>
  <c r="G77" i="51"/>
  <c r="H77" i="51"/>
  <c r="I77" i="51"/>
  <c r="J77" i="51"/>
  <c r="K77" i="51"/>
  <c r="L77" i="51"/>
  <c r="B79" i="51"/>
  <c r="C79" i="51"/>
  <c r="D79" i="51"/>
  <c r="E79" i="51"/>
  <c r="F79" i="51"/>
  <c r="G79" i="51"/>
  <c r="H79" i="51"/>
  <c r="I79" i="51"/>
  <c r="J79" i="51"/>
  <c r="K79" i="51"/>
  <c r="L79" i="51"/>
  <c r="B81" i="51"/>
  <c r="C81" i="51"/>
  <c r="D81" i="51"/>
  <c r="E81" i="51"/>
  <c r="F81" i="51"/>
  <c r="G81" i="51"/>
  <c r="H81" i="51"/>
  <c r="I81" i="51"/>
  <c r="J81" i="51"/>
  <c r="K81" i="51"/>
  <c r="L81" i="51"/>
  <c r="B83" i="51"/>
  <c r="C83" i="51"/>
  <c r="D83" i="51"/>
  <c r="E83" i="51"/>
  <c r="F83" i="51"/>
  <c r="G83" i="51"/>
  <c r="H83" i="51"/>
  <c r="I83" i="51"/>
  <c r="J83" i="51"/>
  <c r="K83" i="51"/>
  <c r="L83" i="51"/>
  <c r="L53" i="51"/>
  <c r="K53" i="51"/>
  <c r="J53" i="51"/>
  <c r="I53" i="51"/>
  <c r="H53" i="51"/>
  <c r="G53" i="51"/>
  <c r="F53" i="51"/>
  <c r="D53" i="51"/>
  <c r="C53" i="51"/>
  <c r="B53" i="51"/>
  <c r="A69" i="51"/>
  <c r="A71" i="51"/>
  <c r="A73" i="51"/>
  <c r="A75" i="51"/>
  <c r="A77" i="51"/>
  <c r="A79" i="51"/>
  <c r="A81" i="51"/>
  <c r="A83" i="51"/>
  <c r="A55" i="51"/>
  <c r="A57" i="51"/>
  <c r="A59" i="51"/>
  <c r="A61" i="51"/>
  <c r="A63" i="51"/>
  <c r="A65" i="51"/>
  <c r="A67" i="51"/>
  <c r="A53" i="51"/>
  <c r="F100" i="52" l="1"/>
  <c r="I100" i="52" s="1"/>
  <c r="L100" i="52" s="1"/>
  <c r="O100" i="52" s="1"/>
  <c r="R100" i="52" s="1"/>
  <c r="U100" i="52" s="1"/>
  <c r="X100" i="52" s="1"/>
  <c r="AA100" i="52" s="1"/>
  <c r="AD100" i="52" s="1"/>
  <c r="AG100" i="52" s="1"/>
  <c r="AJ100" i="52" s="1"/>
  <c r="AM100" i="52" s="1"/>
  <c r="F104" i="52"/>
  <c r="I104" i="52" s="1"/>
  <c r="L104" i="52" s="1"/>
  <c r="O104" i="52" s="1"/>
  <c r="R104" i="52" s="1"/>
  <c r="U104" i="52" s="1"/>
  <c r="X104" i="52" s="1"/>
  <c r="AA104" i="52" s="1"/>
  <c r="AD104" i="52" s="1"/>
  <c r="AG104" i="52" s="1"/>
  <c r="AJ104" i="52" s="1"/>
  <c r="AM104" i="52" s="1"/>
  <c r="F108" i="52"/>
  <c r="I108" i="52" s="1"/>
  <c r="L108" i="52" s="1"/>
  <c r="O108" i="52" s="1"/>
  <c r="R108" i="52" s="1"/>
  <c r="U108" i="52" s="1"/>
  <c r="X108" i="52" s="1"/>
  <c r="AA108" i="52" s="1"/>
  <c r="AD108" i="52" s="1"/>
  <c r="AG108" i="52" s="1"/>
  <c r="AJ108" i="52" s="1"/>
  <c r="AM108" i="52" s="1"/>
  <c r="F112" i="52"/>
  <c r="I112" i="52" s="1"/>
  <c r="L112" i="52" s="1"/>
  <c r="O112" i="52" s="1"/>
  <c r="R112" i="52" s="1"/>
  <c r="U112" i="52" s="1"/>
  <c r="X112" i="52" s="1"/>
  <c r="AA112" i="52" s="1"/>
  <c r="AD112" i="52" s="1"/>
  <c r="AG112" i="52" s="1"/>
  <c r="AJ112" i="52" s="1"/>
  <c r="AM112" i="52" s="1"/>
  <c r="F92" i="52"/>
  <c r="I92" i="52" s="1"/>
  <c r="L92" i="52" s="1"/>
  <c r="O92" i="52" s="1"/>
  <c r="R92" i="52" s="1"/>
  <c r="U92" i="52" s="1"/>
  <c r="X92" i="52" s="1"/>
  <c r="AA92" i="52" s="1"/>
  <c r="AD92" i="52" s="1"/>
  <c r="AG92" i="52" s="1"/>
  <c r="AJ92" i="52" s="1"/>
  <c r="AM92" i="52" s="1"/>
  <c r="F102" i="52"/>
  <c r="I102" i="52" s="1"/>
  <c r="L102" i="52" s="1"/>
  <c r="O102" i="52" s="1"/>
  <c r="R102" i="52" s="1"/>
  <c r="U102" i="52" s="1"/>
  <c r="X102" i="52" s="1"/>
  <c r="AA102" i="52" s="1"/>
  <c r="AD102" i="52" s="1"/>
  <c r="AG102" i="52" s="1"/>
  <c r="AJ102" i="52" s="1"/>
  <c r="AM102" i="52" s="1"/>
  <c r="F106" i="52"/>
  <c r="I106" i="52" s="1"/>
  <c r="L106" i="52" s="1"/>
  <c r="O106" i="52" s="1"/>
  <c r="R106" i="52" s="1"/>
  <c r="U106" i="52" s="1"/>
  <c r="X106" i="52" s="1"/>
  <c r="AA106" i="52" s="1"/>
  <c r="AD106" i="52" s="1"/>
  <c r="AG106" i="52" s="1"/>
  <c r="AJ106" i="52" s="1"/>
  <c r="AM106" i="52" s="1"/>
  <c r="F110" i="52"/>
  <c r="I110" i="52" s="1"/>
  <c r="L110" i="52" s="1"/>
  <c r="O110" i="52" s="1"/>
  <c r="R110" i="52" s="1"/>
  <c r="U110" i="52" s="1"/>
  <c r="X110" i="52" s="1"/>
  <c r="AA110" i="52" s="1"/>
  <c r="AD110" i="52" s="1"/>
  <c r="AG110" i="52" s="1"/>
  <c r="AJ110" i="52" s="1"/>
  <c r="AM110" i="52" s="1"/>
  <c r="F114" i="52"/>
  <c r="I114" i="52" s="1"/>
  <c r="L114" i="52" s="1"/>
  <c r="O114" i="52" s="1"/>
  <c r="R114" i="52" s="1"/>
  <c r="U114" i="52" s="1"/>
  <c r="X114" i="52" s="1"/>
  <c r="AA114" i="52" s="1"/>
  <c r="AD114" i="52" s="1"/>
  <c r="AG114" i="52" s="1"/>
  <c r="AJ114" i="52" s="1"/>
  <c r="AM114" i="52" s="1"/>
  <c r="G84" i="51"/>
  <c r="K84" i="51"/>
  <c r="H84" i="51"/>
  <c r="C84" i="51"/>
  <c r="L98" i="53"/>
  <c r="O98" i="53" s="1"/>
  <c r="R98" i="53" s="1"/>
  <c r="U98" i="53" s="1"/>
  <c r="X98" i="53" s="1"/>
  <c r="AA98" i="53" s="1"/>
  <c r="AD98" i="53" s="1"/>
  <c r="AG98" i="53" s="1"/>
  <c r="AJ98" i="53" s="1"/>
  <c r="AM98" i="53" s="1"/>
  <c r="I98" i="52"/>
  <c r="L98" i="52" s="1"/>
  <c r="O98" i="52" s="1"/>
  <c r="R98" i="52" s="1"/>
  <c r="U98" i="52" s="1"/>
  <c r="X98" i="52" s="1"/>
  <c r="AA98" i="52" s="1"/>
  <c r="AD98" i="52" s="1"/>
  <c r="AG98" i="52" s="1"/>
  <c r="AJ98" i="52" s="1"/>
  <c r="AM98" i="52" s="1"/>
  <c r="I96" i="52"/>
  <c r="L96" i="52" s="1"/>
  <c r="O96" i="52" s="1"/>
  <c r="R96" i="52" s="1"/>
  <c r="U96" i="52" s="1"/>
  <c r="X96" i="52" s="1"/>
  <c r="AA96" i="52" s="1"/>
  <c r="AD96" i="52" s="1"/>
  <c r="AG96" i="52" s="1"/>
  <c r="AJ96" i="52" s="1"/>
  <c r="AM96" i="52" s="1"/>
  <c r="I94" i="52"/>
  <c r="L94" i="52" s="1"/>
  <c r="O94" i="52" s="1"/>
  <c r="R94" i="52" s="1"/>
  <c r="U94" i="52" s="1"/>
  <c r="X94" i="52" s="1"/>
  <c r="AA94" i="52" s="1"/>
  <c r="AD94" i="52" s="1"/>
  <c r="AG94" i="52" s="1"/>
  <c r="AJ94" i="52" s="1"/>
  <c r="AM94" i="52" s="1"/>
  <c r="D84" i="51"/>
  <c r="J84" i="51"/>
  <c r="F84" i="51"/>
  <c r="A84" i="51"/>
  <c r="B84" i="51"/>
  <c r="I84" i="51"/>
  <c r="L84" i="51"/>
  <c r="AM90" i="51"/>
  <c r="AJ90" i="51"/>
  <c r="AG90" i="51"/>
  <c r="AD90" i="51"/>
  <c r="AA90" i="51"/>
  <c r="X90" i="51"/>
  <c r="U90" i="51"/>
  <c r="R90" i="51"/>
  <c r="O90" i="51"/>
  <c r="L90" i="51"/>
  <c r="I90" i="51"/>
  <c r="A115" i="51" l="1"/>
  <c r="AA41" i="47" l="1"/>
  <c r="AA42" i="47"/>
  <c r="AA43" i="47"/>
  <c r="AA44" i="47"/>
  <c r="AA45" i="47"/>
  <c r="AA46" i="47"/>
  <c r="AA47" i="47"/>
  <c r="AA48" i="47"/>
  <c r="AA49" i="47"/>
  <c r="AA50" i="47"/>
  <c r="AA51" i="47"/>
  <c r="AA52" i="47"/>
  <c r="AA53" i="47"/>
  <c r="AA54" i="47"/>
  <c r="AA55" i="47"/>
  <c r="AA40" i="47"/>
  <c r="E41" i="47"/>
  <c r="E42" i="47"/>
  <c r="E43" i="47"/>
  <c r="E44" i="47"/>
  <c r="E45" i="47"/>
  <c r="E46" i="47"/>
  <c r="E47" i="47"/>
  <c r="E48" i="47"/>
  <c r="E49" i="47"/>
  <c r="E50" i="47"/>
  <c r="E51" i="47"/>
  <c r="E52" i="47"/>
  <c r="E53" i="47"/>
  <c r="E54" i="47"/>
  <c r="E55" i="47"/>
  <c r="E40" i="47"/>
  <c r="AM23" i="54" l="1"/>
  <c r="AM31" i="54"/>
  <c r="AM39" i="54"/>
  <c r="AM47" i="54"/>
  <c r="AJ25" i="54"/>
  <c r="AJ33" i="54"/>
  <c r="AJ41" i="54"/>
  <c r="AJ49" i="54"/>
  <c r="AG45" i="54"/>
  <c r="AG35" i="54"/>
  <c r="AG31" i="54"/>
  <c r="AG27" i="54"/>
  <c r="AD29" i="54"/>
  <c r="AD37" i="54"/>
  <c r="AD45" i="54"/>
  <c r="AA23" i="54"/>
  <c r="AA31" i="54"/>
  <c r="AA39" i="54"/>
  <c r="AA47" i="54"/>
  <c r="X25" i="54"/>
  <c r="X33" i="54"/>
  <c r="X41" i="54"/>
  <c r="X49" i="54"/>
  <c r="U27" i="54"/>
  <c r="U35" i="54"/>
  <c r="U43" i="54"/>
  <c r="U51" i="54"/>
  <c r="R29" i="54"/>
  <c r="R37" i="54"/>
  <c r="R45" i="54"/>
  <c r="AM45" i="54"/>
  <c r="AJ39" i="54"/>
  <c r="AG51" i="54"/>
  <c r="AD27" i="54"/>
  <c r="AD51" i="54"/>
  <c r="AA45" i="54"/>
  <c r="X39" i="54"/>
  <c r="U33" i="54"/>
  <c r="R27" i="54"/>
  <c r="R51" i="54"/>
  <c r="AM25" i="54"/>
  <c r="AM33" i="54"/>
  <c r="AM41" i="54"/>
  <c r="AM49" i="54"/>
  <c r="AJ27" i="54"/>
  <c r="AJ35" i="54"/>
  <c r="AJ43" i="54"/>
  <c r="AJ51" i="54"/>
  <c r="AG47" i="54"/>
  <c r="AG37" i="54"/>
  <c r="AG33" i="54"/>
  <c r="AD23" i="54"/>
  <c r="AD31" i="54"/>
  <c r="AD39" i="54"/>
  <c r="AD47" i="54"/>
  <c r="AA25" i="54"/>
  <c r="AA33" i="54"/>
  <c r="AA41" i="54"/>
  <c r="AA49" i="54"/>
  <c r="X27" i="54"/>
  <c r="X35" i="54"/>
  <c r="X43" i="54"/>
  <c r="X51" i="54"/>
  <c r="U29" i="54"/>
  <c r="U37" i="54"/>
  <c r="U45" i="54"/>
  <c r="R23" i="54"/>
  <c r="R31" i="54"/>
  <c r="R39" i="54"/>
  <c r="R47" i="54"/>
  <c r="AM37" i="54"/>
  <c r="AJ23" i="54"/>
  <c r="AG43" i="54"/>
  <c r="AG29" i="54"/>
  <c r="AD35" i="54"/>
  <c r="AA37" i="54"/>
  <c r="X23" i="54"/>
  <c r="X47" i="54"/>
  <c r="U41" i="54"/>
  <c r="R35" i="54"/>
  <c r="AM27" i="54"/>
  <c r="AM35" i="54"/>
  <c r="AM43" i="54"/>
  <c r="AM51" i="54"/>
  <c r="AJ29" i="54"/>
  <c r="AJ37" i="54"/>
  <c r="AJ45" i="54"/>
  <c r="AG41" i="54"/>
  <c r="AG49" i="54"/>
  <c r="AG39" i="54"/>
  <c r="AG23" i="54"/>
  <c r="AD25" i="54"/>
  <c r="AD33" i="54"/>
  <c r="AD41" i="54"/>
  <c r="AD49" i="54"/>
  <c r="AA27" i="54"/>
  <c r="AA35" i="54"/>
  <c r="AA43" i="54"/>
  <c r="AA51" i="54"/>
  <c r="X29" i="54"/>
  <c r="X37" i="54"/>
  <c r="X45" i="54"/>
  <c r="U23" i="54"/>
  <c r="U31" i="54"/>
  <c r="U39" i="54"/>
  <c r="U47" i="54"/>
  <c r="R25" i="54"/>
  <c r="R33" i="54"/>
  <c r="R41" i="54"/>
  <c r="R49" i="54"/>
  <c r="AM29" i="54"/>
  <c r="AJ31" i="54"/>
  <c r="AJ47" i="54"/>
  <c r="AG25" i="54"/>
  <c r="AD43" i="54"/>
  <c r="AA29" i="54"/>
  <c r="X31" i="54"/>
  <c r="U25" i="54"/>
  <c r="U49" i="54"/>
  <c r="R43" i="54"/>
  <c r="O25" i="54"/>
  <c r="O33" i="54"/>
  <c r="O41" i="54"/>
  <c r="O49" i="54"/>
  <c r="L25" i="54"/>
  <c r="L33" i="54"/>
  <c r="L41" i="54"/>
  <c r="L49" i="54"/>
  <c r="O31" i="54"/>
  <c r="L23" i="54"/>
  <c r="O27" i="54"/>
  <c r="O35" i="54"/>
  <c r="O43" i="54"/>
  <c r="O51" i="54"/>
  <c r="L27" i="54"/>
  <c r="L35" i="54"/>
  <c r="L43" i="54"/>
  <c r="L51" i="54"/>
  <c r="O23" i="54"/>
  <c r="O47" i="54"/>
  <c r="L39" i="54"/>
  <c r="O29" i="54"/>
  <c r="O37" i="54"/>
  <c r="O45" i="54"/>
  <c r="L29" i="54"/>
  <c r="L37" i="54"/>
  <c r="L45" i="54"/>
  <c r="O39" i="54"/>
  <c r="L31" i="54"/>
  <c r="L47" i="54"/>
  <c r="I27" i="54"/>
  <c r="I35" i="54"/>
  <c r="I43" i="54"/>
  <c r="I51" i="54"/>
  <c r="F45" i="54"/>
  <c r="F43" i="54"/>
  <c r="F27" i="54"/>
  <c r="F25" i="54"/>
  <c r="I33" i="54"/>
  <c r="F41" i="54"/>
  <c r="I29" i="54"/>
  <c r="I37" i="54"/>
  <c r="I45" i="54"/>
  <c r="F47" i="54"/>
  <c r="F33" i="54"/>
  <c r="F29" i="54"/>
  <c r="I25" i="54"/>
  <c r="I49" i="54"/>
  <c r="F23" i="54"/>
  <c r="I23" i="54"/>
  <c r="I31" i="54"/>
  <c r="I39" i="54"/>
  <c r="I47" i="54"/>
  <c r="F49" i="54"/>
  <c r="F39" i="54"/>
  <c r="F35" i="54"/>
  <c r="F31" i="54"/>
  <c r="I41" i="54"/>
  <c r="F51" i="54"/>
  <c r="F37" i="54"/>
  <c r="AM21" i="54"/>
  <c r="U21" i="54"/>
  <c r="L21" i="54"/>
  <c r="AJ21" i="54"/>
  <c r="AD21" i="54"/>
  <c r="AA21" i="54"/>
  <c r="X21" i="54"/>
  <c r="I21" i="54"/>
  <c r="AG21" i="54"/>
  <c r="R21" i="54"/>
  <c r="F21" i="54"/>
  <c r="O21" i="54"/>
  <c r="AM23" i="53"/>
  <c r="AM31" i="53"/>
  <c r="AM39" i="53"/>
  <c r="AM47" i="53"/>
  <c r="AJ23" i="53"/>
  <c r="AJ31" i="53"/>
  <c r="AJ39" i="53"/>
  <c r="AJ47" i="53"/>
  <c r="AG23" i="53"/>
  <c r="AG31" i="53"/>
  <c r="AG39" i="53"/>
  <c r="AG47" i="53"/>
  <c r="AD23" i="53"/>
  <c r="AD31" i="53"/>
  <c r="AD39" i="53"/>
  <c r="AD47" i="53"/>
  <c r="AA23" i="53"/>
  <c r="AA31" i="53"/>
  <c r="AA39" i="53"/>
  <c r="AA47" i="53"/>
  <c r="X23" i="53"/>
  <c r="X31" i="53"/>
  <c r="X39" i="53"/>
  <c r="X47" i="53"/>
  <c r="U23" i="53"/>
  <c r="U31" i="53"/>
  <c r="U39" i="53"/>
  <c r="U47" i="53"/>
  <c r="R23" i="53"/>
  <c r="R31" i="53"/>
  <c r="R39" i="53"/>
  <c r="R47" i="53"/>
  <c r="O23" i="53"/>
  <c r="O31" i="53"/>
  <c r="O39" i="53"/>
  <c r="O47" i="53"/>
  <c r="L23" i="53"/>
  <c r="L31" i="53"/>
  <c r="L39" i="53"/>
  <c r="L47" i="53"/>
  <c r="I23" i="53"/>
  <c r="I31" i="53"/>
  <c r="I39" i="53"/>
  <c r="I47" i="53"/>
  <c r="F23" i="53"/>
  <c r="F31" i="53"/>
  <c r="F39" i="53"/>
  <c r="F47" i="53"/>
  <c r="AM51" i="53"/>
  <c r="AG27" i="53"/>
  <c r="AD35" i="53"/>
  <c r="AA27" i="53"/>
  <c r="AA51" i="53"/>
  <c r="X43" i="53"/>
  <c r="U35" i="53"/>
  <c r="R27" i="53"/>
  <c r="R51" i="53"/>
  <c r="O43" i="53"/>
  <c r="L35" i="53"/>
  <c r="I27" i="53"/>
  <c r="F35" i="53"/>
  <c r="F51" i="53"/>
  <c r="AM25" i="53"/>
  <c r="AM33" i="53"/>
  <c r="AM41" i="53"/>
  <c r="AM49" i="53"/>
  <c r="AJ25" i="53"/>
  <c r="AJ33" i="53"/>
  <c r="AJ41" i="53"/>
  <c r="AJ49" i="53"/>
  <c r="AG25" i="53"/>
  <c r="AG33" i="53"/>
  <c r="AG41" i="53"/>
  <c r="AG49" i="53"/>
  <c r="AD25" i="53"/>
  <c r="AD33" i="53"/>
  <c r="AD41" i="53"/>
  <c r="AD49" i="53"/>
  <c r="AA25" i="53"/>
  <c r="AA33" i="53"/>
  <c r="AA41" i="53"/>
  <c r="AA49" i="53"/>
  <c r="X25" i="53"/>
  <c r="X33" i="53"/>
  <c r="X41" i="53"/>
  <c r="X49" i="53"/>
  <c r="U25" i="53"/>
  <c r="U33" i="53"/>
  <c r="U41" i="53"/>
  <c r="U49" i="53"/>
  <c r="R25" i="53"/>
  <c r="R33" i="53"/>
  <c r="R41" i="53"/>
  <c r="R49" i="53"/>
  <c r="O25" i="53"/>
  <c r="O33" i="53"/>
  <c r="O41" i="53"/>
  <c r="O49" i="53"/>
  <c r="L25" i="53"/>
  <c r="L33" i="53"/>
  <c r="L41" i="53"/>
  <c r="L49" i="53"/>
  <c r="I25" i="53"/>
  <c r="I33" i="53"/>
  <c r="I41" i="53"/>
  <c r="I49" i="53"/>
  <c r="F25" i="53"/>
  <c r="F33" i="53"/>
  <c r="F41" i="53"/>
  <c r="F49" i="53"/>
  <c r="AM35" i="53"/>
  <c r="AJ27" i="53"/>
  <c r="AJ43" i="53"/>
  <c r="AG43" i="53"/>
  <c r="AD27" i="53"/>
  <c r="AD51" i="53"/>
  <c r="AA35" i="53"/>
  <c r="X35" i="53"/>
  <c r="X51" i="53"/>
  <c r="U43" i="53"/>
  <c r="R43" i="53"/>
  <c r="O35" i="53"/>
  <c r="L27" i="53"/>
  <c r="L51" i="53"/>
  <c r="I43" i="53"/>
  <c r="F27" i="53"/>
  <c r="F43" i="53"/>
  <c r="AM27" i="53"/>
  <c r="AM29" i="53"/>
  <c r="AM37" i="53"/>
  <c r="AM45" i="53"/>
  <c r="AJ29" i="53"/>
  <c r="AJ37" i="53"/>
  <c r="AJ45" i="53"/>
  <c r="AG29" i="53"/>
  <c r="AG37" i="53"/>
  <c r="AG45" i="53"/>
  <c r="AD29" i="53"/>
  <c r="AD37" i="53"/>
  <c r="AD45" i="53"/>
  <c r="AA29" i="53"/>
  <c r="AA37" i="53"/>
  <c r="AA45" i="53"/>
  <c r="X29" i="53"/>
  <c r="X37" i="53"/>
  <c r="X45" i="53"/>
  <c r="U29" i="53"/>
  <c r="U37" i="53"/>
  <c r="U45" i="53"/>
  <c r="R29" i="53"/>
  <c r="R37" i="53"/>
  <c r="R45" i="53"/>
  <c r="O29" i="53"/>
  <c r="O37" i="53"/>
  <c r="O45" i="53"/>
  <c r="L29" i="53"/>
  <c r="L37" i="53"/>
  <c r="L45" i="53"/>
  <c r="I29" i="53"/>
  <c r="I37" i="53"/>
  <c r="I45" i="53"/>
  <c r="F29" i="53"/>
  <c r="F37" i="53"/>
  <c r="F45" i="53"/>
  <c r="AM43" i="53"/>
  <c r="AJ35" i="53"/>
  <c r="AJ51" i="53"/>
  <c r="AG35" i="53"/>
  <c r="AG51" i="53"/>
  <c r="AD43" i="53"/>
  <c r="AA43" i="53"/>
  <c r="X27" i="53"/>
  <c r="U27" i="53"/>
  <c r="U51" i="53"/>
  <c r="R35" i="53"/>
  <c r="O27" i="53"/>
  <c r="O51" i="53"/>
  <c r="L43" i="53"/>
  <c r="I35" i="53"/>
  <c r="I51" i="53"/>
  <c r="AM21" i="53"/>
  <c r="O21" i="53"/>
  <c r="AA21" i="53"/>
  <c r="AJ21" i="53"/>
  <c r="F21" i="53"/>
  <c r="R21" i="53"/>
  <c r="AD21" i="53"/>
  <c r="L21" i="53"/>
  <c r="I21" i="53"/>
  <c r="U21" i="53"/>
  <c r="AG21" i="53"/>
  <c r="X21" i="53"/>
  <c r="AA20" i="47"/>
  <c r="AA21" i="47"/>
  <c r="AA22" i="47"/>
  <c r="AA23" i="47"/>
  <c r="AA24" i="47"/>
  <c r="AA25" i="47"/>
  <c r="AA26" i="47"/>
  <c r="AA27" i="47"/>
  <c r="AA28" i="47"/>
  <c r="AA29" i="47"/>
  <c r="AA30" i="47"/>
  <c r="AA31" i="47"/>
  <c r="AA32" i="47"/>
  <c r="AA33" i="47"/>
  <c r="AA34" i="47"/>
  <c r="AA19" i="47"/>
  <c r="E20" i="47"/>
  <c r="E21" i="47"/>
  <c r="E22" i="47"/>
  <c r="E23" i="47"/>
  <c r="E24" i="47"/>
  <c r="E25" i="47"/>
  <c r="E26" i="47"/>
  <c r="E27" i="47"/>
  <c r="E28" i="47"/>
  <c r="E29" i="47"/>
  <c r="E30" i="47"/>
  <c r="E31" i="47"/>
  <c r="E32" i="47"/>
  <c r="E33" i="47"/>
  <c r="E34" i="47"/>
  <c r="E19" i="47"/>
  <c r="M21" i="53" l="1"/>
  <c r="P22" i="54"/>
  <c r="P21" i="54"/>
  <c r="J22" i="54"/>
  <c r="J21" i="54"/>
  <c r="AK21" i="54"/>
  <c r="AK22" i="54"/>
  <c r="G37" i="54"/>
  <c r="G38" i="54"/>
  <c r="G35" i="54"/>
  <c r="G36" i="54"/>
  <c r="J40" i="54"/>
  <c r="J39" i="54"/>
  <c r="J50" i="54"/>
  <c r="J49" i="54"/>
  <c r="G48" i="54"/>
  <c r="G47" i="54"/>
  <c r="G41" i="54"/>
  <c r="G42" i="54"/>
  <c r="G44" i="54"/>
  <c r="G43" i="54"/>
  <c r="J36" i="54"/>
  <c r="J35" i="54"/>
  <c r="P40" i="54"/>
  <c r="P39" i="54"/>
  <c r="P46" i="54"/>
  <c r="P45" i="54"/>
  <c r="P48" i="54"/>
  <c r="P47" i="54"/>
  <c r="M36" i="54"/>
  <c r="M35" i="54"/>
  <c r="P36" i="54"/>
  <c r="P35" i="54"/>
  <c r="M50" i="54"/>
  <c r="M49" i="54"/>
  <c r="P50" i="54"/>
  <c r="P49" i="54"/>
  <c r="S43" i="54"/>
  <c r="S44" i="54"/>
  <c r="AB30" i="54"/>
  <c r="AB29" i="54"/>
  <c r="AK32" i="54"/>
  <c r="AK31" i="54"/>
  <c r="S33" i="54"/>
  <c r="S34" i="54"/>
  <c r="V32" i="54"/>
  <c r="V31" i="54"/>
  <c r="Y30" i="54"/>
  <c r="Y29" i="54"/>
  <c r="AB28" i="54"/>
  <c r="AB27" i="54"/>
  <c r="AE26" i="54"/>
  <c r="AE25" i="54"/>
  <c r="AH42" i="54"/>
  <c r="AH41" i="54"/>
  <c r="AN52" i="54"/>
  <c r="AN51" i="54"/>
  <c r="S35" i="54"/>
  <c r="S36" i="54"/>
  <c r="AB38" i="54"/>
  <c r="AB37" i="54"/>
  <c r="AK24" i="54"/>
  <c r="AK23" i="54"/>
  <c r="S32" i="54"/>
  <c r="S31" i="54"/>
  <c r="V29" i="54"/>
  <c r="V30" i="54"/>
  <c r="Y28" i="54"/>
  <c r="Y27" i="54"/>
  <c r="AB26" i="54"/>
  <c r="AB25" i="54"/>
  <c r="AE23" i="54"/>
  <c r="AE24" i="54"/>
  <c r="AK51" i="54"/>
  <c r="AK52" i="54"/>
  <c r="AN50" i="54"/>
  <c r="AN49" i="54"/>
  <c r="S52" i="54"/>
  <c r="S51" i="54"/>
  <c r="AB46" i="54"/>
  <c r="AB45" i="54"/>
  <c r="AK39" i="54"/>
  <c r="AK40" i="54"/>
  <c r="S29" i="54"/>
  <c r="S30" i="54"/>
  <c r="V28" i="54"/>
  <c r="V27" i="54"/>
  <c r="Y26" i="54"/>
  <c r="Y25" i="54"/>
  <c r="AB24" i="54"/>
  <c r="AB23" i="54"/>
  <c r="AH28" i="54"/>
  <c r="AH27" i="54"/>
  <c r="AK50" i="54"/>
  <c r="AK49" i="54"/>
  <c r="AN48" i="54"/>
  <c r="AN47" i="54"/>
  <c r="G22" i="54"/>
  <c r="G21" i="54"/>
  <c r="Y21" i="54"/>
  <c r="Y22" i="54"/>
  <c r="M22" i="54"/>
  <c r="M21" i="54"/>
  <c r="G52" i="54"/>
  <c r="G51" i="54"/>
  <c r="G40" i="54"/>
  <c r="G39" i="54"/>
  <c r="J32" i="54"/>
  <c r="J31" i="54"/>
  <c r="J26" i="54"/>
  <c r="J25" i="54"/>
  <c r="J46" i="54"/>
  <c r="J45" i="54"/>
  <c r="J33" i="54"/>
  <c r="J34" i="54"/>
  <c r="G45" i="54"/>
  <c r="G46" i="54"/>
  <c r="J28" i="54"/>
  <c r="J27" i="54"/>
  <c r="M45" i="54"/>
  <c r="M46" i="54"/>
  <c r="P37" i="54"/>
  <c r="P38" i="54"/>
  <c r="P24" i="54"/>
  <c r="P23" i="54"/>
  <c r="M28" i="54"/>
  <c r="M27" i="54"/>
  <c r="P27" i="54"/>
  <c r="P28" i="54"/>
  <c r="M42" i="54"/>
  <c r="M41" i="54"/>
  <c r="P42" i="54"/>
  <c r="P41" i="54"/>
  <c r="V50" i="54"/>
  <c r="V49" i="54"/>
  <c r="AE44" i="54"/>
  <c r="AE43" i="54"/>
  <c r="AN30" i="54"/>
  <c r="AN29" i="54"/>
  <c r="S25" i="54"/>
  <c r="S26" i="54"/>
  <c r="V24" i="54"/>
  <c r="V23" i="54"/>
  <c r="AB51" i="54"/>
  <c r="AB52" i="54"/>
  <c r="AE49" i="54"/>
  <c r="AE50" i="54"/>
  <c r="AH24" i="54"/>
  <c r="AH23" i="54"/>
  <c r="AK46" i="54"/>
  <c r="AK45" i="54"/>
  <c r="AN44" i="54"/>
  <c r="AN43" i="54"/>
  <c r="V41" i="54"/>
  <c r="V42" i="54"/>
  <c r="AE35" i="54"/>
  <c r="AE36" i="54"/>
  <c r="AN38" i="54"/>
  <c r="AN37" i="54"/>
  <c r="S24" i="54"/>
  <c r="S23" i="54"/>
  <c r="Y52" i="54"/>
  <c r="Y51" i="54"/>
  <c r="AB49" i="54"/>
  <c r="AB50" i="54"/>
  <c r="AE48" i="54"/>
  <c r="AE47" i="54"/>
  <c r="AH33" i="54"/>
  <c r="AH34" i="54"/>
  <c r="AK44" i="54"/>
  <c r="AK43" i="54"/>
  <c r="AN41" i="54"/>
  <c r="AN42" i="54"/>
  <c r="S28" i="54"/>
  <c r="S27" i="54"/>
  <c r="AE52" i="54"/>
  <c r="AE51" i="54"/>
  <c r="AN46" i="54"/>
  <c r="AN45" i="54"/>
  <c r="V51" i="54"/>
  <c r="V52" i="54"/>
  <c r="Y50" i="54"/>
  <c r="Y49" i="54"/>
  <c r="AB48" i="54"/>
  <c r="AB47" i="54"/>
  <c r="AE45" i="54"/>
  <c r="AE46" i="54"/>
  <c r="AH31" i="54"/>
  <c r="AH32" i="54"/>
  <c r="AK41" i="54"/>
  <c r="AK42" i="54"/>
  <c r="AN39" i="54"/>
  <c r="AN40" i="54"/>
  <c r="S21" i="54"/>
  <c r="S22" i="54"/>
  <c r="AB22" i="54"/>
  <c r="AB21" i="54"/>
  <c r="V21" i="54"/>
  <c r="V22" i="54"/>
  <c r="J41" i="54"/>
  <c r="J42" i="54"/>
  <c r="G50" i="54"/>
  <c r="G49" i="54"/>
  <c r="J23" i="54"/>
  <c r="J24" i="54"/>
  <c r="G29" i="54"/>
  <c r="G30" i="54"/>
  <c r="J38" i="54"/>
  <c r="J37" i="54"/>
  <c r="G25" i="54"/>
  <c r="G26" i="54"/>
  <c r="J51" i="54"/>
  <c r="J52" i="54"/>
  <c r="M47" i="54"/>
  <c r="M48" i="54"/>
  <c r="M38" i="54"/>
  <c r="M37" i="54"/>
  <c r="P30" i="54"/>
  <c r="P29" i="54"/>
  <c r="M51" i="54"/>
  <c r="M52" i="54"/>
  <c r="P52" i="54"/>
  <c r="P51" i="54"/>
  <c r="M24" i="54"/>
  <c r="M23" i="54"/>
  <c r="M33" i="54"/>
  <c r="M34" i="54"/>
  <c r="P34" i="54"/>
  <c r="P33" i="54"/>
  <c r="V25" i="54"/>
  <c r="V26" i="54"/>
  <c r="AH26" i="54"/>
  <c r="AH25" i="54"/>
  <c r="S49" i="54"/>
  <c r="S50" i="54"/>
  <c r="V48" i="54"/>
  <c r="V47" i="54"/>
  <c r="Y45" i="54"/>
  <c r="Y46" i="54"/>
  <c r="AB44" i="54"/>
  <c r="AB43" i="54"/>
  <c r="AE41" i="54"/>
  <c r="AE42" i="54"/>
  <c r="AH39" i="54"/>
  <c r="AH40" i="54"/>
  <c r="AK37" i="54"/>
  <c r="AK38" i="54"/>
  <c r="AN35" i="54"/>
  <c r="AN36" i="54"/>
  <c r="Y48" i="54"/>
  <c r="Y47" i="54"/>
  <c r="AH30" i="54"/>
  <c r="AH29" i="54"/>
  <c r="S48" i="54"/>
  <c r="S47" i="54"/>
  <c r="V46" i="54"/>
  <c r="V45" i="54"/>
  <c r="Y43" i="54"/>
  <c r="Y44" i="54"/>
  <c r="AB42" i="54"/>
  <c r="AB41" i="54"/>
  <c r="AE40" i="54"/>
  <c r="AE39" i="54"/>
  <c r="AH38" i="54"/>
  <c r="AH37" i="54"/>
  <c r="AK35" i="54"/>
  <c r="AK36" i="54"/>
  <c r="AN34" i="54"/>
  <c r="AN33" i="54"/>
  <c r="V33" i="54"/>
  <c r="V34" i="54"/>
  <c r="AE28" i="54"/>
  <c r="AE27" i="54"/>
  <c r="S45" i="54"/>
  <c r="S46" i="54"/>
  <c r="V44" i="54"/>
  <c r="V43" i="54"/>
  <c r="Y42" i="54"/>
  <c r="Y41" i="54"/>
  <c r="AB40" i="54"/>
  <c r="AB39" i="54"/>
  <c r="AE38" i="54"/>
  <c r="AE37" i="54"/>
  <c r="AH36" i="54"/>
  <c r="AH35" i="54"/>
  <c r="AK34" i="54"/>
  <c r="AK33" i="54"/>
  <c r="AN32" i="54"/>
  <c r="AN31" i="54"/>
  <c r="AH22" i="54"/>
  <c r="AH21" i="54"/>
  <c r="AE22" i="54"/>
  <c r="AE21" i="54"/>
  <c r="AN21" i="54"/>
  <c r="AN22" i="54"/>
  <c r="G32" i="54"/>
  <c r="G31" i="54"/>
  <c r="J48" i="54"/>
  <c r="J47" i="54"/>
  <c r="G24" i="54"/>
  <c r="G23" i="54"/>
  <c r="G33" i="54"/>
  <c r="G34" i="54"/>
  <c r="J29" i="54"/>
  <c r="J30" i="54"/>
  <c r="G28" i="54"/>
  <c r="G27" i="54"/>
  <c r="J44" i="54"/>
  <c r="J43" i="54"/>
  <c r="M32" i="54"/>
  <c r="M31" i="54"/>
  <c r="M30" i="54"/>
  <c r="M29" i="54"/>
  <c r="M40" i="54"/>
  <c r="M39" i="54"/>
  <c r="M44" i="54"/>
  <c r="M43" i="54"/>
  <c r="P44" i="54"/>
  <c r="P43" i="54"/>
  <c r="P32" i="54"/>
  <c r="P31" i="54"/>
  <c r="M25" i="54"/>
  <c r="M26" i="54"/>
  <c r="P25" i="54"/>
  <c r="P26" i="54"/>
  <c r="Y32" i="54"/>
  <c r="Y31" i="54"/>
  <c r="AK47" i="54"/>
  <c r="AK48" i="54"/>
  <c r="S42" i="54"/>
  <c r="S41" i="54"/>
  <c r="V40" i="54"/>
  <c r="V39" i="54"/>
  <c r="Y37" i="54"/>
  <c r="Y38" i="54"/>
  <c r="AB35" i="54"/>
  <c r="AB36" i="54"/>
  <c r="AE34" i="54"/>
  <c r="AE33" i="54"/>
  <c r="AH49" i="54"/>
  <c r="AH50" i="54"/>
  <c r="AK29" i="54"/>
  <c r="AK30" i="54"/>
  <c r="AN28" i="54"/>
  <c r="AN27" i="54"/>
  <c r="Y24" i="54"/>
  <c r="Y23" i="54"/>
  <c r="AH43" i="54"/>
  <c r="AH44" i="54"/>
  <c r="S40" i="54"/>
  <c r="S39" i="54"/>
  <c r="V37" i="54"/>
  <c r="V38" i="54"/>
  <c r="Y36" i="54"/>
  <c r="Y35" i="54"/>
  <c r="AB33" i="54"/>
  <c r="AB34" i="54"/>
  <c r="AE31" i="54"/>
  <c r="AE32" i="54"/>
  <c r="AH47" i="54"/>
  <c r="AH48" i="54"/>
  <c r="AK27" i="54"/>
  <c r="AK28" i="54"/>
  <c r="AN26" i="54"/>
  <c r="AN25" i="54"/>
  <c r="Y39" i="54"/>
  <c r="Y40" i="54"/>
  <c r="AH52" i="54"/>
  <c r="AH51" i="54"/>
  <c r="S38" i="54"/>
  <c r="S37" i="54"/>
  <c r="V35" i="54"/>
  <c r="V36" i="54"/>
  <c r="Y34" i="54"/>
  <c r="Y33" i="54"/>
  <c r="AB31" i="54"/>
  <c r="AB32" i="54"/>
  <c r="AE30" i="54"/>
  <c r="AE29" i="54"/>
  <c r="AH46" i="54"/>
  <c r="AH45" i="54"/>
  <c r="AK25" i="54"/>
  <c r="AK26" i="54"/>
  <c r="AN24" i="54"/>
  <c r="AN23" i="54"/>
  <c r="J22" i="53"/>
  <c r="J21" i="53"/>
  <c r="AN21" i="53"/>
  <c r="AN22" i="53"/>
  <c r="AH51" i="53"/>
  <c r="AH52" i="53"/>
  <c r="Y22" i="53"/>
  <c r="Y21" i="53"/>
  <c r="M22" i="53"/>
  <c r="AK22" i="53"/>
  <c r="AK21" i="53"/>
  <c r="J51" i="53"/>
  <c r="J52" i="53"/>
  <c r="P27" i="53"/>
  <c r="P28" i="53"/>
  <c r="Y27" i="53"/>
  <c r="Y28" i="53"/>
  <c r="AH35" i="53"/>
  <c r="AH36" i="53"/>
  <c r="G45" i="53"/>
  <c r="G46" i="53"/>
  <c r="J38" i="53"/>
  <c r="J37" i="53"/>
  <c r="M30" i="53"/>
  <c r="M29" i="53"/>
  <c r="S46" i="53"/>
  <c r="S45" i="53"/>
  <c r="V38" i="53"/>
  <c r="V37" i="53"/>
  <c r="Y30" i="53"/>
  <c r="Y29" i="53"/>
  <c r="AE46" i="53"/>
  <c r="AE45" i="53"/>
  <c r="AH38" i="53"/>
  <c r="AH37" i="53"/>
  <c r="AK30" i="53"/>
  <c r="AK29" i="53"/>
  <c r="AN28" i="53"/>
  <c r="AN27" i="53"/>
  <c r="M51" i="53"/>
  <c r="M52" i="53"/>
  <c r="V43" i="53"/>
  <c r="V44" i="53"/>
  <c r="AE51" i="53"/>
  <c r="AE52" i="53"/>
  <c r="AK27" i="53"/>
  <c r="AK28" i="53"/>
  <c r="G34" i="53"/>
  <c r="G33" i="53"/>
  <c r="J34" i="53"/>
  <c r="J33" i="53"/>
  <c r="M34" i="53"/>
  <c r="M33" i="53"/>
  <c r="P34" i="53"/>
  <c r="P33" i="53"/>
  <c r="S34" i="53"/>
  <c r="S33" i="53"/>
  <c r="V34" i="53"/>
  <c r="V33" i="53"/>
  <c r="Y34" i="53"/>
  <c r="Y33" i="53"/>
  <c r="AB34" i="53"/>
  <c r="AB33" i="53"/>
  <c r="AE34" i="53"/>
  <c r="AE33" i="53"/>
  <c r="AH34" i="53"/>
  <c r="AH33" i="53"/>
  <c r="AK34" i="53"/>
  <c r="AK33" i="53"/>
  <c r="AN34" i="53"/>
  <c r="AN33" i="53"/>
  <c r="J27" i="53"/>
  <c r="J28" i="53"/>
  <c r="S27" i="53"/>
  <c r="S28" i="53"/>
  <c r="AB27" i="53"/>
  <c r="AB28" i="53"/>
  <c r="G47" i="53"/>
  <c r="G48" i="53"/>
  <c r="J47" i="53"/>
  <c r="J48" i="53"/>
  <c r="M47" i="53"/>
  <c r="M48" i="53"/>
  <c r="P47" i="53"/>
  <c r="P48" i="53"/>
  <c r="S47" i="53"/>
  <c r="S48" i="53"/>
  <c r="V47" i="53"/>
  <c r="V48" i="53"/>
  <c r="Y47" i="53"/>
  <c r="Y48" i="53"/>
  <c r="AB47" i="53"/>
  <c r="AB48" i="53"/>
  <c r="AE47" i="53"/>
  <c r="AE48" i="53"/>
  <c r="AH47" i="53"/>
  <c r="AH48" i="53"/>
  <c r="AK47" i="53"/>
  <c r="AK48" i="53"/>
  <c r="AN48" i="53"/>
  <c r="AN47" i="53"/>
  <c r="AE22" i="53"/>
  <c r="AE21" i="53"/>
  <c r="J35" i="53"/>
  <c r="J36" i="53"/>
  <c r="AB43" i="53"/>
  <c r="AB44" i="53"/>
  <c r="G37" i="53"/>
  <c r="G38" i="53"/>
  <c r="J30" i="53"/>
  <c r="J29" i="53"/>
  <c r="P46" i="53"/>
  <c r="P45" i="53"/>
  <c r="S38" i="53"/>
  <c r="S37" i="53"/>
  <c r="V30" i="53"/>
  <c r="V29" i="53"/>
  <c r="AB46" i="53"/>
  <c r="AB45" i="53"/>
  <c r="AE38" i="53"/>
  <c r="AE37" i="53"/>
  <c r="AH30" i="53"/>
  <c r="AH29" i="53"/>
  <c r="AN46" i="53"/>
  <c r="AN45" i="53"/>
  <c r="G43" i="53"/>
  <c r="G44" i="53"/>
  <c r="M27" i="53"/>
  <c r="M28" i="53"/>
  <c r="Y51" i="53"/>
  <c r="Y52" i="53"/>
  <c r="AE27" i="53"/>
  <c r="AE28" i="53"/>
  <c r="AN35" i="53"/>
  <c r="AN36" i="53"/>
  <c r="G26" i="53"/>
  <c r="G25" i="53"/>
  <c r="J26" i="53"/>
  <c r="J25" i="53"/>
  <c r="M26" i="53"/>
  <c r="M25" i="53"/>
  <c r="P26" i="53"/>
  <c r="P25" i="53"/>
  <c r="S26" i="53"/>
  <c r="S25" i="53"/>
  <c r="V26" i="53"/>
  <c r="V25" i="53"/>
  <c r="Y26" i="53"/>
  <c r="Y25" i="53"/>
  <c r="AB26" i="53"/>
  <c r="AB25" i="53"/>
  <c r="AE26" i="53"/>
  <c r="AE25" i="53"/>
  <c r="AH26" i="53"/>
  <c r="AH25" i="53"/>
  <c r="AK26" i="53"/>
  <c r="AK25" i="53"/>
  <c r="AN26" i="53"/>
  <c r="AN25" i="53"/>
  <c r="M35" i="53"/>
  <c r="M36" i="53"/>
  <c r="V35" i="53"/>
  <c r="V36" i="53"/>
  <c r="AE35" i="53"/>
  <c r="AE36" i="53"/>
  <c r="G39" i="53"/>
  <c r="G40" i="53"/>
  <c r="J39" i="53"/>
  <c r="J40" i="53"/>
  <c r="M39" i="53"/>
  <c r="M40" i="53"/>
  <c r="P39" i="53"/>
  <c r="P40" i="53"/>
  <c r="S39" i="53"/>
  <c r="S40" i="53"/>
  <c r="V39" i="53"/>
  <c r="V40" i="53"/>
  <c r="Y39" i="53"/>
  <c r="Y40" i="53"/>
  <c r="AB39" i="53"/>
  <c r="AB40" i="53"/>
  <c r="AE39" i="53"/>
  <c r="AE40" i="53"/>
  <c r="AH39" i="53"/>
  <c r="AH40" i="53"/>
  <c r="AK39" i="53"/>
  <c r="AK40" i="53"/>
  <c r="AN39" i="53"/>
  <c r="AN40" i="53"/>
  <c r="AH22" i="53"/>
  <c r="AH21" i="53"/>
  <c r="AB22" i="53"/>
  <c r="AB21" i="53"/>
  <c r="S35" i="53"/>
  <c r="S36" i="53"/>
  <c r="AK51" i="53"/>
  <c r="AK52" i="53"/>
  <c r="V22" i="53"/>
  <c r="V21" i="53"/>
  <c r="S22" i="53"/>
  <c r="S21" i="53"/>
  <c r="P22" i="53"/>
  <c r="P21" i="53"/>
  <c r="M43" i="53"/>
  <c r="M44" i="53"/>
  <c r="V51" i="53"/>
  <c r="V52" i="53"/>
  <c r="AE43" i="53"/>
  <c r="AE44" i="53"/>
  <c r="AK35" i="53"/>
  <c r="AK36" i="53"/>
  <c r="G29" i="53"/>
  <c r="G30" i="53"/>
  <c r="M46" i="53"/>
  <c r="M45" i="53"/>
  <c r="P38" i="53"/>
  <c r="P37" i="53"/>
  <c r="S30" i="53"/>
  <c r="S29" i="53"/>
  <c r="Y46" i="53"/>
  <c r="Y45" i="53"/>
  <c r="AB38" i="53"/>
  <c r="AB37" i="53"/>
  <c r="AE30" i="53"/>
  <c r="AE29" i="53"/>
  <c r="AK46" i="53"/>
  <c r="AK45" i="53"/>
  <c r="AN38" i="53"/>
  <c r="AN37" i="53"/>
  <c r="G28" i="53"/>
  <c r="G27" i="53"/>
  <c r="P35" i="53"/>
  <c r="P36" i="53"/>
  <c r="Y35" i="53"/>
  <c r="Y36" i="53"/>
  <c r="AH43" i="53"/>
  <c r="AH44" i="53"/>
  <c r="G50" i="53"/>
  <c r="G49" i="53"/>
  <c r="J50" i="53"/>
  <c r="J49" i="53"/>
  <c r="M50" i="53"/>
  <c r="M49" i="53"/>
  <c r="P50" i="53"/>
  <c r="P49" i="53"/>
  <c r="S50" i="53"/>
  <c r="S49" i="53"/>
  <c r="V50" i="53"/>
  <c r="V49" i="53"/>
  <c r="Y50" i="53"/>
  <c r="Y49" i="53"/>
  <c r="AB50" i="53"/>
  <c r="AB49" i="53"/>
  <c r="AE50" i="53"/>
  <c r="AE49" i="53"/>
  <c r="AH50" i="53"/>
  <c r="AH49" i="53"/>
  <c r="AK50" i="53"/>
  <c r="AK49" i="53"/>
  <c r="AN49" i="53"/>
  <c r="AN50" i="53"/>
  <c r="G51" i="53"/>
  <c r="G52" i="53"/>
  <c r="P43" i="53"/>
  <c r="P44" i="53"/>
  <c r="Y43" i="53"/>
  <c r="Y44" i="53"/>
  <c r="AH27" i="53"/>
  <c r="AH28" i="53"/>
  <c r="G31" i="53"/>
  <c r="G32" i="53"/>
  <c r="J31" i="53"/>
  <c r="J32" i="53"/>
  <c r="M31" i="53"/>
  <c r="M32" i="53"/>
  <c r="P31" i="53"/>
  <c r="P32" i="53"/>
  <c r="S31" i="53"/>
  <c r="S32" i="53"/>
  <c r="V31" i="53"/>
  <c r="V32" i="53"/>
  <c r="Y31" i="53"/>
  <c r="Y32" i="53"/>
  <c r="AB31" i="53"/>
  <c r="AB32" i="53"/>
  <c r="AE31" i="53"/>
  <c r="AE32" i="53"/>
  <c r="AH31" i="53"/>
  <c r="AH32" i="53"/>
  <c r="AK31" i="53"/>
  <c r="AK32" i="53"/>
  <c r="AN32" i="53"/>
  <c r="AN31" i="53"/>
  <c r="G22" i="53"/>
  <c r="G21" i="53"/>
  <c r="P51" i="53"/>
  <c r="P52" i="53"/>
  <c r="V27" i="53"/>
  <c r="V28" i="53"/>
  <c r="AN43" i="53"/>
  <c r="AN44" i="53"/>
  <c r="J46" i="53"/>
  <c r="J45" i="53"/>
  <c r="M38" i="53"/>
  <c r="M37" i="53"/>
  <c r="P30" i="53"/>
  <c r="P29" i="53"/>
  <c r="V46" i="53"/>
  <c r="V45" i="53"/>
  <c r="Y38" i="53"/>
  <c r="Y37" i="53"/>
  <c r="AB30" i="53"/>
  <c r="AB29" i="53"/>
  <c r="AH46" i="53"/>
  <c r="AH45" i="53"/>
  <c r="AK38" i="53"/>
  <c r="AK37" i="53"/>
  <c r="AN30" i="53"/>
  <c r="AN29" i="53"/>
  <c r="J43" i="53"/>
  <c r="J44" i="53"/>
  <c r="S43" i="53"/>
  <c r="S44" i="53"/>
  <c r="AB35" i="53"/>
  <c r="AB36" i="53"/>
  <c r="AK43" i="53"/>
  <c r="AK44" i="53"/>
  <c r="G42" i="53"/>
  <c r="G41" i="53"/>
  <c r="J42" i="53"/>
  <c r="J41" i="53"/>
  <c r="M42" i="53"/>
  <c r="M41" i="53"/>
  <c r="P42" i="53"/>
  <c r="P41" i="53"/>
  <c r="S42" i="53"/>
  <c r="S41" i="53"/>
  <c r="V42" i="53"/>
  <c r="V41" i="53"/>
  <c r="Y42" i="53"/>
  <c r="Y41" i="53"/>
  <c r="AB42" i="53"/>
  <c r="AB41" i="53"/>
  <c r="AE42" i="53"/>
  <c r="AE41" i="53"/>
  <c r="AH42" i="53"/>
  <c r="AH41" i="53"/>
  <c r="AK42" i="53"/>
  <c r="AK41" i="53"/>
  <c r="AN42" i="53"/>
  <c r="AN41" i="53"/>
  <c r="G35" i="53"/>
  <c r="G36" i="53"/>
  <c r="S51" i="53"/>
  <c r="S52" i="53"/>
  <c r="AB51" i="53"/>
  <c r="AB52" i="53"/>
  <c r="AN51" i="53"/>
  <c r="AN52" i="53"/>
  <c r="G23" i="53"/>
  <c r="G24" i="53"/>
  <c r="J23" i="53"/>
  <c r="J24" i="53"/>
  <c r="M23" i="53"/>
  <c r="M24" i="53"/>
  <c r="P23" i="53"/>
  <c r="P24" i="53"/>
  <c r="S23" i="53"/>
  <c r="S24" i="53"/>
  <c r="V23" i="53"/>
  <c r="V24" i="53"/>
  <c r="Y23" i="53"/>
  <c r="Y24" i="53"/>
  <c r="AB23" i="53"/>
  <c r="AB24" i="53"/>
  <c r="AE23" i="53"/>
  <c r="AE24" i="53"/>
  <c r="AH23" i="53"/>
  <c r="AH24" i="53"/>
  <c r="AK23" i="53"/>
  <c r="AK24" i="53"/>
  <c r="AN23" i="53"/>
  <c r="AN24" i="53"/>
  <c r="L21" i="52"/>
  <c r="L23" i="52"/>
  <c r="L25" i="52"/>
  <c r="L27" i="52"/>
  <c r="L45" i="52"/>
  <c r="L33" i="52"/>
  <c r="L35" i="52"/>
  <c r="L37" i="52"/>
  <c r="L31" i="52"/>
  <c r="L41" i="52"/>
  <c r="L43" i="52"/>
  <c r="L29" i="52"/>
  <c r="L39" i="52"/>
  <c r="L49" i="52"/>
  <c r="L51" i="52"/>
  <c r="L47" i="52"/>
  <c r="AM23" i="52"/>
  <c r="AM31" i="52"/>
  <c r="AM39" i="52"/>
  <c r="AM47" i="52"/>
  <c r="AJ23" i="52"/>
  <c r="AJ31" i="52"/>
  <c r="AJ39" i="52"/>
  <c r="AJ47" i="52"/>
  <c r="AG23" i="52"/>
  <c r="AG31" i="52"/>
  <c r="AG39" i="52"/>
  <c r="AG47" i="52"/>
  <c r="AD23" i="52"/>
  <c r="AD31" i="52"/>
  <c r="AD39" i="52"/>
  <c r="AD47" i="52"/>
  <c r="AA23" i="52"/>
  <c r="AA31" i="52"/>
  <c r="AA39" i="52"/>
  <c r="AM25" i="52"/>
  <c r="AM33" i="52"/>
  <c r="AM41" i="52"/>
  <c r="AM49" i="52"/>
  <c r="AJ25" i="52"/>
  <c r="AJ33" i="52"/>
  <c r="AJ41" i="52"/>
  <c r="AJ49" i="52"/>
  <c r="AG25" i="52"/>
  <c r="AG33" i="52"/>
  <c r="AG41" i="52"/>
  <c r="AG49" i="52"/>
  <c r="AD25" i="52"/>
  <c r="AD33" i="52"/>
  <c r="AD41" i="52"/>
  <c r="AD49" i="52"/>
  <c r="AA25" i="52"/>
  <c r="AA33" i="52"/>
  <c r="AA41" i="52"/>
  <c r="AM27" i="52"/>
  <c r="AM35" i="52"/>
  <c r="AM43" i="52"/>
  <c r="AM51" i="52"/>
  <c r="AJ27" i="52"/>
  <c r="AJ35" i="52"/>
  <c r="AJ43" i="52"/>
  <c r="AJ51" i="52"/>
  <c r="AG27" i="52"/>
  <c r="AG35" i="52"/>
  <c r="AG43" i="52"/>
  <c r="AG51" i="52"/>
  <c r="AD27" i="52"/>
  <c r="AD35" i="52"/>
  <c r="AD43" i="52"/>
  <c r="AD51" i="52"/>
  <c r="AA27" i="52"/>
  <c r="AA35" i="52"/>
  <c r="AA43" i="52"/>
  <c r="AM45" i="52"/>
  <c r="AJ45" i="52"/>
  <c r="AG45" i="52"/>
  <c r="AD45" i="52"/>
  <c r="AA45" i="52"/>
  <c r="AA21" i="52"/>
  <c r="X37" i="52"/>
  <c r="X45" i="52"/>
  <c r="X21" i="52"/>
  <c r="U37" i="52"/>
  <c r="U45" i="52"/>
  <c r="U21" i="52"/>
  <c r="R37" i="52"/>
  <c r="R45" i="52"/>
  <c r="R21" i="52"/>
  <c r="O37" i="52"/>
  <c r="O45" i="52"/>
  <c r="O21" i="52"/>
  <c r="I27" i="52"/>
  <c r="I35" i="52"/>
  <c r="I43" i="52"/>
  <c r="I51" i="52"/>
  <c r="AG37" i="52"/>
  <c r="AA51" i="52"/>
  <c r="X43" i="52"/>
  <c r="U35" i="52"/>
  <c r="R27" i="52"/>
  <c r="R51" i="52"/>
  <c r="I41" i="52"/>
  <c r="AM21" i="52"/>
  <c r="AJ21" i="52"/>
  <c r="AG21" i="52"/>
  <c r="AD21" i="52"/>
  <c r="AA47" i="52"/>
  <c r="X23" i="52"/>
  <c r="X31" i="52"/>
  <c r="X39" i="52"/>
  <c r="X47" i="52"/>
  <c r="U23" i="52"/>
  <c r="U31" i="52"/>
  <c r="U39" i="52"/>
  <c r="U47" i="52"/>
  <c r="R23" i="52"/>
  <c r="R31" i="52"/>
  <c r="R39" i="52"/>
  <c r="R47" i="52"/>
  <c r="O23" i="52"/>
  <c r="O31" i="52"/>
  <c r="O39" i="52"/>
  <c r="O47" i="52"/>
  <c r="I37" i="52"/>
  <c r="I45" i="52"/>
  <c r="I21" i="52"/>
  <c r="AJ37" i="52"/>
  <c r="AA37" i="52"/>
  <c r="X27" i="52"/>
  <c r="U27" i="52"/>
  <c r="U51" i="52"/>
  <c r="R43" i="52"/>
  <c r="O27" i="52"/>
  <c r="O51" i="52"/>
  <c r="I25" i="52"/>
  <c r="AA49" i="52"/>
  <c r="X25" i="52"/>
  <c r="X33" i="52"/>
  <c r="X41" i="52"/>
  <c r="X49" i="52"/>
  <c r="U25" i="52"/>
  <c r="U33" i="52"/>
  <c r="U41" i="52"/>
  <c r="U49" i="52"/>
  <c r="R25" i="52"/>
  <c r="R33" i="52"/>
  <c r="R41" i="52"/>
  <c r="R49" i="52"/>
  <c r="O25" i="52"/>
  <c r="O33" i="52"/>
  <c r="O41" i="52"/>
  <c r="O49" i="52"/>
  <c r="I23" i="52"/>
  <c r="I31" i="52"/>
  <c r="I39" i="52"/>
  <c r="I47" i="52"/>
  <c r="F21" i="52"/>
  <c r="AM37" i="52"/>
  <c r="AD37" i="52"/>
  <c r="X35" i="52"/>
  <c r="X51" i="52"/>
  <c r="U43" i="52"/>
  <c r="R35" i="52"/>
  <c r="O35" i="52"/>
  <c r="O43" i="52"/>
  <c r="I33" i="52"/>
  <c r="I49" i="52"/>
  <c r="X29" i="52"/>
  <c r="AG29" i="52"/>
  <c r="U29" i="52"/>
  <c r="I29" i="52"/>
  <c r="AD29" i="52"/>
  <c r="AJ29" i="52"/>
  <c r="R29" i="52"/>
  <c r="AM29" i="52"/>
  <c r="AA29" i="52"/>
  <c r="O29" i="52"/>
  <c r="F23" i="52"/>
  <c r="F31" i="52"/>
  <c r="F39" i="52"/>
  <c r="F47" i="52"/>
  <c r="F29" i="52"/>
  <c r="F25" i="52"/>
  <c r="F33" i="52"/>
  <c r="F41" i="52"/>
  <c r="F49" i="52"/>
  <c r="F45" i="52"/>
  <c r="F27" i="52"/>
  <c r="F35" i="52"/>
  <c r="F43" i="52"/>
  <c r="F51" i="52"/>
  <c r="F37" i="52"/>
  <c r="Y20" i="54" l="1"/>
  <c r="Y90" i="54" s="1"/>
  <c r="Y91" i="54" s="1"/>
  <c r="AH20" i="54"/>
  <c r="AH90" i="54" s="1"/>
  <c r="M20" i="54"/>
  <c r="M90" i="54" s="1"/>
  <c r="G20" i="54"/>
  <c r="G90" i="54" s="1"/>
  <c r="P20" i="54"/>
  <c r="P90" i="54" s="1"/>
  <c r="AN20" i="54"/>
  <c r="AN90" i="54" s="1"/>
  <c r="V20" i="54"/>
  <c r="V90" i="54" s="1"/>
  <c r="S20" i="54"/>
  <c r="S90" i="54" s="1"/>
  <c r="AK20" i="54"/>
  <c r="AK90" i="54" s="1"/>
  <c r="AE20" i="54"/>
  <c r="AE90" i="54" s="1"/>
  <c r="AB20" i="54"/>
  <c r="AB90" i="54" s="1"/>
  <c r="J20" i="54"/>
  <c r="J90" i="54" s="1"/>
  <c r="G20" i="53"/>
  <c r="G90" i="53" s="1"/>
  <c r="P20" i="53"/>
  <c r="P90" i="53" s="1"/>
  <c r="V20" i="53"/>
  <c r="V90" i="53" s="1"/>
  <c r="AH20" i="53"/>
  <c r="AH90" i="53" s="1"/>
  <c r="AE20" i="53"/>
  <c r="AE90" i="53" s="1"/>
  <c r="AK20" i="53"/>
  <c r="AK90" i="53" s="1"/>
  <c r="AN20" i="53"/>
  <c r="AN90" i="53" s="1"/>
  <c r="J20" i="53"/>
  <c r="J90" i="53" s="1"/>
  <c r="S20" i="53"/>
  <c r="S90" i="53" s="1"/>
  <c r="AB20" i="53"/>
  <c r="AB90" i="53" s="1"/>
  <c r="Y20" i="53"/>
  <c r="Y90" i="53" s="1"/>
  <c r="M20" i="53"/>
  <c r="M90" i="53" s="1"/>
  <c r="M35" i="52"/>
  <c r="M36" i="52"/>
  <c r="M49" i="52"/>
  <c r="M50" i="52"/>
  <c r="M42" i="52"/>
  <c r="M41" i="52"/>
  <c r="M33" i="52"/>
  <c r="M34" i="52"/>
  <c r="M52" i="52"/>
  <c r="M51" i="52"/>
  <c r="M40" i="52"/>
  <c r="M39" i="52"/>
  <c r="M46" i="52"/>
  <c r="M45" i="52"/>
  <c r="M23" i="52"/>
  <c r="M24" i="52"/>
  <c r="M48" i="52"/>
  <c r="M47" i="52"/>
  <c r="M21" i="52"/>
  <c r="M22" i="52"/>
  <c r="M29" i="52"/>
  <c r="M30" i="52"/>
  <c r="M44" i="52"/>
  <c r="M43" i="52"/>
  <c r="M26" i="52"/>
  <c r="M25" i="52"/>
  <c r="M27" i="52"/>
  <c r="M28" i="52"/>
  <c r="M32" i="52"/>
  <c r="M31" i="52"/>
  <c r="M37" i="52"/>
  <c r="M38" i="52"/>
  <c r="P30" i="52"/>
  <c r="P29" i="52"/>
  <c r="AB30" i="52"/>
  <c r="AB29" i="52"/>
  <c r="AE30" i="52"/>
  <c r="AE29" i="52"/>
  <c r="Y30" i="52"/>
  <c r="Y29" i="52"/>
  <c r="P36" i="52"/>
  <c r="P35" i="52"/>
  <c r="Y36" i="52"/>
  <c r="Y35" i="52"/>
  <c r="J47" i="52"/>
  <c r="J48" i="52"/>
  <c r="P50" i="52"/>
  <c r="P49" i="52"/>
  <c r="S50" i="52"/>
  <c r="S49" i="52"/>
  <c r="V50" i="52"/>
  <c r="V49" i="52"/>
  <c r="Y50" i="52"/>
  <c r="Y49" i="52"/>
  <c r="AB50" i="52"/>
  <c r="AB49" i="52"/>
  <c r="S44" i="52"/>
  <c r="S43" i="52"/>
  <c r="AB38" i="52"/>
  <c r="AB37" i="52"/>
  <c r="J38" i="52"/>
  <c r="J37" i="52"/>
  <c r="P24" i="52"/>
  <c r="P23" i="52"/>
  <c r="S24" i="52"/>
  <c r="S23" i="52"/>
  <c r="V24" i="52"/>
  <c r="V23" i="52"/>
  <c r="Y24" i="52"/>
  <c r="Y23" i="52"/>
  <c r="AK22" i="52"/>
  <c r="AK21" i="52"/>
  <c r="S28" i="52"/>
  <c r="S27" i="52"/>
  <c r="AH38" i="52"/>
  <c r="AH37" i="52"/>
  <c r="J27" i="52"/>
  <c r="J28" i="52"/>
  <c r="S22" i="52"/>
  <c r="S21" i="52"/>
  <c r="V46" i="52"/>
  <c r="V45" i="52"/>
  <c r="Y38" i="52"/>
  <c r="Y37" i="52"/>
  <c r="AH46" i="52"/>
  <c r="AH45" i="52"/>
  <c r="AB36" i="52"/>
  <c r="AB35" i="52"/>
  <c r="AE36" i="52"/>
  <c r="AE35" i="52"/>
  <c r="AH36" i="52"/>
  <c r="AH35" i="52"/>
  <c r="AK36" i="52"/>
  <c r="AK35" i="52"/>
  <c r="AB26" i="52"/>
  <c r="AB25" i="52"/>
  <c r="AE26" i="52"/>
  <c r="AE25" i="52"/>
  <c r="AH26" i="52"/>
  <c r="AH25" i="52"/>
  <c r="AK26" i="52"/>
  <c r="AK25" i="52"/>
  <c r="AE48" i="52"/>
  <c r="AE47" i="52"/>
  <c r="AH48" i="52"/>
  <c r="AH47" i="52"/>
  <c r="AK48" i="52"/>
  <c r="AK47" i="52"/>
  <c r="J29" i="52"/>
  <c r="J30" i="52"/>
  <c r="J50" i="52"/>
  <c r="J49" i="52"/>
  <c r="S36" i="52"/>
  <c r="S35" i="52"/>
  <c r="AE38" i="52"/>
  <c r="AE37" i="52"/>
  <c r="J39" i="52"/>
  <c r="J40" i="52"/>
  <c r="P42" i="52"/>
  <c r="P41" i="52"/>
  <c r="S42" i="52"/>
  <c r="S41" i="52"/>
  <c r="V42" i="52"/>
  <c r="V41" i="52"/>
  <c r="Y42" i="52"/>
  <c r="Y41" i="52"/>
  <c r="J25" i="52"/>
  <c r="J26" i="52"/>
  <c r="V52" i="52"/>
  <c r="V51" i="52"/>
  <c r="AK38" i="52"/>
  <c r="AK37" i="52"/>
  <c r="P48" i="52"/>
  <c r="P47" i="52"/>
  <c r="S48" i="52"/>
  <c r="S47" i="52"/>
  <c r="V48" i="52"/>
  <c r="V47" i="52"/>
  <c r="Y48" i="52"/>
  <c r="Y47" i="52"/>
  <c r="AB48" i="52"/>
  <c r="AB47" i="52"/>
  <c r="AN22" i="52"/>
  <c r="V36" i="52"/>
  <c r="V35" i="52"/>
  <c r="J51" i="52"/>
  <c r="J52" i="52"/>
  <c r="P22" i="52"/>
  <c r="P21" i="52"/>
  <c r="S46" i="52"/>
  <c r="S45" i="52"/>
  <c r="V38" i="52"/>
  <c r="V37" i="52"/>
  <c r="AB22" i="52"/>
  <c r="AB21" i="52"/>
  <c r="AK46" i="52"/>
  <c r="AK45" i="52"/>
  <c r="AB28" i="52"/>
  <c r="AB27" i="52"/>
  <c r="AE28" i="52"/>
  <c r="AE27" i="52"/>
  <c r="AH28" i="52"/>
  <c r="AH27" i="52"/>
  <c r="AK28" i="52"/>
  <c r="AK27" i="52"/>
  <c r="AE50" i="52"/>
  <c r="AE49" i="52"/>
  <c r="AH50" i="52"/>
  <c r="AH49" i="52"/>
  <c r="AK50" i="52"/>
  <c r="AK49" i="52"/>
  <c r="AB40" i="52"/>
  <c r="AB39" i="52"/>
  <c r="AE40" i="52"/>
  <c r="AE39" i="52"/>
  <c r="AH40" i="52"/>
  <c r="AH39" i="52"/>
  <c r="AK40" i="52"/>
  <c r="AK39" i="52"/>
  <c r="S30" i="52"/>
  <c r="S29" i="52"/>
  <c r="V30" i="52"/>
  <c r="V29" i="52"/>
  <c r="J33" i="52"/>
  <c r="J34" i="52"/>
  <c r="V44" i="52"/>
  <c r="V43" i="52"/>
  <c r="J31" i="52"/>
  <c r="J32" i="52"/>
  <c r="P34" i="52"/>
  <c r="P33" i="52"/>
  <c r="S34" i="52"/>
  <c r="S33" i="52"/>
  <c r="V34" i="52"/>
  <c r="V33" i="52"/>
  <c r="Y34" i="52"/>
  <c r="Y33" i="52"/>
  <c r="P52" i="52"/>
  <c r="P51" i="52"/>
  <c r="V28" i="52"/>
  <c r="V27" i="52"/>
  <c r="J21" i="52"/>
  <c r="J22" i="52"/>
  <c r="P40" i="52"/>
  <c r="P39" i="52"/>
  <c r="S40" i="52"/>
  <c r="S39" i="52"/>
  <c r="V40" i="52"/>
  <c r="V39" i="52"/>
  <c r="Y40" i="52"/>
  <c r="Y39" i="52"/>
  <c r="AE22" i="52"/>
  <c r="AE21" i="52"/>
  <c r="J42" i="52"/>
  <c r="J41" i="52"/>
  <c r="Y44" i="52"/>
  <c r="Y43" i="52"/>
  <c r="J43" i="52"/>
  <c r="J44" i="52"/>
  <c r="P46" i="52"/>
  <c r="P45" i="52"/>
  <c r="S38" i="52"/>
  <c r="S37" i="52"/>
  <c r="Y22" i="52"/>
  <c r="Y21" i="52"/>
  <c r="AB46" i="52"/>
  <c r="AB45" i="52"/>
  <c r="AE52" i="52"/>
  <c r="AE51" i="52"/>
  <c r="AH52" i="52"/>
  <c r="AH51" i="52"/>
  <c r="AK52" i="52"/>
  <c r="AK51" i="52"/>
  <c r="AB42" i="52"/>
  <c r="AB41" i="52"/>
  <c r="AE42" i="52"/>
  <c r="AE41" i="52"/>
  <c r="AH42" i="52"/>
  <c r="AH41" i="52"/>
  <c r="AK42" i="52"/>
  <c r="AK41" i="52"/>
  <c r="AB32" i="52"/>
  <c r="AB31" i="52"/>
  <c r="AE32" i="52"/>
  <c r="AE31" i="52"/>
  <c r="AH32" i="52"/>
  <c r="AH31" i="52"/>
  <c r="AK32" i="52"/>
  <c r="AK31" i="52"/>
  <c r="AK30" i="52"/>
  <c r="AK29" i="52"/>
  <c r="AH30" i="52"/>
  <c r="AH29" i="52"/>
  <c r="P44" i="52"/>
  <c r="P43" i="52"/>
  <c r="Y52" i="52"/>
  <c r="Y51" i="52"/>
  <c r="AN21" i="52"/>
  <c r="G21" i="52"/>
  <c r="G22" i="52"/>
  <c r="J23" i="52"/>
  <c r="J24" i="52"/>
  <c r="P26" i="52"/>
  <c r="P25" i="52"/>
  <c r="S26" i="52"/>
  <c r="S25" i="52"/>
  <c r="V26" i="52"/>
  <c r="V25" i="52"/>
  <c r="Y26" i="52"/>
  <c r="Y25" i="52"/>
  <c r="P28" i="52"/>
  <c r="P27" i="52"/>
  <c r="Y28" i="52"/>
  <c r="Y27" i="52"/>
  <c r="J46" i="52"/>
  <c r="J45" i="52"/>
  <c r="P32" i="52"/>
  <c r="P31" i="52"/>
  <c r="S32" i="52"/>
  <c r="S31" i="52"/>
  <c r="V32" i="52"/>
  <c r="V31" i="52"/>
  <c r="Y32" i="52"/>
  <c r="Y31" i="52"/>
  <c r="AH22" i="52"/>
  <c r="AH21" i="52"/>
  <c r="S52" i="52"/>
  <c r="S51" i="52"/>
  <c r="AB52" i="52"/>
  <c r="AB51" i="52"/>
  <c r="J35" i="52"/>
  <c r="J36" i="52"/>
  <c r="P38" i="52"/>
  <c r="P37" i="52"/>
  <c r="V22" i="52"/>
  <c r="V21" i="52"/>
  <c r="Y46" i="52"/>
  <c r="Y45" i="52"/>
  <c r="AE46" i="52"/>
  <c r="AE45" i="52"/>
  <c r="AB44" i="52"/>
  <c r="AB43" i="52"/>
  <c r="AE44" i="52"/>
  <c r="AE43" i="52"/>
  <c r="AH44" i="52"/>
  <c r="AH43" i="52"/>
  <c r="AK44" i="52"/>
  <c r="AK43" i="52"/>
  <c r="AB34" i="52"/>
  <c r="AB33" i="52"/>
  <c r="AE34" i="52"/>
  <c r="AE33" i="52"/>
  <c r="AH34" i="52"/>
  <c r="AH33" i="52"/>
  <c r="AK34" i="52"/>
  <c r="AK33" i="52"/>
  <c r="AB24" i="52"/>
  <c r="AB23" i="52"/>
  <c r="AE24" i="52"/>
  <c r="AE23" i="52"/>
  <c r="AH24" i="52"/>
  <c r="AH23" i="52"/>
  <c r="AK24" i="52"/>
  <c r="AK23" i="52"/>
  <c r="AN41" i="52"/>
  <c r="AN42" i="52"/>
  <c r="G41" i="52"/>
  <c r="G42" i="52"/>
  <c r="AN48" i="52"/>
  <c r="AN47" i="52"/>
  <c r="G48" i="52"/>
  <c r="G47" i="52"/>
  <c r="AN38" i="52"/>
  <c r="AN37" i="52"/>
  <c r="G37" i="52"/>
  <c r="G38" i="52"/>
  <c r="AN28" i="52"/>
  <c r="AN27" i="52"/>
  <c r="G27" i="52"/>
  <c r="G28" i="52"/>
  <c r="G34" i="52"/>
  <c r="AN33" i="52"/>
  <c r="AN34" i="52"/>
  <c r="G33" i="52"/>
  <c r="AN40" i="52"/>
  <c r="AN39" i="52"/>
  <c r="G40" i="52"/>
  <c r="G39" i="52"/>
  <c r="AN45" i="52"/>
  <c r="AN46" i="52"/>
  <c r="G45" i="52"/>
  <c r="G46" i="52"/>
  <c r="AN25" i="52"/>
  <c r="G26" i="52"/>
  <c r="AN26" i="52"/>
  <c r="G25" i="52"/>
  <c r="AN32" i="52"/>
  <c r="AN31" i="52"/>
  <c r="G31" i="52"/>
  <c r="G32" i="52"/>
  <c r="AN36" i="52"/>
  <c r="AN35" i="52"/>
  <c r="G35" i="52"/>
  <c r="G36" i="52"/>
  <c r="AN52" i="52"/>
  <c r="G52" i="52"/>
  <c r="AN51" i="52"/>
  <c r="G51" i="52"/>
  <c r="AN44" i="52"/>
  <c r="AN43" i="52"/>
  <c r="G44" i="52"/>
  <c r="G43" i="52"/>
  <c r="AN50" i="52"/>
  <c r="AN49" i="52"/>
  <c r="G49" i="52"/>
  <c r="G50" i="52"/>
  <c r="AN30" i="52"/>
  <c r="AN29" i="52"/>
  <c r="G29" i="52"/>
  <c r="G30" i="52"/>
  <c r="AN24" i="52"/>
  <c r="AN23" i="52"/>
  <c r="G23" i="52"/>
  <c r="G24" i="52"/>
  <c r="D51" i="51"/>
  <c r="D49" i="51"/>
  <c r="D47" i="51"/>
  <c r="D45" i="51"/>
  <c r="D43" i="51"/>
  <c r="D41" i="51"/>
  <c r="D39" i="51"/>
  <c r="D37" i="51"/>
  <c r="D35" i="51"/>
  <c r="D33" i="51"/>
  <c r="D31" i="51"/>
  <c r="D29" i="51"/>
  <c r="D27" i="51"/>
  <c r="D25" i="51"/>
  <c r="D21" i="51"/>
  <c r="Y93" i="54" l="1"/>
  <c r="Y101" i="54"/>
  <c r="Y109" i="54"/>
  <c r="Y113" i="54"/>
  <c r="Y107" i="54"/>
  <c r="Y97" i="54"/>
  <c r="Y105" i="54"/>
  <c r="Y95" i="54"/>
  <c r="Y99" i="54"/>
  <c r="Y103" i="54"/>
  <c r="Y111" i="54"/>
  <c r="P91" i="54"/>
  <c r="P93" i="54"/>
  <c r="P95" i="54"/>
  <c r="P101" i="54"/>
  <c r="P97" i="54"/>
  <c r="P99" i="54"/>
  <c r="P103" i="54"/>
  <c r="P111" i="54"/>
  <c r="P105" i="54"/>
  <c r="P113" i="54"/>
  <c r="P107" i="54"/>
  <c r="P109" i="54"/>
  <c r="AK107" i="54"/>
  <c r="AK93" i="54"/>
  <c r="AK95" i="54"/>
  <c r="AK97" i="54"/>
  <c r="AK101" i="54"/>
  <c r="AK105" i="54"/>
  <c r="AK113" i="54"/>
  <c r="AK99" i="54"/>
  <c r="AK103" i="54"/>
  <c r="AK91" i="54"/>
  <c r="AK109" i="54"/>
  <c r="AK111" i="54"/>
  <c r="J103" i="54"/>
  <c r="J105" i="54"/>
  <c r="A125" i="54"/>
  <c r="J107" i="54"/>
  <c r="J101" i="54"/>
  <c r="A123" i="54"/>
  <c r="J111" i="54"/>
  <c r="J95" i="54"/>
  <c r="J97" i="54"/>
  <c r="A129" i="54"/>
  <c r="J99" i="54"/>
  <c r="A127" i="54"/>
  <c r="A131" i="54"/>
  <c r="J113" i="54"/>
  <c r="A117" i="54"/>
  <c r="J91" i="54"/>
  <c r="J93" i="54"/>
  <c r="J109" i="54"/>
  <c r="A121" i="54"/>
  <c r="A119" i="54"/>
  <c r="S105" i="54"/>
  <c r="S107" i="54"/>
  <c r="S111" i="54"/>
  <c r="S95" i="54"/>
  <c r="S103" i="54"/>
  <c r="S97" i="54"/>
  <c r="S99" i="54"/>
  <c r="S101" i="54"/>
  <c r="S109" i="54"/>
  <c r="S91" i="54"/>
  <c r="S93" i="54"/>
  <c r="S113" i="54"/>
  <c r="G95" i="54"/>
  <c r="G97" i="54"/>
  <c r="G99" i="54"/>
  <c r="G101" i="54"/>
  <c r="G109" i="54"/>
  <c r="G103" i="54"/>
  <c r="G91" i="54"/>
  <c r="G93" i="54"/>
  <c r="G111" i="54"/>
  <c r="G113" i="54"/>
  <c r="G105" i="54"/>
  <c r="G107" i="54"/>
  <c r="AB113" i="54"/>
  <c r="AB99" i="54"/>
  <c r="AB101" i="54"/>
  <c r="AB103" i="54"/>
  <c r="AB111" i="54"/>
  <c r="AB105" i="54"/>
  <c r="AB109" i="54"/>
  <c r="AB91" i="54"/>
  <c r="AB93" i="54"/>
  <c r="AB95" i="54"/>
  <c r="AB107" i="54"/>
  <c r="AB97" i="54"/>
  <c r="V111" i="54"/>
  <c r="V113" i="54"/>
  <c r="V109" i="54"/>
  <c r="V91" i="54"/>
  <c r="V103" i="54"/>
  <c r="V105" i="54"/>
  <c r="V107" i="54"/>
  <c r="V101" i="54"/>
  <c r="V95" i="54"/>
  <c r="V97" i="54"/>
  <c r="V99" i="54"/>
  <c r="V93" i="54"/>
  <c r="M91" i="54"/>
  <c r="M95" i="54"/>
  <c r="D95" i="54" s="1"/>
  <c r="F96" i="54" s="1"/>
  <c r="M113" i="54"/>
  <c r="D113" i="54" s="1"/>
  <c r="I114" i="54" s="1"/>
  <c r="L114" i="54" s="1"/>
  <c r="O114" i="54" s="1"/>
  <c r="R114" i="54" s="1"/>
  <c r="U114" i="54" s="1"/>
  <c r="X114" i="54" s="1"/>
  <c r="AA114" i="54" s="1"/>
  <c r="AD114" i="54" s="1"/>
  <c r="AG114" i="54" s="1"/>
  <c r="AJ114" i="54" s="1"/>
  <c r="AM114" i="54" s="1"/>
  <c r="M103" i="54"/>
  <c r="M105" i="54"/>
  <c r="M109" i="54"/>
  <c r="M111" i="54"/>
  <c r="M97" i="54"/>
  <c r="M101" i="54"/>
  <c r="D101" i="54" s="1"/>
  <c r="M99" i="54"/>
  <c r="D99" i="54" s="1"/>
  <c r="M107" i="54"/>
  <c r="M93" i="54"/>
  <c r="D93" i="54" s="1"/>
  <c r="F94" i="54" s="1"/>
  <c r="AE109" i="54"/>
  <c r="AE113" i="54"/>
  <c r="AE95" i="54"/>
  <c r="AE91" i="54"/>
  <c r="AE103" i="54"/>
  <c r="AE105" i="54"/>
  <c r="AE107" i="54"/>
  <c r="AE93" i="54"/>
  <c r="AE111" i="54"/>
  <c r="AE97" i="54"/>
  <c r="AE99" i="54"/>
  <c r="AE101" i="54"/>
  <c r="AN107" i="54"/>
  <c r="AN109" i="54"/>
  <c r="AN97" i="54"/>
  <c r="AN99" i="54"/>
  <c r="AN101" i="54"/>
  <c r="AN103" i="54"/>
  <c r="AN111" i="54"/>
  <c r="AN105" i="54"/>
  <c r="AN113" i="54"/>
  <c r="AN91" i="54"/>
  <c r="AN93" i="54"/>
  <c r="AN95" i="54"/>
  <c r="AH91" i="54"/>
  <c r="AH93" i="54"/>
  <c r="AH95" i="54"/>
  <c r="AH109" i="54"/>
  <c r="AH111" i="54"/>
  <c r="AH113" i="54"/>
  <c r="AH103" i="54"/>
  <c r="AH105" i="54"/>
  <c r="AH107" i="54"/>
  <c r="AH101" i="54"/>
  <c r="AH97" i="54"/>
  <c r="AH99" i="54"/>
  <c r="V20" i="52"/>
  <c r="V90" i="52" s="1"/>
  <c r="V111" i="52" s="1"/>
  <c r="M93" i="53"/>
  <c r="M97" i="53"/>
  <c r="D97" i="53" s="1"/>
  <c r="F98" i="53" s="1"/>
  <c r="M111" i="53"/>
  <c r="D111" i="53" s="1"/>
  <c r="M113" i="53"/>
  <c r="D113" i="53" s="1"/>
  <c r="M91" i="53"/>
  <c r="D91" i="53" s="1"/>
  <c r="M99" i="53"/>
  <c r="D99" i="53" s="1"/>
  <c r="M107" i="53"/>
  <c r="M109" i="53"/>
  <c r="M103" i="53"/>
  <c r="D103" i="53" s="1"/>
  <c r="M101" i="53"/>
  <c r="D101" i="53" s="1"/>
  <c r="M95" i="53"/>
  <c r="D95" i="53" s="1"/>
  <c r="F96" i="53" s="1"/>
  <c r="M105" i="53"/>
  <c r="D105" i="53" s="1"/>
  <c r="A131" i="53"/>
  <c r="J103" i="53"/>
  <c r="J105" i="53"/>
  <c r="A129" i="53"/>
  <c r="A119" i="53"/>
  <c r="A125" i="53"/>
  <c r="J99" i="53"/>
  <c r="A117" i="53"/>
  <c r="J91" i="53"/>
  <c r="J107" i="53"/>
  <c r="J101" i="53"/>
  <c r="A123" i="53"/>
  <c r="J93" i="53"/>
  <c r="J95" i="53"/>
  <c r="J111" i="53"/>
  <c r="J97" i="53"/>
  <c r="J113" i="53"/>
  <c r="A121" i="53"/>
  <c r="A127" i="53"/>
  <c r="J109" i="53"/>
  <c r="AH95" i="53"/>
  <c r="AH111" i="53"/>
  <c r="AH97" i="53"/>
  <c r="AH113" i="53"/>
  <c r="AH107" i="53"/>
  <c r="AH101" i="53"/>
  <c r="AH99" i="53"/>
  <c r="AH93" i="53"/>
  <c r="AH109" i="53"/>
  <c r="AH103" i="53"/>
  <c r="AH105" i="53"/>
  <c r="AH91" i="53"/>
  <c r="Y113" i="53"/>
  <c r="Y99" i="53"/>
  <c r="Y91" i="53"/>
  <c r="Y93" i="53"/>
  <c r="Y109" i="53"/>
  <c r="Y95" i="53"/>
  <c r="Y111" i="53"/>
  <c r="Y107" i="53"/>
  <c r="Y97" i="53"/>
  <c r="Y101" i="53"/>
  <c r="Y103" i="53"/>
  <c r="Y105" i="53"/>
  <c r="AN95" i="53"/>
  <c r="AN97" i="53"/>
  <c r="AN113" i="53"/>
  <c r="AN99" i="53"/>
  <c r="AN101" i="53"/>
  <c r="AN107" i="53"/>
  <c r="AN93" i="53"/>
  <c r="AN103" i="53"/>
  <c r="AN111" i="53"/>
  <c r="AN105" i="53"/>
  <c r="AN91" i="53"/>
  <c r="AN109" i="53"/>
  <c r="V109" i="53"/>
  <c r="V99" i="53"/>
  <c r="V93" i="53"/>
  <c r="V95" i="53"/>
  <c r="V97" i="53"/>
  <c r="V103" i="53"/>
  <c r="V105" i="53"/>
  <c r="V113" i="53"/>
  <c r="V91" i="53"/>
  <c r="V107" i="53"/>
  <c r="V101" i="53"/>
  <c r="V111" i="53"/>
  <c r="AB99" i="53"/>
  <c r="AB101" i="53"/>
  <c r="AB113" i="53"/>
  <c r="AB103" i="53"/>
  <c r="AB111" i="53"/>
  <c r="AB105" i="53"/>
  <c r="AB95" i="53"/>
  <c r="AB91" i="53"/>
  <c r="AB107" i="53"/>
  <c r="AB93" i="53"/>
  <c r="AB109" i="53"/>
  <c r="AB97" i="53"/>
  <c r="AK105" i="53"/>
  <c r="AK107" i="53"/>
  <c r="AK93" i="53"/>
  <c r="AK109" i="53"/>
  <c r="AK95" i="53"/>
  <c r="AK111" i="53"/>
  <c r="AK99" i="53"/>
  <c r="AK103" i="53"/>
  <c r="AK113" i="53"/>
  <c r="AK91" i="53"/>
  <c r="AK97" i="53"/>
  <c r="AK101" i="53"/>
  <c r="P103" i="53"/>
  <c r="P111" i="53"/>
  <c r="P105" i="53"/>
  <c r="P91" i="53"/>
  <c r="P107" i="53"/>
  <c r="P93" i="53"/>
  <c r="P109" i="53"/>
  <c r="P113" i="53"/>
  <c r="P99" i="53"/>
  <c r="P95" i="53"/>
  <c r="P97" i="53"/>
  <c r="P101" i="53"/>
  <c r="S93" i="53"/>
  <c r="S103" i="53"/>
  <c r="S105" i="53"/>
  <c r="S91" i="53"/>
  <c r="S107" i="53"/>
  <c r="S111" i="53"/>
  <c r="S95" i="53"/>
  <c r="S97" i="53"/>
  <c r="S113" i="53"/>
  <c r="S99" i="53"/>
  <c r="S101" i="53"/>
  <c r="S109" i="53"/>
  <c r="AE103" i="53"/>
  <c r="AE105" i="53"/>
  <c r="AE91" i="53"/>
  <c r="AE107" i="53"/>
  <c r="AE109" i="53"/>
  <c r="AE93" i="53"/>
  <c r="AE101" i="53"/>
  <c r="AE111" i="53"/>
  <c r="AE97" i="53"/>
  <c r="AE113" i="53"/>
  <c r="AE99" i="53"/>
  <c r="AE95" i="53"/>
  <c r="G105" i="53"/>
  <c r="G107" i="53"/>
  <c r="G95" i="53"/>
  <c r="G97" i="53"/>
  <c r="G99" i="53"/>
  <c r="G101" i="53"/>
  <c r="G103" i="53"/>
  <c r="G91" i="53"/>
  <c r="G93" i="53"/>
  <c r="G109" i="53"/>
  <c r="G111" i="53"/>
  <c r="G113" i="53"/>
  <c r="S20" i="52"/>
  <c r="S90" i="52" s="1"/>
  <c r="G20" i="52"/>
  <c r="G90" i="52" s="1"/>
  <c r="AB20" i="52"/>
  <c r="AB90" i="52" s="1"/>
  <c r="M20" i="52"/>
  <c r="M90" i="52" s="1"/>
  <c r="AK20" i="52"/>
  <c r="AK90" i="52" s="1"/>
  <c r="AH20" i="52"/>
  <c r="AH90" i="52" s="1"/>
  <c r="AN20" i="52"/>
  <c r="AN90" i="52" s="1"/>
  <c r="J20" i="52"/>
  <c r="J90" i="52" s="1"/>
  <c r="Y20" i="52"/>
  <c r="Y90" i="52" s="1"/>
  <c r="AE20" i="52"/>
  <c r="AE90" i="52" s="1"/>
  <c r="P20" i="52"/>
  <c r="P90" i="52" s="1"/>
  <c r="AG27" i="51"/>
  <c r="U27" i="51"/>
  <c r="AJ27" i="51"/>
  <c r="X27" i="51"/>
  <c r="AM27" i="51"/>
  <c r="AA27" i="51"/>
  <c r="AD27" i="51"/>
  <c r="R27" i="51"/>
  <c r="F21" i="51"/>
  <c r="I21" i="51"/>
  <c r="AD29" i="51"/>
  <c r="R29" i="51"/>
  <c r="AG29" i="51"/>
  <c r="U29" i="51"/>
  <c r="AM29" i="51"/>
  <c r="AA29" i="51"/>
  <c r="AJ29" i="51"/>
  <c r="X29" i="51"/>
  <c r="AD37" i="51"/>
  <c r="R37" i="51"/>
  <c r="AM37" i="51"/>
  <c r="AA37" i="51"/>
  <c r="AG37" i="51"/>
  <c r="U37" i="51"/>
  <c r="AJ37" i="51"/>
  <c r="X37" i="51"/>
  <c r="AD45" i="51"/>
  <c r="R45" i="51"/>
  <c r="AG45" i="51"/>
  <c r="U45" i="51"/>
  <c r="AJ45" i="51"/>
  <c r="X45" i="51"/>
  <c r="AM45" i="51"/>
  <c r="AA45" i="51"/>
  <c r="AM31" i="51"/>
  <c r="AA31" i="51"/>
  <c r="AD31" i="51"/>
  <c r="R31" i="51"/>
  <c r="AG31" i="51"/>
  <c r="U31" i="51"/>
  <c r="AJ31" i="51"/>
  <c r="X31" i="51"/>
  <c r="AM39" i="51"/>
  <c r="AA39" i="51"/>
  <c r="X39" i="51"/>
  <c r="AD39" i="51"/>
  <c r="R39" i="51"/>
  <c r="AJ39" i="51"/>
  <c r="AG39" i="51"/>
  <c r="U39" i="51"/>
  <c r="AM47" i="51"/>
  <c r="AA47" i="51"/>
  <c r="AJ47" i="51"/>
  <c r="AD47" i="51"/>
  <c r="R47" i="51"/>
  <c r="X47" i="51"/>
  <c r="AG47" i="51"/>
  <c r="U47" i="51"/>
  <c r="AM23" i="51"/>
  <c r="AA23" i="51"/>
  <c r="AJ23" i="51"/>
  <c r="AD23" i="51"/>
  <c r="R23" i="51"/>
  <c r="X23" i="51"/>
  <c r="AG23" i="51"/>
  <c r="U23" i="51"/>
  <c r="AJ25" i="51"/>
  <c r="X25" i="51"/>
  <c r="U25" i="51"/>
  <c r="AM25" i="51"/>
  <c r="AA25" i="51"/>
  <c r="AG25" i="51"/>
  <c r="AD25" i="51"/>
  <c r="R25" i="51"/>
  <c r="AJ33" i="51"/>
  <c r="X33" i="51"/>
  <c r="AM33" i="51"/>
  <c r="AA33" i="51"/>
  <c r="AD33" i="51"/>
  <c r="R33" i="51"/>
  <c r="AG33" i="51"/>
  <c r="U33" i="51"/>
  <c r="AJ41" i="51"/>
  <c r="X41" i="51"/>
  <c r="AG41" i="51"/>
  <c r="AM41" i="51"/>
  <c r="AA41" i="51"/>
  <c r="U41" i="51"/>
  <c r="AD41" i="51"/>
  <c r="R41" i="51"/>
  <c r="AJ49" i="51"/>
  <c r="X49" i="51"/>
  <c r="U49" i="51"/>
  <c r="AM49" i="51"/>
  <c r="AA49" i="51"/>
  <c r="AG49" i="51"/>
  <c r="AD49" i="51"/>
  <c r="R49" i="51"/>
  <c r="AG35" i="51"/>
  <c r="U35" i="51"/>
  <c r="AD35" i="51"/>
  <c r="AJ35" i="51"/>
  <c r="X35" i="51"/>
  <c r="R35" i="51"/>
  <c r="AM35" i="51"/>
  <c r="AA35" i="51"/>
  <c r="AG43" i="51"/>
  <c r="U43" i="51"/>
  <c r="R43" i="51"/>
  <c r="AJ43" i="51"/>
  <c r="X43" i="51"/>
  <c r="AD43" i="51"/>
  <c r="AM43" i="51"/>
  <c r="AA43" i="51"/>
  <c r="AG51" i="51"/>
  <c r="U51" i="51"/>
  <c r="AJ51" i="51"/>
  <c r="X51" i="51"/>
  <c r="AM51" i="51"/>
  <c r="AA51" i="51"/>
  <c r="AD51" i="51"/>
  <c r="R51" i="51"/>
  <c r="I29" i="51"/>
  <c r="L29" i="51"/>
  <c r="O29" i="51"/>
  <c r="F29" i="51"/>
  <c r="O45" i="51"/>
  <c r="L45" i="51"/>
  <c r="I45" i="51"/>
  <c r="F45" i="51"/>
  <c r="I31" i="51"/>
  <c r="O31" i="51"/>
  <c r="L31" i="51"/>
  <c r="F31" i="51"/>
  <c r="O47" i="51"/>
  <c r="L47" i="51"/>
  <c r="F47" i="51"/>
  <c r="I47" i="51"/>
  <c r="F25" i="51"/>
  <c r="L25" i="51"/>
  <c r="O25" i="51"/>
  <c r="I25" i="51"/>
  <c r="O41" i="51"/>
  <c r="I41" i="51"/>
  <c r="L41" i="51"/>
  <c r="F41" i="51"/>
  <c r="F49" i="51"/>
  <c r="I49" i="51"/>
  <c r="L49" i="51"/>
  <c r="O49" i="51"/>
  <c r="F37" i="51"/>
  <c r="I37" i="51"/>
  <c r="L37" i="51"/>
  <c r="O37" i="51"/>
  <c r="F23" i="51"/>
  <c r="O23" i="51"/>
  <c r="L23" i="51"/>
  <c r="I23" i="51"/>
  <c r="O39" i="51"/>
  <c r="L39" i="51"/>
  <c r="I39" i="51"/>
  <c r="F39" i="51"/>
  <c r="O27" i="51"/>
  <c r="F27" i="51"/>
  <c r="I27" i="51"/>
  <c r="L27" i="51"/>
  <c r="I35" i="51"/>
  <c r="L35" i="51"/>
  <c r="O35" i="51"/>
  <c r="F35" i="51"/>
  <c r="L43" i="51"/>
  <c r="O43" i="51"/>
  <c r="F43" i="51"/>
  <c r="I43" i="51"/>
  <c r="I51" i="51"/>
  <c r="L51" i="51"/>
  <c r="F51" i="51"/>
  <c r="O51" i="51"/>
  <c r="L33" i="51"/>
  <c r="I33" i="51"/>
  <c r="O33" i="51"/>
  <c r="F33" i="51"/>
  <c r="AG21" i="51"/>
  <c r="U21" i="51"/>
  <c r="AD21" i="51"/>
  <c r="AM21" i="51"/>
  <c r="AA21" i="51"/>
  <c r="O21" i="51"/>
  <c r="R21" i="51"/>
  <c r="AJ21" i="51"/>
  <c r="X21" i="51"/>
  <c r="L21" i="51"/>
  <c r="M25" i="51" l="1"/>
  <c r="A120" i="53"/>
  <c r="A128" i="53"/>
  <c r="V91" i="52"/>
  <c r="V103" i="52"/>
  <c r="V113" i="52"/>
  <c r="V95" i="52"/>
  <c r="V109" i="52"/>
  <c r="V105" i="52"/>
  <c r="V107" i="52"/>
  <c r="V101" i="52"/>
  <c r="V97" i="52"/>
  <c r="V99" i="52"/>
  <c r="V93" i="52"/>
  <c r="A120" i="54"/>
  <c r="A130" i="54"/>
  <c r="A124" i="54"/>
  <c r="A118" i="54"/>
  <c r="A116" i="54"/>
  <c r="A126" i="54"/>
  <c r="A128" i="54"/>
  <c r="A122" i="54"/>
  <c r="A116" i="53"/>
  <c r="A118" i="53"/>
  <c r="A122" i="53"/>
  <c r="A124" i="53"/>
  <c r="A130" i="53"/>
  <c r="A126" i="53"/>
  <c r="J111" i="52"/>
  <c r="A125" i="52"/>
  <c r="J99" i="52"/>
  <c r="J107" i="52"/>
  <c r="A119" i="52"/>
  <c r="J103" i="52"/>
  <c r="A121" i="52"/>
  <c r="J109" i="52"/>
  <c r="A131" i="52"/>
  <c r="A129" i="52"/>
  <c r="A123" i="52"/>
  <c r="J97" i="52"/>
  <c r="J105" i="52"/>
  <c r="J113" i="52"/>
  <c r="J93" i="52"/>
  <c r="J101" i="52"/>
  <c r="J95" i="52"/>
  <c r="J91" i="52"/>
  <c r="A117" i="52"/>
  <c r="A127" i="52"/>
  <c r="M93" i="52"/>
  <c r="M95" i="52"/>
  <c r="M103" i="52"/>
  <c r="M111" i="52"/>
  <c r="M91" i="52"/>
  <c r="M99" i="52"/>
  <c r="M107" i="52"/>
  <c r="M101" i="52"/>
  <c r="M97" i="52"/>
  <c r="M105" i="52"/>
  <c r="M113" i="52"/>
  <c r="M109" i="52"/>
  <c r="P91" i="52"/>
  <c r="P99" i="52"/>
  <c r="P93" i="52"/>
  <c r="P101" i="52"/>
  <c r="P109" i="52"/>
  <c r="P97" i="52"/>
  <c r="P105" i="52"/>
  <c r="P113" i="52"/>
  <c r="P107" i="52"/>
  <c r="P95" i="52"/>
  <c r="P103" i="52"/>
  <c r="P111" i="52"/>
  <c r="AN91" i="52"/>
  <c r="AN95" i="52"/>
  <c r="AN103" i="52"/>
  <c r="AN111" i="52"/>
  <c r="AN105" i="52"/>
  <c r="AN107" i="52"/>
  <c r="AN113" i="52"/>
  <c r="AN99" i="52"/>
  <c r="AN93" i="52"/>
  <c r="AN101" i="52"/>
  <c r="AN109" i="52"/>
  <c r="AN97" i="52"/>
  <c r="AB113" i="52"/>
  <c r="AB99" i="52"/>
  <c r="AB111" i="52"/>
  <c r="AB95" i="52"/>
  <c r="AB103" i="52"/>
  <c r="AB91" i="52"/>
  <c r="AB107" i="52"/>
  <c r="AB93" i="52"/>
  <c r="AB101" i="52"/>
  <c r="AB109" i="52"/>
  <c r="AB97" i="52"/>
  <c r="AB105" i="52"/>
  <c r="AE111" i="52"/>
  <c r="AE105" i="52"/>
  <c r="AE93" i="52"/>
  <c r="AE91" i="52"/>
  <c r="AE99" i="52"/>
  <c r="AE107" i="52"/>
  <c r="AE95" i="52"/>
  <c r="AE103" i="52"/>
  <c r="AE113" i="52"/>
  <c r="AE101" i="52"/>
  <c r="AE109" i="52"/>
  <c r="AE97" i="52"/>
  <c r="AH95" i="52"/>
  <c r="AH91" i="52"/>
  <c r="AH109" i="52"/>
  <c r="AH111" i="52"/>
  <c r="AH103" i="52"/>
  <c r="AH97" i="52"/>
  <c r="AH105" i="52"/>
  <c r="AH113" i="52"/>
  <c r="AH93" i="52"/>
  <c r="AH101" i="52"/>
  <c r="AH99" i="52"/>
  <c r="AH107" i="52"/>
  <c r="G111" i="52"/>
  <c r="G93" i="52"/>
  <c r="G101" i="52"/>
  <c r="G97" i="52"/>
  <c r="A122" i="52" s="1"/>
  <c r="G113" i="52"/>
  <c r="G109" i="52"/>
  <c r="G105" i="52"/>
  <c r="G91" i="52"/>
  <c r="G99" i="52"/>
  <c r="G107" i="52"/>
  <c r="G95" i="52"/>
  <c r="G103" i="52"/>
  <c r="Y101" i="52"/>
  <c r="Y95" i="52"/>
  <c r="Y103" i="52"/>
  <c r="Y111" i="52"/>
  <c r="Y91" i="52"/>
  <c r="Y99" i="52"/>
  <c r="Y93" i="52"/>
  <c r="Y109" i="52"/>
  <c r="Y97" i="52"/>
  <c r="Y105" i="52"/>
  <c r="Y113" i="52"/>
  <c r="Y107" i="52"/>
  <c r="AK107" i="52"/>
  <c r="AK101" i="52"/>
  <c r="AK93" i="52"/>
  <c r="AK95" i="52"/>
  <c r="AK103" i="52"/>
  <c r="AK111" i="52"/>
  <c r="AK91" i="52"/>
  <c r="AK99" i="52"/>
  <c r="AK109" i="52"/>
  <c r="AK97" i="52"/>
  <c r="AK105" i="52"/>
  <c r="AK113" i="52"/>
  <c r="S113" i="52"/>
  <c r="S101" i="52"/>
  <c r="S109" i="52"/>
  <c r="S105" i="52"/>
  <c r="S91" i="52"/>
  <c r="S99" i="52"/>
  <c r="S107" i="52"/>
  <c r="S95" i="52"/>
  <c r="S93" i="52"/>
  <c r="S111" i="52"/>
  <c r="S97" i="52"/>
  <c r="S103" i="52"/>
  <c r="G21" i="51"/>
  <c r="AN50" i="51"/>
  <c r="AN49" i="51"/>
  <c r="AN44" i="51"/>
  <c r="AN43" i="51"/>
  <c r="AN36" i="51"/>
  <c r="AN35" i="51"/>
  <c r="AN34" i="51"/>
  <c r="AN33" i="51"/>
  <c r="AN45" i="51"/>
  <c r="AN46" i="51"/>
  <c r="AN37" i="51"/>
  <c r="AN38" i="51"/>
  <c r="AN28" i="51"/>
  <c r="AN27" i="51"/>
  <c r="AN42" i="51"/>
  <c r="AN41" i="51"/>
  <c r="AK22" i="51"/>
  <c r="AN25" i="51"/>
  <c r="AN26" i="51"/>
  <c r="AN52" i="51"/>
  <c r="AN51" i="51"/>
  <c r="AN24" i="51"/>
  <c r="AN23" i="51"/>
  <c r="AN48" i="51"/>
  <c r="AN47" i="51"/>
  <c r="AN40" i="51"/>
  <c r="AN39" i="51"/>
  <c r="AN32" i="51"/>
  <c r="AN31" i="51"/>
  <c r="AN29" i="51"/>
  <c r="AN30" i="51"/>
  <c r="AK36" i="51"/>
  <c r="AK35" i="51"/>
  <c r="AK52" i="51"/>
  <c r="AK51" i="51"/>
  <c r="AK24" i="51"/>
  <c r="AK23" i="51"/>
  <c r="AK48" i="51"/>
  <c r="AK47" i="51"/>
  <c r="AK32" i="51"/>
  <c r="AK31" i="51"/>
  <c r="AK37" i="51"/>
  <c r="AK38" i="51"/>
  <c r="AK29" i="51"/>
  <c r="AK30" i="51"/>
  <c r="AK44" i="51"/>
  <c r="AK43" i="51"/>
  <c r="AK40" i="51"/>
  <c r="AK39" i="51"/>
  <c r="AK50" i="51"/>
  <c r="AK49" i="51"/>
  <c r="AK41" i="51"/>
  <c r="AK42" i="51"/>
  <c r="AK34" i="51"/>
  <c r="AK33" i="51"/>
  <c r="AK25" i="51"/>
  <c r="AK26" i="51"/>
  <c r="AK45" i="51"/>
  <c r="AK46" i="51"/>
  <c r="AK28" i="51"/>
  <c r="AK27" i="51"/>
  <c r="AH42" i="51"/>
  <c r="AH41" i="51"/>
  <c r="AH34" i="51"/>
  <c r="AH33" i="51"/>
  <c r="AH24" i="51"/>
  <c r="AH23" i="51"/>
  <c r="AH48" i="51"/>
  <c r="AH47" i="51"/>
  <c r="AH40" i="51"/>
  <c r="AH39" i="51"/>
  <c r="AH46" i="51"/>
  <c r="AH45" i="51"/>
  <c r="AH30" i="51"/>
  <c r="AH29" i="51"/>
  <c r="AH28" i="51"/>
  <c r="AH27" i="51"/>
  <c r="AH50" i="51"/>
  <c r="AH49" i="51"/>
  <c r="AH26" i="51"/>
  <c r="AH25" i="51"/>
  <c r="AH52" i="51"/>
  <c r="AH51" i="51"/>
  <c r="AH44" i="51"/>
  <c r="AH43" i="51"/>
  <c r="AH36" i="51"/>
  <c r="AH35" i="51"/>
  <c r="AH32" i="51"/>
  <c r="AH31" i="51"/>
  <c r="AH38" i="51"/>
  <c r="AH37" i="51"/>
  <c r="AE47" i="51"/>
  <c r="AE48" i="51"/>
  <c r="AE51" i="51"/>
  <c r="AE52" i="51"/>
  <c r="AE35" i="51"/>
  <c r="AE36" i="51"/>
  <c r="AE50" i="51"/>
  <c r="AE49" i="51"/>
  <c r="AE42" i="51"/>
  <c r="AE41" i="51"/>
  <c r="AE26" i="51"/>
  <c r="AE25" i="51"/>
  <c r="AE31" i="51"/>
  <c r="AE32" i="51"/>
  <c r="AE24" i="51"/>
  <c r="AE23" i="51"/>
  <c r="AE43" i="51"/>
  <c r="AE44" i="51"/>
  <c r="AE39" i="51"/>
  <c r="AE40" i="51"/>
  <c r="AE34" i="51"/>
  <c r="AE33" i="51"/>
  <c r="AE46" i="51"/>
  <c r="AE45" i="51"/>
  <c r="AE38" i="51"/>
  <c r="AE37" i="51"/>
  <c r="AE30" i="51"/>
  <c r="AE29" i="51"/>
  <c r="AE27" i="51"/>
  <c r="AE28" i="51"/>
  <c r="AB43" i="51"/>
  <c r="AB44" i="51"/>
  <c r="AB36" i="51"/>
  <c r="AB35" i="51"/>
  <c r="AB33" i="51"/>
  <c r="AB34" i="51"/>
  <c r="AB46" i="51"/>
  <c r="AB45" i="51"/>
  <c r="AB37" i="51"/>
  <c r="AB38" i="51"/>
  <c r="AB28" i="51"/>
  <c r="AB27" i="51"/>
  <c r="AB51" i="51"/>
  <c r="AB52" i="51"/>
  <c r="AB23" i="51"/>
  <c r="AB24" i="51"/>
  <c r="AB48" i="51"/>
  <c r="AB47" i="51"/>
  <c r="AB40" i="51"/>
  <c r="AB39" i="51"/>
  <c r="AB31" i="51"/>
  <c r="AB32" i="51"/>
  <c r="AB30" i="51"/>
  <c r="AB29" i="51"/>
  <c r="AB49" i="51"/>
  <c r="AB50" i="51"/>
  <c r="AB42" i="51"/>
  <c r="AB41" i="51"/>
  <c r="AB26" i="51"/>
  <c r="AB25" i="51"/>
  <c r="Y52" i="51"/>
  <c r="Y51" i="51"/>
  <c r="Y32" i="51"/>
  <c r="Y31" i="51"/>
  <c r="Y37" i="51"/>
  <c r="Y38" i="51"/>
  <c r="Y30" i="51"/>
  <c r="Y29" i="51"/>
  <c r="Y40" i="51"/>
  <c r="Y39" i="51"/>
  <c r="Y50" i="51"/>
  <c r="Y49" i="51"/>
  <c r="Y42" i="51"/>
  <c r="Y41" i="51"/>
  <c r="Y33" i="51"/>
  <c r="Y34" i="51"/>
  <c r="Y25" i="51"/>
  <c r="Y26" i="51"/>
  <c r="Y24" i="51"/>
  <c r="Y23" i="51"/>
  <c r="Y48" i="51"/>
  <c r="Y47" i="51"/>
  <c r="Y45" i="51"/>
  <c r="Y46" i="51"/>
  <c r="Y28" i="51"/>
  <c r="Y27" i="51"/>
  <c r="Y44" i="51"/>
  <c r="Y43" i="51"/>
  <c r="Y36" i="51"/>
  <c r="Y35" i="51"/>
  <c r="V48" i="51"/>
  <c r="V47" i="51"/>
  <c r="V28" i="51"/>
  <c r="V27" i="51"/>
  <c r="V34" i="51"/>
  <c r="V33" i="51"/>
  <c r="V24" i="51"/>
  <c r="V23" i="51"/>
  <c r="V40" i="51"/>
  <c r="V39" i="51"/>
  <c r="V46" i="51"/>
  <c r="V45" i="51"/>
  <c r="V29" i="51"/>
  <c r="V30" i="51"/>
  <c r="V50" i="51"/>
  <c r="V49" i="51"/>
  <c r="V25" i="51"/>
  <c r="V26" i="51"/>
  <c r="V52" i="51"/>
  <c r="V51" i="51"/>
  <c r="V44" i="51"/>
  <c r="V43" i="51"/>
  <c r="V36" i="51"/>
  <c r="V35" i="51"/>
  <c r="V42" i="51"/>
  <c r="V41" i="51"/>
  <c r="V32" i="51"/>
  <c r="V31" i="51"/>
  <c r="V38" i="51"/>
  <c r="V37" i="51"/>
  <c r="S50" i="51"/>
  <c r="S49" i="51"/>
  <c r="S26" i="51"/>
  <c r="S25" i="51"/>
  <c r="S43" i="51"/>
  <c r="S44" i="51"/>
  <c r="S42" i="51"/>
  <c r="S41" i="51"/>
  <c r="S35" i="51"/>
  <c r="S36" i="51"/>
  <c r="S34" i="51"/>
  <c r="S33" i="51"/>
  <c r="S46" i="51"/>
  <c r="S45" i="51"/>
  <c r="S38" i="51"/>
  <c r="S37" i="51"/>
  <c r="S30" i="51"/>
  <c r="S29" i="51"/>
  <c r="S27" i="51"/>
  <c r="S28" i="51"/>
  <c r="S51" i="51"/>
  <c r="S52" i="51"/>
  <c r="S31" i="51"/>
  <c r="S32" i="51"/>
  <c r="S23" i="51"/>
  <c r="S24" i="51"/>
  <c r="S47" i="51"/>
  <c r="S48" i="51"/>
  <c r="S39" i="51"/>
  <c r="S40" i="51"/>
  <c r="P21" i="51"/>
  <c r="J21" i="51"/>
  <c r="P49" i="51"/>
  <c r="P50" i="51"/>
  <c r="P34" i="51"/>
  <c r="P33" i="51"/>
  <c r="P35" i="51"/>
  <c r="P36" i="51"/>
  <c r="P25" i="51"/>
  <c r="P26" i="51"/>
  <c r="P29" i="51"/>
  <c r="P30" i="51"/>
  <c r="P52" i="51"/>
  <c r="P51" i="51"/>
  <c r="P44" i="51"/>
  <c r="P43" i="51"/>
  <c r="P23" i="51"/>
  <c r="P24" i="51"/>
  <c r="P32" i="51"/>
  <c r="P31" i="51"/>
  <c r="P37" i="51"/>
  <c r="P38" i="51"/>
  <c r="P28" i="51"/>
  <c r="P27" i="51"/>
  <c r="P40" i="51"/>
  <c r="P39" i="51"/>
  <c r="P41" i="51"/>
  <c r="P42" i="51"/>
  <c r="P48" i="51"/>
  <c r="P47" i="51"/>
  <c r="P46" i="51"/>
  <c r="P45" i="51"/>
  <c r="J24" i="51"/>
  <c r="J23" i="51"/>
  <c r="J25" i="51"/>
  <c r="J26" i="51"/>
  <c r="J28" i="51"/>
  <c r="J27" i="51"/>
  <c r="J40" i="51"/>
  <c r="J39" i="51"/>
  <c r="J46" i="51"/>
  <c r="J45" i="51"/>
  <c r="J44" i="51"/>
  <c r="J43" i="51"/>
  <c r="J33" i="51"/>
  <c r="J34" i="51"/>
  <c r="J38" i="51"/>
  <c r="J37" i="51"/>
  <c r="J50" i="51"/>
  <c r="J49" i="51"/>
  <c r="J42" i="51"/>
  <c r="J41" i="51"/>
  <c r="J48" i="51"/>
  <c r="J47" i="51"/>
  <c r="J52" i="51"/>
  <c r="J51" i="51"/>
  <c r="J36" i="51"/>
  <c r="J35" i="51"/>
  <c r="J32" i="51"/>
  <c r="J31" i="51"/>
  <c r="J30" i="51"/>
  <c r="J29" i="51"/>
  <c r="M34" i="51"/>
  <c r="G34" i="51"/>
  <c r="M33" i="51"/>
  <c r="G33" i="51"/>
  <c r="M36" i="51"/>
  <c r="M35" i="51"/>
  <c r="G36" i="51"/>
  <c r="G35" i="51"/>
  <c r="M40" i="51"/>
  <c r="M39" i="51"/>
  <c r="G39" i="51"/>
  <c r="G40" i="51"/>
  <c r="M42" i="51"/>
  <c r="G42" i="51"/>
  <c r="M41" i="51"/>
  <c r="G41" i="51"/>
  <c r="G30" i="51"/>
  <c r="G29" i="51"/>
  <c r="M29" i="51"/>
  <c r="M30" i="51"/>
  <c r="M46" i="51"/>
  <c r="G46" i="51"/>
  <c r="M45" i="51"/>
  <c r="G45" i="51"/>
  <c r="M52" i="51"/>
  <c r="G51" i="51"/>
  <c r="M51" i="51"/>
  <c r="G52" i="51"/>
  <c r="M44" i="51"/>
  <c r="G43" i="51"/>
  <c r="M43" i="51"/>
  <c r="G44" i="51"/>
  <c r="M48" i="51"/>
  <c r="M47" i="51"/>
  <c r="G48" i="51"/>
  <c r="G47" i="51"/>
  <c r="E53" i="51"/>
  <c r="E84" i="51" s="1"/>
  <c r="M21" i="51"/>
  <c r="M28" i="51"/>
  <c r="M27" i="51"/>
  <c r="G28" i="51"/>
  <c r="G27" i="51"/>
  <c r="M32" i="51"/>
  <c r="G31" i="51"/>
  <c r="M31" i="51"/>
  <c r="G32" i="51"/>
  <c r="M24" i="51"/>
  <c r="M23" i="51"/>
  <c r="G23" i="51"/>
  <c r="G24" i="51"/>
  <c r="M38" i="51"/>
  <c r="G38" i="51"/>
  <c r="M37" i="51"/>
  <c r="G37" i="51"/>
  <c r="M50" i="51"/>
  <c r="G50" i="51"/>
  <c r="M49" i="51"/>
  <c r="G49" i="51"/>
  <c r="G26" i="51"/>
  <c r="G25" i="51"/>
  <c r="M26" i="51"/>
  <c r="G22" i="51"/>
  <c r="AN21" i="51"/>
  <c r="AN22" i="51"/>
  <c r="AK21" i="51"/>
  <c r="AH22" i="51"/>
  <c r="AH21" i="51"/>
  <c r="AE21" i="51"/>
  <c r="AE22" i="51"/>
  <c r="AB22" i="51"/>
  <c r="AB21" i="51"/>
  <c r="Y22" i="51"/>
  <c r="Y21" i="51"/>
  <c r="V22" i="51"/>
  <c r="V21" i="51"/>
  <c r="S21" i="51"/>
  <c r="S22" i="51"/>
  <c r="P22" i="51"/>
  <c r="M22" i="51"/>
  <c r="J22" i="51"/>
  <c r="A116" i="52" l="1"/>
  <c r="A128" i="52"/>
  <c r="A120" i="52"/>
  <c r="A130" i="52"/>
  <c r="A118" i="52"/>
  <c r="A124" i="52"/>
  <c r="A126" i="52"/>
  <c r="M20" i="51"/>
  <c r="M90" i="51" s="1"/>
  <c r="G20" i="51"/>
  <c r="G90" i="51" s="1"/>
  <c r="AH20" i="51"/>
  <c r="AH90" i="51" s="1"/>
  <c r="AH93" i="51" s="1"/>
  <c r="P20" i="51"/>
  <c r="P90" i="51" s="1"/>
  <c r="Y20" i="51"/>
  <c r="Y90" i="51" s="1"/>
  <c r="AK20" i="51"/>
  <c r="AK90" i="51" s="1"/>
  <c r="S20" i="51"/>
  <c r="S90" i="51" s="1"/>
  <c r="S97" i="51" s="1"/>
  <c r="AE20" i="51"/>
  <c r="AE90" i="51" s="1"/>
  <c r="V20" i="51"/>
  <c r="V90" i="51" s="1"/>
  <c r="AB20" i="51"/>
  <c r="AB90" i="51" s="1"/>
  <c r="AN20" i="51"/>
  <c r="AN90" i="51" s="1"/>
  <c r="J20" i="51"/>
  <c r="J90" i="51" s="1"/>
  <c r="AH91" i="51" l="1"/>
  <c r="AH113" i="51"/>
  <c r="AH103" i="51"/>
  <c r="AH105" i="51"/>
  <c r="AH101" i="51"/>
  <c r="AH109" i="51"/>
  <c r="AH111" i="51"/>
  <c r="AH95" i="51"/>
  <c r="AH99" i="51"/>
  <c r="AH97" i="51"/>
  <c r="AH107" i="51"/>
  <c r="S93" i="51"/>
  <c r="S113" i="51"/>
  <c r="D113" i="51" s="1"/>
  <c r="S105" i="51"/>
  <c r="S99" i="51"/>
  <c r="S91" i="51"/>
  <c r="S111" i="51"/>
  <c r="D111" i="51" s="1"/>
  <c r="S107" i="51"/>
  <c r="S103" i="51"/>
  <c r="S95" i="51"/>
  <c r="S109" i="51"/>
  <c r="S101" i="51"/>
  <c r="AB107" i="51"/>
  <c r="AB113" i="51"/>
  <c r="AB93" i="51"/>
  <c r="AB111" i="51"/>
  <c r="AB109" i="51"/>
  <c r="AB99" i="51"/>
  <c r="AB105" i="51"/>
  <c r="AB91" i="51"/>
  <c r="AB103" i="51"/>
  <c r="AB97" i="51"/>
  <c r="AB101" i="51"/>
  <c r="AB95" i="51"/>
  <c r="V111" i="51"/>
  <c r="V109" i="51"/>
  <c r="V95" i="51"/>
  <c r="V113" i="51"/>
  <c r="V97" i="51"/>
  <c r="V99" i="51"/>
  <c r="V103" i="51"/>
  <c r="V93" i="51"/>
  <c r="V105" i="51"/>
  <c r="V107" i="51"/>
  <c r="V91" i="51"/>
  <c r="V101" i="51"/>
  <c r="M109" i="51"/>
  <c r="M113" i="51"/>
  <c r="M97" i="51"/>
  <c r="M105" i="51"/>
  <c r="M111" i="51"/>
  <c r="M101" i="51"/>
  <c r="M93" i="51"/>
  <c r="M95" i="51"/>
  <c r="M103" i="51"/>
  <c r="M107" i="51"/>
  <c r="M91" i="51"/>
  <c r="M99" i="51"/>
  <c r="AE113" i="51"/>
  <c r="AE111" i="51"/>
  <c r="AE95" i="51"/>
  <c r="AE105" i="51"/>
  <c r="AE99" i="51"/>
  <c r="AE101" i="51"/>
  <c r="AE93" i="51"/>
  <c r="AE91" i="51"/>
  <c r="AE97" i="51"/>
  <c r="AE107" i="51"/>
  <c r="AE109" i="51"/>
  <c r="AE103" i="51"/>
  <c r="Y101" i="51"/>
  <c r="Y103" i="51"/>
  <c r="Y95" i="51"/>
  <c r="Y97" i="51"/>
  <c r="Y99" i="51"/>
  <c r="Y109" i="51"/>
  <c r="Y111" i="51"/>
  <c r="Y91" i="51"/>
  <c r="Y107" i="51"/>
  <c r="Y113" i="51"/>
  <c r="Y105" i="51"/>
  <c r="Y93" i="51"/>
  <c r="AK91" i="51"/>
  <c r="AK113" i="51"/>
  <c r="AK111" i="51"/>
  <c r="AK103" i="51"/>
  <c r="AK101" i="51"/>
  <c r="AK99" i="51"/>
  <c r="AK105" i="51"/>
  <c r="AK97" i="51"/>
  <c r="AK109" i="51"/>
  <c r="AK93" i="51"/>
  <c r="AK107" i="51"/>
  <c r="AK95" i="51"/>
  <c r="AN111" i="51"/>
  <c r="AN109" i="51"/>
  <c r="AN93" i="51"/>
  <c r="AN101" i="51"/>
  <c r="AN97" i="51"/>
  <c r="AN99" i="51"/>
  <c r="AN103" i="51"/>
  <c r="AN113" i="51"/>
  <c r="AN105" i="51"/>
  <c r="AN107" i="51"/>
  <c r="AN91" i="51"/>
  <c r="AN95" i="51"/>
  <c r="P105" i="51"/>
  <c r="P107" i="51"/>
  <c r="P91" i="51"/>
  <c r="P109" i="51"/>
  <c r="P103" i="51"/>
  <c r="P99" i="51"/>
  <c r="P97" i="51"/>
  <c r="P111" i="51"/>
  <c r="P113" i="51"/>
  <c r="P101" i="51"/>
  <c r="P95" i="51"/>
  <c r="P93" i="51"/>
  <c r="G105" i="51"/>
  <c r="G103" i="51"/>
  <c r="G113" i="51"/>
  <c r="G93" i="51"/>
  <c r="G111" i="51"/>
  <c r="G99" i="51"/>
  <c r="G107" i="51"/>
  <c r="G109" i="51"/>
  <c r="G101" i="51"/>
  <c r="G97" i="51"/>
  <c r="G91" i="51"/>
  <c r="G95" i="51"/>
  <c r="J97" i="51"/>
  <c r="J105" i="51"/>
  <c r="A117" i="51"/>
  <c r="J109" i="51"/>
  <c r="J99" i="51"/>
  <c r="J101" i="51"/>
  <c r="J91" i="51"/>
  <c r="J93" i="51"/>
  <c r="J113" i="51"/>
  <c r="J111" i="51"/>
  <c r="J103" i="51"/>
  <c r="J95" i="51"/>
  <c r="A120" i="51" s="1"/>
  <c r="J107" i="51"/>
  <c r="F108" i="51"/>
  <c r="F110" i="51"/>
  <c r="F102" i="51"/>
  <c r="F98" i="51"/>
  <c r="F112" i="51"/>
  <c r="I112" i="51" s="1"/>
  <c r="L112" i="51" s="1"/>
  <c r="O112" i="51" s="1"/>
  <c r="R112" i="51" s="1"/>
  <c r="U112" i="51" s="1"/>
  <c r="X112" i="51" s="1"/>
  <c r="AA112" i="51" s="1"/>
  <c r="AD112" i="51" s="1"/>
  <c r="F106" i="51"/>
  <c r="F104" i="51"/>
  <c r="F100" i="51"/>
  <c r="F114" i="51"/>
  <c r="I114" i="51" s="1"/>
  <c r="L114" i="51" s="1"/>
  <c r="O114" i="51" s="1"/>
  <c r="R114" i="51" s="1"/>
  <c r="U114" i="51" s="1"/>
  <c r="X114" i="51" s="1"/>
  <c r="AA114" i="51" s="1"/>
  <c r="AD114" i="51" s="1"/>
  <c r="AG114" i="51" s="1"/>
  <c r="AJ114" i="51" s="1"/>
  <c r="AM114" i="51" s="1"/>
  <c r="D97" i="51" l="1"/>
  <c r="I98" i="51" s="1"/>
  <c r="L98" i="51" s="1"/>
  <c r="O98" i="51" s="1"/>
  <c r="R98" i="51" s="1"/>
  <c r="U98" i="51" s="1"/>
  <c r="X98" i="51" s="1"/>
  <c r="AA98" i="51" s="1"/>
  <c r="AD98" i="51" s="1"/>
  <c r="AG98" i="51" s="1"/>
  <c r="D95" i="51"/>
  <c r="D93" i="51"/>
  <c r="D109" i="51"/>
  <c r="I110" i="51" s="1"/>
  <c r="L110" i="51" s="1"/>
  <c r="O110" i="51" s="1"/>
  <c r="R110" i="51" s="1"/>
  <c r="U110" i="51" s="1"/>
  <c r="X110" i="51" s="1"/>
  <c r="AA110" i="51" s="1"/>
  <c r="AD110" i="51" s="1"/>
  <c r="D107" i="51"/>
  <c r="I108" i="51" s="1"/>
  <c r="L108" i="51" s="1"/>
  <c r="O108" i="51" s="1"/>
  <c r="R108" i="51" s="1"/>
  <c r="U108" i="51" s="1"/>
  <c r="X108" i="51" s="1"/>
  <c r="AA108" i="51" s="1"/>
  <c r="AD108" i="51" s="1"/>
  <c r="D105" i="51"/>
  <c r="I106" i="51" s="1"/>
  <c r="L106" i="51" s="1"/>
  <c r="O106" i="51" s="1"/>
  <c r="R106" i="51" s="1"/>
  <c r="U106" i="51" s="1"/>
  <c r="X106" i="51" s="1"/>
  <c r="AA106" i="51" s="1"/>
  <c r="D103" i="51"/>
  <c r="I104" i="51" s="1"/>
  <c r="L104" i="51" s="1"/>
  <c r="O104" i="51" s="1"/>
  <c r="R104" i="51" s="1"/>
  <c r="U104" i="51" s="1"/>
  <c r="X104" i="51" s="1"/>
  <c r="AA104" i="51" s="1"/>
  <c r="D101" i="51"/>
  <c r="I102" i="51" s="1"/>
  <c r="L102" i="51" s="1"/>
  <c r="O102" i="51" s="1"/>
  <c r="R102" i="51" s="1"/>
  <c r="U102" i="51" s="1"/>
  <c r="X102" i="51" s="1"/>
  <c r="AA102" i="51" s="1"/>
  <c r="D99" i="51"/>
  <c r="I100" i="51" s="1"/>
  <c r="L100" i="51" s="1"/>
  <c r="O100" i="51" s="1"/>
  <c r="R100" i="51" s="1"/>
  <c r="U100" i="51" s="1"/>
  <c r="X100" i="51" s="1"/>
  <c r="AA100" i="51" s="1"/>
  <c r="AD100" i="51" s="1"/>
  <c r="AG100" i="51" s="1"/>
  <c r="A116" i="51"/>
  <c r="D91" i="51"/>
  <c r="A118" i="51"/>
  <c r="A126" i="51"/>
  <c r="A122" i="51"/>
  <c r="A124" i="51"/>
  <c r="A128" i="51"/>
  <c r="A130" i="51"/>
  <c r="F94" i="51"/>
  <c r="I94" i="51" s="1"/>
  <c r="L94" i="51" s="1"/>
  <c r="O94" i="51" s="1"/>
  <c r="R94" i="51" s="1"/>
  <c r="U94" i="51" s="1"/>
  <c r="X94" i="51" s="1"/>
  <c r="AA94" i="51" s="1"/>
  <c r="AD94" i="51" s="1"/>
  <c r="AG94" i="51" s="1"/>
  <c r="F92" i="51"/>
  <c r="I92" i="51" s="1"/>
  <c r="L92" i="51" s="1"/>
  <c r="O92" i="51" s="1"/>
  <c r="R92" i="51" s="1"/>
  <c r="U92" i="51" s="1"/>
  <c r="X92" i="51" s="1"/>
  <c r="AA92" i="51" s="1"/>
  <c r="AD92" i="51" s="1"/>
  <c r="AG92" i="51" s="1"/>
  <c r="AJ92" i="51" s="1"/>
  <c r="AM92" i="51" s="1"/>
  <c r="F96" i="51"/>
  <c r="AJ98" i="51"/>
  <c r="AJ100" i="51"/>
  <c r="AG108" i="51"/>
  <c r="AG110" i="51"/>
  <c r="AG112" i="51"/>
  <c r="AD106" i="51"/>
  <c r="AD104" i="51"/>
  <c r="AD102" i="51"/>
  <c r="I96" i="51" l="1"/>
  <c r="L96" i="51" s="1"/>
  <c r="O96" i="51" s="1"/>
  <c r="R96" i="51" s="1"/>
  <c r="U96" i="51" s="1"/>
  <c r="X96" i="51" s="1"/>
  <c r="AA96" i="51" s="1"/>
  <c r="AD96" i="51" s="1"/>
  <c r="AG96" i="51" s="1"/>
  <c r="AJ96" i="51" s="1"/>
  <c r="AM98" i="51"/>
  <c r="A123" i="51" s="1"/>
  <c r="AM100" i="51"/>
  <c r="A125" i="51" s="1"/>
  <c r="AM96" i="51"/>
  <c r="A121" i="51" s="1"/>
  <c r="AJ110" i="51"/>
  <c r="AJ108" i="51"/>
  <c r="AJ112" i="51"/>
  <c r="AJ94" i="51"/>
  <c r="AG104" i="51"/>
  <c r="AG102" i="51"/>
  <c r="AG106" i="51"/>
  <c r="AM112" i="51" l="1"/>
  <c r="AM110" i="51"/>
  <c r="AM94" i="51"/>
  <c r="A119" i="51" s="1"/>
  <c r="AM108" i="51"/>
  <c r="AJ102" i="51"/>
  <c r="AJ106" i="51"/>
  <c r="AJ104" i="51"/>
  <c r="AM106" i="51" l="1"/>
  <c r="A131" i="51" s="1"/>
  <c r="AM104" i="51"/>
  <c r="A129" i="51" s="1"/>
  <c r="AM102" i="51"/>
  <c r="A127" i="51" s="1"/>
  <c r="AN36" i="30" l="1"/>
  <c r="AM35" i="30"/>
  <c r="AM36" i="30"/>
  <c r="AL34" i="30"/>
  <c r="AL35" i="30"/>
  <c r="AL36" i="30"/>
  <c r="AK33" i="30"/>
  <c r="AK34" i="30"/>
  <c r="AK35" i="30"/>
  <c r="AK36" i="30"/>
  <c r="AJ32" i="30"/>
  <c r="AJ33" i="30"/>
  <c r="AJ34" i="30"/>
  <c r="AJ35" i="30"/>
  <c r="AJ36" i="30"/>
  <c r="AI31" i="30"/>
  <c r="AI32" i="30"/>
  <c r="AI33" i="30"/>
  <c r="AI34" i="30"/>
  <c r="AI35" i="30"/>
  <c r="AI36" i="30"/>
  <c r="AH30" i="30"/>
  <c r="AH31" i="30"/>
  <c r="AH32" i="30"/>
  <c r="AH33" i="30"/>
  <c r="AH34" i="30"/>
  <c r="AH35" i="30"/>
  <c r="AH36" i="30"/>
  <c r="AG29" i="30"/>
  <c r="AG30" i="30"/>
  <c r="AG31" i="30"/>
  <c r="AG32" i="30"/>
  <c r="AG33" i="30"/>
  <c r="AG34" i="30"/>
  <c r="AG35" i="30"/>
  <c r="AF28" i="30"/>
  <c r="AF29" i="30"/>
  <c r="AF30" i="30"/>
  <c r="AF31" i="30"/>
  <c r="AF32" i="30"/>
  <c r="AF33" i="30"/>
  <c r="AF34" i="30"/>
  <c r="AF35" i="30"/>
  <c r="AF36" i="30"/>
  <c r="AE27" i="30"/>
  <c r="AE28" i="30"/>
  <c r="AE29" i="30"/>
  <c r="AE30" i="30"/>
  <c r="AE31" i="30"/>
  <c r="AE32" i="30"/>
  <c r="AE33" i="30"/>
  <c r="AE34" i="30"/>
  <c r="AE35" i="30"/>
  <c r="AE36" i="30"/>
  <c r="AD26" i="30"/>
  <c r="AD27" i="30"/>
  <c r="AD28" i="30"/>
  <c r="AD29" i="30"/>
  <c r="AD30" i="30"/>
  <c r="AD31" i="30"/>
  <c r="AD32" i="30"/>
  <c r="AD33" i="30"/>
  <c r="AD34" i="30"/>
  <c r="AD35" i="30"/>
  <c r="AD36" i="30"/>
  <c r="AC25" i="30"/>
  <c r="AC26" i="30"/>
  <c r="AC27" i="30"/>
  <c r="AC28" i="30"/>
  <c r="AC29" i="30"/>
  <c r="AC30" i="30"/>
  <c r="AC31" i="30"/>
  <c r="AC32" i="30"/>
  <c r="AC33" i="30"/>
  <c r="AC34" i="30"/>
  <c r="AC35" i="30"/>
  <c r="AC36" i="30"/>
  <c r="AB24" i="30" l="1"/>
  <c r="AB25" i="30"/>
  <c r="AB26" i="30"/>
  <c r="AB27" i="30"/>
  <c r="AB28" i="30"/>
  <c r="AB29" i="30"/>
  <c r="AB30" i="30"/>
  <c r="AB31" i="30"/>
  <c r="AB32" i="30"/>
  <c r="AB33" i="30"/>
  <c r="AB34" i="30"/>
  <c r="AB35" i="30"/>
  <c r="AB36" i="30"/>
  <c r="AA23" i="30"/>
  <c r="AA24" i="30"/>
  <c r="AA25" i="30"/>
  <c r="AA26" i="30"/>
  <c r="AA27" i="30"/>
  <c r="AA28" i="30"/>
  <c r="AA29" i="30"/>
  <c r="AA30" i="30"/>
  <c r="AA31" i="30"/>
  <c r="AA32" i="30"/>
  <c r="AA33" i="30"/>
  <c r="AA34" i="30"/>
  <c r="AA35" i="30"/>
  <c r="AA36" i="30"/>
  <c r="Z23" i="30"/>
  <c r="Z25" i="30"/>
  <c r="Z26" i="30"/>
  <c r="Z27" i="30"/>
  <c r="Z28" i="30"/>
  <c r="Z29" i="30"/>
  <c r="Z30" i="30"/>
  <c r="Z31" i="30"/>
  <c r="Z32" i="30"/>
  <c r="Z33" i="30"/>
  <c r="Z34" i="30"/>
  <c r="Z35" i="30"/>
  <c r="Z36" i="30"/>
  <c r="Z22" i="30" l="1"/>
  <c r="Y21" i="30"/>
  <c r="Y22" i="30"/>
  <c r="AA20" i="30" s="1"/>
  <c r="Y23" i="30"/>
  <c r="AB20" i="30" s="1"/>
  <c r="Y24" i="30"/>
  <c r="AC20" i="30" s="1"/>
  <c r="Y25" i="30"/>
  <c r="AD20" i="30" s="1"/>
  <c r="Y26" i="30"/>
  <c r="AE20" i="30" s="1"/>
  <c r="Y27" i="30"/>
  <c r="AF20" i="30" s="1"/>
  <c r="Y28" i="30"/>
  <c r="AG20" i="30" s="1"/>
  <c r="Y29" i="30"/>
  <c r="AH20" i="30" s="1"/>
  <c r="Y30" i="30"/>
  <c r="AI20" i="30" s="1"/>
  <c r="Y31" i="30"/>
  <c r="AJ20" i="30" s="1"/>
  <c r="Y32" i="30"/>
  <c r="AK20" i="30" s="1"/>
  <c r="Y33" i="30"/>
  <c r="AL20" i="30" s="1"/>
  <c r="Y34" i="30"/>
  <c r="AM20" i="30" s="1"/>
  <c r="Y35" i="30"/>
  <c r="AN20" i="30" s="1"/>
  <c r="Y36" i="30"/>
  <c r="AO20" i="30" s="1"/>
  <c r="Z20" i="30" l="1"/>
</calcChain>
</file>

<file path=xl/sharedStrings.xml><?xml version="1.0" encoding="utf-8"?>
<sst xmlns="http://schemas.openxmlformats.org/spreadsheetml/2006/main" count="562" uniqueCount="137">
  <si>
    <t>PLANO</t>
  </si>
  <si>
    <t>CICLO</t>
  </si>
  <si>
    <t>REVISÃO</t>
  </si>
  <si>
    <t>TEMPORIZAÇÃO</t>
  </si>
  <si>
    <t>GET</t>
  </si>
  <si>
    <t>REDE</t>
  </si>
  <si>
    <t>LOCAL</t>
  </si>
  <si>
    <t>DEPARTAMENTO</t>
  </si>
  <si>
    <t>APROVAÇÃO</t>
  </si>
  <si>
    <t>EMISSÃO</t>
  </si>
  <si>
    <t>PROGRAMAÇÃO DE CONTROLADOR - GREEN WAVE</t>
  </si>
  <si>
    <t>A</t>
  </si>
  <si>
    <t>B</t>
  </si>
  <si>
    <t>C</t>
  </si>
  <si>
    <t>D</t>
  </si>
  <si>
    <t>E</t>
  </si>
  <si>
    <t>ESTADO/EV</t>
  </si>
  <si>
    <t xml:space="preserve">T </t>
  </si>
  <si>
    <t>AGENDA</t>
  </si>
  <si>
    <t>TMPE</t>
  </si>
  <si>
    <t>F</t>
  </si>
  <si>
    <t>G</t>
  </si>
  <si>
    <t>H</t>
  </si>
  <si>
    <t>LUIZ ALMEIDA</t>
  </si>
  <si>
    <t>Nº REDE</t>
  </si>
  <si>
    <t>GRUPO</t>
  </si>
  <si>
    <t>TIPO</t>
  </si>
  <si>
    <t>PISCANTE</t>
  </si>
  <si>
    <t>ANEL</t>
  </si>
  <si>
    <t>VD</t>
  </si>
  <si>
    <t>VM</t>
  </si>
  <si>
    <t>COMANDO MANUAL</t>
  </si>
  <si>
    <t>ANEL 1</t>
  </si>
  <si>
    <t>ANEL 2</t>
  </si>
  <si>
    <t>ANEL 3</t>
  </si>
  <si>
    <t>ANEL 4</t>
  </si>
  <si>
    <t xml:space="preserve">SEQUÊNCIA </t>
  </si>
  <si>
    <t>CONFLITO ENTRE FASES</t>
  </si>
  <si>
    <t xml:space="preserve">    SEM ( VAZIO )               COM ( 0 / ENTREVERDE)</t>
  </si>
  <si>
    <t xml:space="preserve">           CONFIGURAÇÃO DE FASES                                            CONFLITO DE FASES                                         COMANDO MANUAL</t>
  </si>
  <si>
    <t>I</t>
  </si>
  <si>
    <t>J</t>
  </si>
  <si>
    <t>K</t>
  </si>
  <si>
    <t>L</t>
  </si>
  <si>
    <t>M</t>
  </si>
  <si>
    <t>N</t>
  </si>
  <si>
    <t>O</t>
  </si>
  <si>
    <t>HORÁRIO</t>
  </si>
  <si>
    <t>DIAS ESPECIAIS</t>
  </si>
  <si>
    <t>TABELA SEMANAL</t>
  </si>
  <si>
    <t xml:space="preserve">DIA </t>
  </si>
  <si>
    <t>MÊS</t>
  </si>
  <si>
    <t>TABELA</t>
  </si>
  <si>
    <t>DOMINGO</t>
  </si>
  <si>
    <t>SEGUNDA</t>
  </si>
  <si>
    <t>TERÇA</t>
  </si>
  <si>
    <t>QUARTA</t>
  </si>
  <si>
    <t>QUINTA</t>
  </si>
  <si>
    <t>SEXTA</t>
  </si>
  <si>
    <t>SÁBADO</t>
  </si>
  <si>
    <t xml:space="preserve">           PP=Plano Piscante                                                              TABELAS</t>
  </si>
  <si>
    <t>IP</t>
  </si>
  <si>
    <t>ID</t>
  </si>
  <si>
    <t>REVISÀO</t>
  </si>
  <si>
    <t>PROJETO</t>
  </si>
  <si>
    <t>COR</t>
  </si>
  <si>
    <t>T(s)</t>
  </si>
  <si>
    <t>MODO</t>
  </si>
  <si>
    <t>DEF</t>
  </si>
  <si>
    <t>ESTADO / EV</t>
  </si>
  <si>
    <t>I.A</t>
  </si>
  <si>
    <t>DET</t>
  </si>
  <si>
    <t>G  R  U  P  O</t>
  </si>
  <si>
    <t>G R U P O</t>
  </si>
  <si>
    <t>ESTADO</t>
  </si>
  <si>
    <t>ESTADO EXTENDIDO</t>
  </si>
  <si>
    <t>CORES DOS ESTADOS E ENTREVERDES</t>
  </si>
  <si>
    <t>PLANOS ANEL 1</t>
  </si>
  <si>
    <t>AUTOR PLANILHA</t>
  </si>
  <si>
    <t xml:space="preserve">           T= ESTADO E ENTREVERDE      I.A. = INSTANTE DE ATIVAÇÃO      TMPE= MÁX/ESTADO  (0=INFINITO)                        SINC =SÍNCRONO     ASS=ASSÍNCRONO</t>
  </si>
  <si>
    <t xml:space="preserve">                                                                           TEMPOS                                                                                                                      MODALIDADE DOS PLANOS</t>
  </si>
  <si>
    <t>DIAGRAMAÇÃO DE ESTADOS</t>
  </si>
  <si>
    <t>CONFIG./CONFLITO FASES       COMANDO MANUAL</t>
  </si>
  <si>
    <t>TABELAS DE ESTADOS</t>
  </si>
  <si>
    <t>2</t>
  </si>
  <si>
    <t>FLEXCON</t>
  </si>
  <si>
    <t xml:space="preserve">                                                                    INSTANTE DE ATIVAÇÃO :</t>
  </si>
  <si>
    <t xml:space="preserve"> MÍNIMO </t>
  </si>
  <si>
    <t>(s)</t>
  </si>
  <si>
    <t xml:space="preserve">INIBE  </t>
  </si>
  <si>
    <t>FALTA</t>
  </si>
  <si>
    <t>TEMPO</t>
  </si>
  <si>
    <t>MÍNIMO</t>
  </si>
  <si>
    <t>ERRO ( I )</t>
  </si>
  <si>
    <t>ENTREVERDE :</t>
  </si>
  <si>
    <t>R</t>
  </si>
  <si>
    <t>DEMANDA (NÚMERO)</t>
  </si>
  <si>
    <t>EV1</t>
  </si>
  <si>
    <t>GW</t>
  </si>
  <si>
    <t>IDENTIFICAÇÃO/ LOCAL</t>
  </si>
  <si>
    <t>GRUPO LÓGICO</t>
  </si>
  <si>
    <t>CONEXÃO DAS FASES</t>
  </si>
  <si>
    <t>LIGAÇÕES ELÉTRICAS</t>
  </si>
  <si>
    <t>CROQUI DA(S) INTERSECÇÃO(ÕES)</t>
  </si>
  <si>
    <t xml:space="preserve">           DIAGRAMAÇÃO DE ESTADOS                  LIGAÇÕES ELÉTRICAS                                     </t>
  </si>
  <si>
    <t xml:space="preserve">    CROQUI</t>
  </si>
  <si>
    <t>ANÉIS</t>
  </si>
  <si>
    <t xml:space="preserve"> AUTOR PLANILHA</t>
  </si>
  <si>
    <t>PLANOS ANEL 2</t>
  </si>
  <si>
    <t>PLANOS ANEL 3</t>
  </si>
  <si>
    <t>PLANOS ANEL 4</t>
  </si>
  <si>
    <t>P</t>
  </si>
  <si>
    <t>Q</t>
  </si>
  <si>
    <t>S</t>
  </si>
  <si>
    <t>T</t>
  </si>
  <si>
    <t>i</t>
  </si>
  <si>
    <t>NÃO USADO</t>
  </si>
  <si>
    <t>25</t>
  </si>
  <si>
    <t>1</t>
  </si>
  <si>
    <t>192.168.16.09</t>
  </si>
  <si>
    <t>PAULO VI</t>
  </si>
  <si>
    <t>AV. PAULO VI X R. VERÍSSIMO GLÓRIA</t>
  </si>
  <si>
    <t>NO</t>
  </si>
  <si>
    <t>NO-1</t>
  </si>
  <si>
    <t>BEZERRA</t>
  </si>
  <si>
    <t>AGER GOMES</t>
  </si>
  <si>
    <t>VEICULAR</t>
  </si>
  <si>
    <t>AV. PAULO VI - SENTIDO MARGINAL</t>
  </si>
  <si>
    <t>AV. PAULO VI - SENTIDO PINHEIROS</t>
  </si>
  <si>
    <t>R. VERÍSSIMO GLÓRIA SENTIDO ÚNICO</t>
  </si>
  <si>
    <t>AV. PAULO VI AMBOS SENTIDOS - TRAVESSIA CARONA</t>
  </si>
  <si>
    <t>PEDESTRE</t>
  </si>
  <si>
    <t>SEMANAL</t>
  </si>
  <si>
    <t>SABADO</t>
  </si>
  <si>
    <t>V</t>
  </si>
  <si>
    <t>SINC</t>
  </si>
  <si>
    <t xml:space="preserve">DCS NO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</si>
</sst>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_(* \(#,##0.00\);_(* &quot;-&quot;??_);_(@_)"/>
    <numFmt numFmtId="165" formatCode="00"/>
    <numFmt numFmtId="166" formatCode="_(&quot;R$&quot;* #,##0.00_);_(&quot;R$&quot;* \(#,##0.00\);_(&quot;R$&quot;* &quot;-&quot;??_);_(@_)"/>
  </numFmts>
  <fonts count="30" x14ac:knownFonts="1">
    <font>
      <sz val="10"/>
      <name val="Arial"/>
    </font>
    <font>
      <sz val="11"/>
      <color theme="1"/>
      <name val="Calibri"/>
      <family val="2"/>
      <scheme val="minor"/>
    </font>
    <font>
      <b/>
      <i/>
      <sz val="10"/>
      <name val="Arial"/>
      <family val="2"/>
    </font>
    <font>
      <b/>
      <i/>
      <sz val="8"/>
      <name val="Arial"/>
      <family val="2"/>
    </font>
    <font>
      <sz val="12"/>
      <name val="Arial"/>
      <family val="2"/>
    </font>
    <font>
      <sz val="9"/>
      <name val="Arial"/>
      <family val="2"/>
    </font>
    <font>
      <sz val="10"/>
      <name val="Arial"/>
      <family val="2"/>
    </font>
    <font>
      <b/>
      <sz val="10"/>
      <name val="Arial"/>
      <family val="2"/>
    </font>
    <font>
      <b/>
      <sz val="9"/>
      <name val="Arial"/>
      <family val="2"/>
    </font>
    <font>
      <b/>
      <sz val="12"/>
      <name val="Arial"/>
      <family val="2"/>
    </font>
    <font>
      <b/>
      <sz val="11"/>
      <name val="Arial"/>
      <family val="2"/>
    </font>
    <font>
      <b/>
      <i/>
      <sz val="12"/>
      <name val="Arial"/>
      <family val="2"/>
    </font>
    <font>
      <b/>
      <sz val="8"/>
      <name val="Arial"/>
      <family val="2"/>
    </font>
    <font>
      <sz val="10"/>
      <name val="Arial"/>
      <family val="2"/>
    </font>
    <font>
      <sz val="10"/>
      <name val="Arial"/>
      <family val="2"/>
    </font>
    <font>
      <b/>
      <sz val="14"/>
      <name val="Arial"/>
      <family val="2"/>
    </font>
    <font>
      <b/>
      <sz val="18"/>
      <name val="Arial"/>
      <family val="2"/>
    </font>
    <font>
      <i/>
      <sz val="8"/>
      <name val="Arial"/>
      <family val="2"/>
    </font>
    <font>
      <i/>
      <sz val="7"/>
      <name val="Arial"/>
      <family val="2"/>
    </font>
    <font>
      <b/>
      <sz val="16"/>
      <name val="Arial"/>
      <family val="2"/>
    </font>
    <font>
      <b/>
      <sz val="20"/>
      <name val="Arial"/>
      <family val="2"/>
    </font>
    <font>
      <sz val="20"/>
      <name val="Arial"/>
      <family val="2"/>
    </font>
    <font>
      <b/>
      <sz val="22"/>
      <name val="Arial"/>
      <family val="2"/>
    </font>
    <font>
      <b/>
      <sz val="24"/>
      <name val="Arial"/>
      <family val="2"/>
    </font>
    <font>
      <b/>
      <sz val="26"/>
      <name val="Arial"/>
      <family val="2"/>
    </font>
    <font>
      <b/>
      <sz val="28"/>
      <name val="Arial"/>
      <family val="2"/>
    </font>
    <font>
      <b/>
      <sz val="19"/>
      <name val="Arial"/>
      <family val="2"/>
    </font>
    <font>
      <b/>
      <sz val="36"/>
      <name val="Arial"/>
      <family val="2"/>
    </font>
    <font>
      <sz val="16"/>
      <name val="Arial"/>
      <family val="2"/>
    </font>
    <font>
      <sz val="14"/>
      <name val="Arial"/>
      <family val="2"/>
    </font>
  </fonts>
  <fills count="10">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1"/>
        <bgColor indexed="64"/>
      </patternFill>
    </fill>
    <fill>
      <patternFill patternType="solid">
        <fgColor theme="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0.249977111117893"/>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style="double">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double">
        <color indexed="64"/>
      </left>
      <right style="thin">
        <color indexed="64"/>
      </right>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hair">
        <color indexed="64"/>
      </top>
      <bottom style="thin">
        <color indexed="64"/>
      </bottom>
      <diagonal/>
    </border>
    <border>
      <left style="thin">
        <color indexed="64"/>
      </left>
      <right style="hair">
        <color indexed="64"/>
      </right>
      <top style="double">
        <color indexed="64"/>
      </top>
      <bottom/>
      <diagonal/>
    </border>
    <border>
      <left style="hair">
        <color indexed="64"/>
      </left>
      <right style="hair">
        <color indexed="64"/>
      </right>
      <top style="double">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theme="0" tint="-0.34998626667073579"/>
      </right>
      <top style="thin">
        <color indexed="64"/>
      </top>
      <bottom style="hair">
        <color indexed="64"/>
      </bottom>
      <diagonal/>
    </border>
    <border>
      <left style="thin">
        <color theme="0" tint="-0.34998626667073579"/>
      </left>
      <right style="thin">
        <color indexed="64"/>
      </right>
      <top style="thin">
        <color indexed="64"/>
      </top>
      <bottom style="hair">
        <color indexed="64"/>
      </bottom>
      <diagonal/>
    </border>
    <border>
      <left/>
      <right style="thin">
        <color theme="0" tint="-0.34998626667073579"/>
      </right>
      <top style="thin">
        <color indexed="64"/>
      </top>
      <bottom style="thin">
        <color indexed="64"/>
      </bottom>
      <diagonal/>
    </border>
    <border>
      <left style="thin">
        <color theme="0" tint="-0.34998626667073579"/>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thin">
        <color theme="0" tint="-0.34998626667073579"/>
      </left>
      <right/>
      <top style="thin">
        <color indexed="64"/>
      </top>
      <bottom style="hair">
        <color indexed="64"/>
      </bottom>
      <diagonal/>
    </border>
    <border>
      <left style="thin">
        <color theme="0" tint="-0.34998626667073579"/>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right style="thin">
        <color theme="0" tint="-0.34998626667073579"/>
      </right>
      <top/>
      <bottom style="hair">
        <color indexed="64"/>
      </bottom>
      <diagonal/>
    </border>
    <border>
      <left style="thin">
        <color theme="0" tint="-0.34998626667073579"/>
      </left>
      <right/>
      <top/>
      <bottom style="hair">
        <color indexed="64"/>
      </bottom>
      <diagonal/>
    </border>
    <border>
      <left style="thin">
        <color theme="0" tint="-0.34998626667073579"/>
      </left>
      <right style="thin">
        <color indexed="64"/>
      </right>
      <top/>
      <bottom style="hair">
        <color indexed="64"/>
      </bottom>
      <diagonal/>
    </border>
    <border>
      <left style="thin">
        <color indexed="64"/>
      </left>
      <right style="thin">
        <color indexed="64"/>
      </right>
      <top/>
      <bottom style="double">
        <color indexed="64"/>
      </bottom>
      <diagonal/>
    </border>
    <border>
      <left style="double">
        <color indexed="64"/>
      </left>
      <right style="thin">
        <color indexed="64"/>
      </right>
      <top/>
      <bottom style="thin">
        <color indexed="64"/>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thin">
        <color indexed="64"/>
      </right>
      <top style="double">
        <color indexed="64"/>
      </top>
      <bottom/>
      <diagonal/>
    </border>
    <border>
      <left style="thin">
        <color indexed="64"/>
      </left>
      <right style="hair">
        <color indexed="64"/>
      </right>
      <top style="thin">
        <color indexed="64"/>
      </top>
      <bottom style="thin">
        <color indexed="64"/>
      </bottom>
      <diagonal/>
    </border>
    <border>
      <left/>
      <right/>
      <top style="double">
        <color indexed="64"/>
      </top>
      <bottom/>
      <diagonal/>
    </border>
  </borders>
  <cellStyleXfs count="7">
    <xf numFmtId="0" fontId="0" fillId="0" borderId="0"/>
    <xf numFmtId="0" fontId="6" fillId="0" borderId="0"/>
    <xf numFmtId="0" fontId="6" fillId="0" borderId="0"/>
    <xf numFmtId="0" fontId="1" fillId="0" borderId="0"/>
    <xf numFmtId="164" fontId="13" fillId="0" borderId="0" applyFont="0" applyFill="0" applyBorder="0" applyAlignment="0" applyProtection="0"/>
    <xf numFmtId="164" fontId="14" fillId="0" borderId="0" applyFont="0" applyFill="0" applyBorder="0" applyAlignment="0" applyProtection="0"/>
    <xf numFmtId="166" fontId="6" fillId="0" borderId="0" applyFont="0" applyFill="0" applyBorder="0" applyAlignment="0" applyProtection="0"/>
  </cellStyleXfs>
  <cellXfs count="738">
    <xf numFmtId="0" fontId="0" fillId="0" borderId="0" xfId="0"/>
    <xf numFmtId="0" fontId="6" fillId="0" borderId="0" xfId="1"/>
    <xf numFmtId="0" fontId="12" fillId="0" borderId="0" xfId="1" applyFont="1" applyBorder="1" applyAlignment="1"/>
    <xf numFmtId="0" fontId="6" fillId="0" borderId="0" xfId="1" applyAlignment="1">
      <alignment horizontal="center"/>
    </xf>
    <xf numFmtId="0" fontId="4" fillId="0" borderId="0" xfId="1" applyFont="1"/>
    <xf numFmtId="0" fontId="2" fillId="0" borderId="0" xfId="1" applyFont="1" applyBorder="1" applyAlignment="1" applyProtection="1">
      <alignment horizontal="center"/>
    </xf>
    <xf numFmtId="0" fontId="3" fillId="0" borderId="0" xfId="1" applyFont="1" applyBorder="1" applyAlignment="1" applyProtection="1">
      <alignment horizontal="center" vertical="center"/>
    </xf>
    <xf numFmtId="0" fontId="3" fillId="0" borderId="0" xfId="1" applyFont="1" applyFill="1" applyBorder="1" applyAlignment="1" applyProtection="1">
      <alignment horizontal="center" vertical="center"/>
    </xf>
    <xf numFmtId="0" fontId="17" fillId="0" borderId="0" xfId="1" applyFont="1" applyBorder="1" applyAlignment="1" applyProtection="1">
      <alignment horizontal="center" vertical="center"/>
    </xf>
    <xf numFmtId="0" fontId="18" fillId="0" borderId="0" xfId="1" applyFont="1" applyBorder="1" applyAlignment="1" applyProtection="1">
      <alignment horizontal="center" vertical="center"/>
    </xf>
    <xf numFmtId="0" fontId="6" fillId="0" borderId="0" xfId="1" applyBorder="1" applyAlignment="1" applyProtection="1"/>
    <xf numFmtId="0" fontId="18" fillId="0" borderId="0" xfId="1" applyFont="1" applyFill="1" applyBorder="1" applyAlignment="1" applyProtection="1">
      <alignment horizontal="center" vertical="center"/>
    </xf>
    <xf numFmtId="49" fontId="7" fillId="2" borderId="0" xfId="1" applyNumberFormat="1" applyFont="1" applyFill="1" applyBorder="1" applyAlignment="1" applyProtection="1">
      <alignment horizontal="center" vertical="center"/>
      <protection locked="0"/>
    </xf>
    <xf numFmtId="165" fontId="4" fillId="0" borderId="0" xfId="1" applyNumberFormat="1" applyFont="1" applyBorder="1" applyAlignment="1" applyProtection="1">
      <alignment horizontal="center" vertical="center"/>
      <protection locked="0"/>
    </xf>
    <xf numFmtId="165" fontId="4" fillId="0" borderId="0" xfId="1" applyNumberFormat="1" applyFont="1" applyFill="1" applyBorder="1" applyAlignment="1" applyProtection="1">
      <alignment horizontal="center"/>
      <protection locked="0"/>
    </xf>
    <xf numFmtId="0" fontId="6" fillId="2" borderId="0" xfId="1" applyFill="1" applyBorder="1" applyProtection="1"/>
    <xf numFmtId="0" fontId="6" fillId="2" borderId="0" xfId="1" applyFill="1" applyBorder="1" applyAlignment="1" applyProtection="1">
      <alignment horizontal="center"/>
    </xf>
    <xf numFmtId="0" fontId="6" fillId="0" borderId="0" xfId="1" applyBorder="1"/>
    <xf numFmtId="165" fontId="4" fillId="0" borderId="0" xfId="1" applyNumberFormat="1" applyFont="1" applyBorder="1" applyAlignment="1" applyProtection="1">
      <alignment horizontal="center" vertical="center"/>
      <protection locked="0"/>
    </xf>
    <xf numFmtId="1" fontId="7" fillId="0" borderId="0" xfId="1" applyNumberFormat="1" applyFont="1" applyBorder="1" applyAlignment="1" applyProtection="1">
      <alignment vertical="center"/>
    </xf>
    <xf numFmtId="165" fontId="7" fillId="0" borderId="0" xfId="1" applyNumberFormat="1" applyFont="1" applyBorder="1" applyAlignment="1" applyProtection="1">
      <alignment vertical="center"/>
      <protection locked="0"/>
    </xf>
    <xf numFmtId="165" fontId="4" fillId="0" borderId="0" xfId="1" applyNumberFormat="1" applyFont="1" applyBorder="1" applyAlignment="1" applyProtection="1">
      <alignment vertical="center"/>
      <protection locked="0"/>
    </xf>
    <xf numFmtId="0" fontId="5" fillId="0" borderId="0" xfId="1" applyFont="1"/>
    <xf numFmtId="165" fontId="4" fillId="0" borderId="0" xfId="1" applyNumberFormat="1" applyFont="1" applyBorder="1" applyAlignment="1" applyProtection="1">
      <alignment horizontal="center" vertical="center"/>
      <protection locked="0"/>
    </xf>
    <xf numFmtId="165" fontId="4" fillId="0" borderId="0" xfId="1" applyNumberFormat="1" applyFont="1" applyBorder="1" applyAlignment="1" applyProtection="1">
      <alignment horizontal="center" vertical="center"/>
      <protection locked="0"/>
    </xf>
    <xf numFmtId="0" fontId="6" fillId="0" borderId="0" xfId="1" applyBorder="1" applyAlignment="1" applyProtection="1"/>
    <xf numFmtId="165" fontId="4" fillId="0" borderId="0" xfId="1" applyNumberFormat="1" applyFont="1" applyBorder="1" applyAlignment="1" applyProtection="1">
      <alignment horizontal="center" vertical="center"/>
      <protection locked="0"/>
    </xf>
    <xf numFmtId="0" fontId="15" fillId="0" borderId="0" xfId="1" applyNumberFormat="1" applyFont="1" applyBorder="1" applyAlignment="1" applyProtection="1"/>
    <xf numFmtId="165" fontId="4" fillId="0" borderId="0" xfId="1" applyNumberFormat="1" applyFont="1" applyBorder="1" applyAlignment="1" applyProtection="1">
      <alignment horizontal="center" vertical="center"/>
      <protection locked="0"/>
    </xf>
    <xf numFmtId="0" fontId="7" fillId="5" borderId="0" xfId="1" applyFont="1" applyFill="1"/>
    <xf numFmtId="166" fontId="0" fillId="0" borderId="0" xfId="6" applyFont="1"/>
    <xf numFmtId="0" fontId="19" fillId="0" borderId="0" xfId="0" applyFont="1" applyBorder="1" applyAlignment="1">
      <alignment vertical="center"/>
    </xf>
    <xf numFmtId="0" fontId="4" fillId="0" borderId="0" xfId="0" applyFont="1"/>
    <xf numFmtId="0" fontId="0" fillId="0" borderId="0" xfId="0" applyBorder="1"/>
    <xf numFmtId="0" fontId="17" fillId="0" borderId="0" xfId="0" applyFont="1" applyBorder="1" applyAlignment="1" applyProtection="1">
      <alignment horizontal="center" vertical="center"/>
    </xf>
    <xf numFmtId="0" fontId="18" fillId="0" borderId="0" xfId="0" applyFont="1" applyBorder="1" applyAlignment="1" applyProtection="1">
      <alignment horizontal="center" vertical="center"/>
    </xf>
    <xf numFmtId="0" fontId="0" fillId="0" borderId="0" xfId="0" applyBorder="1" applyAlignment="1" applyProtection="1"/>
    <xf numFmtId="0" fontId="18" fillId="0" borderId="0" xfId="0" applyFont="1" applyFill="1" applyBorder="1" applyAlignment="1" applyProtection="1">
      <alignment horizontal="center" vertical="center"/>
    </xf>
    <xf numFmtId="49" fontId="7" fillId="2" borderId="0" xfId="0" applyNumberFormat="1" applyFont="1" applyFill="1" applyBorder="1" applyAlignment="1" applyProtection="1">
      <alignment horizontal="center" vertical="center"/>
      <protection locked="0"/>
    </xf>
    <xf numFmtId="165" fontId="4" fillId="0" borderId="0" xfId="0" applyNumberFormat="1" applyFont="1" applyBorder="1" applyAlignment="1" applyProtection="1">
      <alignment horizontal="center" vertical="center"/>
      <protection locked="0"/>
    </xf>
    <xf numFmtId="165" fontId="4" fillId="0" borderId="0" xfId="0" applyNumberFormat="1" applyFont="1" applyFill="1" applyBorder="1" applyAlignment="1" applyProtection="1">
      <alignment horizontal="center"/>
      <protection locked="0"/>
    </xf>
    <xf numFmtId="0" fontId="15" fillId="0" borderId="0" xfId="0" applyFont="1" applyBorder="1" applyAlignment="1">
      <alignment horizontal="center" vertical="center"/>
    </xf>
    <xf numFmtId="0" fontId="0" fillId="2" borderId="0" xfId="0" applyFill="1" applyBorder="1" applyProtection="1"/>
    <xf numFmtId="0" fontId="0" fillId="2" borderId="0" xfId="0" applyFill="1" applyBorder="1" applyAlignment="1" applyProtection="1">
      <alignment horizontal="center"/>
    </xf>
    <xf numFmtId="49" fontId="21" fillId="0" borderId="0" xfId="0" applyNumberFormat="1" applyFont="1" applyBorder="1" applyAlignment="1" applyProtection="1">
      <alignment vertical="center"/>
      <protection locked="0"/>
    </xf>
    <xf numFmtId="49" fontId="21" fillId="0" borderId="42" xfId="0" applyNumberFormat="1" applyFont="1" applyBorder="1" applyAlignment="1" applyProtection="1">
      <alignment vertical="center"/>
      <protection locked="0"/>
    </xf>
    <xf numFmtId="165" fontId="4" fillId="0" borderId="0" xfId="0" applyNumberFormat="1" applyFont="1" applyBorder="1" applyAlignment="1" applyProtection="1">
      <alignment vertical="center"/>
      <protection locked="0"/>
    </xf>
    <xf numFmtId="1" fontId="7" fillId="0" borderId="0" xfId="0" applyNumberFormat="1" applyFont="1" applyBorder="1" applyAlignment="1" applyProtection="1">
      <alignment vertical="center"/>
    </xf>
    <xf numFmtId="165" fontId="7" fillId="0" borderId="0" xfId="0" applyNumberFormat="1" applyFont="1" applyBorder="1" applyAlignment="1" applyProtection="1">
      <alignment vertical="center"/>
      <protection locked="0"/>
    </xf>
    <xf numFmtId="0" fontId="16" fillId="2" borderId="9" xfId="0" applyFont="1" applyFill="1" applyBorder="1" applyAlignment="1">
      <alignment vertical="center"/>
    </xf>
    <xf numFmtId="0" fontId="16" fillId="2" borderId="0" xfId="0" applyFont="1" applyFill="1" applyBorder="1" applyAlignment="1">
      <alignment vertical="center"/>
    </xf>
    <xf numFmtId="0" fontId="15" fillId="2" borderId="0" xfId="0" applyFont="1" applyFill="1" applyBorder="1" applyAlignment="1">
      <alignment vertical="center"/>
    </xf>
    <xf numFmtId="0" fontId="2" fillId="0" borderId="0" xfId="0" applyFont="1" applyBorder="1" applyAlignment="1" applyProtection="1">
      <alignment horizontal="center"/>
    </xf>
    <xf numFmtId="0" fontId="3" fillId="0" borderId="0" xfId="0" applyFont="1" applyBorder="1" applyAlignment="1" applyProtection="1">
      <alignment horizontal="center" vertical="center"/>
    </xf>
    <xf numFmtId="0" fontId="3" fillId="0" borderId="0" xfId="0" applyFont="1" applyFill="1" applyBorder="1" applyAlignment="1" applyProtection="1">
      <alignment horizontal="center" vertical="center"/>
    </xf>
    <xf numFmtId="0" fontId="19" fillId="2" borderId="0" xfId="0" applyFont="1" applyFill="1" applyBorder="1" applyAlignment="1">
      <alignment vertical="center"/>
    </xf>
    <xf numFmtId="165" fontId="15" fillId="0" borderId="0" xfId="0" applyNumberFormat="1" applyFont="1" applyBorder="1" applyAlignment="1" applyProtection="1">
      <alignment vertical="center"/>
      <protection locked="0"/>
    </xf>
    <xf numFmtId="0" fontId="19" fillId="0" borderId="0" xfId="0" applyFont="1" applyBorder="1" applyAlignment="1">
      <alignment horizontal="center" vertical="center"/>
    </xf>
    <xf numFmtId="165" fontId="4" fillId="0" borderId="0" xfId="0" applyNumberFormat="1" applyFont="1" applyBorder="1" applyAlignment="1" applyProtection="1">
      <alignment horizontal="center" vertical="center"/>
      <protection locked="0"/>
    </xf>
    <xf numFmtId="165" fontId="4" fillId="0" borderId="0" xfId="0" applyNumberFormat="1" applyFont="1" applyBorder="1" applyAlignment="1" applyProtection="1">
      <alignment horizontal="center" vertical="center"/>
      <protection locked="0"/>
    </xf>
    <xf numFmtId="165" fontId="4" fillId="0" borderId="0" xfId="0" applyNumberFormat="1" applyFont="1" applyBorder="1" applyAlignment="1" applyProtection="1">
      <alignment horizontal="center" vertical="center"/>
      <protection locked="0"/>
    </xf>
    <xf numFmtId="0" fontId="20" fillId="2" borderId="1" xfId="0" applyFont="1" applyFill="1" applyBorder="1" applyAlignment="1">
      <alignment horizontal="center" vertical="center"/>
    </xf>
    <xf numFmtId="165" fontId="4" fillId="0" borderId="0" xfId="0" applyNumberFormat="1" applyFont="1" applyBorder="1" applyAlignment="1" applyProtection="1">
      <alignment horizontal="center" vertical="center"/>
      <protection locked="0"/>
    </xf>
    <xf numFmtId="0" fontId="20" fillId="2" borderId="8" xfId="0" applyFont="1" applyFill="1" applyBorder="1" applyAlignment="1">
      <alignment horizontal="center" vertical="center"/>
    </xf>
    <xf numFmtId="0" fontId="20" fillId="2" borderId="12" xfId="0" applyFont="1" applyFill="1" applyBorder="1" applyAlignment="1">
      <alignment horizontal="center" vertical="center"/>
    </xf>
    <xf numFmtId="0" fontId="20" fillId="2" borderId="7" xfId="0" applyFont="1" applyFill="1" applyBorder="1" applyAlignment="1">
      <alignment horizontal="center" vertical="center"/>
    </xf>
    <xf numFmtId="0" fontId="25" fillId="2" borderId="0" xfId="0" applyFont="1" applyFill="1" applyBorder="1" applyAlignment="1">
      <alignment horizontal="center" vertical="center"/>
    </xf>
    <xf numFmtId="49" fontId="22" fillId="0" borderId="50" xfId="0" applyNumberFormat="1" applyFont="1" applyBorder="1" applyAlignment="1" applyProtection="1">
      <alignment horizontal="center" vertical="center"/>
      <protection locked="0"/>
    </xf>
    <xf numFmtId="49" fontId="22" fillId="0" borderId="39" xfId="0" applyNumberFormat="1" applyFont="1" applyBorder="1" applyAlignment="1" applyProtection="1">
      <alignment horizontal="center" vertical="center"/>
      <protection locked="0"/>
    </xf>
    <xf numFmtId="0" fontId="0" fillId="0" borderId="0" xfId="0" applyAlignment="1"/>
    <xf numFmtId="49" fontId="22" fillId="0" borderId="1" xfId="0" applyNumberFormat="1" applyFont="1" applyBorder="1" applyAlignment="1" applyProtection="1">
      <alignment horizontal="center" vertical="center"/>
      <protection locked="0"/>
    </xf>
    <xf numFmtId="49" fontId="22" fillId="0" borderId="41" xfId="0" applyNumberFormat="1" applyFont="1" applyBorder="1" applyAlignment="1" applyProtection="1">
      <alignment horizontal="center" vertical="center"/>
      <protection locked="0"/>
    </xf>
    <xf numFmtId="165" fontId="8" fillId="3" borderId="2" xfId="0" applyNumberFormat="1" applyFont="1" applyFill="1" applyBorder="1" applyAlignment="1" applyProtection="1">
      <alignment vertical="center"/>
    </xf>
    <xf numFmtId="165" fontId="8" fillId="3" borderId="0" xfId="0" applyNumberFormat="1" applyFont="1" applyFill="1" applyBorder="1" applyAlignment="1" applyProtection="1">
      <alignment vertical="center"/>
    </xf>
    <xf numFmtId="165" fontId="8" fillId="3" borderId="13" xfId="0" applyNumberFormat="1" applyFont="1" applyFill="1" applyBorder="1" applyAlignment="1" applyProtection="1">
      <alignment vertical="center"/>
    </xf>
    <xf numFmtId="0" fontId="22" fillId="3" borderId="2" xfId="0" applyFont="1" applyFill="1" applyBorder="1" applyAlignment="1" applyProtection="1">
      <alignment vertical="center"/>
    </xf>
    <xf numFmtId="0" fontId="22" fillId="3" borderId="0" xfId="0" applyFont="1" applyFill="1" applyBorder="1" applyAlignment="1" applyProtection="1">
      <alignment vertical="center"/>
    </xf>
    <xf numFmtId="0" fontId="22" fillId="2" borderId="0" xfId="0" applyFont="1" applyFill="1" applyBorder="1" applyAlignment="1" applyProtection="1">
      <alignment vertical="center"/>
    </xf>
    <xf numFmtId="0" fontId="22" fillId="2" borderId="0" xfId="0" applyNumberFormat="1" applyFont="1" applyFill="1" applyBorder="1" applyAlignment="1" applyProtection="1">
      <alignment horizontal="center" vertical="center"/>
    </xf>
    <xf numFmtId="0" fontId="22" fillId="0" borderId="0" xfId="0" applyNumberFormat="1" applyFont="1" applyFill="1" applyBorder="1" applyAlignment="1" applyProtection="1">
      <alignment horizontal="center" vertical="center"/>
      <protection locked="0"/>
    </xf>
    <xf numFmtId="0" fontId="23" fillId="2" borderId="1" xfId="0" applyFont="1" applyFill="1" applyBorder="1" applyAlignment="1">
      <alignment horizontal="center" vertical="center" textRotation="255"/>
    </xf>
    <xf numFmtId="0" fontId="19" fillId="0" borderId="2" xfId="0" applyFont="1" applyBorder="1" applyAlignment="1">
      <alignment vertical="center"/>
    </xf>
    <xf numFmtId="0" fontId="19" fillId="0" borderId="15" xfId="0" applyFont="1" applyBorder="1" applyAlignment="1">
      <alignment vertical="center"/>
    </xf>
    <xf numFmtId="0" fontId="0" fillId="0" borderId="0" xfId="0" applyBorder="1" applyAlignment="1"/>
    <xf numFmtId="0" fontId="16" fillId="2" borderId="8" xfId="0" applyFont="1" applyFill="1" applyBorder="1" applyAlignment="1">
      <alignment horizontal="center" vertical="center"/>
    </xf>
    <xf numFmtId="0" fontId="16" fillId="2" borderId="6" xfId="0" applyFont="1" applyFill="1" applyBorder="1" applyAlignment="1">
      <alignment horizontal="center" vertical="center"/>
    </xf>
    <xf numFmtId="0" fontId="16" fillId="2" borderId="12" xfId="0" applyFont="1" applyFill="1" applyBorder="1" applyAlignment="1">
      <alignment horizontal="center" vertical="center"/>
    </xf>
    <xf numFmtId="0" fontId="16" fillId="2" borderId="1" xfId="0" applyFont="1" applyFill="1" applyBorder="1" applyAlignment="1">
      <alignment horizontal="center" vertical="center"/>
    </xf>
    <xf numFmtId="0" fontId="16" fillId="2" borderId="7" xfId="0" applyFont="1" applyFill="1" applyBorder="1" applyAlignment="1">
      <alignment horizontal="center" vertical="center"/>
    </xf>
    <xf numFmtId="49" fontId="7" fillId="2" borderId="0" xfId="0" applyNumberFormat="1" applyFont="1" applyFill="1" applyBorder="1" applyAlignment="1" applyProtection="1">
      <alignment horizontal="center"/>
      <protection locked="0"/>
    </xf>
    <xf numFmtId="165" fontId="4" fillId="0" borderId="0" xfId="0" applyNumberFormat="1" applyFont="1" applyBorder="1" applyAlignment="1" applyProtection="1">
      <alignment horizontal="center"/>
      <protection locked="0"/>
    </xf>
    <xf numFmtId="1" fontId="24" fillId="0" borderId="1" xfId="0" applyNumberFormat="1" applyFont="1" applyBorder="1" applyAlignment="1" applyProtection="1">
      <alignment horizontal="center" vertical="center"/>
    </xf>
    <xf numFmtId="0" fontId="24" fillId="2" borderId="1" xfId="0" applyFont="1" applyFill="1" applyBorder="1" applyAlignment="1" applyProtection="1">
      <alignment horizontal="center" vertical="center" shrinkToFit="1"/>
    </xf>
    <xf numFmtId="0" fontId="22" fillId="0" borderId="47" xfId="0" applyNumberFormat="1" applyFont="1" applyBorder="1" applyAlignment="1" applyProtection="1">
      <alignment horizontal="center" vertical="center"/>
      <protection locked="0"/>
    </xf>
    <xf numFmtId="0" fontId="22" fillId="2" borderId="47" xfId="0" applyNumberFormat="1" applyFont="1" applyFill="1" applyBorder="1" applyAlignment="1" applyProtection="1">
      <alignment horizontal="center" vertical="center" shrinkToFit="1"/>
      <protection locked="0"/>
    </xf>
    <xf numFmtId="0" fontId="22" fillId="2" borderId="40" xfId="0" applyNumberFormat="1" applyFont="1" applyFill="1" applyBorder="1" applyAlignment="1" applyProtection="1">
      <alignment horizontal="center" vertical="center" shrinkToFit="1"/>
      <protection locked="0"/>
    </xf>
    <xf numFmtId="0" fontId="24" fillId="0" borderId="43" xfId="0" applyNumberFormat="1" applyFont="1" applyFill="1" applyBorder="1" applyAlignment="1" applyProtection="1">
      <alignment horizontal="center" vertical="center"/>
    </xf>
    <xf numFmtId="0" fontId="24" fillId="0" borderId="45" xfId="0" applyNumberFormat="1" applyFont="1" applyFill="1" applyBorder="1" applyAlignment="1" applyProtection="1">
      <alignment horizontal="center" vertical="center"/>
    </xf>
    <xf numFmtId="0" fontId="24" fillId="0" borderId="48" xfId="0" applyNumberFormat="1" applyFont="1" applyFill="1" applyBorder="1" applyAlignment="1" applyProtection="1">
      <alignment horizontal="center" vertical="center"/>
      <protection locked="0"/>
    </xf>
    <xf numFmtId="0" fontId="24" fillId="0" borderId="49" xfId="0" applyNumberFormat="1" applyFont="1" applyFill="1" applyBorder="1" applyAlignment="1" applyProtection="1">
      <alignment horizontal="center" vertical="center"/>
      <protection locked="0"/>
    </xf>
    <xf numFmtId="0" fontId="24" fillId="0" borderId="44" xfId="0" applyNumberFormat="1" applyFont="1" applyFill="1" applyBorder="1" applyAlignment="1" applyProtection="1">
      <alignment horizontal="center" vertical="center"/>
      <protection locked="0"/>
    </xf>
    <xf numFmtId="0" fontId="24" fillId="0" borderId="46" xfId="0" applyNumberFormat="1"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24" fillId="2" borderId="1" xfId="0" applyNumberFormat="1" applyFont="1" applyFill="1" applyBorder="1" applyAlignment="1" applyProtection="1">
      <alignment horizontal="center" vertical="center"/>
      <protection locked="0"/>
    </xf>
    <xf numFmtId="1" fontId="24" fillId="2" borderId="1" xfId="0" applyNumberFormat="1" applyFont="1" applyFill="1" applyBorder="1" applyAlignment="1" applyProtection="1">
      <alignment horizontal="center" vertical="top"/>
    </xf>
    <xf numFmtId="0" fontId="23" fillId="2" borderId="14" xfId="0" applyFont="1" applyFill="1" applyBorder="1" applyAlignment="1">
      <alignment horizontal="center" vertical="center" textRotation="255"/>
    </xf>
    <xf numFmtId="0" fontId="23" fillId="2" borderId="7" xfId="0" applyFont="1" applyFill="1" applyBorder="1" applyAlignment="1">
      <alignment horizontal="center" vertical="center" textRotation="255"/>
    </xf>
    <xf numFmtId="0" fontId="0" fillId="0" borderId="0" xfId="0" applyAlignment="1">
      <alignment horizontal="center"/>
    </xf>
    <xf numFmtId="0" fontId="19" fillId="0" borderId="0" xfId="0" applyFont="1" applyBorder="1" applyAlignment="1">
      <alignment horizontal="center"/>
    </xf>
    <xf numFmtId="0" fontId="9" fillId="2" borderId="9" xfId="1" applyFont="1" applyFill="1" applyBorder="1" applyAlignment="1" applyProtection="1">
      <alignment vertical="center"/>
    </xf>
    <xf numFmtId="0" fontId="9" fillId="2" borderId="0" xfId="1" applyFont="1" applyFill="1" applyBorder="1" applyAlignment="1" applyProtection="1">
      <alignment vertical="center"/>
    </xf>
    <xf numFmtId="0" fontId="19" fillId="0" borderId="0" xfId="0" applyFont="1" applyBorder="1" applyAlignment="1">
      <alignment horizontal="center"/>
    </xf>
    <xf numFmtId="0" fontId="0" fillId="0" borderId="0" xfId="0" applyAlignment="1">
      <alignment horizontal="center"/>
    </xf>
    <xf numFmtId="0" fontId="19" fillId="0" borderId="0" xfId="0" applyFont="1" applyBorder="1" applyAlignment="1">
      <alignment horizontal="center"/>
    </xf>
    <xf numFmtId="0" fontId="0" fillId="0" borderId="0" xfId="0" applyAlignment="1">
      <alignment horizontal="center"/>
    </xf>
    <xf numFmtId="49" fontId="24" fillId="2" borderId="1" xfId="0" applyNumberFormat="1" applyFont="1" applyFill="1" applyBorder="1" applyAlignment="1" applyProtection="1">
      <alignment horizontal="center" vertical="center"/>
      <protection locked="0"/>
    </xf>
    <xf numFmtId="165" fontId="22" fillId="2" borderId="1" xfId="0" applyNumberFormat="1" applyFont="1" applyFill="1" applyBorder="1" applyAlignment="1" applyProtection="1">
      <alignment horizontal="center" vertical="center"/>
      <protection locked="0"/>
    </xf>
    <xf numFmtId="0" fontId="25" fillId="3" borderId="5" xfId="0" applyFont="1" applyFill="1" applyBorder="1" applyAlignment="1">
      <alignment vertical="center"/>
    </xf>
    <xf numFmtId="0" fontId="25" fillId="3" borderId="0" xfId="0" applyFont="1" applyFill="1" applyBorder="1" applyAlignment="1">
      <alignment vertical="center"/>
    </xf>
    <xf numFmtId="0" fontId="25" fillId="3" borderId="3" xfId="0" applyFont="1" applyFill="1" applyBorder="1" applyAlignment="1">
      <alignment vertical="center"/>
    </xf>
    <xf numFmtId="0" fontId="25" fillId="3" borderId="4" xfId="0" applyFont="1" applyFill="1" applyBorder="1" applyAlignment="1">
      <alignment vertical="center"/>
    </xf>
    <xf numFmtId="0" fontId="19" fillId="0" borderId="0" xfId="0" applyFont="1" applyBorder="1" applyAlignment="1">
      <alignment horizontal="center"/>
    </xf>
    <xf numFmtId="0" fontId="0" fillId="0" borderId="0" xfId="0" applyAlignment="1">
      <alignment horizontal="center"/>
    </xf>
    <xf numFmtId="0" fontId="25" fillId="2" borderId="0" xfId="0" applyFont="1" applyFill="1" applyBorder="1" applyAlignment="1">
      <alignment vertical="center"/>
    </xf>
    <xf numFmtId="0" fontId="25" fillId="2" borderId="5" xfId="0" applyFont="1" applyFill="1" applyBorder="1" applyAlignment="1">
      <alignment vertical="center"/>
    </xf>
    <xf numFmtId="0" fontId="7" fillId="0" borderId="0" xfId="1" applyNumberFormat="1" applyFont="1" applyBorder="1" applyAlignment="1"/>
    <xf numFmtId="0" fontId="20" fillId="0" borderId="9" xfId="0" applyFont="1" applyBorder="1" applyAlignment="1">
      <alignment vertical="center"/>
    </xf>
    <xf numFmtId="0" fontId="7" fillId="0" borderId="0" xfId="1" applyNumberFormat="1" applyFont="1" applyBorder="1" applyAlignment="1">
      <alignment horizontal="center" vertical="center"/>
    </xf>
    <xf numFmtId="0" fontId="27" fillId="0" borderId="5" xfId="0" applyFont="1" applyBorder="1" applyAlignment="1">
      <alignment vertical="center"/>
    </xf>
    <xf numFmtId="0" fontId="27" fillId="0" borderId="9" xfId="0" applyFont="1" applyBorder="1" applyAlignment="1">
      <alignment vertical="center"/>
    </xf>
    <xf numFmtId="0" fontId="27" fillId="0" borderId="2" xfId="0" applyFont="1" applyBorder="1" applyAlignment="1">
      <alignment vertical="center"/>
    </xf>
    <xf numFmtId="0" fontId="27" fillId="0" borderId="0" xfId="0" applyFont="1" applyBorder="1" applyAlignment="1">
      <alignment vertical="center"/>
    </xf>
    <xf numFmtId="1" fontId="24" fillId="8" borderId="1" xfId="0" applyNumberFormat="1" applyFont="1" applyFill="1" applyBorder="1" applyAlignment="1" applyProtection="1">
      <alignment horizontal="center" vertical="center"/>
    </xf>
    <xf numFmtId="0" fontId="24" fillId="0" borderId="51" xfId="0" applyNumberFormat="1" applyFont="1" applyFill="1" applyBorder="1" applyAlignment="1" applyProtection="1">
      <alignment horizontal="center" vertical="center"/>
    </xf>
    <xf numFmtId="0" fontId="24" fillId="0" borderId="52" xfId="0" applyNumberFormat="1" applyFont="1" applyFill="1" applyBorder="1" applyAlignment="1" applyProtection="1">
      <alignment horizontal="center" vertical="center"/>
      <protection locked="0"/>
    </xf>
    <xf numFmtId="0" fontId="24" fillId="0" borderId="53" xfId="0" applyNumberFormat="1" applyFont="1" applyFill="1" applyBorder="1" applyAlignment="1" applyProtection="1">
      <alignment horizontal="center" vertical="center"/>
      <protection locked="0"/>
    </xf>
    <xf numFmtId="165" fontId="15" fillId="9" borderId="1" xfId="0" applyNumberFormat="1" applyFont="1" applyFill="1" applyBorder="1" applyAlignment="1" applyProtection="1">
      <alignment horizontal="center" vertical="center"/>
    </xf>
    <xf numFmtId="0" fontId="26" fillId="2" borderId="1" xfId="0" applyNumberFormat="1" applyFont="1" applyFill="1" applyBorder="1" applyAlignment="1" applyProtection="1">
      <alignment horizontal="right" vertical="center"/>
    </xf>
    <xf numFmtId="0" fontId="22" fillId="2" borderId="12" xfId="0" applyNumberFormat="1" applyFont="1" applyFill="1" applyBorder="1" applyAlignment="1" applyProtection="1">
      <alignment horizontal="right" vertical="center"/>
    </xf>
    <xf numFmtId="0" fontId="19" fillId="0" borderId="0" xfId="0" applyNumberFormat="1" applyFont="1" applyBorder="1" applyAlignment="1">
      <alignment vertical="center"/>
    </xf>
    <xf numFmtId="0" fontId="22" fillId="2" borderId="12" xfId="0" applyNumberFormat="1" applyFont="1" applyFill="1" applyBorder="1" applyAlignment="1" applyProtection="1">
      <alignment horizontal="center" vertical="center"/>
    </xf>
    <xf numFmtId="0" fontId="7" fillId="4" borderId="55" xfId="1" applyFont="1" applyFill="1" applyBorder="1" applyAlignment="1">
      <alignment horizontal="center"/>
    </xf>
    <xf numFmtId="0" fontId="9" fillId="2" borderId="0" xfId="1" applyFont="1" applyFill="1" applyBorder="1" applyAlignment="1">
      <alignment horizontal="center" vertical="center"/>
    </xf>
    <xf numFmtId="0" fontId="29" fillId="4" borderId="23" xfId="1" applyFont="1" applyFill="1" applyBorder="1" applyAlignment="1" applyProtection="1">
      <alignment horizontal="center" vertical="center"/>
    </xf>
    <xf numFmtId="0" fontId="29" fillId="4" borderId="23" xfId="1" applyFont="1" applyFill="1" applyBorder="1" applyAlignment="1"/>
    <xf numFmtId="0" fontId="29" fillId="4" borderId="26" xfId="1" applyFont="1" applyFill="1" applyBorder="1" applyAlignment="1" applyProtection="1">
      <alignment horizontal="center" vertical="center"/>
    </xf>
    <xf numFmtId="0" fontId="29" fillId="2" borderId="27" xfId="1" applyFont="1" applyFill="1" applyBorder="1" applyAlignment="1" applyProtection="1">
      <alignment horizontal="center" vertical="center"/>
      <protection locked="0"/>
    </xf>
    <xf numFmtId="0" fontId="29" fillId="4" borderId="29" xfId="1" applyFont="1" applyFill="1" applyBorder="1" applyAlignment="1" applyProtection="1">
      <alignment horizontal="center" vertical="center"/>
    </xf>
    <xf numFmtId="0" fontId="29" fillId="2" borderId="28" xfId="1" applyFont="1" applyFill="1" applyBorder="1" applyAlignment="1" applyProtection="1">
      <alignment horizontal="center" vertical="center"/>
      <protection locked="0"/>
    </xf>
    <xf numFmtId="0" fontId="29" fillId="7" borderId="30" xfId="1" applyNumberFormat="1" applyFont="1" applyFill="1" applyBorder="1" applyAlignment="1" applyProtection="1">
      <alignment horizontal="center" vertical="center"/>
    </xf>
    <xf numFmtId="0" fontId="29" fillId="2" borderId="23" xfId="1" applyFont="1" applyFill="1" applyBorder="1" applyAlignment="1" applyProtection="1">
      <alignment horizontal="center" vertical="center"/>
      <protection locked="0"/>
    </xf>
    <xf numFmtId="0" fontId="29" fillId="2" borderId="24" xfId="1" applyFont="1" applyFill="1" applyBorder="1" applyAlignment="1" applyProtection="1">
      <alignment horizontal="center" vertical="center"/>
      <protection locked="0"/>
    </xf>
    <xf numFmtId="0" fontId="29" fillId="7" borderId="23" xfId="1" applyNumberFormat="1" applyFont="1" applyFill="1" applyBorder="1" applyAlignment="1" applyProtection="1">
      <alignment horizontal="center" vertical="center"/>
    </xf>
    <xf numFmtId="0" fontId="29" fillId="7" borderId="31" xfId="1" applyNumberFormat="1" applyFont="1" applyFill="1" applyBorder="1" applyAlignment="1" applyProtection="1">
      <alignment horizontal="center" vertical="center"/>
    </xf>
    <xf numFmtId="0" fontId="29" fillId="7" borderId="25" xfId="1" applyNumberFormat="1" applyFont="1" applyFill="1" applyBorder="1" applyAlignment="1" applyProtection="1">
      <alignment horizontal="center" vertical="center"/>
    </xf>
    <xf numFmtId="0" fontId="15" fillId="6" borderId="32" xfId="1" applyFont="1" applyFill="1" applyBorder="1" applyAlignment="1" applyProtection="1">
      <alignment horizontal="center" vertical="center"/>
    </xf>
    <xf numFmtId="0" fontId="15" fillId="6" borderId="33" xfId="1" applyFont="1" applyFill="1" applyBorder="1" applyAlignment="1" applyProtection="1">
      <alignment horizontal="center" vertical="center"/>
    </xf>
    <xf numFmtId="0" fontId="15" fillId="6" borderId="34" xfId="1" applyFont="1" applyFill="1" applyBorder="1" applyAlignment="1" applyProtection="1">
      <alignment horizontal="center" vertical="center"/>
    </xf>
    <xf numFmtId="0" fontId="15" fillId="6" borderId="56" xfId="1" applyFont="1" applyFill="1" applyBorder="1" applyAlignment="1" applyProtection="1">
      <alignment horizontal="center" vertical="center"/>
    </xf>
    <xf numFmtId="0" fontId="15" fillId="6" borderId="38" xfId="1" applyFont="1" applyFill="1" applyBorder="1" applyAlignment="1" applyProtection="1">
      <alignment horizontal="center" vertical="center"/>
    </xf>
    <xf numFmtId="0" fontId="15" fillId="6" borderId="57" xfId="1" applyFont="1" applyFill="1" applyBorder="1" applyAlignment="1" applyProtection="1">
      <alignment horizontal="center" vertical="center"/>
    </xf>
    <xf numFmtId="0" fontId="22" fillId="2" borderId="7" xfId="0" applyFont="1" applyFill="1" applyBorder="1" applyAlignment="1" applyProtection="1">
      <alignment horizontal="center" vertical="center"/>
      <protection locked="0"/>
    </xf>
    <xf numFmtId="0" fontId="22" fillId="2" borderId="1" xfId="0" applyFont="1" applyFill="1" applyBorder="1" applyAlignment="1" applyProtection="1">
      <alignment horizontal="center" vertical="center"/>
      <protection locked="0"/>
    </xf>
    <xf numFmtId="165" fontId="4" fillId="0" borderId="0" xfId="1" applyNumberFormat="1" applyFont="1" applyBorder="1" applyAlignment="1" applyProtection="1">
      <alignment horizontal="center" vertical="center"/>
      <protection locked="0"/>
    </xf>
    <xf numFmtId="0" fontId="20" fillId="2" borderId="2" xfId="1" applyFont="1" applyFill="1" applyBorder="1" applyAlignment="1" applyProtection="1">
      <alignment vertical="center"/>
    </xf>
    <xf numFmtId="0" fontId="20" fillId="2" borderId="0" xfId="1" applyFont="1" applyFill="1" applyBorder="1" applyAlignment="1" applyProtection="1">
      <alignment vertical="center"/>
    </xf>
    <xf numFmtId="0" fontId="20" fillId="2" borderId="3" xfId="1" applyFont="1" applyFill="1" applyBorder="1" applyAlignment="1" applyProtection="1">
      <alignment vertical="center"/>
    </xf>
    <xf numFmtId="0" fontId="20" fillId="2" borderId="4" xfId="1" applyFont="1" applyFill="1" applyBorder="1" applyAlignment="1" applyProtection="1">
      <alignment vertical="center"/>
    </xf>
    <xf numFmtId="0" fontId="25" fillId="0" borderId="0" xfId="0" applyFont="1" applyBorder="1" applyAlignment="1"/>
    <xf numFmtId="0" fontId="19" fillId="2" borderId="0" xfId="0" applyFont="1" applyFill="1" applyBorder="1" applyAlignment="1" applyProtection="1">
      <alignment vertical="center"/>
    </xf>
    <xf numFmtId="0" fontId="19" fillId="2" borderId="1" xfId="0" applyNumberFormat="1" applyFont="1" applyFill="1" applyBorder="1" applyAlignment="1" applyProtection="1">
      <alignment horizontal="center" vertical="center"/>
    </xf>
    <xf numFmtId="0" fontId="25" fillId="2" borderId="1" xfId="0" applyNumberFormat="1" applyFont="1" applyFill="1" applyBorder="1" applyAlignment="1" applyProtection="1">
      <alignment horizontal="center" vertical="center"/>
    </xf>
    <xf numFmtId="0" fontId="25" fillId="2" borderId="1" xfId="0" applyFont="1" applyFill="1" applyBorder="1" applyAlignment="1" applyProtection="1">
      <alignment horizontal="center" vertical="center"/>
    </xf>
    <xf numFmtId="0" fontId="19" fillId="7" borderId="6" xfId="0" applyFont="1" applyFill="1" applyBorder="1" applyAlignment="1" applyProtection="1">
      <alignment horizontal="center" vertical="center"/>
    </xf>
    <xf numFmtId="0" fontId="19" fillId="7" borderId="8" xfId="0" applyFont="1" applyFill="1" applyBorder="1" applyAlignment="1" applyProtection="1">
      <alignment horizontal="center" vertical="center"/>
    </xf>
    <xf numFmtId="0" fontId="19" fillId="7" borderId="12" xfId="0" applyFont="1" applyFill="1" applyBorder="1" applyAlignment="1" applyProtection="1">
      <alignment horizontal="center" vertical="center"/>
    </xf>
    <xf numFmtId="0" fontId="19" fillId="2" borderId="0" xfId="0" applyFont="1" applyFill="1" applyBorder="1" applyAlignment="1" applyProtection="1">
      <alignment horizontal="center" vertical="center"/>
    </xf>
    <xf numFmtId="0" fontId="19" fillId="3" borderId="6" xfId="0" applyFont="1" applyFill="1" applyBorder="1" applyAlignment="1">
      <alignment horizontal="center" vertical="center"/>
    </xf>
    <xf numFmtId="0" fontId="19" fillId="3" borderId="8" xfId="0" applyFont="1" applyFill="1" applyBorder="1" applyAlignment="1">
      <alignment horizontal="center" vertical="center"/>
    </xf>
    <xf numFmtId="0" fontId="19" fillId="3" borderId="12" xfId="0" applyFont="1" applyFill="1" applyBorder="1" applyAlignment="1">
      <alignment horizontal="center" vertical="center"/>
    </xf>
    <xf numFmtId="14" fontId="19" fillId="2" borderId="6" xfId="0" applyNumberFormat="1" applyFont="1" applyFill="1" applyBorder="1" applyAlignment="1" applyProtection="1">
      <alignment horizontal="center" vertical="center"/>
      <protection locked="0"/>
    </xf>
    <xf numFmtId="14" fontId="19" fillId="2" borderId="8" xfId="0" applyNumberFormat="1" applyFont="1" applyFill="1" applyBorder="1" applyAlignment="1" applyProtection="1">
      <alignment horizontal="center" vertical="center"/>
      <protection locked="0"/>
    </xf>
    <xf numFmtId="14" fontId="19" fillId="2" borderId="12" xfId="0" applyNumberFormat="1" applyFont="1" applyFill="1" applyBorder="1" applyAlignment="1" applyProtection="1">
      <alignment horizontal="center" vertical="center"/>
      <protection locked="0"/>
    </xf>
    <xf numFmtId="0" fontId="19" fillId="2" borderId="6" xfId="0" applyFont="1" applyFill="1" applyBorder="1" applyAlignment="1" applyProtection="1">
      <alignment horizontal="center" vertical="center"/>
      <protection locked="0"/>
    </xf>
    <xf numFmtId="0" fontId="19" fillId="2" borderId="8" xfId="0" applyFont="1" applyFill="1" applyBorder="1" applyAlignment="1" applyProtection="1">
      <alignment horizontal="center" vertical="center"/>
      <protection locked="0"/>
    </xf>
    <xf numFmtId="0" fontId="19" fillId="2" borderId="12" xfId="0" applyFont="1" applyFill="1" applyBorder="1" applyAlignment="1" applyProtection="1">
      <alignment horizontal="center" vertical="center"/>
      <protection locked="0"/>
    </xf>
    <xf numFmtId="0" fontId="29" fillId="0" borderId="6" xfId="0" applyFont="1" applyBorder="1" applyAlignment="1" applyProtection="1">
      <alignment horizontal="center"/>
      <protection locked="0"/>
    </xf>
    <xf numFmtId="0" fontId="29" fillId="0" borderId="8" xfId="0" applyFont="1" applyBorder="1" applyAlignment="1" applyProtection="1">
      <alignment horizontal="center"/>
      <protection locked="0"/>
    </xf>
    <xf numFmtId="0" fontId="29" fillId="0" borderId="12" xfId="0" applyFont="1" applyBorder="1" applyAlignment="1" applyProtection="1">
      <alignment horizontal="center"/>
      <protection locked="0"/>
    </xf>
    <xf numFmtId="0" fontId="29" fillId="0" borderId="6" xfId="0" applyFont="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9" fillId="0" borderId="12" xfId="0" applyFont="1" applyBorder="1" applyAlignment="1" applyProtection="1">
      <alignment horizontal="center" vertical="center"/>
      <protection locked="0"/>
    </xf>
    <xf numFmtId="0" fontId="19" fillId="7" borderId="1" xfId="0" applyFont="1" applyFill="1" applyBorder="1" applyAlignment="1">
      <alignment horizontal="center" vertical="center"/>
    </xf>
    <xf numFmtId="0" fontId="15" fillId="3" borderId="6" xfId="0" applyFont="1" applyFill="1" applyBorder="1" applyAlignment="1">
      <alignment horizontal="center" vertical="center"/>
    </xf>
    <xf numFmtId="0" fontId="15" fillId="3" borderId="8" xfId="0" applyFont="1" applyFill="1" applyBorder="1" applyAlignment="1">
      <alignment horizontal="center" vertical="center"/>
    </xf>
    <xf numFmtId="0" fontId="15" fillId="3" borderId="12" xfId="0" applyFont="1" applyFill="1" applyBorder="1" applyAlignment="1">
      <alignment horizontal="center" vertical="center"/>
    </xf>
    <xf numFmtId="165" fontId="4" fillId="0" borderId="0" xfId="1" applyNumberFormat="1" applyFont="1" applyBorder="1" applyAlignment="1" applyProtection="1">
      <alignment horizontal="center" vertical="center"/>
      <protection locked="0"/>
    </xf>
    <xf numFmtId="1" fontId="7" fillId="0" borderId="0" xfId="1" applyNumberFormat="1" applyFont="1" applyBorder="1" applyAlignment="1" applyProtection="1">
      <alignment horizontal="center" vertical="center"/>
    </xf>
    <xf numFmtId="165" fontId="7" fillId="0" borderId="0" xfId="1" applyNumberFormat="1" applyFont="1" applyBorder="1" applyAlignment="1" applyProtection="1">
      <alignment horizontal="center" vertical="center"/>
      <protection locked="0"/>
    </xf>
    <xf numFmtId="0" fontId="19" fillId="2" borderId="5" xfId="1" applyFont="1" applyFill="1" applyBorder="1" applyAlignment="1" applyProtection="1">
      <alignment horizontal="left" vertical="top"/>
      <protection locked="0"/>
    </xf>
    <xf numFmtId="0" fontId="19" fillId="2" borderId="9" xfId="1" applyFont="1" applyFill="1" applyBorder="1" applyAlignment="1" applyProtection="1">
      <alignment horizontal="left" vertical="top"/>
      <protection locked="0"/>
    </xf>
    <xf numFmtId="0" fontId="19" fillId="2" borderId="10" xfId="1" applyFont="1" applyFill="1" applyBorder="1" applyAlignment="1" applyProtection="1">
      <alignment horizontal="left" vertical="top"/>
      <protection locked="0"/>
    </xf>
    <xf numFmtId="0" fontId="19" fillId="2" borderId="2" xfId="1" applyFont="1" applyFill="1" applyBorder="1" applyAlignment="1" applyProtection="1">
      <alignment horizontal="left" vertical="top"/>
      <protection locked="0"/>
    </xf>
    <xf numFmtId="0" fontId="19" fillId="2" borderId="0" xfId="1" applyFont="1" applyFill="1" applyBorder="1" applyAlignment="1" applyProtection="1">
      <alignment horizontal="left" vertical="top"/>
      <protection locked="0"/>
    </xf>
    <xf numFmtId="0" fontId="19" fillId="2" borderId="13" xfId="1" applyFont="1" applyFill="1" applyBorder="1" applyAlignment="1" applyProtection="1">
      <alignment horizontal="left" vertical="top"/>
      <protection locked="0"/>
    </xf>
    <xf numFmtId="0" fontId="19" fillId="2" borderId="3" xfId="1" applyFont="1" applyFill="1" applyBorder="1" applyAlignment="1" applyProtection="1">
      <alignment horizontal="left" vertical="top"/>
      <protection locked="0"/>
    </xf>
    <xf numFmtId="0" fontId="19" fillId="2" borderId="4" xfId="1" applyFont="1" applyFill="1" applyBorder="1" applyAlignment="1" applyProtection="1">
      <alignment horizontal="left" vertical="top"/>
      <protection locked="0"/>
    </xf>
    <xf numFmtId="0" fontId="19" fillId="2" borderId="11" xfId="1" applyFont="1" applyFill="1" applyBorder="1" applyAlignment="1" applyProtection="1">
      <alignment horizontal="left" vertical="top"/>
      <protection locked="0"/>
    </xf>
    <xf numFmtId="49" fontId="19" fillId="3" borderId="5" xfId="0" applyNumberFormat="1" applyFont="1" applyFill="1" applyBorder="1" applyAlignment="1">
      <alignment horizontal="center" vertical="center" textRotation="255"/>
    </xf>
    <xf numFmtId="49" fontId="19" fillId="3" borderId="10" xfId="0" applyNumberFormat="1" applyFont="1" applyFill="1" applyBorder="1" applyAlignment="1">
      <alignment horizontal="center" vertical="center" textRotation="255"/>
    </xf>
    <xf numFmtId="49" fontId="19" fillId="3" borderId="2" xfId="0" applyNumberFormat="1" applyFont="1" applyFill="1" applyBorder="1" applyAlignment="1">
      <alignment horizontal="center" vertical="center" textRotation="255"/>
    </xf>
    <xf numFmtId="49" fontId="19" fillId="3" borderId="13" xfId="0" applyNumberFormat="1" applyFont="1" applyFill="1" applyBorder="1" applyAlignment="1">
      <alignment horizontal="center" vertical="center" textRotation="255"/>
    </xf>
    <xf numFmtId="49" fontId="19" fillId="3" borderId="3" xfId="0" applyNumberFormat="1" applyFont="1" applyFill="1" applyBorder="1" applyAlignment="1">
      <alignment horizontal="center" vertical="center" textRotation="255"/>
    </xf>
    <xf numFmtId="49" fontId="19" fillId="3" borderId="11" xfId="0" applyNumberFormat="1" applyFont="1" applyFill="1" applyBorder="1" applyAlignment="1">
      <alignment horizontal="center" vertical="center" textRotation="255"/>
    </xf>
    <xf numFmtId="49" fontId="19" fillId="2" borderId="6" xfId="0" applyNumberFormat="1" applyFont="1" applyFill="1" applyBorder="1" applyAlignment="1" applyProtection="1">
      <alignment horizontal="center" vertical="center"/>
      <protection locked="0"/>
    </xf>
    <xf numFmtId="49" fontId="19" fillId="2" borderId="8" xfId="0" applyNumberFormat="1" applyFont="1" applyFill="1" applyBorder="1" applyAlignment="1" applyProtection="1">
      <alignment horizontal="center" vertical="center"/>
      <protection locked="0"/>
    </xf>
    <xf numFmtId="49" fontId="19" fillId="2" borderId="12" xfId="0" applyNumberFormat="1" applyFont="1" applyFill="1" applyBorder="1" applyAlignment="1" applyProtection="1">
      <alignment horizontal="center" vertical="center"/>
      <protection locked="0"/>
    </xf>
    <xf numFmtId="0" fontId="15" fillId="3" borderId="1" xfId="0" applyFont="1" applyFill="1" applyBorder="1" applyAlignment="1">
      <alignment horizontal="center" vertical="center"/>
    </xf>
    <xf numFmtId="49" fontId="19" fillId="2" borderId="0" xfId="0" applyNumberFormat="1" applyFont="1" applyFill="1" applyBorder="1" applyAlignment="1" applyProtection="1">
      <alignment horizontal="center" vertical="center"/>
    </xf>
    <xf numFmtId="0" fontId="19" fillId="3" borderId="6" xfId="0" applyFont="1" applyFill="1" applyBorder="1" applyAlignment="1" applyProtection="1">
      <alignment horizontal="center" vertical="center"/>
    </xf>
    <xf numFmtId="0" fontId="19" fillId="3" borderId="8" xfId="0" applyFont="1" applyFill="1" applyBorder="1" applyAlignment="1" applyProtection="1">
      <alignment horizontal="center" vertical="center"/>
    </xf>
    <xf numFmtId="0" fontId="19" fillId="3" borderId="12" xfId="0" applyFont="1" applyFill="1" applyBorder="1" applyAlignment="1" applyProtection="1">
      <alignment horizontal="center" vertical="center"/>
    </xf>
    <xf numFmtId="0" fontId="9" fillId="2" borderId="8" xfId="1" applyFont="1" applyFill="1" applyBorder="1" applyAlignment="1" applyProtection="1">
      <alignment horizontal="center" vertical="center"/>
    </xf>
    <xf numFmtId="0" fontId="19" fillId="2" borderId="9" xfId="0" applyFont="1" applyFill="1" applyBorder="1" applyAlignment="1">
      <alignment horizontal="center" vertical="center"/>
    </xf>
    <xf numFmtId="0" fontId="19" fillId="2" borderId="0" xfId="0" applyFont="1" applyFill="1" applyBorder="1" applyAlignment="1">
      <alignment horizontal="center" vertical="center"/>
    </xf>
    <xf numFmtId="0" fontId="19" fillId="2" borderId="4" xfId="0" applyFont="1" applyFill="1" applyBorder="1" applyAlignment="1">
      <alignment horizontal="center" vertical="center"/>
    </xf>
    <xf numFmtId="0" fontId="19" fillId="0" borderId="5" xfId="0" applyFont="1" applyBorder="1" applyAlignment="1">
      <alignment horizontal="center"/>
    </xf>
    <xf numFmtId="0" fontId="19" fillId="0" borderId="9" xfId="0" applyFont="1" applyBorder="1" applyAlignment="1">
      <alignment horizontal="center"/>
    </xf>
    <xf numFmtId="0" fontId="19" fillId="0" borderId="2" xfId="0" applyFont="1" applyBorder="1" applyAlignment="1">
      <alignment horizontal="center"/>
    </xf>
    <xf numFmtId="0" fontId="19" fillId="0" borderId="0" xfId="0" applyFont="1" applyBorder="1" applyAlignment="1">
      <alignment horizontal="center"/>
    </xf>
    <xf numFmtId="0" fontId="19" fillId="0" borderId="3" xfId="0" applyFont="1" applyBorder="1" applyAlignment="1">
      <alignment horizontal="center"/>
    </xf>
    <xf numFmtId="0" fontId="19" fillId="0" borderId="4" xfId="0" applyFont="1" applyBorder="1" applyAlignment="1">
      <alignment horizontal="center"/>
    </xf>
    <xf numFmtId="0" fontId="16" fillId="3" borderId="5" xfId="0" applyFont="1" applyFill="1" applyBorder="1" applyAlignment="1">
      <alignment horizontal="center" vertical="center"/>
    </xf>
    <xf numFmtId="0" fontId="16" fillId="3" borderId="9" xfId="0" applyFont="1" applyFill="1" applyBorder="1" applyAlignment="1">
      <alignment horizontal="center" vertical="center"/>
    </xf>
    <xf numFmtId="0" fontId="16" fillId="3" borderId="10" xfId="0" applyFont="1" applyFill="1" applyBorder="1" applyAlignment="1">
      <alignment horizontal="center" vertical="center"/>
    </xf>
    <xf numFmtId="0" fontId="9" fillId="3" borderId="6" xfId="0" applyFont="1" applyFill="1" applyBorder="1" applyAlignment="1">
      <alignment horizontal="center" vertical="center"/>
    </xf>
    <xf numFmtId="0" fontId="9" fillId="3" borderId="8" xfId="0" applyFont="1" applyFill="1" applyBorder="1" applyAlignment="1">
      <alignment horizontal="center" vertical="center"/>
    </xf>
    <xf numFmtId="0" fontId="9" fillId="3" borderId="12" xfId="0" applyFont="1" applyFill="1" applyBorder="1" applyAlignment="1">
      <alignment horizontal="center" vertical="center"/>
    </xf>
    <xf numFmtId="0" fontId="16" fillId="3" borderId="2" xfId="0" applyFont="1" applyFill="1" applyBorder="1" applyAlignment="1">
      <alignment horizontal="left" vertical="top"/>
    </xf>
    <xf numFmtId="0" fontId="16" fillId="3" borderId="0" xfId="0" applyFont="1" applyFill="1" applyBorder="1" applyAlignment="1">
      <alignment horizontal="left" vertical="top"/>
    </xf>
    <xf numFmtId="0" fontId="16" fillId="3" borderId="13" xfId="0" applyFont="1" applyFill="1" applyBorder="1" applyAlignment="1">
      <alignment horizontal="left" vertical="top"/>
    </xf>
    <xf numFmtId="0" fontId="16" fillId="3" borderId="3" xfId="0" applyFont="1" applyFill="1" applyBorder="1" applyAlignment="1">
      <alignment horizontal="left" vertical="top"/>
    </xf>
    <xf numFmtId="0" fontId="16" fillId="3" borderId="4" xfId="0" applyFont="1" applyFill="1" applyBorder="1" applyAlignment="1">
      <alignment horizontal="left" vertical="top"/>
    </xf>
    <xf numFmtId="0" fontId="16" fillId="3" borderId="11" xfId="0" applyFont="1" applyFill="1" applyBorder="1" applyAlignment="1">
      <alignment horizontal="left" vertical="top"/>
    </xf>
    <xf numFmtId="0" fontId="9" fillId="3" borderId="2" xfId="0" applyFont="1" applyFill="1" applyBorder="1" applyAlignment="1">
      <alignment horizontal="center" vertical="center"/>
    </xf>
    <xf numFmtId="0" fontId="9" fillId="3" borderId="0" xfId="0" applyFont="1" applyFill="1" applyBorder="1" applyAlignment="1">
      <alignment horizontal="center" vertical="center"/>
    </xf>
    <xf numFmtId="0" fontId="9" fillId="3" borderId="13" xfId="0" applyFont="1" applyFill="1" applyBorder="1" applyAlignment="1">
      <alignment horizontal="center" vertical="center"/>
    </xf>
    <xf numFmtId="0" fontId="9" fillId="3" borderId="3" xfId="0" applyFont="1" applyFill="1" applyBorder="1" applyAlignment="1">
      <alignment horizontal="center" vertical="center"/>
    </xf>
    <xf numFmtId="0" fontId="9" fillId="3" borderId="4" xfId="0" applyFont="1" applyFill="1" applyBorder="1" applyAlignment="1">
      <alignment horizontal="center" vertical="center"/>
    </xf>
    <xf numFmtId="0" fontId="9" fillId="3" borderId="11" xfId="0" applyFont="1" applyFill="1" applyBorder="1" applyAlignment="1">
      <alignment horizontal="center" vertical="center"/>
    </xf>
    <xf numFmtId="0" fontId="20" fillId="2" borderId="5" xfId="0" applyNumberFormat="1" applyFont="1" applyFill="1" applyBorder="1" applyAlignment="1" applyProtection="1">
      <alignment horizontal="center" vertical="center"/>
      <protection locked="0"/>
    </xf>
    <xf numFmtId="0" fontId="20" fillId="2" borderId="9" xfId="0" applyNumberFormat="1" applyFont="1" applyFill="1" applyBorder="1" applyAlignment="1" applyProtection="1">
      <alignment horizontal="center" vertical="center"/>
      <protection locked="0"/>
    </xf>
    <xf numFmtId="0" fontId="20" fillId="2" borderId="10" xfId="0" applyNumberFormat="1" applyFont="1" applyFill="1" applyBorder="1" applyAlignment="1" applyProtection="1">
      <alignment horizontal="center" vertical="center"/>
      <protection locked="0"/>
    </xf>
    <xf numFmtId="0" fontId="20" fillId="2" borderId="3" xfId="0" applyNumberFormat="1" applyFont="1" applyFill="1" applyBorder="1" applyAlignment="1" applyProtection="1">
      <alignment horizontal="center" vertical="center"/>
      <protection locked="0"/>
    </xf>
    <xf numFmtId="0" fontId="20" fillId="2" borderId="4" xfId="0" applyNumberFormat="1" applyFont="1" applyFill="1" applyBorder="1" applyAlignment="1" applyProtection="1">
      <alignment horizontal="center" vertical="center"/>
      <protection locked="0"/>
    </xf>
    <xf numFmtId="0" fontId="20" fillId="2" borderId="11" xfId="0" applyNumberFormat="1" applyFont="1" applyFill="1" applyBorder="1" applyAlignment="1" applyProtection="1">
      <alignment horizontal="center" vertical="center"/>
      <protection locked="0"/>
    </xf>
    <xf numFmtId="0" fontId="20" fillId="3" borderId="5" xfId="1" applyFont="1" applyFill="1" applyBorder="1" applyAlignment="1" applyProtection="1">
      <alignment horizontal="center" vertical="center"/>
    </xf>
    <xf numFmtId="0" fontId="20" fillId="3" borderId="9" xfId="1" applyFont="1" applyFill="1" applyBorder="1" applyAlignment="1" applyProtection="1">
      <alignment horizontal="center" vertical="center"/>
    </xf>
    <xf numFmtId="0" fontId="20" fillId="3" borderId="10" xfId="1" applyFont="1" applyFill="1" applyBorder="1" applyAlignment="1" applyProtection="1">
      <alignment horizontal="center" vertical="center"/>
    </xf>
    <xf numFmtId="0" fontId="20" fillId="3" borderId="16" xfId="1" applyFont="1" applyFill="1" applyBorder="1" applyAlignment="1" applyProtection="1">
      <alignment horizontal="center" vertical="center"/>
    </xf>
    <xf numFmtId="0" fontId="20" fillId="3" borderId="17" xfId="1" applyFont="1" applyFill="1" applyBorder="1" applyAlignment="1" applyProtection="1">
      <alignment horizontal="center" vertical="center"/>
    </xf>
    <xf numFmtId="0" fontId="20" fillId="3" borderId="18" xfId="1" applyFont="1" applyFill="1" applyBorder="1" applyAlignment="1" applyProtection="1">
      <alignment horizontal="center" vertical="center"/>
    </xf>
    <xf numFmtId="0" fontId="19" fillId="2" borderId="3" xfId="0" applyFont="1" applyFill="1" applyBorder="1" applyAlignment="1" applyProtection="1">
      <alignment horizontal="center" vertical="center"/>
      <protection locked="0"/>
    </xf>
    <xf numFmtId="0" fontId="19" fillId="2" borderId="4"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protection locked="0"/>
    </xf>
    <xf numFmtId="0" fontId="19" fillId="0" borderId="8" xfId="0" applyNumberFormat="1" applyFont="1" applyBorder="1" applyAlignment="1" applyProtection="1">
      <alignment horizontal="center"/>
    </xf>
    <xf numFmtId="0" fontId="19" fillId="0" borderId="0" xfId="0" applyFont="1" applyBorder="1" applyAlignment="1" applyProtection="1">
      <alignment horizontal="center"/>
    </xf>
    <xf numFmtId="0" fontId="19" fillId="0" borderId="5" xfId="0" applyNumberFormat="1" applyFont="1" applyBorder="1" applyAlignment="1" applyProtection="1">
      <alignment horizontal="center"/>
    </xf>
    <xf numFmtId="0" fontId="19" fillId="0" borderId="9" xfId="0" applyNumberFormat="1" applyFont="1" applyBorder="1" applyAlignment="1" applyProtection="1">
      <alignment horizontal="center"/>
    </xf>
    <xf numFmtId="0" fontId="19" fillId="0" borderId="2" xfId="0" applyNumberFormat="1" applyFont="1" applyBorder="1" applyAlignment="1" applyProtection="1">
      <alignment horizontal="center"/>
    </xf>
    <xf numFmtId="0" fontId="19" fillId="0" borderId="0" xfId="0" applyNumberFormat="1" applyFont="1" applyBorder="1" applyAlignment="1" applyProtection="1">
      <alignment horizontal="center"/>
    </xf>
    <xf numFmtId="0" fontId="19" fillId="0" borderId="3" xfId="0" applyNumberFormat="1" applyFont="1" applyBorder="1" applyAlignment="1" applyProtection="1">
      <alignment horizontal="center"/>
    </xf>
    <xf numFmtId="0" fontId="19" fillId="0" borderId="4" xfId="0" applyNumberFormat="1" applyFont="1" applyBorder="1" applyAlignment="1" applyProtection="1">
      <alignment horizontal="center"/>
    </xf>
    <xf numFmtId="0" fontId="16" fillId="3" borderId="5" xfId="0" applyNumberFormat="1" applyFont="1" applyFill="1" applyBorder="1" applyAlignment="1" applyProtection="1">
      <alignment horizontal="center" vertical="center"/>
    </xf>
    <xf numFmtId="0" fontId="16" fillId="3" borderId="9" xfId="0" applyNumberFormat="1" applyFont="1" applyFill="1" applyBorder="1" applyAlignment="1" applyProtection="1">
      <alignment horizontal="center" vertical="center"/>
    </xf>
    <xf numFmtId="0" fontId="16" fillId="3" borderId="10" xfId="0" applyNumberFormat="1" applyFont="1" applyFill="1" applyBorder="1" applyAlignment="1" applyProtection="1">
      <alignment horizontal="center" vertical="center"/>
    </xf>
    <xf numFmtId="0" fontId="9" fillId="3" borderId="6" xfId="0" applyNumberFormat="1" applyFont="1" applyFill="1" applyBorder="1" applyAlignment="1" applyProtection="1">
      <alignment horizontal="center" vertical="center"/>
    </xf>
    <xf numFmtId="0" fontId="9" fillId="3" borderId="8" xfId="0" applyNumberFormat="1" applyFont="1" applyFill="1" applyBorder="1" applyAlignment="1" applyProtection="1">
      <alignment horizontal="center" vertical="center"/>
    </xf>
    <xf numFmtId="0" fontId="9" fillId="3" borderId="12" xfId="0" applyNumberFormat="1" applyFont="1" applyFill="1" applyBorder="1" applyAlignment="1" applyProtection="1">
      <alignment horizontal="center" vertical="center"/>
    </xf>
    <xf numFmtId="0" fontId="19" fillId="3" borderId="6" xfId="0" applyNumberFormat="1" applyFont="1" applyFill="1" applyBorder="1" applyAlignment="1" applyProtection="1">
      <alignment horizontal="center" vertical="center"/>
    </xf>
    <xf numFmtId="0" fontId="19" fillId="3" borderId="8" xfId="0" applyNumberFormat="1" applyFont="1" applyFill="1" applyBorder="1" applyAlignment="1" applyProtection="1">
      <alignment horizontal="center" vertical="center"/>
    </xf>
    <xf numFmtId="0" fontId="19" fillId="3" borderId="12" xfId="0" applyNumberFormat="1" applyFont="1" applyFill="1" applyBorder="1" applyAlignment="1" applyProtection="1">
      <alignment horizontal="center" vertical="center"/>
    </xf>
    <xf numFmtId="0" fontId="16" fillId="3" borderId="2" xfId="0" applyNumberFormat="1" applyFont="1" applyFill="1" applyBorder="1" applyAlignment="1" applyProtection="1">
      <alignment horizontal="center" vertical="center"/>
    </xf>
    <xf numFmtId="0" fontId="16" fillId="3" borderId="0" xfId="0" applyNumberFormat="1" applyFont="1" applyFill="1" applyBorder="1" applyAlignment="1" applyProtection="1">
      <alignment horizontal="center" vertical="center"/>
    </xf>
    <xf numFmtId="0" fontId="16" fillId="3" borderId="13" xfId="0" applyNumberFormat="1" applyFont="1" applyFill="1" applyBorder="1" applyAlignment="1" applyProtection="1">
      <alignment horizontal="center" vertical="center"/>
    </xf>
    <xf numFmtId="0" fontId="16" fillId="3" borderId="3" xfId="0" applyNumberFormat="1" applyFont="1" applyFill="1" applyBorder="1" applyAlignment="1" applyProtection="1">
      <alignment horizontal="center" vertical="center"/>
    </xf>
    <xf numFmtId="0" fontId="16" fillId="3" borderId="4" xfId="0" applyNumberFormat="1" applyFont="1" applyFill="1" applyBorder="1" applyAlignment="1" applyProtection="1">
      <alignment horizontal="center" vertical="center"/>
    </xf>
    <xf numFmtId="0" fontId="16" fillId="3" borderId="11" xfId="0" applyNumberFormat="1" applyFont="1" applyFill="1" applyBorder="1" applyAlignment="1" applyProtection="1">
      <alignment horizontal="center" vertical="center"/>
    </xf>
    <xf numFmtId="0" fontId="9" fillId="3" borderId="2" xfId="0" applyNumberFormat="1" applyFont="1" applyFill="1" applyBorder="1" applyAlignment="1" applyProtection="1">
      <alignment horizontal="center" vertical="center"/>
    </xf>
    <xf numFmtId="0" fontId="9" fillId="3" borderId="0" xfId="0" applyNumberFormat="1" applyFont="1" applyFill="1" applyBorder="1" applyAlignment="1" applyProtection="1">
      <alignment horizontal="center" vertical="center"/>
    </xf>
    <xf numFmtId="0" fontId="9" fillId="3" borderId="13" xfId="0" applyNumberFormat="1" applyFont="1" applyFill="1" applyBorder="1" applyAlignment="1" applyProtection="1">
      <alignment horizontal="center" vertical="center"/>
    </xf>
    <xf numFmtId="0" fontId="9" fillId="3" borderId="3" xfId="0" applyNumberFormat="1" applyFont="1" applyFill="1" applyBorder="1" applyAlignment="1" applyProtection="1">
      <alignment horizontal="center" vertical="center"/>
    </xf>
    <xf numFmtId="0" fontId="9" fillId="3" borderId="4" xfId="0" applyNumberFormat="1" applyFont="1" applyFill="1" applyBorder="1" applyAlignment="1" applyProtection="1">
      <alignment horizontal="center" vertical="center"/>
    </xf>
    <xf numFmtId="0" fontId="9" fillId="3" borderId="11" xfId="0" applyNumberFormat="1" applyFont="1" applyFill="1" applyBorder="1" applyAlignment="1" applyProtection="1">
      <alignment horizontal="center" vertical="center"/>
    </xf>
    <xf numFmtId="0" fontId="16" fillId="2" borderId="5" xfId="0" applyNumberFormat="1" applyFont="1" applyFill="1" applyBorder="1" applyAlignment="1" applyProtection="1">
      <alignment horizontal="center" vertical="center"/>
    </xf>
    <xf numFmtId="0" fontId="16" fillId="2" borderId="9" xfId="0" applyNumberFormat="1" applyFont="1" applyFill="1" applyBorder="1" applyAlignment="1" applyProtection="1">
      <alignment horizontal="center" vertical="center"/>
    </xf>
    <xf numFmtId="0" fontId="16" fillId="2" borderId="10" xfId="0" applyNumberFormat="1" applyFont="1" applyFill="1" applyBorder="1" applyAlignment="1" applyProtection="1">
      <alignment horizontal="center" vertical="center"/>
    </xf>
    <xf numFmtId="0" fontId="16" fillId="2" borderId="3" xfId="0" applyNumberFormat="1" applyFont="1" applyFill="1" applyBorder="1" applyAlignment="1" applyProtection="1">
      <alignment horizontal="center" vertical="center"/>
    </xf>
    <xf numFmtId="0" fontId="16" fillId="2" borderId="4" xfId="0" applyNumberFormat="1" applyFont="1" applyFill="1" applyBorder="1" applyAlignment="1" applyProtection="1">
      <alignment horizontal="center" vertical="center"/>
    </xf>
    <xf numFmtId="0" fontId="16" fillId="2" borderId="11"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center" vertical="center"/>
    </xf>
    <xf numFmtId="0" fontId="19" fillId="2" borderId="8" xfId="0" applyNumberFormat="1" applyFont="1" applyFill="1" applyBorder="1" applyAlignment="1" applyProtection="1">
      <alignment horizontal="center" vertical="center"/>
    </xf>
    <xf numFmtId="0" fontId="19" fillId="2" borderId="12"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center" vertical="center"/>
    </xf>
    <xf numFmtId="0" fontId="19" fillId="2" borderId="4" xfId="0" applyNumberFormat="1" applyFont="1" applyFill="1" applyBorder="1" applyAlignment="1" applyProtection="1">
      <alignment horizontal="center" vertical="center"/>
    </xf>
    <xf numFmtId="0" fontId="19" fillId="2" borderId="11" xfId="0" applyNumberFormat="1" applyFont="1" applyFill="1" applyBorder="1" applyAlignment="1" applyProtection="1">
      <alignment horizontal="center" vertical="center"/>
    </xf>
    <xf numFmtId="0" fontId="9" fillId="2" borderId="60" xfId="1" applyFont="1" applyFill="1" applyBorder="1" applyAlignment="1" applyProtection="1">
      <alignment horizontal="center" vertical="center"/>
    </xf>
    <xf numFmtId="0" fontId="9" fillId="2" borderId="4" xfId="1" applyFont="1" applyFill="1" applyBorder="1" applyAlignment="1" applyProtection="1">
      <alignment horizontal="center" vertical="center"/>
    </xf>
    <xf numFmtId="0" fontId="9" fillId="2" borderId="5" xfId="1" applyFont="1" applyFill="1" applyBorder="1" applyAlignment="1" applyProtection="1">
      <alignment horizontal="center" vertical="center"/>
      <protection locked="0"/>
    </xf>
    <xf numFmtId="0" fontId="9" fillId="2" borderId="9" xfId="1" applyFont="1" applyFill="1" applyBorder="1" applyAlignment="1" applyProtection="1">
      <alignment horizontal="center" vertical="center"/>
      <protection locked="0"/>
    </xf>
    <xf numFmtId="0" fontId="9" fillId="2" borderId="10" xfId="1" applyFont="1" applyFill="1" applyBorder="1" applyAlignment="1" applyProtection="1">
      <alignment horizontal="center" vertical="center"/>
      <protection locked="0"/>
    </xf>
    <xf numFmtId="0" fontId="9" fillId="2" borderId="2" xfId="1" applyFont="1" applyFill="1" applyBorder="1" applyAlignment="1" applyProtection="1">
      <alignment horizontal="center" vertical="center"/>
      <protection locked="0"/>
    </xf>
    <xf numFmtId="0" fontId="9" fillId="2" borderId="0" xfId="1" applyFont="1" applyFill="1" applyBorder="1" applyAlignment="1" applyProtection="1">
      <alignment horizontal="center" vertical="center"/>
      <protection locked="0"/>
    </xf>
    <xf numFmtId="0" fontId="9" fillId="2" borderId="13" xfId="1" applyFont="1" applyFill="1" applyBorder="1" applyAlignment="1" applyProtection="1">
      <alignment horizontal="center" vertical="center"/>
      <protection locked="0"/>
    </xf>
    <xf numFmtId="0" fontId="9" fillId="2" borderId="3" xfId="1" applyFont="1" applyFill="1" applyBorder="1" applyAlignment="1" applyProtection="1">
      <alignment horizontal="center" vertical="center"/>
      <protection locked="0"/>
    </xf>
    <xf numFmtId="0" fontId="9" fillId="2" borderId="4" xfId="1" applyFont="1" applyFill="1" applyBorder="1" applyAlignment="1" applyProtection="1">
      <alignment horizontal="center" vertical="center"/>
      <protection locked="0"/>
    </xf>
    <xf numFmtId="0" fontId="9" fillId="2" borderId="11" xfId="1" applyFont="1" applyFill="1" applyBorder="1" applyAlignment="1" applyProtection="1">
      <alignment horizontal="center" vertical="center"/>
      <protection locked="0"/>
    </xf>
    <xf numFmtId="0" fontId="19" fillId="2" borderId="4" xfId="0" applyFont="1" applyFill="1" applyBorder="1" applyAlignment="1" applyProtection="1">
      <alignment horizontal="center" vertical="center"/>
    </xf>
    <xf numFmtId="14" fontId="19" fillId="2" borderId="6" xfId="0" applyNumberFormat="1" applyFont="1" applyFill="1" applyBorder="1" applyAlignment="1" applyProtection="1">
      <alignment horizontal="center" vertical="center"/>
    </xf>
    <xf numFmtId="14" fontId="19" fillId="2" borderId="8" xfId="0" applyNumberFormat="1" applyFont="1" applyFill="1" applyBorder="1" applyAlignment="1" applyProtection="1">
      <alignment horizontal="center" vertical="center"/>
    </xf>
    <xf numFmtId="14" fontId="19" fillId="2" borderId="12" xfId="0" applyNumberFormat="1" applyFont="1" applyFill="1" applyBorder="1" applyAlignment="1" applyProtection="1">
      <alignment horizontal="center" vertical="center"/>
    </xf>
    <xf numFmtId="0" fontId="9" fillId="0" borderId="15" xfId="1" applyFont="1" applyBorder="1" applyAlignment="1">
      <alignment horizontal="center"/>
    </xf>
    <xf numFmtId="0" fontId="29" fillId="0" borderId="6" xfId="1" applyFont="1" applyBorder="1" applyAlignment="1" applyProtection="1">
      <alignment horizontal="center" vertical="center"/>
      <protection locked="0"/>
    </xf>
    <xf numFmtId="0" fontId="29" fillId="0" borderId="12" xfId="1" applyFont="1" applyBorder="1" applyAlignment="1" applyProtection="1">
      <alignment horizontal="center" vertical="center"/>
      <protection locked="0"/>
    </xf>
    <xf numFmtId="0" fontId="29" fillId="0" borderId="6" xfId="1" applyFont="1" applyBorder="1" applyAlignment="1">
      <alignment horizontal="center" vertical="center"/>
    </xf>
    <xf numFmtId="0" fontId="29" fillId="0" borderId="12" xfId="1" applyFont="1" applyBorder="1" applyAlignment="1">
      <alignment horizontal="center" vertical="center"/>
    </xf>
    <xf numFmtId="0" fontId="15" fillId="2" borderId="0" xfId="0" applyFont="1" applyFill="1" applyBorder="1" applyAlignment="1">
      <alignment horizontal="center" vertical="center"/>
    </xf>
    <xf numFmtId="0" fontId="15" fillId="2" borderId="4" xfId="0" applyFont="1" applyFill="1" applyBorder="1" applyAlignment="1">
      <alignment horizontal="center" vertical="center"/>
    </xf>
    <xf numFmtId="0" fontId="9" fillId="0" borderId="2" xfId="1" applyFont="1" applyBorder="1" applyAlignment="1">
      <alignment horizontal="center" vertical="center"/>
    </xf>
    <xf numFmtId="0" fontId="9" fillId="0" borderId="0" xfId="1" applyFont="1" applyBorder="1" applyAlignment="1">
      <alignment horizontal="center" vertical="center"/>
    </xf>
    <xf numFmtId="0" fontId="9" fillId="0" borderId="13" xfId="1" applyFont="1" applyBorder="1" applyAlignment="1">
      <alignment horizontal="center" vertical="center"/>
    </xf>
    <xf numFmtId="0" fontId="9" fillId="0" borderId="2" xfId="1" applyFont="1" applyBorder="1" applyAlignment="1">
      <alignment horizontal="center"/>
    </xf>
    <xf numFmtId="0" fontId="9" fillId="0" borderId="0" xfId="1" applyFont="1" applyBorder="1" applyAlignment="1">
      <alignment horizontal="center"/>
    </xf>
    <xf numFmtId="0" fontId="9" fillId="0" borderId="13" xfId="1" applyFont="1" applyBorder="1" applyAlignment="1">
      <alignment horizontal="center"/>
    </xf>
    <xf numFmtId="0" fontId="6" fillId="0" borderId="2" xfId="1" applyBorder="1" applyAlignment="1">
      <alignment horizontal="center"/>
    </xf>
    <xf numFmtId="0" fontId="6" fillId="0" borderId="0" xfId="1" applyAlignment="1">
      <alignment horizontal="center"/>
    </xf>
    <xf numFmtId="0" fontId="6" fillId="0" borderId="13" xfId="1" applyBorder="1" applyAlignment="1">
      <alignment horizontal="center"/>
    </xf>
    <xf numFmtId="0" fontId="12" fillId="0" borderId="2" xfId="1" applyFont="1" applyBorder="1" applyAlignment="1">
      <alignment horizontal="center"/>
    </xf>
    <xf numFmtId="0" fontId="12" fillId="0" borderId="0" xfId="1" applyFont="1" applyBorder="1" applyAlignment="1">
      <alignment horizontal="center"/>
    </xf>
    <xf numFmtId="0" fontId="12" fillId="0" borderId="13" xfId="1" applyFont="1" applyBorder="1" applyAlignment="1">
      <alignment horizontal="center"/>
    </xf>
    <xf numFmtId="0" fontId="15" fillId="6" borderId="6" xfId="1" applyNumberFormat="1" applyFont="1" applyFill="1" applyBorder="1" applyAlignment="1" applyProtection="1">
      <alignment horizontal="left" vertical="center"/>
    </xf>
    <xf numFmtId="0" fontId="15" fillId="6" borderId="8" xfId="1" applyNumberFormat="1" applyFont="1" applyFill="1" applyBorder="1" applyAlignment="1" applyProtection="1">
      <alignment horizontal="left" vertical="center"/>
    </xf>
    <xf numFmtId="0" fontId="15" fillId="6" borderId="12" xfId="1" applyNumberFormat="1" applyFont="1" applyFill="1" applyBorder="1" applyAlignment="1" applyProtection="1">
      <alignment horizontal="left" vertical="center"/>
    </xf>
    <xf numFmtId="0" fontId="4" fillId="0" borderId="35" xfId="1" applyFont="1" applyBorder="1" applyAlignment="1" applyProtection="1">
      <alignment horizontal="center" vertical="center"/>
      <protection locked="0"/>
    </xf>
    <xf numFmtId="0" fontId="4" fillId="0" borderId="37" xfId="1" applyFont="1" applyBorder="1" applyAlignment="1" applyProtection="1">
      <alignment horizontal="center" vertical="center"/>
      <protection locked="0"/>
    </xf>
    <xf numFmtId="0" fontId="4" fillId="0" borderId="36" xfId="1" applyFont="1" applyBorder="1" applyAlignment="1" applyProtection="1">
      <alignment horizontal="center" vertical="center"/>
      <protection locked="0"/>
    </xf>
    <xf numFmtId="0" fontId="4" fillId="0" borderId="38" xfId="1" applyFont="1" applyBorder="1" applyAlignment="1" applyProtection="1">
      <alignment horizontal="center" vertical="center"/>
      <protection locked="0"/>
    </xf>
    <xf numFmtId="0" fontId="12" fillId="0" borderId="15" xfId="1" applyFont="1" applyBorder="1" applyAlignment="1">
      <alignment horizontal="center"/>
    </xf>
    <xf numFmtId="21" fontId="9" fillId="2" borderId="3" xfId="0" applyNumberFormat="1" applyFont="1" applyFill="1" applyBorder="1" applyAlignment="1" applyProtection="1">
      <alignment horizontal="center" vertical="center"/>
      <protection locked="0"/>
    </xf>
    <xf numFmtId="21" fontId="9" fillId="2" borderId="4" xfId="0" applyNumberFormat="1" applyFont="1" applyFill="1" applyBorder="1" applyAlignment="1" applyProtection="1">
      <alignment horizontal="center" vertical="center"/>
      <protection locked="0"/>
    </xf>
    <xf numFmtId="21" fontId="9" fillId="2" borderId="11" xfId="0" applyNumberFormat="1" applyFont="1" applyFill="1" applyBorder="1" applyAlignment="1" applyProtection="1">
      <alignment horizontal="center" vertical="center"/>
      <protection locked="0"/>
    </xf>
    <xf numFmtId="165" fontId="9" fillId="2" borderId="3" xfId="0" applyNumberFormat="1" applyFont="1" applyFill="1" applyBorder="1" applyAlignment="1" applyProtection="1">
      <alignment horizontal="center" vertical="center"/>
      <protection locked="0"/>
    </xf>
    <xf numFmtId="165" fontId="9" fillId="2" borderId="4" xfId="0" applyNumberFormat="1" applyFont="1" applyFill="1" applyBorder="1" applyAlignment="1" applyProtection="1">
      <alignment horizontal="center" vertical="center"/>
      <protection locked="0"/>
    </xf>
    <xf numFmtId="165" fontId="9" fillId="2" borderId="11" xfId="0" applyNumberFormat="1" applyFont="1" applyFill="1" applyBorder="1" applyAlignment="1" applyProtection="1">
      <alignment horizontal="center" vertical="center"/>
      <protection locked="0"/>
    </xf>
    <xf numFmtId="0" fontId="29" fillId="0" borderId="8" xfId="1" applyFont="1" applyBorder="1" applyAlignment="1">
      <alignment horizontal="center" vertical="center"/>
    </xf>
    <xf numFmtId="0" fontId="11" fillId="0" borderId="2" xfId="1" applyFont="1" applyBorder="1" applyAlignment="1" applyProtection="1">
      <alignment horizontal="center" vertical="center"/>
    </xf>
    <xf numFmtId="0" fontId="11" fillId="0" borderId="0" xfId="1" applyFont="1" applyBorder="1" applyAlignment="1" applyProtection="1">
      <alignment horizontal="center" vertical="center"/>
    </xf>
    <xf numFmtId="0" fontId="11" fillId="0" borderId="13" xfId="1" applyFont="1" applyBorder="1" applyAlignment="1" applyProtection="1">
      <alignment horizontal="center" vertical="center"/>
    </xf>
    <xf numFmtId="0" fontId="11" fillId="0" borderId="3" xfId="1" applyFont="1" applyBorder="1" applyAlignment="1" applyProtection="1">
      <alignment horizontal="center" vertical="center"/>
    </xf>
    <xf numFmtId="0" fontId="11" fillId="0" borderId="4" xfId="1" applyFont="1" applyBorder="1" applyAlignment="1" applyProtection="1">
      <alignment horizontal="center" vertical="center"/>
    </xf>
    <xf numFmtId="0" fontId="11" fillId="0" borderId="11" xfId="1" applyFont="1" applyBorder="1" applyAlignment="1" applyProtection="1">
      <alignment horizontal="center" vertical="center"/>
    </xf>
    <xf numFmtId="0" fontId="6" fillId="0" borderId="6" xfId="0" applyFont="1" applyBorder="1" applyAlignment="1" applyProtection="1">
      <alignment horizontal="center"/>
      <protection locked="0"/>
    </xf>
    <xf numFmtId="0" fontId="6" fillId="0" borderId="8" xfId="0" applyFont="1" applyBorder="1" applyAlignment="1" applyProtection="1">
      <alignment horizontal="center"/>
      <protection locked="0"/>
    </xf>
    <xf numFmtId="0" fontId="6" fillId="0" borderId="12" xfId="0" applyFont="1" applyBorder="1" applyAlignment="1" applyProtection="1">
      <alignment horizontal="center"/>
      <protection locked="0"/>
    </xf>
    <xf numFmtId="0" fontId="2" fillId="0" borderId="2" xfId="1" applyFont="1" applyBorder="1" applyAlignment="1" applyProtection="1">
      <alignment horizontal="center"/>
    </xf>
    <xf numFmtId="0" fontId="2" fillId="0" borderId="13" xfId="1" applyFont="1" applyBorder="1" applyAlignment="1" applyProtection="1">
      <alignment horizontal="center"/>
    </xf>
    <xf numFmtId="0" fontId="15" fillId="6" borderId="5" xfId="1" applyFont="1" applyFill="1" applyBorder="1" applyAlignment="1" applyProtection="1">
      <alignment horizontal="center" vertical="center"/>
    </xf>
    <xf numFmtId="0" fontId="15" fillId="6" borderId="9" xfId="1" applyFont="1" applyFill="1" applyBorder="1" applyAlignment="1" applyProtection="1">
      <alignment horizontal="center" vertical="center"/>
    </xf>
    <xf numFmtId="0" fontId="15" fillId="6" borderId="10" xfId="1" applyFont="1" applyFill="1" applyBorder="1" applyAlignment="1" applyProtection="1">
      <alignment horizontal="center" vertical="center"/>
    </xf>
    <xf numFmtId="0" fontId="15" fillId="6" borderId="3" xfId="1" applyFont="1" applyFill="1" applyBorder="1" applyAlignment="1" applyProtection="1">
      <alignment horizontal="center" vertical="center"/>
    </xf>
    <xf numFmtId="0" fontId="15" fillId="6" borderId="4" xfId="1" applyFont="1" applyFill="1" applyBorder="1" applyAlignment="1" applyProtection="1">
      <alignment horizontal="center" vertical="center"/>
    </xf>
    <xf numFmtId="0" fontId="15" fillId="6" borderId="11" xfId="1" applyFont="1" applyFill="1" applyBorder="1" applyAlignment="1" applyProtection="1">
      <alignment horizontal="center" vertical="center"/>
    </xf>
    <xf numFmtId="0" fontId="15" fillId="6" borderId="6" xfId="1" applyFont="1" applyFill="1" applyBorder="1" applyAlignment="1" applyProtection="1">
      <alignment horizontal="left" vertical="center"/>
    </xf>
    <xf numFmtId="0" fontId="15" fillId="6" borderId="8" xfId="1" applyFont="1" applyFill="1" applyBorder="1" applyAlignment="1" applyProtection="1">
      <alignment horizontal="left" vertical="center"/>
    </xf>
    <xf numFmtId="0" fontId="15" fillId="6" borderId="12" xfId="1" applyFont="1" applyFill="1" applyBorder="1" applyAlignment="1" applyProtection="1">
      <alignment horizontal="left" vertical="center"/>
    </xf>
    <xf numFmtId="0" fontId="29" fillId="2" borderId="5" xfId="1" applyFont="1" applyFill="1" applyBorder="1" applyAlignment="1" applyProtection="1">
      <alignment horizontal="center" vertical="center"/>
      <protection locked="0"/>
    </xf>
    <xf numFmtId="0" fontId="29" fillId="2" borderId="9" xfId="1" applyFont="1" applyFill="1" applyBorder="1" applyAlignment="1" applyProtection="1">
      <alignment horizontal="center" vertical="center"/>
      <protection locked="0"/>
    </xf>
    <xf numFmtId="0" fontId="29" fillId="2" borderId="10" xfId="1" applyFont="1" applyFill="1" applyBorder="1" applyAlignment="1" applyProtection="1">
      <alignment horizontal="center" vertical="center"/>
      <protection locked="0"/>
    </xf>
    <xf numFmtId="0" fontId="29" fillId="2" borderId="3" xfId="1" applyFont="1" applyFill="1" applyBorder="1" applyAlignment="1" applyProtection="1">
      <alignment horizontal="center" vertical="center"/>
      <protection locked="0"/>
    </xf>
    <xf numFmtId="0" fontId="29" fillId="2" borderId="4" xfId="1" applyFont="1" applyFill="1" applyBorder="1" applyAlignment="1" applyProtection="1">
      <alignment horizontal="center" vertical="center"/>
      <protection locked="0"/>
    </xf>
    <xf numFmtId="0" fontId="29" fillId="2" borderId="11" xfId="1" applyFont="1" applyFill="1" applyBorder="1" applyAlignment="1" applyProtection="1">
      <alignment horizontal="center" vertical="center"/>
      <protection locked="0"/>
    </xf>
    <xf numFmtId="0" fontId="11" fillId="0" borderId="5" xfId="1" applyFont="1" applyBorder="1" applyAlignment="1" applyProtection="1">
      <alignment horizontal="center" vertical="center"/>
    </xf>
    <xf numFmtId="0" fontId="11" fillId="0" borderId="9" xfId="1" applyFont="1" applyBorder="1" applyAlignment="1" applyProtection="1">
      <alignment horizontal="center" vertical="center"/>
    </xf>
    <xf numFmtId="0" fontId="11" fillId="0" borderId="10" xfId="1" applyFont="1" applyBorder="1" applyAlignment="1" applyProtection="1">
      <alignment horizontal="center" vertical="center"/>
    </xf>
    <xf numFmtId="0" fontId="11" fillId="0" borderId="15" xfId="1" applyFont="1" applyBorder="1" applyAlignment="1" applyProtection="1">
      <alignment horizontal="center" vertical="center"/>
    </xf>
    <xf numFmtId="0" fontId="28" fillId="2" borderId="6" xfId="0" applyFont="1" applyFill="1" applyBorder="1" applyAlignment="1" applyProtection="1">
      <alignment horizontal="center" vertical="center"/>
      <protection locked="0"/>
    </xf>
    <xf numFmtId="0" fontId="28" fillId="2" borderId="8" xfId="0" applyFont="1" applyFill="1" applyBorder="1" applyAlignment="1" applyProtection="1">
      <alignment horizontal="center" vertical="center"/>
      <protection locked="0"/>
    </xf>
    <xf numFmtId="0" fontId="28" fillId="2" borderId="12" xfId="0" applyFont="1" applyFill="1" applyBorder="1" applyAlignment="1" applyProtection="1">
      <alignment horizontal="center" vertical="center"/>
      <protection locked="0"/>
    </xf>
    <xf numFmtId="0" fontId="10" fillId="6" borderId="19" xfId="0" applyFont="1" applyFill="1" applyBorder="1" applyAlignment="1" applyProtection="1">
      <alignment horizontal="center"/>
    </xf>
    <xf numFmtId="0" fontId="10" fillId="6" borderId="20" xfId="0" applyFont="1" applyFill="1" applyBorder="1" applyAlignment="1" applyProtection="1">
      <alignment horizontal="center"/>
    </xf>
    <xf numFmtId="0" fontId="10" fillId="6" borderId="21" xfId="0" applyFont="1" applyFill="1" applyBorder="1" applyAlignment="1" applyProtection="1">
      <alignment horizontal="center"/>
    </xf>
    <xf numFmtId="0" fontId="10" fillId="6" borderId="6" xfId="0" applyFont="1" applyFill="1" applyBorder="1" applyAlignment="1" applyProtection="1">
      <alignment horizontal="center" vertical="center"/>
    </xf>
    <xf numFmtId="0" fontId="10" fillId="6" borderId="8" xfId="0" applyFont="1" applyFill="1" applyBorder="1" applyAlignment="1" applyProtection="1">
      <alignment horizontal="center" vertical="center"/>
    </xf>
    <xf numFmtId="0" fontId="10" fillId="6" borderId="12" xfId="0" applyFont="1" applyFill="1" applyBorder="1" applyAlignment="1" applyProtection="1">
      <alignment horizontal="center" vertical="center"/>
    </xf>
    <xf numFmtId="0" fontId="6" fillId="0" borderId="3" xfId="0" applyFont="1" applyBorder="1" applyAlignment="1" applyProtection="1">
      <alignment horizontal="center"/>
      <protection locked="0"/>
    </xf>
    <xf numFmtId="0" fontId="6" fillId="0" borderId="4" xfId="0" applyFont="1" applyBorder="1" applyAlignment="1" applyProtection="1">
      <alignment horizontal="center"/>
      <protection locked="0"/>
    </xf>
    <xf numFmtId="0" fontId="6" fillId="0" borderId="11" xfId="0" applyFont="1" applyBorder="1" applyAlignment="1" applyProtection="1">
      <alignment horizontal="center"/>
      <protection locked="0"/>
    </xf>
    <xf numFmtId="0" fontId="4" fillId="0" borderId="58" xfId="1" applyFont="1" applyBorder="1" applyAlignment="1" applyProtection="1">
      <alignment horizontal="center" vertical="center"/>
      <protection locked="0"/>
    </xf>
    <xf numFmtId="0" fontId="4" fillId="0" borderId="57" xfId="1" applyFont="1" applyBorder="1" applyAlignment="1" applyProtection="1">
      <alignment horizontal="center" vertical="center"/>
      <protection locked="0"/>
    </xf>
    <xf numFmtId="0" fontId="12" fillId="0" borderId="10" xfId="1" applyFont="1" applyBorder="1" applyAlignment="1">
      <alignment horizontal="center"/>
    </xf>
    <xf numFmtId="0" fontId="15" fillId="6" borderId="6" xfId="1" applyFont="1" applyFill="1" applyBorder="1" applyAlignment="1">
      <alignment horizontal="center" vertical="center"/>
    </xf>
    <xf numFmtId="0" fontId="15" fillId="6" borderId="8" xfId="1" applyFont="1" applyFill="1" applyBorder="1" applyAlignment="1">
      <alignment horizontal="center" vertical="center"/>
    </xf>
    <xf numFmtId="0" fontId="15" fillId="6" borderId="12" xfId="1" applyFont="1" applyFill="1" applyBorder="1" applyAlignment="1">
      <alignment horizontal="center" vertical="center"/>
    </xf>
    <xf numFmtId="0" fontId="12" fillId="0" borderId="9" xfId="1" applyFont="1" applyBorder="1" applyAlignment="1">
      <alignment horizontal="center"/>
    </xf>
    <xf numFmtId="0" fontId="12" fillId="0" borderId="8" xfId="1" applyFont="1" applyBorder="1" applyAlignment="1">
      <alignment horizontal="center"/>
    </xf>
    <xf numFmtId="0" fontId="29" fillId="2" borderId="6" xfId="0" applyFont="1" applyFill="1" applyBorder="1" applyAlignment="1" applyProtection="1">
      <alignment horizontal="center" vertical="center"/>
      <protection locked="0"/>
    </xf>
    <xf numFmtId="0" fontId="29" fillId="2" borderId="8" xfId="0" applyFont="1" applyFill="1" applyBorder="1" applyAlignment="1" applyProtection="1">
      <alignment horizontal="center" vertical="center"/>
      <protection locked="0"/>
    </xf>
    <xf numFmtId="0" fontId="29" fillId="2" borderId="12" xfId="0" applyFont="1" applyFill="1" applyBorder="1" applyAlignment="1" applyProtection="1">
      <alignment horizontal="center" vertical="center"/>
      <protection locked="0"/>
    </xf>
    <xf numFmtId="0" fontId="6" fillId="0" borderId="19" xfId="0" applyFont="1" applyBorder="1" applyAlignment="1" applyProtection="1">
      <alignment horizontal="center"/>
      <protection locked="0"/>
    </xf>
    <xf numFmtId="0" fontId="6" fillId="0" borderId="20" xfId="0" applyFont="1" applyBorder="1" applyAlignment="1" applyProtection="1">
      <alignment horizontal="center"/>
      <protection locked="0"/>
    </xf>
    <xf numFmtId="0" fontId="6" fillId="0" borderId="21" xfId="0" applyFont="1" applyBorder="1" applyAlignment="1" applyProtection="1">
      <alignment horizontal="center"/>
      <protection locked="0"/>
    </xf>
    <xf numFmtId="0" fontId="15" fillId="2" borderId="3" xfId="1" applyFont="1" applyFill="1" applyBorder="1" applyAlignment="1" applyProtection="1">
      <alignment horizontal="center" vertical="center"/>
      <protection locked="0"/>
    </xf>
    <xf numFmtId="0" fontId="15" fillId="2" borderId="4" xfId="1" applyFont="1" applyFill="1" applyBorder="1" applyAlignment="1" applyProtection="1">
      <alignment horizontal="center" vertical="center"/>
      <protection locked="0"/>
    </xf>
    <xf numFmtId="0" fontId="15" fillId="2" borderId="11" xfId="1" applyFont="1" applyFill="1" applyBorder="1" applyAlignment="1" applyProtection="1">
      <alignment horizontal="center" vertical="center"/>
      <protection locked="0"/>
    </xf>
    <xf numFmtId="0" fontId="15" fillId="6" borderId="59" xfId="1" applyFont="1" applyFill="1" applyBorder="1" applyAlignment="1">
      <alignment horizontal="center" vertical="center"/>
    </xf>
    <xf numFmtId="0" fontId="15" fillId="6" borderId="40" xfId="1" applyFont="1" applyFill="1" applyBorder="1" applyAlignment="1">
      <alignment horizontal="center" vertical="center"/>
    </xf>
    <xf numFmtId="0" fontId="15" fillId="6" borderId="41" xfId="1" applyFont="1" applyFill="1" applyBorder="1" applyAlignment="1">
      <alignment horizontal="center" vertical="center"/>
    </xf>
    <xf numFmtId="0" fontId="4" fillId="0" borderId="37" xfId="1" applyFont="1" applyBorder="1" applyAlignment="1" applyProtection="1">
      <alignment horizontal="center"/>
      <protection locked="0"/>
    </xf>
    <xf numFmtId="0" fontId="4" fillId="0" borderId="38" xfId="1" applyFont="1" applyBorder="1" applyAlignment="1" applyProtection="1">
      <alignment horizontal="center"/>
      <protection locked="0"/>
    </xf>
    <xf numFmtId="0" fontId="4" fillId="0" borderId="57" xfId="1" applyFont="1" applyBorder="1" applyAlignment="1" applyProtection="1">
      <alignment horizontal="center"/>
      <protection locked="0"/>
    </xf>
    <xf numFmtId="0" fontId="6" fillId="0" borderId="2" xfId="1" applyBorder="1" applyAlignment="1"/>
    <xf numFmtId="0" fontId="6" fillId="0" borderId="0" xfId="1" applyBorder="1" applyAlignment="1"/>
    <xf numFmtId="0" fontId="6" fillId="0" borderId="13" xfId="1" applyBorder="1" applyAlignment="1"/>
    <xf numFmtId="0" fontId="9" fillId="6" borderId="3" xfId="1" applyFont="1" applyFill="1" applyBorder="1" applyAlignment="1">
      <alignment horizontal="center" vertical="center"/>
    </xf>
    <xf numFmtId="0" fontId="9" fillId="6" borderId="4" xfId="1" applyFont="1" applyFill="1" applyBorder="1" applyAlignment="1">
      <alignment horizontal="center" vertical="center"/>
    </xf>
    <xf numFmtId="0" fontId="9" fillId="6" borderId="11" xfId="1" applyFont="1" applyFill="1" applyBorder="1" applyAlignment="1">
      <alignment horizontal="center" vertical="center"/>
    </xf>
    <xf numFmtId="0" fontId="19" fillId="6" borderId="5" xfId="1" applyFont="1" applyFill="1" applyBorder="1" applyAlignment="1">
      <alignment horizontal="center" vertical="center"/>
    </xf>
    <xf numFmtId="0" fontId="19" fillId="6" borderId="9" xfId="1" applyFont="1" applyFill="1" applyBorder="1" applyAlignment="1">
      <alignment horizontal="center" vertical="center"/>
    </xf>
    <xf numFmtId="0" fontId="19" fillId="6" borderId="10" xfId="1" applyFont="1" applyFill="1" applyBorder="1" applyAlignment="1">
      <alignment horizontal="center" vertical="center"/>
    </xf>
    <xf numFmtId="0" fontId="19" fillId="6" borderId="2" xfId="1" applyFont="1" applyFill="1" applyBorder="1" applyAlignment="1">
      <alignment horizontal="center" vertical="center"/>
    </xf>
    <xf numFmtId="0" fontId="19" fillId="6" borderId="0" xfId="1" applyFont="1" applyFill="1" applyBorder="1" applyAlignment="1">
      <alignment horizontal="center" vertical="center"/>
    </xf>
    <xf numFmtId="0" fontId="19" fillId="6" borderId="13" xfId="1" applyFont="1" applyFill="1" applyBorder="1" applyAlignment="1">
      <alignment horizontal="center" vertical="center"/>
    </xf>
    <xf numFmtId="0" fontId="19" fillId="6" borderId="3" xfId="1" applyFont="1" applyFill="1" applyBorder="1" applyAlignment="1">
      <alignment horizontal="center" vertical="center"/>
    </xf>
    <xf numFmtId="0" fontId="19" fillId="6" borderId="4" xfId="1" applyFont="1" applyFill="1" applyBorder="1" applyAlignment="1">
      <alignment horizontal="center" vertical="center"/>
    </xf>
    <xf numFmtId="0" fontId="19" fillId="6" borderId="11" xfId="1" applyFont="1" applyFill="1" applyBorder="1" applyAlignment="1">
      <alignment horizontal="center" vertical="center"/>
    </xf>
    <xf numFmtId="0" fontId="7" fillId="0" borderId="3" xfId="1" applyFont="1" applyBorder="1" applyAlignment="1">
      <alignment horizontal="center"/>
    </xf>
    <xf numFmtId="0" fontId="7" fillId="0" borderId="11" xfId="1" applyFont="1" applyBorder="1" applyAlignment="1">
      <alignment horizontal="center"/>
    </xf>
    <xf numFmtId="0" fontId="15" fillId="6" borderId="5" xfId="1" applyFont="1" applyFill="1" applyBorder="1" applyAlignment="1">
      <alignment horizontal="center" vertical="center"/>
    </xf>
    <xf numFmtId="0" fontId="15" fillId="6" borderId="9" xfId="1" applyFont="1" applyFill="1" applyBorder="1" applyAlignment="1">
      <alignment horizontal="center" vertical="center"/>
    </xf>
    <xf numFmtId="0" fontId="15" fillId="6" borderId="10" xfId="1" applyFont="1" applyFill="1" applyBorder="1" applyAlignment="1">
      <alignment horizontal="center" vertical="center"/>
    </xf>
    <xf numFmtId="0" fontId="15" fillId="6" borderId="2" xfId="1" applyFont="1" applyFill="1" applyBorder="1" applyAlignment="1">
      <alignment horizontal="center" vertical="center"/>
    </xf>
    <xf numFmtId="0" fontId="15" fillId="6" borderId="0" xfId="1" applyFont="1" applyFill="1" applyBorder="1" applyAlignment="1">
      <alignment horizontal="center" vertical="center"/>
    </xf>
    <xf numFmtId="0" fontId="15" fillId="6" borderId="13" xfId="1" applyFont="1" applyFill="1" applyBorder="1" applyAlignment="1">
      <alignment horizontal="center" vertical="center"/>
    </xf>
    <xf numFmtId="0" fontId="15" fillId="6" borderId="3" xfId="1" applyFont="1" applyFill="1" applyBorder="1" applyAlignment="1">
      <alignment horizontal="center" vertical="center"/>
    </xf>
    <xf numFmtId="0" fontId="15" fillId="6" borderId="4" xfId="1" applyFont="1" applyFill="1" applyBorder="1" applyAlignment="1">
      <alignment horizontal="center" vertical="center"/>
    </xf>
    <xf numFmtId="0" fontId="15" fillId="6" borderId="11" xfId="1" applyFont="1" applyFill="1" applyBorder="1" applyAlignment="1">
      <alignment horizontal="center" vertical="center"/>
    </xf>
    <xf numFmtId="0" fontId="7" fillId="6" borderId="5" xfId="1" applyFont="1" applyFill="1" applyBorder="1" applyAlignment="1">
      <alignment horizontal="center" vertical="center"/>
    </xf>
    <xf numFmtId="0" fontId="7" fillId="6" borderId="10" xfId="1" applyFont="1" applyFill="1" applyBorder="1" applyAlignment="1">
      <alignment horizontal="center" vertical="center"/>
    </xf>
    <xf numFmtId="0" fontId="9" fillId="6" borderId="2" xfId="1" applyFont="1" applyFill="1" applyBorder="1" applyAlignment="1">
      <alignment horizontal="center" vertical="top"/>
    </xf>
    <xf numFmtId="0" fontId="9" fillId="6" borderId="0" xfId="1" applyFont="1" applyFill="1" applyBorder="1" applyAlignment="1">
      <alignment horizontal="center" vertical="top"/>
    </xf>
    <xf numFmtId="0" fontId="9" fillId="6" borderId="13" xfId="1" applyFont="1" applyFill="1" applyBorder="1" applyAlignment="1">
      <alignment horizontal="center" vertical="top"/>
    </xf>
    <xf numFmtId="0" fontId="9" fillId="6" borderId="16" xfId="1" applyFont="1" applyFill="1" applyBorder="1" applyAlignment="1">
      <alignment horizontal="center" vertical="top"/>
    </xf>
    <xf numFmtId="0" fontId="9" fillId="6" borderId="17" xfId="1" applyFont="1" applyFill="1" applyBorder="1" applyAlignment="1">
      <alignment horizontal="center" vertical="top"/>
    </xf>
    <xf numFmtId="0" fontId="9" fillId="6" borderId="18" xfId="1" applyFont="1" applyFill="1" applyBorder="1" applyAlignment="1">
      <alignment horizontal="center" vertical="top"/>
    </xf>
    <xf numFmtId="0" fontId="9" fillId="6" borderId="5" xfId="1" applyFont="1" applyFill="1" applyBorder="1" applyAlignment="1">
      <alignment horizontal="center" vertical="center"/>
    </xf>
    <xf numFmtId="0" fontId="9" fillId="6" borderId="9" xfId="1" applyFont="1" applyFill="1" applyBorder="1" applyAlignment="1">
      <alignment horizontal="center" vertical="center"/>
    </xf>
    <xf numFmtId="0" fontId="9" fillId="6" borderId="10" xfId="1" applyFont="1" applyFill="1" applyBorder="1" applyAlignment="1">
      <alignment horizontal="center" vertical="center"/>
    </xf>
    <xf numFmtId="0" fontId="9" fillId="6" borderId="2" xfId="1" applyFont="1" applyFill="1" applyBorder="1" applyAlignment="1">
      <alignment horizontal="center" vertical="center"/>
    </xf>
    <xf numFmtId="0" fontId="9" fillId="6" borderId="0" xfId="1" applyFont="1" applyFill="1" applyBorder="1" applyAlignment="1">
      <alignment horizontal="center" vertical="center"/>
    </xf>
    <xf numFmtId="0" fontId="9" fillId="6" borderId="13" xfId="1" applyFont="1" applyFill="1" applyBorder="1" applyAlignment="1">
      <alignment horizontal="center" vertical="center"/>
    </xf>
    <xf numFmtId="0" fontId="29" fillId="0" borderId="3" xfId="1" applyFont="1" applyBorder="1" applyAlignment="1">
      <alignment horizontal="center" vertical="center"/>
    </xf>
    <xf numFmtId="0" fontId="29" fillId="0" borderId="4" xfId="1" applyFont="1" applyBorder="1" applyAlignment="1">
      <alignment horizontal="center" vertical="center"/>
    </xf>
    <xf numFmtId="0" fontId="29" fillId="0" borderId="11" xfId="1" applyFont="1" applyBorder="1" applyAlignment="1">
      <alignment horizontal="center" vertical="center"/>
    </xf>
    <xf numFmtId="0" fontId="7" fillId="6" borderId="3" xfId="1" applyFont="1" applyFill="1" applyBorder="1" applyAlignment="1">
      <alignment horizontal="center" vertical="center"/>
    </xf>
    <xf numFmtId="0" fontId="7" fillId="6" borderId="11" xfId="1" applyFont="1" applyFill="1" applyBorder="1" applyAlignment="1">
      <alignment horizontal="center" vertical="center"/>
    </xf>
    <xf numFmtId="0" fontId="15" fillId="2" borderId="6" xfId="1" applyFont="1" applyFill="1" applyBorder="1" applyAlignment="1" applyProtection="1">
      <alignment horizontal="center" vertical="center"/>
      <protection locked="0"/>
    </xf>
    <xf numFmtId="0" fontId="15" fillId="2" borderId="8" xfId="1" applyFont="1" applyFill="1" applyBorder="1" applyAlignment="1" applyProtection="1">
      <alignment horizontal="center" vertical="center"/>
      <protection locked="0"/>
    </xf>
    <xf numFmtId="0" fontId="15" fillId="2" borderId="12" xfId="1" applyFont="1" applyFill="1" applyBorder="1" applyAlignment="1" applyProtection="1">
      <alignment horizontal="center" vertical="center"/>
      <protection locked="0"/>
    </xf>
    <xf numFmtId="0" fontId="12" fillId="0" borderId="3" xfId="1" applyFont="1" applyBorder="1" applyAlignment="1">
      <alignment horizontal="center"/>
    </xf>
    <xf numFmtId="0" fontId="12" fillId="0" borderId="4" xfId="1" applyFont="1" applyBorder="1" applyAlignment="1">
      <alignment horizontal="center"/>
    </xf>
    <xf numFmtId="0" fontId="12" fillId="0" borderId="11" xfId="1" applyFont="1" applyBorder="1" applyAlignment="1">
      <alignment horizontal="center"/>
    </xf>
    <xf numFmtId="49" fontId="12" fillId="0" borderId="4" xfId="1" applyNumberFormat="1" applyFont="1" applyBorder="1" applyAlignment="1">
      <alignment horizontal="center"/>
    </xf>
    <xf numFmtId="0" fontId="9" fillId="6" borderId="19" xfId="1" applyFont="1" applyFill="1" applyBorder="1" applyAlignment="1">
      <alignment horizontal="center" vertical="center"/>
    </xf>
    <xf numFmtId="0" fontId="9" fillId="6" borderId="20" xfId="1" applyFont="1" applyFill="1" applyBorder="1" applyAlignment="1">
      <alignment horizontal="center" vertical="center"/>
    </xf>
    <xf numFmtId="0" fontId="9" fillId="6" borderId="21" xfId="1" applyFont="1" applyFill="1" applyBorder="1" applyAlignment="1">
      <alignment horizontal="center" vertical="center"/>
    </xf>
    <xf numFmtId="0" fontId="9" fillId="6" borderId="22" xfId="1" applyFont="1" applyFill="1" applyBorder="1" applyAlignment="1">
      <alignment horizontal="center" vertical="center"/>
    </xf>
    <xf numFmtId="0" fontId="12" fillId="0" borderId="5" xfId="1" applyFont="1" applyBorder="1" applyAlignment="1">
      <alignment horizontal="center"/>
    </xf>
    <xf numFmtId="0" fontId="11" fillId="0" borderId="7" xfId="1" applyFont="1" applyBorder="1" applyAlignment="1" applyProtection="1">
      <alignment horizontal="center" vertical="center"/>
    </xf>
    <xf numFmtId="0" fontId="2" fillId="0" borderId="0" xfId="1" applyFont="1" applyBorder="1" applyAlignment="1" applyProtection="1">
      <alignment horizontal="center"/>
    </xf>
    <xf numFmtId="0" fontId="24" fillId="0" borderId="2" xfId="0" applyFont="1" applyBorder="1" applyAlignment="1">
      <alignment horizontal="center"/>
    </xf>
    <xf numFmtId="0" fontId="24" fillId="0" borderId="0" xfId="0" applyFont="1" applyBorder="1" applyAlignment="1">
      <alignment horizontal="center"/>
    </xf>
    <xf numFmtId="0" fontId="15" fillId="6" borderId="5" xfId="1" applyFont="1" applyFill="1" applyBorder="1" applyAlignment="1">
      <alignment horizontal="center"/>
    </xf>
    <xf numFmtId="0" fontId="15" fillId="6" borderId="9" xfId="1" applyFont="1" applyFill="1" applyBorder="1" applyAlignment="1">
      <alignment horizontal="center"/>
    </xf>
    <xf numFmtId="0" fontId="15" fillId="6" borderId="10" xfId="1" applyFont="1" applyFill="1" applyBorder="1" applyAlignment="1">
      <alignment horizontal="center"/>
    </xf>
    <xf numFmtId="0" fontId="20" fillId="2" borderId="5" xfId="0" applyNumberFormat="1" applyFont="1" applyFill="1" applyBorder="1" applyAlignment="1" applyProtection="1">
      <alignment horizontal="center" vertical="center"/>
    </xf>
    <xf numFmtId="0" fontId="20" fillId="2" borderId="9" xfId="0" applyNumberFormat="1" applyFont="1" applyFill="1" applyBorder="1" applyAlignment="1" applyProtection="1">
      <alignment horizontal="center" vertical="center"/>
    </xf>
    <xf numFmtId="0" fontId="20" fillId="2" borderId="10" xfId="0" applyNumberFormat="1" applyFont="1" applyFill="1" applyBorder="1" applyAlignment="1" applyProtection="1">
      <alignment horizontal="center" vertical="center"/>
    </xf>
    <xf numFmtId="0" fontId="20" fillId="2" borderId="2" xfId="0" applyNumberFormat="1" applyFont="1" applyFill="1" applyBorder="1" applyAlignment="1" applyProtection="1">
      <alignment horizontal="center" vertical="center"/>
    </xf>
    <xf numFmtId="0" fontId="20" fillId="2" borderId="0" xfId="0" applyNumberFormat="1" applyFont="1" applyFill="1" applyBorder="1" applyAlignment="1" applyProtection="1">
      <alignment horizontal="center" vertical="center"/>
    </xf>
    <xf numFmtId="0" fontId="20" fillId="2" borderId="13"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center" vertical="center"/>
    </xf>
    <xf numFmtId="0" fontId="20" fillId="2" borderId="4" xfId="0" applyNumberFormat="1" applyFont="1" applyFill="1" applyBorder="1" applyAlignment="1" applyProtection="1">
      <alignment horizontal="center" vertical="center"/>
    </xf>
    <xf numFmtId="0" fontId="20" fillId="2" borderId="11" xfId="0" applyNumberFormat="1" applyFont="1" applyFill="1" applyBorder="1" applyAlignment="1" applyProtection="1">
      <alignment horizontal="center" vertical="center"/>
    </xf>
    <xf numFmtId="0" fontId="19" fillId="3" borderId="9" xfId="0" applyNumberFormat="1" applyFont="1" applyFill="1" applyBorder="1" applyAlignment="1" applyProtection="1">
      <alignment horizontal="center" vertical="center"/>
    </xf>
    <xf numFmtId="0" fontId="19" fillId="3" borderId="10" xfId="0" applyNumberFormat="1" applyFont="1" applyFill="1" applyBorder="1" applyAlignment="1" applyProtection="1">
      <alignment horizontal="center" vertical="center"/>
    </xf>
    <xf numFmtId="0" fontId="19" fillId="3" borderId="0" xfId="0" applyNumberFormat="1" applyFont="1" applyFill="1" applyBorder="1" applyAlignment="1" applyProtection="1">
      <alignment horizontal="center" vertical="center"/>
    </xf>
    <xf numFmtId="0" fontId="19" fillId="3" borderId="13" xfId="0" applyNumberFormat="1" applyFont="1" applyFill="1" applyBorder="1" applyAlignment="1" applyProtection="1">
      <alignment horizontal="center" vertical="center"/>
    </xf>
    <xf numFmtId="0" fontId="19" fillId="3" borderId="4" xfId="0" applyNumberFormat="1" applyFont="1" applyFill="1" applyBorder="1" applyAlignment="1" applyProtection="1">
      <alignment horizontal="center" vertical="center"/>
    </xf>
    <xf numFmtId="0" fontId="19" fillId="3" borderId="11" xfId="0" applyNumberFormat="1" applyFont="1" applyFill="1" applyBorder="1" applyAlignment="1" applyProtection="1">
      <alignment horizontal="center" vertical="center"/>
    </xf>
    <xf numFmtId="0" fontId="24" fillId="0" borderId="0" xfId="0" applyNumberFormat="1" applyFont="1" applyBorder="1" applyAlignment="1" applyProtection="1">
      <alignment horizontal="center"/>
    </xf>
    <xf numFmtId="0" fontId="24" fillId="0" borderId="0" xfId="0" applyFont="1" applyBorder="1" applyAlignment="1" applyProtection="1">
      <alignment horizontal="center"/>
    </xf>
    <xf numFmtId="0" fontId="15" fillId="3" borderId="6" xfId="0" applyNumberFormat="1" applyFont="1" applyFill="1" applyBorder="1" applyAlignment="1" applyProtection="1">
      <alignment horizontal="center" vertical="center"/>
    </xf>
    <xf numFmtId="0" fontId="15" fillId="3" borderId="8" xfId="0" applyNumberFormat="1" applyFont="1" applyFill="1" applyBorder="1" applyAlignment="1" applyProtection="1">
      <alignment horizontal="center" vertical="center"/>
    </xf>
    <xf numFmtId="0" fontId="15" fillId="3" borderId="12" xfId="0" applyNumberFormat="1" applyFont="1" applyFill="1" applyBorder="1" applyAlignment="1" applyProtection="1">
      <alignment horizontal="center" vertical="center"/>
    </xf>
    <xf numFmtId="0" fontId="9" fillId="3" borderId="5" xfId="0" applyNumberFormat="1" applyFont="1" applyFill="1" applyBorder="1" applyAlignment="1" applyProtection="1">
      <alignment horizontal="center" vertical="center"/>
    </xf>
    <xf numFmtId="0" fontId="9" fillId="3" borderId="9" xfId="0" applyNumberFormat="1" applyFont="1" applyFill="1" applyBorder="1" applyAlignment="1" applyProtection="1">
      <alignment horizontal="center" vertical="center"/>
    </xf>
    <xf numFmtId="0" fontId="9" fillId="3" borderId="10" xfId="0" applyNumberFormat="1" applyFont="1" applyFill="1" applyBorder="1" applyAlignment="1" applyProtection="1">
      <alignment horizontal="center" vertical="center"/>
    </xf>
    <xf numFmtId="0" fontId="9" fillId="2" borderId="0" xfId="1" applyFont="1" applyFill="1" applyBorder="1" applyAlignment="1">
      <alignment horizontal="center" vertical="center"/>
    </xf>
    <xf numFmtId="0" fontId="28" fillId="2" borderId="0" xfId="1" applyFont="1" applyFill="1" applyBorder="1" applyAlignment="1">
      <alignment horizontal="center" vertical="center"/>
    </xf>
    <xf numFmtId="0" fontId="15" fillId="0" borderId="0" xfId="1" applyFont="1" applyBorder="1" applyAlignment="1" applyProtection="1">
      <alignment horizontal="center"/>
      <protection locked="0"/>
    </xf>
    <xf numFmtId="0" fontId="15" fillId="2" borderId="5" xfId="0" applyNumberFormat="1" applyFont="1" applyFill="1" applyBorder="1" applyAlignment="1" applyProtection="1">
      <alignment horizontal="center" vertical="center"/>
    </xf>
    <xf numFmtId="0" fontId="15" fillId="2" borderId="10" xfId="0" applyNumberFormat="1" applyFont="1" applyFill="1" applyBorder="1" applyAlignment="1" applyProtection="1">
      <alignment horizontal="center" vertical="center"/>
    </xf>
    <xf numFmtId="0" fontId="15" fillId="3" borderId="6" xfId="0" applyFont="1" applyFill="1" applyBorder="1" applyAlignment="1" applyProtection="1">
      <alignment horizontal="center" vertical="center"/>
    </xf>
    <xf numFmtId="0" fontId="15" fillId="3" borderId="8" xfId="0" applyFont="1" applyFill="1" applyBorder="1" applyAlignment="1" applyProtection="1">
      <alignment horizontal="center" vertical="center"/>
    </xf>
    <xf numFmtId="0" fontId="15" fillId="3" borderId="12" xfId="0" applyFont="1" applyFill="1" applyBorder="1" applyAlignment="1" applyProtection="1">
      <alignment horizontal="center" vertical="center"/>
    </xf>
    <xf numFmtId="14" fontId="15" fillId="2" borderId="6" xfId="0" applyNumberFormat="1" applyFont="1" applyFill="1" applyBorder="1" applyAlignment="1" applyProtection="1">
      <alignment horizontal="center" vertical="center"/>
    </xf>
    <xf numFmtId="14" fontId="15" fillId="2" borderId="8" xfId="0" applyNumberFormat="1" applyFont="1" applyFill="1" applyBorder="1" applyAlignment="1" applyProtection="1">
      <alignment horizontal="center" vertical="center"/>
    </xf>
    <xf numFmtId="14" fontId="15" fillId="2" borderId="12" xfId="0" applyNumberFormat="1" applyFont="1" applyFill="1" applyBorder="1" applyAlignment="1" applyProtection="1">
      <alignment horizontal="center" vertical="center"/>
    </xf>
    <xf numFmtId="0" fontId="15" fillId="2" borderId="6" xfId="0" applyNumberFormat="1" applyFont="1" applyFill="1" applyBorder="1" applyAlignment="1" applyProtection="1">
      <alignment horizontal="center" vertical="center"/>
    </xf>
    <xf numFmtId="0" fontId="15" fillId="2" borderId="8" xfId="0" applyNumberFormat="1" applyFont="1" applyFill="1" applyBorder="1" applyAlignment="1" applyProtection="1">
      <alignment horizontal="center" vertical="center"/>
    </xf>
    <xf numFmtId="0" fontId="15" fillId="2" borderId="12" xfId="0" applyNumberFormat="1" applyFont="1" applyFill="1" applyBorder="1" applyAlignment="1" applyProtection="1">
      <alignment horizontal="center" vertical="center"/>
    </xf>
    <xf numFmtId="0" fontId="15" fillId="2" borderId="3" xfId="0" applyNumberFormat="1" applyFont="1" applyFill="1" applyBorder="1" applyAlignment="1" applyProtection="1">
      <alignment horizontal="center" vertical="center"/>
    </xf>
    <xf numFmtId="0" fontId="15" fillId="2" borderId="4" xfId="0" applyNumberFormat="1" applyFont="1" applyFill="1" applyBorder="1" applyAlignment="1" applyProtection="1">
      <alignment horizontal="center" vertical="center"/>
    </xf>
    <xf numFmtId="0" fontId="15" fillId="2" borderId="11" xfId="0" applyNumberFormat="1" applyFont="1" applyFill="1" applyBorder="1" applyAlignment="1" applyProtection="1">
      <alignment horizontal="center" vertical="center"/>
    </xf>
    <xf numFmtId="0" fontId="22" fillId="0" borderId="8" xfId="0" applyFont="1" applyBorder="1" applyAlignment="1" applyProtection="1">
      <alignment horizontal="center" vertical="center"/>
    </xf>
    <xf numFmtId="0" fontId="22" fillId="0" borderId="12" xfId="0" applyFont="1" applyBorder="1" applyAlignment="1" applyProtection="1">
      <alignment horizontal="center" vertical="center"/>
    </xf>
    <xf numFmtId="0" fontId="0" fillId="0" borderId="0" xfId="0" applyAlignment="1">
      <alignment horizontal="center"/>
    </xf>
    <xf numFmtId="0" fontId="24" fillId="2" borderId="2" xfId="0" applyFont="1" applyFill="1" applyBorder="1" applyAlignment="1">
      <alignment horizontal="center" vertical="center"/>
    </xf>
    <xf numFmtId="0" fontId="24" fillId="2" borderId="0" xfId="0" applyFont="1" applyFill="1" applyBorder="1" applyAlignment="1">
      <alignment horizontal="center" vertical="center"/>
    </xf>
    <xf numFmtId="0" fontId="24" fillId="2" borderId="13" xfId="0" applyFont="1" applyFill="1" applyBorder="1" applyAlignment="1">
      <alignment horizontal="center" vertical="center"/>
    </xf>
    <xf numFmtId="0" fontId="25" fillId="7" borderId="6" xfId="0" applyFont="1" applyFill="1" applyBorder="1" applyAlignment="1">
      <alignment horizontal="center" vertical="center"/>
    </xf>
    <xf numFmtId="0" fontId="25" fillId="7" borderId="8" xfId="0" applyFont="1" applyFill="1" applyBorder="1" applyAlignment="1">
      <alignment horizontal="center" vertical="center"/>
    </xf>
    <xf numFmtId="0" fontId="25" fillId="7" borderId="12" xfId="0" applyFont="1" applyFill="1" applyBorder="1" applyAlignment="1">
      <alignment horizontal="center" vertical="center"/>
    </xf>
    <xf numFmtId="0" fontId="22" fillId="7" borderId="5" xfId="0" applyFont="1" applyFill="1" applyBorder="1" applyAlignment="1" applyProtection="1">
      <alignment horizontal="center" vertical="center" textRotation="255"/>
    </xf>
    <xf numFmtId="0" fontId="22" fillId="7" borderId="10" xfId="0" applyFont="1" applyFill="1" applyBorder="1" applyAlignment="1" applyProtection="1">
      <alignment horizontal="center" vertical="center" textRotation="255"/>
    </xf>
    <xf numFmtId="0" fontId="22" fillId="7" borderId="2" xfId="0" applyFont="1" applyFill="1" applyBorder="1" applyAlignment="1" applyProtection="1">
      <alignment horizontal="center" vertical="center" textRotation="255"/>
    </xf>
    <xf numFmtId="0" fontId="22" fillId="7" borderId="13" xfId="0" applyFont="1" applyFill="1" applyBorder="1" applyAlignment="1" applyProtection="1">
      <alignment horizontal="center" vertical="center" textRotation="255"/>
    </xf>
    <xf numFmtId="0" fontId="22" fillId="7" borderId="3" xfId="0" applyFont="1" applyFill="1" applyBorder="1" applyAlignment="1" applyProtection="1">
      <alignment horizontal="center" vertical="center" textRotation="255"/>
    </xf>
    <xf numFmtId="0" fontId="22" fillId="7" borderId="11" xfId="0" applyFont="1" applyFill="1" applyBorder="1" applyAlignment="1" applyProtection="1">
      <alignment horizontal="center" vertical="center" textRotation="255"/>
    </xf>
    <xf numFmtId="0" fontId="22" fillId="7" borderId="6" xfId="0" applyFont="1" applyFill="1" applyBorder="1" applyAlignment="1">
      <alignment horizontal="center" vertical="center"/>
    </xf>
    <xf numFmtId="0" fontId="22" fillId="7" borderId="8" xfId="0" applyFont="1" applyFill="1" applyBorder="1" applyAlignment="1">
      <alignment horizontal="center" vertical="center"/>
    </xf>
    <xf numFmtId="0" fontId="22" fillId="7" borderId="12" xfId="0" applyFont="1" applyFill="1" applyBorder="1" applyAlignment="1">
      <alignment horizontal="center" vertical="center"/>
    </xf>
    <xf numFmtId="0" fontId="22" fillId="2" borderId="2" xfId="0" applyFont="1" applyFill="1" applyBorder="1" applyAlignment="1">
      <alignment horizontal="center" vertical="center"/>
    </xf>
    <xf numFmtId="0" fontId="22" fillId="2" borderId="0" xfId="0" applyFont="1" applyFill="1" applyBorder="1" applyAlignment="1">
      <alignment horizontal="center" vertical="center"/>
    </xf>
    <xf numFmtId="0" fontId="22" fillId="2" borderId="13" xfId="0" applyFont="1" applyFill="1" applyBorder="1" applyAlignment="1">
      <alignment horizontal="center" vertical="center"/>
    </xf>
    <xf numFmtId="0" fontId="22" fillId="0" borderId="6" xfId="0" applyFont="1" applyBorder="1" applyAlignment="1" applyProtection="1">
      <alignment horizontal="center" vertical="center"/>
    </xf>
    <xf numFmtId="0" fontId="24" fillId="2" borderId="5" xfId="0" applyNumberFormat="1" applyFont="1" applyFill="1" applyBorder="1" applyAlignment="1" applyProtection="1">
      <alignment horizontal="center" vertical="center"/>
    </xf>
    <xf numFmtId="0" fontId="24" fillId="2" borderId="9" xfId="0" applyNumberFormat="1" applyFont="1" applyFill="1" applyBorder="1" applyAlignment="1" applyProtection="1">
      <alignment horizontal="center" vertical="center"/>
    </xf>
    <xf numFmtId="0" fontId="24" fillId="2" borderId="10" xfId="0" applyNumberFormat="1" applyFont="1" applyFill="1" applyBorder="1" applyAlignment="1" applyProtection="1">
      <alignment horizontal="center" vertical="center"/>
    </xf>
    <xf numFmtId="0" fontId="24" fillId="2" borderId="2" xfId="0" applyNumberFormat="1" applyFont="1" applyFill="1" applyBorder="1" applyAlignment="1" applyProtection="1">
      <alignment horizontal="center" vertical="center"/>
    </xf>
    <xf numFmtId="0" fontId="24" fillId="2" borderId="0" xfId="0" applyNumberFormat="1" applyFont="1" applyFill="1" applyBorder="1" applyAlignment="1" applyProtection="1">
      <alignment horizontal="center" vertical="center"/>
    </xf>
    <xf numFmtId="0" fontId="24" fillId="2" borderId="13" xfId="0" applyNumberFormat="1" applyFont="1" applyFill="1" applyBorder="1" applyAlignment="1" applyProtection="1">
      <alignment horizontal="center" vertical="center"/>
    </xf>
    <xf numFmtId="0" fontId="24" fillId="2" borderId="3" xfId="0" applyNumberFormat="1" applyFont="1" applyFill="1" applyBorder="1" applyAlignment="1" applyProtection="1">
      <alignment horizontal="center" vertical="center"/>
    </xf>
    <xf numFmtId="0" fontId="24" fillId="2" borderId="4" xfId="0" applyNumberFormat="1" applyFont="1" applyFill="1" applyBorder="1" applyAlignment="1" applyProtection="1">
      <alignment horizontal="center" vertical="center"/>
    </xf>
    <xf numFmtId="0" fontId="24" fillId="2" borderId="11" xfId="0" applyNumberFormat="1" applyFont="1" applyFill="1" applyBorder="1" applyAlignment="1" applyProtection="1">
      <alignment horizontal="center" vertical="center"/>
    </xf>
    <xf numFmtId="0" fontId="24" fillId="3" borderId="9" xfId="0" applyNumberFormat="1" applyFont="1" applyFill="1" applyBorder="1" applyAlignment="1" applyProtection="1">
      <alignment horizontal="center" vertical="center"/>
    </xf>
    <xf numFmtId="0" fontId="24" fillId="3" borderId="10" xfId="0" applyNumberFormat="1" applyFont="1" applyFill="1" applyBorder="1" applyAlignment="1" applyProtection="1">
      <alignment horizontal="center" vertical="center"/>
    </xf>
    <xf numFmtId="0" fontId="24" fillId="3" borderId="6" xfId="0" applyNumberFormat="1" applyFont="1" applyFill="1" applyBorder="1" applyAlignment="1" applyProtection="1">
      <alignment horizontal="center" vertical="center"/>
    </xf>
    <xf numFmtId="0" fontId="24" fillId="3" borderId="8" xfId="0" applyNumberFormat="1" applyFont="1" applyFill="1" applyBorder="1" applyAlignment="1" applyProtection="1">
      <alignment horizontal="center" vertical="center"/>
    </xf>
    <xf numFmtId="0" fontId="24" fillId="3" borderId="12" xfId="0" applyNumberFormat="1" applyFont="1" applyFill="1" applyBorder="1" applyAlignment="1" applyProtection="1">
      <alignment horizontal="center" vertical="center"/>
    </xf>
    <xf numFmtId="0" fontId="24" fillId="3" borderId="0" xfId="0" applyNumberFormat="1" applyFont="1" applyFill="1" applyBorder="1" applyAlignment="1" applyProtection="1">
      <alignment horizontal="center" vertical="center"/>
    </xf>
    <xf numFmtId="0" fontId="24" fillId="3" borderId="13" xfId="0" applyNumberFormat="1" applyFont="1" applyFill="1" applyBorder="1" applyAlignment="1" applyProtection="1">
      <alignment horizontal="center" vertical="center"/>
    </xf>
    <xf numFmtId="0" fontId="24" fillId="3" borderId="4" xfId="0" applyNumberFormat="1" applyFont="1" applyFill="1" applyBorder="1" applyAlignment="1" applyProtection="1">
      <alignment horizontal="center" vertical="center"/>
    </xf>
    <xf numFmtId="0" fontId="24" fillId="3" borderId="11" xfId="0" applyNumberFormat="1" applyFont="1" applyFill="1" applyBorder="1" applyAlignment="1" applyProtection="1">
      <alignment horizontal="center" vertical="center"/>
    </xf>
    <xf numFmtId="0" fontId="19" fillId="3" borderId="5" xfId="0" applyNumberFormat="1" applyFont="1" applyFill="1" applyBorder="1" applyAlignment="1" applyProtection="1">
      <alignment horizontal="center" vertical="center"/>
    </xf>
    <xf numFmtId="0" fontId="19" fillId="3" borderId="3" xfId="0" applyNumberFormat="1" applyFont="1" applyFill="1" applyBorder="1" applyAlignment="1" applyProtection="1">
      <alignment horizontal="center" vertical="center"/>
    </xf>
    <xf numFmtId="0" fontId="24" fillId="0" borderId="8" xfId="0" applyNumberFormat="1" applyFont="1" applyBorder="1" applyAlignment="1" applyProtection="1">
      <alignment horizontal="center"/>
    </xf>
    <xf numFmtId="0" fontId="24" fillId="2" borderId="6" xfId="0" applyNumberFormat="1" applyFont="1" applyFill="1" applyBorder="1" applyAlignment="1" applyProtection="1">
      <alignment horizontal="center" vertical="center"/>
    </xf>
    <xf numFmtId="0" fontId="24" fillId="2" borderId="8" xfId="0" applyNumberFormat="1" applyFont="1" applyFill="1" applyBorder="1" applyAlignment="1" applyProtection="1">
      <alignment horizontal="center" vertical="center"/>
    </xf>
    <xf numFmtId="0" fontId="24" fillId="2" borderId="12"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center" vertical="center"/>
    </xf>
    <xf numFmtId="0" fontId="23" fillId="2" borderId="8" xfId="0" applyNumberFormat="1" applyFont="1" applyFill="1" applyBorder="1" applyAlignment="1" applyProtection="1">
      <alignment horizontal="center" vertical="center"/>
    </xf>
    <xf numFmtId="0" fontId="23" fillId="2" borderId="12" xfId="0" applyNumberFormat="1" applyFont="1" applyFill="1" applyBorder="1" applyAlignment="1" applyProtection="1">
      <alignment horizontal="center" vertical="center"/>
    </xf>
    <xf numFmtId="0" fontId="24" fillId="3" borderId="6" xfId="0" applyFont="1" applyFill="1" applyBorder="1" applyAlignment="1" applyProtection="1">
      <alignment horizontal="center" vertical="center"/>
    </xf>
    <xf numFmtId="0" fontId="24" fillId="3" borderId="8" xfId="0" applyFont="1" applyFill="1" applyBorder="1" applyAlignment="1" applyProtection="1">
      <alignment horizontal="center" vertical="center"/>
    </xf>
    <xf numFmtId="0" fontId="24" fillId="3" borderId="12"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14" fontId="24" fillId="2" borderId="6" xfId="0" applyNumberFormat="1" applyFont="1" applyFill="1" applyBorder="1" applyAlignment="1" applyProtection="1">
      <alignment horizontal="center" vertical="center"/>
    </xf>
    <xf numFmtId="14" fontId="24" fillId="2" borderId="8" xfId="0" applyNumberFormat="1" applyFont="1" applyFill="1" applyBorder="1" applyAlignment="1" applyProtection="1">
      <alignment horizontal="center" vertical="center"/>
    </xf>
    <xf numFmtId="14" fontId="24" fillId="2" borderId="12" xfId="0" applyNumberFormat="1" applyFont="1" applyFill="1" applyBorder="1" applyAlignment="1" applyProtection="1">
      <alignment horizontal="center" vertical="center"/>
    </xf>
    <xf numFmtId="14" fontId="24" fillId="2" borderId="0" xfId="0" applyNumberFormat="1" applyFont="1" applyFill="1" applyBorder="1" applyAlignment="1">
      <alignment horizontal="center" vertical="center"/>
    </xf>
    <xf numFmtId="0" fontId="25" fillId="2" borderId="8" xfId="0" applyFont="1" applyFill="1" applyBorder="1" applyAlignment="1" applyProtection="1">
      <alignment horizontal="center" vertical="center"/>
    </xf>
    <xf numFmtId="0" fontId="22" fillId="3" borderId="6" xfId="0" applyFont="1" applyFill="1" applyBorder="1" applyAlignment="1" applyProtection="1">
      <alignment horizontal="center" vertical="center"/>
    </xf>
    <xf numFmtId="0" fontId="22" fillId="3" borderId="8" xfId="0" applyFont="1" applyFill="1" applyBorder="1" applyAlignment="1" applyProtection="1">
      <alignment horizontal="center" vertical="center"/>
    </xf>
    <xf numFmtId="0" fontId="22" fillId="3" borderId="12" xfId="0" applyFont="1" applyFill="1" applyBorder="1" applyAlignment="1" applyProtection="1">
      <alignment horizontal="center" vertical="center"/>
    </xf>
    <xf numFmtId="0" fontId="25" fillId="2" borderId="6" xfId="0" applyNumberFormat="1" applyFont="1" applyFill="1" applyBorder="1" applyAlignment="1" applyProtection="1">
      <alignment horizontal="center" vertical="center"/>
    </xf>
    <xf numFmtId="0" fontId="25" fillId="2" borderId="8" xfId="0" applyNumberFormat="1" applyFont="1" applyFill="1" applyBorder="1" applyAlignment="1" applyProtection="1">
      <alignment horizontal="center" vertical="center"/>
    </xf>
    <xf numFmtId="0" fontId="25" fillId="2" borderId="12" xfId="0" applyNumberFormat="1" applyFont="1" applyFill="1" applyBorder="1" applyAlignment="1" applyProtection="1">
      <alignment horizontal="center" vertical="center"/>
    </xf>
    <xf numFmtId="0" fontId="25" fillId="3" borderId="2" xfId="0" applyFont="1" applyFill="1" applyBorder="1" applyAlignment="1">
      <alignment horizontal="center" vertical="center"/>
    </xf>
    <xf numFmtId="0" fontId="25" fillId="3" borderId="0" xfId="0" applyFont="1" applyFill="1" applyBorder="1" applyAlignment="1">
      <alignment horizontal="center" vertical="center"/>
    </xf>
    <xf numFmtId="0" fontId="25" fillId="3" borderId="13" xfId="0" applyFont="1" applyFill="1" applyBorder="1" applyAlignment="1">
      <alignment horizontal="center" vertical="center"/>
    </xf>
    <xf numFmtId="0" fontId="24" fillId="2" borderId="15" xfId="0" applyNumberFormat="1" applyFont="1" applyFill="1" applyBorder="1" applyAlignment="1" applyProtection="1">
      <alignment horizontal="center" vertical="center"/>
    </xf>
    <xf numFmtId="0" fontId="24" fillId="2" borderId="7" xfId="0" applyNumberFormat="1" applyFont="1" applyFill="1" applyBorder="1" applyAlignment="1" applyProtection="1">
      <alignment horizontal="center" vertical="center"/>
    </xf>
    <xf numFmtId="0" fontId="24" fillId="2" borderId="14" xfId="0" applyNumberFormat="1" applyFont="1" applyFill="1" applyBorder="1" applyAlignment="1" applyProtection="1">
      <alignment horizontal="center" vertical="center"/>
    </xf>
    <xf numFmtId="0" fontId="24" fillId="2" borderId="14" xfId="0" applyNumberFormat="1" applyFont="1" applyFill="1" applyBorder="1" applyAlignment="1" applyProtection="1">
      <alignment horizontal="center" vertical="center"/>
      <protection locked="0"/>
    </xf>
    <xf numFmtId="0" fontId="24" fillId="2" borderId="54" xfId="0" applyNumberFormat="1" applyFont="1" applyFill="1" applyBorder="1" applyAlignment="1" applyProtection="1">
      <alignment horizontal="center" vertical="center"/>
      <protection locked="0"/>
    </xf>
    <xf numFmtId="0" fontId="24" fillId="2" borderId="6" xfId="0" applyFont="1" applyFill="1" applyBorder="1" applyAlignment="1" applyProtection="1">
      <alignment horizontal="center" vertical="center"/>
    </xf>
    <xf numFmtId="0" fontId="24" fillId="2" borderId="12" xfId="0" applyFont="1" applyFill="1" applyBorder="1" applyAlignment="1" applyProtection="1">
      <alignment horizontal="center" vertical="center"/>
    </xf>
    <xf numFmtId="0" fontId="24" fillId="2" borderId="19" xfId="0" applyNumberFormat="1" applyFont="1" applyFill="1" applyBorder="1" applyAlignment="1" applyProtection="1">
      <alignment horizontal="center" vertical="center"/>
    </xf>
    <xf numFmtId="0" fontId="24" fillId="2" borderId="21" xfId="0" applyNumberFormat="1" applyFont="1" applyFill="1" applyBorder="1" applyAlignment="1" applyProtection="1">
      <alignment horizontal="center" vertical="center"/>
    </xf>
    <xf numFmtId="165" fontId="22" fillId="2" borderId="6" xfId="0" applyNumberFormat="1" applyFont="1" applyFill="1" applyBorder="1" applyAlignment="1" applyProtection="1">
      <alignment horizontal="center" vertical="center"/>
    </xf>
    <xf numFmtId="165" fontId="22" fillId="2" borderId="12" xfId="0" applyNumberFormat="1" applyFont="1" applyFill="1" applyBorder="1" applyAlignment="1" applyProtection="1">
      <alignment horizontal="center" vertical="center"/>
    </xf>
    <xf numFmtId="0" fontId="22" fillId="2" borderId="6" xfId="0" applyNumberFormat="1" applyFont="1" applyFill="1" applyBorder="1" applyAlignment="1" applyProtection="1">
      <alignment horizontal="center" vertical="center" shrinkToFit="1"/>
    </xf>
    <xf numFmtId="0" fontId="22" fillId="2" borderId="12" xfId="0" applyNumberFormat="1" applyFont="1" applyFill="1" applyBorder="1" applyAlignment="1" applyProtection="1">
      <alignment horizontal="center" vertical="center" shrinkToFit="1"/>
    </xf>
    <xf numFmtId="0" fontId="24" fillId="2" borderId="6" xfId="0" applyFont="1" applyFill="1" applyBorder="1" applyAlignment="1" applyProtection="1">
      <alignment horizontal="center" vertical="center" shrinkToFit="1"/>
    </xf>
    <xf numFmtId="0" fontId="24" fillId="2" borderId="12" xfId="0" applyFont="1" applyFill="1" applyBorder="1" applyAlignment="1" applyProtection="1">
      <alignment horizontal="center" vertical="center" shrinkToFit="1"/>
    </xf>
    <xf numFmtId="0" fontId="24" fillId="3" borderId="0" xfId="0" applyFont="1" applyFill="1" applyBorder="1" applyAlignment="1">
      <alignment horizontal="center" vertical="center"/>
    </xf>
    <xf numFmtId="0" fontId="24" fillId="3" borderId="13" xfId="0" applyFont="1" applyFill="1" applyBorder="1" applyAlignment="1">
      <alignment horizontal="center" vertical="center"/>
    </xf>
    <xf numFmtId="0" fontId="25" fillId="3" borderId="3" xfId="0" applyFont="1" applyFill="1" applyBorder="1" applyAlignment="1">
      <alignment horizontal="center" vertical="center"/>
    </xf>
    <xf numFmtId="0" fontId="25" fillId="3" borderId="4" xfId="0" applyFont="1" applyFill="1" applyBorder="1" applyAlignment="1">
      <alignment horizontal="center" vertical="center"/>
    </xf>
    <xf numFmtId="0" fontId="25" fillId="3" borderId="11" xfId="0" applyFont="1" applyFill="1" applyBorder="1" applyAlignment="1">
      <alignment horizontal="center" vertical="center"/>
    </xf>
    <xf numFmtId="0" fontId="27" fillId="3" borderId="5" xfId="0" applyFont="1" applyFill="1" applyBorder="1" applyAlignment="1">
      <alignment horizontal="center" vertical="center"/>
    </xf>
    <xf numFmtId="0" fontId="27" fillId="3" borderId="9" xfId="0" applyFont="1" applyFill="1" applyBorder="1" applyAlignment="1">
      <alignment horizontal="center" vertical="center"/>
    </xf>
    <xf numFmtId="0" fontId="27" fillId="3" borderId="10" xfId="0" applyFont="1" applyFill="1" applyBorder="1" applyAlignment="1">
      <alignment horizontal="center" vertical="center"/>
    </xf>
    <xf numFmtId="0" fontId="25" fillId="3" borderId="5" xfId="0" applyFont="1" applyFill="1" applyBorder="1" applyAlignment="1">
      <alignment horizontal="center"/>
    </xf>
    <xf numFmtId="0" fontId="25" fillId="3" borderId="9" xfId="0" applyFont="1" applyFill="1" applyBorder="1" applyAlignment="1">
      <alignment horizontal="center"/>
    </xf>
    <xf numFmtId="0" fontId="25" fillId="3" borderId="10" xfId="0" applyFont="1" applyFill="1" applyBorder="1" applyAlignment="1">
      <alignment horizontal="center"/>
    </xf>
    <xf numFmtId="0" fontId="24" fillId="2" borderId="4" xfId="0" applyFont="1" applyFill="1" applyBorder="1" applyAlignment="1" applyProtection="1">
      <alignment horizontal="center" vertical="center"/>
    </xf>
    <xf numFmtId="0" fontId="24" fillId="2" borderId="9" xfId="0" applyFont="1" applyFill="1" applyBorder="1" applyAlignment="1" applyProtection="1">
      <alignment horizontal="center" vertical="center"/>
    </xf>
    <xf numFmtId="0" fontId="24" fillId="7" borderId="6" xfId="0" applyFont="1" applyFill="1" applyBorder="1" applyAlignment="1" applyProtection="1">
      <alignment horizontal="center" vertical="center"/>
    </xf>
    <xf numFmtId="0" fontId="24" fillId="7" borderId="8" xfId="0" applyFont="1" applyFill="1" applyBorder="1" applyAlignment="1" applyProtection="1">
      <alignment horizontal="center" vertical="center"/>
    </xf>
    <xf numFmtId="0" fontId="24" fillId="7" borderId="12" xfId="0" applyFont="1" applyFill="1" applyBorder="1" applyAlignment="1" applyProtection="1">
      <alignment horizontal="center" vertical="center"/>
    </xf>
    <xf numFmtId="0" fontId="24" fillId="3" borderId="5" xfId="0" applyFont="1" applyFill="1" applyBorder="1" applyAlignment="1" applyProtection="1">
      <alignment horizontal="center" vertical="center"/>
    </xf>
    <xf numFmtId="0" fontId="24" fillId="3" borderId="9" xfId="0" applyFont="1" applyFill="1" applyBorder="1" applyAlignment="1" applyProtection="1">
      <alignment horizontal="center" vertical="center"/>
    </xf>
    <xf numFmtId="0" fontId="24" fillId="3" borderId="10" xfId="0" applyFont="1" applyFill="1" applyBorder="1" applyAlignment="1" applyProtection="1">
      <alignment horizontal="center" vertical="center"/>
    </xf>
    <xf numFmtId="0" fontId="24" fillId="3" borderId="16" xfId="0" applyFont="1" applyFill="1" applyBorder="1" applyAlignment="1" applyProtection="1">
      <alignment horizontal="center" vertical="center"/>
    </xf>
    <xf numFmtId="0" fontId="24" fillId="3" borderId="17" xfId="0" applyFont="1" applyFill="1" applyBorder="1" applyAlignment="1" applyProtection="1">
      <alignment horizontal="center" vertical="center"/>
    </xf>
    <xf numFmtId="0" fontId="24" fillId="3" borderId="18" xfId="0" applyFont="1" applyFill="1" applyBorder="1" applyAlignment="1" applyProtection="1">
      <alignment horizontal="center" vertical="center"/>
    </xf>
    <xf numFmtId="0" fontId="24" fillId="2" borderId="5" xfId="0" applyFont="1" applyFill="1" applyBorder="1" applyAlignment="1" applyProtection="1">
      <alignment horizontal="center" vertical="center"/>
    </xf>
    <xf numFmtId="0" fontId="24" fillId="2" borderId="10" xfId="0" applyFont="1" applyFill="1" applyBorder="1" applyAlignment="1" applyProtection="1">
      <alignment horizontal="center" vertical="center"/>
    </xf>
    <xf numFmtId="0" fontId="24" fillId="2" borderId="3" xfId="0" applyFont="1" applyFill="1" applyBorder="1" applyAlignment="1" applyProtection="1">
      <alignment horizontal="center" vertical="center"/>
    </xf>
    <xf numFmtId="0" fontId="24" fillId="2" borderId="11" xfId="0" applyFont="1" applyFill="1" applyBorder="1" applyAlignment="1" applyProtection="1">
      <alignment horizontal="center" vertical="center"/>
    </xf>
    <xf numFmtId="0" fontId="23" fillId="7" borderId="2" xfId="0" applyFont="1" applyFill="1" applyBorder="1" applyAlignment="1">
      <alignment horizontal="center" vertical="center" textRotation="255"/>
    </xf>
    <xf numFmtId="0" fontId="23" fillId="7" borderId="0" xfId="0" applyFont="1" applyFill="1" applyBorder="1" applyAlignment="1">
      <alignment horizontal="center" vertical="center" textRotation="255"/>
    </xf>
    <xf numFmtId="0" fontId="23" fillId="7" borderId="13" xfId="0" applyFont="1" applyFill="1" applyBorder="1" applyAlignment="1">
      <alignment horizontal="center" vertical="center" textRotation="255"/>
    </xf>
    <xf numFmtId="0" fontId="23" fillId="7" borderId="3" xfId="0" applyFont="1" applyFill="1" applyBorder="1" applyAlignment="1">
      <alignment horizontal="center" vertical="center" textRotation="255"/>
    </xf>
    <xf numFmtId="0" fontId="23" fillId="7" borderId="4" xfId="0" applyFont="1" applyFill="1" applyBorder="1" applyAlignment="1">
      <alignment horizontal="center" vertical="center" textRotation="255"/>
    </xf>
    <xf numFmtId="0" fontId="23" fillId="7" borderId="11" xfId="0" applyFont="1" applyFill="1" applyBorder="1" applyAlignment="1">
      <alignment horizontal="center" vertical="center" textRotation="255"/>
    </xf>
    <xf numFmtId="0" fontId="20" fillId="0" borderId="14" xfId="0" applyFont="1" applyBorder="1" applyAlignment="1" applyProtection="1">
      <alignment horizontal="center" vertical="center" textRotation="90"/>
      <protection locked="0"/>
    </xf>
    <xf numFmtId="0" fontId="20" fillId="0" borderId="7" xfId="0" applyFont="1" applyBorder="1" applyAlignment="1" applyProtection="1">
      <alignment horizontal="center" vertical="center" textRotation="90"/>
      <protection locked="0"/>
    </xf>
    <xf numFmtId="0" fontId="22" fillId="0" borderId="14" xfId="0" applyFont="1" applyBorder="1" applyAlignment="1" applyProtection="1">
      <alignment horizontal="center" vertical="center"/>
      <protection locked="0"/>
    </xf>
    <xf numFmtId="0" fontId="22" fillId="0" borderId="7" xfId="0" applyFont="1" applyBorder="1" applyAlignment="1" applyProtection="1">
      <alignment horizontal="center" vertical="center"/>
      <protection locked="0"/>
    </xf>
    <xf numFmtId="0" fontId="22" fillId="2" borderId="14" xfId="0" applyFont="1" applyFill="1" applyBorder="1" applyAlignment="1" applyProtection="1">
      <alignment horizontal="center" vertical="center"/>
    </xf>
    <xf numFmtId="0" fontId="22" fillId="2" borderId="7" xfId="0" applyFont="1" applyFill="1" applyBorder="1" applyAlignment="1" applyProtection="1">
      <alignment horizontal="center" vertical="center"/>
    </xf>
    <xf numFmtId="0" fontId="22" fillId="2" borderId="6" xfId="0" applyNumberFormat="1" applyFont="1" applyFill="1" applyBorder="1" applyAlignment="1" applyProtection="1">
      <alignment horizontal="center" vertical="center"/>
    </xf>
    <xf numFmtId="0" fontId="22" fillId="2" borderId="12" xfId="0" applyNumberFormat="1" applyFont="1" applyFill="1" applyBorder="1" applyAlignment="1" applyProtection="1">
      <alignment horizontal="center" vertical="center"/>
    </xf>
    <xf numFmtId="0" fontId="22" fillId="2" borderId="8" xfId="0" applyNumberFormat="1" applyFont="1" applyFill="1" applyBorder="1" applyAlignment="1" applyProtection="1">
      <alignment horizontal="center" vertical="center" shrinkToFit="1"/>
    </xf>
    <xf numFmtId="0" fontId="22" fillId="2" borderId="6" xfId="0" applyFont="1" applyFill="1" applyBorder="1" applyAlignment="1" applyProtection="1">
      <alignment horizontal="center" vertical="center" shrinkToFit="1"/>
    </xf>
    <xf numFmtId="0" fontId="22" fillId="2" borderId="8" xfId="0" applyFont="1" applyFill="1" applyBorder="1" applyAlignment="1" applyProtection="1">
      <alignment horizontal="center" vertical="center" shrinkToFit="1"/>
    </xf>
    <xf numFmtId="0" fontId="22" fillId="2" borderId="12" xfId="0" applyFont="1" applyFill="1" applyBorder="1" applyAlignment="1" applyProtection="1">
      <alignment horizontal="center" vertical="center" shrinkToFit="1"/>
    </xf>
    <xf numFmtId="165" fontId="24" fillId="2" borderId="6" xfId="0" applyNumberFormat="1" applyFont="1" applyFill="1" applyBorder="1" applyAlignment="1" applyProtection="1">
      <alignment horizontal="center" vertical="center"/>
    </xf>
    <xf numFmtId="165" fontId="24" fillId="2" borderId="12" xfId="0" applyNumberFormat="1" applyFont="1" applyFill="1" applyBorder="1" applyAlignment="1" applyProtection="1">
      <alignment horizontal="center" vertical="center"/>
    </xf>
    <xf numFmtId="1" fontId="22" fillId="0" borderId="6" xfId="0" applyNumberFormat="1" applyFont="1" applyBorder="1" applyAlignment="1" applyProtection="1">
      <alignment horizontal="center" vertical="center"/>
    </xf>
    <xf numFmtId="1" fontId="22" fillId="0" borderId="8" xfId="0" applyNumberFormat="1" applyFont="1" applyBorder="1" applyAlignment="1" applyProtection="1">
      <alignment horizontal="center" vertical="center"/>
    </xf>
    <xf numFmtId="1" fontId="22" fillId="0" borderId="12" xfId="0" applyNumberFormat="1" applyFont="1" applyBorder="1" applyAlignment="1" applyProtection="1">
      <alignment horizontal="center" vertical="center"/>
    </xf>
    <xf numFmtId="1" fontId="22" fillId="2" borderId="6" xfId="0" applyNumberFormat="1" applyFont="1" applyFill="1" applyBorder="1" applyAlignment="1" applyProtection="1">
      <alignment horizontal="center" vertical="center" shrinkToFit="1"/>
    </xf>
    <xf numFmtId="1" fontId="22" fillId="2" borderId="8" xfId="0" applyNumberFormat="1" applyFont="1" applyFill="1" applyBorder="1" applyAlignment="1" applyProtection="1">
      <alignment horizontal="center" vertical="center" shrinkToFit="1"/>
    </xf>
    <xf numFmtId="1" fontId="22" fillId="2" borderId="12" xfId="0" applyNumberFormat="1" applyFont="1" applyFill="1" applyBorder="1" applyAlignment="1" applyProtection="1">
      <alignment horizontal="center" vertical="center" shrinkToFit="1"/>
    </xf>
    <xf numFmtId="0" fontId="24" fillId="3" borderId="6" xfId="0" applyFont="1" applyFill="1" applyBorder="1" applyAlignment="1">
      <alignment horizontal="center" vertical="center"/>
    </xf>
    <xf numFmtId="0" fontId="24" fillId="3" borderId="8" xfId="0" applyFont="1" applyFill="1" applyBorder="1" applyAlignment="1">
      <alignment horizontal="center" vertical="center"/>
    </xf>
    <xf numFmtId="0" fontId="24" fillId="3" borderId="12" xfId="0" applyFont="1" applyFill="1" applyBorder="1" applyAlignment="1">
      <alignment horizontal="center" vertical="center"/>
    </xf>
    <xf numFmtId="0" fontId="23" fillId="2" borderId="0" xfId="0" applyFont="1" applyFill="1" applyBorder="1" applyAlignment="1">
      <alignment horizontal="center" vertical="center" textRotation="255"/>
    </xf>
    <xf numFmtId="0" fontId="27" fillId="3" borderId="2" xfId="0" applyFont="1" applyFill="1" applyBorder="1" applyAlignment="1">
      <alignment horizontal="center" vertical="center"/>
    </xf>
    <xf numFmtId="0" fontId="27" fillId="3" borderId="0" xfId="0" applyFont="1" applyFill="1" applyBorder="1" applyAlignment="1">
      <alignment horizontal="center" vertical="center"/>
    </xf>
    <xf numFmtId="0" fontId="27" fillId="3" borderId="13" xfId="0" applyFont="1" applyFill="1" applyBorder="1" applyAlignment="1">
      <alignment horizontal="center" vertical="center"/>
    </xf>
    <xf numFmtId="49" fontId="25" fillId="2" borderId="6" xfId="0" applyNumberFormat="1" applyFont="1" applyFill="1" applyBorder="1" applyAlignment="1" applyProtection="1">
      <alignment horizontal="center" vertical="center"/>
      <protection locked="0"/>
    </xf>
    <xf numFmtId="49" fontId="25" fillId="2" borderId="8" xfId="0" applyNumberFormat="1" applyFont="1" applyFill="1" applyBorder="1" applyAlignment="1" applyProtection="1">
      <alignment horizontal="center" vertical="center"/>
      <protection locked="0"/>
    </xf>
    <xf numFmtId="49" fontId="25" fillId="2" borderId="12" xfId="0" applyNumberFormat="1" applyFont="1" applyFill="1" applyBorder="1" applyAlignment="1" applyProtection="1">
      <alignment horizontal="center" vertical="center"/>
      <protection locked="0"/>
    </xf>
    <xf numFmtId="0" fontId="24" fillId="3" borderId="2" xfId="0" applyFont="1" applyFill="1" applyBorder="1" applyAlignment="1">
      <alignment horizontal="center" vertical="center"/>
    </xf>
    <xf numFmtId="0" fontId="22" fillId="3" borderId="14" xfId="0" applyFont="1" applyFill="1" applyBorder="1" applyAlignment="1">
      <alignment horizontal="center" vertical="center" textRotation="90"/>
    </xf>
    <xf numFmtId="0" fontId="22" fillId="3" borderId="15" xfId="0" applyFont="1" applyFill="1" applyBorder="1" applyAlignment="1">
      <alignment horizontal="center" vertical="center" textRotation="90"/>
    </xf>
    <xf numFmtId="0" fontId="22" fillId="3" borderId="7" xfId="0" applyFont="1" applyFill="1" applyBorder="1" applyAlignment="1">
      <alignment horizontal="center" vertical="center" textRotation="90"/>
    </xf>
    <xf numFmtId="165" fontId="20" fillId="3" borderId="2" xfId="0" applyNumberFormat="1" applyFont="1" applyFill="1" applyBorder="1" applyAlignment="1" applyProtection="1">
      <alignment horizontal="center" vertical="center"/>
    </xf>
    <xf numFmtId="165" fontId="20" fillId="3" borderId="0" xfId="0" applyNumberFormat="1" applyFont="1" applyFill="1" applyBorder="1" applyAlignment="1" applyProtection="1">
      <alignment horizontal="center" vertical="center"/>
    </xf>
    <xf numFmtId="165" fontId="20" fillId="3" borderId="13" xfId="0" applyNumberFormat="1" applyFont="1" applyFill="1" applyBorder="1" applyAlignment="1" applyProtection="1">
      <alignment horizontal="center" vertical="center"/>
    </xf>
    <xf numFmtId="165" fontId="20" fillId="3" borderId="3" xfId="0" applyNumberFormat="1" applyFont="1" applyFill="1" applyBorder="1" applyAlignment="1" applyProtection="1">
      <alignment horizontal="center" vertical="center"/>
    </xf>
    <xf numFmtId="165" fontId="20" fillId="3" borderId="4" xfId="0" applyNumberFormat="1" applyFont="1" applyFill="1" applyBorder="1" applyAlignment="1" applyProtection="1">
      <alignment horizontal="center" vertical="center"/>
    </xf>
    <xf numFmtId="165" fontId="20" fillId="3" borderId="11" xfId="0" applyNumberFormat="1" applyFont="1" applyFill="1" applyBorder="1" applyAlignment="1" applyProtection="1">
      <alignment horizontal="center" vertical="center"/>
    </xf>
    <xf numFmtId="165" fontId="22" fillId="3" borderId="5" xfId="0" applyNumberFormat="1" applyFont="1" applyFill="1" applyBorder="1" applyAlignment="1" applyProtection="1">
      <alignment horizontal="left"/>
    </xf>
    <xf numFmtId="165" fontId="22" fillId="3" borderId="9" xfId="0" applyNumberFormat="1" applyFont="1" applyFill="1" applyBorder="1" applyAlignment="1" applyProtection="1">
      <alignment horizontal="left"/>
    </xf>
    <xf numFmtId="165" fontId="22" fillId="3" borderId="10" xfId="0" applyNumberFormat="1" applyFont="1" applyFill="1" applyBorder="1" applyAlignment="1" applyProtection="1">
      <alignment horizontal="left"/>
    </xf>
    <xf numFmtId="0" fontId="25" fillId="0" borderId="0" xfId="0" applyNumberFormat="1" applyFont="1" applyBorder="1" applyAlignment="1" applyProtection="1">
      <alignment horizontal="center"/>
    </xf>
    <xf numFmtId="0" fontId="25" fillId="2" borderId="6" xfId="0" applyFont="1" applyFill="1" applyBorder="1" applyAlignment="1" applyProtection="1">
      <alignment horizontal="center" vertical="center"/>
      <protection locked="0"/>
    </xf>
    <xf numFmtId="0" fontId="25" fillId="2" borderId="8" xfId="0" applyFont="1" applyFill="1" applyBorder="1" applyAlignment="1" applyProtection="1">
      <alignment horizontal="center" vertical="center"/>
      <protection locked="0"/>
    </xf>
    <xf numFmtId="0" fontId="25" fillId="2" borderId="12" xfId="0" applyFont="1" applyFill="1" applyBorder="1" applyAlignment="1" applyProtection="1">
      <alignment horizontal="center" vertical="center"/>
      <protection locked="0"/>
    </xf>
    <xf numFmtId="0" fontId="25" fillId="3" borderId="6" xfId="0" applyNumberFormat="1" applyFont="1" applyFill="1" applyBorder="1" applyAlignment="1" applyProtection="1">
      <alignment horizontal="center" vertical="center"/>
    </xf>
    <xf numFmtId="0" fontId="25" fillId="3" borderId="8" xfId="0" applyNumberFormat="1" applyFont="1" applyFill="1" applyBorder="1" applyAlignment="1" applyProtection="1">
      <alignment horizontal="center" vertical="center"/>
    </xf>
    <xf numFmtId="0" fontId="25" fillId="3" borderId="12" xfId="0" applyNumberFormat="1" applyFont="1" applyFill="1" applyBorder="1" applyAlignment="1" applyProtection="1">
      <alignment horizontal="center" vertical="center"/>
    </xf>
    <xf numFmtId="0" fontId="20" fillId="3" borderId="6" xfId="0" applyNumberFormat="1" applyFont="1" applyFill="1" applyBorder="1" applyAlignment="1" applyProtection="1">
      <alignment horizontal="center" vertical="center"/>
    </xf>
    <xf numFmtId="0" fontId="20" fillId="3" borderId="8" xfId="0" applyNumberFormat="1" applyFont="1" applyFill="1" applyBorder="1" applyAlignment="1" applyProtection="1">
      <alignment horizontal="center" vertical="center"/>
    </xf>
    <xf numFmtId="0" fontId="20" fillId="3" borderId="12" xfId="0" applyNumberFormat="1" applyFont="1" applyFill="1" applyBorder="1" applyAlignment="1" applyProtection="1">
      <alignment horizontal="center" vertical="center"/>
    </xf>
    <xf numFmtId="0" fontId="25" fillId="3" borderId="5" xfId="0" applyNumberFormat="1" applyFont="1" applyFill="1" applyBorder="1" applyAlignment="1" applyProtection="1">
      <alignment horizontal="center" vertical="center"/>
    </xf>
    <xf numFmtId="0" fontId="25" fillId="3" borderId="9" xfId="0" applyNumberFormat="1" applyFont="1" applyFill="1" applyBorder="1" applyAlignment="1" applyProtection="1">
      <alignment horizontal="center" vertical="center"/>
    </xf>
    <xf numFmtId="0" fontId="25" fillId="3" borderId="10" xfId="0" applyNumberFormat="1" applyFont="1" applyFill="1" applyBorder="1" applyAlignment="1" applyProtection="1">
      <alignment horizontal="center" vertical="center"/>
    </xf>
    <xf numFmtId="0" fontId="25" fillId="3" borderId="3" xfId="0" applyNumberFormat="1" applyFont="1" applyFill="1" applyBorder="1" applyAlignment="1" applyProtection="1">
      <alignment horizontal="center" vertical="center"/>
    </xf>
    <xf numFmtId="0" fontId="25" fillId="3" borderId="4" xfId="0" applyNumberFormat="1" applyFont="1" applyFill="1" applyBorder="1" applyAlignment="1" applyProtection="1">
      <alignment horizontal="center" vertical="center"/>
    </xf>
    <xf numFmtId="0" fontId="25" fillId="3" borderId="11" xfId="0" applyNumberFormat="1" applyFont="1" applyFill="1" applyBorder="1" applyAlignment="1" applyProtection="1">
      <alignment horizontal="center" vertical="center"/>
    </xf>
    <xf numFmtId="0" fontId="20" fillId="3" borderId="5" xfId="0" applyNumberFormat="1" applyFont="1" applyFill="1" applyBorder="1" applyAlignment="1" applyProtection="1">
      <alignment horizontal="center" vertical="center"/>
    </xf>
    <xf numFmtId="0" fontId="20" fillId="3" borderId="9" xfId="0" applyNumberFormat="1" applyFont="1" applyFill="1" applyBorder="1" applyAlignment="1" applyProtection="1">
      <alignment horizontal="center" vertical="center"/>
    </xf>
    <xf numFmtId="0" fontId="20" fillId="3" borderId="10" xfId="0" applyNumberFormat="1" applyFont="1" applyFill="1" applyBorder="1" applyAlignment="1" applyProtection="1">
      <alignment horizontal="center" vertical="center"/>
    </xf>
    <xf numFmtId="0" fontId="20" fillId="3" borderId="3" xfId="0" applyNumberFormat="1" applyFont="1" applyFill="1" applyBorder="1" applyAlignment="1" applyProtection="1">
      <alignment horizontal="center" vertical="center"/>
    </xf>
    <xf numFmtId="0" fontId="20" fillId="3" borderId="4" xfId="0" applyNumberFormat="1" applyFont="1" applyFill="1" applyBorder="1" applyAlignment="1" applyProtection="1">
      <alignment horizontal="center" vertical="center"/>
    </xf>
    <xf numFmtId="0" fontId="20" fillId="3" borderId="11" xfId="0" applyNumberFormat="1" applyFont="1" applyFill="1" applyBorder="1" applyAlignment="1" applyProtection="1">
      <alignment horizontal="center" vertical="center"/>
    </xf>
    <xf numFmtId="0" fontId="25" fillId="2" borderId="5" xfId="0" applyNumberFormat="1" applyFont="1" applyFill="1" applyBorder="1" applyAlignment="1" applyProtection="1">
      <alignment horizontal="center" vertical="center"/>
    </xf>
    <xf numFmtId="0" fontId="25" fillId="2" borderId="9" xfId="0" applyNumberFormat="1" applyFont="1" applyFill="1" applyBorder="1" applyAlignment="1" applyProtection="1">
      <alignment horizontal="center" vertical="center"/>
    </xf>
    <xf numFmtId="0" fontId="25" fillId="2" borderId="10" xfId="0" applyNumberFormat="1" applyFont="1" applyFill="1" applyBorder="1" applyAlignment="1" applyProtection="1">
      <alignment horizontal="center" vertical="center"/>
    </xf>
    <xf numFmtId="0" fontId="25" fillId="2" borderId="3" xfId="0" applyNumberFormat="1" applyFont="1" applyFill="1" applyBorder="1" applyAlignment="1" applyProtection="1">
      <alignment horizontal="center" vertical="center"/>
    </xf>
    <xf numFmtId="0" fontId="25" fillId="2" borderId="4" xfId="0" applyNumberFormat="1" applyFont="1" applyFill="1" applyBorder="1" applyAlignment="1" applyProtection="1">
      <alignment horizontal="center" vertical="center"/>
    </xf>
    <xf numFmtId="0" fontId="25" fillId="2" borderId="11" xfId="0" applyNumberFormat="1" applyFont="1" applyFill="1" applyBorder="1" applyAlignment="1" applyProtection="1">
      <alignment horizontal="center" vertical="center"/>
    </xf>
    <xf numFmtId="0" fontId="25" fillId="0" borderId="5" xfId="0" applyNumberFormat="1" applyFont="1" applyBorder="1" applyAlignment="1" applyProtection="1">
      <alignment horizontal="center"/>
    </xf>
    <xf numFmtId="0" fontId="25" fillId="0" borderId="9" xfId="0" applyNumberFormat="1" applyFont="1" applyBorder="1" applyAlignment="1" applyProtection="1">
      <alignment horizontal="center"/>
    </xf>
    <xf numFmtId="0" fontId="25" fillId="0" borderId="2" xfId="0" applyNumberFormat="1" applyFont="1" applyBorder="1" applyAlignment="1" applyProtection="1">
      <alignment horizontal="center"/>
    </xf>
    <xf numFmtId="0" fontId="25" fillId="0" borderId="3" xfId="0" applyNumberFormat="1" applyFont="1" applyBorder="1" applyAlignment="1" applyProtection="1">
      <alignment horizontal="center"/>
    </xf>
    <xf numFmtId="0" fontId="25" fillId="0" borderId="4" xfId="0" applyNumberFormat="1" applyFont="1" applyBorder="1" applyAlignment="1" applyProtection="1">
      <alignment horizontal="center"/>
    </xf>
    <xf numFmtId="0" fontId="19" fillId="2" borderId="0" xfId="0" applyFont="1" applyFill="1" applyBorder="1" applyAlignment="1" applyProtection="1">
      <alignment horizontal="center" vertical="center"/>
      <protection locked="0"/>
    </xf>
    <xf numFmtId="14" fontId="25" fillId="2" borderId="6" xfId="0" applyNumberFormat="1" applyFont="1" applyFill="1" applyBorder="1" applyAlignment="1" applyProtection="1">
      <alignment horizontal="center" vertical="center"/>
    </xf>
    <xf numFmtId="14" fontId="25" fillId="2" borderId="8" xfId="0" applyNumberFormat="1" applyFont="1" applyFill="1" applyBorder="1" applyAlignment="1" applyProtection="1">
      <alignment horizontal="center" vertical="center"/>
    </xf>
    <xf numFmtId="14" fontId="25" fillId="2" borderId="12" xfId="0" applyNumberFormat="1" applyFont="1" applyFill="1" applyBorder="1" applyAlignment="1" applyProtection="1">
      <alignment horizontal="center" vertical="center"/>
    </xf>
    <xf numFmtId="0" fontId="25" fillId="3" borderId="6" xfId="0" applyFont="1" applyFill="1" applyBorder="1" applyAlignment="1" applyProtection="1">
      <alignment horizontal="center" vertical="center"/>
    </xf>
    <xf numFmtId="0" fontId="25" fillId="3" borderId="8" xfId="0" applyFont="1" applyFill="1" applyBorder="1" applyAlignment="1" applyProtection="1">
      <alignment horizontal="center" vertical="center"/>
    </xf>
    <xf numFmtId="0" fontId="25" fillId="3" borderId="12" xfId="0" applyFont="1" applyFill="1" applyBorder="1" applyAlignment="1" applyProtection="1">
      <alignment horizontal="center" vertical="center"/>
    </xf>
    <xf numFmtId="0" fontId="25" fillId="0" borderId="8" xfId="0" applyFont="1" applyBorder="1" applyAlignment="1" applyProtection="1">
      <alignment horizontal="center"/>
    </xf>
    <xf numFmtId="0" fontId="25" fillId="3" borderId="6" xfId="0" applyNumberFormat="1" applyFont="1" applyFill="1" applyBorder="1" applyAlignment="1" applyProtection="1">
      <alignment horizontal="center" vertical="center"/>
      <protection locked="0"/>
    </xf>
    <xf numFmtId="0" fontId="25" fillId="3" borderId="8" xfId="0" applyNumberFormat="1" applyFont="1" applyFill="1" applyBorder="1" applyAlignment="1" applyProtection="1">
      <alignment horizontal="center" vertical="center"/>
      <protection locked="0"/>
    </xf>
    <xf numFmtId="0" fontId="25" fillId="3" borderId="12" xfId="0" applyNumberFormat="1" applyFont="1" applyFill="1" applyBorder="1" applyAlignment="1" applyProtection="1">
      <alignment horizontal="center" vertical="center"/>
      <protection locked="0"/>
    </xf>
    <xf numFmtId="0" fontId="25" fillId="2" borderId="6" xfId="0" applyNumberFormat="1" applyFont="1" applyFill="1" applyBorder="1" applyAlignment="1" applyProtection="1">
      <alignment horizontal="center" vertical="center"/>
      <protection locked="0"/>
    </xf>
    <xf numFmtId="0" fontId="25" fillId="2" borderId="8" xfId="0" applyNumberFormat="1" applyFont="1" applyFill="1" applyBorder="1" applyAlignment="1" applyProtection="1">
      <alignment horizontal="center" vertical="center"/>
      <protection locked="0"/>
    </xf>
    <xf numFmtId="0" fontId="25" fillId="2" borderId="12" xfId="0" applyNumberFormat="1" applyFont="1" applyFill="1" applyBorder="1" applyAlignment="1" applyProtection="1">
      <alignment horizontal="center" vertical="center"/>
      <protection locked="0"/>
    </xf>
    <xf numFmtId="0" fontId="25" fillId="2" borderId="3" xfId="0" applyFont="1" applyFill="1" applyBorder="1" applyAlignment="1" applyProtection="1">
      <alignment horizontal="center" vertical="center"/>
    </xf>
    <xf numFmtId="0" fontId="25" fillId="2" borderId="4" xfId="0" applyFont="1" applyFill="1" applyBorder="1" applyAlignment="1" applyProtection="1">
      <alignment horizontal="center" vertical="center"/>
    </xf>
    <xf numFmtId="0" fontId="25" fillId="2" borderId="11" xfId="0"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0" fontId="25" fillId="2" borderId="12" xfId="0" applyFont="1" applyFill="1" applyBorder="1" applyAlignment="1" applyProtection="1">
      <alignment horizontal="center" vertical="center"/>
    </xf>
    <xf numFmtId="49" fontId="24" fillId="2" borderId="6" xfId="0" applyNumberFormat="1" applyFont="1" applyFill="1" applyBorder="1" applyAlignment="1" applyProtection="1">
      <alignment horizontal="center" vertical="center"/>
    </xf>
    <xf numFmtId="49" fontId="24" fillId="2" borderId="12" xfId="0" applyNumberFormat="1" applyFont="1" applyFill="1" applyBorder="1" applyAlignment="1" applyProtection="1">
      <alignment horizontal="center" vertical="center"/>
    </xf>
    <xf numFmtId="0" fontId="25" fillId="0" borderId="0" xfId="0" applyFont="1" applyBorder="1" applyAlignment="1" applyProtection="1">
      <alignment horizontal="center"/>
    </xf>
    <xf numFmtId="0" fontId="22" fillId="0" borderId="14" xfId="0" applyFont="1" applyBorder="1" applyAlignment="1" applyProtection="1">
      <alignment horizontal="center" vertical="center" textRotation="255"/>
      <protection locked="0"/>
    </xf>
    <xf numFmtId="0" fontId="22" fillId="0" borderId="7" xfId="0" applyFont="1" applyBorder="1" applyAlignment="1" applyProtection="1">
      <alignment horizontal="center" vertical="center" textRotation="255"/>
      <protection locked="0"/>
    </xf>
  </cellXfs>
  <cellStyles count="7">
    <cellStyle name="Moeda 2" xfId="6"/>
    <cellStyle name="Normal" xfId="0" builtinId="0"/>
    <cellStyle name="Normal 2" xfId="1"/>
    <cellStyle name="Normal 3" xfId="2"/>
    <cellStyle name="Normal 4" xfId="3"/>
    <cellStyle name="Vírgula 2" xfId="4"/>
    <cellStyle name="Vírgula 3" xfId="5"/>
  </cellStyles>
  <dxfs count="282">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1499679555650502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24994659260841701"/>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4.9989318521683403E-2"/>
        </patternFill>
      </fill>
    </dxf>
    <dxf>
      <fill>
        <patternFill>
          <bgColor theme="0" tint="-4.9989318521683403E-2"/>
        </patternFill>
      </fill>
    </dxf>
    <dxf>
      <fill>
        <patternFill>
          <bgColor theme="0" tint="-4.9989318521683403E-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163285</xdr:colOff>
      <xdr:row>0</xdr:row>
      <xdr:rowOff>107695</xdr:rowOff>
    </xdr:from>
    <xdr:to>
      <xdr:col>2</xdr:col>
      <xdr:colOff>282442</xdr:colOff>
      <xdr:row>2</xdr:row>
      <xdr:rowOff>40821</xdr:rowOff>
    </xdr:to>
    <xdr:pic>
      <xdr:nvPicPr>
        <xdr:cNvPr id="4"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5" y="107695"/>
          <a:ext cx="881157" cy="395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68035</xdr:colOff>
      <xdr:row>0</xdr:row>
      <xdr:rowOff>134909</xdr:rowOff>
    </xdr:from>
    <xdr:to>
      <xdr:col>2</xdr:col>
      <xdr:colOff>338673</xdr:colOff>
      <xdr:row>2</xdr:row>
      <xdr:rowOff>136072</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035" y="134909"/>
          <a:ext cx="1032638" cy="4638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201699</xdr:colOff>
      <xdr:row>0</xdr:row>
      <xdr:rowOff>143980</xdr:rowOff>
    </xdr:from>
    <xdr:to>
      <xdr:col>4</xdr:col>
      <xdr:colOff>45357</xdr:colOff>
      <xdr:row>2</xdr:row>
      <xdr:rowOff>54395</xdr:rowOff>
    </xdr:to>
    <xdr:pic>
      <xdr:nvPicPr>
        <xdr:cNvPr id="3"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1699" y="143980"/>
          <a:ext cx="841515" cy="375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435331</xdr:colOff>
      <xdr:row>0</xdr:row>
      <xdr:rowOff>90066</xdr:rowOff>
    </xdr:from>
    <xdr:to>
      <xdr:col>3</xdr:col>
      <xdr:colOff>233632</xdr:colOff>
      <xdr:row>1</xdr:row>
      <xdr:rowOff>308050</xdr:rowOff>
    </xdr:to>
    <xdr:pic>
      <xdr:nvPicPr>
        <xdr:cNvPr id="5"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5331" y="90066"/>
          <a:ext cx="1415754" cy="6493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308966</xdr:colOff>
      <xdr:row>0</xdr:row>
      <xdr:rowOff>243878</xdr:rowOff>
    </xdr:from>
    <xdr:to>
      <xdr:col>2</xdr:col>
      <xdr:colOff>377030</xdr:colOff>
      <xdr:row>1</xdr:row>
      <xdr:rowOff>319259</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966" y="243878"/>
          <a:ext cx="1258689" cy="5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347066</xdr:colOff>
      <xdr:row>0</xdr:row>
      <xdr:rowOff>205778</xdr:rowOff>
    </xdr:from>
    <xdr:to>
      <xdr:col>2</xdr:col>
      <xdr:colOff>415130</xdr:colOff>
      <xdr:row>1</xdr:row>
      <xdr:rowOff>281159</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7066" y="205778"/>
          <a:ext cx="1249164" cy="589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194666</xdr:colOff>
      <xdr:row>0</xdr:row>
      <xdr:rowOff>281978</xdr:rowOff>
    </xdr:from>
    <xdr:to>
      <xdr:col>2</xdr:col>
      <xdr:colOff>262730</xdr:colOff>
      <xdr:row>1</xdr:row>
      <xdr:rowOff>357359</xdr:rowOff>
    </xdr:to>
    <xdr:pic>
      <xdr:nvPicPr>
        <xdr:cNvPr id="3"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666" y="281978"/>
          <a:ext cx="1249164" cy="58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194666</xdr:colOff>
      <xdr:row>0</xdr:row>
      <xdr:rowOff>281978</xdr:rowOff>
    </xdr:from>
    <xdr:to>
      <xdr:col>2</xdr:col>
      <xdr:colOff>262730</xdr:colOff>
      <xdr:row>1</xdr:row>
      <xdr:rowOff>357359</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666" y="281978"/>
          <a:ext cx="1249164" cy="58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externalLinkPath" Target="file:///\\cet-020443\Documents%20and%20Settings\lantonioa\Configura&#231;&#245;es%20locais\Temporary%20Internet%20Files\Content.Outlook\THI7GNL1\PLANILHA%20GREENWAVE%20%20-AN&#201;IS%20(VAZIA).xlsx"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121"/>
  <sheetViews>
    <sheetView tabSelected="1" zoomScale="70" zoomScaleNormal="70" workbookViewId="0">
      <selection activeCell="A20" sqref="A20:H32"/>
    </sheetView>
  </sheetViews>
  <sheetFormatPr defaultRowHeight="12.75" x14ac:dyDescent="0.2"/>
  <cols>
    <col min="1" max="40" width="5.7109375" style="1" customWidth="1"/>
    <col min="41" max="94" width="3.7109375" style="1" customWidth="1"/>
    <col min="95" max="258" width="9.140625" style="1"/>
    <col min="259" max="259" width="3.7109375" style="1" customWidth="1"/>
    <col min="260" max="260" width="5.5703125" style="1" customWidth="1"/>
    <col min="261" max="261" width="3.7109375" style="1" customWidth="1"/>
    <col min="262" max="262" width="5" style="1" customWidth="1"/>
    <col min="263" max="263" width="4" style="1" customWidth="1"/>
    <col min="264" max="350" width="3.7109375" style="1" customWidth="1"/>
    <col min="351" max="514" width="9.140625" style="1"/>
    <col min="515" max="515" width="3.7109375" style="1" customWidth="1"/>
    <col min="516" max="516" width="5.5703125" style="1" customWidth="1"/>
    <col min="517" max="517" width="3.7109375" style="1" customWidth="1"/>
    <col min="518" max="518" width="5" style="1" customWidth="1"/>
    <col min="519" max="519" width="4" style="1" customWidth="1"/>
    <col min="520" max="606" width="3.7109375" style="1" customWidth="1"/>
    <col min="607" max="770" width="9.140625" style="1"/>
    <col min="771" max="771" width="3.7109375" style="1" customWidth="1"/>
    <col min="772" max="772" width="5.5703125" style="1" customWidth="1"/>
    <col min="773" max="773" width="3.7109375" style="1" customWidth="1"/>
    <col min="774" max="774" width="5" style="1" customWidth="1"/>
    <col min="775" max="775" width="4" style="1" customWidth="1"/>
    <col min="776" max="862" width="3.7109375" style="1" customWidth="1"/>
    <col min="863" max="1026" width="9.140625" style="1"/>
    <col min="1027" max="1027" width="3.7109375" style="1" customWidth="1"/>
    <col min="1028" max="1028" width="5.5703125" style="1" customWidth="1"/>
    <col min="1029" max="1029" width="3.7109375" style="1" customWidth="1"/>
    <col min="1030" max="1030" width="5" style="1" customWidth="1"/>
    <col min="1031" max="1031" width="4" style="1" customWidth="1"/>
    <col min="1032" max="1118" width="3.7109375" style="1" customWidth="1"/>
    <col min="1119" max="1282" width="9.140625" style="1"/>
    <col min="1283" max="1283" width="3.7109375" style="1" customWidth="1"/>
    <col min="1284" max="1284" width="5.5703125" style="1" customWidth="1"/>
    <col min="1285" max="1285" width="3.7109375" style="1" customWidth="1"/>
    <col min="1286" max="1286" width="5" style="1" customWidth="1"/>
    <col min="1287" max="1287" width="4" style="1" customWidth="1"/>
    <col min="1288" max="1374" width="3.7109375" style="1" customWidth="1"/>
    <col min="1375" max="1538" width="9.140625" style="1"/>
    <col min="1539" max="1539" width="3.7109375" style="1" customWidth="1"/>
    <col min="1540" max="1540" width="5.5703125" style="1" customWidth="1"/>
    <col min="1541" max="1541" width="3.7109375" style="1" customWidth="1"/>
    <col min="1542" max="1542" width="5" style="1" customWidth="1"/>
    <col min="1543" max="1543" width="4" style="1" customWidth="1"/>
    <col min="1544" max="1630" width="3.7109375" style="1" customWidth="1"/>
    <col min="1631" max="1794" width="9.140625" style="1"/>
    <col min="1795" max="1795" width="3.7109375" style="1" customWidth="1"/>
    <col min="1796" max="1796" width="5.5703125" style="1" customWidth="1"/>
    <col min="1797" max="1797" width="3.7109375" style="1" customWidth="1"/>
    <col min="1798" max="1798" width="5" style="1" customWidth="1"/>
    <col min="1799" max="1799" width="4" style="1" customWidth="1"/>
    <col min="1800" max="1886" width="3.7109375" style="1" customWidth="1"/>
    <col min="1887" max="2050" width="9.140625" style="1"/>
    <col min="2051" max="2051" width="3.7109375" style="1" customWidth="1"/>
    <col min="2052" max="2052" width="5.5703125" style="1" customWidth="1"/>
    <col min="2053" max="2053" width="3.7109375" style="1" customWidth="1"/>
    <col min="2054" max="2054" width="5" style="1" customWidth="1"/>
    <col min="2055" max="2055" width="4" style="1" customWidth="1"/>
    <col min="2056" max="2142" width="3.7109375" style="1" customWidth="1"/>
    <col min="2143" max="2306" width="9.140625" style="1"/>
    <col min="2307" max="2307" width="3.7109375" style="1" customWidth="1"/>
    <col min="2308" max="2308" width="5.5703125" style="1" customWidth="1"/>
    <col min="2309" max="2309" width="3.7109375" style="1" customWidth="1"/>
    <col min="2310" max="2310" width="5" style="1" customWidth="1"/>
    <col min="2311" max="2311" width="4" style="1" customWidth="1"/>
    <col min="2312" max="2398" width="3.7109375" style="1" customWidth="1"/>
    <col min="2399" max="2562" width="9.140625" style="1"/>
    <col min="2563" max="2563" width="3.7109375" style="1" customWidth="1"/>
    <col min="2564" max="2564" width="5.5703125" style="1" customWidth="1"/>
    <col min="2565" max="2565" width="3.7109375" style="1" customWidth="1"/>
    <col min="2566" max="2566" width="5" style="1" customWidth="1"/>
    <col min="2567" max="2567" width="4" style="1" customWidth="1"/>
    <col min="2568" max="2654" width="3.7109375" style="1" customWidth="1"/>
    <col min="2655" max="2818" width="9.140625" style="1"/>
    <col min="2819" max="2819" width="3.7109375" style="1" customWidth="1"/>
    <col min="2820" max="2820" width="5.5703125" style="1" customWidth="1"/>
    <col min="2821" max="2821" width="3.7109375" style="1" customWidth="1"/>
    <col min="2822" max="2822" width="5" style="1" customWidth="1"/>
    <col min="2823" max="2823" width="4" style="1" customWidth="1"/>
    <col min="2824" max="2910" width="3.7109375" style="1" customWidth="1"/>
    <col min="2911" max="3074" width="9.140625" style="1"/>
    <col min="3075" max="3075" width="3.7109375" style="1" customWidth="1"/>
    <col min="3076" max="3076" width="5.5703125" style="1" customWidth="1"/>
    <col min="3077" max="3077" width="3.7109375" style="1" customWidth="1"/>
    <col min="3078" max="3078" width="5" style="1" customWidth="1"/>
    <col min="3079" max="3079" width="4" style="1" customWidth="1"/>
    <col min="3080" max="3166" width="3.7109375" style="1" customWidth="1"/>
    <col min="3167" max="3330" width="9.140625" style="1"/>
    <col min="3331" max="3331" width="3.7109375" style="1" customWidth="1"/>
    <col min="3332" max="3332" width="5.5703125" style="1" customWidth="1"/>
    <col min="3333" max="3333" width="3.7109375" style="1" customWidth="1"/>
    <col min="3334" max="3334" width="5" style="1" customWidth="1"/>
    <col min="3335" max="3335" width="4" style="1" customWidth="1"/>
    <col min="3336" max="3422" width="3.7109375" style="1" customWidth="1"/>
    <col min="3423" max="3586" width="9.140625" style="1"/>
    <col min="3587" max="3587" width="3.7109375" style="1" customWidth="1"/>
    <col min="3588" max="3588" width="5.5703125" style="1" customWidth="1"/>
    <col min="3589" max="3589" width="3.7109375" style="1" customWidth="1"/>
    <col min="3590" max="3590" width="5" style="1" customWidth="1"/>
    <col min="3591" max="3591" width="4" style="1" customWidth="1"/>
    <col min="3592" max="3678" width="3.7109375" style="1" customWidth="1"/>
    <col min="3679" max="3842" width="9.140625" style="1"/>
    <col min="3843" max="3843" width="3.7109375" style="1" customWidth="1"/>
    <col min="3844" max="3844" width="5.5703125" style="1" customWidth="1"/>
    <col min="3845" max="3845" width="3.7109375" style="1" customWidth="1"/>
    <col min="3846" max="3846" width="5" style="1" customWidth="1"/>
    <col min="3847" max="3847" width="4" style="1" customWidth="1"/>
    <col min="3848" max="3934" width="3.7109375" style="1" customWidth="1"/>
    <col min="3935" max="4098" width="9.140625" style="1"/>
    <col min="4099" max="4099" width="3.7109375" style="1" customWidth="1"/>
    <col min="4100" max="4100" width="5.5703125" style="1" customWidth="1"/>
    <col min="4101" max="4101" width="3.7109375" style="1" customWidth="1"/>
    <col min="4102" max="4102" width="5" style="1" customWidth="1"/>
    <col min="4103" max="4103" width="4" style="1" customWidth="1"/>
    <col min="4104" max="4190" width="3.7109375" style="1" customWidth="1"/>
    <col min="4191" max="4354" width="9.140625" style="1"/>
    <col min="4355" max="4355" width="3.7109375" style="1" customWidth="1"/>
    <col min="4356" max="4356" width="5.5703125" style="1" customWidth="1"/>
    <col min="4357" max="4357" width="3.7109375" style="1" customWidth="1"/>
    <col min="4358" max="4358" width="5" style="1" customWidth="1"/>
    <col min="4359" max="4359" width="4" style="1" customWidth="1"/>
    <col min="4360" max="4446" width="3.7109375" style="1" customWidth="1"/>
    <col min="4447" max="4610" width="9.140625" style="1"/>
    <col min="4611" max="4611" width="3.7109375" style="1" customWidth="1"/>
    <col min="4612" max="4612" width="5.5703125" style="1" customWidth="1"/>
    <col min="4613" max="4613" width="3.7109375" style="1" customWidth="1"/>
    <col min="4614" max="4614" width="5" style="1" customWidth="1"/>
    <col min="4615" max="4615" width="4" style="1" customWidth="1"/>
    <col min="4616" max="4702" width="3.7109375" style="1" customWidth="1"/>
    <col min="4703" max="4866" width="9.140625" style="1"/>
    <col min="4867" max="4867" width="3.7109375" style="1" customWidth="1"/>
    <col min="4868" max="4868" width="5.5703125" style="1" customWidth="1"/>
    <col min="4869" max="4869" width="3.7109375" style="1" customWidth="1"/>
    <col min="4870" max="4870" width="5" style="1" customWidth="1"/>
    <col min="4871" max="4871" width="4" style="1" customWidth="1"/>
    <col min="4872" max="4958" width="3.7109375" style="1" customWidth="1"/>
    <col min="4959" max="5122" width="9.140625" style="1"/>
    <col min="5123" max="5123" width="3.7109375" style="1" customWidth="1"/>
    <col min="5124" max="5124" width="5.5703125" style="1" customWidth="1"/>
    <col min="5125" max="5125" width="3.7109375" style="1" customWidth="1"/>
    <col min="5126" max="5126" width="5" style="1" customWidth="1"/>
    <col min="5127" max="5127" width="4" style="1" customWidth="1"/>
    <col min="5128" max="5214" width="3.7109375" style="1" customWidth="1"/>
    <col min="5215" max="5378" width="9.140625" style="1"/>
    <col min="5379" max="5379" width="3.7109375" style="1" customWidth="1"/>
    <col min="5380" max="5380" width="5.5703125" style="1" customWidth="1"/>
    <col min="5381" max="5381" width="3.7109375" style="1" customWidth="1"/>
    <col min="5382" max="5382" width="5" style="1" customWidth="1"/>
    <col min="5383" max="5383" width="4" style="1" customWidth="1"/>
    <col min="5384" max="5470" width="3.7109375" style="1" customWidth="1"/>
    <col min="5471" max="5634" width="9.140625" style="1"/>
    <col min="5635" max="5635" width="3.7109375" style="1" customWidth="1"/>
    <col min="5636" max="5636" width="5.5703125" style="1" customWidth="1"/>
    <col min="5637" max="5637" width="3.7109375" style="1" customWidth="1"/>
    <col min="5638" max="5638" width="5" style="1" customWidth="1"/>
    <col min="5639" max="5639" width="4" style="1" customWidth="1"/>
    <col min="5640" max="5726" width="3.7109375" style="1" customWidth="1"/>
    <col min="5727" max="5890" width="9.140625" style="1"/>
    <col min="5891" max="5891" width="3.7109375" style="1" customWidth="1"/>
    <col min="5892" max="5892" width="5.5703125" style="1" customWidth="1"/>
    <col min="5893" max="5893" width="3.7109375" style="1" customWidth="1"/>
    <col min="5894" max="5894" width="5" style="1" customWidth="1"/>
    <col min="5895" max="5895" width="4" style="1" customWidth="1"/>
    <col min="5896" max="5982" width="3.7109375" style="1" customWidth="1"/>
    <col min="5983" max="6146" width="9.140625" style="1"/>
    <col min="6147" max="6147" width="3.7109375" style="1" customWidth="1"/>
    <col min="6148" max="6148" width="5.5703125" style="1" customWidth="1"/>
    <col min="6149" max="6149" width="3.7109375" style="1" customWidth="1"/>
    <col min="6150" max="6150" width="5" style="1" customWidth="1"/>
    <col min="6151" max="6151" width="4" style="1" customWidth="1"/>
    <col min="6152" max="6238" width="3.7109375" style="1" customWidth="1"/>
    <col min="6239" max="6402" width="9.140625" style="1"/>
    <col min="6403" max="6403" width="3.7109375" style="1" customWidth="1"/>
    <col min="6404" max="6404" width="5.5703125" style="1" customWidth="1"/>
    <col min="6405" max="6405" width="3.7109375" style="1" customWidth="1"/>
    <col min="6406" max="6406" width="5" style="1" customWidth="1"/>
    <col min="6407" max="6407" width="4" style="1" customWidth="1"/>
    <col min="6408" max="6494" width="3.7109375" style="1" customWidth="1"/>
    <col min="6495" max="6658" width="9.140625" style="1"/>
    <col min="6659" max="6659" width="3.7109375" style="1" customWidth="1"/>
    <col min="6660" max="6660" width="5.5703125" style="1" customWidth="1"/>
    <col min="6661" max="6661" width="3.7109375" style="1" customWidth="1"/>
    <col min="6662" max="6662" width="5" style="1" customWidth="1"/>
    <col min="6663" max="6663" width="4" style="1" customWidth="1"/>
    <col min="6664" max="6750" width="3.7109375" style="1" customWidth="1"/>
    <col min="6751" max="6914" width="9.140625" style="1"/>
    <col min="6915" max="6915" width="3.7109375" style="1" customWidth="1"/>
    <col min="6916" max="6916" width="5.5703125" style="1" customWidth="1"/>
    <col min="6917" max="6917" width="3.7109375" style="1" customWidth="1"/>
    <col min="6918" max="6918" width="5" style="1" customWidth="1"/>
    <col min="6919" max="6919" width="4" style="1" customWidth="1"/>
    <col min="6920" max="7006" width="3.7109375" style="1" customWidth="1"/>
    <col min="7007" max="7170" width="9.140625" style="1"/>
    <col min="7171" max="7171" width="3.7109375" style="1" customWidth="1"/>
    <col min="7172" max="7172" width="5.5703125" style="1" customWidth="1"/>
    <col min="7173" max="7173" width="3.7109375" style="1" customWidth="1"/>
    <col min="7174" max="7174" width="5" style="1" customWidth="1"/>
    <col min="7175" max="7175" width="4" style="1" customWidth="1"/>
    <col min="7176" max="7262" width="3.7109375" style="1" customWidth="1"/>
    <col min="7263" max="7426" width="9.140625" style="1"/>
    <col min="7427" max="7427" width="3.7109375" style="1" customWidth="1"/>
    <col min="7428" max="7428" width="5.5703125" style="1" customWidth="1"/>
    <col min="7429" max="7429" width="3.7109375" style="1" customWidth="1"/>
    <col min="7430" max="7430" width="5" style="1" customWidth="1"/>
    <col min="7431" max="7431" width="4" style="1" customWidth="1"/>
    <col min="7432" max="7518" width="3.7109375" style="1" customWidth="1"/>
    <col min="7519" max="7682" width="9.140625" style="1"/>
    <col min="7683" max="7683" width="3.7109375" style="1" customWidth="1"/>
    <col min="7684" max="7684" width="5.5703125" style="1" customWidth="1"/>
    <col min="7685" max="7685" width="3.7109375" style="1" customWidth="1"/>
    <col min="7686" max="7686" width="5" style="1" customWidth="1"/>
    <col min="7687" max="7687" width="4" style="1" customWidth="1"/>
    <col min="7688" max="7774" width="3.7109375" style="1" customWidth="1"/>
    <col min="7775" max="7938" width="9.140625" style="1"/>
    <col min="7939" max="7939" width="3.7109375" style="1" customWidth="1"/>
    <col min="7940" max="7940" width="5.5703125" style="1" customWidth="1"/>
    <col min="7941" max="7941" width="3.7109375" style="1" customWidth="1"/>
    <col min="7942" max="7942" width="5" style="1" customWidth="1"/>
    <col min="7943" max="7943" width="4" style="1" customWidth="1"/>
    <col min="7944" max="8030" width="3.7109375" style="1" customWidth="1"/>
    <col min="8031" max="8194" width="9.140625" style="1"/>
    <col min="8195" max="8195" width="3.7109375" style="1" customWidth="1"/>
    <col min="8196" max="8196" width="5.5703125" style="1" customWidth="1"/>
    <col min="8197" max="8197" width="3.7109375" style="1" customWidth="1"/>
    <col min="8198" max="8198" width="5" style="1" customWidth="1"/>
    <col min="8199" max="8199" width="4" style="1" customWidth="1"/>
    <col min="8200" max="8286" width="3.7109375" style="1" customWidth="1"/>
    <col min="8287" max="8450" width="9.140625" style="1"/>
    <col min="8451" max="8451" width="3.7109375" style="1" customWidth="1"/>
    <col min="8452" max="8452" width="5.5703125" style="1" customWidth="1"/>
    <col min="8453" max="8453" width="3.7109375" style="1" customWidth="1"/>
    <col min="8454" max="8454" width="5" style="1" customWidth="1"/>
    <col min="8455" max="8455" width="4" style="1" customWidth="1"/>
    <col min="8456" max="8542" width="3.7109375" style="1" customWidth="1"/>
    <col min="8543" max="8706" width="9.140625" style="1"/>
    <col min="8707" max="8707" width="3.7109375" style="1" customWidth="1"/>
    <col min="8708" max="8708" width="5.5703125" style="1" customWidth="1"/>
    <col min="8709" max="8709" width="3.7109375" style="1" customWidth="1"/>
    <col min="8710" max="8710" width="5" style="1" customWidth="1"/>
    <col min="8711" max="8711" width="4" style="1" customWidth="1"/>
    <col min="8712" max="8798" width="3.7109375" style="1" customWidth="1"/>
    <col min="8799" max="8962" width="9.140625" style="1"/>
    <col min="8963" max="8963" width="3.7109375" style="1" customWidth="1"/>
    <col min="8964" max="8964" width="5.5703125" style="1" customWidth="1"/>
    <col min="8965" max="8965" width="3.7109375" style="1" customWidth="1"/>
    <col min="8966" max="8966" width="5" style="1" customWidth="1"/>
    <col min="8967" max="8967" width="4" style="1" customWidth="1"/>
    <col min="8968" max="9054" width="3.7109375" style="1" customWidth="1"/>
    <col min="9055" max="9218" width="9.140625" style="1"/>
    <col min="9219" max="9219" width="3.7109375" style="1" customWidth="1"/>
    <col min="9220" max="9220" width="5.5703125" style="1" customWidth="1"/>
    <col min="9221" max="9221" width="3.7109375" style="1" customWidth="1"/>
    <col min="9222" max="9222" width="5" style="1" customWidth="1"/>
    <col min="9223" max="9223" width="4" style="1" customWidth="1"/>
    <col min="9224" max="9310" width="3.7109375" style="1" customWidth="1"/>
    <col min="9311" max="9474" width="9.140625" style="1"/>
    <col min="9475" max="9475" width="3.7109375" style="1" customWidth="1"/>
    <col min="9476" max="9476" width="5.5703125" style="1" customWidth="1"/>
    <col min="9477" max="9477" width="3.7109375" style="1" customWidth="1"/>
    <col min="9478" max="9478" width="5" style="1" customWidth="1"/>
    <col min="9479" max="9479" width="4" style="1" customWidth="1"/>
    <col min="9480" max="9566" width="3.7109375" style="1" customWidth="1"/>
    <col min="9567" max="9730" width="9.140625" style="1"/>
    <col min="9731" max="9731" width="3.7109375" style="1" customWidth="1"/>
    <col min="9732" max="9732" width="5.5703125" style="1" customWidth="1"/>
    <col min="9733" max="9733" width="3.7109375" style="1" customWidth="1"/>
    <col min="9734" max="9734" width="5" style="1" customWidth="1"/>
    <col min="9735" max="9735" width="4" style="1" customWidth="1"/>
    <col min="9736" max="9822" width="3.7109375" style="1" customWidth="1"/>
    <col min="9823" max="9986" width="9.140625" style="1"/>
    <col min="9987" max="9987" width="3.7109375" style="1" customWidth="1"/>
    <col min="9988" max="9988" width="5.5703125" style="1" customWidth="1"/>
    <col min="9989" max="9989" width="3.7109375" style="1" customWidth="1"/>
    <col min="9990" max="9990" width="5" style="1" customWidth="1"/>
    <col min="9991" max="9991" width="4" style="1" customWidth="1"/>
    <col min="9992" max="10078" width="3.7109375" style="1" customWidth="1"/>
    <col min="10079" max="10242" width="9.140625" style="1"/>
    <col min="10243" max="10243" width="3.7109375" style="1" customWidth="1"/>
    <col min="10244" max="10244" width="5.5703125" style="1" customWidth="1"/>
    <col min="10245" max="10245" width="3.7109375" style="1" customWidth="1"/>
    <col min="10246" max="10246" width="5" style="1" customWidth="1"/>
    <col min="10247" max="10247" width="4" style="1" customWidth="1"/>
    <col min="10248" max="10334" width="3.7109375" style="1" customWidth="1"/>
    <col min="10335" max="10498" width="9.140625" style="1"/>
    <col min="10499" max="10499" width="3.7109375" style="1" customWidth="1"/>
    <col min="10500" max="10500" width="5.5703125" style="1" customWidth="1"/>
    <col min="10501" max="10501" width="3.7109375" style="1" customWidth="1"/>
    <col min="10502" max="10502" width="5" style="1" customWidth="1"/>
    <col min="10503" max="10503" width="4" style="1" customWidth="1"/>
    <col min="10504" max="10590" width="3.7109375" style="1" customWidth="1"/>
    <col min="10591" max="10754" width="9.140625" style="1"/>
    <col min="10755" max="10755" width="3.7109375" style="1" customWidth="1"/>
    <col min="10756" max="10756" width="5.5703125" style="1" customWidth="1"/>
    <col min="10757" max="10757" width="3.7109375" style="1" customWidth="1"/>
    <col min="10758" max="10758" width="5" style="1" customWidth="1"/>
    <col min="10759" max="10759" width="4" style="1" customWidth="1"/>
    <col min="10760" max="10846" width="3.7109375" style="1" customWidth="1"/>
    <col min="10847" max="11010" width="9.140625" style="1"/>
    <col min="11011" max="11011" width="3.7109375" style="1" customWidth="1"/>
    <col min="11012" max="11012" width="5.5703125" style="1" customWidth="1"/>
    <col min="11013" max="11013" width="3.7109375" style="1" customWidth="1"/>
    <col min="11014" max="11014" width="5" style="1" customWidth="1"/>
    <col min="11015" max="11015" width="4" style="1" customWidth="1"/>
    <col min="11016" max="11102" width="3.7109375" style="1" customWidth="1"/>
    <col min="11103" max="11266" width="9.140625" style="1"/>
    <col min="11267" max="11267" width="3.7109375" style="1" customWidth="1"/>
    <col min="11268" max="11268" width="5.5703125" style="1" customWidth="1"/>
    <col min="11269" max="11269" width="3.7109375" style="1" customWidth="1"/>
    <col min="11270" max="11270" width="5" style="1" customWidth="1"/>
    <col min="11271" max="11271" width="4" style="1" customWidth="1"/>
    <col min="11272" max="11358" width="3.7109375" style="1" customWidth="1"/>
    <col min="11359" max="11522" width="9.140625" style="1"/>
    <col min="11523" max="11523" width="3.7109375" style="1" customWidth="1"/>
    <col min="11524" max="11524" width="5.5703125" style="1" customWidth="1"/>
    <col min="11525" max="11525" width="3.7109375" style="1" customWidth="1"/>
    <col min="11526" max="11526" width="5" style="1" customWidth="1"/>
    <col min="11527" max="11527" width="4" style="1" customWidth="1"/>
    <col min="11528" max="11614" width="3.7109375" style="1" customWidth="1"/>
    <col min="11615" max="11778" width="9.140625" style="1"/>
    <col min="11779" max="11779" width="3.7109375" style="1" customWidth="1"/>
    <col min="11780" max="11780" width="5.5703125" style="1" customWidth="1"/>
    <col min="11781" max="11781" width="3.7109375" style="1" customWidth="1"/>
    <col min="11782" max="11782" width="5" style="1" customWidth="1"/>
    <col min="11783" max="11783" width="4" style="1" customWidth="1"/>
    <col min="11784" max="11870" width="3.7109375" style="1" customWidth="1"/>
    <col min="11871" max="12034" width="9.140625" style="1"/>
    <col min="12035" max="12035" width="3.7109375" style="1" customWidth="1"/>
    <col min="12036" max="12036" width="5.5703125" style="1" customWidth="1"/>
    <col min="12037" max="12037" width="3.7109375" style="1" customWidth="1"/>
    <col min="12038" max="12038" width="5" style="1" customWidth="1"/>
    <col min="12039" max="12039" width="4" style="1" customWidth="1"/>
    <col min="12040" max="12126" width="3.7109375" style="1" customWidth="1"/>
    <col min="12127" max="12290" width="9.140625" style="1"/>
    <col min="12291" max="12291" width="3.7109375" style="1" customWidth="1"/>
    <col min="12292" max="12292" width="5.5703125" style="1" customWidth="1"/>
    <col min="12293" max="12293" width="3.7109375" style="1" customWidth="1"/>
    <col min="12294" max="12294" width="5" style="1" customWidth="1"/>
    <col min="12295" max="12295" width="4" style="1" customWidth="1"/>
    <col min="12296" max="12382" width="3.7109375" style="1" customWidth="1"/>
    <col min="12383" max="12546" width="9.140625" style="1"/>
    <col min="12547" max="12547" width="3.7109375" style="1" customWidth="1"/>
    <col min="12548" max="12548" width="5.5703125" style="1" customWidth="1"/>
    <col min="12549" max="12549" width="3.7109375" style="1" customWidth="1"/>
    <col min="12550" max="12550" width="5" style="1" customWidth="1"/>
    <col min="12551" max="12551" width="4" style="1" customWidth="1"/>
    <col min="12552" max="12638" width="3.7109375" style="1" customWidth="1"/>
    <col min="12639" max="12802" width="9.140625" style="1"/>
    <col min="12803" max="12803" width="3.7109375" style="1" customWidth="1"/>
    <col min="12804" max="12804" width="5.5703125" style="1" customWidth="1"/>
    <col min="12805" max="12805" width="3.7109375" style="1" customWidth="1"/>
    <col min="12806" max="12806" width="5" style="1" customWidth="1"/>
    <col min="12807" max="12807" width="4" style="1" customWidth="1"/>
    <col min="12808" max="12894" width="3.7109375" style="1" customWidth="1"/>
    <col min="12895" max="13058" width="9.140625" style="1"/>
    <col min="13059" max="13059" width="3.7109375" style="1" customWidth="1"/>
    <col min="13060" max="13060" width="5.5703125" style="1" customWidth="1"/>
    <col min="13061" max="13061" width="3.7109375" style="1" customWidth="1"/>
    <col min="13062" max="13062" width="5" style="1" customWidth="1"/>
    <col min="13063" max="13063" width="4" style="1" customWidth="1"/>
    <col min="13064" max="13150" width="3.7109375" style="1" customWidth="1"/>
    <col min="13151" max="13314" width="9.140625" style="1"/>
    <col min="13315" max="13315" width="3.7109375" style="1" customWidth="1"/>
    <col min="13316" max="13316" width="5.5703125" style="1" customWidth="1"/>
    <col min="13317" max="13317" width="3.7109375" style="1" customWidth="1"/>
    <col min="13318" max="13318" width="5" style="1" customWidth="1"/>
    <col min="13319" max="13319" width="4" style="1" customWidth="1"/>
    <col min="13320" max="13406" width="3.7109375" style="1" customWidth="1"/>
    <col min="13407" max="13570" width="9.140625" style="1"/>
    <col min="13571" max="13571" width="3.7109375" style="1" customWidth="1"/>
    <col min="13572" max="13572" width="5.5703125" style="1" customWidth="1"/>
    <col min="13573" max="13573" width="3.7109375" style="1" customWidth="1"/>
    <col min="13574" max="13574" width="5" style="1" customWidth="1"/>
    <col min="13575" max="13575" width="4" style="1" customWidth="1"/>
    <col min="13576" max="13662" width="3.7109375" style="1" customWidth="1"/>
    <col min="13663" max="13826" width="9.140625" style="1"/>
    <col min="13827" max="13827" width="3.7109375" style="1" customWidth="1"/>
    <col min="13828" max="13828" width="5.5703125" style="1" customWidth="1"/>
    <col min="13829" max="13829" width="3.7109375" style="1" customWidth="1"/>
    <col min="13830" max="13830" width="5" style="1" customWidth="1"/>
    <col min="13831" max="13831" width="4" style="1" customWidth="1"/>
    <col min="13832" max="13918" width="3.7109375" style="1" customWidth="1"/>
    <col min="13919" max="14082" width="9.140625" style="1"/>
    <col min="14083" max="14083" width="3.7109375" style="1" customWidth="1"/>
    <col min="14084" max="14084" width="5.5703125" style="1" customWidth="1"/>
    <col min="14085" max="14085" width="3.7109375" style="1" customWidth="1"/>
    <col min="14086" max="14086" width="5" style="1" customWidth="1"/>
    <col min="14087" max="14087" width="4" style="1" customWidth="1"/>
    <col min="14088" max="14174" width="3.7109375" style="1" customWidth="1"/>
    <col min="14175" max="14338" width="9.140625" style="1"/>
    <col min="14339" max="14339" width="3.7109375" style="1" customWidth="1"/>
    <col min="14340" max="14340" width="5.5703125" style="1" customWidth="1"/>
    <col min="14341" max="14341" width="3.7109375" style="1" customWidth="1"/>
    <col min="14342" max="14342" width="5" style="1" customWidth="1"/>
    <col min="14343" max="14343" width="4" style="1" customWidth="1"/>
    <col min="14344" max="14430" width="3.7109375" style="1" customWidth="1"/>
    <col min="14431" max="14594" width="9.140625" style="1"/>
    <col min="14595" max="14595" width="3.7109375" style="1" customWidth="1"/>
    <col min="14596" max="14596" width="5.5703125" style="1" customWidth="1"/>
    <col min="14597" max="14597" width="3.7109375" style="1" customWidth="1"/>
    <col min="14598" max="14598" width="5" style="1" customWidth="1"/>
    <col min="14599" max="14599" width="4" style="1" customWidth="1"/>
    <col min="14600" max="14686" width="3.7109375" style="1" customWidth="1"/>
    <col min="14687" max="14850" width="9.140625" style="1"/>
    <col min="14851" max="14851" width="3.7109375" style="1" customWidth="1"/>
    <col min="14852" max="14852" width="5.5703125" style="1" customWidth="1"/>
    <col min="14853" max="14853" width="3.7109375" style="1" customWidth="1"/>
    <col min="14854" max="14854" width="5" style="1" customWidth="1"/>
    <col min="14855" max="14855" width="4" style="1" customWidth="1"/>
    <col min="14856" max="14942" width="3.7109375" style="1" customWidth="1"/>
    <col min="14943" max="15106" width="9.140625" style="1"/>
    <col min="15107" max="15107" width="3.7109375" style="1" customWidth="1"/>
    <col min="15108" max="15108" width="5.5703125" style="1" customWidth="1"/>
    <col min="15109" max="15109" width="3.7109375" style="1" customWidth="1"/>
    <col min="15110" max="15110" width="5" style="1" customWidth="1"/>
    <col min="15111" max="15111" width="4" style="1" customWidth="1"/>
    <col min="15112" max="15198" width="3.7109375" style="1" customWidth="1"/>
    <col min="15199" max="15362" width="9.140625" style="1"/>
    <col min="15363" max="15363" width="3.7109375" style="1" customWidth="1"/>
    <col min="15364" max="15364" width="5.5703125" style="1" customWidth="1"/>
    <col min="15365" max="15365" width="3.7109375" style="1" customWidth="1"/>
    <col min="15366" max="15366" width="5" style="1" customWidth="1"/>
    <col min="15367" max="15367" width="4" style="1" customWidth="1"/>
    <col min="15368" max="15454" width="3.7109375" style="1" customWidth="1"/>
    <col min="15455" max="15618" width="9.140625" style="1"/>
    <col min="15619" max="15619" width="3.7109375" style="1" customWidth="1"/>
    <col min="15620" max="15620" width="5.5703125" style="1" customWidth="1"/>
    <col min="15621" max="15621" width="3.7109375" style="1" customWidth="1"/>
    <col min="15622" max="15622" width="5" style="1" customWidth="1"/>
    <col min="15623" max="15623" width="4" style="1" customWidth="1"/>
    <col min="15624" max="15710" width="3.7109375" style="1" customWidth="1"/>
    <col min="15711" max="15874" width="9.140625" style="1"/>
    <col min="15875" max="15875" width="3.7109375" style="1" customWidth="1"/>
    <col min="15876" max="15876" width="5.5703125" style="1" customWidth="1"/>
    <col min="15877" max="15877" width="3.7109375" style="1" customWidth="1"/>
    <col min="15878" max="15878" width="5" style="1" customWidth="1"/>
    <col min="15879" max="15879" width="4" style="1" customWidth="1"/>
    <col min="15880" max="15966" width="3.7109375" style="1" customWidth="1"/>
    <col min="15967" max="16130" width="9.140625" style="1"/>
    <col min="16131" max="16131" width="3.7109375" style="1" customWidth="1"/>
    <col min="16132" max="16132" width="5.5703125" style="1" customWidth="1"/>
    <col min="16133" max="16133" width="3.7109375" style="1" customWidth="1"/>
    <col min="16134" max="16134" width="5" style="1" customWidth="1"/>
    <col min="16135" max="16135" width="4" style="1" customWidth="1"/>
    <col min="16136" max="16222" width="3.7109375" style="1" customWidth="1"/>
    <col min="16223" max="16384" width="9.140625" style="1"/>
  </cols>
  <sheetData>
    <row r="1" spans="1:51" ht="24.95" customHeight="1" x14ac:dyDescent="0.2">
      <c r="A1" s="226"/>
      <c r="B1" s="227"/>
      <c r="C1" s="227"/>
      <c r="D1" s="232" t="s">
        <v>10</v>
      </c>
      <c r="E1" s="233"/>
      <c r="F1" s="233"/>
      <c r="G1" s="233"/>
      <c r="H1" s="233"/>
      <c r="I1" s="233"/>
      <c r="J1" s="233"/>
      <c r="K1" s="233"/>
      <c r="L1" s="233"/>
      <c r="M1" s="233"/>
      <c r="N1" s="233"/>
      <c r="O1" s="233"/>
      <c r="P1" s="233"/>
      <c r="Q1" s="233"/>
      <c r="R1" s="233"/>
      <c r="S1" s="233"/>
      <c r="T1" s="233"/>
      <c r="U1" s="233"/>
      <c r="V1" s="233"/>
      <c r="W1" s="233"/>
      <c r="X1" s="233"/>
      <c r="Y1" s="234"/>
      <c r="Z1" s="235" t="s">
        <v>78</v>
      </c>
      <c r="AA1" s="236"/>
      <c r="AB1" s="236"/>
      <c r="AC1" s="236"/>
      <c r="AD1" s="237"/>
      <c r="AE1" s="177" t="s">
        <v>61</v>
      </c>
      <c r="AF1" s="178"/>
      <c r="AG1" s="178"/>
      <c r="AH1" s="178"/>
      <c r="AI1" s="178"/>
      <c r="AJ1" s="178"/>
      <c r="AK1" s="178"/>
      <c r="AL1" s="178"/>
      <c r="AM1" s="178"/>
      <c r="AN1" s="179"/>
      <c r="AO1" s="109"/>
      <c r="AP1" s="109"/>
      <c r="AQ1" s="109"/>
      <c r="AR1" s="109"/>
      <c r="AS1" s="109"/>
      <c r="AT1" s="109"/>
      <c r="AU1" s="109"/>
    </row>
    <row r="2" spans="1:51" ht="12" customHeight="1" x14ac:dyDescent="0.2">
      <c r="A2" s="228"/>
      <c r="B2" s="229"/>
      <c r="C2" s="229"/>
      <c r="D2" s="238" t="s">
        <v>104</v>
      </c>
      <c r="E2" s="239"/>
      <c r="F2" s="239"/>
      <c r="G2" s="239"/>
      <c r="H2" s="239"/>
      <c r="I2" s="239"/>
      <c r="J2" s="239"/>
      <c r="K2" s="239"/>
      <c r="L2" s="239"/>
      <c r="M2" s="239"/>
      <c r="N2" s="239"/>
      <c r="O2" s="239"/>
      <c r="P2" s="239"/>
      <c r="Q2" s="239"/>
      <c r="R2" s="239"/>
      <c r="S2" s="239"/>
      <c r="T2" s="239"/>
      <c r="U2" s="239"/>
      <c r="V2" s="239"/>
      <c r="W2" s="239"/>
      <c r="X2" s="239"/>
      <c r="Y2" s="240"/>
      <c r="Z2" s="244" t="s">
        <v>23</v>
      </c>
      <c r="AA2" s="245"/>
      <c r="AB2" s="245"/>
      <c r="AC2" s="245"/>
      <c r="AD2" s="246"/>
      <c r="AE2" s="250" t="s">
        <v>119</v>
      </c>
      <c r="AF2" s="251"/>
      <c r="AG2" s="251"/>
      <c r="AH2" s="251"/>
      <c r="AI2" s="251"/>
      <c r="AJ2" s="251"/>
      <c r="AK2" s="251"/>
      <c r="AL2" s="251"/>
      <c r="AM2" s="251"/>
      <c r="AN2" s="252"/>
      <c r="AO2" s="110"/>
      <c r="AP2" s="110"/>
      <c r="AQ2" s="110"/>
      <c r="AR2" s="110"/>
      <c r="AS2" s="110"/>
      <c r="AT2" s="110"/>
      <c r="AU2" s="110"/>
    </row>
    <row r="3" spans="1:51" ht="12.95" customHeight="1" x14ac:dyDescent="0.2">
      <c r="A3" s="230"/>
      <c r="B3" s="231"/>
      <c r="C3" s="231"/>
      <c r="D3" s="241"/>
      <c r="E3" s="242"/>
      <c r="F3" s="242"/>
      <c r="G3" s="242"/>
      <c r="H3" s="242"/>
      <c r="I3" s="242"/>
      <c r="J3" s="242"/>
      <c r="K3" s="242"/>
      <c r="L3" s="242"/>
      <c r="M3" s="242"/>
      <c r="N3" s="242"/>
      <c r="O3" s="242"/>
      <c r="P3" s="242"/>
      <c r="Q3" s="242"/>
      <c r="R3" s="242"/>
      <c r="S3" s="242"/>
      <c r="T3" s="242"/>
      <c r="U3" s="242"/>
      <c r="V3" s="242"/>
      <c r="W3" s="242"/>
      <c r="X3" s="242"/>
      <c r="Y3" s="243"/>
      <c r="Z3" s="247"/>
      <c r="AA3" s="248"/>
      <c r="AB3" s="248"/>
      <c r="AC3" s="248"/>
      <c r="AD3" s="249"/>
      <c r="AE3" s="253"/>
      <c r="AF3" s="254"/>
      <c r="AG3" s="254"/>
      <c r="AH3" s="254"/>
      <c r="AI3" s="254"/>
      <c r="AJ3" s="254"/>
      <c r="AK3" s="254"/>
      <c r="AL3" s="254"/>
      <c r="AM3" s="254"/>
      <c r="AN3" s="255"/>
      <c r="AO3" s="110"/>
      <c r="AP3" s="110"/>
      <c r="AQ3" s="110"/>
      <c r="AR3" s="110"/>
      <c r="AS3" s="110"/>
      <c r="AT3" s="110"/>
      <c r="AU3" s="110"/>
    </row>
    <row r="4" spans="1:51" ht="6" customHeight="1" x14ac:dyDescent="0.3">
      <c r="A4" s="231"/>
      <c r="B4" s="231"/>
      <c r="C4" s="231"/>
      <c r="D4" s="231"/>
      <c r="E4" s="231"/>
      <c r="F4" s="231"/>
      <c r="G4" s="231"/>
      <c r="H4" s="231"/>
      <c r="I4" s="231"/>
      <c r="J4" s="231"/>
      <c r="K4" s="231"/>
      <c r="L4" s="231"/>
      <c r="M4" s="231"/>
      <c r="N4" s="231"/>
      <c r="O4" s="231"/>
      <c r="P4" s="231"/>
      <c r="Q4" s="231"/>
      <c r="R4" s="231"/>
      <c r="S4" s="231"/>
      <c r="T4" s="231"/>
      <c r="U4" s="231"/>
      <c r="V4" s="231"/>
      <c r="W4" s="231"/>
      <c r="X4" s="231"/>
      <c r="Y4" s="231"/>
      <c r="Z4" s="231"/>
      <c r="AA4" s="231"/>
      <c r="AB4" s="231"/>
      <c r="AC4" s="231"/>
      <c r="AD4" s="231"/>
      <c r="AE4" s="231"/>
      <c r="AF4" s="231"/>
      <c r="AG4" s="231"/>
      <c r="AH4" s="231"/>
      <c r="AI4" s="231"/>
      <c r="AJ4" s="231"/>
      <c r="AK4" s="231"/>
      <c r="AL4" s="231"/>
      <c r="AM4" s="231"/>
      <c r="AN4" s="231"/>
      <c r="AO4" s="110"/>
      <c r="AP4" s="110"/>
      <c r="AQ4" s="110"/>
      <c r="AR4" s="110"/>
      <c r="AS4" s="110"/>
      <c r="AT4" s="110"/>
      <c r="AU4" s="110"/>
    </row>
    <row r="5" spans="1:51" ht="24.95" customHeight="1" x14ac:dyDescent="0.2">
      <c r="A5" s="177" t="s">
        <v>5</v>
      </c>
      <c r="B5" s="178"/>
      <c r="C5" s="178"/>
      <c r="D5" s="178"/>
      <c r="E5" s="178"/>
      <c r="F5" s="178"/>
      <c r="G5" s="178"/>
      <c r="H5" s="178"/>
      <c r="I5" s="178"/>
      <c r="J5" s="178"/>
      <c r="K5" s="178"/>
      <c r="L5" s="178"/>
      <c r="M5" s="178"/>
      <c r="N5" s="178"/>
      <c r="O5" s="178"/>
      <c r="P5" s="178"/>
      <c r="Q5" s="178"/>
      <c r="R5" s="178"/>
      <c r="S5" s="178"/>
      <c r="T5" s="178"/>
      <c r="U5" s="178"/>
      <c r="V5" s="178"/>
      <c r="W5" s="178"/>
      <c r="X5" s="178"/>
      <c r="Y5" s="178"/>
      <c r="Z5" s="179"/>
      <c r="AA5" s="177" t="s">
        <v>24</v>
      </c>
      <c r="AB5" s="178"/>
      <c r="AC5" s="178"/>
      <c r="AD5" s="179"/>
      <c r="AE5" s="177" t="s">
        <v>106</v>
      </c>
      <c r="AF5" s="178"/>
      <c r="AG5" s="178"/>
      <c r="AH5" s="179"/>
      <c r="AI5" s="177" t="s">
        <v>4</v>
      </c>
      <c r="AJ5" s="178"/>
      <c r="AK5" s="179"/>
      <c r="AL5" s="177" t="s">
        <v>71</v>
      </c>
      <c r="AM5" s="178"/>
      <c r="AN5" s="179"/>
      <c r="AO5" s="110"/>
      <c r="AP5" s="110"/>
      <c r="AQ5" s="110"/>
      <c r="AR5" s="110"/>
      <c r="AS5" s="110"/>
      <c r="AT5" s="110"/>
      <c r="AU5" s="110"/>
    </row>
    <row r="6" spans="1:51" ht="24.95" customHeight="1" x14ac:dyDescent="0.2">
      <c r="A6" s="214" t="s">
        <v>120</v>
      </c>
      <c r="B6" s="215"/>
      <c r="C6" s="215"/>
      <c r="D6" s="215"/>
      <c r="E6" s="215"/>
      <c r="F6" s="215"/>
      <c r="G6" s="215"/>
      <c r="H6" s="215"/>
      <c r="I6" s="215"/>
      <c r="J6" s="215"/>
      <c r="K6" s="215"/>
      <c r="L6" s="215"/>
      <c r="M6" s="215"/>
      <c r="N6" s="215"/>
      <c r="O6" s="215"/>
      <c r="P6" s="215"/>
      <c r="Q6" s="215"/>
      <c r="R6" s="215"/>
      <c r="S6" s="215"/>
      <c r="T6" s="215"/>
      <c r="U6" s="215"/>
      <c r="V6" s="215"/>
      <c r="W6" s="215"/>
      <c r="X6" s="215"/>
      <c r="Y6" s="215"/>
      <c r="Z6" s="216"/>
      <c r="AA6" s="214" t="s">
        <v>117</v>
      </c>
      <c r="AB6" s="215"/>
      <c r="AC6" s="215"/>
      <c r="AD6" s="216"/>
      <c r="AE6" s="214" t="s">
        <v>118</v>
      </c>
      <c r="AF6" s="215"/>
      <c r="AG6" s="215"/>
      <c r="AH6" s="216"/>
      <c r="AI6" s="183" t="s">
        <v>122</v>
      </c>
      <c r="AJ6" s="184"/>
      <c r="AK6" s="185"/>
      <c r="AL6" s="183" t="s">
        <v>123</v>
      </c>
      <c r="AM6" s="184"/>
      <c r="AN6" s="185"/>
      <c r="AO6" s="110"/>
      <c r="AP6" s="110"/>
      <c r="AQ6" s="110"/>
      <c r="AR6" s="110"/>
      <c r="AS6" s="110"/>
      <c r="AT6" s="110"/>
      <c r="AU6" s="110"/>
    </row>
    <row r="7" spans="1:51" ht="6" customHeight="1" x14ac:dyDescent="0.2">
      <c r="A7" s="218"/>
      <c r="B7" s="218"/>
      <c r="C7" s="218"/>
      <c r="D7" s="218"/>
      <c r="E7" s="218"/>
      <c r="F7" s="218"/>
      <c r="G7" s="218"/>
      <c r="H7" s="218"/>
      <c r="I7" s="218"/>
      <c r="J7" s="218"/>
      <c r="K7" s="218"/>
      <c r="L7" s="218"/>
      <c r="M7" s="218"/>
      <c r="N7" s="218"/>
      <c r="O7" s="218"/>
      <c r="P7" s="218"/>
      <c r="Q7" s="218"/>
      <c r="R7" s="218"/>
      <c r="S7" s="218"/>
      <c r="T7" s="218"/>
      <c r="U7" s="218"/>
      <c r="V7" s="218"/>
      <c r="W7" s="218"/>
      <c r="X7" s="218"/>
      <c r="Y7" s="218"/>
      <c r="Z7" s="218"/>
      <c r="AA7" s="218"/>
      <c r="AB7" s="218"/>
      <c r="AC7" s="218"/>
      <c r="AD7" s="218"/>
      <c r="AE7" s="218"/>
      <c r="AF7" s="218"/>
      <c r="AG7" s="218"/>
      <c r="AH7" s="218"/>
      <c r="AI7" s="218"/>
      <c r="AJ7" s="218"/>
      <c r="AK7" s="218"/>
      <c r="AL7" s="218"/>
      <c r="AM7" s="218"/>
      <c r="AN7" s="218"/>
      <c r="AO7" s="110"/>
      <c r="AP7" s="110"/>
      <c r="AQ7" s="110"/>
      <c r="AR7" s="110"/>
      <c r="AS7" s="110"/>
      <c r="AT7" s="110"/>
      <c r="AU7" s="110"/>
    </row>
    <row r="8" spans="1:51" ht="24.95" customHeight="1" x14ac:dyDescent="0.2">
      <c r="A8" s="219" t="s">
        <v>28</v>
      </c>
      <c r="B8" s="220"/>
      <c r="C8" s="220"/>
      <c r="D8" s="221"/>
      <c r="E8" s="219" t="s">
        <v>6</v>
      </c>
      <c r="F8" s="220"/>
      <c r="G8" s="220"/>
      <c r="H8" s="220"/>
      <c r="I8" s="220"/>
      <c r="J8" s="220"/>
      <c r="K8" s="220"/>
      <c r="L8" s="220"/>
      <c r="M8" s="220"/>
      <c r="N8" s="220"/>
      <c r="O8" s="220"/>
      <c r="P8" s="220"/>
      <c r="Q8" s="220"/>
      <c r="R8" s="220"/>
      <c r="S8" s="220"/>
      <c r="T8" s="220"/>
      <c r="U8" s="220"/>
      <c r="V8" s="220"/>
      <c r="W8" s="220"/>
      <c r="X8" s="220"/>
      <c r="Y8" s="220"/>
      <c r="Z8" s="220"/>
      <c r="AA8" s="220"/>
      <c r="AB8" s="220"/>
      <c r="AC8" s="220"/>
      <c r="AD8" s="220"/>
      <c r="AE8" s="220"/>
      <c r="AF8" s="220"/>
      <c r="AG8" s="221"/>
      <c r="AH8" s="220" t="s">
        <v>62</v>
      </c>
      <c r="AI8" s="220"/>
      <c r="AJ8" s="220"/>
      <c r="AK8" s="220"/>
      <c r="AL8" s="220"/>
      <c r="AM8" s="220"/>
      <c r="AN8" s="221"/>
      <c r="AO8" s="110"/>
      <c r="AP8" s="110"/>
      <c r="AQ8" s="110"/>
      <c r="AR8" s="110"/>
      <c r="AS8" s="110"/>
      <c r="AT8" s="110"/>
      <c r="AU8" s="110"/>
    </row>
    <row r="9" spans="1:51" ht="24.95" customHeight="1" x14ac:dyDescent="0.25">
      <c r="A9" s="173" t="str">
        <f>IF(VALUE(AE6)&gt;=1,"1","")</f>
        <v>1</v>
      </c>
      <c r="B9" s="174"/>
      <c r="C9" s="174"/>
      <c r="D9" s="175"/>
      <c r="E9" s="183" t="s">
        <v>121</v>
      </c>
      <c r="F9" s="184"/>
      <c r="G9" s="184"/>
      <c r="H9" s="184"/>
      <c r="I9" s="184"/>
      <c r="J9" s="184"/>
      <c r="K9" s="184"/>
      <c r="L9" s="184"/>
      <c r="M9" s="184"/>
      <c r="N9" s="184"/>
      <c r="O9" s="184"/>
      <c r="P9" s="184"/>
      <c r="Q9" s="184"/>
      <c r="R9" s="184"/>
      <c r="S9" s="184"/>
      <c r="T9" s="184"/>
      <c r="U9" s="184"/>
      <c r="V9" s="184"/>
      <c r="W9" s="184"/>
      <c r="X9" s="184"/>
      <c r="Y9" s="184"/>
      <c r="Z9" s="184"/>
      <c r="AA9" s="184"/>
      <c r="AB9" s="184"/>
      <c r="AC9" s="184"/>
      <c r="AD9" s="184"/>
      <c r="AE9" s="184"/>
      <c r="AF9" s="184"/>
      <c r="AG9" s="185"/>
      <c r="AH9" s="183">
        <v>1609</v>
      </c>
      <c r="AI9" s="184"/>
      <c r="AJ9" s="184"/>
      <c r="AK9" s="184"/>
      <c r="AL9" s="184"/>
      <c r="AM9" s="184"/>
      <c r="AN9" s="185"/>
      <c r="AO9" s="110"/>
      <c r="AP9" s="110"/>
      <c r="AQ9" s="110"/>
      <c r="AR9" s="110"/>
      <c r="AS9" s="110"/>
      <c r="AT9" s="110"/>
      <c r="AU9" s="110"/>
      <c r="AV9" s="27"/>
      <c r="AW9" s="27"/>
      <c r="AY9" s="29"/>
    </row>
    <row r="10" spans="1:51" ht="6" hidden="1" customHeight="1" x14ac:dyDescent="0.25">
      <c r="A10" s="173" t="str">
        <f>IF(VALUE(AE$6)&gt;=2,"2","")</f>
        <v/>
      </c>
      <c r="B10" s="174"/>
      <c r="C10" s="174"/>
      <c r="D10" s="175"/>
      <c r="E10" s="183"/>
      <c r="F10" s="184"/>
      <c r="G10" s="184"/>
      <c r="H10" s="184"/>
      <c r="I10" s="184"/>
      <c r="J10" s="184"/>
      <c r="K10" s="184"/>
      <c r="L10" s="184"/>
      <c r="M10" s="184"/>
      <c r="N10" s="184"/>
      <c r="O10" s="184"/>
      <c r="P10" s="184"/>
      <c r="Q10" s="184"/>
      <c r="R10" s="184"/>
      <c r="S10" s="184"/>
      <c r="T10" s="184"/>
      <c r="U10" s="184"/>
      <c r="V10" s="184"/>
      <c r="W10" s="184"/>
      <c r="X10" s="184"/>
      <c r="Y10" s="184"/>
      <c r="Z10" s="184"/>
      <c r="AA10" s="184"/>
      <c r="AB10" s="184"/>
      <c r="AC10" s="184"/>
      <c r="AD10" s="184"/>
      <c r="AE10" s="184"/>
      <c r="AF10" s="184"/>
      <c r="AG10" s="185"/>
      <c r="AH10" s="183"/>
      <c r="AI10" s="184"/>
      <c r="AJ10" s="184"/>
      <c r="AK10" s="184"/>
      <c r="AL10" s="184"/>
      <c r="AM10" s="184"/>
      <c r="AN10" s="185"/>
      <c r="AO10" s="110"/>
      <c r="AP10" s="110"/>
      <c r="AQ10" s="110"/>
      <c r="AR10" s="110"/>
      <c r="AS10" s="110"/>
      <c r="AT10" s="110"/>
      <c r="AU10" s="110"/>
      <c r="AV10" s="27"/>
      <c r="AW10" s="27"/>
    </row>
    <row r="11" spans="1:51" ht="24.95" customHeight="1" x14ac:dyDescent="0.25">
      <c r="A11" s="173" t="str">
        <f>IF(VALUE(AE$6)&gt;=2,"2","")</f>
        <v/>
      </c>
      <c r="B11" s="174"/>
      <c r="C11" s="174"/>
      <c r="D11" s="175"/>
      <c r="E11" s="183"/>
      <c r="F11" s="184"/>
      <c r="G11" s="184"/>
      <c r="H11" s="184"/>
      <c r="I11" s="184"/>
      <c r="J11" s="184"/>
      <c r="K11" s="184"/>
      <c r="L11" s="184"/>
      <c r="M11" s="184"/>
      <c r="N11" s="184"/>
      <c r="O11" s="184"/>
      <c r="P11" s="184"/>
      <c r="Q11" s="184"/>
      <c r="R11" s="184"/>
      <c r="S11" s="184"/>
      <c r="T11" s="184"/>
      <c r="U11" s="184"/>
      <c r="V11" s="184"/>
      <c r="W11" s="184"/>
      <c r="X11" s="184"/>
      <c r="Y11" s="184"/>
      <c r="Z11" s="184"/>
      <c r="AA11" s="184"/>
      <c r="AB11" s="184"/>
      <c r="AC11" s="184"/>
      <c r="AD11" s="184"/>
      <c r="AE11" s="184"/>
      <c r="AF11" s="184"/>
      <c r="AG11" s="185"/>
      <c r="AH11" s="183"/>
      <c r="AI11" s="184"/>
      <c r="AJ11" s="184"/>
      <c r="AK11" s="184"/>
      <c r="AL11" s="184"/>
      <c r="AM11" s="184"/>
      <c r="AN11" s="185"/>
      <c r="AO11" s="110"/>
      <c r="AP11" s="110"/>
      <c r="AQ11" s="110"/>
      <c r="AR11" s="110"/>
      <c r="AS11" s="110"/>
      <c r="AT11" s="110"/>
      <c r="AU11" s="110"/>
      <c r="AV11" s="27"/>
      <c r="AW11" s="27"/>
    </row>
    <row r="12" spans="1:51" ht="24.95" customHeight="1" x14ac:dyDescent="0.25">
      <c r="A12" s="173" t="str">
        <f>IF(VALUE(AE$6)&gt;=3,"3","")</f>
        <v/>
      </c>
      <c r="B12" s="174"/>
      <c r="C12" s="174"/>
      <c r="D12" s="175"/>
      <c r="E12" s="183"/>
      <c r="F12" s="184"/>
      <c r="G12" s="184"/>
      <c r="H12" s="184"/>
      <c r="I12" s="184"/>
      <c r="J12" s="184"/>
      <c r="K12" s="184"/>
      <c r="L12" s="184"/>
      <c r="M12" s="184"/>
      <c r="N12" s="184"/>
      <c r="O12" s="184"/>
      <c r="P12" s="184"/>
      <c r="Q12" s="184"/>
      <c r="R12" s="184"/>
      <c r="S12" s="184"/>
      <c r="T12" s="184"/>
      <c r="U12" s="184"/>
      <c r="V12" s="184"/>
      <c r="W12" s="184"/>
      <c r="X12" s="184"/>
      <c r="Y12" s="184"/>
      <c r="Z12" s="184"/>
      <c r="AA12" s="184"/>
      <c r="AB12" s="184"/>
      <c r="AC12" s="184"/>
      <c r="AD12" s="184"/>
      <c r="AE12" s="184"/>
      <c r="AF12" s="184"/>
      <c r="AG12" s="185"/>
      <c r="AH12" s="183"/>
      <c r="AI12" s="184"/>
      <c r="AJ12" s="184"/>
      <c r="AK12" s="184"/>
      <c r="AL12" s="184"/>
      <c r="AM12" s="184"/>
      <c r="AN12" s="185"/>
      <c r="AO12" s="110"/>
      <c r="AP12" s="110"/>
      <c r="AQ12" s="110"/>
      <c r="AR12" s="110"/>
      <c r="AS12" s="110"/>
      <c r="AT12" s="110"/>
      <c r="AU12" s="110"/>
      <c r="AV12" s="27"/>
      <c r="AW12" s="27"/>
    </row>
    <row r="13" spans="1:51" ht="24.95" customHeight="1" x14ac:dyDescent="0.25">
      <c r="A13" s="173" t="str">
        <f>IF(VALUE(AE$6)=4,"4","")</f>
        <v/>
      </c>
      <c r="B13" s="174"/>
      <c r="C13" s="174"/>
      <c r="D13" s="175"/>
      <c r="E13" s="183"/>
      <c r="F13" s="184"/>
      <c r="G13" s="184"/>
      <c r="H13" s="184"/>
      <c r="I13" s="184"/>
      <c r="J13" s="184"/>
      <c r="K13" s="184"/>
      <c r="L13" s="184"/>
      <c r="M13" s="184"/>
      <c r="N13" s="184"/>
      <c r="O13" s="184"/>
      <c r="P13" s="184"/>
      <c r="Q13" s="184"/>
      <c r="R13" s="184"/>
      <c r="S13" s="184"/>
      <c r="T13" s="184"/>
      <c r="U13" s="184"/>
      <c r="V13" s="184"/>
      <c r="W13" s="184"/>
      <c r="X13" s="184"/>
      <c r="Y13" s="184"/>
      <c r="Z13" s="184"/>
      <c r="AA13" s="184"/>
      <c r="AB13" s="184"/>
      <c r="AC13" s="184"/>
      <c r="AD13" s="184"/>
      <c r="AE13" s="184"/>
      <c r="AF13" s="184"/>
      <c r="AG13" s="185"/>
      <c r="AH13" s="183"/>
      <c r="AI13" s="184"/>
      <c r="AJ13" s="184"/>
      <c r="AK13" s="184"/>
      <c r="AL13" s="184"/>
      <c r="AM13" s="184"/>
      <c r="AN13" s="185"/>
      <c r="AO13" s="110"/>
      <c r="AP13" s="110"/>
      <c r="AQ13" s="110"/>
      <c r="AR13" s="110"/>
      <c r="AS13" s="110"/>
      <c r="AT13" s="110"/>
      <c r="AU13" s="110"/>
      <c r="AV13" s="27"/>
      <c r="AW13" s="27"/>
    </row>
    <row r="14" spans="1:51" s="169" customFormat="1" ht="6" customHeight="1" x14ac:dyDescent="0.2">
      <c r="A14" s="176"/>
      <c r="B14" s="176"/>
      <c r="C14" s="176"/>
      <c r="D14" s="176"/>
      <c r="E14" s="176"/>
      <c r="F14" s="176"/>
      <c r="G14" s="176"/>
      <c r="H14" s="176"/>
      <c r="I14" s="176"/>
      <c r="J14" s="176"/>
      <c r="K14" s="176"/>
      <c r="L14" s="176"/>
      <c r="M14" s="176"/>
      <c r="N14" s="176"/>
      <c r="O14" s="176"/>
      <c r="P14" s="176"/>
      <c r="Q14" s="176"/>
      <c r="R14" s="176"/>
      <c r="S14" s="176"/>
      <c r="T14" s="176"/>
      <c r="U14" s="176"/>
      <c r="V14" s="176"/>
      <c r="W14" s="176"/>
      <c r="X14" s="176"/>
      <c r="Y14" s="176"/>
      <c r="Z14" s="176"/>
      <c r="AA14" s="176"/>
      <c r="AB14" s="176"/>
      <c r="AC14" s="176"/>
      <c r="AD14" s="176"/>
      <c r="AE14" s="176"/>
      <c r="AF14" s="176"/>
      <c r="AG14" s="176"/>
      <c r="AH14" s="176"/>
      <c r="AI14" s="176"/>
      <c r="AJ14" s="176"/>
      <c r="AK14" s="176"/>
      <c r="AL14" s="176"/>
      <c r="AM14" s="176"/>
      <c r="AN14" s="176"/>
    </row>
    <row r="15" spans="1:51" ht="24.95" customHeight="1" x14ac:dyDescent="0.25">
      <c r="A15" s="177" t="s">
        <v>7</v>
      </c>
      <c r="B15" s="178"/>
      <c r="C15" s="178"/>
      <c r="D15" s="178"/>
      <c r="E15" s="178"/>
      <c r="F15" s="179"/>
      <c r="G15" s="177" t="s">
        <v>64</v>
      </c>
      <c r="H15" s="178"/>
      <c r="I15" s="178"/>
      <c r="J15" s="178"/>
      <c r="K15" s="178"/>
      <c r="L15" s="178"/>
      <c r="M15" s="179"/>
      <c r="N15" s="177" t="s">
        <v>2</v>
      </c>
      <c r="O15" s="178"/>
      <c r="P15" s="178"/>
      <c r="Q15" s="178"/>
      <c r="R15" s="178"/>
      <c r="S15" s="178"/>
      <c r="T15" s="179"/>
      <c r="U15" s="177" t="s">
        <v>8</v>
      </c>
      <c r="V15" s="178"/>
      <c r="W15" s="178"/>
      <c r="X15" s="178"/>
      <c r="Y15" s="178"/>
      <c r="Z15" s="178"/>
      <c r="AA15" s="179"/>
      <c r="AB15" s="183"/>
      <c r="AC15" s="185"/>
      <c r="AD15" s="177" t="s">
        <v>9</v>
      </c>
      <c r="AE15" s="178"/>
      <c r="AF15" s="178"/>
      <c r="AG15" s="178"/>
      <c r="AH15" s="178"/>
      <c r="AI15" s="179"/>
      <c r="AJ15" s="180"/>
      <c r="AK15" s="181"/>
      <c r="AL15" s="181"/>
      <c r="AM15" s="181"/>
      <c r="AN15" s="182"/>
      <c r="AO15" s="110"/>
      <c r="AP15" s="110"/>
      <c r="AQ15" s="110"/>
      <c r="AR15" s="110"/>
      <c r="AS15" s="110"/>
      <c r="AT15" s="110"/>
      <c r="AU15" s="110"/>
      <c r="AV15" s="27"/>
      <c r="AW15" s="27"/>
    </row>
    <row r="16" spans="1:51" ht="24.95" customHeight="1" x14ac:dyDescent="0.25">
      <c r="A16" s="262" t="s">
        <v>136</v>
      </c>
      <c r="B16" s="263"/>
      <c r="C16" s="263"/>
      <c r="D16" s="263"/>
      <c r="E16" s="263"/>
      <c r="F16" s="264"/>
      <c r="G16" s="183"/>
      <c r="H16" s="184"/>
      <c r="I16" s="184"/>
      <c r="J16" s="184"/>
      <c r="K16" s="184"/>
      <c r="L16" s="184"/>
      <c r="M16" s="185"/>
      <c r="N16" s="183" t="s">
        <v>124</v>
      </c>
      <c r="O16" s="184"/>
      <c r="P16" s="184"/>
      <c r="Q16" s="184"/>
      <c r="R16" s="184"/>
      <c r="S16" s="184"/>
      <c r="T16" s="185"/>
      <c r="U16" s="183" t="s">
        <v>125</v>
      </c>
      <c r="V16" s="184"/>
      <c r="W16" s="184"/>
      <c r="X16" s="184"/>
      <c r="Y16" s="184"/>
      <c r="Z16" s="184"/>
      <c r="AA16" s="185"/>
      <c r="AB16" s="183"/>
      <c r="AC16" s="185"/>
      <c r="AD16" s="178" t="s">
        <v>2</v>
      </c>
      <c r="AE16" s="178"/>
      <c r="AF16" s="178"/>
      <c r="AG16" s="178"/>
      <c r="AH16" s="178"/>
      <c r="AI16" s="179"/>
      <c r="AJ16" s="180">
        <v>42570</v>
      </c>
      <c r="AK16" s="181"/>
      <c r="AL16" s="181"/>
      <c r="AM16" s="181"/>
      <c r="AN16" s="182"/>
      <c r="AO16" s="110"/>
      <c r="AP16" s="110"/>
      <c r="AQ16" s="110"/>
      <c r="AR16" s="110"/>
      <c r="AS16" s="110"/>
      <c r="AT16" s="110"/>
      <c r="AU16" s="110"/>
      <c r="AV16" s="27"/>
      <c r="AW16" s="27"/>
    </row>
    <row r="17" spans="1:60" ht="18" customHeight="1" x14ac:dyDescent="0.25">
      <c r="A17" s="222"/>
      <c r="B17" s="222"/>
      <c r="C17" s="222"/>
      <c r="D17" s="222"/>
      <c r="E17" s="222"/>
      <c r="F17" s="222"/>
      <c r="G17" s="222"/>
      <c r="H17" s="222"/>
      <c r="I17" s="222"/>
      <c r="J17" s="222"/>
      <c r="K17" s="222"/>
      <c r="L17" s="222"/>
      <c r="M17" s="222"/>
      <c r="N17" s="222"/>
      <c r="O17" s="222"/>
      <c r="P17" s="222"/>
      <c r="Q17" s="222"/>
      <c r="R17" s="222"/>
      <c r="S17" s="222"/>
      <c r="T17" s="222"/>
      <c r="U17" s="222"/>
      <c r="V17" s="222"/>
      <c r="W17" s="222"/>
      <c r="X17" s="222"/>
      <c r="Y17" s="222"/>
      <c r="Z17" s="222"/>
      <c r="AA17" s="222"/>
      <c r="AB17" s="222"/>
      <c r="AC17" s="222"/>
      <c r="AD17" s="222"/>
      <c r="AE17" s="222"/>
      <c r="AF17" s="222"/>
      <c r="AG17" s="222"/>
      <c r="AH17" s="222"/>
      <c r="AI17" s="222"/>
      <c r="AJ17" s="222"/>
      <c r="AK17" s="222"/>
      <c r="AL17" s="222"/>
      <c r="AM17" s="222"/>
      <c r="AN17" s="222"/>
      <c r="AO17" s="110"/>
      <c r="AP17" s="110"/>
      <c r="AQ17" s="110"/>
      <c r="AR17" s="110"/>
      <c r="AS17" s="110"/>
      <c r="AT17" s="110"/>
      <c r="AU17" s="110"/>
      <c r="AV17" s="27"/>
      <c r="AW17" s="27"/>
      <c r="AY17" s="3"/>
    </row>
    <row r="18" spans="1:60" ht="18" customHeight="1" x14ac:dyDescent="0.25">
      <c r="A18" s="256" t="s">
        <v>81</v>
      </c>
      <c r="B18" s="257"/>
      <c r="C18" s="257"/>
      <c r="D18" s="257"/>
      <c r="E18" s="257"/>
      <c r="F18" s="257"/>
      <c r="G18" s="257"/>
      <c r="H18" s="257"/>
      <c r="I18" s="257"/>
      <c r="J18" s="257"/>
      <c r="K18" s="257"/>
      <c r="L18" s="257"/>
      <c r="M18" s="257"/>
      <c r="N18" s="257"/>
      <c r="O18" s="257"/>
      <c r="P18" s="257"/>
      <c r="Q18" s="257"/>
      <c r="R18" s="257"/>
      <c r="S18" s="257"/>
      <c r="T18" s="257"/>
      <c r="U18" s="257"/>
      <c r="V18" s="257"/>
      <c r="W18" s="257"/>
      <c r="X18" s="257"/>
      <c r="Y18" s="257"/>
      <c r="Z18" s="257"/>
      <c r="AA18" s="257"/>
      <c r="AB18" s="257"/>
      <c r="AC18" s="257"/>
      <c r="AD18" s="257"/>
      <c r="AE18" s="257"/>
      <c r="AF18" s="257"/>
      <c r="AG18" s="257"/>
      <c r="AH18" s="257"/>
      <c r="AI18" s="257"/>
      <c r="AJ18" s="257"/>
      <c r="AK18" s="257"/>
      <c r="AL18" s="257"/>
      <c r="AM18" s="257"/>
      <c r="AN18" s="258"/>
      <c r="AO18" s="110"/>
      <c r="AP18" s="110"/>
      <c r="AQ18" s="110"/>
      <c r="AR18" s="110"/>
      <c r="AS18" s="110"/>
      <c r="AT18" s="110"/>
      <c r="AU18" s="110"/>
      <c r="AV18" s="27"/>
      <c r="AW18" s="27"/>
      <c r="BH18" s="4"/>
    </row>
    <row r="19" spans="1:60" ht="18" customHeight="1" thickBot="1" x14ac:dyDescent="0.3">
      <c r="A19" s="259"/>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260"/>
      <c r="AE19" s="260"/>
      <c r="AF19" s="260"/>
      <c r="AG19" s="260"/>
      <c r="AH19" s="260"/>
      <c r="AI19" s="260"/>
      <c r="AJ19" s="260"/>
      <c r="AK19" s="260"/>
      <c r="AL19" s="260"/>
      <c r="AM19" s="260"/>
      <c r="AN19" s="261"/>
      <c r="AO19" s="110"/>
      <c r="AP19" s="110"/>
      <c r="AQ19" s="110"/>
      <c r="AR19" s="110"/>
      <c r="AS19" s="110"/>
      <c r="AT19" s="110"/>
      <c r="AU19" s="110"/>
      <c r="AV19" s="27"/>
      <c r="AW19" s="27"/>
    </row>
    <row r="20" spans="1:60" ht="18" customHeight="1" thickTop="1" x14ac:dyDescent="0.2">
      <c r="A20" s="202" t="s">
        <v>11</v>
      </c>
      <c r="B20" s="203"/>
      <c r="C20" s="203"/>
      <c r="D20" s="203"/>
      <c r="E20" s="203"/>
      <c r="F20" s="203"/>
      <c r="G20" s="203"/>
      <c r="H20" s="204"/>
      <c r="I20" s="202" t="s">
        <v>12</v>
      </c>
      <c r="J20" s="203"/>
      <c r="K20" s="203"/>
      <c r="L20" s="203"/>
      <c r="M20" s="203"/>
      <c r="N20" s="203"/>
      <c r="O20" s="203"/>
      <c r="P20" s="204"/>
      <c r="Q20" s="202" t="s">
        <v>13</v>
      </c>
      <c r="R20" s="203"/>
      <c r="S20" s="203"/>
      <c r="T20" s="203"/>
      <c r="U20" s="203"/>
      <c r="V20" s="203"/>
      <c r="W20" s="203"/>
      <c r="X20" s="204"/>
      <c r="Y20" s="202" t="s">
        <v>14</v>
      </c>
      <c r="Z20" s="203"/>
      <c r="AA20" s="203"/>
      <c r="AB20" s="203"/>
      <c r="AC20" s="203"/>
      <c r="AD20" s="203"/>
      <c r="AE20" s="203"/>
      <c r="AF20" s="204"/>
      <c r="AG20" s="202" t="s">
        <v>15</v>
      </c>
      <c r="AH20" s="203"/>
      <c r="AI20" s="203"/>
      <c r="AJ20" s="203"/>
      <c r="AK20" s="203"/>
      <c r="AL20" s="203"/>
      <c r="AM20" s="203"/>
      <c r="AN20" s="204"/>
      <c r="AO20" s="110"/>
      <c r="AP20" s="110"/>
      <c r="AQ20" s="110"/>
      <c r="AR20" s="110"/>
      <c r="AS20" s="110"/>
      <c r="AT20" s="110"/>
      <c r="AU20" s="110"/>
    </row>
    <row r="21" spans="1:60" ht="18" customHeight="1" x14ac:dyDescent="0.2">
      <c r="A21" s="202"/>
      <c r="B21" s="203"/>
      <c r="C21" s="203"/>
      <c r="D21" s="203"/>
      <c r="E21" s="203"/>
      <c r="F21" s="203"/>
      <c r="G21" s="203"/>
      <c r="H21" s="204"/>
      <c r="I21" s="202"/>
      <c r="J21" s="203"/>
      <c r="K21" s="203"/>
      <c r="L21" s="203"/>
      <c r="M21" s="203"/>
      <c r="N21" s="203"/>
      <c r="O21" s="203"/>
      <c r="P21" s="204"/>
      <c r="Q21" s="202"/>
      <c r="R21" s="203"/>
      <c r="S21" s="203"/>
      <c r="T21" s="203"/>
      <c r="U21" s="203"/>
      <c r="V21" s="203"/>
      <c r="W21" s="203"/>
      <c r="X21" s="204"/>
      <c r="Y21" s="202"/>
      <c r="Z21" s="203"/>
      <c r="AA21" s="203"/>
      <c r="AB21" s="203"/>
      <c r="AC21" s="203"/>
      <c r="AD21" s="203"/>
      <c r="AE21" s="203"/>
      <c r="AF21" s="204"/>
      <c r="AG21" s="202"/>
      <c r="AH21" s="203"/>
      <c r="AI21" s="203"/>
      <c r="AJ21" s="203"/>
      <c r="AK21" s="203"/>
      <c r="AL21" s="203"/>
      <c r="AM21" s="203"/>
      <c r="AN21" s="204"/>
      <c r="AO21" s="110"/>
      <c r="AP21" s="110"/>
      <c r="AQ21" s="110"/>
      <c r="AR21" s="110"/>
      <c r="AS21" s="110"/>
      <c r="AT21" s="110"/>
      <c r="AU21" s="110"/>
    </row>
    <row r="22" spans="1:60" ht="18" customHeight="1" x14ac:dyDescent="0.2">
      <c r="A22" s="202"/>
      <c r="B22" s="203"/>
      <c r="C22" s="203"/>
      <c r="D22" s="203"/>
      <c r="E22" s="203"/>
      <c r="F22" s="203"/>
      <c r="G22" s="203"/>
      <c r="H22" s="204"/>
      <c r="I22" s="202"/>
      <c r="J22" s="203"/>
      <c r="K22" s="203"/>
      <c r="L22" s="203"/>
      <c r="M22" s="203"/>
      <c r="N22" s="203"/>
      <c r="O22" s="203"/>
      <c r="P22" s="204"/>
      <c r="Q22" s="202"/>
      <c r="R22" s="203"/>
      <c r="S22" s="203"/>
      <c r="T22" s="203"/>
      <c r="U22" s="203"/>
      <c r="V22" s="203"/>
      <c r="W22" s="203"/>
      <c r="X22" s="204"/>
      <c r="Y22" s="202"/>
      <c r="Z22" s="203"/>
      <c r="AA22" s="203"/>
      <c r="AB22" s="203"/>
      <c r="AC22" s="203"/>
      <c r="AD22" s="203"/>
      <c r="AE22" s="203"/>
      <c r="AF22" s="204"/>
      <c r="AG22" s="202"/>
      <c r="AH22" s="203"/>
      <c r="AI22" s="203"/>
      <c r="AJ22" s="203"/>
      <c r="AK22" s="203"/>
      <c r="AL22" s="203"/>
      <c r="AM22" s="203"/>
      <c r="AN22" s="204"/>
      <c r="AO22" s="110"/>
      <c r="AP22" s="110"/>
      <c r="AQ22" s="110"/>
      <c r="AR22" s="110"/>
      <c r="AS22" s="110"/>
      <c r="AT22" s="110"/>
      <c r="AU22" s="110"/>
    </row>
    <row r="23" spans="1:60" ht="18" customHeight="1" x14ac:dyDescent="0.2">
      <c r="A23" s="202"/>
      <c r="B23" s="203"/>
      <c r="C23" s="203"/>
      <c r="D23" s="203"/>
      <c r="E23" s="203"/>
      <c r="F23" s="203"/>
      <c r="G23" s="203"/>
      <c r="H23" s="204"/>
      <c r="I23" s="202"/>
      <c r="J23" s="203"/>
      <c r="K23" s="203"/>
      <c r="L23" s="203"/>
      <c r="M23" s="203"/>
      <c r="N23" s="203"/>
      <c r="O23" s="203"/>
      <c r="P23" s="204"/>
      <c r="Q23" s="202"/>
      <c r="R23" s="203"/>
      <c r="S23" s="203"/>
      <c r="T23" s="203"/>
      <c r="U23" s="203"/>
      <c r="V23" s="203"/>
      <c r="W23" s="203"/>
      <c r="X23" s="204"/>
      <c r="Y23" s="202"/>
      <c r="Z23" s="203"/>
      <c r="AA23" s="203"/>
      <c r="AB23" s="203"/>
      <c r="AC23" s="203"/>
      <c r="AD23" s="203"/>
      <c r="AE23" s="203"/>
      <c r="AF23" s="204"/>
      <c r="AG23" s="202"/>
      <c r="AH23" s="203"/>
      <c r="AI23" s="203"/>
      <c r="AJ23" s="203"/>
      <c r="AK23" s="203"/>
      <c r="AL23" s="203"/>
      <c r="AM23" s="203"/>
      <c r="AN23" s="204"/>
      <c r="AO23" s="110"/>
      <c r="AP23" s="110"/>
      <c r="AQ23" s="110"/>
      <c r="AR23" s="110"/>
      <c r="AS23" s="110"/>
      <c r="AT23" s="110"/>
      <c r="AU23" s="110"/>
      <c r="AX23" s="22"/>
    </row>
    <row r="24" spans="1:60" ht="18" customHeight="1" x14ac:dyDescent="0.2">
      <c r="A24" s="202"/>
      <c r="B24" s="203"/>
      <c r="C24" s="203"/>
      <c r="D24" s="203"/>
      <c r="E24" s="203"/>
      <c r="F24" s="203"/>
      <c r="G24" s="203"/>
      <c r="H24" s="204"/>
      <c r="I24" s="202"/>
      <c r="J24" s="203"/>
      <c r="K24" s="203"/>
      <c r="L24" s="203"/>
      <c r="M24" s="203"/>
      <c r="N24" s="203"/>
      <c r="O24" s="203"/>
      <c r="P24" s="204"/>
      <c r="Q24" s="202"/>
      <c r="R24" s="203"/>
      <c r="S24" s="203"/>
      <c r="T24" s="203"/>
      <c r="U24" s="203"/>
      <c r="V24" s="203"/>
      <c r="W24" s="203"/>
      <c r="X24" s="204"/>
      <c r="Y24" s="202"/>
      <c r="Z24" s="203"/>
      <c r="AA24" s="203"/>
      <c r="AB24" s="203"/>
      <c r="AC24" s="203"/>
      <c r="AD24" s="203"/>
      <c r="AE24" s="203"/>
      <c r="AF24" s="204"/>
      <c r="AG24" s="202"/>
      <c r="AH24" s="203"/>
      <c r="AI24" s="203"/>
      <c r="AJ24" s="203"/>
      <c r="AK24" s="203"/>
      <c r="AL24" s="203"/>
      <c r="AM24" s="203"/>
      <c r="AN24" s="204"/>
      <c r="AO24" s="110"/>
      <c r="AP24" s="110"/>
      <c r="AQ24" s="110"/>
      <c r="AR24" s="110"/>
      <c r="AS24" s="110"/>
      <c r="AT24" s="110"/>
      <c r="AU24" s="110"/>
    </row>
    <row r="25" spans="1:60" ht="18" customHeight="1" x14ac:dyDescent="0.2">
      <c r="A25" s="202"/>
      <c r="B25" s="203"/>
      <c r="C25" s="203"/>
      <c r="D25" s="203"/>
      <c r="E25" s="203"/>
      <c r="F25" s="203"/>
      <c r="G25" s="203"/>
      <c r="H25" s="204"/>
      <c r="I25" s="202"/>
      <c r="J25" s="203"/>
      <c r="K25" s="203"/>
      <c r="L25" s="203"/>
      <c r="M25" s="203"/>
      <c r="N25" s="203"/>
      <c r="O25" s="203"/>
      <c r="P25" s="204"/>
      <c r="Q25" s="202"/>
      <c r="R25" s="203"/>
      <c r="S25" s="203"/>
      <c r="T25" s="203"/>
      <c r="U25" s="203"/>
      <c r="V25" s="203"/>
      <c r="W25" s="203"/>
      <c r="X25" s="204"/>
      <c r="Y25" s="202"/>
      <c r="Z25" s="203"/>
      <c r="AA25" s="203"/>
      <c r="AB25" s="203"/>
      <c r="AC25" s="203"/>
      <c r="AD25" s="203"/>
      <c r="AE25" s="203"/>
      <c r="AF25" s="204"/>
      <c r="AG25" s="202"/>
      <c r="AH25" s="203"/>
      <c r="AI25" s="203"/>
      <c r="AJ25" s="203"/>
      <c r="AK25" s="203"/>
      <c r="AL25" s="203"/>
      <c r="AM25" s="203"/>
      <c r="AN25" s="204"/>
      <c r="AO25" s="110"/>
      <c r="AP25" s="110"/>
      <c r="AQ25" s="110"/>
      <c r="AR25" s="110"/>
      <c r="AS25" s="110"/>
      <c r="AT25" s="110"/>
      <c r="AU25" s="110"/>
    </row>
    <row r="26" spans="1:60" ht="18" customHeight="1" x14ac:dyDescent="0.2">
      <c r="A26" s="202"/>
      <c r="B26" s="203"/>
      <c r="C26" s="203"/>
      <c r="D26" s="203"/>
      <c r="E26" s="203"/>
      <c r="F26" s="203"/>
      <c r="G26" s="203"/>
      <c r="H26" s="204"/>
      <c r="I26" s="202"/>
      <c r="J26" s="203"/>
      <c r="K26" s="203"/>
      <c r="L26" s="203"/>
      <c r="M26" s="203"/>
      <c r="N26" s="203"/>
      <c r="O26" s="203"/>
      <c r="P26" s="204"/>
      <c r="Q26" s="202"/>
      <c r="R26" s="203"/>
      <c r="S26" s="203"/>
      <c r="T26" s="203"/>
      <c r="U26" s="203"/>
      <c r="V26" s="203"/>
      <c r="W26" s="203"/>
      <c r="X26" s="204"/>
      <c r="Y26" s="202"/>
      <c r="Z26" s="203"/>
      <c r="AA26" s="203"/>
      <c r="AB26" s="203"/>
      <c r="AC26" s="203"/>
      <c r="AD26" s="203"/>
      <c r="AE26" s="203"/>
      <c r="AF26" s="204"/>
      <c r="AG26" s="202"/>
      <c r="AH26" s="203"/>
      <c r="AI26" s="203"/>
      <c r="AJ26" s="203"/>
      <c r="AK26" s="203"/>
      <c r="AL26" s="203"/>
      <c r="AM26" s="203"/>
      <c r="AN26" s="204"/>
      <c r="AO26" s="110"/>
      <c r="AP26" s="110"/>
      <c r="AQ26" s="110"/>
      <c r="AR26" s="110"/>
      <c r="AS26" s="110"/>
      <c r="AT26" s="110"/>
      <c r="AU26" s="110"/>
    </row>
    <row r="27" spans="1:60" ht="18" customHeight="1" x14ac:dyDescent="0.2">
      <c r="A27" s="202"/>
      <c r="B27" s="203"/>
      <c r="C27" s="203"/>
      <c r="D27" s="203"/>
      <c r="E27" s="203"/>
      <c r="F27" s="203"/>
      <c r="G27" s="203"/>
      <c r="H27" s="204"/>
      <c r="I27" s="202"/>
      <c r="J27" s="203"/>
      <c r="K27" s="203"/>
      <c r="L27" s="203"/>
      <c r="M27" s="203"/>
      <c r="N27" s="203"/>
      <c r="O27" s="203"/>
      <c r="P27" s="204"/>
      <c r="Q27" s="202"/>
      <c r="R27" s="203"/>
      <c r="S27" s="203"/>
      <c r="T27" s="203"/>
      <c r="U27" s="203"/>
      <c r="V27" s="203"/>
      <c r="W27" s="203"/>
      <c r="X27" s="204"/>
      <c r="Y27" s="202"/>
      <c r="Z27" s="203"/>
      <c r="AA27" s="203"/>
      <c r="AB27" s="203"/>
      <c r="AC27" s="203"/>
      <c r="AD27" s="203"/>
      <c r="AE27" s="203"/>
      <c r="AF27" s="204"/>
      <c r="AG27" s="202"/>
      <c r="AH27" s="203"/>
      <c r="AI27" s="203"/>
      <c r="AJ27" s="203"/>
      <c r="AK27" s="203"/>
      <c r="AL27" s="203"/>
      <c r="AM27" s="203"/>
      <c r="AN27" s="204"/>
      <c r="AO27" s="110"/>
      <c r="AP27" s="110"/>
      <c r="AQ27" s="110"/>
      <c r="AR27" s="110"/>
      <c r="AS27" s="110"/>
      <c r="AT27" s="110"/>
      <c r="AU27" s="110"/>
    </row>
    <row r="28" spans="1:60" ht="18" customHeight="1" x14ac:dyDescent="0.2">
      <c r="A28" s="202"/>
      <c r="B28" s="203"/>
      <c r="C28" s="203"/>
      <c r="D28" s="203"/>
      <c r="E28" s="203"/>
      <c r="F28" s="203"/>
      <c r="G28" s="203"/>
      <c r="H28" s="204"/>
      <c r="I28" s="202"/>
      <c r="J28" s="203"/>
      <c r="K28" s="203"/>
      <c r="L28" s="203"/>
      <c r="M28" s="203"/>
      <c r="N28" s="203"/>
      <c r="O28" s="203"/>
      <c r="P28" s="204"/>
      <c r="Q28" s="202"/>
      <c r="R28" s="203"/>
      <c r="S28" s="203"/>
      <c r="T28" s="203"/>
      <c r="U28" s="203"/>
      <c r="V28" s="203"/>
      <c r="W28" s="203"/>
      <c r="X28" s="204"/>
      <c r="Y28" s="202"/>
      <c r="Z28" s="203"/>
      <c r="AA28" s="203"/>
      <c r="AB28" s="203"/>
      <c r="AC28" s="203"/>
      <c r="AD28" s="203"/>
      <c r="AE28" s="203"/>
      <c r="AF28" s="204"/>
      <c r="AG28" s="202"/>
      <c r="AH28" s="203"/>
      <c r="AI28" s="203"/>
      <c r="AJ28" s="203"/>
      <c r="AK28" s="203"/>
      <c r="AL28" s="203"/>
      <c r="AM28" s="203"/>
      <c r="AN28" s="204"/>
      <c r="AO28" s="110"/>
      <c r="AP28" s="110"/>
      <c r="AQ28" s="110"/>
      <c r="AR28" s="110"/>
      <c r="AS28" s="110"/>
      <c r="AT28" s="110"/>
      <c r="AU28" s="110"/>
    </row>
    <row r="29" spans="1:60" ht="18" customHeight="1" x14ac:dyDescent="0.2">
      <c r="A29" s="202"/>
      <c r="B29" s="203"/>
      <c r="C29" s="203"/>
      <c r="D29" s="203"/>
      <c r="E29" s="203"/>
      <c r="F29" s="203"/>
      <c r="G29" s="203"/>
      <c r="H29" s="204"/>
      <c r="I29" s="202"/>
      <c r="J29" s="203"/>
      <c r="K29" s="203"/>
      <c r="L29" s="203"/>
      <c r="M29" s="203"/>
      <c r="N29" s="203"/>
      <c r="O29" s="203"/>
      <c r="P29" s="204"/>
      <c r="Q29" s="202"/>
      <c r="R29" s="203"/>
      <c r="S29" s="203"/>
      <c r="T29" s="203"/>
      <c r="U29" s="203"/>
      <c r="V29" s="203"/>
      <c r="W29" s="203"/>
      <c r="X29" s="204"/>
      <c r="Y29" s="202"/>
      <c r="Z29" s="203"/>
      <c r="AA29" s="203"/>
      <c r="AB29" s="203"/>
      <c r="AC29" s="203"/>
      <c r="AD29" s="203"/>
      <c r="AE29" s="203"/>
      <c r="AF29" s="204"/>
      <c r="AG29" s="202"/>
      <c r="AH29" s="203"/>
      <c r="AI29" s="203"/>
      <c r="AJ29" s="203"/>
      <c r="AK29" s="203"/>
      <c r="AL29" s="203"/>
      <c r="AM29" s="203"/>
      <c r="AN29" s="204"/>
      <c r="AO29" s="110"/>
      <c r="AP29" s="110"/>
      <c r="AQ29" s="110"/>
      <c r="AR29" s="110"/>
      <c r="AS29" s="110"/>
      <c r="AT29" s="110"/>
      <c r="AU29" s="110"/>
    </row>
    <row r="30" spans="1:60" ht="18" customHeight="1" x14ac:dyDescent="0.2">
      <c r="A30" s="202"/>
      <c r="B30" s="203"/>
      <c r="C30" s="203"/>
      <c r="D30" s="203"/>
      <c r="E30" s="203"/>
      <c r="F30" s="203"/>
      <c r="G30" s="203"/>
      <c r="H30" s="204"/>
      <c r="I30" s="202"/>
      <c r="J30" s="203"/>
      <c r="K30" s="203"/>
      <c r="L30" s="203"/>
      <c r="M30" s="203"/>
      <c r="N30" s="203"/>
      <c r="O30" s="203"/>
      <c r="P30" s="204"/>
      <c r="Q30" s="202"/>
      <c r="R30" s="203"/>
      <c r="S30" s="203"/>
      <c r="T30" s="203"/>
      <c r="U30" s="203"/>
      <c r="V30" s="203"/>
      <c r="W30" s="203"/>
      <c r="X30" s="204"/>
      <c r="Y30" s="202"/>
      <c r="Z30" s="203"/>
      <c r="AA30" s="203"/>
      <c r="AB30" s="203"/>
      <c r="AC30" s="203"/>
      <c r="AD30" s="203"/>
      <c r="AE30" s="203"/>
      <c r="AF30" s="204"/>
      <c r="AG30" s="202"/>
      <c r="AH30" s="203"/>
      <c r="AI30" s="203"/>
      <c r="AJ30" s="203"/>
      <c r="AK30" s="203"/>
      <c r="AL30" s="203"/>
      <c r="AM30" s="203"/>
      <c r="AN30" s="204"/>
      <c r="AO30" s="110"/>
      <c r="AP30" s="110"/>
      <c r="AQ30" s="110"/>
      <c r="AR30" s="110"/>
      <c r="AS30" s="110"/>
      <c r="AT30" s="110"/>
      <c r="AU30" s="110"/>
    </row>
    <row r="31" spans="1:60" ht="18" customHeight="1" x14ac:dyDescent="0.2">
      <c r="A31" s="202"/>
      <c r="B31" s="203"/>
      <c r="C31" s="203"/>
      <c r="D31" s="203"/>
      <c r="E31" s="203"/>
      <c r="F31" s="203"/>
      <c r="G31" s="203"/>
      <c r="H31" s="204"/>
      <c r="I31" s="202"/>
      <c r="J31" s="203"/>
      <c r="K31" s="203"/>
      <c r="L31" s="203"/>
      <c r="M31" s="203"/>
      <c r="N31" s="203"/>
      <c r="O31" s="203"/>
      <c r="P31" s="204"/>
      <c r="Q31" s="202"/>
      <c r="R31" s="203"/>
      <c r="S31" s="203"/>
      <c r="T31" s="203"/>
      <c r="U31" s="203"/>
      <c r="V31" s="203"/>
      <c r="W31" s="203"/>
      <c r="X31" s="204"/>
      <c r="Y31" s="202"/>
      <c r="Z31" s="203"/>
      <c r="AA31" s="203"/>
      <c r="AB31" s="203"/>
      <c r="AC31" s="203"/>
      <c r="AD31" s="203"/>
      <c r="AE31" s="203"/>
      <c r="AF31" s="204"/>
      <c r="AG31" s="202"/>
      <c r="AH31" s="203"/>
      <c r="AI31" s="203"/>
      <c r="AJ31" s="203"/>
      <c r="AK31" s="203"/>
      <c r="AL31" s="203"/>
      <c r="AM31" s="203"/>
      <c r="AN31" s="204"/>
      <c r="AO31" s="110"/>
      <c r="AP31" s="110"/>
      <c r="AQ31" s="110"/>
      <c r="AR31" s="110"/>
      <c r="AS31" s="110"/>
      <c r="AT31" s="110"/>
      <c r="AU31" s="110"/>
    </row>
    <row r="32" spans="1:60" ht="18" customHeight="1" x14ac:dyDescent="0.2">
      <c r="A32" s="205"/>
      <c r="B32" s="206"/>
      <c r="C32" s="206"/>
      <c r="D32" s="206"/>
      <c r="E32" s="206"/>
      <c r="F32" s="206"/>
      <c r="G32" s="206"/>
      <c r="H32" s="207"/>
      <c r="I32" s="205"/>
      <c r="J32" s="206"/>
      <c r="K32" s="206"/>
      <c r="L32" s="206"/>
      <c r="M32" s="206"/>
      <c r="N32" s="206"/>
      <c r="O32" s="206"/>
      <c r="P32" s="207"/>
      <c r="Q32" s="205"/>
      <c r="R32" s="206"/>
      <c r="S32" s="206"/>
      <c r="T32" s="206"/>
      <c r="U32" s="206"/>
      <c r="V32" s="206"/>
      <c r="W32" s="206"/>
      <c r="X32" s="207"/>
      <c r="Y32" s="205"/>
      <c r="Z32" s="206"/>
      <c r="AA32" s="206"/>
      <c r="AB32" s="206"/>
      <c r="AC32" s="206"/>
      <c r="AD32" s="206"/>
      <c r="AE32" s="206"/>
      <c r="AF32" s="207"/>
      <c r="AG32" s="205"/>
      <c r="AH32" s="206"/>
      <c r="AI32" s="206"/>
      <c r="AJ32" s="206"/>
      <c r="AK32" s="206"/>
      <c r="AL32" s="206"/>
      <c r="AM32" s="206"/>
      <c r="AN32" s="207"/>
      <c r="AO32" s="110"/>
      <c r="AP32" s="110"/>
      <c r="AQ32" s="110"/>
      <c r="AR32" s="110"/>
      <c r="AS32" s="110"/>
      <c r="AT32" s="110"/>
      <c r="AU32" s="110"/>
    </row>
    <row r="33" spans="1:65" ht="18" customHeight="1" x14ac:dyDescent="0.2">
      <c r="A33" s="199" t="s">
        <v>20</v>
      </c>
      <c r="B33" s="200"/>
      <c r="C33" s="200"/>
      <c r="D33" s="200"/>
      <c r="E33" s="200"/>
      <c r="F33" s="200"/>
      <c r="G33" s="200"/>
      <c r="H33" s="201"/>
      <c r="I33" s="199" t="s">
        <v>21</v>
      </c>
      <c r="J33" s="200"/>
      <c r="K33" s="200"/>
      <c r="L33" s="200"/>
      <c r="M33" s="200"/>
      <c r="N33" s="200"/>
      <c r="O33" s="200"/>
      <c r="P33" s="201"/>
      <c r="Q33" s="199" t="s">
        <v>22</v>
      </c>
      <c r="R33" s="200"/>
      <c r="S33" s="200"/>
      <c r="T33" s="200"/>
      <c r="U33" s="200"/>
      <c r="V33" s="200"/>
      <c r="W33" s="200"/>
      <c r="X33" s="201"/>
      <c r="Y33" s="199" t="s">
        <v>40</v>
      </c>
      <c r="Z33" s="200"/>
      <c r="AA33" s="200"/>
      <c r="AB33" s="200"/>
      <c r="AC33" s="200"/>
      <c r="AD33" s="200"/>
      <c r="AE33" s="200"/>
      <c r="AF33" s="201"/>
      <c r="AG33" s="199" t="s">
        <v>41</v>
      </c>
      <c r="AH33" s="200"/>
      <c r="AI33" s="200"/>
      <c r="AJ33" s="200"/>
      <c r="AK33" s="200"/>
      <c r="AL33" s="200"/>
      <c r="AM33" s="200"/>
      <c r="AN33" s="201"/>
      <c r="AO33" s="110"/>
      <c r="AP33" s="110"/>
      <c r="AQ33" s="110"/>
      <c r="AR33" s="110"/>
      <c r="AS33" s="110"/>
      <c r="AT33" s="110"/>
      <c r="AU33" s="110"/>
    </row>
    <row r="34" spans="1:65" ht="18" customHeight="1" x14ac:dyDescent="0.2">
      <c r="A34" s="202"/>
      <c r="B34" s="203"/>
      <c r="C34" s="203"/>
      <c r="D34" s="203"/>
      <c r="E34" s="203"/>
      <c r="F34" s="203"/>
      <c r="G34" s="203"/>
      <c r="H34" s="204"/>
      <c r="I34" s="202"/>
      <c r="J34" s="203"/>
      <c r="K34" s="203"/>
      <c r="L34" s="203"/>
      <c r="M34" s="203"/>
      <c r="N34" s="203"/>
      <c r="O34" s="203"/>
      <c r="P34" s="204"/>
      <c r="Q34" s="202"/>
      <c r="R34" s="203"/>
      <c r="S34" s="203"/>
      <c r="T34" s="203"/>
      <c r="U34" s="203"/>
      <c r="V34" s="203"/>
      <c r="W34" s="203"/>
      <c r="X34" s="204"/>
      <c r="Y34" s="202"/>
      <c r="Z34" s="203"/>
      <c r="AA34" s="203"/>
      <c r="AB34" s="203"/>
      <c r="AC34" s="203"/>
      <c r="AD34" s="203"/>
      <c r="AE34" s="203"/>
      <c r="AF34" s="204"/>
      <c r="AG34" s="202"/>
      <c r="AH34" s="203"/>
      <c r="AI34" s="203"/>
      <c r="AJ34" s="203"/>
      <c r="AK34" s="203"/>
      <c r="AL34" s="203"/>
      <c r="AM34" s="203"/>
      <c r="AN34" s="204"/>
      <c r="AO34" s="110"/>
      <c r="AP34" s="110"/>
      <c r="AQ34" s="110"/>
      <c r="AR34" s="110"/>
      <c r="AS34" s="110"/>
      <c r="AT34" s="110"/>
      <c r="AU34" s="110"/>
    </row>
    <row r="35" spans="1:65" ht="18" customHeight="1" x14ac:dyDescent="0.2">
      <c r="A35" s="202"/>
      <c r="B35" s="203"/>
      <c r="C35" s="203"/>
      <c r="D35" s="203"/>
      <c r="E35" s="203"/>
      <c r="F35" s="203"/>
      <c r="G35" s="203"/>
      <c r="H35" s="204"/>
      <c r="I35" s="202"/>
      <c r="J35" s="203"/>
      <c r="K35" s="203"/>
      <c r="L35" s="203"/>
      <c r="M35" s="203"/>
      <c r="N35" s="203"/>
      <c r="O35" s="203"/>
      <c r="P35" s="204"/>
      <c r="Q35" s="202"/>
      <c r="R35" s="203"/>
      <c r="S35" s="203"/>
      <c r="T35" s="203"/>
      <c r="U35" s="203"/>
      <c r="V35" s="203"/>
      <c r="W35" s="203"/>
      <c r="X35" s="204"/>
      <c r="Y35" s="202"/>
      <c r="Z35" s="203"/>
      <c r="AA35" s="203"/>
      <c r="AB35" s="203"/>
      <c r="AC35" s="203"/>
      <c r="AD35" s="203"/>
      <c r="AE35" s="203"/>
      <c r="AF35" s="204"/>
      <c r="AG35" s="202"/>
      <c r="AH35" s="203"/>
      <c r="AI35" s="203"/>
      <c r="AJ35" s="203"/>
      <c r="AK35" s="203"/>
      <c r="AL35" s="203"/>
      <c r="AM35" s="203"/>
      <c r="AN35" s="204"/>
      <c r="AO35" s="110"/>
      <c r="AP35" s="110"/>
      <c r="AQ35" s="110"/>
      <c r="AR35" s="110"/>
      <c r="AS35" s="110"/>
      <c r="AT35" s="110"/>
      <c r="AU35" s="110"/>
    </row>
    <row r="36" spans="1:65" ht="18.75" customHeight="1" x14ac:dyDescent="0.2">
      <c r="A36" s="202"/>
      <c r="B36" s="203"/>
      <c r="C36" s="203"/>
      <c r="D36" s="203"/>
      <c r="E36" s="203"/>
      <c r="F36" s="203"/>
      <c r="G36" s="203"/>
      <c r="H36" s="204"/>
      <c r="I36" s="202"/>
      <c r="J36" s="203"/>
      <c r="K36" s="203"/>
      <c r="L36" s="203"/>
      <c r="M36" s="203"/>
      <c r="N36" s="203"/>
      <c r="O36" s="203"/>
      <c r="P36" s="204"/>
      <c r="Q36" s="202"/>
      <c r="R36" s="203"/>
      <c r="S36" s="203"/>
      <c r="T36" s="203"/>
      <c r="U36" s="203"/>
      <c r="V36" s="203"/>
      <c r="W36" s="203"/>
      <c r="X36" s="204"/>
      <c r="Y36" s="202"/>
      <c r="Z36" s="203"/>
      <c r="AA36" s="203"/>
      <c r="AB36" s="203"/>
      <c r="AC36" s="203"/>
      <c r="AD36" s="203"/>
      <c r="AE36" s="203"/>
      <c r="AF36" s="204"/>
      <c r="AG36" s="202"/>
      <c r="AH36" s="203"/>
      <c r="AI36" s="203"/>
      <c r="AJ36" s="203"/>
      <c r="AK36" s="203"/>
      <c r="AL36" s="203"/>
      <c r="AM36" s="203"/>
      <c r="AN36" s="204"/>
      <c r="AO36" s="110"/>
      <c r="AP36" s="110"/>
      <c r="AQ36" s="110"/>
      <c r="AR36" s="110"/>
      <c r="AS36" s="110"/>
      <c r="AT36" s="110"/>
      <c r="AU36" s="110"/>
    </row>
    <row r="37" spans="1:65" ht="18" customHeight="1" x14ac:dyDescent="0.2">
      <c r="A37" s="202"/>
      <c r="B37" s="203"/>
      <c r="C37" s="203"/>
      <c r="D37" s="203"/>
      <c r="E37" s="203"/>
      <c r="F37" s="203"/>
      <c r="G37" s="203"/>
      <c r="H37" s="204"/>
      <c r="I37" s="202"/>
      <c r="J37" s="203"/>
      <c r="K37" s="203"/>
      <c r="L37" s="203"/>
      <c r="M37" s="203"/>
      <c r="N37" s="203"/>
      <c r="O37" s="203"/>
      <c r="P37" s="204"/>
      <c r="Q37" s="202"/>
      <c r="R37" s="203"/>
      <c r="S37" s="203"/>
      <c r="T37" s="203"/>
      <c r="U37" s="203"/>
      <c r="V37" s="203"/>
      <c r="W37" s="203"/>
      <c r="X37" s="204"/>
      <c r="Y37" s="202"/>
      <c r="Z37" s="203"/>
      <c r="AA37" s="203"/>
      <c r="AB37" s="203"/>
      <c r="AC37" s="203"/>
      <c r="AD37" s="203"/>
      <c r="AE37" s="203"/>
      <c r="AF37" s="204"/>
      <c r="AG37" s="202"/>
      <c r="AH37" s="203"/>
      <c r="AI37" s="203"/>
      <c r="AJ37" s="203"/>
      <c r="AK37" s="203"/>
      <c r="AL37" s="203"/>
      <c r="AM37" s="203"/>
      <c r="AN37" s="204"/>
      <c r="AO37" s="110"/>
      <c r="AP37" s="110"/>
      <c r="AQ37" s="110"/>
      <c r="AR37" s="110"/>
      <c r="AS37" s="110"/>
      <c r="AT37" s="110"/>
      <c r="AU37" s="110"/>
      <c r="AV37" s="5"/>
      <c r="AW37" s="5"/>
      <c r="AX37" s="5"/>
      <c r="AY37" s="5"/>
      <c r="AZ37" s="5"/>
      <c r="BA37" s="5"/>
      <c r="BB37" s="5"/>
      <c r="BC37" s="5"/>
    </row>
    <row r="38" spans="1:65" ht="18" customHeight="1" x14ac:dyDescent="0.2">
      <c r="A38" s="202"/>
      <c r="B38" s="203"/>
      <c r="C38" s="203"/>
      <c r="D38" s="203"/>
      <c r="E38" s="203"/>
      <c r="F38" s="203"/>
      <c r="G38" s="203"/>
      <c r="H38" s="204"/>
      <c r="I38" s="202"/>
      <c r="J38" s="203"/>
      <c r="K38" s="203"/>
      <c r="L38" s="203"/>
      <c r="M38" s="203"/>
      <c r="N38" s="203"/>
      <c r="O38" s="203"/>
      <c r="P38" s="204"/>
      <c r="Q38" s="202"/>
      <c r="R38" s="203"/>
      <c r="S38" s="203"/>
      <c r="T38" s="203"/>
      <c r="U38" s="203"/>
      <c r="V38" s="203"/>
      <c r="W38" s="203"/>
      <c r="X38" s="204"/>
      <c r="Y38" s="202"/>
      <c r="Z38" s="203"/>
      <c r="AA38" s="203"/>
      <c r="AB38" s="203"/>
      <c r="AC38" s="203"/>
      <c r="AD38" s="203"/>
      <c r="AE38" s="203"/>
      <c r="AF38" s="204"/>
      <c r="AG38" s="202"/>
      <c r="AH38" s="203"/>
      <c r="AI38" s="203"/>
      <c r="AJ38" s="203"/>
      <c r="AK38" s="203"/>
      <c r="AL38" s="203"/>
      <c r="AM38" s="203"/>
      <c r="AN38" s="204"/>
      <c r="AO38" s="110"/>
      <c r="AP38" s="110"/>
      <c r="AQ38" s="110"/>
      <c r="AR38" s="110"/>
      <c r="AS38" s="110"/>
      <c r="AT38" s="110"/>
      <c r="AU38" s="110"/>
      <c r="AV38" s="6"/>
      <c r="AW38" s="7"/>
      <c r="AX38" s="7"/>
      <c r="AY38" s="7"/>
      <c r="AZ38" s="7"/>
      <c r="BA38" s="7"/>
      <c r="BB38" s="7"/>
      <c r="BC38" s="7"/>
    </row>
    <row r="39" spans="1:65" ht="18" customHeight="1" x14ac:dyDescent="0.2">
      <c r="A39" s="202"/>
      <c r="B39" s="203"/>
      <c r="C39" s="203"/>
      <c r="D39" s="203"/>
      <c r="E39" s="203"/>
      <c r="F39" s="203"/>
      <c r="G39" s="203"/>
      <c r="H39" s="204"/>
      <c r="I39" s="202"/>
      <c r="J39" s="203"/>
      <c r="K39" s="203"/>
      <c r="L39" s="203"/>
      <c r="M39" s="203"/>
      <c r="N39" s="203"/>
      <c r="O39" s="203"/>
      <c r="P39" s="204"/>
      <c r="Q39" s="202"/>
      <c r="R39" s="203"/>
      <c r="S39" s="203"/>
      <c r="T39" s="203"/>
      <c r="U39" s="203"/>
      <c r="V39" s="203"/>
      <c r="W39" s="203"/>
      <c r="X39" s="204"/>
      <c r="Y39" s="202"/>
      <c r="Z39" s="203"/>
      <c r="AA39" s="203"/>
      <c r="AB39" s="203"/>
      <c r="AC39" s="203"/>
      <c r="AD39" s="203"/>
      <c r="AE39" s="203"/>
      <c r="AF39" s="204"/>
      <c r="AG39" s="202"/>
      <c r="AH39" s="203"/>
      <c r="AI39" s="203"/>
      <c r="AJ39" s="203"/>
      <c r="AK39" s="203"/>
      <c r="AL39" s="203"/>
      <c r="AM39" s="203"/>
      <c r="AN39" s="204"/>
      <c r="AO39" s="110"/>
      <c r="AP39" s="110"/>
      <c r="AQ39" s="110"/>
      <c r="AR39" s="110"/>
      <c r="AS39" s="110"/>
      <c r="AT39" s="110"/>
      <c r="AU39" s="110"/>
      <c r="AV39" s="5"/>
      <c r="AW39" s="5"/>
      <c r="AX39" s="5"/>
      <c r="AY39" s="5"/>
      <c r="AZ39" s="5"/>
      <c r="BA39" s="5"/>
      <c r="BB39" s="5"/>
      <c r="BC39" s="5"/>
      <c r="BD39" s="5"/>
      <c r="BE39" s="5"/>
      <c r="BF39" s="5"/>
      <c r="BG39" s="5"/>
      <c r="BH39" s="5"/>
      <c r="BI39" s="5"/>
      <c r="BJ39" s="5"/>
      <c r="BK39" s="5"/>
      <c r="BL39" s="5"/>
      <c r="BM39" s="5"/>
    </row>
    <row r="40" spans="1:65" ht="18" customHeight="1" x14ac:dyDescent="0.2">
      <c r="A40" s="202"/>
      <c r="B40" s="203"/>
      <c r="C40" s="203"/>
      <c r="D40" s="203"/>
      <c r="E40" s="203"/>
      <c r="F40" s="203"/>
      <c r="G40" s="203"/>
      <c r="H40" s="204"/>
      <c r="I40" s="202"/>
      <c r="J40" s="203"/>
      <c r="K40" s="203"/>
      <c r="L40" s="203"/>
      <c r="M40" s="203"/>
      <c r="N40" s="203"/>
      <c r="O40" s="203"/>
      <c r="P40" s="204"/>
      <c r="Q40" s="202"/>
      <c r="R40" s="203"/>
      <c r="S40" s="203"/>
      <c r="T40" s="203"/>
      <c r="U40" s="203"/>
      <c r="V40" s="203"/>
      <c r="W40" s="203"/>
      <c r="X40" s="204"/>
      <c r="Y40" s="202"/>
      <c r="Z40" s="203"/>
      <c r="AA40" s="203"/>
      <c r="AB40" s="203"/>
      <c r="AC40" s="203"/>
      <c r="AD40" s="203"/>
      <c r="AE40" s="203"/>
      <c r="AF40" s="204"/>
      <c r="AG40" s="202"/>
      <c r="AH40" s="203"/>
      <c r="AI40" s="203"/>
      <c r="AJ40" s="203"/>
      <c r="AK40" s="203"/>
      <c r="AL40" s="203"/>
      <c r="AM40" s="203"/>
      <c r="AN40" s="204"/>
      <c r="AO40" s="110"/>
      <c r="AP40" s="110"/>
      <c r="AQ40" s="110"/>
      <c r="AR40" s="110"/>
      <c r="AS40" s="110"/>
      <c r="AT40" s="110"/>
      <c r="AU40" s="110"/>
      <c r="AV40" s="6"/>
      <c r="AW40" s="6"/>
      <c r="AX40" s="6"/>
      <c r="AY40" s="6"/>
      <c r="AZ40" s="6"/>
      <c r="BA40" s="6"/>
      <c r="BB40" s="6"/>
      <c r="BC40" s="6"/>
      <c r="BD40" s="6"/>
      <c r="BE40" s="6"/>
      <c r="BF40" s="6"/>
      <c r="BG40" s="7"/>
      <c r="BH40" s="7"/>
      <c r="BI40" s="7"/>
      <c r="BJ40" s="7"/>
      <c r="BK40" s="7"/>
      <c r="BL40" s="7"/>
      <c r="BM40" s="7"/>
    </row>
    <row r="41" spans="1:65" ht="18" customHeight="1" x14ac:dyDescent="0.2">
      <c r="A41" s="202"/>
      <c r="B41" s="203"/>
      <c r="C41" s="203"/>
      <c r="D41" s="203"/>
      <c r="E41" s="203"/>
      <c r="F41" s="203"/>
      <c r="G41" s="203"/>
      <c r="H41" s="204"/>
      <c r="I41" s="202"/>
      <c r="J41" s="203"/>
      <c r="K41" s="203"/>
      <c r="L41" s="203"/>
      <c r="M41" s="203"/>
      <c r="N41" s="203"/>
      <c r="O41" s="203"/>
      <c r="P41" s="204"/>
      <c r="Q41" s="202"/>
      <c r="R41" s="203"/>
      <c r="S41" s="203"/>
      <c r="T41" s="203"/>
      <c r="U41" s="203"/>
      <c r="V41" s="203"/>
      <c r="W41" s="203"/>
      <c r="X41" s="204"/>
      <c r="Y41" s="202"/>
      <c r="Z41" s="203"/>
      <c r="AA41" s="203"/>
      <c r="AB41" s="203"/>
      <c r="AC41" s="203"/>
      <c r="AD41" s="203"/>
      <c r="AE41" s="203"/>
      <c r="AF41" s="204"/>
      <c r="AG41" s="202"/>
      <c r="AH41" s="203"/>
      <c r="AI41" s="203"/>
      <c r="AJ41" s="203"/>
      <c r="AK41" s="203"/>
      <c r="AL41" s="203"/>
      <c r="AM41" s="203"/>
      <c r="AN41" s="204"/>
      <c r="AO41" s="110"/>
      <c r="AP41" s="110"/>
      <c r="AQ41" s="110"/>
      <c r="AR41" s="110"/>
      <c r="AS41" s="110"/>
      <c r="AT41" s="110"/>
      <c r="AU41" s="110"/>
      <c r="AV41" s="8"/>
      <c r="AW41" s="8"/>
      <c r="AX41" s="8"/>
      <c r="AY41" s="8"/>
      <c r="AZ41" s="8"/>
      <c r="BA41" s="9"/>
      <c r="BB41" s="25"/>
      <c r="BC41" s="9"/>
      <c r="BD41" s="25"/>
      <c r="BE41" s="9"/>
      <c r="BF41" s="25"/>
      <c r="BG41" s="11"/>
      <c r="BH41" s="11"/>
      <c r="BI41" s="11"/>
      <c r="BJ41" s="11"/>
      <c r="BK41" s="11"/>
      <c r="BL41" s="11"/>
      <c r="BM41" s="11"/>
    </row>
    <row r="42" spans="1:65" ht="18" customHeight="1" x14ac:dyDescent="0.2">
      <c r="A42" s="202"/>
      <c r="B42" s="203"/>
      <c r="C42" s="203"/>
      <c r="D42" s="203"/>
      <c r="E42" s="203"/>
      <c r="F42" s="203"/>
      <c r="G42" s="203"/>
      <c r="H42" s="204"/>
      <c r="I42" s="202"/>
      <c r="J42" s="203"/>
      <c r="K42" s="203"/>
      <c r="L42" s="203"/>
      <c r="M42" s="203"/>
      <c r="N42" s="203"/>
      <c r="O42" s="203"/>
      <c r="P42" s="204"/>
      <c r="Q42" s="202"/>
      <c r="R42" s="203"/>
      <c r="S42" s="203"/>
      <c r="T42" s="203"/>
      <c r="U42" s="203"/>
      <c r="V42" s="203"/>
      <c r="W42" s="203"/>
      <c r="X42" s="204"/>
      <c r="Y42" s="202"/>
      <c r="Z42" s="203"/>
      <c r="AA42" s="203"/>
      <c r="AB42" s="203"/>
      <c r="AC42" s="203"/>
      <c r="AD42" s="203"/>
      <c r="AE42" s="203"/>
      <c r="AF42" s="204"/>
      <c r="AG42" s="202"/>
      <c r="AH42" s="203"/>
      <c r="AI42" s="203"/>
      <c r="AJ42" s="203"/>
      <c r="AK42" s="203"/>
      <c r="AL42" s="203"/>
      <c r="AM42" s="203"/>
      <c r="AN42" s="204"/>
      <c r="AO42" s="110"/>
      <c r="AP42" s="110"/>
      <c r="AQ42" s="110"/>
      <c r="AR42" s="110"/>
      <c r="AS42" s="110"/>
      <c r="AT42" s="110"/>
      <c r="AU42" s="110"/>
      <c r="AV42" s="12"/>
      <c r="AW42" s="12"/>
      <c r="AX42" s="12"/>
      <c r="AY42" s="12"/>
      <c r="AZ42" s="12"/>
      <c r="BA42" s="26"/>
      <c r="BB42" s="26"/>
      <c r="BC42" s="26"/>
      <c r="BD42" s="26"/>
      <c r="BE42" s="26"/>
      <c r="BF42" s="26"/>
      <c r="BG42" s="14"/>
      <c r="BH42" s="14"/>
      <c r="BI42" s="14"/>
      <c r="BJ42" s="14"/>
      <c r="BK42" s="14"/>
      <c r="BL42" s="14"/>
      <c r="BM42" s="14"/>
    </row>
    <row r="43" spans="1:65" ht="18" customHeight="1" x14ac:dyDescent="0.2">
      <c r="A43" s="202"/>
      <c r="B43" s="203"/>
      <c r="C43" s="203"/>
      <c r="D43" s="203"/>
      <c r="E43" s="203"/>
      <c r="F43" s="203"/>
      <c r="G43" s="203"/>
      <c r="H43" s="204"/>
      <c r="I43" s="202"/>
      <c r="J43" s="203"/>
      <c r="K43" s="203"/>
      <c r="L43" s="203"/>
      <c r="M43" s="203"/>
      <c r="N43" s="203"/>
      <c r="O43" s="203"/>
      <c r="P43" s="204"/>
      <c r="Q43" s="202"/>
      <c r="R43" s="203"/>
      <c r="S43" s="203"/>
      <c r="T43" s="203"/>
      <c r="U43" s="203"/>
      <c r="V43" s="203"/>
      <c r="W43" s="203"/>
      <c r="X43" s="204"/>
      <c r="Y43" s="202"/>
      <c r="Z43" s="203"/>
      <c r="AA43" s="203"/>
      <c r="AB43" s="203"/>
      <c r="AC43" s="203"/>
      <c r="AD43" s="203"/>
      <c r="AE43" s="203"/>
      <c r="AF43" s="204"/>
      <c r="AG43" s="202"/>
      <c r="AH43" s="203"/>
      <c r="AI43" s="203"/>
      <c r="AJ43" s="203"/>
      <c r="AK43" s="203"/>
      <c r="AL43" s="203"/>
      <c r="AM43" s="203"/>
      <c r="AN43" s="204"/>
      <c r="AO43" s="110"/>
      <c r="AP43" s="110"/>
      <c r="AQ43" s="110"/>
      <c r="AR43" s="110"/>
      <c r="AS43" s="110"/>
      <c r="AT43" s="110"/>
      <c r="AU43" s="110"/>
      <c r="AV43" s="12"/>
      <c r="AW43" s="12"/>
      <c r="AX43" s="12"/>
      <c r="AY43" s="12"/>
      <c r="AZ43" s="12"/>
      <c r="BA43" s="26"/>
      <c r="BB43" s="26"/>
      <c r="BC43" s="26"/>
      <c r="BD43" s="26"/>
      <c r="BE43" s="26"/>
      <c r="BF43" s="26"/>
      <c r="BG43" s="14"/>
      <c r="BH43" s="14"/>
      <c r="BI43" s="14"/>
      <c r="BJ43" s="14"/>
      <c r="BK43" s="14"/>
      <c r="BL43" s="14"/>
      <c r="BM43" s="14"/>
    </row>
    <row r="44" spans="1:65" ht="18" customHeight="1" x14ac:dyDescent="0.2">
      <c r="A44" s="202"/>
      <c r="B44" s="203"/>
      <c r="C44" s="203"/>
      <c r="D44" s="203"/>
      <c r="E44" s="203"/>
      <c r="F44" s="203"/>
      <c r="G44" s="203"/>
      <c r="H44" s="204"/>
      <c r="I44" s="202"/>
      <c r="J44" s="203"/>
      <c r="K44" s="203"/>
      <c r="L44" s="203"/>
      <c r="M44" s="203"/>
      <c r="N44" s="203"/>
      <c r="O44" s="203"/>
      <c r="P44" s="204"/>
      <c r="Q44" s="202"/>
      <c r="R44" s="203"/>
      <c r="S44" s="203"/>
      <c r="T44" s="203"/>
      <c r="U44" s="203"/>
      <c r="V44" s="203"/>
      <c r="W44" s="203"/>
      <c r="X44" s="204"/>
      <c r="Y44" s="202"/>
      <c r="Z44" s="203"/>
      <c r="AA44" s="203"/>
      <c r="AB44" s="203"/>
      <c r="AC44" s="203"/>
      <c r="AD44" s="203"/>
      <c r="AE44" s="203"/>
      <c r="AF44" s="204"/>
      <c r="AG44" s="202"/>
      <c r="AH44" s="203"/>
      <c r="AI44" s="203"/>
      <c r="AJ44" s="203"/>
      <c r="AK44" s="203"/>
      <c r="AL44" s="203"/>
      <c r="AM44" s="203"/>
      <c r="AN44" s="204"/>
      <c r="AO44" s="110"/>
      <c r="AP44" s="110"/>
      <c r="AQ44" s="110"/>
      <c r="AR44" s="110"/>
      <c r="AS44" s="110"/>
      <c r="AT44" s="110"/>
      <c r="AU44" s="110"/>
      <c r="AV44" s="12"/>
      <c r="AW44" s="12"/>
      <c r="AX44" s="12"/>
      <c r="AY44" s="12"/>
      <c r="AZ44" s="12"/>
      <c r="BA44" s="26"/>
      <c r="BB44" s="26"/>
      <c r="BC44" s="26"/>
      <c r="BD44" s="26"/>
      <c r="BE44" s="26"/>
      <c r="BF44" s="26"/>
      <c r="BG44" s="14"/>
      <c r="BH44" s="14"/>
      <c r="BI44" s="14"/>
      <c r="BJ44" s="14"/>
      <c r="BK44" s="14"/>
      <c r="BL44" s="14"/>
      <c r="BM44" s="14"/>
    </row>
    <row r="45" spans="1:65" ht="18" customHeight="1" x14ac:dyDescent="0.2">
      <c r="A45" s="205"/>
      <c r="B45" s="206"/>
      <c r="C45" s="206"/>
      <c r="D45" s="206"/>
      <c r="E45" s="206"/>
      <c r="F45" s="206"/>
      <c r="G45" s="206"/>
      <c r="H45" s="207"/>
      <c r="I45" s="205"/>
      <c r="J45" s="206"/>
      <c r="K45" s="206"/>
      <c r="L45" s="206"/>
      <c r="M45" s="206"/>
      <c r="N45" s="206"/>
      <c r="O45" s="206"/>
      <c r="P45" s="207"/>
      <c r="Q45" s="205"/>
      <c r="R45" s="206"/>
      <c r="S45" s="206"/>
      <c r="T45" s="206"/>
      <c r="U45" s="206"/>
      <c r="V45" s="206"/>
      <c r="W45" s="206"/>
      <c r="X45" s="207"/>
      <c r="Y45" s="205"/>
      <c r="Z45" s="206"/>
      <c r="AA45" s="206"/>
      <c r="AB45" s="206"/>
      <c r="AC45" s="206"/>
      <c r="AD45" s="206"/>
      <c r="AE45" s="206"/>
      <c r="AF45" s="207"/>
      <c r="AG45" s="205"/>
      <c r="AH45" s="206"/>
      <c r="AI45" s="206"/>
      <c r="AJ45" s="206"/>
      <c r="AK45" s="206"/>
      <c r="AL45" s="206"/>
      <c r="AM45" s="206"/>
      <c r="AN45" s="207"/>
      <c r="AO45" s="110"/>
      <c r="AP45" s="110"/>
      <c r="AQ45" s="110"/>
      <c r="AR45" s="110"/>
      <c r="AS45" s="110"/>
      <c r="AT45" s="110"/>
      <c r="AU45" s="110"/>
      <c r="AV45" s="12"/>
      <c r="AW45" s="12"/>
      <c r="AX45" s="12"/>
      <c r="AY45" s="12"/>
      <c r="AZ45" s="12"/>
      <c r="BA45" s="26"/>
      <c r="BB45" s="26"/>
      <c r="BC45" s="26"/>
      <c r="BD45" s="26"/>
      <c r="BE45" s="26"/>
      <c r="BF45" s="26"/>
      <c r="BG45" s="14"/>
      <c r="BH45" s="14"/>
      <c r="BI45" s="14"/>
      <c r="BJ45" s="14"/>
      <c r="BK45" s="14"/>
      <c r="BL45" s="14"/>
      <c r="BM45" s="14"/>
    </row>
    <row r="46" spans="1:65" ht="18" customHeight="1" x14ac:dyDescent="0.2">
      <c r="A46" s="199" t="s">
        <v>42</v>
      </c>
      <c r="B46" s="200"/>
      <c r="C46" s="200"/>
      <c r="D46" s="200"/>
      <c r="E46" s="200"/>
      <c r="F46" s="200"/>
      <c r="G46" s="200"/>
      <c r="H46" s="201"/>
      <c r="I46" s="199" t="s">
        <v>43</v>
      </c>
      <c r="J46" s="200"/>
      <c r="K46" s="200"/>
      <c r="L46" s="200"/>
      <c r="M46" s="200"/>
      <c r="N46" s="200"/>
      <c r="O46" s="200"/>
      <c r="P46" s="201"/>
      <c r="Q46" s="199" t="s">
        <v>44</v>
      </c>
      <c r="R46" s="200"/>
      <c r="S46" s="200"/>
      <c r="T46" s="200"/>
      <c r="U46" s="200"/>
      <c r="V46" s="200"/>
      <c r="W46" s="200"/>
      <c r="X46" s="201"/>
      <c r="Y46" s="199" t="s">
        <v>45</v>
      </c>
      <c r="Z46" s="200"/>
      <c r="AA46" s="200"/>
      <c r="AB46" s="200"/>
      <c r="AC46" s="200"/>
      <c r="AD46" s="200"/>
      <c r="AE46" s="200"/>
      <c r="AF46" s="201"/>
      <c r="AG46" s="199" t="s">
        <v>46</v>
      </c>
      <c r="AH46" s="200"/>
      <c r="AI46" s="200"/>
      <c r="AJ46" s="200"/>
      <c r="AK46" s="200"/>
      <c r="AL46" s="200"/>
      <c r="AM46" s="200"/>
      <c r="AN46" s="201"/>
      <c r="AO46" s="110"/>
      <c r="AP46" s="110"/>
      <c r="AQ46" s="110"/>
      <c r="AR46" s="110"/>
      <c r="AS46" s="110"/>
      <c r="AT46" s="110"/>
      <c r="AU46" s="110"/>
      <c r="AV46" s="12"/>
      <c r="AW46" s="12"/>
      <c r="AX46" s="12"/>
      <c r="AY46" s="12"/>
      <c r="AZ46" s="12"/>
      <c r="BA46" s="26"/>
      <c r="BB46" s="26"/>
      <c r="BC46" s="26"/>
      <c r="BD46" s="26"/>
      <c r="BE46" s="26"/>
      <c r="BF46" s="26"/>
      <c r="BG46" s="14"/>
      <c r="BH46" s="14"/>
      <c r="BI46" s="14"/>
      <c r="BJ46" s="14"/>
      <c r="BK46" s="14"/>
      <c r="BL46" s="14"/>
      <c r="BM46" s="14"/>
    </row>
    <row r="47" spans="1:65" ht="18" customHeight="1" x14ac:dyDescent="0.2">
      <c r="A47" s="202"/>
      <c r="B47" s="203"/>
      <c r="C47" s="203"/>
      <c r="D47" s="203"/>
      <c r="E47" s="203"/>
      <c r="F47" s="203"/>
      <c r="G47" s="203"/>
      <c r="H47" s="204"/>
      <c r="I47" s="202"/>
      <c r="J47" s="203"/>
      <c r="K47" s="203"/>
      <c r="L47" s="203"/>
      <c r="M47" s="203"/>
      <c r="N47" s="203"/>
      <c r="O47" s="203"/>
      <c r="P47" s="204"/>
      <c r="Q47" s="202"/>
      <c r="R47" s="203"/>
      <c r="S47" s="203"/>
      <c r="T47" s="203"/>
      <c r="U47" s="203"/>
      <c r="V47" s="203"/>
      <c r="W47" s="203"/>
      <c r="X47" s="204"/>
      <c r="Y47" s="202"/>
      <c r="Z47" s="203"/>
      <c r="AA47" s="203"/>
      <c r="AB47" s="203"/>
      <c r="AC47" s="203"/>
      <c r="AD47" s="203"/>
      <c r="AE47" s="203"/>
      <c r="AF47" s="204"/>
      <c r="AG47" s="202"/>
      <c r="AH47" s="203"/>
      <c r="AI47" s="203"/>
      <c r="AJ47" s="203"/>
      <c r="AK47" s="203"/>
      <c r="AL47" s="203"/>
      <c r="AM47" s="203"/>
      <c r="AN47" s="204"/>
      <c r="AO47" s="110"/>
      <c r="AP47" s="110"/>
      <c r="AQ47" s="110"/>
      <c r="AR47" s="110"/>
      <c r="AS47" s="110"/>
      <c r="AT47" s="110"/>
      <c r="AU47" s="110"/>
      <c r="AV47" s="12"/>
      <c r="AW47" s="12"/>
      <c r="AX47" s="12"/>
      <c r="AY47" s="12"/>
      <c r="AZ47" s="12"/>
      <c r="BA47" s="26"/>
      <c r="BB47" s="26"/>
      <c r="BC47" s="26"/>
      <c r="BD47" s="26"/>
      <c r="BE47" s="26"/>
      <c r="BF47" s="26"/>
      <c r="BG47" s="14"/>
      <c r="BH47" s="14"/>
      <c r="BI47" s="14"/>
      <c r="BJ47" s="14"/>
      <c r="BK47" s="14"/>
      <c r="BL47" s="14"/>
      <c r="BM47" s="14"/>
    </row>
    <row r="48" spans="1:65" ht="18" customHeight="1" x14ac:dyDescent="0.2">
      <c r="A48" s="202"/>
      <c r="B48" s="203"/>
      <c r="C48" s="203"/>
      <c r="D48" s="203"/>
      <c r="E48" s="203"/>
      <c r="F48" s="203"/>
      <c r="G48" s="203"/>
      <c r="H48" s="204"/>
      <c r="I48" s="202"/>
      <c r="J48" s="203"/>
      <c r="K48" s="203"/>
      <c r="L48" s="203"/>
      <c r="M48" s="203"/>
      <c r="N48" s="203"/>
      <c r="O48" s="203"/>
      <c r="P48" s="204"/>
      <c r="Q48" s="202"/>
      <c r="R48" s="203"/>
      <c r="S48" s="203"/>
      <c r="T48" s="203"/>
      <c r="U48" s="203"/>
      <c r="V48" s="203"/>
      <c r="W48" s="203"/>
      <c r="X48" s="204"/>
      <c r="Y48" s="202"/>
      <c r="Z48" s="203"/>
      <c r="AA48" s="203"/>
      <c r="AB48" s="203"/>
      <c r="AC48" s="203"/>
      <c r="AD48" s="203"/>
      <c r="AE48" s="203"/>
      <c r="AF48" s="204"/>
      <c r="AG48" s="202"/>
      <c r="AH48" s="203"/>
      <c r="AI48" s="203"/>
      <c r="AJ48" s="203"/>
      <c r="AK48" s="203"/>
      <c r="AL48" s="203"/>
      <c r="AM48" s="203"/>
      <c r="AN48" s="204"/>
      <c r="AO48" s="110"/>
      <c r="AP48" s="110"/>
      <c r="AQ48" s="110"/>
      <c r="AR48" s="110"/>
      <c r="AS48" s="110"/>
      <c r="AT48" s="110"/>
      <c r="AU48" s="110"/>
      <c r="AV48" s="12"/>
      <c r="AW48" s="12"/>
      <c r="AX48" s="12"/>
      <c r="AY48" s="12"/>
      <c r="AZ48" s="12"/>
      <c r="BA48" s="26"/>
      <c r="BB48" s="26"/>
      <c r="BC48" s="26"/>
      <c r="BD48" s="26"/>
      <c r="BE48" s="26"/>
      <c r="BF48" s="26"/>
      <c r="BG48" s="14"/>
      <c r="BH48" s="14"/>
      <c r="BI48" s="14"/>
      <c r="BJ48" s="14"/>
      <c r="BK48" s="14"/>
      <c r="BL48" s="14"/>
      <c r="BM48" s="14"/>
    </row>
    <row r="49" spans="1:65" ht="18" customHeight="1" x14ac:dyDescent="0.2">
      <c r="A49" s="202"/>
      <c r="B49" s="203"/>
      <c r="C49" s="203"/>
      <c r="D49" s="203"/>
      <c r="E49" s="203"/>
      <c r="F49" s="203"/>
      <c r="G49" s="203"/>
      <c r="H49" s="204"/>
      <c r="I49" s="202"/>
      <c r="J49" s="203"/>
      <c r="K49" s="203"/>
      <c r="L49" s="203"/>
      <c r="M49" s="203"/>
      <c r="N49" s="203"/>
      <c r="O49" s="203"/>
      <c r="P49" s="204"/>
      <c r="Q49" s="202"/>
      <c r="R49" s="203"/>
      <c r="S49" s="203"/>
      <c r="T49" s="203"/>
      <c r="U49" s="203"/>
      <c r="V49" s="203"/>
      <c r="W49" s="203"/>
      <c r="X49" s="204"/>
      <c r="Y49" s="202"/>
      <c r="Z49" s="203"/>
      <c r="AA49" s="203"/>
      <c r="AB49" s="203"/>
      <c r="AC49" s="203"/>
      <c r="AD49" s="203"/>
      <c r="AE49" s="203"/>
      <c r="AF49" s="204"/>
      <c r="AG49" s="202"/>
      <c r="AH49" s="203"/>
      <c r="AI49" s="203"/>
      <c r="AJ49" s="203"/>
      <c r="AK49" s="203"/>
      <c r="AL49" s="203"/>
      <c r="AM49" s="203"/>
      <c r="AN49" s="204"/>
      <c r="AO49" s="110"/>
      <c r="AP49" s="110"/>
      <c r="AQ49" s="110"/>
      <c r="AR49" s="110"/>
      <c r="AS49" s="110"/>
      <c r="AT49" s="110"/>
      <c r="AU49" s="110"/>
      <c r="AV49" s="12"/>
      <c r="AW49" s="12"/>
      <c r="AX49" s="12"/>
      <c r="AY49" s="12"/>
      <c r="AZ49" s="12"/>
      <c r="BA49" s="26"/>
      <c r="BB49" s="26"/>
      <c r="BC49" s="26"/>
      <c r="BD49" s="26"/>
      <c r="BE49" s="26"/>
      <c r="BF49" s="26"/>
      <c r="BG49" s="14"/>
      <c r="BH49" s="14"/>
      <c r="BI49" s="14"/>
      <c r="BJ49" s="14"/>
      <c r="BK49" s="14"/>
      <c r="BL49" s="14"/>
      <c r="BM49" s="14"/>
    </row>
    <row r="50" spans="1:65" ht="18" customHeight="1" x14ac:dyDescent="0.2">
      <c r="A50" s="202"/>
      <c r="B50" s="203"/>
      <c r="C50" s="203"/>
      <c r="D50" s="203"/>
      <c r="E50" s="203"/>
      <c r="F50" s="203"/>
      <c r="G50" s="203"/>
      <c r="H50" s="204"/>
      <c r="I50" s="202"/>
      <c r="J50" s="203"/>
      <c r="K50" s="203"/>
      <c r="L50" s="203"/>
      <c r="M50" s="203"/>
      <c r="N50" s="203"/>
      <c r="O50" s="203"/>
      <c r="P50" s="204"/>
      <c r="Q50" s="202"/>
      <c r="R50" s="203"/>
      <c r="S50" s="203"/>
      <c r="T50" s="203"/>
      <c r="U50" s="203"/>
      <c r="V50" s="203"/>
      <c r="W50" s="203"/>
      <c r="X50" s="204"/>
      <c r="Y50" s="202"/>
      <c r="Z50" s="203"/>
      <c r="AA50" s="203"/>
      <c r="AB50" s="203"/>
      <c r="AC50" s="203"/>
      <c r="AD50" s="203"/>
      <c r="AE50" s="203"/>
      <c r="AF50" s="204"/>
      <c r="AG50" s="202"/>
      <c r="AH50" s="203"/>
      <c r="AI50" s="203"/>
      <c r="AJ50" s="203"/>
      <c r="AK50" s="203"/>
      <c r="AL50" s="203"/>
      <c r="AM50" s="203"/>
      <c r="AN50" s="204"/>
      <c r="AO50" s="110"/>
      <c r="AP50" s="110"/>
      <c r="AQ50" s="110"/>
      <c r="AR50" s="110"/>
      <c r="AS50" s="110"/>
      <c r="AT50" s="110"/>
      <c r="AU50" s="110"/>
      <c r="AV50" s="12"/>
      <c r="AW50" s="12"/>
      <c r="AX50" s="12"/>
      <c r="AY50" s="12"/>
      <c r="AZ50" s="12"/>
      <c r="BA50" s="26"/>
      <c r="BB50" s="26"/>
      <c r="BC50" s="26"/>
      <c r="BD50" s="26"/>
      <c r="BE50" s="26"/>
      <c r="BF50" s="26"/>
      <c r="BG50" s="14"/>
      <c r="BH50" s="14"/>
      <c r="BI50" s="14"/>
      <c r="BJ50" s="14"/>
      <c r="BK50" s="14"/>
      <c r="BL50" s="14"/>
      <c r="BM50" s="14"/>
    </row>
    <row r="51" spans="1:65" ht="18" customHeight="1" x14ac:dyDescent="0.2">
      <c r="A51" s="202"/>
      <c r="B51" s="203"/>
      <c r="C51" s="203"/>
      <c r="D51" s="203"/>
      <c r="E51" s="203"/>
      <c r="F51" s="203"/>
      <c r="G51" s="203"/>
      <c r="H51" s="204"/>
      <c r="I51" s="202"/>
      <c r="J51" s="203"/>
      <c r="K51" s="203"/>
      <c r="L51" s="203"/>
      <c r="M51" s="203"/>
      <c r="N51" s="203"/>
      <c r="O51" s="203"/>
      <c r="P51" s="204"/>
      <c r="Q51" s="202"/>
      <c r="R51" s="203"/>
      <c r="S51" s="203"/>
      <c r="T51" s="203"/>
      <c r="U51" s="203"/>
      <c r="V51" s="203"/>
      <c r="W51" s="203"/>
      <c r="X51" s="204"/>
      <c r="Y51" s="202"/>
      <c r="Z51" s="203"/>
      <c r="AA51" s="203"/>
      <c r="AB51" s="203"/>
      <c r="AC51" s="203"/>
      <c r="AD51" s="203"/>
      <c r="AE51" s="203"/>
      <c r="AF51" s="204"/>
      <c r="AG51" s="202"/>
      <c r="AH51" s="203"/>
      <c r="AI51" s="203"/>
      <c r="AJ51" s="203"/>
      <c r="AK51" s="203"/>
      <c r="AL51" s="203"/>
      <c r="AM51" s="203"/>
      <c r="AN51" s="204"/>
      <c r="AO51" s="110"/>
      <c r="AP51" s="110"/>
      <c r="AQ51" s="110"/>
      <c r="AR51" s="110"/>
      <c r="AS51" s="110"/>
      <c r="AT51" s="110"/>
      <c r="AU51" s="110"/>
      <c r="AV51" s="12"/>
      <c r="AW51" s="12"/>
      <c r="AX51" s="12"/>
      <c r="AY51" s="12"/>
      <c r="AZ51" s="12"/>
      <c r="BA51" s="26"/>
      <c r="BB51" s="26"/>
      <c r="BC51" s="26"/>
      <c r="BD51" s="26"/>
      <c r="BE51" s="26"/>
      <c r="BF51" s="26"/>
      <c r="BG51" s="14"/>
      <c r="BH51" s="14"/>
      <c r="BI51" s="14"/>
      <c r="BJ51" s="14"/>
      <c r="BK51" s="14"/>
      <c r="BL51" s="14"/>
      <c r="BM51" s="14"/>
    </row>
    <row r="52" spans="1:65" ht="18" customHeight="1" x14ac:dyDescent="0.2">
      <c r="A52" s="202"/>
      <c r="B52" s="203"/>
      <c r="C52" s="203"/>
      <c r="D52" s="203"/>
      <c r="E52" s="203"/>
      <c r="F52" s="203"/>
      <c r="G52" s="203"/>
      <c r="H52" s="204"/>
      <c r="I52" s="202"/>
      <c r="J52" s="203"/>
      <c r="K52" s="203"/>
      <c r="L52" s="203"/>
      <c r="M52" s="203"/>
      <c r="N52" s="203"/>
      <c r="O52" s="203"/>
      <c r="P52" s="204"/>
      <c r="Q52" s="202"/>
      <c r="R52" s="203"/>
      <c r="S52" s="203"/>
      <c r="T52" s="203"/>
      <c r="U52" s="203"/>
      <c r="V52" s="203"/>
      <c r="W52" s="203"/>
      <c r="X52" s="204"/>
      <c r="Y52" s="202"/>
      <c r="Z52" s="203"/>
      <c r="AA52" s="203"/>
      <c r="AB52" s="203"/>
      <c r="AC52" s="203"/>
      <c r="AD52" s="203"/>
      <c r="AE52" s="203"/>
      <c r="AF52" s="204"/>
      <c r="AG52" s="202"/>
      <c r="AH52" s="203"/>
      <c r="AI52" s="203"/>
      <c r="AJ52" s="203"/>
      <c r="AK52" s="203"/>
      <c r="AL52" s="203"/>
      <c r="AM52" s="203"/>
      <c r="AN52" s="204"/>
      <c r="AO52" s="110"/>
      <c r="AP52" s="110"/>
      <c r="AQ52" s="110"/>
      <c r="AR52" s="110"/>
      <c r="AS52" s="110"/>
      <c r="AT52" s="110"/>
      <c r="AU52" s="110"/>
      <c r="AV52" s="12"/>
      <c r="AW52" s="12"/>
      <c r="AX52" s="12"/>
      <c r="AY52" s="12"/>
      <c r="AZ52" s="12"/>
      <c r="BA52" s="26"/>
      <c r="BB52" s="26"/>
      <c r="BC52" s="26"/>
      <c r="BD52" s="26"/>
      <c r="BE52" s="26"/>
      <c r="BF52" s="26"/>
      <c r="BG52" s="14"/>
      <c r="BH52" s="14"/>
      <c r="BI52" s="14"/>
      <c r="BJ52" s="14"/>
      <c r="BK52" s="14"/>
      <c r="BL52" s="14"/>
      <c r="BM52" s="14"/>
    </row>
    <row r="53" spans="1:65" ht="18" customHeight="1" x14ac:dyDescent="0.2">
      <c r="A53" s="202"/>
      <c r="B53" s="203"/>
      <c r="C53" s="203"/>
      <c r="D53" s="203"/>
      <c r="E53" s="203"/>
      <c r="F53" s="203"/>
      <c r="G53" s="203"/>
      <c r="H53" s="204"/>
      <c r="I53" s="202"/>
      <c r="J53" s="203"/>
      <c r="K53" s="203"/>
      <c r="L53" s="203"/>
      <c r="M53" s="203"/>
      <c r="N53" s="203"/>
      <c r="O53" s="203"/>
      <c r="P53" s="204"/>
      <c r="Q53" s="202"/>
      <c r="R53" s="203"/>
      <c r="S53" s="203"/>
      <c r="T53" s="203"/>
      <c r="U53" s="203"/>
      <c r="V53" s="203"/>
      <c r="W53" s="203"/>
      <c r="X53" s="204"/>
      <c r="Y53" s="202"/>
      <c r="Z53" s="203"/>
      <c r="AA53" s="203"/>
      <c r="AB53" s="203"/>
      <c r="AC53" s="203"/>
      <c r="AD53" s="203"/>
      <c r="AE53" s="203"/>
      <c r="AF53" s="204"/>
      <c r="AG53" s="202"/>
      <c r="AH53" s="203"/>
      <c r="AI53" s="203"/>
      <c r="AJ53" s="203"/>
      <c r="AK53" s="203"/>
      <c r="AL53" s="203"/>
      <c r="AM53" s="203"/>
      <c r="AN53" s="204"/>
      <c r="AO53" s="110"/>
      <c r="AP53" s="110"/>
      <c r="AQ53" s="110"/>
      <c r="AR53" s="110"/>
      <c r="AS53" s="110"/>
      <c r="AT53" s="110"/>
      <c r="AU53" s="110"/>
      <c r="AV53" s="12"/>
      <c r="AW53" s="12"/>
      <c r="AX53" s="12"/>
      <c r="AY53" s="12"/>
      <c r="AZ53" s="12"/>
      <c r="BA53" s="26"/>
      <c r="BB53" s="26"/>
      <c r="BC53" s="26"/>
      <c r="BD53" s="26"/>
      <c r="BE53" s="26"/>
      <c r="BF53" s="26"/>
      <c r="BG53" s="14"/>
      <c r="BH53" s="14"/>
      <c r="BI53" s="14"/>
      <c r="BJ53" s="14"/>
      <c r="BK53" s="14"/>
      <c r="BL53" s="14"/>
      <c r="BM53" s="14"/>
    </row>
    <row r="54" spans="1:65" ht="18" customHeight="1" x14ac:dyDescent="0.2">
      <c r="A54" s="202"/>
      <c r="B54" s="203"/>
      <c r="C54" s="203"/>
      <c r="D54" s="203"/>
      <c r="E54" s="203"/>
      <c r="F54" s="203"/>
      <c r="G54" s="203"/>
      <c r="H54" s="204"/>
      <c r="I54" s="202"/>
      <c r="J54" s="203"/>
      <c r="K54" s="203"/>
      <c r="L54" s="203"/>
      <c r="M54" s="203"/>
      <c r="N54" s="203"/>
      <c r="O54" s="203"/>
      <c r="P54" s="204"/>
      <c r="Q54" s="202"/>
      <c r="R54" s="203"/>
      <c r="S54" s="203"/>
      <c r="T54" s="203"/>
      <c r="U54" s="203"/>
      <c r="V54" s="203"/>
      <c r="W54" s="203"/>
      <c r="X54" s="204"/>
      <c r="Y54" s="202"/>
      <c r="Z54" s="203"/>
      <c r="AA54" s="203"/>
      <c r="AB54" s="203"/>
      <c r="AC54" s="203"/>
      <c r="AD54" s="203"/>
      <c r="AE54" s="203"/>
      <c r="AF54" s="204"/>
      <c r="AG54" s="202"/>
      <c r="AH54" s="203"/>
      <c r="AI54" s="203"/>
      <c r="AJ54" s="203"/>
      <c r="AK54" s="203"/>
      <c r="AL54" s="203"/>
      <c r="AM54" s="203"/>
      <c r="AN54" s="204"/>
      <c r="AO54" s="110"/>
      <c r="AP54" s="110"/>
      <c r="AQ54" s="110"/>
      <c r="AR54" s="110"/>
      <c r="AS54" s="110"/>
      <c r="AT54" s="110"/>
      <c r="AU54" s="110"/>
      <c r="AV54" s="12"/>
      <c r="AW54" s="12"/>
      <c r="AX54" s="12"/>
      <c r="AY54" s="12"/>
      <c r="AZ54" s="12"/>
      <c r="BA54" s="26"/>
      <c r="BB54" s="26"/>
      <c r="BC54" s="26"/>
      <c r="BD54" s="26"/>
      <c r="BE54" s="26"/>
      <c r="BF54" s="26"/>
      <c r="BG54" s="14"/>
      <c r="BH54" s="14"/>
      <c r="BI54" s="14"/>
      <c r="BJ54" s="14"/>
      <c r="BK54" s="14"/>
      <c r="BL54" s="14"/>
      <c r="BM54" s="14"/>
    </row>
    <row r="55" spans="1:65" ht="18" customHeight="1" x14ac:dyDescent="0.2">
      <c r="A55" s="202"/>
      <c r="B55" s="203"/>
      <c r="C55" s="203"/>
      <c r="D55" s="203"/>
      <c r="E55" s="203"/>
      <c r="F55" s="203"/>
      <c r="G55" s="203"/>
      <c r="H55" s="204"/>
      <c r="I55" s="202"/>
      <c r="J55" s="203"/>
      <c r="K55" s="203"/>
      <c r="L55" s="203"/>
      <c r="M55" s="203"/>
      <c r="N55" s="203"/>
      <c r="O55" s="203"/>
      <c r="P55" s="204"/>
      <c r="Q55" s="202"/>
      <c r="R55" s="203"/>
      <c r="S55" s="203"/>
      <c r="T55" s="203"/>
      <c r="U55" s="203"/>
      <c r="V55" s="203"/>
      <c r="W55" s="203"/>
      <c r="X55" s="204"/>
      <c r="Y55" s="202"/>
      <c r="Z55" s="203"/>
      <c r="AA55" s="203"/>
      <c r="AB55" s="203"/>
      <c r="AC55" s="203"/>
      <c r="AD55" s="203"/>
      <c r="AE55" s="203"/>
      <c r="AF55" s="204"/>
      <c r="AG55" s="202"/>
      <c r="AH55" s="203"/>
      <c r="AI55" s="203"/>
      <c r="AJ55" s="203"/>
      <c r="AK55" s="203"/>
      <c r="AL55" s="203"/>
      <c r="AM55" s="203"/>
      <c r="AN55" s="204"/>
      <c r="AO55" s="110"/>
      <c r="AP55" s="110"/>
      <c r="AQ55" s="110"/>
      <c r="AR55" s="110"/>
      <c r="AS55" s="110"/>
      <c r="AT55" s="110"/>
      <c r="AU55" s="110"/>
      <c r="AV55" s="12"/>
      <c r="AW55" s="12"/>
      <c r="AX55" s="12"/>
      <c r="AY55" s="12"/>
      <c r="AZ55" s="12"/>
      <c r="BA55" s="26"/>
      <c r="BB55" s="26"/>
      <c r="BC55" s="26"/>
      <c r="BD55" s="26"/>
      <c r="BE55" s="26"/>
      <c r="BF55" s="26"/>
      <c r="BG55" s="14"/>
      <c r="BH55" s="14"/>
      <c r="BI55" s="14"/>
      <c r="BJ55" s="14"/>
      <c r="BK55" s="14"/>
      <c r="BL55" s="14"/>
      <c r="BM55" s="14"/>
    </row>
    <row r="56" spans="1:65" ht="18" customHeight="1" x14ac:dyDescent="0.2">
      <c r="A56" s="202"/>
      <c r="B56" s="203"/>
      <c r="C56" s="203"/>
      <c r="D56" s="203"/>
      <c r="E56" s="203"/>
      <c r="F56" s="203"/>
      <c r="G56" s="203"/>
      <c r="H56" s="204"/>
      <c r="I56" s="202"/>
      <c r="J56" s="203"/>
      <c r="K56" s="203"/>
      <c r="L56" s="203"/>
      <c r="M56" s="203"/>
      <c r="N56" s="203"/>
      <c r="O56" s="203"/>
      <c r="P56" s="204"/>
      <c r="Q56" s="202"/>
      <c r="R56" s="203"/>
      <c r="S56" s="203"/>
      <c r="T56" s="203"/>
      <c r="U56" s="203"/>
      <c r="V56" s="203"/>
      <c r="W56" s="203"/>
      <c r="X56" s="204"/>
      <c r="Y56" s="202"/>
      <c r="Z56" s="203"/>
      <c r="AA56" s="203"/>
      <c r="AB56" s="203"/>
      <c r="AC56" s="203"/>
      <c r="AD56" s="203"/>
      <c r="AE56" s="203"/>
      <c r="AF56" s="204"/>
      <c r="AG56" s="202"/>
      <c r="AH56" s="203"/>
      <c r="AI56" s="203"/>
      <c r="AJ56" s="203"/>
      <c r="AK56" s="203"/>
      <c r="AL56" s="203"/>
      <c r="AM56" s="203"/>
      <c r="AN56" s="204"/>
      <c r="AO56" s="110"/>
      <c r="AP56" s="110"/>
      <c r="AQ56" s="110"/>
      <c r="AR56" s="110"/>
      <c r="AS56" s="110"/>
      <c r="AT56" s="110"/>
      <c r="AU56" s="110"/>
      <c r="AV56" s="12"/>
      <c r="AW56" s="12"/>
      <c r="AX56" s="12"/>
      <c r="AY56" s="12"/>
      <c r="AZ56" s="12"/>
      <c r="BA56" s="26"/>
      <c r="BB56" s="26"/>
      <c r="BC56" s="26"/>
      <c r="BD56" s="26"/>
      <c r="BE56" s="26"/>
      <c r="BF56" s="26"/>
      <c r="BG56" s="14"/>
      <c r="BH56" s="14"/>
      <c r="BI56" s="14"/>
      <c r="BJ56" s="14"/>
      <c r="BK56" s="14"/>
      <c r="BL56" s="14"/>
      <c r="BM56" s="14"/>
    </row>
    <row r="57" spans="1:65" ht="18" customHeight="1" x14ac:dyDescent="0.2">
      <c r="A57" s="202"/>
      <c r="B57" s="203"/>
      <c r="C57" s="203"/>
      <c r="D57" s="203"/>
      <c r="E57" s="203"/>
      <c r="F57" s="203"/>
      <c r="G57" s="203"/>
      <c r="H57" s="204"/>
      <c r="I57" s="202"/>
      <c r="J57" s="203"/>
      <c r="K57" s="203"/>
      <c r="L57" s="203"/>
      <c r="M57" s="203"/>
      <c r="N57" s="203"/>
      <c r="O57" s="203"/>
      <c r="P57" s="204"/>
      <c r="Q57" s="202"/>
      <c r="R57" s="203"/>
      <c r="S57" s="203"/>
      <c r="T57" s="203"/>
      <c r="U57" s="203"/>
      <c r="V57" s="203"/>
      <c r="W57" s="203"/>
      <c r="X57" s="204"/>
      <c r="Y57" s="202"/>
      <c r="Z57" s="203"/>
      <c r="AA57" s="203"/>
      <c r="AB57" s="203"/>
      <c r="AC57" s="203"/>
      <c r="AD57" s="203"/>
      <c r="AE57" s="203"/>
      <c r="AF57" s="204"/>
      <c r="AG57" s="202"/>
      <c r="AH57" s="203"/>
      <c r="AI57" s="203"/>
      <c r="AJ57" s="203"/>
      <c r="AK57" s="203"/>
      <c r="AL57" s="203"/>
      <c r="AM57" s="203"/>
      <c r="AN57" s="204"/>
      <c r="AO57" s="110"/>
      <c r="AP57" s="110"/>
      <c r="AQ57" s="110"/>
      <c r="AR57" s="110"/>
      <c r="AS57" s="110"/>
      <c r="AT57" s="110"/>
      <c r="AU57" s="110"/>
      <c r="AV57" s="12"/>
      <c r="AW57" s="12"/>
      <c r="AX57" s="12"/>
      <c r="AY57" s="12"/>
      <c r="AZ57" s="12"/>
      <c r="BA57" s="26"/>
      <c r="BB57" s="26"/>
      <c r="BC57" s="26"/>
      <c r="BD57" s="26"/>
      <c r="BE57" s="26"/>
      <c r="BF57" s="26"/>
      <c r="BG57" s="14"/>
      <c r="BH57" s="14"/>
      <c r="BI57" s="14"/>
      <c r="BJ57" s="14"/>
      <c r="BK57" s="14"/>
      <c r="BL57" s="14"/>
      <c r="BM57" s="14"/>
    </row>
    <row r="58" spans="1:65" ht="18" customHeight="1" x14ac:dyDescent="0.2">
      <c r="A58" s="205"/>
      <c r="B58" s="206"/>
      <c r="C58" s="206"/>
      <c r="D58" s="206"/>
      <c r="E58" s="206"/>
      <c r="F58" s="206"/>
      <c r="G58" s="206"/>
      <c r="H58" s="207"/>
      <c r="I58" s="205"/>
      <c r="J58" s="206"/>
      <c r="K58" s="206"/>
      <c r="L58" s="206"/>
      <c r="M58" s="206"/>
      <c r="N58" s="206"/>
      <c r="O58" s="206"/>
      <c r="P58" s="207"/>
      <c r="Q58" s="205"/>
      <c r="R58" s="206"/>
      <c r="S58" s="206"/>
      <c r="T58" s="206"/>
      <c r="U58" s="206"/>
      <c r="V58" s="206"/>
      <c r="W58" s="206"/>
      <c r="X58" s="207"/>
      <c r="Y58" s="205"/>
      <c r="Z58" s="206"/>
      <c r="AA58" s="206"/>
      <c r="AB58" s="206"/>
      <c r="AC58" s="206"/>
      <c r="AD58" s="206"/>
      <c r="AE58" s="206"/>
      <c r="AF58" s="207"/>
      <c r="AG58" s="205"/>
      <c r="AH58" s="206"/>
      <c r="AI58" s="206"/>
      <c r="AJ58" s="206"/>
      <c r="AK58" s="206"/>
      <c r="AL58" s="206"/>
      <c r="AM58" s="206"/>
      <c r="AN58" s="207"/>
      <c r="AO58" s="110"/>
      <c r="AP58" s="110"/>
      <c r="AQ58" s="110"/>
      <c r="AR58" s="110"/>
      <c r="AS58" s="110"/>
      <c r="AT58" s="110"/>
      <c r="AU58" s="110"/>
      <c r="AV58" s="12"/>
      <c r="AW58" s="12"/>
      <c r="AX58" s="12"/>
      <c r="AY58" s="12"/>
      <c r="AZ58" s="12"/>
      <c r="BA58" s="26"/>
      <c r="BB58" s="26"/>
      <c r="BC58" s="26"/>
      <c r="BD58" s="26"/>
      <c r="BE58" s="26"/>
      <c r="BF58" s="26"/>
      <c r="BG58" s="14"/>
      <c r="BH58" s="14"/>
      <c r="BI58" s="14"/>
      <c r="BJ58" s="14"/>
      <c r="BK58" s="14"/>
      <c r="BL58" s="14"/>
      <c r="BM58" s="14"/>
    </row>
    <row r="59" spans="1:65" ht="18" customHeight="1" x14ac:dyDescent="0.2">
      <c r="A59" s="199" t="s">
        <v>111</v>
      </c>
      <c r="B59" s="200"/>
      <c r="C59" s="200"/>
      <c r="D59" s="200"/>
      <c r="E59" s="200"/>
      <c r="F59" s="200"/>
      <c r="G59" s="200"/>
      <c r="H59" s="201"/>
      <c r="I59" s="199" t="s">
        <v>112</v>
      </c>
      <c r="J59" s="200"/>
      <c r="K59" s="200"/>
      <c r="L59" s="200"/>
      <c r="M59" s="200"/>
      <c r="N59" s="200"/>
      <c r="O59" s="200"/>
      <c r="P59" s="201"/>
      <c r="Q59" s="199" t="s">
        <v>95</v>
      </c>
      <c r="R59" s="200"/>
      <c r="S59" s="200"/>
      <c r="T59" s="200"/>
      <c r="U59" s="200"/>
      <c r="V59" s="200"/>
      <c r="W59" s="200"/>
      <c r="X59" s="201"/>
      <c r="Y59" s="199" t="s">
        <v>113</v>
      </c>
      <c r="Z59" s="200"/>
      <c r="AA59" s="200"/>
      <c r="AB59" s="200"/>
      <c r="AC59" s="200"/>
      <c r="AD59" s="200"/>
      <c r="AE59" s="200"/>
      <c r="AF59" s="201"/>
      <c r="AG59" s="199" t="s">
        <v>114</v>
      </c>
      <c r="AH59" s="200"/>
      <c r="AI59" s="200"/>
      <c r="AJ59" s="200"/>
      <c r="AK59" s="200"/>
      <c r="AL59" s="200"/>
      <c r="AM59" s="200"/>
      <c r="AN59" s="201"/>
      <c r="AO59" s="110"/>
      <c r="AP59" s="110"/>
      <c r="AQ59" s="110"/>
      <c r="AR59" s="110"/>
      <c r="AS59" s="110"/>
      <c r="AT59" s="110"/>
      <c r="AU59" s="110"/>
      <c r="AV59" s="12"/>
      <c r="AW59" s="12"/>
      <c r="AX59" s="12"/>
      <c r="AY59" s="12"/>
      <c r="AZ59" s="12"/>
      <c r="BA59" s="26"/>
      <c r="BB59" s="26"/>
      <c r="BC59" s="26"/>
      <c r="BD59" s="26"/>
      <c r="BE59" s="26"/>
      <c r="BF59" s="26"/>
      <c r="BG59" s="14"/>
      <c r="BH59" s="14"/>
      <c r="BI59" s="14"/>
      <c r="BJ59" s="14"/>
      <c r="BK59" s="14"/>
      <c r="BL59" s="14"/>
      <c r="BM59" s="14"/>
    </row>
    <row r="60" spans="1:65" ht="18" customHeight="1" x14ac:dyDescent="0.2">
      <c r="A60" s="202"/>
      <c r="B60" s="203"/>
      <c r="C60" s="203"/>
      <c r="D60" s="203"/>
      <c r="E60" s="203"/>
      <c r="F60" s="203"/>
      <c r="G60" s="203"/>
      <c r="H60" s="204"/>
      <c r="I60" s="202"/>
      <c r="J60" s="203"/>
      <c r="K60" s="203"/>
      <c r="L60" s="203"/>
      <c r="M60" s="203"/>
      <c r="N60" s="203"/>
      <c r="O60" s="203"/>
      <c r="P60" s="204"/>
      <c r="Q60" s="202"/>
      <c r="R60" s="203"/>
      <c r="S60" s="203"/>
      <c r="T60" s="203"/>
      <c r="U60" s="203"/>
      <c r="V60" s="203"/>
      <c r="W60" s="203"/>
      <c r="X60" s="204"/>
      <c r="Y60" s="202"/>
      <c r="Z60" s="203"/>
      <c r="AA60" s="203"/>
      <c r="AB60" s="203"/>
      <c r="AC60" s="203"/>
      <c r="AD60" s="203"/>
      <c r="AE60" s="203"/>
      <c r="AF60" s="204"/>
      <c r="AG60" s="202"/>
      <c r="AH60" s="203"/>
      <c r="AI60" s="203"/>
      <c r="AJ60" s="203"/>
      <c r="AK60" s="203"/>
      <c r="AL60" s="203"/>
      <c r="AM60" s="203"/>
      <c r="AN60" s="204"/>
      <c r="AO60" s="110"/>
      <c r="AP60" s="110"/>
      <c r="AQ60" s="110"/>
      <c r="AR60" s="110"/>
      <c r="AS60" s="110"/>
      <c r="AT60" s="110"/>
      <c r="AU60" s="110"/>
      <c r="AV60" s="12"/>
      <c r="AW60" s="12"/>
      <c r="AX60" s="12"/>
      <c r="AY60" s="12"/>
      <c r="AZ60" s="12"/>
      <c r="BA60" s="26"/>
      <c r="BB60" s="26"/>
      <c r="BC60" s="26"/>
      <c r="BD60" s="26"/>
      <c r="BE60" s="26"/>
      <c r="BF60" s="26"/>
      <c r="BG60" s="14"/>
      <c r="BH60" s="14"/>
      <c r="BI60" s="14"/>
      <c r="BJ60" s="14"/>
      <c r="BK60" s="14"/>
      <c r="BL60" s="14"/>
      <c r="BM60" s="14"/>
    </row>
    <row r="61" spans="1:65" ht="36" customHeight="1" x14ac:dyDescent="0.2">
      <c r="A61" s="202"/>
      <c r="B61" s="203"/>
      <c r="C61" s="203"/>
      <c r="D61" s="203"/>
      <c r="E61" s="203"/>
      <c r="F61" s="203"/>
      <c r="G61" s="203"/>
      <c r="H61" s="204"/>
      <c r="I61" s="202"/>
      <c r="J61" s="203"/>
      <c r="K61" s="203"/>
      <c r="L61" s="203"/>
      <c r="M61" s="203"/>
      <c r="N61" s="203"/>
      <c r="O61" s="203"/>
      <c r="P61" s="204"/>
      <c r="Q61" s="202"/>
      <c r="R61" s="203"/>
      <c r="S61" s="203"/>
      <c r="T61" s="203"/>
      <c r="U61" s="203"/>
      <c r="V61" s="203"/>
      <c r="W61" s="203"/>
      <c r="X61" s="204"/>
      <c r="Y61" s="202"/>
      <c r="Z61" s="203"/>
      <c r="AA61" s="203"/>
      <c r="AB61" s="203"/>
      <c r="AC61" s="203"/>
      <c r="AD61" s="203"/>
      <c r="AE61" s="203"/>
      <c r="AF61" s="204"/>
      <c r="AG61" s="202"/>
      <c r="AH61" s="203"/>
      <c r="AI61" s="203"/>
      <c r="AJ61" s="203"/>
      <c r="AK61" s="203"/>
      <c r="AL61" s="203"/>
      <c r="AM61" s="203"/>
      <c r="AN61" s="204"/>
      <c r="AO61" s="110"/>
      <c r="AP61" s="110"/>
      <c r="AQ61" s="110"/>
      <c r="AR61" s="110"/>
      <c r="AS61" s="110"/>
      <c r="AT61" s="110"/>
      <c r="AU61" s="110"/>
      <c r="AV61" s="12"/>
      <c r="AW61" s="12"/>
      <c r="AX61" s="12"/>
      <c r="AY61" s="12"/>
      <c r="AZ61" s="12"/>
      <c r="BA61" s="26"/>
      <c r="BB61" s="26"/>
      <c r="BC61" s="26"/>
      <c r="BD61" s="26"/>
      <c r="BE61" s="26"/>
      <c r="BF61" s="26"/>
      <c r="BG61" s="14"/>
      <c r="BH61" s="14"/>
      <c r="BI61" s="14"/>
      <c r="BJ61" s="14"/>
      <c r="BK61" s="14"/>
      <c r="BL61" s="14"/>
      <c r="BM61" s="14"/>
    </row>
    <row r="62" spans="1:65" ht="18" customHeight="1" x14ac:dyDescent="0.2">
      <c r="A62" s="202"/>
      <c r="B62" s="203"/>
      <c r="C62" s="203"/>
      <c r="D62" s="203"/>
      <c r="E62" s="203"/>
      <c r="F62" s="203"/>
      <c r="G62" s="203"/>
      <c r="H62" s="204"/>
      <c r="I62" s="202"/>
      <c r="J62" s="203"/>
      <c r="K62" s="203"/>
      <c r="L62" s="203"/>
      <c r="M62" s="203"/>
      <c r="N62" s="203"/>
      <c r="O62" s="203"/>
      <c r="P62" s="204"/>
      <c r="Q62" s="202"/>
      <c r="R62" s="203"/>
      <c r="S62" s="203"/>
      <c r="T62" s="203"/>
      <c r="U62" s="203"/>
      <c r="V62" s="203"/>
      <c r="W62" s="203"/>
      <c r="X62" s="204"/>
      <c r="Y62" s="202"/>
      <c r="Z62" s="203"/>
      <c r="AA62" s="203"/>
      <c r="AB62" s="203"/>
      <c r="AC62" s="203"/>
      <c r="AD62" s="203"/>
      <c r="AE62" s="203"/>
      <c r="AF62" s="204"/>
      <c r="AG62" s="202"/>
      <c r="AH62" s="203"/>
      <c r="AI62" s="203"/>
      <c r="AJ62" s="203"/>
      <c r="AK62" s="203"/>
      <c r="AL62" s="203"/>
      <c r="AM62" s="203"/>
      <c r="AN62" s="204"/>
      <c r="AO62" s="110"/>
      <c r="AP62" s="110"/>
      <c r="AQ62" s="110"/>
      <c r="AR62" s="110"/>
      <c r="AS62" s="110"/>
      <c r="AT62" s="110"/>
      <c r="AU62" s="110"/>
      <c r="AV62" s="12"/>
      <c r="AW62" s="12"/>
      <c r="AX62" s="12"/>
      <c r="AY62" s="12"/>
      <c r="AZ62" s="12"/>
      <c r="BA62" s="26"/>
      <c r="BB62" s="26"/>
      <c r="BC62" s="26"/>
      <c r="BD62" s="26"/>
      <c r="BE62" s="26"/>
      <c r="BF62" s="26"/>
      <c r="BG62" s="15"/>
      <c r="BH62" s="15"/>
      <c r="BI62" s="15"/>
      <c r="BJ62" s="15"/>
      <c r="BK62" s="15"/>
      <c r="BL62" s="15"/>
      <c r="BM62" s="15"/>
    </row>
    <row r="63" spans="1:65" ht="18" customHeight="1" x14ac:dyDescent="0.2">
      <c r="A63" s="202"/>
      <c r="B63" s="203"/>
      <c r="C63" s="203"/>
      <c r="D63" s="203"/>
      <c r="E63" s="203"/>
      <c r="F63" s="203"/>
      <c r="G63" s="203"/>
      <c r="H63" s="204"/>
      <c r="I63" s="202"/>
      <c r="J63" s="203"/>
      <c r="K63" s="203"/>
      <c r="L63" s="203"/>
      <c r="M63" s="203"/>
      <c r="N63" s="203"/>
      <c r="O63" s="203"/>
      <c r="P63" s="204"/>
      <c r="Q63" s="202"/>
      <c r="R63" s="203"/>
      <c r="S63" s="203"/>
      <c r="T63" s="203"/>
      <c r="U63" s="203"/>
      <c r="V63" s="203"/>
      <c r="W63" s="203"/>
      <c r="X63" s="204"/>
      <c r="Y63" s="202"/>
      <c r="Z63" s="203"/>
      <c r="AA63" s="203"/>
      <c r="AB63" s="203"/>
      <c r="AC63" s="203"/>
      <c r="AD63" s="203"/>
      <c r="AE63" s="203"/>
      <c r="AF63" s="204"/>
      <c r="AG63" s="202"/>
      <c r="AH63" s="203"/>
      <c r="AI63" s="203"/>
      <c r="AJ63" s="203"/>
      <c r="AK63" s="203"/>
      <c r="AL63" s="203"/>
      <c r="AM63" s="203"/>
      <c r="AN63" s="204"/>
      <c r="AO63" s="110"/>
      <c r="AP63" s="110"/>
      <c r="AQ63" s="110"/>
      <c r="AR63" s="110"/>
      <c r="AS63" s="110"/>
      <c r="AT63" s="110"/>
      <c r="AU63" s="110"/>
      <c r="AV63" s="12"/>
      <c r="AW63" s="12"/>
      <c r="AX63" s="12"/>
      <c r="AY63" s="12"/>
      <c r="AZ63" s="12"/>
      <c r="BA63" s="26"/>
      <c r="BB63" s="26"/>
      <c r="BC63" s="26"/>
      <c r="BD63" s="26"/>
      <c r="BE63" s="26"/>
      <c r="BF63" s="26"/>
      <c r="BG63" s="15"/>
      <c r="BH63" s="15"/>
      <c r="BI63" s="15"/>
      <c r="BJ63" s="15"/>
      <c r="BK63" s="15"/>
      <c r="BL63" s="15"/>
      <c r="BM63" s="15"/>
    </row>
    <row r="64" spans="1:65" ht="18" customHeight="1" x14ac:dyDescent="0.2">
      <c r="A64" s="202"/>
      <c r="B64" s="203"/>
      <c r="C64" s="203"/>
      <c r="D64" s="203"/>
      <c r="E64" s="203"/>
      <c r="F64" s="203"/>
      <c r="G64" s="203"/>
      <c r="H64" s="204"/>
      <c r="I64" s="202"/>
      <c r="J64" s="203"/>
      <c r="K64" s="203"/>
      <c r="L64" s="203"/>
      <c r="M64" s="203"/>
      <c r="N64" s="203"/>
      <c r="O64" s="203"/>
      <c r="P64" s="204"/>
      <c r="Q64" s="202"/>
      <c r="R64" s="203"/>
      <c r="S64" s="203"/>
      <c r="T64" s="203"/>
      <c r="U64" s="203"/>
      <c r="V64" s="203"/>
      <c r="W64" s="203"/>
      <c r="X64" s="204"/>
      <c r="Y64" s="202"/>
      <c r="Z64" s="203"/>
      <c r="AA64" s="203"/>
      <c r="AB64" s="203"/>
      <c r="AC64" s="203"/>
      <c r="AD64" s="203"/>
      <c r="AE64" s="203"/>
      <c r="AF64" s="204"/>
      <c r="AG64" s="202"/>
      <c r="AH64" s="203"/>
      <c r="AI64" s="203"/>
      <c r="AJ64" s="203"/>
      <c r="AK64" s="203"/>
      <c r="AL64" s="203"/>
      <c r="AM64" s="203"/>
      <c r="AN64" s="204"/>
      <c r="AO64" s="110"/>
      <c r="AP64" s="110"/>
      <c r="AQ64" s="110"/>
      <c r="AR64" s="110"/>
      <c r="AS64" s="110"/>
      <c r="AT64" s="110"/>
      <c r="AU64" s="110"/>
      <c r="AV64" s="12"/>
      <c r="AW64" s="12"/>
      <c r="AX64" s="12"/>
      <c r="AY64" s="12"/>
      <c r="AZ64" s="12"/>
      <c r="BA64" s="26"/>
      <c r="BB64" s="26"/>
      <c r="BC64" s="26"/>
      <c r="BD64" s="26"/>
      <c r="BE64" s="26"/>
      <c r="BF64" s="26"/>
      <c r="BG64" s="15"/>
      <c r="BH64" s="15"/>
      <c r="BI64" s="15"/>
      <c r="BJ64" s="15"/>
      <c r="BK64" s="15"/>
      <c r="BL64" s="15"/>
      <c r="BM64" s="15"/>
    </row>
    <row r="65" spans="1:65" ht="18" customHeight="1" x14ac:dyDescent="0.2">
      <c r="A65" s="202"/>
      <c r="B65" s="203"/>
      <c r="C65" s="203"/>
      <c r="D65" s="203"/>
      <c r="E65" s="203"/>
      <c r="F65" s="203"/>
      <c r="G65" s="203"/>
      <c r="H65" s="204"/>
      <c r="I65" s="202"/>
      <c r="J65" s="203"/>
      <c r="K65" s="203"/>
      <c r="L65" s="203"/>
      <c r="M65" s="203"/>
      <c r="N65" s="203"/>
      <c r="O65" s="203"/>
      <c r="P65" s="204"/>
      <c r="Q65" s="202"/>
      <c r="R65" s="203"/>
      <c r="S65" s="203"/>
      <c r="T65" s="203"/>
      <c r="U65" s="203"/>
      <c r="V65" s="203"/>
      <c r="W65" s="203"/>
      <c r="X65" s="204"/>
      <c r="Y65" s="202"/>
      <c r="Z65" s="203"/>
      <c r="AA65" s="203"/>
      <c r="AB65" s="203"/>
      <c r="AC65" s="203"/>
      <c r="AD65" s="203"/>
      <c r="AE65" s="203"/>
      <c r="AF65" s="204"/>
      <c r="AG65" s="202"/>
      <c r="AH65" s="203"/>
      <c r="AI65" s="203"/>
      <c r="AJ65" s="203"/>
      <c r="AK65" s="203"/>
      <c r="AL65" s="203"/>
      <c r="AM65" s="203"/>
      <c r="AN65" s="204"/>
      <c r="AO65" s="110"/>
      <c r="AP65" s="110"/>
      <c r="AQ65" s="110"/>
      <c r="AR65" s="110"/>
      <c r="AS65" s="110"/>
      <c r="AT65" s="110"/>
      <c r="AU65" s="110"/>
      <c r="AV65" s="12"/>
      <c r="AW65" s="12"/>
      <c r="AX65" s="12"/>
      <c r="AY65" s="12"/>
      <c r="AZ65" s="12"/>
      <c r="BA65" s="26"/>
      <c r="BB65" s="26"/>
      <c r="BC65" s="26"/>
      <c r="BD65" s="26"/>
      <c r="BE65" s="26"/>
      <c r="BF65" s="26"/>
      <c r="BG65" s="16"/>
      <c r="BH65" s="16"/>
      <c r="BI65" s="16"/>
      <c r="BJ65" s="16"/>
      <c r="BK65" s="16"/>
      <c r="BL65" s="16"/>
      <c r="BM65" s="16"/>
    </row>
    <row r="66" spans="1:65" ht="18" customHeight="1" x14ac:dyDescent="0.2">
      <c r="A66" s="202"/>
      <c r="B66" s="203"/>
      <c r="C66" s="203"/>
      <c r="D66" s="203"/>
      <c r="E66" s="203"/>
      <c r="F66" s="203"/>
      <c r="G66" s="203"/>
      <c r="H66" s="204"/>
      <c r="I66" s="202"/>
      <c r="J66" s="203"/>
      <c r="K66" s="203"/>
      <c r="L66" s="203"/>
      <c r="M66" s="203"/>
      <c r="N66" s="203"/>
      <c r="O66" s="203"/>
      <c r="P66" s="204"/>
      <c r="Q66" s="202"/>
      <c r="R66" s="203"/>
      <c r="S66" s="203"/>
      <c r="T66" s="203"/>
      <c r="U66" s="203"/>
      <c r="V66" s="203"/>
      <c r="W66" s="203"/>
      <c r="X66" s="204"/>
      <c r="Y66" s="202"/>
      <c r="Z66" s="203"/>
      <c r="AA66" s="203"/>
      <c r="AB66" s="203"/>
      <c r="AC66" s="203"/>
      <c r="AD66" s="203"/>
      <c r="AE66" s="203"/>
      <c r="AF66" s="204"/>
      <c r="AG66" s="202"/>
      <c r="AH66" s="203"/>
      <c r="AI66" s="203"/>
      <c r="AJ66" s="203"/>
      <c r="AK66" s="203"/>
      <c r="AL66" s="203"/>
      <c r="AM66" s="203"/>
      <c r="AN66" s="204"/>
      <c r="AO66" s="110"/>
      <c r="AP66" s="110"/>
      <c r="AQ66" s="110"/>
      <c r="AR66" s="110"/>
      <c r="AS66" s="110"/>
      <c r="AT66" s="110"/>
      <c r="AU66" s="110"/>
      <c r="AV66" s="12"/>
      <c r="AW66" s="12"/>
      <c r="AX66" s="12"/>
      <c r="AY66" s="12"/>
      <c r="AZ66" s="12"/>
      <c r="BA66" s="26"/>
      <c r="BB66" s="26"/>
      <c r="BC66" s="26"/>
      <c r="BD66" s="26"/>
      <c r="BE66" s="26"/>
      <c r="BF66" s="26"/>
      <c r="BG66" s="16"/>
      <c r="BH66" s="16"/>
      <c r="BI66" s="16"/>
      <c r="BJ66" s="16"/>
      <c r="BK66" s="16"/>
      <c r="BL66" s="16"/>
      <c r="BM66" s="16"/>
    </row>
    <row r="67" spans="1:65" ht="18" customHeight="1" x14ac:dyDescent="0.2">
      <c r="A67" s="202"/>
      <c r="B67" s="203"/>
      <c r="C67" s="203"/>
      <c r="D67" s="203"/>
      <c r="E67" s="203"/>
      <c r="F67" s="203"/>
      <c r="G67" s="203"/>
      <c r="H67" s="204"/>
      <c r="I67" s="202"/>
      <c r="J67" s="203"/>
      <c r="K67" s="203"/>
      <c r="L67" s="203"/>
      <c r="M67" s="203"/>
      <c r="N67" s="203"/>
      <c r="O67" s="203"/>
      <c r="P67" s="204"/>
      <c r="Q67" s="202"/>
      <c r="R67" s="203"/>
      <c r="S67" s="203"/>
      <c r="T67" s="203"/>
      <c r="U67" s="203"/>
      <c r="V67" s="203"/>
      <c r="W67" s="203"/>
      <c r="X67" s="204"/>
      <c r="Y67" s="202"/>
      <c r="Z67" s="203"/>
      <c r="AA67" s="203"/>
      <c r="AB67" s="203"/>
      <c r="AC67" s="203"/>
      <c r="AD67" s="203"/>
      <c r="AE67" s="203"/>
      <c r="AF67" s="204"/>
      <c r="AG67" s="202"/>
      <c r="AH67" s="203"/>
      <c r="AI67" s="203"/>
      <c r="AJ67" s="203"/>
      <c r="AK67" s="203"/>
      <c r="AL67" s="203"/>
      <c r="AM67" s="203"/>
      <c r="AN67" s="204"/>
      <c r="AO67" s="110"/>
      <c r="AP67" s="110"/>
      <c r="AQ67" s="110"/>
      <c r="AR67" s="110"/>
      <c r="AS67" s="110"/>
      <c r="AT67" s="110"/>
      <c r="AU67" s="110"/>
      <c r="AV67" s="12"/>
      <c r="AW67" s="12"/>
      <c r="AX67" s="12"/>
      <c r="AY67" s="12"/>
      <c r="AZ67" s="12"/>
      <c r="BA67" s="26"/>
      <c r="BB67" s="26"/>
      <c r="BC67" s="26"/>
      <c r="BD67" s="26"/>
      <c r="BE67" s="26"/>
      <c r="BF67" s="26"/>
      <c r="BG67" s="16"/>
      <c r="BH67" s="16"/>
      <c r="BI67" s="16"/>
      <c r="BJ67" s="16"/>
      <c r="BK67" s="16"/>
      <c r="BL67" s="16"/>
      <c r="BM67" s="16"/>
    </row>
    <row r="68" spans="1:65" ht="18" customHeight="1" x14ac:dyDescent="0.2">
      <c r="A68" s="202"/>
      <c r="B68" s="203"/>
      <c r="C68" s="203"/>
      <c r="D68" s="203"/>
      <c r="E68" s="203"/>
      <c r="F68" s="203"/>
      <c r="G68" s="203"/>
      <c r="H68" s="204"/>
      <c r="I68" s="202"/>
      <c r="J68" s="203"/>
      <c r="K68" s="203"/>
      <c r="L68" s="203"/>
      <c r="M68" s="203"/>
      <c r="N68" s="203"/>
      <c r="O68" s="203"/>
      <c r="P68" s="204"/>
      <c r="Q68" s="202"/>
      <c r="R68" s="203"/>
      <c r="S68" s="203"/>
      <c r="T68" s="203"/>
      <c r="U68" s="203"/>
      <c r="V68" s="203"/>
      <c r="W68" s="203"/>
      <c r="X68" s="204"/>
      <c r="Y68" s="202"/>
      <c r="Z68" s="203"/>
      <c r="AA68" s="203"/>
      <c r="AB68" s="203"/>
      <c r="AC68" s="203"/>
      <c r="AD68" s="203"/>
      <c r="AE68" s="203"/>
      <c r="AF68" s="204"/>
      <c r="AG68" s="202"/>
      <c r="AH68" s="203"/>
      <c r="AI68" s="203"/>
      <c r="AJ68" s="203"/>
      <c r="AK68" s="203"/>
      <c r="AL68" s="203"/>
      <c r="AM68" s="203"/>
      <c r="AN68" s="204"/>
      <c r="AO68" s="110"/>
      <c r="AP68" s="110"/>
      <c r="AQ68" s="110"/>
      <c r="AR68" s="110"/>
      <c r="AS68" s="110"/>
      <c r="AT68" s="110"/>
      <c r="AU68" s="110"/>
      <c r="AV68" s="12"/>
      <c r="AW68" s="12"/>
      <c r="AX68" s="12"/>
      <c r="AY68" s="12"/>
      <c r="AZ68" s="12"/>
      <c r="BA68" s="26"/>
      <c r="BB68" s="26"/>
      <c r="BC68" s="26"/>
      <c r="BD68" s="26"/>
      <c r="BE68" s="26"/>
      <c r="BF68" s="26"/>
      <c r="BG68" s="16"/>
      <c r="BH68" s="16"/>
      <c r="BI68" s="16"/>
      <c r="BJ68" s="16"/>
      <c r="BK68" s="16"/>
      <c r="BL68" s="16"/>
      <c r="BM68" s="16"/>
    </row>
    <row r="69" spans="1:65" ht="18" customHeight="1" x14ac:dyDescent="0.2">
      <c r="A69" s="202"/>
      <c r="B69" s="203"/>
      <c r="C69" s="203"/>
      <c r="D69" s="203"/>
      <c r="E69" s="203"/>
      <c r="F69" s="203"/>
      <c r="G69" s="203"/>
      <c r="H69" s="204"/>
      <c r="I69" s="202"/>
      <c r="J69" s="203"/>
      <c r="K69" s="203"/>
      <c r="L69" s="203"/>
      <c r="M69" s="203"/>
      <c r="N69" s="203"/>
      <c r="O69" s="203"/>
      <c r="P69" s="204"/>
      <c r="Q69" s="202"/>
      <c r="R69" s="203"/>
      <c r="S69" s="203"/>
      <c r="T69" s="203"/>
      <c r="U69" s="203"/>
      <c r="V69" s="203"/>
      <c r="W69" s="203"/>
      <c r="X69" s="204"/>
      <c r="Y69" s="202"/>
      <c r="Z69" s="203"/>
      <c r="AA69" s="203"/>
      <c r="AB69" s="203"/>
      <c r="AC69" s="203"/>
      <c r="AD69" s="203"/>
      <c r="AE69" s="203"/>
      <c r="AF69" s="204"/>
      <c r="AG69" s="202"/>
      <c r="AH69" s="203"/>
      <c r="AI69" s="203"/>
      <c r="AJ69" s="203"/>
      <c r="AK69" s="203"/>
      <c r="AL69" s="203"/>
      <c r="AM69" s="203"/>
      <c r="AN69" s="204"/>
      <c r="AO69" s="110"/>
      <c r="AP69" s="110"/>
      <c r="AQ69" s="110"/>
      <c r="AR69" s="110"/>
      <c r="AS69" s="110"/>
      <c r="AT69" s="110"/>
      <c r="AU69" s="110"/>
      <c r="AV69" s="12"/>
      <c r="AW69" s="12"/>
      <c r="AX69" s="12"/>
      <c r="AY69" s="12"/>
      <c r="AZ69" s="12"/>
      <c r="BA69" s="26"/>
      <c r="BB69" s="26"/>
      <c r="BC69" s="26"/>
      <c r="BD69" s="26"/>
      <c r="BE69" s="26"/>
      <c r="BF69" s="26"/>
      <c r="BG69" s="16"/>
      <c r="BH69" s="16"/>
      <c r="BI69" s="16"/>
      <c r="BJ69" s="16"/>
      <c r="BK69" s="16"/>
      <c r="BL69" s="16"/>
      <c r="BM69" s="16"/>
    </row>
    <row r="70" spans="1:65" ht="18" customHeight="1" x14ac:dyDescent="0.2">
      <c r="A70" s="202"/>
      <c r="B70" s="203"/>
      <c r="C70" s="203"/>
      <c r="D70" s="203"/>
      <c r="E70" s="203"/>
      <c r="F70" s="203"/>
      <c r="G70" s="203"/>
      <c r="H70" s="204"/>
      <c r="I70" s="202"/>
      <c r="J70" s="203"/>
      <c r="K70" s="203"/>
      <c r="L70" s="203"/>
      <c r="M70" s="203"/>
      <c r="N70" s="203"/>
      <c r="O70" s="203"/>
      <c r="P70" s="204"/>
      <c r="Q70" s="202"/>
      <c r="R70" s="203"/>
      <c r="S70" s="203"/>
      <c r="T70" s="203"/>
      <c r="U70" s="203"/>
      <c r="V70" s="203"/>
      <c r="W70" s="203"/>
      <c r="X70" s="204"/>
      <c r="Y70" s="202"/>
      <c r="Z70" s="203"/>
      <c r="AA70" s="203"/>
      <c r="AB70" s="203"/>
      <c r="AC70" s="203"/>
      <c r="AD70" s="203"/>
      <c r="AE70" s="203"/>
      <c r="AF70" s="204"/>
      <c r="AG70" s="202"/>
      <c r="AH70" s="203"/>
      <c r="AI70" s="203"/>
      <c r="AJ70" s="203"/>
      <c r="AK70" s="203"/>
      <c r="AL70" s="203"/>
      <c r="AM70" s="203"/>
      <c r="AN70" s="204"/>
      <c r="AO70" s="110"/>
      <c r="AP70" s="110"/>
      <c r="AQ70" s="110"/>
      <c r="AR70" s="110"/>
      <c r="AS70" s="110"/>
      <c r="AT70" s="110"/>
      <c r="AU70" s="110"/>
      <c r="AV70" s="12"/>
      <c r="AW70" s="12"/>
      <c r="AX70" s="12"/>
      <c r="AY70" s="12"/>
      <c r="AZ70" s="12"/>
      <c r="BA70" s="26"/>
      <c r="BB70" s="26"/>
      <c r="BC70" s="26"/>
      <c r="BD70" s="26"/>
      <c r="BE70" s="26"/>
      <c r="BF70" s="26"/>
      <c r="BG70" s="16"/>
      <c r="BH70" s="16"/>
      <c r="BI70" s="16"/>
      <c r="BJ70" s="16"/>
      <c r="BK70" s="16"/>
      <c r="BL70" s="16"/>
      <c r="BM70" s="16"/>
    </row>
    <row r="71" spans="1:65" ht="18" customHeight="1" x14ac:dyDescent="0.2">
      <c r="A71" s="205"/>
      <c r="B71" s="206"/>
      <c r="C71" s="206"/>
      <c r="D71" s="206"/>
      <c r="E71" s="206"/>
      <c r="F71" s="206"/>
      <c r="G71" s="206"/>
      <c r="H71" s="207"/>
      <c r="I71" s="205"/>
      <c r="J71" s="206"/>
      <c r="K71" s="206"/>
      <c r="L71" s="206"/>
      <c r="M71" s="206"/>
      <c r="N71" s="206"/>
      <c r="O71" s="206"/>
      <c r="P71" s="207"/>
      <c r="Q71" s="205"/>
      <c r="R71" s="206"/>
      <c r="S71" s="206"/>
      <c r="T71" s="206"/>
      <c r="U71" s="206"/>
      <c r="V71" s="206"/>
      <c r="W71" s="206"/>
      <c r="X71" s="207"/>
      <c r="Y71" s="205"/>
      <c r="Z71" s="206"/>
      <c r="AA71" s="206"/>
      <c r="AB71" s="206"/>
      <c r="AC71" s="206"/>
      <c r="AD71" s="206"/>
      <c r="AE71" s="206"/>
      <c r="AF71" s="207"/>
      <c r="AG71" s="205"/>
      <c r="AH71" s="206"/>
      <c r="AI71" s="206"/>
      <c r="AJ71" s="206"/>
      <c r="AK71" s="206"/>
      <c r="AL71" s="206"/>
      <c r="AM71" s="206"/>
      <c r="AN71" s="207"/>
      <c r="AO71" s="110"/>
      <c r="AP71" s="110"/>
      <c r="AQ71" s="110"/>
      <c r="AR71" s="110"/>
      <c r="AS71" s="110"/>
      <c r="AT71" s="110"/>
      <c r="AU71" s="110"/>
      <c r="AV71" s="12"/>
      <c r="AW71" s="12"/>
      <c r="AX71" s="12"/>
      <c r="AY71" s="12"/>
      <c r="AZ71" s="12"/>
      <c r="BA71" s="26"/>
      <c r="BB71" s="26"/>
      <c r="BC71" s="26"/>
      <c r="BD71" s="26"/>
      <c r="BE71" s="26"/>
      <c r="BF71" s="26"/>
      <c r="BG71" s="16"/>
      <c r="BH71" s="16"/>
      <c r="BI71" s="16"/>
      <c r="BJ71" s="16"/>
      <c r="BK71" s="16"/>
      <c r="BL71" s="16"/>
      <c r="BM71" s="16"/>
    </row>
    <row r="72" spans="1:65" ht="24.95" customHeight="1" x14ac:dyDescent="0.2">
      <c r="A72" s="223"/>
      <c r="B72" s="223"/>
      <c r="C72" s="223"/>
      <c r="D72" s="223"/>
      <c r="E72" s="223"/>
      <c r="F72" s="223"/>
      <c r="G72" s="223"/>
      <c r="H72" s="223"/>
      <c r="I72" s="223"/>
      <c r="J72" s="223"/>
      <c r="K72" s="223"/>
      <c r="L72" s="223"/>
      <c r="M72" s="223"/>
      <c r="N72" s="223"/>
      <c r="O72" s="223"/>
      <c r="P72" s="223"/>
      <c r="Q72" s="223"/>
      <c r="R72" s="223"/>
      <c r="S72" s="223"/>
      <c r="T72" s="223"/>
      <c r="U72" s="223"/>
      <c r="V72" s="223"/>
      <c r="W72" s="223"/>
      <c r="X72" s="223"/>
      <c r="Y72" s="223"/>
      <c r="Z72" s="223"/>
      <c r="AA72" s="223"/>
      <c r="AB72" s="223"/>
      <c r="AC72" s="223"/>
      <c r="AD72" s="223"/>
      <c r="AE72" s="223"/>
      <c r="AF72" s="223"/>
      <c r="AG72" s="223"/>
      <c r="AH72" s="223"/>
      <c r="AI72" s="223"/>
      <c r="AJ72" s="223"/>
      <c r="AK72" s="223"/>
      <c r="AL72" s="223"/>
      <c r="AM72" s="223"/>
      <c r="AN72" s="223"/>
      <c r="AO72" s="110"/>
      <c r="AP72" s="110"/>
      <c r="AQ72" s="110"/>
      <c r="AR72" s="110"/>
      <c r="AS72" s="110"/>
      <c r="AT72" s="110"/>
      <c r="AU72" s="110"/>
      <c r="AV72" s="12"/>
      <c r="AW72" s="12"/>
      <c r="AX72" s="12"/>
      <c r="AY72" s="12"/>
      <c r="AZ72" s="12"/>
      <c r="BA72" s="26"/>
      <c r="BB72" s="26"/>
      <c r="BC72" s="26"/>
      <c r="BD72" s="26"/>
      <c r="BE72" s="26"/>
      <c r="BF72" s="26"/>
      <c r="BG72" s="16"/>
      <c r="BH72" s="16"/>
      <c r="BI72" s="16"/>
      <c r="BJ72" s="16"/>
      <c r="BK72" s="16"/>
      <c r="BL72" s="16"/>
      <c r="BM72" s="16"/>
    </row>
    <row r="73" spans="1:65" ht="24.95" customHeight="1" x14ac:dyDescent="0.2">
      <c r="A73" s="224"/>
      <c r="B73" s="224"/>
      <c r="C73" s="224"/>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M73" s="224"/>
      <c r="AN73" s="224"/>
      <c r="AO73" s="110"/>
      <c r="AP73" s="110"/>
      <c r="AQ73" s="110"/>
      <c r="AR73" s="110"/>
      <c r="AS73" s="110"/>
      <c r="AT73" s="110"/>
      <c r="AU73" s="110"/>
      <c r="AV73" s="12"/>
      <c r="AW73" s="12"/>
      <c r="AX73" s="12"/>
      <c r="AY73" s="12"/>
      <c r="AZ73" s="12"/>
      <c r="BA73" s="26"/>
      <c r="BB73" s="26"/>
      <c r="BC73" s="26"/>
      <c r="BD73" s="26"/>
      <c r="BE73" s="26"/>
      <c r="BF73" s="26"/>
      <c r="BG73" s="16"/>
      <c r="BH73" s="16"/>
      <c r="BI73" s="16"/>
      <c r="BJ73" s="16"/>
      <c r="BK73" s="16"/>
      <c r="BL73" s="16"/>
      <c r="BM73" s="16"/>
    </row>
    <row r="74" spans="1:65" ht="18" customHeight="1" x14ac:dyDescent="0.2">
      <c r="A74" s="225"/>
      <c r="B74" s="225"/>
      <c r="C74" s="225"/>
      <c r="D74" s="225"/>
      <c r="E74" s="225"/>
      <c r="F74" s="225"/>
      <c r="G74" s="225"/>
      <c r="H74" s="225"/>
      <c r="I74" s="225"/>
      <c r="J74" s="225"/>
      <c r="K74" s="225"/>
      <c r="L74" s="225"/>
      <c r="M74" s="225"/>
      <c r="N74" s="225"/>
      <c r="O74" s="225"/>
      <c r="P74" s="225"/>
      <c r="Q74" s="225"/>
      <c r="R74" s="225"/>
      <c r="S74" s="225"/>
      <c r="T74" s="225"/>
      <c r="U74" s="225"/>
      <c r="V74" s="225"/>
      <c r="W74" s="225"/>
      <c r="X74" s="225"/>
      <c r="Y74" s="225"/>
      <c r="Z74" s="225"/>
      <c r="AA74" s="225"/>
      <c r="AB74" s="225"/>
      <c r="AC74" s="225"/>
      <c r="AD74" s="225"/>
      <c r="AE74" s="225"/>
      <c r="AF74" s="225"/>
      <c r="AG74" s="225"/>
      <c r="AH74" s="225"/>
      <c r="AI74" s="225"/>
      <c r="AJ74" s="225"/>
      <c r="AK74" s="225"/>
      <c r="AL74" s="225"/>
      <c r="AM74" s="225"/>
      <c r="AN74" s="225"/>
      <c r="AO74" s="110"/>
      <c r="AP74" s="110"/>
      <c r="AQ74" s="110"/>
      <c r="AR74" s="110"/>
      <c r="AS74" s="110"/>
      <c r="AT74" s="110"/>
      <c r="AU74" s="110"/>
      <c r="AV74" s="12"/>
      <c r="AW74" s="12"/>
      <c r="AX74" s="12"/>
      <c r="AY74" s="12"/>
      <c r="AZ74" s="12"/>
      <c r="BA74" s="26"/>
      <c r="BB74" s="26"/>
      <c r="BC74" s="26"/>
      <c r="BD74" s="26"/>
      <c r="BE74" s="26"/>
      <c r="BF74" s="26"/>
      <c r="BG74" s="16"/>
      <c r="BH74" s="16"/>
      <c r="BI74" s="16"/>
      <c r="BJ74" s="16"/>
      <c r="BK74" s="16"/>
      <c r="BL74" s="16"/>
      <c r="BM74" s="16"/>
    </row>
    <row r="75" spans="1:65" ht="39.950000000000003" customHeight="1" x14ac:dyDescent="0.2">
      <c r="A75" s="177" t="s">
        <v>102</v>
      </c>
      <c r="B75" s="178"/>
      <c r="C75" s="178"/>
      <c r="D75" s="178"/>
      <c r="E75" s="178"/>
      <c r="F75" s="178"/>
      <c r="G75" s="178"/>
      <c r="H75" s="178"/>
      <c r="I75" s="178"/>
      <c r="J75" s="178"/>
      <c r="K75" s="178"/>
      <c r="L75" s="178"/>
      <c r="M75" s="178"/>
      <c r="N75" s="178"/>
      <c r="O75" s="178"/>
      <c r="P75" s="178"/>
      <c r="Q75" s="178"/>
      <c r="R75" s="178"/>
      <c r="S75" s="178"/>
      <c r="T75" s="178"/>
      <c r="U75" s="178"/>
      <c r="V75" s="178"/>
      <c r="W75" s="178"/>
      <c r="X75" s="178"/>
      <c r="Y75" s="178"/>
      <c r="Z75" s="178"/>
      <c r="AA75" s="178"/>
      <c r="AB75" s="178"/>
      <c r="AC75" s="178"/>
      <c r="AD75" s="178"/>
      <c r="AE75" s="178"/>
      <c r="AF75" s="178"/>
      <c r="AG75" s="178"/>
      <c r="AH75" s="178"/>
      <c r="AI75" s="178"/>
      <c r="AJ75" s="178"/>
      <c r="AK75" s="178"/>
      <c r="AL75" s="178"/>
      <c r="AM75" s="178"/>
      <c r="AN75" s="179"/>
      <c r="AO75" s="110"/>
      <c r="AP75" s="110"/>
      <c r="AQ75" s="110"/>
      <c r="AR75" s="110"/>
      <c r="AS75" s="110"/>
      <c r="AT75" s="110"/>
      <c r="AU75" s="110"/>
      <c r="AV75" s="12"/>
      <c r="AW75" s="12"/>
      <c r="AX75" s="12"/>
      <c r="AY75" s="12"/>
      <c r="AZ75" s="12"/>
      <c r="BA75" s="26"/>
      <c r="BB75" s="26"/>
      <c r="BC75" s="26"/>
      <c r="BD75" s="26"/>
      <c r="BE75" s="26"/>
      <c r="BF75" s="26"/>
      <c r="BG75" s="16"/>
      <c r="BH75" s="16"/>
      <c r="BI75" s="16"/>
      <c r="BJ75" s="16"/>
      <c r="BK75" s="16"/>
      <c r="BL75" s="16"/>
      <c r="BM75" s="16"/>
    </row>
    <row r="76" spans="1:65" ht="24.95" customHeight="1" x14ac:dyDescent="0.2">
      <c r="A76" s="208" t="s">
        <v>101</v>
      </c>
      <c r="B76" s="209"/>
      <c r="C76" s="217" t="s">
        <v>25</v>
      </c>
      <c r="D76" s="217"/>
      <c r="E76" s="217"/>
      <c r="F76" s="177" t="s">
        <v>99</v>
      </c>
      <c r="G76" s="178"/>
      <c r="H76" s="178"/>
      <c r="I76" s="178"/>
      <c r="J76" s="178"/>
      <c r="K76" s="178"/>
      <c r="L76" s="178"/>
      <c r="M76" s="178"/>
      <c r="N76" s="178"/>
      <c r="O76" s="178"/>
      <c r="P76" s="178"/>
      <c r="Q76" s="178"/>
      <c r="R76" s="178"/>
      <c r="S76" s="178"/>
      <c r="T76" s="178"/>
      <c r="U76" s="178"/>
      <c r="V76" s="178"/>
      <c r="W76" s="178"/>
      <c r="X76" s="178"/>
      <c r="Y76" s="178"/>
      <c r="Z76" s="178"/>
      <c r="AA76" s="178"/>
      <c r="AB76" s="178"/>
      <c r="AC76" s="178"/>
      <c r="AD76" s="178"/>
      <c r="AE76" s="178"/>
      <c r="AF76" s="178"/>
      <c r="AG76" s="179"/>
      <c r="AH76" s="193" t="s">
        <v>28</v>
      </c>
      <c r="AI76" s="194"/>
      <c r="AJ76" s="195"/>
      <c r="AK76" s="194" t="s">
        <v>100</v>
      </c>
      <c r="AL76" s="194"/>
      <c r="AM76" s="194"/>
      <c r="AN76" s="195"/>
      <c r="AO76" s="110"/>
      <c r="AP76" s="110"/>
      <c r="AQ76" s="110"/>
      <c r="AR76" s="110"/>
      <c r="AS76" s="110"/>
      <c r="AT76" s="110"/>
      <c r="AU76" s="110"/>
      <c r="AV76" s="12"/>
      <c r="AW76" s="12"/>
      <c r="AX76" s="12"/>
      <c r="AY76" s="12"/>
      <c r="AZ76" s="12"/>
      <c r="BA76" s="26"/>
      <c r="BB76" s="26"/>
      <c r="BC76" s="26"/>
      <c r="BD76" s="26"/>
      <c r="BE76" s="26"/>
      <c r="BF76" s="26"/>
      <c r="BG76" s="16"/>
      <c r="BH76" s="16"/>
      <c r="BI76" s="16"/>
      <c r="BJ76" s="16"/>
      <c r="BK76" s="16"/>
      <c r="BL76" s="16"/>
      <c r="BM76" s="16"/>
    </row>
    <row r="77" spans="1:65" ht="24.95" customHeight="1" x14ac:dyDescent="0.25">
      <c r="A77" s="210"/>
      <c r="B77" s="211"/>
      <c r="C77" s="192">
        <v>1</v>
      </c>
      <c r="D77" s="192"/>
      <c r="E77" s="192"/>
      <c r="F77" s="186" t="s">
        <v>127</v>
      </c>
      <c r="G77" s="187"/>
      <c r="H77" s="187"/>
      <c r="I77" s="187"/>
      <c r="J77" s="187"/>
      <c r="K77" s="187"/>
      <c r="L77" s="187"/>
      <c r="M77" s="187"/>
      <c r="N77" s="187"/>
      <c r="O77" s="187"/>
      <c r="P77" s="187"/>
      <c r="Q77" s="187"/>
      <c r="R77" s="187"/>
      <c r="S77" s="187"/>
      <c r="T77" s="187"/>
      <c r="U77" s="187"/>
      <c r="V77" s="187"/>
      <c r="W77" s="187"/>
      <c r="X77" s="187"/>
      <c r="Y77" s="187"/>
      <c r="Z77" s="187"/>
      <c r="AA77" s="187"/>
      <c r="AB77" s="187"/>
      <c r="AC77" s="187"/>
      <c r="AD77" s="187"/>
      <c r="AE77" s="187"/>
      <c r="AF77" s="187"/>
      <c r="AG77" s="188"/>
      <c r="AH77" s="189">
        <v>1</v>
      </c>
      <c r="AI77" s="190"/>
      <c r="AJ77" s="191"/>
      <c r="AK77" s="190" t="s">
        <v>126</v>
      </c>
      <c r="AL77" s="190"/>
      <c r="AM77" s="190"/>
      <c r="AN77" s="191"/>
      <c r="AO77" s="110"/>
      <c r="AP77" s="110"/>
      <c r="AQ77" s="110"/>
      <c r="AR77" s="110"/>
      <c r="AS77" s="110"/>
      <c r="AT77" s="110"/>
      <c r="AU77" s="110"/>
      <c r="AV77" s="12"/>
      <c r="AW77" s="12"/>
      <c r="AX77" s="12"/>
      <c r="AY77" s="12"/>
      <c r="AZ77" s="12"/>
      <c r="BA77" s="26"/>
      <c r="BB77" s="26"/>
      <c r="BC77" s="26"/>
      <c r="BD77" s="26"/>
      <c r="BE77" s="26"/>
      <c r="BF77" s="26"/>
      <c r="BG77" s="16"/>
      <c r="BH77" s="16"/>
      <c r="BI77" s="16"/>
      <c r="BJ77" s="16"/>
      <c r="BK77" s="16"/>
      <c r="BL77" s="16"/>
      <c r="BM77" s="16"/>
    </row>
    <row r="78" spans="1:65" ht="24.95" customHeight="1" x14ac:dyDescent="0.25">
      <c r="A78" s="210"/>
      <c r="B78" s="211"/>
      <c r="C78" s="192">
        <v>2</v>
      </c>
      <c r="D78" s="192"/>
      <c r="E78" s="192"/>
      <c r="F78" s="186" t="s">
        <v>128</v>
      </c>
      <c r="G78" s="187"/>
      <c r="H78" s="187"/>
      <c r="I78" s="187"/>
      <c r="J78" s="187"/>
      <c r="K78" s="187"/>
      <c r="L78" s="187"/>
      <c r="M78" s="187"/>
      <c r="N78" s="187"/>
      <c r="O78" s="187"/>
      <c r="P78" s="187"/>
      <c r="Q78" s="187"/>
      <c r="R78" s="187"/>
      <c r="S78" s="187"/>
      <c r="T78" s="187"/>
      <c r="U78" s="187"/>
      <c r="V78" s="187"/>
      <c r="W78" s="187"/>
      <c r="X78" s="187"/>
      <c r="Y78" s="187"/>
      <c r="Z78" s="187"/>
      <c r="AA78" s="187"/>
      <c r="AB78" s="187"/>
      <c r="AC78" s="187"/>
      <c r="AD78" s="187"/>
      <c r="AE78" s="187"/>
      <c r="AF78" s="187"/>
      <c r="AG78" s="188"/>
      <c r="AH78" s="189">
        <v>1</v>
      </c>
      <c r="AI78" s="190"/>
      <c r="AJ78" s="191"/>
      <c r="AK78" s="190" t="s">
        <v>126</v>
      </c>
      <c r="AL78" s="190"/>
      <c r="AM78" s="190"/>
      <c r="AN78" s="191"/>
      <c r="AO78" s="110"/>
      <c r="AP78" s="110"/>
      <c r="AQ78" s="110"/>
      <c r="AR78" s="110"/>
      <c r="AS78" s="110"/>
      <c r="AT78" s="110"/>
      <c r="AU78" s="110"/>
      <c r="AV78" s="12"/>
      <c r="AW78" s="12"/>
      <c r="AX78" s="12"/>
      <c r="AY78" s="12"/>
      <c r="AZ78" s="12"/>
      <c r="BA78" s="26"/>
      <c r="BB78" s="26"/>
      <c r="BC78" s="26"/>
      <c r="BD78" s="26"/>
      <c r="BE78" s="26"/>
      <c r="BF78" s="26"/>
      <c r="BG78" s="16"/>
      <c r="BH78" s="16"/>
      <c r="BI78" s="16"/>
      <c r="BJ78" s="16"/>
      <c r="BK78" s="16"/>
      <c r="BL78" s="16"/>
      <c r="BM78" s="16"/>
    </row>
    <row r="79" spans="1:65" ht="24.95" customHeight="1" x14ac:dyDescent="0.25">
      <c r="A79" s="210"/>
      <c r="B79" s="211"/>
      <c r="C79" s="192">
        <v>3</v>
      </c>
      <c r="D79" s="192"/>
      <c r="E79" s="192"/>
      <c r="F79" s="186" t="s">
        <v>129</v>
      </c>
      <c r="G79" s="187"/>
      <c r="H79" s="187"/>
      <c r="I79" s="187"/>
      <c r="J79" s="187"/>
      <c r="K79" s="187"/>
      <c r="L79" s="187"/>
      <c r="M79" s="187"/>
      <c r="N79" s="187"/>
      <c r="O79" s="187"/>
      <c r="P79" s="187"/>
      <c r="Q79" s="187"/>
      <c r="R79" s="187"/>
      <c r="S79" s="187"/>
      <c r="T79" s="187"/>
      <c r="U79" s="187"/>
      <c r="V79" s="187"/>
      <c r="W79" s="187"/>
      <c r="X79" s="187"/>
      <c r="Y79" s="187"/>
      <c r="Z79" s="187"/>
      <c r="AA79" s="187"/>
      <c r="AB79" s="187"/>
      <c r="AC79" s="187"/>
      <c r="AD79" s="187"/>
      <c r="AE79" s="187"/>
      <c r="AF79" s="187"/>
      <c r="AG79" s="188"/>
      <c r="AH79" s="189">
        <v>1</v>
      </c>
      <c r="AI79" s="190"/>
      <c r="AJ79" s="191"/>
      <c r="AK79" s="190" t="s">
        <v>126</v>
      </c>
      <c r="AL79" s="190"/>
      <c r="AM79" s="190"/>
      <c r="AN79" s="191"/>
      <c r="AO79" s="110"/>
      <c r="AP79" s="110"/>
      <c r="AQ79" s="110"/>
      <c r="AR79" s="110"/>
      <c r="AS79" s="110"/>
      <c r="AT79" s="110"/>
      <c r="AU79" s="110"/>
      <c r="AV79" s="12"/>
      <c r="AW79" s="12"/>
      <c r="AX79" s="12"/>
      <c r="AY79" s="12"/>
      <c r="AZ79" s="12"/>
      <c r="BA79" s="196"/>
      <c r="BB79" s="196"/>
      <c r="BC79" s="196"/>
      <c r="BD79" s="196"/>
      <c r="BE79" s="196"/>
      <c r="BF79" s="196"/>
      <c r="BG79" s="16"/>
      <c r="BH79" s="16"/>
      <c r="BI79" s="16"/>
      <c r="BJ79" s="16"/>
      <c r="BK79" s="16"/>
      <c r="BL79" s="16"/>
      <c r="BM79" s="16"/>
    </row>
    <row r="80" spans="1:65" ht="24.95" customHeight="1" x14ac:dyDescent="0.25">
      <c r="A80" s="210"/>
      <c r="B80" s="211"/>
      <c r="C80" s="192">
        <v>4</v>
      </c>
      <c r="D80" s="192"/>
      <c r="E80" s="192"/>
      <c r="F80" s="186" t="s">
        <v>130</v>
      </c>
      <c r="G80" s="187"/>
      <c r="H80" s="187"/>
      <c r="I80" s="187"/>
      <c r="J80" s="187"/>
      <c r="K80" s="187"/>
      <c r="L80" s="187"/>
      <c r="M80" s="187"/>
      <c r="N80" s="187"/>
      <c r="O80" s="187"/>
      <c r="P80" s="187"/>
      <c r="Q80" s="187"/>
      <c r="R80" s="187"/>
      <c r="S80" s="187"/>
      <c r="T80" s="187"/>
      <c r="U80" s="187"/>
      <c r="V80" s="187"/>
      <c r="W80" s="187"/>
      <c r="X80" s="187"/>
      <c r="Y80" s="187"/>
      <c r="Z80" s="187"/>
      <c r="AA80" s="187"/>
      <c r="AB80" s="187"/>
      <c r="AC80" s="187"/>
      <c r="AD80" s="187"/>
      <c r="AE80" s="187"/>
      <c r="AF80" s="187"/>
      <c r="AG80" s="188"/>
      <c r="AH80" s="189">
        <v>1</v>
      </c>
      <c r="AI80" s="190"/>
      <c r="AJ80" s="191"/>
      <c r="AK80" s="190" t="s">
        <v>131</v>
      </c>
      <c r="AL80" s="190"/>
      <c r="AM80" s="190"/>
      <c r="AN80" s="191"/>
      <c r="AO80" s="110"/>
      <c r="AP80" s="110"/>
      <c r="AQ80" s="110"/>
      <c r="AR80" s="110"/>
      <c r="AS80" s="110"/>
      <c r="AT80" s="110"/>
      <c r="AU80" s="110"/>
      <c r="AV80" s="12"/>
      <c r="AW80" s="12"/>
      <c r="AX80" s="12"/>
      <c r="AY80" s="12"/>
      <c r="AZ80" s="12"/>
      <c r="BA80" s="196"/>
      <c r="BB80" s="196"/>
      <c r="BC80" s="196"/>
      <c r="BD80" s="196"/>
      <c r="BE80" s="196"/>
      <c r="BF80" s="196"/>
      <c r="BG80" s="16"/>
      <c r="BH80" s="16"/>
      <c r="BI80" s="16"/>
      <c r="BJ80" s="16"/>
      <c r="BK80" s="16"/>
      <c r="BL80" s="16"/>
      <c r="BM80" s="16"/>
    </row>
    <row r="81" spans="1:65" ht="24.95" customHeight="1" x14ac:dyDescent="0.25">
      <c r="A81" s="210"/>
      <c r="B81" s="211"/>
      <c r="C81" s="192">
        <v>5</v>
      </c>
      <c r="D81" s="192"/>
      <c r="E81" s="192"/>
      <c r="F81" s="186"/>
      <c r="G81" s="187"/>
      <c r="H81" s="187"/>
      <c r="I81" s="187"/>
      <c r="J81" s="187"/>
      <c r="K81" s="187"/>
      <c r="L81" s="187"/>
      <c r="M81" s="187"/>
      <c r="N81" s="187"/>
      <c r="O81" s="187"/>
      <c r="P81" s="187"/>
      <c r="Q81" s="187"/>
      <c r="R81" s="187"/>
      <c r="S81" s="187"/>
      <c r="T81" s="187"/>
      <c r="U81" s="187"/>
      <c r="V81" s="187"/>
      <c r="W81" s="187"/>
      <c r="X81" s="187"/>
      <c r="Y81" s="187"/>
      <c r="Z81" s="187"/>
      <c r="AA81" s="187"/>
      <c r="AB81" s="187"/>
      <c r="AC81" s="187"/>
      <c r="AD81" s="187"/>
      <c r="AE81" s="187"/>
      <c r="AF81" s="187"/>
      <c r="AG81" s="188"/>
      <c r="AH81" s="189"/>
      <c r="AI81" s="190"/>
      <c r="AJ81" s="191"/>
      <c r="AK81" s="190"/>
      <c r="AL81" s="190"/>
      <c r="AM81" s="190"/>
      <c r="AN81" s="191"/>
      <c r="AO81" s="110"/>
      <c r="AP81" s="110"/>
      <c r="AQ81" s="110"/>
      <c r="AR81" s="110"/>
      <c r="AS81" s="110"/>
      <c r="AT81" s="110"/>
      <c r="AU81" s="110"/>
      <c r="AV81" s="12"/>
      <c r="AW81" s="12"/>
      <c r="AX81" s="12"/>
      <c r="AY81" s="12"/>
      <c r="AZ81" s="12"/>
      <c r="BA81" s="196"/>
      <c r="BB81" s="196"/>
      <c r="BC81" s="196"/>
      <c r="BD81" s="196"/>
      <c r="BE81" s="196"/>
      <c r="BF81" s="196"/>
      <c r="BG81" s="16"/>
      <c r="BH81" s="16"/>
      <c r="BI81" s="16"/>
      <c r="BJ81" s="16"/>
      <c r="BK81" s="16"/>
      <c r="BL81" s="16"/>
      <c r="BM81" s="16"/>
    </row>
    <row r="82" spans="1:65" ht="24.95" customHeight="1" x14ac:dyDescent="0.25">
      <c r="A82" s="210"/>
      <c r="B82" s="211"/>
      <c r="C82" s="192">
        <v>6</v>
      </c>
      <c r="D82" s="192"/>
      <c r="E82" s="192"/>
      <c r="F82" s="186"/>
      <c r="G82" s="187"/>
      <c r="H82" s="187"/>
      <c r="I82" s="187"/>
      <c r="J82" s="187"/>
      <c r="K82" s="187"/>
      <c r="L82" s="187"/>
      <c r="M82" s="187"/>
      <c r="N82" s="187"/>
      <c r="O82" s="187"/>
      <c r="P82" s="187"/>
      <c r="Q82" s="187"/>
      <c r="R82" s="187"/>
      <c r="S82" s="187"/>
      <c r="T82" s="187"/>
      <c r="U82" s="187"/>
      <c r="V82" s="187"/>
      <c r="W82" s="187"/>
      <c r="X82" s="187"/>
      <c r="Y82" s="187"/>
      <c r="Z82" s="187"/>
      <c r="AA82" s="187"/>
      <c r="AB82" s="187"/>
      <c r="AC82" s="187"/>
      <c r="AD82" s="187"/>
      <c r="AE82" s="187"/>
      <c r="AF82" s="187"/>
      <c r="AG82" s="188"/>
      <c r="AH82" s="189"/>
      <c r="AI82" s="190"/>
      <c r="AJ82" s="191"/>
      <c r="AK82" s="190"/>
      <c r="AL82" s="190"/>
      <c r="AM82" s="190"/>
      <c r="AN82" s="191"/>
      <c r="AO82" s="17"/>
      <c r="AP82" s="17"/>
      <c r="AQ82" s="17"/>
      <c r="AR82" s="197"/>
      <c r="AS82" s="197"/>
      <c r="AT82" s="198"/>
      <c r="AU82" s="198"/>
      <c r="AV82" s="12"/>
      <c r="AW82" s="12"/>
      <c r="AX82" s="12"/>
      <c r="AY82" s="12"/>
      <c r="AZ82" s="12"/>
      <c r="BA82" s="196"/>
      <c r="BB82" s="196"/>
      <c r="BC82" s="196"/>
      <c r="BD82" s="196"/>
      <c r="BE82" s="196"/>
      <c r="BF82" s="196"/>
      <c r="BG82" s="16"/>
      <c r="BH82" s="16"/>
      <c r="BI82" s="16"/>
      <c r="BJ82" s="16"/>
      <c r="BK82" s="16"/>
      <c r="BL82" s="16"/>
      <c r="BM82" s="16"/>
    </row>
    <row r="83" spans="1:65" ht="24.95" customHeight="1" x14ac:dyDescent="0.25">
      <c r="A83" s="210"/>
      <c r="B83" s="211"/>
      <c r="C83" s="192">
        <v>7</v>
      </c>
      <c r="D83" s="192"/>
      <c r="E83" s="192"/>
      <c r="F83" s="186"/>
      <c r="G83" s="187"/>
      <c r="H83" s="187"/>
      <c r="I83" s="187"/>
      <c r="J83" s="187"/>
      <c r="K83" s="187"/>
      <c r="L83" s="187"/>
      <c r="M83" s="187"/>
      <c r="N83" s="187"/>
      <c r="O83" s="187"/>
      <c r="P83" s="187"/>
      <c r="Q83" s="187"/>
      <c r="R83" s="187"/>
      <c r="S83" s="187"/>
      <c r="T83" s="187"/>
      <c r="U83" s="187"/>
      <c r="V83" s="187"/>
      <c r="W83" s="187"/>
      <c r="X83" s="187"/>
      <c r="Y83" s="187"/>
      <c r="Z83" s="187"/>
      <c r="AA83" s="187"/>
      <c r="AB83" s="187"/>
      <c r="AC83" s="187"/>
      <c r="AD83" s="187"/>
      <c r="AE83" s="187"/>
      <c r="AF83" s="187"/>
      <c r="AG83" s="188"/>
      <c r="AH83" s="189"/>
      <c r="AI83" s="190"/>
      <c r="AJ83" s="191"/>
      <c r="AK83" s="190"/>
      <c r="AL83" s="190"/>
      <c r="AM83" s="190"/>
      <c r="AN83" s="191"/>
      <c r="AP83" s="17"/>
      <c r="AQ83" s="17"/>
      <c r="AR83" s="197"/>
      <c r="AS83" s="197"/>
      <c r="AT83" s="198"/>
      <c r="AU83" s="198"/>
      <c r="AV83" s="12"/>
      <c r="AW83" s="12"/>
      <c r="AX83" s="12"/>
      <c r="AY83" s="12"/>
      <c r="AZ83" s="12"/>
      <c r="BA83" s="196"/>
      <c r="BB83" s="196"/>
      <c r="BC83" s="196"/>
      <c r="BD83" s="196"/>
      <c r="BE83" s="196"/>
      <c r="BF83" s="196"/>
      <c r="BG83" s="16"/>
      <c r="BH83" s="16"/>
      <c r="BI83" s="16"/>
      <c r="BJ83" s="16"/>
      <c r="BK83" s="16"/>
      <c r="BL83" s="16"/>
      <c r="BM83" s="16"/>
    </row>
    <row r="84" spans="1:65" ht="24.95" customHeight="1" x14ac:dyDescent="0.25">
      <c r="A84" s="210"/>
      <c r="B84" s="211"/>
      <c r="C84" s="192">
        <v>8</v>
      </c>
      <c r="D84" s="192"/>
      <c r="E84" s="192"/>
      <c r="F84" s="186"/>
      <c r="G84" s="187"/>
      <c r="H84" s="187"/>
      <c r="I84" s="187"/>
      <c r="J84" s="187"/>
      <c r="K84" s="187"/>
      <c r="L84" s="187"/>
      <c r="M84" s="187"/>
      <c r="N84" s="187"/>
      <c r="O84" s="187"/>
      <c r="P84" s="187"/>
      <c r="Q84" s="187"/>
      <c r="R84" s="187"/>
      <c r="S84" s="187"/>
      <c r="T84" s="187"/>
      <c r="U84" s="187"/>
      <c r="V84" s="187"/>
      <c r="W84" s="187"/>
      <c r="X84" s="187"/>
      <c r="Y84" s="187"/>
      <c r="Z84" s="187"/>
      <c r="AA84" s="187"/>
      <c r="AB84" s="187"/>
      <c r="AC84" s="187"/>
      <c r="AD84" s="187"/>
      <c r="AE84" s="187"/>
      <c r="AF84" s="187"/>
      <c r="AG84" s="188"/>
      <c r="AH84" s="189"/>
      <c r="AI84" s="190"/>
      <c r="AJ84" s="191"/>
      <c r="AK84" s="190"/>
      <c r="AL84" s="190"/>
      <c r="AM84" s="190"/>
      <c r="AN84" s="191"/>
      <c r="AP84" s="17"/>
      <c r="AQ84" s="17"/>
      <c r="AR84" s="197"/>
      <c r="AS84" s="197"/>
      <c r="AT84" s="198"/>
      <c r="AU84" s="198"/>
      <c r="AV84" s="12"/>
      <c r="AW84" s="12"/>
      <c r="AX84" s="12"/>
      <c r="AY84" s="12"/>
      <c r="AZ84" s="12"/>
      <c r="BA84" s="196"/>
      <c r="BB84" s="196"/>
      <c r="BC84" s="196"/>
      <c r="BD84" s="196"/>
      <c r="BE84" s="196"/>
      <c r="BF84" s="196"/>
      <c r="BG84" s="16"/>
      <c r="BH84" s="16"/>
      <c r="BI84" s="16"/>
      <c r="BJ84" s="16"/>
      <c r="BK84" s="16"/>
      <c r="BL84" s="16"/>
      <c r="BM84" s="16"/>
    </row>
    <row r="85" spans="1:65" ht="24.95" customHeight="1" x14ac:dyDescent="0.25">
      <c r="A85" s="210"/>
      <c r="B85" s="211"/>
      <c r="C85" s="192">
        <v>9</v>
      </c>
      <c r="D85" s="192"/>
      <c r="E85" s="192"/>
      <c r="F85" s="186"/>
      <c r="G85" s="187"/>
      <c r="H85" s="187"/>
      <c r="I85" s="187"/>
      <c r="J85" s="187"/>
      <c r="K85" s="187"/>
      <c r="L85" s="187"/>
      <c r="M85" s="187"/>
      <c r="N85" s="187"/>
      <c r="O85" s="187"/>
      <c r="P85" s="187"/>
      <c r="Q85" s="187"/>
      <c r="R85" s="187"/>
      <c r="S85" s="187"/>
      <c r="T85" s="187"/>
      <c r="U85" s="187"/>
      <c r="V85" s="187"/>
      <c r="W85" s="187"/>
      <c r="X85" s="187"/>
      <c r="Y85" s="187"/>
      <c r="Z85" s="187"/>
      <c r="AA85" s="187"/>
      <c r="AB85" s="187"/>
      <c r="AC85" s="187"/>
      <c r="AD85" s="187"/>
      <c r="AE85" s="187"/>
      <c r="AF85" s="187"/>
      <c r="AG85" s="188"/>
      <c r="AH85" s="189"/>
      <c r="AI85" s="190"/>
      <c r="AJ85" s="191"/>
      <c r="AK85" s="190"/>
      <c r="AL85" s="190"/>
      <c r="AM85" s="190"/>
      <c r="AN85" s="191"/>
      <c r="AP85" s="17"/>
      <c r="AQ85" s="17"/>
      <c r="AR85" s="197"/>
      <c r="AS85" s="197"/>
      <c r="AT85" s="198"/>
      <c r="AU85" s="198"/>
      <c r="AV85" s="12"/>
      <c r="AW85" s="12"/>
      <c r="AX85" s="12"/>
      <c r="AY85" s="12"/>
      <c r="AZ85" s="12"/>
      <c r="BA85" s="196"/>
      <c r="BB85" s="196"/>
      <c r="BC85" s="196"/>
      <c r="BD85" s="196"/>
      <c r="BE85" s="196"/>
      <c r="BF85" s="196"/>
      <c r="BG85" s="16"/>
      <c r="BH85" s="16"/>
      <c r="BI85" s="16"/>
      <c r="BJ85" s="16"/>
      <c r="BK85" s="16"/>
      <c r="BL85" s="16"/>
      <c r="BM85" s="16"/>
    </row>
    <row r="86" spans="1:65" ht="24.95" customHeight="1" x14ac:dyDescent="0.2">
      <c r="A86" s="210"/>
      <c r="B86" s="211"/>
      <c r="C86" s="192">
        <v>10</v>
      </c>
      <c r="D86" s="192"/>
      <c r="E86" s="192"/>
      <c r="F86" s="189"/>
      <c r="G86" s="190"/>
      <c r="H86" s="190"/>
      <c r="I86" s="190"/>
      <c r="J86" s="190"/>
      <c r="K86" s="190"/>
      <c r="L86" s="190"/>
      <c r="M86" s="190"/>
      <c r="N86" s="190"/>
      <c r="O86" s="190"/>
      <c r="P86" s="190"/>
      <c r="Q86" s="190"/>
      <c r="R86" s="190"/>
      <c r="S86" s="190"/>
      <c r="T86" s="190"/>
      <c r="U86" s="190"/>
      <c r="V86" s="190"/>
      <c r="W86" s="190"/>
      <c r="X86" s="190"/>
      <c r="Y86" s="190"/>
      <c r="Z86" s="190"/>
      <c r="AA86" s="190"/>
      <c r="AB86" s="190"/>
      <c r="AC86" s="190"/>
      <c r="AD86" s="190"/>
      <c r="AE86" s="190"/>
      <c r="AF86" s="190"/>
      <c r="AG86" s="191"/>
      <c r="AH86" s="189"/>
      <c r="AI86" s="190"/>
      <c r="AJ86" s="191"/>
      <c r="AK86" s="190"/>
      <c r="AL86" s="190"/>
      <c r="AM86" s="190"/>
      <c r="AN86" s="191"/>
      <c r="AP86" s="17"/>
      <c r="AQ86" s="17"/>
      <c r="AR86" s="197"/>
      <c r="AS86" s="197"/>
      <c r="AT86" s="198"/>
      <c r="AU86" s="198"/>
      <c r="AV86" s="12"/>
      <c r="AW86" s="12"/>
      <c r="AX86" s="12"/>
      <c r="AY86" s="12"/>
      <c r="AZ86" s="12"/>
      <c r="BA86" s="196"/>
      <c r="BB86" s="196"/>
      <c r="BC86" s="196"/>
      <c r="BD86" s="196"/>
      <c r="BE86" s="196"/>
      <c r="BF86" s="196"/>
      <c r="BG86" s="16"/>
      <c r="BH86" s="16"/>
      <c r="BI86" s="16"/>
      <c r="BJ86" s="16"/>
      <c r="BK86" s="16"/>
      <c r="BL86" s="16"/>
      <c r="BM86" s="16"/>
    </row>
    <row r="87" spans="1:65" ht="24.95" customHeight="1" x14ac:dyDescent="0.25">
      <c r="A87" s="210"/>
      <c r="B87" s="211"/>
      <c r="C87" s="192">
        <v>11</v>
      </c>
      <c r="D87" s="192"/>
      <c r="E87" s="192"/>
      <c r="F87" s="186"/>
      <c r="G87" s="187"/>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8"/>
      <c r="AH87" s="189"/>
      <c r="AI87" s="190"/>
      <c r="AJ87" s="191"/>
      <c r="AK87" s="190"/>
      <c r="AL87" s="190"/>
      <c r="AM87" s="190"/>
      <c r="AN87" s="191"/>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row>
    <row r="88" spans="1:65" ht="24.95" customHeight="1" x14ac:dyDescent="0.25">
      <c r="A88" s="210"/>
      <c r="B88" s="211"/>
      <c r="C88" s="192">
        <v>12</v>
      </c>
      <c r="D88" s="192"/>
      <c r="E88" s="192"/>
      <c r="F88" s="186"/>
      <c r="G88" s="187"/>
      <c r="H88" s="187"/>
      <c r="I88" s="187"/>
      <c r="J88" s="187"/>
      <c r="K88" s="187"/>
      <c r="L88" s="187"/>
      <c r="M88" s="187"/>
      <c r="N88" s="187"/>
      <c r="O88" s="187"/>
      <c r="P88" s="187"/>
      <c r="Q88" s="187"/>
      <c r="R88" s="187"/>
      <c r="S88" s="187"/>
      <c r="T88" s="187"/>
      <c r="U88" s="187"/>
      <c r="V88" s="187"/>
      <c r="W88" s="187"/>
      <c r="X88" s="187"/>
      <c r="Y88" s="187"/>
      <c r="Z88" s="187"/>
      <c r="AA88" s="187"/>
      <c r="AB88" s="187"/>
      <c r="AC88" s="187"/>
      <c r="AD88" s="187"/>
      <c r="AE88" s="187"/>
      <c r="AF88" s="187"/>
      <c r="AG88" s="188"/>
      <c r="AH88" s="189"/>
      <c r="AI88" s="190"/>
      <c r="AJ88" s="191"/>
      <c r="AK88" s="190"/>
      <c r="AL88" s="190"/>
      <c r="AM88" s="190"/>
      <c r="AN88" s="191"/>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row>
    <row r="89" spans="1:65" ht="24.95" customHeight="1" x14ac:dyDescent="0.25">
      <c r="A89" s="210"/>
      <c r="B89" s="211"/>
      <c r="C89" s="192">
        <v>13</v>
      </c>
      <c r="D89" s="192"/>
      <c r="E89" s="192"/>
      <c r="F89" s="186"/>
      <c r="G89" s="187"/>
      <c r="H89" s="187"/>
      <c r="I89" s="187"/>
      <c r="J89" s="187"/>
      <c r="K89" s="187"/>
      <c r="L89" s="187"/>
      <c r="M89" s="187"/>
      <c r="N89" s="187"/>
      <c r="O89" s="187"/>
      <c r="P89" s="187"/>
      <c r="Q89" s="187"/>
      <c r="R89" s="187"/>
      <c r="S89" s="187"/>
      <c r="T89" s="187"/>
      <c r="U89" s="187"/>
      <c r="V89" s="187"/>
      <c r="W89" s="187"/>
      <c r="X89" s="187"/>
      <c r="Y89" s="187"/>
      <c r="Z89" s="187"/>
      <c r="AA89" s="187"/>
      <c r="AB89" s="187"/>
      <c r="AC89" s="187"/>
      <c r="AD89" s="187"/>
      <c r="AE89" s="187"/>
      <c r="AF89" s="187"/>
      <c r="AG89" s="188"/>
      <c r="AH89" s="189"/>
      <c r="AI89" s="190"/>
      <c r="AJ89" s="191"/>
      <c r="AK89" s="190"/>
      <c r="AL89" s="190"/>
      <c r="AM89" s="190"/>
      <c r="AN89" s="191"/>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row>
    <row r="90" spans="1:65" ht="24.95" customHeight="1" x14ac:dyDescent="0.25">
      <c r="A90" s="210"/>
      <c r="B90" s="211"/>
      <c r="C90" s="192">
        <v>14</v>
      </c>
      <c r="D90" s="192"/>
      <c r="E90" s="192"/>
      <c r="F90" s="186"/>
      <c r="G90" s="187"/>
      <c r="H90" s="187"/>
      <c r="I90" s="187"/>
      <c r="J90" s="187"/>
      <c r="K90" s="187"/>
      <c r="L90" s="187"/>
      <c r="M90" s="187"/>
      <c r="N90" s="187"/>
      <c r="O90" s="187"/>
      <c r="P90" s="187"/>
      <c r="Q90" s="187"/>
      <c r="R90" s="187"/>
      <c r="S90" s="187"/>
      <c r="T90" s="187"/>
      <c r="U90" s="187"/>
      <c r="V90" s="187"/>
      <c r="W90" s="187"/>
      <c r="X90" s="187"/>
      <c r="Y90" s="187"/>
      <c r="Z90" s="187"/>
      <c r="AA90" s="187"/>
      <c r="AB90" s="187"/>
      <c r="AC90" s="187"/>
      <c r="AD90" s="187"/>
      <c r="AE90" s="187"/>
      <c r="AF90" s="187"/>
      <c r="AG90" s="188"/>
      <c r="AH90" s="189"/>
      <c r="AI90" s="190"/>
      <c r="AJ90" s="191"/>
      <c r="AK90" s="190"/>
      <c r="AL90" s="190"/>
      <c r="AM90" s="190"/>
      <c r="AN90" s="191"/>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row>
    <row r="91" spans="1:65" ht="24.95" customHeight="1" x14ac:dyDescent="0.25">
      <c r="A91" s="210"/>
      <c r="B91" s="211"/>
      <c r="C91" s="192">
        <v>15</v>
      </c>
      <c r="D91" s="192"/>
      <c r="E91" s="192"/>
      <c r="F91" s="186"/>
      <c r="G91" s="187"/>
      <c r="H91" s="187"/>
      <c r="I91" s="187"/>
      <c r="J91" s="187"/>
      <c r="K91" s="187"/>
      <c r="L91" s="187"/>
      <c r="M91" s="187"/>
      <c r="N91" s="187"/>
      <c r="O91" s="187"/>
      <c r="P91" s="187"/>
      <c r="Q91" s="187"/>
      <c r="R91" s="187"/>
      <c r="S91" s="187"/>
      <c r="T91" s="187"/>
      <c r="U91" s="187"/>
      <c r="V91" s="187"/>
      <c r="W91" s="187"/>
      <c r="X91" s="187"/>
      <c r="Y91" s="187"/>
      <c r="Z91" s="187"/>
      <c r="AA91" s="187"/>
      <c r="AB91" s="187"/>
      <c r="AC91" s="187"/>
      <c r="AD91" s="187"/>
      <c r="AE91" s="187"/>
      <c r="AF91" s="187"/>
      <c r="AG91" s="188"/>
      <c r="AH91" s="189"/>
      <c r="AI91" s="190"/>
      <c r="AJ91" s="191"/>
      <c r="AK91" s="190"/>
      <c r="AL91" s="190"/>
      <c r="AM91" s="190"/>
      <c r="AN91" s="191"/>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row>
    <row r="92" spans="1:65" ht="24.95" customHeight="1" x14ac:dyDescent="0.25">
      <c r="A92" s="212"/>
      <c r="B92" s="213"/>
      <c r="C92" s="192">
        <v>16</v>
      </c>
      <c r="D92" s="192"/>
      <c r="E92" s="192"/>
      <c r="F92" s="186"/>
      <c r="G92" s="187"/>
      <c r="H92" s="187"/>
      <c r="I92" s="187"/>
      <c r="J92" s="187"/>
      <c r="K92" s="187"/>
      <c r="L92" s="187"/>
      <c r="M92" s="187"/>
      <c r="N92" s="187"/>
      <c r="O92" s="187"/>
      <c r="P92" s="187"/>
      <c r="Q92" s="187"/>
      <c r="R92" s="187"/>
      <c r="S92" s="187"/>
      <c r="T92" s="187"/>
      <c r="U92" s="187"/>
      <c r="V92" s="187"/>
      <c r="W92" s="187"/>
      <c r="X92" s="187"/>
      <c r="Y92" s="187"/>
      <c r="Z92" s="187"/>
      <c r="AA92" s="187"/>
      <c r="AB92" s="187"/>
      <c r="AC92" s="187"/>
      <c r="AD92" s="187"/>
      <c r="AE92" s="187"/>
      <c r="AF92" s="187"/>
      <c r="AG92" s="188"/>
      <c r="AH92" s="189"/>
      <c r="AI92" s="190"/>
      <c r="AJ92" s="191"/>
      <c r="AK92" s="190"/>
      <c r="AL92" s="190"/>
      <c r="AM92" s="190"/>
      <c r="AN92" s="191"/>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row>
    <row r="93" spans="1:65" ht="24" customHeight="1" x14ac:dyDescent="0.2">
      <c r="A93" s="164"/>
      <c r="B93" s="165"/>
      <c r="C93" s="165"/>
      <c r="D93" s="165"/>
      <c r="E93" s="165"/>
      <c r="F93" s="165"/>
      <c r="G93" s="165"/>
      <c r="H93" s="165"/>
      <c r="I93" s="165"/>
      <c r="J93" s="165"/>
      <c r="K93" s="165"/>
      <c r="L93" s="165"/>
      <c r="M93" s="165"/>
      <c r="N93" s="165"/>
      <c r="O93" s="165"/>
      <c r="P93" s="165"/>
      <c r="Q93" s="165"/>
      <c r="R93" s="165"/>
      <c r="S93" s="165"/>
      <c r="T93" s="165"/>
      <c r="U93" s="165"/>
      <c r="V93" s="165"/>
      <c r="W93" s="165"/>
      <c r="X93" s="165"/>
      <c r="Y93" s="165"/>
      <c r="Z93" s="165"/>
      <c r="AA93" s="165"/>
      <c r="AB93" s="165"/>
      <c r="AC93" s="165"/>
      <c r="AD93" s="165"/>
      <c r="AE93" s="165"/>
      <c r="AF93" s="165"/>
      <c r="AG93" s="165"/>
      <c r="AH93" s="165"/>
      <c r="AI93" s="165"/>
      <c r="AJ93" s="165"/>
      <c r="AK93" s="165"/>
      <c r="AL93" s="165"/>
      <c r="AM93" s="165"/>
      <c r="AN93" s="165"/>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row>
    <row r="94" spans="1:65" ht="12.75" customHeight="1" x14ac:dyDescent="0.2">
      <c r="A94" s="164"/>
      <c r="B94" s="165"/>
      <c r="C94" s="165"/>
      <c r="D94" s="165"/>
      <c r="E94" s="165"/>
      <c r="F94" s="165"/>
      <c r="G94" s="165"/>
      <c r="H94" s="165"/>
      <c r="I94" s="165"/>
      <c r="J94" s="165"/>
      <c r="K94" s="165"/>
      <c r="L94" s="165"/>
      <c r="M94" s="165"/>
      <c r="N94" s="165"/>
      <c r="O94" s="165"/>
      <c r="P94" s="165"/>
      <c r="Q94" s="165"/>
      <c r="R94" s="165"/>
      <c r="S94" s="165"/>
      <c r="T94" s="165"/>
      <c r="U94" s="165"/>
      <c r="V94" s="165"/>
      <c r="W94" s="165"/>
      <c r="X94" s="165"/>
      <c r="Y94" s="165"/>
      <c r="Z94" s="165"/>
      <c r="AA94" s="165"/>
      <c r="AB94" s="165"/>
      <c r="AC94" s="165"/>
      <c r="AD94" s="165"/>
      <c r="AE94" s="165"/>
      <c r="AF94" s="165"/>
      <c r="AG94" s="165"/>
      <c r="AH94" s="165"/>
      <c r="AI94" s="165"/>
      <c r="AJ94" s="165"/>
      <c r="AK94" s="165"/>
      <c r="AL94" s="165"/>
      <c r="AM94" s="165"/>
      <c r="AN94" s="165"/>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row>
    <row r="95" spans="1:65" ht="12.75" customHeight="1" x14ac:dyDescent="0.2">
      <c r="A95" s="164"/>
      <c r="B95" s="165"/>
      <c r="C95" s="165"/>
      <c r="D95" s="165"/>
      <c r="E95" s="165"/>
      <c r="F95" s="165"/>
      <c r="G95" s="165"/>
      <c r="H95" s="165"/>
      <c r="I95" s="165"/>
      <c r="J95" s="165"/>
      <c r="K95" s="165"/>
      <c r="L95" s="165"/>
      <c r="M95" s="165"/>
      <c r="N95" s="165"/>
      <c r="O95" s="165"/>
      <c r="P95" s="165"/>
      <c r="Q95" s="165"/>
      <c r="R95" s="165"/>
      <c r="S95" s="165"/>
      <c r="T95" s="165"/>
      <c r="U95" s="165"/>
      <c r="V95" s="165"/>
      <c r="W95" s="165"/>
      <c r="X95" s="165"/>
      <c r="Y95" s="165"/>
      <c r="Z95" s="165"/>
      <c r="AA95" s="165"/>
      <c r="AB95" s="165"/>
      <c r="AC95" s="165"/>
      <c r="AD95" s="165"/>
      <c r="AE95" s="165"/>
      <c r="AF95" s="165"/>
      <c r="AG95" s="165"/>
      <c r="AH95" s="165"/>
      <c r="AI95" s="165"/>
      <c r="AJ95" s="165"/>
      <c r="AK95" s="165"/>
      <c r="AL95" s="165"/>
      <c r="AM95" s="165"/>
      <c r="AN95" s="165"/>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row>
    <row r="96" spans="1:65" ht="12.75" customHeight="1" x14ac:dyDescent="0.2">
      <c r="A96" s="164"/>
      <c r="B96" s="165"/>
      <c r="C96" s="165"/>
      <c r="D96" s="165"/>
      <c r="E96" s="165"/>
      <c r="F96" s="165"/>
      <c r="G96" s="165"/>
      <c r="H96" s="165"/>
      <c r="I96" s="165"/>
      <c r="J96" s="165"/>
      <c r="K96" s="165"/>
      <c r="L96" s="165"/>
      <c r="M96" s="165"/>
      <c r="N96" s="165"/>
      <c r="O96" s="165"/>
      <c r="P96" s="165"/>
      <c r="Q96" s="165"/>
      <c r="R96" s="165"/>
      <c r="S96" s="165"/>
      <c r="T96" s="165"/>
      <c r="U96" s="165"/>
      <c r="V96" s="165"/>
      <c r="W96" s="165"/>
      <c r="X96" s="165"/>
      <c r="Y96" s="165"/>
      <c r="Z96" s="165"/>
      <c r="AA96" s="165"/>
      <c r="AB96" s="165"/>
      <c r="AC96" s="165"/>
      <c r="AD96" s="165"/>
      <c r="AE96" s="165"/>
      <c r="AF96" s="165"/>
      <c r="AG96" s="165"/>
      <c r="AH96" s="165"/>
      <c r="AI96" s="165"/>
      <c r="AJ96" s="165"/>
      <c r="AK96" s="165"/>
      <c r="AL96" s="165"/>
      <c r="AM96" s="165"/>
      <c r="AN96" s="165"/>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row>
    <row r="97" spans="1:40" ht="12.75" customHeight="1" x14ac:dyDescent="0.2">
      <c r="A97" s="164"/>
      <c r="B97" s="165"/>
      <c r="C97" s="165"/>
      <c r="D97" s="165"/>
      <c r="E97" s="165"/>
      <c r="F97" s="165"/>
      <c r="G97" s="165"/>
      <c r="H97" s="165"/>
      <c r="I97" s="165"/>
      <c r="J97" s="165"/>
      <c r="K97" s="165"/>
      <c r="L97" s="165"/>
      <c r="M97" s="165"/>
      <c r="N97" s="165"/>
      <c r="O97" s="165"/>
      <c r="P97" s="165"/>
      <c r="Q97" s="165"/>
      <c r="R97" s="165"/>
      <c r="S97" s="165"/>
      <c r="T97" s="165"/>
      <c r="U97" s="165"/>
      <c r="V97" s="165"/>
      <c r="W97" s="165"/>
      <c r="X97" s="165"/>
      <c r="Y97" s="165"/>
      <c r="Z97" s="165"/>
      <c r="AA97" s="165"/>
      <c r="AB97" s="165"/>
      <c r="AC97" s="165"/>
      <c r="AD97" s="165"/>
      <c r="AE97" s="165"/>
      <c r="AF97" s="165"/>
      <c r="AG97" s="165"/>
      <c r="AH97" s="165"/>
      <c r="AI97" s="165"/>
      <c r="AJ97" s="165"/>
      <c r="AK97" s="165"/>
      <c r="AL97" s="165"/>
      <c r="AM97" s="165"/>
      <c r="AN97" s="165"/>
    </row>
    <row r="98" spans="1:40" ht="12.75" customHeight="1" x14ac:dyDescent="0.2">
      <c r="A98" s="164"/>
      <c r="B98" s="165"/>
      <c r="C98" s="165"/>
      <c r="D98" s="165"/>
      <c r="E98" s="165"/>
      <c r="F98" s="165"/>
      <c r="G98" s="165"/>
      <c r="H98" s="165"/>
      <c r="I98" s="165"/>
      <c r="J98" s="165"/>
      <c r="K98" s="165"/>
      <c r="L98" s="165"/>
      <c r="M98" s="165"/>
      <c r="N98" s="165"/>
      <c r="O98" s="165"/>
      <c r="P98" s="165"/>
      <c r="Q98" s="165"/>
      <c r="R98" s="165"/>
      <c r="S98" s="165"/>
      <c r="T98" s="165"/>
      <c r="U98" s="165"/>
      <c r="V98" s="165"/>
      <c r="W98" s="165"/>
      <c r="X98" s="165"/>
      <c r="Y98" s="165"/>
      <c r="Z98" s="165"/>
      <c r="AA98" s="165"/>
      <c r="AB98" s="165"/>
      <c r="AC98" s="165"/>
      <c r="AD98" s="165"/>
      <c r="AE98" s="165"/>
      <c r="AF98" s="165"/>
      <c r="AG98" s="165"/>
      <c r="AH98" s="165"/>
      <c r="AI98" s="165"/>
      <c r="AJ98" s="165"/>
      <c r="AK98" s="165"/>
      <c r="AL98" s="165"/>
      <c r="AM98" s="165"/>
      <c r="AN98" s="165"/>
    </row>
    <row r="99" spans="1:40" ht="12.75" customHeight="1" x14ac:dyDescent="0.2">
      <c r="A99" s="164"/>
      <c r="B99" s="165"/>
      <c r="C99" s="165"/>
      <c r="D99" s="165"/>
      <c r="E99" s="165"/>
      <c r="F99" s="165"/>
      <c r="G99" s="165"/>
      <c r="H99" s="165"/>
      <c r="I99" s="165"/>
      <c r="J99" s="165"/>
      <c r="K99" s="165"/>
      <c r="L99" s="165"/>
      <c r="M99" s="165"/>
      <c r="N99" s="165"/>
      <c r="O99" s="165"/>
      <c r="P99" s="165"/>
      <c r="Q99" s="165"/>
      <c r="R99" s="165"/>
      <c r="S99" s="165"/>
      <c r="T99" s="165"/>
      <c r="U99" s="165"/>
      <c r="V99" s="165"/>
      <c r="W99" s="165"/>
      <c r="X99" s="165"/>
      <c r="Y99" s="165"/>
      <c r="Z99" s="165"/>
      <c r="AA99" s="165"/>
      <c r="AB99" s="165"/>
      <c r="AC99" s="165"/>
      <c r="AD99" s="165"/>
      <c r="AE99" s="165"/>
      <c r="AF99" s="165"/>
      <c r="AG99" s="165"/>
      <c r="AH99" s="165"/>
      <c r="AI99" s="165"/>
      <c r="AJ99" s="165"/>
      <c r="AK99" s="165"/>
      <c r="AL99" s="165"/>
      <c r="AM99" s="165"/>
      <c r="AN99" s="165"/>
    </row>
    <row r="100" spans="1:40" ht="12.75" customHeight="1" x14ac:dyDescent="0.2">
      <c r="A100" s="164"/>
      <c r="B100" s="165"/>
      <c r="C100" s="165"/>
      <c r="D100" s="165"/>
      <c r="E100" s="165"/>
      <c r="F100" s="165"/>
      <c r="G100" s="165"/>
      <c r="H100" s="165"/>
      <c r="I100" s="165"/>
      <c r="J100" s="165"/>
      <c r="K100" s="165"/>
      <c r="L100" s="165"/>
      <c r="M100" s="165"/>
      <c r="N100" s="165"/>
      <c r="O100" s="165"/>
      <c r="P100" s="165"/>
      <c r="Q100" s="165"/>
      <c r="R100" s="165"/>
      <c r="S100" s="165"/>
      <c r="T100" s="165"/>
      <c r="U100" s="165"/>
      <c r="V100" s="165"/>
      <c r="W100" s="165"/>
      <c r="X100" s="165"/>
      <c r="Y100" s="165"/>
      <c r="Z100" s="165"/>
      <c r="AA100" s="165"/>
      <c r="AB100" s="165"/>
      <c r="AC100" s="165"/>
      <c r="AD100" s="165"/>
      <c r="AE100" s="165"/>
      <c r="AF100" s="165"/>
      <c r="AG100" s="165"/>
      <c r="AH100" s="165"/>
      <c r="AI100" s="165"/>
      <c r="AJ100" s="165"/>
      <c r="AK100" s="165"/>
      <c r="AL100" s="165"/>
      <c r="AM100" s="165"/>
      <c r="AN100" s="165"/>
    </row>
    <row r="101" spans="1:40" ht="12.75" customHeight="1" x14ac:dyDescent="0.2">
      <c r="A101" s="164"/>
      <c r="B101" s="165"/>
      <c r="C101" s="165"/>
      <c r="D101" s="165"/>
      <c r="E101" s="165"/>
      <c r="F101" s="165"/>
      <c r="G101" s="165"/>
      <c r="H101" s="165"/>
      <c r="I101" s="165"/>
      <c r="J101" s="165"/>
      <c r="K101" s="165"/>
      <c r="L101" s="165"/>
      <c r="M101" s="165"/>
      <c r="N101" s="165"/>
      <c r="O101" s="165"/>
      <c r="P101" s="165"/>
      <c r="Q101" s="165"/>
      <c r="R101" s="165"/>
      <c r="S101" s="165"/>
      <c r="T101" s="165"/>
      <c r="U101" s="165"/>
      <c r="V101" s="165"/>
      <c r="W101" s="165"/>
      <c r="X101" s="165"/>
      <c r="Y101" s="165"/>
      <c r="Z101" s="165"/>
      <c r="AA101" s="165"/>
      <c r="AB101" s="165"/>
      <c r="AC101" s="165"/>
      <c r="AD101" s="165"/>
      <c r="AE101" s="165"/>
      <c r="AF101" s="165"/>
      <c r="AG101" s="165"/>
      <c r="AH101" s="165"/>
      <c r="AI101" s="165"/>
      <c r="AJ101" s="165"/>
      <c r="AK101" s="165"/>
      <c r="AL101" s="165"/>
      <c r="AM101" s="165"/>
      <c r="AN101" s="165"/>
    </row>
    <row r="102" spans="1:40" ht="12.75" customHeight="1" x14ac:dyDescent="0.2">
      <c r="A102" s="164"/>
      <c r="B102" s="165"/>
      <c r="C102" s="165"/>
      <c r="D102" s="165"/>
      <c r="E102" s="165"/>
      <c r="F102" s="165"/>
      <c r="G102" s="165"/>
      <c r="H102" s="165"/>
      <c r="I102" s="165"/>
      <c r="J102" s="165"/>
      <c r="K102" s="165"/>
      <c r="L102" s="165"/>
      <c r="M102" s="165"/>
      <c r="N102" s="165"/>
      <c r="O102" s="165"/>
      <c r="P102" s="165"/>
      <c r="Q102" s="165"/>
      <c r="R102" s="165"/>
      <c r="S102" s="165"/>
      <c r="T102" s="165"/>
      <c r="U102" s="165"/>
      <c r="V102" s="165"/>
      <c r="W102" s="165"/>
      <c r="X102" s="165"/>
      <c r="Y102" s="165"/>
      <c r="Z102" s="165"/>
      <c r="AA102" s="165"/>
      <c r="AB102" s="165"/>
      <c r="AC102" s="165"/>
      <c r="AD102" s="165"/>
      <c r="AE102" s="165"/>
      <c r="AF102" s="165"/>
      <c r="AG102" s="165"/>
      <c r="AH102" s="165"/>
      <c r="AI102" s="165"/>
      <c r="AJ102" s="165"/>
      <c r="AK102" s="165"/>
      <c r="AL102" s="165"/>
      <c r="AM102" s="165"/>
      <c r="AN102" s="165"/>
    </row>
    <row r="103" spans="1:40" ht="12.75" customHeight="1" x14ac:dyDescent="0.2">
      <c r="A103" s="164"/>
      <c r="B103" s="165"/>
      <c r="C103" s="165"/>
      <c r="D103" s="165"/>
      <c r="E103" s="165"/>
      <c r="F103" s="165"/>
      <c r="G103" s="165"/>
      <c r="H103" s="165"/>
      <c r="I103" s="165"/>
      <c r="J103" s="165"/>
      <c r="K103" s="165"/>
      <c r="L103" s="165"/>
      <c r="M103" s="165"/>
      <c r="N103" s="165"/>
      <c r="O103" s="165"/>
      <c r="P103" s="165"/>
      <c r="Q103" s="165"/>
      <c r="R103" s="165"/>
      <c r="S103" s="165"/>
      <c r="T103" s="165"/>
      <c r="U103" s="165"/>
      <c r="V103" s="165"/>
      <c r="W103" s="165"/>
      <c r="X103" s="165"/>
      <c r="Y103" s="165"/>
      <c r="Z103" s="165"/>
      <c r="AA103" s="165"/>
      <c r="AB103" s="165"/>
      <c r="AC103" s="165"/>
      <c r="AD103" s="165"/>
      <c r="AE103" s="165"/>
      <c r="AF103" s="165"/>
      <c r="AG103" s="165"/>
      <c r="AH103" s="165"/>
      <c r="AI103" s="165"/>
      <c r="AJ103" s="165"/>
      <c r="AK103" s="165"/>
      <c r="AL103" s="165"/>
      <c r="AM103" s="165"/>
      <c r="AN103" s="165"/>
    </row>
    <row r="104" spans="1:40" ht="12.75" customHeight="1" x14ac:dyDescent="0.2">
      <c r="A104" s="164"/>
      <c r="B104" s="165"/>
      <c r="C104" s="165"/>
      <c r="D104" s="165"/>
      <c r="E104" s="165"/>
      <c r="F104" s="165"/>
      <c r="G104" s="165"/>
      <c r="H104" s="165"/>
      <c r="I104" s="165"/>
      <c r="J104" s="165"/>
      <c r="K104" s="165"/>
      <c r="L104" s="165"/>
      <c r="M104" s="165"/>
      <c r="N104" s="165"/>
      <c r="O104" s="165"/>
      <c r="P104" s="165"/>
      <c r="Q104" s="165"/>
      <c r="R104" s="165"/>
      <c r="S104" s="165"/>
      <c r="T104" s="165"/>
      <c r="U104" s="165"/>
      <c r="V104" s="165"/>
      <c r="W104" s="165"/>
      <c r="X104" s="165"/>
      <c r="Y104" s="165"/>
      <c r="Z104" s="165"/>
      <c r="AA104" s="165"/>
      <c r="AB104" s="165"/>
      <c r="AC104" s="165"/>
      <c r="AD104" s="165"/>
      <c r="AE104" s="165"/>
      <c r="AF104" s="165"/>
      <c r="AG104" s="165"/>
      <c r="AH104" s="165"/>
      <c r="AI104" s="165"/>
      <c r="AJ104" s="165"/>
      <c r="AK104" s="165"/>
      <c r="AL104" s="165"/>
      <c r="AM104" s="165"/>
      <c r="AN104" s="165"/>
    </row>
    <row r="105" spans="1:40" ht="12.75" customHeight="1" x14ac:dyDescent="0.2">
      <c r="A105" s="164"/>
      <c r="B105" s="165"/>
      <c r="C105" s="165"/>
      <c r="D105" s="165"/>
      <c r="E105" s="165"/>
      <c r="F105" s="165"/>
      <c r="G105" s="165"/>
      <c r="H105" s="165"/>
      <c r="I105" s="165"/>
      <c r="J105" s="165"/>
      <c r="K105" s="165"/>
      <c r="L105" s="165"/>
      <c r="M105" s="165"/>
      <c r="N105" s="165"/>
      <c r="O105" s="165"/>
      <c r="P105" s="165"/>
      <c r="Q105" s="165"/>
      <c r="R105" s="165"/>
      <c r="S105" s="165"/>
      <c r="T105" s="165"/>
      <c r="U105" s="165"/>
      <c r="V105" s="165"/>
      <c r="W105" s="165"/>
      <c r="X105" s="165"/>
      <c r="Y105" s="165"/>
      <c r="Z105" s="165"/>
      <c r="AA105" s="165"/>
      <c r="AB105" s="165"/>
      <c r="AC105" s="165"/>
      <c r="AD105" s="165"/>
      <c r="AE105" s="165"/>
      <c r="AF105" s="165"/>
      <c r="AG105" s="165"/>
      <c r="AH105" s="165"/>
      <c r="AI105" s="165"/>
      <c r="AJ105" s="165"/>
      <c r="AK105" s="165"/>
      <c r="AL105" s="165"/>
      <c r="AM105" s="165"/>
      <c r="AN105" s="165"/>
    </row>
    <row r="106" spans="1:40" ht="12.75" customHeight="1" x14ac:dyDescent="0.2">
      <c r="A106" s="164"/>
      <c r="B106" s="165"/>
      <c r="C106" s="165"/>
      <c r="D106" s="165"/>
      <c r="E106" s="165"/>
      <c r="F106" s="165"/>
      <c r="G106" s="165"/>
      <c r="H106" s="165"/>
      <c r="I106" s="165"/>
      <c r="J106" s="165"/>
      <c r="K106" s="165"/>
      <c r="L106" s="165"/>
      <c r="M106" s="165"/>
      <c r="N106" s="165"/>
      <c r="O106" s="165"/>
      <c r="P106" s="165"/>
      <c r="Q106" s="165"/>
      <c r="R106" s="165"/>
      <c r="S106" s="165"/>
      <c r="T106" s="165"/>
      <c r="U106" s="165"/>
      <c r="V106" s="165"/>
      <c r="W106" s="165"/>
      <c r="X106" s="165"/>
      <c r="Y106" s="165"/>
      <c r="Z106" s="165"/>
      <c r="AA106" s="165"/>
      <c r="AB106" s="165"/>
      <c r="AC106" s="165"/>
      <c r="AD106" s="165"/>
      <c r="AE106" s="165"/>
      <c r="AF106" s="165"/>
      <c r="AG106" s="165"/>
      <c r="AH106" s="165"/>
      <c r="AI106" s="165"/>
      <c r="AJ106" s="165"/>
      <c r="AK106" s="165"/>
      <c r="AL106" s="165"/>
      <c r="AM106" s="165"/>
      <c r="AN106" s="165"/>
    </row>
    <row r="107" spans="1:40" ht="12.75" customHeight="1" x14ac:dyDescent="0.2">
      <c r="A107" s="164"/>
      <c r="B107" s="165"/>
      <c r="C107" s="165"/>
      <c r="D107" s="165"/>
      <c r="E107" s="165"/>
      <c r="F107" s="165"/>
      <c r="G107" s="165"/>
      <c r="H107" s="165"/>
      <c r="I107" s="165"/>
      <c r="J107" s="165"/>
      <c r="K107" s="165"/>
      <c r="L107" s="165"/>
      <c r="M107" s="165"/>
      <c r="N107" s="165"/>
      <c r="O107" s="165"/>
      <c r="P107" s="165"/>
      <c r="Q107" s="165"/>
      <c r="R107" s="165"/>
      <c r="S107" s="165"/>
      <c r="T107" s="165"/>
      <c r="U107" s="165"/>
      <c r="V107" s="165"/>
      <c r="W107" s="165"/>
      <c r="X107" s="165"/>
      <c r="Y107" s="165"/>
      <c r="Z107" s="165"/>
      <c r="AA107" s="165"/>
      <c r="AB107" s="165"/>
      <c r="AC107" s="165"/>
      <c r="AD107" s="165"/>
      <c r="AE107" s="165"/>
      <c r="AF107" s="165"/>
      <c r="AG107" s="165"/>
      <c r="AH107" s="165"/>
      <c r="AI107" s="165"/>
      <c r="AJ107" s="165"/>
      <c r="AK107" s="165"/>
      <c r="AL107" s="165"/>
      <c r="AM107" s="165"/>
      <c r="AN107" s="165"/>
    </row>
    <row r="108" spans="1:40" ht="12.75" customHeight="1" x14ac:dyDescent="0.2">
      <c r="A108" s="164"/>
      <c r="B108" s="165"/>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c r="AA108" s="165"/>
      <c r="AB108" s="165"/>
      <c r="AC108" s="165"/>
      <c r="AD108" s="165"/>
      <c r="AE108" s="165"/>
      <c r="AF108" s="165"/>
      <c r="AG108" s="165"/>
      <c r="AH108" s="165"/>
      <c r="AI108" s="165"/>
      <c r="AJ108" s="165"/>
      <c r="AK108" s="165"/>
      <c r="AL108" s="165"/>
      <c r="AM108" s="165"/>
      <c r="AN108" s="165"/>
    </row>
    <row r="109" spans="1:40" ht="12.75" customHeight="1" x14ac:dyDescent="0.2">
      <c r="A109" s="164"/>
      <c r="B109" s="165"/>
      <c r="C109" s="165"/>
      <c r="D109" s="165"/>
      <c r="E109" s="165"/>
      <c r="F109" s="165"/>
      <c r="G109" s="165"/>
      <c r="H109" s="165"/>
      <c r="I109" s="165"/>
      <c r="J109" s="165"/>
      <c r="K109" s="165"/>
      <c r="L109" s="165"/>
      <c r="M109" s="165"/>
      <c r="N109" s="165"/>
      <c r="O109" s="165"/>
      <c r="P109" s="165"/>
      <c r="Q109" s="165"/>
      <c r="R109" s="165"/>
      <c r="S109" s="165"/>
      <c r="T109" s="165"/>
      <c r="U109" s="165"/>
      <c r="V109" s="165"/>
      <c r="W109" s="165"/>
      <c r="X109" s="165"/>
      <c r="Y109" s="165"/>
      <c r="Z109" s="165"/>
      <c r="AA109" s="165"/>
      <c r="AB109" s="165"/>
      <c r="AC109" s="165"/>
      <c r="AD109" s="165"/>
      <c r="AE109" s="165"/>
      <c r="AF109" s="165"/>
      <c r="AG109" s="165"/>
      <c r="AH109" s="165"/>
      <c r="AI109" s="165"/>
      <c r="AJ109" s="165"/>
      <c r="AK109" s="165"/>
      <c r="AL109" s="165"/>
      <c r="AM109" s="165"/>
      <c r="AN109" s="165"/>
    </row>
    <row r="110" spans="1:40" ht="12.75" customHeight="1" x14ac:dyDescent="0.2">
      <c r="A110" s="164"/>
      <c r="B110" s="165"/>
      <c r="C110" s="165"/>
      <c r="D110" s="165"/>
      <c r="E110" s="165"/>
      <c r="F110" s="165"/>
      <c r="G110" s="165"/>
      <c r="H110" s="165"/>
      <c r="I110" s="165"/>
      <c r="J110" s="165"/>
      <c r="K110" s="165"/>
      <c r="L110" s="165"/>
      <c r="M110" s="165"/>
      <c r="N110" s="165"/>
      <c r="O110" s="165"/>
      <c r="P110" s="165"/>
      <c r="Q110" s="165"/>
      <c r="R110" s="165"/>
      <c r="S110" s="165"/>
      <c r="T110" s="165"/>
      <c r="U110" s="165"/>
      <c r="V110" s="165"/>
      <c r="W110" s="165"/>
      <c r="X110" s="165"/>
      <c r="Y110" s="165"/>
      <c r="Z110" s="165"/>
      <c r="AA110" s="165"/>
      <c r="AB110" s="165"/>
      <c r="AC110" s="165"/>
      <c r="AD110" s="165"/>
      <c r="AE110" s="165"/>
      <c r="AF110" s="165"/>
      <c r="AG110" s="165"/>
      <c r="AH110" s="165"/>
      <c r="AI110" s="165"/>
      <c r="AJ110" s="165"/>
      <c r="AK110" s="165"/>
      <c r="AL110" s="165"/>
      <c r="AM110" s="165"/>
      <c r="AN110" s="165"/>
    </row>
    <row r="111" spans="1:40" ht="12.75" customHeight="1" x14ac:dyDescent="0.2">
      <c r="A111" s="164"/>
      <c r="B111" s="165"/>
      <c r="C111" s="165"/>
      <c r="D111" s="165"/>
      <c r="E111" s="165"/>
      <c r="F111" s="165"/>
      <c r="G111" s="165"/>
      <c r="H111" s="165"/>
      <c r="I111" s="165"/>
      <c r="J111" s="165"/>
      <c r="K111" s="165"/>
      <c r="L111" s="165"/>
      <c r="M111" s="165"/>
      <c r="N111" s="165"/>
      <c r="O111" s="165"/>
      <c r="P111" s="165"/>
      <c r="Q111" s="165"/>
      <c r="R111" s="165"/>
      <c r="S111" s="165"/>
      <c r="T111" s="165"/>
      <c r="U111" s="165"/>
      <c r="V111" s="165"/>
      <c r="W111" s="165"/>
      <c r="X111" s="165"/>
      <c r="Y111" s="165"/>
      <c r="Z111" s="165"/>
      <c r="AA111" s="165"/>
      <c r="AB111" s="165"/>
      <c r="AC111" s="165"/>
      <c r="AD111" s="165"/>
      <c r="AE111" s="165"/>
      <c r="AF111" s="165"/>
      <c r="AG111" s="165"/>
      <c r="AH111" s="165"/>
      <c r="AI111" s="165"/>
      <c r="AJ111" s="165"/>
      <c r="AK111" s="165"/>
      <c r="AL111" s="165"/>
      <c r="AM111" s="165"/>
      <c r="AN111" s="165"/>
    </row>
    <row r="112" spans="1:40" ht="12.75" customHeight="1" x14ac:dyDescent="0.2">
      <c r="A112" s="164"/>
      <c r="B112" s="165"/>
      <c r="C112" s="165"/>
      <c r="D112" s="165"/>
      <c r="E112" s="165"/>
      <c r="F112" s="165"/>
      <c r="G112" s="165"/>
      <c r="H112" s="165"/>
      <c r="I112" s="165"/>
      <c r="J112" s="165"/>
      <c r="K112" s="165"/>
      <c r="L112" s="165"/>
      <c r="M112" s="165"/>
      <c r="N112" s="165"/>
      <c r="O112" s="165"/>
      <c r="P112" s="165"/>
      <c r="Q112" s="165"/>
      <c r="R112" s="165"/>
      <c r="S112" s="165"/>
      <c r="T112" s="165"/>
      <c r="U112" s="165"/>
      <c r="V112" s="165"/>
      <c r="W112" s="165"/>
      <c r="X112" s="165"/>
      <c r="Y112" s="165"/>
      <c r="Z112" s="165"/>
      <c r="AA112" s="165"/>
      <c r="AB112" s="165"/>
      <c r="AC112" s="165"/>
      <c r="AD112" s="165"/>
      <c r="AE112" s="165"/>
      <c r="AF112" s="165"/>
      <c r="AG112" s="165"/>
      <c r="AH112" s="165"/>
      <c r="AI112" s="165"/>
      <c r="AJ112" s="165"/>
      <c r="AK112" s="165"/>
      <c r="AL112" s="165"/>
      <c r="AM112" s="165"/>
      <c r="AN112" s="165"/>
    </row>
    <row r="113" spans="1:40" ht="12.75" customHeight="1" x14ac:dyDescent="0.2">
      <c r="A113" s="164"/>
      <c r="B113" s="165"/>
      <c r="C113" s="165"/>
      <c r="D113" s="165"/>
      <c r="E113" s="165"/>
      <c r="F113" s="165"/>
      <c r="G113" s="165"/>
      <c r="H113" s="165"/>
      <c r="I113" s="165"/>
      <c r="J113" s="165"/>
      <c r="K113" s="165"/>
      <c r="L113" s="165"/>
      <c r="M113" s="165"/>
      <c r="N113" s="165"/>
      <c r="O113" s="165"/>
      <c r="P113" s="165"/>
      <c r="Q113" s="165"/>
      <c r="R113" s="165"/>
      <c r="S113" s="165"/>
      <c r="T113" s="165"/>
      <c r="U113" s="165"/>
      <c r="V113" s="165"/>
      <c r="W113" s="165"/>
      <c r="X113" s="165"/>
      <c r="Y113" s="165"/>
      <c r="Z113" s="165"/>
      <c r="AA113" s="165"/>
      <c r="AB113" s="165"/>
      <c r="AC113" s="165"/>
      <c r="AD113" s="165"/>
      <c r="AE113" s="165"/>
      <c r="AF113" s="165"/>
      <c r="AG113" s="165"/>
      <c r="AH113" s="165"/>
      <c r="AI113" s="165"/>
      <c r="AJ113" s="165"/>
      <c r="AK113" s="165"/>
      <c r="AL113" s="165"/>
      <c r="AM113" s="165"/>
      <c r="AN113" s="165"/>
    </row>
    <row r="114" spans="1:40" ht="12.75" customHeight="1" x14ac:dyDescent="0.2">
      <c r="A114" s="164"/>
      <c r="B114" s="165"/>
      <c r="C114" s="165"/>
      <c r="D114" s="165"/>
      <c r="E114" s="165"/>
      <c r="F114" s="165"/>
      <c r="G114" s="165"/>
      <c r="H114" s="165"/>
      <c r="I114" s="165"/>
      <c r="J114" s="165"/>
      <c r="K114" s="165"/>
      <c r="L114" s="165"/>
      <c r="M114" s="165"/>
      <c r="N114" s="165"/>
      <c r="O114" s="165"/>
      <c r="P114" s="165"/>
      <c r="Q114" s="165"/>
      <c r="R114" s="165"/>
      <c r="S114" s="165"/>
      <c r="T114" s="165"/>
      <c r="U114" s="165"/>
      <c r="V114" s="165"/>
      <c r="W114" s="165"/>
      <c r="X114" s="165"/>
      <c r="Y114" s="165"/>
      <c r="Z114" s="165"/>
      <c r="AA114" s="165"/>
      <c r="AB114" s="165"/>
      <c r="AC114" s="165"/>
      <c r="AD114" s="165"/>
      <c r="AE114" s="165"/>
      <c r="AF114" s="165"/>
      <c r="AG114" s="165"/>
      <c r="AH114" s="165"/>
      <c r="AI114" s="165"/>
      <c r="AJ114" s="165"/>
      <c r="AK114" s="165"/>
      <c r="AL114" s="165"/>
      <c r="AM114" s="165"/>
      <c r="AN114" s="165"/>
    </row>
    <row r="115" spans="1:40" ht="12.75" customHeight="1" x14ac:dyDescent="0.2">
      <c r="A115" s="164"/>
      <c r="B115" s="165"/>
      <c r="C115" s="165"/>
      <c r="D115" s="165"/>
      <c r="E115" s="165"/>
      <c r="F115" s="165"/>
      <c r="G115" s="165"/>
      <c r="H115" s="165"/>
      <c r="I115" s="165"/>
      <c r="J115" s="165"/>
      <c r="K115" s="165"/>
      <c r="L115" s="165"/>
      <c r="M115" s="165"/>
      <c r="N115" s="165"/>
      <c r="O115" s="165"/>
      <c r="P115" s="165"/>
      <c r="Q115" s="165"/>
      <c r="R115" s="165"/>
      <c r="S115" s="165"/>
      <c r="T115" s="165"/>
      <c r="U115" s="165"/>
      <c r="V115" s="165"/>
      <c r="W115" s="165"/>
      <c r="X115" s="165"/>
      <c r="Y115" s="165"/>
      <c r="Z115" s="165"/>
      <c r="AA115" s="165"/>
      <c r="AB115" s="165"/>
      <c r="AC115" s="165"/>
      <c r="AD115" s="165"/>
      <c r="AE115" s="165"/>
      <c r="AF115" s="165"/>
      <c r="AG115" s="165"/>
      <c r="AH115" s="165"/>
      <c r="AI115" s="165"/>
      <c r="AJ115" s="165"/>
      <c r="AK115" s="165"/>
      <c r="AL115" s="165"/>
      <c r="AM115" s="165"/>
      <c r="AN115" s="165"/>
    </row>
    <row r="116" spans="1:40" ht="12.75" customHeight="1" x14ac:dyDescent="0.2">
      <c r="A116" s="164"/>
      <c r="B116" s="165"/>
      <c r="C116" s="165"/>
      <c r="D116" s="165"/>
      <c r="E116" s="165"/>
      <c r="F116" s="165"/>
      <c r="G116" s="165"/>
      <c r="H116" s="165"/>
      <c r="I116" s="165"/>
      <c r="J116" s="165"/>
      <c r="K116" s="165"/>
      <c r="L116" s="165"/>
      <c r="M116" s="165"/>
      <c r="N116" s="165"/>
      <c r="O116" s="165"/>
      <c r="P116" s="165"/>
      <c r="Q116" s="165"/>
      <c r="R116" s="165"/>
      <c r="S116" s="165"/>
      <c r="T116" s="165"/>
      <c r="U116" s="165"/>
      <c r="V116" s="165"/>
      <c r="W116" s="165"/>
      <c r="X116" s="165"/>
      <c r="Y116" s="165"/>
      <c r="Z116" s="165"/>
      <c r="AA116" s="165"/>
      <c r="AB116" s="165"/>
      <c r="AC116" s="165"/>
      <c r="AD116" s="165"/>
      <c r="AE116" s="165"/>
      <c r="AF116" s="165"/>
      <c r="AG116" s="165"/>
      <c r="AH116" s="165"/>
      <c r="AI116" s="165"/>
      <c r="AJ116" s="165"/>
      <c r="AK116" s="165"/>
      <c r="AL116" s="165"/>
      <c r="AM116" s="165"/>
      <c r="AN116" s="165"/>
    </row>
    <row r="117" spans="1:40" ht="12.75" customHeight="1" x14ac:dyDescent="0.2">
      <c r="A117" s="164"/>
      <c r="B117" s="165"/>
      <c r="C117" s="165"/>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c r="AA117" s="165"/>
      <c r="AB117" s="165"/>
      <c r="AC117" s="165"/>
      <c r="AD117" s="165"/>
      <c r="AE117" s="165"/>
      <c r="AF117" s="165"/>
      <c r="AG117" s="165"/>
      <c r="AH117" s="165"/>
      <c r="AI117" s="165"/>
      <c r="AJ117" s="165"/>
      <c r="AK117" s="165"/>
      <c r="AL117" s="165"/>
      <c r="AM117" s="165"/>
      <c r="AN117" s="165"/>
    </row>
    <row r="118" spans="1:40" ht="12.75" customHeight="1" x14ac:dyDescent="0.2">
      <c r="A118" s="164"/>
      <c r="B118" s="165"/>
      <c r="C118" s="165"/>
      <c r="D118" s="165"/>
      <c r="E118" s="165"/>
      <c r="F118" s="165"/>
      <c r="G118" s="165"/>
      <c r="H118" s="165"/>
      <c r="I118" s="165"/>
      <c r="J118" s="165"/>
      <c r="K118" s="165"/>
      <c r="L118" s="165"/>
      <c r="M118" s="165"/>
      <c r="N118" s="165"/>
      <c r="O118" s="165"/>
      <c r="P118" s="165"/>
      <c r="Q118" s="165"/>
      <c r="R118" s="165"/>
      <c r="S118" s="165"/>
      <c r="T118" s="165"/>
      <c r="U118" s="165"/>
      <c r="V118" s="165"/>
      <c r="W118" s="165"/>
      <c r="X118" s="165"/>
      <c r="Y118" s="165"/>
      <c r="Z118" s="165"/>
      <c r="AA118" s="165"/>
      <c r="AB118" s="165"/>
      <c r="AC118" s="165"/>
      <c r="AD118" s="165"/>
      <c r="AE118" s="165"/>
      <c r="AF118" s="165"/>
      <c r="AG118" s="165"/>
      <c r="AH118" s="165"/>
      <c r="AI118" s="165"/>
      <c r="AJ118" s="165"/>
      <c r="AK118" s="165"/>
      <c r="AL118" s="165"/>
      <c r="AM118" s="165"/>
      <c r="AN118" s="165"/>
    </row>
    <row r="119" spans="1:40" ht="12.75" customHeight="1" x14ac:dyDescent="0.2">
      <c r="A119" s="164"/>
      <c r="B119" s="165"/>
      <c r="C119" s="165"/>
      <c r="D119" s="165"/>
      <c r="E119" s="165"/>
      <c r="F119" s="165"/>
      <c r="G119" s="165"/>
      <c r="H119" s="165"/>
      <c r="I119" s="165"/>
      <c r="J119" s="165"/>
      <c r="K119" s="165"/>
      <c r="L119" s="165"/>
      <c r="M119" s="165"/>
      <c r="N119" s="165"/>
      <c r="O119" s="165"/>
      <c r="P119" s="165"/>
      <c r="Q119" s="165"/>
      <c r="R119" s="165"/>
      <c r="S119" s="165"/>
      <c r="T119" s="165"/>
      <c r="U119" s="165"/>
      <c r="V119" s="165"/>
      <c r="W119" s="165"/>
      <c r="X119" s="165"/>
      <c r="Y119" s="165"/>
      <c r="Z119" s="165"/>
      <c r="AA119" s="165"/>
      <c r="AB119" s="165"/>
      <c r="AC119" s="165"/>
      <c r="AD119" s="165"/>
      <c r="AE119" s="165"/>
      <c r="AF119" s="165"/>
      <c r="AG119" s="165"/>
      <c r="AH119" s="165"/>
      <c r="AI119" s="165"/>
      <c r="AJ119" s="165"/>
      <c r="AK119" s="165"/>
      <c r="AL119" s="165"/>
      <c r="AM119" s="165"/>
      <c r="AN119" s="165"/>
    </row>
    <row r="120" spans="1:40" ht="12.75" customHeight="1" x14ac:dyDescent="0.2">
      <c r="A120" s="164"/>
      <c r="B120" s="165"/>
      <c r="C120" s="165"/>
      <c r="D120" s="165"/>
      <c r="E120" s="165"/>
      <c r="F120" s="165"/>
      <c r="G120" s="165"/>
      <c r="H120" s="165"/>
      <c r="I120" s="165"/>
      <c r="J120" s="165"/>
      <c r="K120" s="165"/>
      <c r="L120" s="165"/>
      <c r="M120" s="165"/>
      <c r="N120" s="165"/>
      <c r="O120" s="165"/>
      <c r="P120" s="165"/>
      <c r="Q120" s="165"/>
      <c r="R120" s="165"/>
      <c r="S120" s="165"/>
      <c r="T120" s="165"/>
      <c r="U120" s="165"/>
      <c r="V120" s="165"/>
      <c r="W120" s="165"/>
      <c r="X120" s="165"/>
      <c r="Y120" s="165"/>
      <c r="Z120" s="165"/>
      <c r="AA120" s="165"/>
      <c r="AB120" s="165"/>
      <c r="AC120" s="165"/>
      <c r="AD120" s="165"/>
      <c r="AE120" s="165"/>
      <c r="AF120" s="165"/>
      <c r="AG120" s="165"/>
      <c r="AH120" s="165"/>
      <c r="AI120" s="165"/>
      <c r="AJ120" s="165"/>
      <c r="AK120" s="165"/>
      <c r="AL120" s="165"/>
      <c r="AM120" s="165"/>
      <c r="AN120" s="165"/>
    </row>
    <row r="121" spans="1:40" ht="12.75" customHeight="1" x14ac:dyDescent="0.2">
      <c r="A121" s="166"/>
      <c r="B121" s="167"/>
      <c r="C121" s="167"/>
      <c r="D121" s="167"/>
      <c r="E121" s="167"/>
      <c r="F121" s="167"/>
      <c r="G121" s="167"/>
      <c r="H121" s="165"/>
      <c r="I121" s="165"/>
      <c r="J121" s="165"/>
      <c r="K121" s="165"/>
      <c r="L121" s="165"/>
      <c r="M121" s="165"/>
      <c r="N121" s="165"/>
      <c r="O121" s="165"/>
      <c r="P121" s="165"/>
      <c r="Q121" s="165"/>
      <c r="R121" s="165"/>
      <c r="S121" s="165"/>
      <c r="T121" s="165"/>
      <c r="U121" s="165"/>
      <c r="V121" s="165"/>
      <c r="W121" s="165"/>
      <c r="X121" s="165"/>
      <c r="Y121" s="165"/>
      <c r="Z121" s="165"/>
      <c r="AA121" s="165"/>
      <c r="AB121" s="165"/>
      <c r="AC121" s="165"/>
      <c r="AD121" s="165"/>
      <c r="AE121" s="165"/>
      <c r="AF121" s="165"/>
      <c r="AG121" s="165"/>
      <c r="AH121" s="165"/>
      <c r="AI121" s="165"/>
      <c r="AJ121" s="165"/>
      <c r="AK121" s="165"/>
      <c r="AL121" s="165"/>
      <c r="AM121" s="165"/>
      <c r="AN121" s="165"/>
    </row>
  </sheetData>
  <sheetProtection password="C709" sheet="1" scenarios="1" selectLockedCells="1"/>
  <mergeCells count="179">
    <mergeCell ref="AA6:AD6"/>
    <mergeCell ref="AH11:AN11"/>
    <mergeCell ref="E12:AG12"/>
    <mergeCell ref="AH12:AN12"/>
    <mergeCell ref="A10:D10"/>
    <mergeCell ref="E10:AG10"/>
    <mergeCell ref="AH10:AN10"/>
    <mergeCell ref="A46:H58"/>
    <mergeCell ref="I46:P58"/>
    <mergeCell ref="Q46:X58"/>
    <mergeCell ref="Y46:AF58"/>
    <mergeCell ref="AG46:AN58"/>
    <mergeCell ref="A33:H45"/>
    <mergeCell ref="I33:P45"/>
    <mergeCell ref="Q33:X45"/>
    <mergeCell ref="Y33:AF45"/>
    <mergeCell ref="AG33:AN45"/>
    <mergeCell ref="A20:H32"/>
    <mergeCell ref="I20:P32"/>
    <mergeCell ref="Q20:X32"/>
    <mergeCell ref="Y20:AF32"/>
    <mergeCell ref="AG20:AN32"/>
    <mergeCell ref="A18:AN19"/>
    <mergeCell ref="A16:F16"/>
    <mergeCell ref="G16:M16"/>
    <mergeCell ref="N16:T16"/>
    <mergeCell ref="U16:AA16"/>
    <mergeCell ref="AJ16:AN16"/>
    <mergeCell ref="AB16:AC16"/>
    <mergeCell ref="AD16:AI16"/>
    <mergeCell ref="A17:AN17"/>
    <mergeCell ref="A72:AN74"/>
    <mergeCell ref="A1:C3"/>
    <mergeCell ref="D1:Y1"/>
    <mergeCell ref="Z1:AD1"/>
    <mergeCell ref="AE1:AN1"/>
    <mergeCell ref="D2:Y3"/>
    <mergeCell ref="Z2:AD3"/>
    <mergeCell ref="AE2:AN3"/>
    <mergeCell ref="A4:AN4"/>
    <mergeCell ref="AI5:AK5"/>
    <mergeCell ref="AL5:AN5"/>
    <mergeCell ref="AI6:AK6"/>
    <mergeCell ref="AL6:AN6"/>
    <mergeCell ref="AE5:AH5"/>
    <mergeCell ref="AE6:AH6"/>
    <mergeCell ref="A5:Z5"/>
    <mergeCell ref="AA5:AD5"/>
    <mergeCell ref="A6:Z6"/>
    <mergeCell ref="BA81:BB81"/>
    <mergeCell ref="Y59:AF71"/>
    <mergeCell ref="AG59:AN71"/>
    <mergeCell ref="C76:E76"/>
    <mergeCell ref="C77:E77"/>
    <mergeCell ref="C80:E80"/>
    <mergeCell ref="C81:E81"/>
    <mergeCell ref="F80:AG80"/>
    <mergeCell ref="AH80:AJ80"/>
    <mergeCell ref="AK80:AN80"/>
    <mergeCell ref="F81:AG81"/>
    <mergeCell ref="AH81:AJ81"/>
    <mergeCell ref="AK81:AN81"/>
    <mergeCell ref="C79:E79"/>
    <mergeCell ref="F79:AG79"/>
    <mergeCell ref="AH79:AJ79"/>
    <mergeCell ref="AK79:AN79"/>
    <mergeCell ref="A7:AN7"/>
    <mergeCell ref="A8:D8"/>
    <mergeCell ref="E8:AG8"/>
    <mergeCell ref="AH8:AN8"/>
    <mergeCell ref="A9:D9"/>
    <mergeCell ref="A15:F15"/>
    <mergeCell ref="BC81:BD81"/>
    <mergeCell ref="BE81:BF81"/>
    <mergeCell ref="BA79:BB79"/>
    <mergeCell ref="BC79:BD79"/>
    <mergeCell ref="BE79:BF79"/>
    <mergeCell ref="BA80:BB80"/>
    <mergeCell ref="BC80:BD80"/>
    <mergeCell ref="BE80:BF80"/>
    <mergeCell ref="A59:H71"/>
    <mergeCell ref="I59:P71"/>
    <mergeCell ref="Q59:X71"/>
    <mergeCell ref="C78:E78"/>
    <mergeCell ref="A76:B92"/>
    <mergeCell ref="BC82:BD82"/>
    <mergeCell ref="BE82:BF82"/>
    <mergeCell ref="AR83:AS83"/>
    <mergeCell ref="AT83:AU83"/>
    <mergeCell ref="BA83:BB83"/>
    <mergeCell ref="BC83:BD83"/>
    <mergeCell ref="AR82:AS82"/>
    <mergeCell ref="AT82:AU82"/>
    <mergeCell ref="BE83:BF83"/>
    <mergeCell ref="BA82:BB82"/>
    <mergeCell ref="BC84:BD84"/>
    <mergeCell ref="BE84:BF84"/>
    <mergeCell ref="AR86:AS86"/>
    <mergeCell ref="AT86:AU86"/>
    <mergeCell ref="BA86:BB86"/>
    <mergeCell ref="BC86:BD86"/>
    <mergeCell ref="BE86:BF86"/>
    <mergeCell ref="AR85:AS85"/>
    <mergeCell ref="AT85:AU85"/>
    <mergeCell ref="BA85:BB85"/>
    <mergeCell ref="BC85:BD85"/>
    <mergeCell ref="BE85:BF85"/>
    <mergeCell ref="AR84:AS84"/>
    <mergeCell ref="AT84:AU84"/>
    <mergeCell ref="BA84:BB84"/>
    <mergeCell ref="C84:E84"/>
    <mergeCell ref="C85:E85"/>
    <mergeCell ref="F84:AG84"/>
    <mergeCell ref="AH84:AJ84"/>
    <mergeCell ref="AK84:AN84"/>
    <mergeCell ref="F85:AG85"/>
    <mergeCell ref="AH85:AJ85"/>
    <mergeCell ref="AK85:AN85"/>
    <mergeCell ref="C82:E82"/>
    <mergeCell ref="C83:E83"/>
    <mergeCell ref="F82:AG82"/>
    <mergeCell ref="AH82:AJ82"/>
    <mergeCell ref="AK82:AN82"/>
    <mergeCell ref="F83:AG83"/>
    <mergeCell ref="AH83:AJ83"/>
    <mergeCell ref="AK83:AN83"/>
    <mergeCell ref="F88:AG88"/>
    <mergeCell ref="AH88:AJ88"/>
    <mergeCell ref="AK88:AN88"/>
    <mergeCell ref="F89:AG89"/>
    <mergeCell ref="AH89:AJ89"/>
    <mergeCell ref="AK89:AN89"/>
    <mergeCell ref="C86:E86"/>
    <mergeCell ref="C87:E87"/>
    <mergeCell ref="F86:AG86"/>
    <mergeCell ref="AH86:AJ86"/>
    <mergeCell ref="AK86:AN86"/>
    <mergeCell ref="F87:AG87"/>
    <mergeCell ref="AH87:AJ87"/>
    <mergeCell ref="AK87:AN87"/>
    <mergeCell ref="F92:AG92"/>
    <mergeCell ref="AH92:AJ92"/>
    <mergeCell ref="AK92:AN92"/>
    <mergeCell ref="C92:E92"/>
    <mergeCell ref="A75:AN75"/>
    <mergeCell ref="F76:AG76"/>
    <mergeCell ref="AH76:AJ76"/>
    <mergeCell ref="AK76:AN76"/>
    <mergeCell ref="F77:AG77"/>
    <mergeCell ref="AH77:AJ77"/>
    <mergeCell ref="AK77:AN77"/>
    <mergeCell ref="F78:AG78"/>
    <mergeCell ref="AH78:AJ78"/>
    <mergeCell ref="AK78:AN78"/>
    <mergeCell ref="C90:E90"/>
    <mergeCell ref="C91:E91"/>
    <mergeCell ref="F90:AG90"/>
    <mergeCell ref="AH90:AJ90"/>
    <mergeCell ref="AK90:AN90"/>
    <mergeCell ref="F91:AG91"/>
    <mergeCell ref="AH91:AJ91"/>
    <mergeCell ref="AK91:AN91"/>
    <mergeCell ref="C88:E88"/>
    <mergeCell ref="C89:E89"/>
    <mergeCell ref="A12:D12"/>
    <mergeCell ref="A13:D13"/>
    <mergeCell ref="A14:AN14"/>
    <mergeCell ref="A11:D11"/>
    <mergeCell ref="G15:M15"/>
    <mergeCell ref="N15:T15"/>
    <mergeCell ref="U15:AA15"/>
    <mergeCell ref="AJ15:AN15"/>
    <mergeCell ref="E9:AG9"/>
    <mergeCell ref="AH9:AN9"/>
    <mergeCell ref="AD15:AI15"/>
    <mergeCell ref="AB15:AC15"/>
    <mergeCell ref="E11:AG11"/>
    <mergeCell ref="E13:AG13"/>
    <mergeCell ref="AH13:AN13"/>
  </mergeCells>
  <dataValidations count="8">
    <dataValidation type="list" allowBlank="1" showInputMessage="1" showErrorMessage="1" sqref="WVO983060:WVR983075 SY15:TB35 ACU15:ACX35 AMQ15:AMT35 AWM15:AWP35 BGI15:BGL35 BQE15:BQH35 CAA15:CAD35 CJW15:CJZ35 CTS15:CTV35 DDO15:DDR35 DNK15:DNN35 DXG15:DXJ35 EHC15:EHF35 EQY15:ERB35 FAU15:FAX35 FKQ15:FKT35 FUM15:FUP35 GEI15:GEL35 GOE15:GOH35 GYA15:GYD35 HHW15:HHZ35 HRS15:HRV35 IBO15:IBR35 ILK15:ILN35 IVG15:IVJ35 JFC15:JFF35 JOY15:JPB35 JYU15:JYX35 KIQ15:KIT35 KSM15:KSP35 LCI15:LCL35 LME15:LMH35 LWA15:LWD35 MFW15:MFZ35 MPS15:MPV35 MZO15:MZR35 NJK15:NJN35 NTG15:NTJ35 ODC15:ODF35 OMY15:ONB35 OWU15:OWX35 PGQ15:PGT35 PQM15:PQP35 QAI15:QAL35 QKE15:QKH35 QUA15:QUD35 RDW15:RDZ35 RNS15:RNV35 RXO15:RXR35 SHK15:SHN35 SRG15:SRJ35 TBC15:TBF35 TKY15:TLB35 TUU15:TUX35 UEQ15:UET35 UOM15:UOP35 UYI15:UYL35 VIE15:VIH35 VSA15:VSD35 WBW15:WBZ35 WLS15:WLV35 WVO15:WVR35 WLS983060:WLV983075 E65556:H65571 JC65556:JF65571 SY65556:TB65571 ACU65556:ACX65571 AMQ65556:AMT65571 AWM65556:AWP65571 BGI65556:BGL65571 BQE65556:BQH65571 CAA65556:CAD65571 CJW65556:CJZ65571 CTS65556:CTV65571 DDO65556:DDR65571 DNK65556:DNN65571 DXG65556:DXJ65571 EHC65556:EHF65571 EQY65556:ERB65571 FAU65556:FAX65571 FKQ65556:FKT65571 FUM65556:FUP65571 GEI65556:GEL65571 GOE65556:GOH65571 GYA65556:GYD65571 HHW65556:HHZ65571 HRS65556:HRV65571 IBO65556:IBR65571 ILK65556:ILN65571 IVG65556:IVJ65571 JFC65556:JFF65571 JOY65556:JPB65571 JYU65556:JYX65571 KIQ65556:KIT65571 KSM65556:KSP65571 LCI65556:LCL65571 LME65556:LMH65571 LWA65556:LWD65571 MFW65556:MFZ65571 MPS65556:MPV65571 MZO65556:MZR65571 NJK65556:NJN65571 NTG65556:NTJ65571 ODC65556:ODF65571 OMY65556:ONB65571 OWU65556:OWX65571 PGQ65556:PGT65571 PQM65556:PQP65571 QAI65556:QAL65571 QKE65556:QKH65571 QUA65556:QUD65571 RDW65556:RDZ65571 RNS65556:RNV65571 RXO65556:RXR65571 SHK65556:SHN65571 SRG65556:SRJ65571 TBC65556:TBF65571 TKY65556:TLB65571 TUU65556:TUX65571 UEQ65556:UET65571 UOM65556:UOP65571 UYI65556:UYL65571 VIE65556:VIH65571 VSA65556:VSD65571 WBW65556:WBZ65571 WLS65556:WLV65571 WVO65556:WVR65571 E131092:H131107 JC131092:JF131107 SY131092:TB131107 ACU131092:ACX131107 AMQ131092:AMT131107 AWM131092:AWP131107 BGI131092:BGL131107 BQE131092:BQH131107 CAA131092:CAD131107 CJW131092:CJZ131107 CTS131092:CTV131107 DDO131092:DDR131107 DNK131092:DNN131107 DXG131092:DXJ131107 EHC131092:EHF131107 EQY131092:ERB131107 FAU131092:FAX131107 FKQ131092:FKT131107 FUM131092:FUP131107 GEI131092:GEL131107 GOE131092:GOH131107 GYA131092:GYD131107 HHW131092:HHZ131107 HRS131092:HRV131107 IBO131092:IBR131107 ILK131092:ILN131107 IVG131092:IVJ131107 JFC131092:JFF131107 JOY131092:JPB131107 JYU131092:JYX131107 KIQ131092:KIT131107 KSM131092:KSP131107 LCI131092:LCL131107 LME131092:LMH131107 LWA131092:LWD131107 MFW131092:MFZ131107 MPS131092:MPV131107 MZO131092:MZR131107 NJK131092:NJN131107 NTG131092:NTJ131107 ODC131092:ODF131107 OMY131092:ONB131107 OWU131092:OWX131107 PGQ131092:PGT131107 PQM131092:PQP131107 QAI131092:QAL131107 QKE131092:QKH131107 QUA131092:QUD131107 RDW131092:RDZ131107 RNS131092:RNV131107 RXO131092:RXR131107 SHK131092:SHN131107 SRG131092:SRJ131107 TBC131092:TBF131107 TKY131092:TLB131107 TUU131092:TUX131107 UEQ131092:UET131107 UOM131092:UOP131107 UYI131092:UYL131107 VIE131092:VIH131107 VSA131092:VSD131107 WBW131092:WBZ131107 WLS131092:WLV131107 WVO131092:WVR131107 E196628:H196643 JC196628:JF196643 SY196628:TB196643 ACU196628:ACX196643 AMQ196628:AMT196643 AWM196628:AWP196643 BGI196628:BGL196643 BQE196628:BQH196643 CAA196628:CAD196643 CJW196628:CJZ196643 CTS196628:CTV196643 DDO196628:DDR196643 DNK196628:DNN196643 DXG196628:DXJ196643 EHC196628:EHF196643 EQY196628:ERB196643 FAU196628:FAX196643 FKQ196628:FKT196643 FUM196628:FUP196643 GEI196628:GEL196643 GOE196628:GOH196643 GYA196628:GYD196643 HHW196628:HHZ196643 HRS196628:HRV196643 IBO196628:IBR196643 ILK196628:ILN196643 IVG196628:IVJ196643 JFC196628:JFF196643 JOY196628:JPB196643 JYU196628:JYX196643 KIQ196628:KIT196643 KSM196628:KSP196643 LCI196628:LCL196643 LME196628:LMH196643 LWA196628:LWD196643 MFW196628:MFZ196643 MPS196628:MPV196643 MZO196628:MZR196643 NJK196628:NJN196643 NTG196628:NTJ196643 ODC196628:ODF196643 OMY196628:ONB196643 OWU196628:OWX196643 PGQ196628:PGT196643 PQM196628:PQP196643 QAI196628:QAL196643 QKE196628:QKH196643 QUA196628:QUD196643 RDW196628:RDZ196643 RNS196628:RNV196643 RXO196628:RXR196643 SHK196628:SHN196643 SRG196628:SRJ196643 TBC196628:TBF196643 TKY196628:TLB196643 TUU196628:TUX196643 UEQ196628:UET196643 UOM196628:UOP196643 UYI196628:UYL196643 VIE196628:VIH196643 VSA196628:VSD196643 WBW196628:WBZ196643 WLS196628:WLV196643 WVO196628:WVR196643 E262164:H262179 JC262164:JF262179 SY262164:TB262179 ACU262164:ACX262179 AMQ262164:AMT262179 AWM262164:AWP262179 BGI262164:BGL262179 BQE262164:BQH262179 CAA262164:CAD262179 CJW262164:CJZ262179 CTS262164:CTV262179 DDO262164:DDR262179 DNK262164:DNN262179 DXG262164:DXJ262179 EHC262164:EHF262179 EQY262164:ERB262179 FAU262164:FAX262179 FKQ262164:FKT262179 FUM262164:FUP262179 GEI262164:GEL262179 GOE262164:GOH262179 GYA262164:GYD262179 HHW262164:HHZ262179 HRS262164:HRV262179 IBO262164:IBR262179 ILK262164:ILN262179 IVG262164:IVJ262179 JFC262164:JFF262179 JOY262164:JPB262179 JYU262164:JYX262179 KIQ262164:KIT262179 KSM262164:KSP262179 LCI262164:LCL262179 LME262164:LMH262179 LWA262164:LWD262179 MFW262164:MFZ262179 MPS262164:MPV262179 MZO262164:MZR262179 NJK262164:NJN262179 NTG262164:NTJ262179 ODC262164:ODF262179 OMY262164:ONB262179 OWU262164:OWX262179 PGQ262164:PGT262179 PQM262164:PQP262179 QAI262164:QAL262179 QKE262164:QKH262179 QUA262164:QUD262179 RDW262164:RDZ262179 RNS262164:RNV262179 RXO262164:RXR262179 SHK262164:SHN262179 SRG262164:SRJ262179 TBC262164:TBF262179 TKY262164:TLB262179 TUU262164:TUX262179 UEQ262164:UET262179 UOM262164:UOP262179 UYI262164:UYL262179 VIE262164:VIH262179 VSA262164:VSD262179 WBW262164:WBZ262179 WLS262164:WLV262179 WVO262164:WVR262179 E327700:H327715 JC327700:JF327715 SY327700:TB327715 ACU327700:ACX327715 AMQ327700:AMT327715 AWM327700:AWP327715 BGI327700:BGL327715 BQE327700:BQH327715 CAA327700:CAD327715 CJW327700:CJZ327715 CTS327700:CTV327715 DDO327700:DDR327715 DNK327700:DNN327715 DXG327700:DXJ327715 EHC327700:EHF327715 EQY327700:ERB327715 FAU327700:FAX327715 FKQ327700:FKT327715 FUM327700:FUP327715 GEI327700:GEL327715 GOE327700:GOH327715 GYA327700:GYD327715 HHW327700:HHZ327715 HRS327700:HRV327715 IBO327700:IBR327715 ILK327700:ILN327715 IVG327700:IVJ327715 JFC327700:JFF327715 JOY327700:JPB327715 JYU327700:JYX327715 KIQ327700:KIT327715 KSM327700:KSP327715 LCI327700:LCL327715 LME327700:LMH327715 LWA327700:LWD327715 MFW327700:MFZ327715 MPS327700:MPV327715 MZO327700:MZR327715 NJK327700:NJN327715 NTG327700:NTJ327715 ODC327700:ODF327715 OMY327700:ONB327715 OWU327700:OWX327715 PGQ327700:PGT327715 PQM327700:PQP327715 QAI327700:QAL327715 QKE327700:QKH327715 QUA327700:QUD327715 RDW327700:RDZ327715 RNS327700:RNV327715 RXO327700:RXR327715 SHK327700:SHN327715 SRG327700:SRJ327715 TBC327700:TBF327715 TKY327700:TLB327715 TUU327700:TUX327715 UEQ327700:UET327715 UOM327700:UOP327715 UYI327700:UYL327715 VIE327700:VIH327715 VSA327700:VSD327715 WBW327700:WBZ327715 WLS327700:WLV327715 WVO327700:WVR327715 E393236:H393251 JC393236:JF393251 SY393236:TB393251 ACU393236:ACX393251 AMQ393236:AMT393251 AWM393236:AWP393251 BGI393236:BGL393251 BQE393236:BQH393251 CAA393236:CAD393251 CJW393236:CJZ393251 CTS393236:CTV393251 DDO393236:DDR393251 DNK393236:DNN393251 DXG393236:DXJ393251 EHC393236:EHF393251 EQY393236:ERB393251 FAU393236:FAX393251 FKQ393236:FKT393251 FUM393236:FUP393251 GEI393236:GEL393251 GOE393236:GOH393251 GYA393236:GYD393251 HHW393236:HHZ393251 HRS393236:HRV393251 IBO393236:IBR393251 ILK393236:ILN393251 IVG393236:IVJ393251 JFC393236:JFF393251 JOY393236:JPB393251 JYU393236:JYX393251 KIQ393236:KIT393251 KSM393236:KSP393251 LCI393236:LCL393251 LME393236:LMH393251 LWA393236:LWD393251 MFW393236:MFZ393251 MPS393236:MPV393251 MZO393236:MZR393251 NJK393236:NJN393251 NTG393236:NTJ393251 ODC393236:ODF393251 OMY393236:ONB393251 OWU393236:OWX393251 PGQ393236:PGT393251 PQM393236:PQP393251 QAI393236:QAL393251 QKE393236:QKH393251 QUA393236:QUD393251 RDW393236:RDZ393251 RNS393236:RNV393251 RXO393236:RXR393251 SHK393236:SHN393251 SRG393236:SRJ393251 TBC393236:TBF393251 TKY393236:TLB393251 TUU393236:TUX393251 UEQ393236:UET393251 UOM393236:UOP393251 UYI393236:UYL393251 VIE393236:VIH393251 VSA393236:VSD393251 WBW393236:WBZ393251 WLS393236:WLV393251 WVO393236:WVR393251 E458772:H458787 JC458772:JF458787 SY458772:TB458787 ACU458772:ACX458787 AMQ458772:AMT458787 AWM458772:AWP458787 BGI458772:BGL458787 BQE458772:BQH458787 CAA458772:CAD458787 CJW458772:CJZ458787 CTS458772:CTV458787 DDO458772:DDR458787 DNK458772:DNN458787 DXG458772:DXJ458787 EHC458772:EHF458787 EQY458772:ERB458787 FAU458772:FAX458787 FKQ458772:FKT458787 FUM458772:FUP458787 GEI458772:GEL458787 GOE458772:GOH458787 GYA458772:GYD458787 HHW458772:HHZ458787 HRS458772:HRV458787 IBO458772:IBR458787 ILK458772:ILN458787 IVG458772:IVJ458787 JFC458772:JFF458787 JOY458772:JPB458787 JYU458772:JYX458787 KIQ458772:KIT458787 KSM458772:KSP458787 LCI458772:LCL458787 LME458772:LMH458787 LWA458772:LWD458787 MFW458772:MFZ458787 MPS458772:MPV458787 MZO458772:MZR458787 NJK458772:NJN458787 NTG458772:NTJ458787 ODC458772:ODF458787 OMY458772:ONB458787 OWU458772:OWX458787 PGQ458772:PGT458787 PQM458772:PQP458787 QAI458772:QAL458787 QKE458772:QKH458787 QUA458772:QUD458787 RDW458772:RDZ458787 RNS458772:RNV458787 RXO458772:RXR458787 SHK458772:SHN458787 SRG458772:SRJ458787 TBC458772:TBF458787 TKY458772:TLB458787 TUU458772:TUX458787 UEQ458772:UET458787 UOM458772:UOP458787 UYI458772:UYL458787 VIE458772:VIH458787 VSA458772:VSD458787 WBW458772:WBZ458787 WLS458772:WLV458787 WVO458772:WVR458787 E524308:H524323 JC524308:JF524323 SY524308:TB524323 ACU524308:ACX524323 AMQ524308:AMT524323 AWM524308:AWP524323 BGI524308:BGL524323 BQE524308:BQH524323 CAA524308:CAD524323 CJW524308:CJZ524323 CTS524308:CTV524323 DDO524308:DDR524323 DNK524308:DNN524323 DXG524308:DXJ524323 EHC524308:EHF524323 EQY524308:ERB524323 FAU524308:FAX524323 FKQ524308:FKT524323 FUM524308:FUP524323 GEI524308:GEL524323 GOE524308:GOH524323 GYA524308:GYD524323 HHW524308:HHZ524323 HRS524308:HRV524323 IBO524308:IBR524323 ILK524308:ILN524323 IVG524308:IVJ524323 JFC524308:JFF524323 JOY524308:JPB524323 JYU524308:JYX524323 KIQ524308:KIT524323 KSM524308:KSP524323 LCI524308:LCL524323 LME524308:LMH524323 LWA524308:LWD524323 MFW524308:MFZ524323 MPS524308:MPV524323 MZO524308:MZR524323 NJK524308:NJN524323 NTG524308:NTJ524323 ODC524308:ODF524323 OMY524308:ONB524323 OWU524308:OWX524323 PGQ524308:PGT524323 PQM524308:PQP524323 QAI524308:QAL524323 QKE524308:QKH524323 QUA524308:QUD524323 RDW524308:RDZ524323 RNS524308:RNV524323 RXO524308:RXR524323 SHK524308:SHN524323 SRG524308:SRJ524323 TBC524308:TBF524323 TKY524308:TLB524323 TUU524308:TUX524323 UEQ524308:UET524323 UOM524308:UOP524323 UYI524308:UYL524323 VIE524308:VIH524323 VSA524308:VSD524323 WBW524308:WBZ524323 WLS524308:WLV524323 WVO524308:WVR524323 E589844:H589859 JC589844:JF589859 SY589844:TB589859 ACU589844:ACX589859 AMQ589844:AMT589859 AWM589844:AWP589859 BGI589844:BGL589859 BQE589844:BQH589859 CAA589844:CAD589859 CJW589844:CJZ589859 CTS589844:CTV589859 DDO589844:DDR589859 DNK589844:DNN589859 DXG589844:DXJ589859 EHC589844:EHF589859 EQY589844:ERB589859 FAU589844:FAX589859 FKQ589844:FKT589859 FUM589844:FUP589859 GEI589844:GEL589859 GOE589844:GOH589859 GYA589844:GYD589859 HHW589844:HHZ589859 HRS589844:HRV589859 IBO589844:IBR589859 ILK589844:ILN589859 IVG589844:IVJ589859 JFC589844:JFF589859 JOY589844:JPB589859 JYU589844:JYX589859 KIQ589844:KIT589859 KSM589844:KSP589859 LCI589844:LCL589859 LME589844:LMH589859 LWA589844:LWD589859 MFW589844:MFZ589859 MPS589844:MPV589859 MZO589844:MZR589859 NJK589844:NJN589859 NTG589844:NTJ589859 ODC589844:ODF589859 OMY589844:ONB589859 OWU589844:OWX589859 PGQ589844:PGT589859 PQM589844:PQP589859 QAI589844:QAL589859 QKE589844:QKH589859 QUA589844:QUD589859 RDW589844:RDZ589859 RNS589844:RNV589859 RXO589844:RXR589859 SHK589844:SHN589859 SRG589844:SRJ589859 TBC589844:TBF589859 TKY589844:TLB589859 TUU589844:TUX589859 UEQ589844:UET589859 UOM589844:UOP589859 UYI589844:UYL589859 VIE589844:VIH589859 VSA589844:VSD589859 WBW589844:WBZ589859 WLS589844:WLV589859 WVO589844:WVR589859 E655380:H655395 JC655380:JF655395 SY655380:TB655395 ACU655380:ACX655395 AMQ655380:AMT655395 AWM655380:AWP655395 BGI655380:BGL655395 BQE655380:BQH655395 CAA655380:CAD655395 CJW655380:CJZ655395 CTS655380:CTV655395 DDO655380:DDR655395 DNK655380:DNN655395 DXG655380:DXJ655395 EHC655380:EHF655395 EQY655380:ERB655395 FAU655380:FAX655395 FKQ655380:FKT655395 FUM655380:FUP655395 GEI655380:GEL655395 GOE655380:GOH655395 GYA655380:GYD655395 HHW655380:HHZ655395 HRS655380:HRV655395 IBO655380:IBR655395 ILK655380:ILN655395 IVG655380:IVJ655395 JFC655380:JFF655395 JOY655380:JPB655395 JYU655380:JYX655395 KIQ655380:KIT655395 KSM655380:KSP655395 LCI655380:LCL655395 LME655380:LMH655395 LWA655380:LWD655395 MFW655380:MFZ655395 MPS655380:MPV655395 MZO655380:MZR655395 NJK655380:NJN655395 NTG655380:NTJ655395 ODC655380:ODF655395 OMY655380:ONB655395 OWU655380:OWX655395 PGQ655380:PGT655395 PQM655380:PQP655395 QAI655380:QAL655395 QKE655380:QKH655395 QUA655380:QUD655395 RDW655380:RDZ655395 RNS655380:RNV655395 RXO655380:RXR655395 SHK655380:SHN655395 SRG655380:SRJ655395 TBC655380:TBF655395 TKY655380:TLB655395 TUU655380:TUX655395 UEQ655380:UET655395 UOM655380:UOP655395 UYI655380:UYL655395 VIE655380:VIH655395 VSA655380:VSD655395 WBW655380:WBZ655395 WLS655380:WLV655395 WVO655380:WVR655395 E720916:H720931 JC720916:JF720931 SY720916:TB720931 ACU720916:ACX720931 AMQ720916:AMT720931 AWM720916:AWP720931 BGI720916:BGL720931 BQE720916:BQH720931 CAA720916:CAD720931 CJW720916:CJZ720931 CTS720916:CTV720931 DDO720916:DDR720931 DNK720916:DNN720931 DXG720916:DXJ720931 EHC720916:EHF720931 EQY720916:ERB720931 FAU720916:FAX720931 FKQ720916:FKT720931 FUM720916:FUP720931 GEI720916:GEL720931 GOE720916:GOH720931 GYA720916:GYD720931 HHW720916:HHZ720931 HRS720916:HRV720931 IBO720916:IBR720931 ILK720916:ILN720931 IVG720916:IVJ720931 JFC720916:JFF720931 JOY720916:JPB720931 JYU720916:JYX720931 KIQ720916:KIT720931 KSM720916:KSP720931 LCI720916:LCL720931 LME720916:LMH720931 LWA720916:LWD720931 MFW720916:MFZ720931 MPS720916:MPV720931 MZO720916:MZR720931 NJK720916:NJN720931 NTG720916:NTJ720931 ODC720916:ODF720931 OMY720916:ONB720931 OWU720916:OWX720931 PGQ720916:PGT720931 PQM720916:PQP720931 QAI720916:QAL720931 QKE720916:QKH720931 QUA720916:QUD720931 RDW720916:RDZ720931 RNS720916:RNV720931 RXO720916:RXR720931 SHK720916:SHN720931 SRG720916:SRJ720931 TBC720916:TBF720931 TKY720916:TLB720931 TUU720916:TUX720931 UEQ720916:UET720931 UOM720916:UOP720931 UYI720916:UYL720931 VIE720916:VIH720931 VSA720916:VSD720931 WBW720916:WBZ720931 WLS720916:WLV720931 WVO720916:WVR720931 E786452:H786467 JC786452:JF786467 SY786452:TB786467 ACU786452:ACX786467 AMQ786452:AMT786467 AWM786452:AWP786467 BGI786452:BGL786467 BQE786452:BQH786467 CAA786452:CAD786467 CJW786452:CJZ786467 CTS786452:CTV786467 DDO786452:DDR786467 DNK786452:DNN786467 DXG786452:DXJ786467 EHC786452:EHF786467 EQY786452:ERB786467 FAU786452:FAX786467 FKQ786452:FKT786467 FUM786452:FUP786467 GEI786452:GEL786467 GOE786452:GOH786467 GYA786452:GYD786467 HHW786452:HHZ786467 HRS786452:HRV786467 IBO786452:IBR786467 ILK786452:ILN786467 IVG786452:IVJ786467 JFC786452:JFF786467 JOY786452:JPB786467 JYU786452:JYX786467 KIQ786452:KIT786467 KSM786452:KSP786467 LCI786452:LCL786467 LME786452:LMH786467 LWA786452:LWD786467 MFW786452:MFZ786467 MPS786452:MPV786467 MZO786452:MZR786467 NJK786452:NJN786467 NTG786452:NTJ786467 ODC786452:ODF786467 OMY786452:ONB786467 OWU786452:OWX786467 PGQ786452:PGT786467 PQM786452:PQP786467 QAI786452:QAL786467 QKE786452:QKH786467 QUA786452:QUD786467 RDW786452:RDZ786467 RNS786452:RNV786467 RXO786452:RXR786467 SHK786452:SHN786467 SRG786452:SRJ786467 TBC786452:TBF786467 TKY786452:TLB786467 TUU786452:TUX786467 UEQ786452:UET786467 UOM786452:UOP786467 UYI786452:UYL786467 VIE786452:VIH786467 VSA786452:VSD786467 WBW786452:WBZ786467 WLS786452:WLV786467 WVO786452:WVR786467 E851988:H852003 JC851988:JF852003 SY851988:TB852003 ACU851988:ACX852003 AMQ851988:AMT852003 AWM851988:AWP852003 BGI851988:BGL852003 BQE851988:BQH852003 CAA851988:CAD852003 CJW851988:CJZ852003 CTS851988:CTV852003 DDO851988:DDR852003 DNK851988:DNN852003 DXG851988:DXJ852003 EHC851988:EHF852003 EQY851988:ERB852003 FAU851988:FAX852003 FKQ851988:FKT852003 FUM851988:FUP852003 GEI851988:GEL852003 GOE851988:GOH852003 GYA851988:GYD852003 HHW851988:HHZ852003 HRS851988:HRV852003 IBO851988:IBR852003 ILK851988:ILN852003 IVG851988:IVJ852003 JFC851988:JFF852003 JOY851988:JPB852003 JYU851988:JYX852003 KIQ851988:KIT852003 KSM851988:KSP852003 LCI851988:LCL852003 LME851988:LMH852003 LWA851988:LWD852003 MFW851988:MFZ852003 MPS851988:MPV852003 MZO851988:MZR852003 NJK851988:NJN852003 NTG851988:NTJ852003 ODC851988:ODF852003 OMY851988:ONB852003 OWU851988:OWX852003 PGQ851988:PGT852003 PQM851988:PQP852003 QAI851988:QAL852003 QKE851988:QKH852003 QUA851988:QUD852003 RDW851988:RDZ852003 RNS851988:RNV852003 RXO851988:RXR852003 SHK851988:SHN852003 SRG851988:SRJ852003 TBC851988:TBF852003 TKY851988:TLB852003 TUU851988:TUX852003 UEQ851988:UET852003 UOM851988:UOP852003 UYI851988:UYL852003 VIE851988:VIH852003 VSA851988:VSD852003 WBW851988:WBZ852003 WLS851988:WLV852003 WVO851988:WVR852003 E917524:H917539 JC917524:JF917539 SY917524:TB917539 ACU917524:ACX917539 AMQ917524:AMT917539 AWM917524:AWP917539 BGI917524:BGL917539 BQE917524:BQH917539 CAA917524:CAD917539 CJW917524:CJZ917539 CTS917524:CTV917539 DDO917524:DDR917539 DNK917524:DNN917539 DXG917524:DXJ917539 EHC917524:EHF917539 EQY917524:ERB917539 FAU917524:FAX917539 FKQ917524:FKT917539 FUM917524:FUP917539 GEI917524:GEL917539 GOE917524:GOH917539 GYA917524:GYD917539 HHW917524:HHZ917539 HRS917524:HRV917539 IBO917524:IBR917539 ILK917524:ILN917539 IVG917524:IVJ917539 JFC917524:JFF917539 JOY917524:JPB917539 JYU917524:JYX917539 KIQ917524:KIT917539 KSM917524:KSP917539 LCI917524:LCL917539 LME917524:LMH917539 LWA917524:LWD917539 MFW917524:MFZ917539 MPS917524:MPV917539 MZO917524:MZR917539 NJK917524:NJN917539 NTG917524:NTJ917539 ODC917524:ODF917539 OMY917524:ONB917539 OWU917524:OWX917539 PGQ917524:PGT917539 PQM917524:PQP917539 QAI917524:QAL917539 QKE917524:QKH917539 QUA917524:QUD917539 RDW917524:RDZ917539 RNS917524:RNV917539 RXO917524:RXR917539 SHK917524:SHN917539 SRG917524:SRJ917539 TBC917524:TBF917539 TKY917524:TLB917539 TUU917524:TUX917539 UEQ917524:UET917539 UOM917524:UOP917539 UYI917524:UYL917539 VIE917524:VIH917539 VSA917524:VSD917539 WBW917524:WBZ917539 WLS917524:WLV917539 WVO917524:WVR917539 E983060:H983075 JC983060:JF983075 SY983060:TB983075 ACU983060:ACX983075 AMQ983060:AMT983075 AWM983060:AWP983075 BGI983060:BGL983075 BQE983060:BQH983075 CAA983060:CAD983075 CJW983060:CJZ983075 CTS983060:CTV983075 DDO983060:DDR983075 DNK983060:DNN983075 DXG983060:DXJ983075 EHC983060:EHF983075 EQY983060:ERB983075 FAU983060:FAX983075 FKQ983060:FKT983075 FUM983060:FUP983075 GEI983060:GEL983075 GOE983060:GOH983075 GYA983060:GYD983075 HHW983060:HHZ983075 HRS983060:HRV983075 IBO983060:IBR983075 ILK983060:ILN983075 IVG983060:IVJ983075 JFC983060:JFF983075 JOY983060:JPB983075 JYU983060:JYX983075 KIQ983060:KIT983075 KSM983060:KSP983075 LCI983060:LCL983075 LME983060:LMH983075 LWA983060:LWD983075 MFW983060:MFZ983075 MPS983060:MPV983075 MZO983060:MZR983075 NJK983060:NJN983075 NTG983060:NTJ983075 ODC983060:ODF983075 OMY983060:ONB983075 OWU983060:OWX983075 PGQ983060:PGT983075 PQM983060:PQP983075 QAI983060:QAL983075 QKE983060:QKH983075 QUA983060:QUD983075 RDW983060:RDZ983075 RNS983060:RNV983075 RXO983060:RXR983075 SHK983060:SHN983075 SRG983060:SRJ983075 TBC983060:TBF983075 TKY983060:TLB983075 TUU983060:TUX983075 UEQ983060:UET983075 UOM983060:UOP983075 UYI983060:UYL983075 VIE983060:VIH983075 VSA983060:VSD983075 WBW983060:WBZ983075 WVO12:WVR13 WLS12:WLV13 WBW12:WBZ13 VSA12:VSD13 VIE12:VIH13 UYI12:UYL13 UOM12:UOP13 UEQ12:UET13 TUU12:TUX13 TKY12:TLB13 TBC12:TBF13 SRG12:SRJ13 SHK12:SHN13 RXO12:RXR13 RNS12:RNV13 RDW12:RDZ13 QUA12:QUD13 QKE12:QKH13 QAI12:QAL13 PQM12:PQP13 PGQ12:PGT13 OWU12:OWX13 OMY12:ONB13 ODC12:ODF13 NTG12:NTJ13 NJK12:NJN13 MZO12:MZR13 MPS12:MPV13 MFW12:MFZ13 LWA12:LWD13 LME12:LMH13 LCI12:LCL13 KSM12:KSP13 KIQ12:KIT13 JYU12:JYX13 JOY12:JPB13 JFC12:JFF13 IVG12:IVJ13 ILK12:ILN13 IBO12:IBR13 HRS12:HRV13 HHW12:HHZ13 GYA12:GYD13 GOE12:GOH13 GEI12:GEL13 FUM12:FUP13 FKQ12:FKT13 FAU12:FAX13 EQY12:ERB13 EHC12:EHF13 DXG12:DXJ13 DNK12:DNN13 DDO12:DDR13 CTS12:CTV13 CJW12:CJZ13 CAA12:CAD13 BQE12:BQH13 BGI12:BGL13 AWM12:AWP13 AMQ12:AMT13 ACU12:ACX13 SY12:TB13 JC12:JF13 JC15:JF35">
      <formula1>"-,1,2,3,4"</formula1>
    </dataValidation>
    <dataValidation type="list" allowBlank="1" showInputMessage="1" showErrorMessage="1" sqref="WWC983081:WWD983120 JQ41:JR80 TM41:TN80 ADI41:ADJ80 ANE41:ANF80 AXA41:AXB80 BGW41:BGX80 BQS41:BQT80 CAO41:CAP80 CKK41:CKL80 CUG41:CUH80 DEC41:DED80 DNY41:DNZ80 DXU41:DXV80 EHQ41:EHR80 ERM41:ERN80 FBI41:FBJ80 FLE41:FLF80 FVA41:FVB80 GEW41:GEX80 GOS41:GOT80 GYO41:GYP80 HIK41:HIL80 HSG41:HSH80 ICC41:ICD80 ILY41:ILZ80 IVU41:IVV80 JFQ41:JFR80 JPM41:JPN80 JZI41:JZJ80 KJE41:KJF80 KTA41:KTB80 LCW41:LCX80 LMS41:LMT80 LWO41:LWP80 MGK41:MGL80 MQG41:MQH80 NAC41:NAD80 NJY41:NJZ80 NTU41:NTV80 ODQ41:ODR80 ONM41:ONN80 OXI41:OXJ80 PHE41:PHF80 PRA41:PRB80 QAW41:QAX80 QKS41:QKT80 QUO41:QUP80 REK41:REL80 ROG41:ROH80 RYC41:RYD80 SHY41:SHZ80 SRU41:SRV80 TBQ41:TBR80 TLM41:TLN80 TVI41:TVJ80 UFE41:UFF80 UPA41:UPB80 UYW41:UYX80 VIS41:VIT80 VSO41:VSP80 WCK41:WCL80 WMG41:WMH80 WWC41:WWD80 X65577:Y65616 JQ65577:JR65616 TM65577:TN65616 ADI65577:ADJ65616 ANE65577:ANF65616 AXA65577:AXB65616 BGW65577:BGX65616 BQS65577:BQT65616 CAO65577:CAP65616 CKK65577:CKL65616 CUG65577:CUH65616 DEC65577:DED65616 DNY65577:DNZ65616 DXU65577:DXV65616 EHQ65577:EHR65616 ERM65577:ERN65616 FBI65577:FBJ65616 FLE65577:FLF65616 FVA65577:FVB65616 GEW65577:GEX65616 GOS65577:GOT65616 GYO65577:GYP65616 HIK65577:HIL65616 HSG65577:HSH65616 ICC65577:ICD65616 ILY65577:ILZ65616 IVU65577:IVV65616 JFQ65577:JFR65616 JPM65577:JPN65616 JZI65577:JZJ65616 KJE65577:KJF65616 KTA65577:KTB65616 LCW65577:LCX65616 LMS65577:LMT65616 LWO65577:LWP65616 MGK65577:MGL65616 MQG65577:MQH65616 NAC65577:NAD65616 NJY65577:NJZ65616 NTU65577:NTV65616 ODQ65577:ODR65616 ONM65577:ONN65616 OXI65577:OXJ65616 PHE65577:PHF65616 PRA65577:PRB65616 QAW65577:QAX65616 QKS65577:QKT65616 QUO65577:QUP65616 REK65577:REL65616 ROG65577:ROH65616 RYC65577:RYD65616 SHY65577:SHZ65616 SRU65577:SRV65616 TBQ65577:TBR65616 TLM65577:TLN65616 TVI65577:TVJ65616 UFE65577:UFF65616 UPA65577:UPB65616 UYW65577:UYX65616 VIS65577:VIT65616 VSO65577:VSP65616 WCK65577:WCL65616 WMG65577:WMH65616 WWC65577:WWD65616 X131113:Y131152 JQ131113:JR131152 TM131113:TN131152 ADI131113:ADJ131152 ANE131113:ANF131152 AXA131113:AXB131152 BGW131113:BGX131152 BQS131113:BQT131152 CAO131113:CAP131152 CKK131113:CKL131152 CUG131113:CUH131152 DEC131113:DED131152 DNY131113:DNZ131152 DXU131113:DXV131152 EHQ131113:EHR131152 ERM131113:ERN131152 FBI131113:FBJ131152 FLE131113:FLF131152 FVA131113:FVB131152 GEW131113:GEX131152 GOS131113:GOT131152 GYO131113:GYP131152 HIK131113:HIL131152 HSG131113:HSH131152 ICC131113:ICD131152 ILY131113:ILZ131152 IVU131113:IVV131152 JFQ131113:JFR131152 JPM131113:JPN131152 JZI131113:JZJ131152 KJE131113:KJF131152 KTA131113:KTB131152 LCW131113:LCX131152 LMS131113:LMT131152 LWO131113:LWP131152 MGK131113:MGL131152 MQG131113:MQH131152 NAC131113:NAD131152 NJY131113:NJZ131152 NTU131113:NTV131152 ODQ131113:ODR131152 ONM131113:ONN131152 OXI131113:OXJ131152 PHE131113:PHF131152 PRA131113:PRB131152 QAW131113:QAX131152 QKS131113:QKT131152 QUO131113:QUP131152 REK131113:REL131152 ROG131113:ROH131152 RYC131113:RYD131152 SHY131113:SHZ131152 SRU131113:SRV131152 TBQ131113:TBR131152 TLM131113:TLN131152 TVI131113:TVJ131152 UFE131113:UFF131152 UPA131113:UPB131152 UYW131113:UYX131152 VIS131113:VIT131152 VSO131113:VSP131152 WCK131113:WCL131152 WMG131113:WMH131152 WWC131113:WWD131152 X196649:Y196688 JQ196649:JR196688 TM196649:TN196688 ADI196649:ADJ196688 ANE196649:ANF196688 AXA196649:AXB196688 BGW196649:BGX196688 BQS196649:BQT196688 CAO196649:CAP196688 CKK196649:CKL196688 CUG196649:CUH196688 DEC196649:DED196688 DNY196649:DNZ196688 DXU196649:DXV196688 EHQ196649:EHR196688 ERM196649:ERN196688 FBI196649:FBJ196688 FLE196649:FLF196688 FVA196649:FVB196688 GEW196649:GEX196688 GOS196649:GOT196688 GYO196649:GYP196688 HIK196649:HIL196688 HSG196649:HSH196688 ICC196649:ICD196688 ILY196649:ILZ196688 IVU196649:IVV196688 JFQ196649:JFR196688 JPM196649:JPN196688 JZI196649:JZJ196688 KJE196649:KJF196688 KTA196649:KTB196688 LCW196649:LCX196688 LMS196649:LMT196688 LWO196649:LWP196688 MGK196649:MGL196688 MQG196649:MQH196688 NAC196649:NAD196688 NJY196649:NJZ196688 NTU196649:NTV196688 ODQ196649:ODR196688 ONM196649:ONN196688 OXI196649:OXJ196688 PHE196649:PHF196688 PRA196649:PRB196688 QAW196649:QAX196688 QKS196649:QKT196688 QUO196649:QUP196688 REK196649:REL196688 ROG196649:ROH196688 RYC196649:RYD196688 SHY196649:SHZ196688 SRU196649:SRV196688 TBQ196649:TBR196688 TLM196649:TLN196688 TVI196649:TVJ196688 UFE196649:UFF196688 UPA196649:UPB196688 UYW196649:UYX196688 VIS196649:VIT196688 VSO196649:VSP196688 WCK196649:WCL196688 WMG196649:WMH196688 WWC196649:WWD196688 X262185:Y262224 JQ262185:JR262224 TM262185:TN262224 ADI262185:ADJ262224 ANE262185:ANF262224 AXA262185:AXB262224 BGW262185:BGX262224 BQS262185:BQT262224 CAO262185:CAP262224 CKK262185:CKL262224 CUG262185:CUH262224 DEC262185:DED262224 DNY262185:DNZ262224 DXU262185:DXV262224 EHQ262185:EHR262224 ERM262185:ERN262224 FBI262185:FBJ262224 FLE262185:FLF262224 FVA262185:FVB262224 GEW262185:GEX262224 GOS262185:GOT262224 GYO262185:GYP262224 HIK262185:HIL262224 HSG262185:HSH262224 ICC262185:ICD262224 ILY262185:ILZ262224 IVU262185:IVV262224 JFQ262185:JFR262224 JPM262185:JPN262224 JZI262185:JZJ262224 KJE262185:KJF262224 KTA262185:KTB262224 LCW262185:LCX262224 LMS262185:LMT262224 LWO262185:LWP262224 MGK262185:MGL262224 MQG262185:MQH262224 NAC262185:NAD262224 NJY262185:NJZ262224 NTU262185:NTV262224 ODQ262185:ODR262224 ONM262185:ONN262224 OXI262185:OXJ262224 PHE262185:PHF262224 PRA262185:PRB262224 QAW262185:QAX262224 QKS262185:QKT262224 QUO262185:QUP262224 REK262185:REL262224 ROG262185:ROH262224 RYC262185:RYD262224 SHY262185:SHZ262224 SRU262185:SRV262224 TBQ262185:TBR262224 TLM262185:TLN262224 TVI262185:TVJ262224 UFE262185:UFF262224 UPA262185:UPB262224 UYW262185:UYX262224 VIS262185:VIT262224 VSO262185:VSP262224 WCK262185:WCL262224 WMG262185:WMH262224 WWC262185:WWD262224 X327721:Y327760 JQ327721:JR327760 TM327721:TN327760 ADI327721:ADJ327760 ANE327721:ANF327760 AXA327721:AXB327760 BGW327721:BGX327760 BQS327721:BQT327760 CAO327721:CAP327760 CKK327721:CKL327760 CUG327721:CUH327760 DEC327721:DED327760 DNY327721:DNZ327760 DXU327721:DXV327760 EHQ327721:EHR327760 ERM327721:ERN327760 FBI327721:FBJ327760 FLE327721:FLF327760 FVA327721:FVB327760 GEW327721:GEX327760 GOS327721:GOT327760 GYO327721:GYP327760 HIK327721:HIL327760 HSG327721:HSH327760 ICC327721:ICD327760 ILY327721:ILZ327760 IVU327721:IVV327760 JFQ327721:JFR327760 JPM327721:JPN327760 JZI327721:JZJ327760 KJE327721:KJF327760 KTA327721:KTB327760 LCW327721:LCX327760 LMS327721:LMT327760 LWO327721:LWP327760 MGK327721:MGL327760 MQG327721:MQH327760 NAC327721:NAD327760 NJY327721:NJZ327760 NTU327721:NTV327760 ODQ327721:ODR327760 ONM327721:ONN327760 OXI327721:OXJ327760 PHE327721:PHF327760 PRA327721:PRB327760 QAW327721:QAX327760 QKS327721:QKT327760 QUO327721:QUP327760 REK327721:REL327760 ROG327721:ROH327760 RYC327721:RYD327760 SHY327721:SHZ327760 SRU327721:SRV327760 TBQ327721:TBR327760 TLM327721:TLN327760 TVI327721:TVJ327760 UFE327721:UFF327760 UPA327721:UPB327760 UYW327721:UYX327760 VIS327721:VIT327760 VSO327721:VSP327760 WCK327721:WCL327760 WMG327721:WMH327760 WWC327721:WWD327760 X393257:Y393296 JQ393257:JR393296 TM393257:TN393296 ADI393257:ADJ393296 ANE393257:ANF393296 AXA393257:AXB393296 BGW393257:BGX393296 BQS393257:BQT393296 CAO393257:CAP393296 CKK393257:CKL393296 CUG393257:CUH393296 DEC393257:DED393296 DNY393257:DNZ393296 DXU393257:DXV393296 EHQ393257:EHR393296 ERM393257:ERN393296 FBI393257:FBJ393296 FLE393257:FLF393296 FVA393257:FVB393296 GEW393257:GEX393296 GOS393257:GOT393296 GYO393257:GYP393296 HIK393257:HIL393296 HSG393257:HSH393296 ICC393257:ICD393296 ILY393257:ILZ393296 IVU393257:IVV393296 JFQ393257:JFR393296 JPM393257:JPN393296 JZI393257:JZJ393296 KJE393257:KJF393296 KTA393257:KTB393296 LCW393257:LCX393296 LMS393257:LMT393296 LWO393257:LWP393296 MGK393257:MGL393296 MQG393257:MQH393296 NAC393257:NAD393296 NJY393257:NJZ393296 NTU393257:NTV393296 ODQ393257:ODR393296 ONM393257:ONN393296 OXI393257:OXJ393296 PHE393257:PHF393296 PRA393257:PRB393296 QAW393257:QAX393296 QKS393257:QKT393296 QUO393257:QUP393296 REK393257:REL393296 ROG393257:ROH393296 RYC393257:RYD393296 SHY393257:SHZ393296 SRU393257:SRV393296 TBQ393257:TBR393296 TLM393257:TLN393296 TVI393257:TVJ393296 UFE393257:UFF393296 UPA393257:UPB393296 UYW393257:UYX393296 VIS393257:VIT393296 VSO393257:VSP393296 WCK393257:WCL393296 WMG393257:WMH393296 WWC393257:WWD393296 X458793:Y458832 JQ458793:JR458832 TM458793:TN458832 ADI458793:ADJ458832 ANE458793:ANF458832 AXA458793:AXB458832 BGW458793:BGX458832 BQS458793:BQT458832 CAO458793:CAP458832 CKK458793:CKL458832 CUG458793:CUH458832 DEC458793:DED458832 DNY458793:DNZ458832 DXU458793:DXV458832 EHQ458793:EHR458832 ERM458793:ERN458832 FBI458793:FBJ458832 FLE458793:FLF458832 FVA458793:FVB458832 GEW458793:GEX458832 GOS458793:GOT458832 GYO458793:GYP458832 HIK458793:HIL458832 HSG458793:HSH458832 ICC458793:ICD458832 ILY458793:ILZ458832 IVU458793:IVV458832 JFQ458793:JFR458832 JPM458793:JPN458832 JZI458793:JZJ458832 KJE458793:KJF458832 KTA458793:KTB458832 LCW458793:LCX458832 LMS458793:LMT458832 LWO458793:LWP458832 MGK458793:MGL458832 MQG458793:MQH458832 NAC458793:NAD458832 NJY458793:NJZ458832 NTU458793:NTV458832 ODQ458793:ODR458832 ONM458793:ONN458832 OXI458793:OXJ458832 PHE458793:PHF458832 PRA458793:PRB458832 QAW458793:QAX458832 QKS458793:QKT458832 QUO458793:QUP458832 REK458793:REL458832 ROG458793:ROH458832 RYC458793:RYD458832 SHY458793:SHZ458832 SRU458793:SRV458832 TBQ458793:TBR458832 TLM458793:TLN458832 TVI458793:TVJ458832 UFE458793:UFF458832 UPA458793:UPB458832 UYW458793:UYX458832 VIS458793:VIT458832 VSO458793:VSP458832 WCK458793:WCL458832 WMG458793:WMH458832 WWC458793:WWD458832 X524329:Y524368 JQ524329:JR524368 TM524329:TN524368 ADI524329:ADJ524368 ANE524329:ANF524368 AXA524329:AXB524368 BGW524329:BGX524368 BQS524329:BQT524368 CAO524329:CAP524368 CKK524329:CKL524368 CUG524329:CUH524368 DEC524329:DED524368 DNY524329:DNZ524368 DXU524329:DXV524368 EHQ524329:EHR524368 ERM524329:ERN524368 FBI524329:FBJ524368 FLE524329:FLF524368 FVA524329:FVB524368 GEW524329:GEX524368 GOS524329:GOT524368 GYO524329:GYP524368 HIK524329:HIL524368 HSG524329:HSH524368 ICC524329:ICD524368 ILY524329:ILZ524368 IVU524329:IVV524368 JFQ524329:JFR524368 JPM524329:JPN524368 JZI524329:JZJ524368 KJE524329:KJF524368 KTA524329:KTB524368 LCW524329:LCX524368 LMS524329:LMT524368 LWO524329:LWP524368 MGK524329:MGL524368 MQG524329:MQH524368 NAC524329:NAD524368 NJY524329:NJZ524368 NTU524329:NTV524368 ODQ524329:ODR524368 ONM524329:ONN524368 OXI524329:OXJ524368 PHE524329:PHF524368 PRA524329:PRB524368 QAW524329:QAX524368 QKS524329:QKT524368 QUO524329:QUP524368 REK524329:REL524368 ROG524329:ROH524368 RYC524329:RYD524368 SHY524329:SHZ524368 SRU524329:SRV524368 TBQ524329:TBR524368 TLM524329:TLN524368 TVI524329:TVJ524368 UFE524329:UFF524368 UPA524329:UPB524368 UYW524329:UYX524368 VIS524329:VIT524368 VSO524329:VSP524368 WCK524329:WCL524368 WMG524329:WMH524368 WWC524329:WWD524368 X589865:Y589904 JQ589865:JR589904 TM589865:TN589904 ADI589865:ADJ589904 ANE589865:ANF589904 AXA589865:AXB589904 BGW589865:BGX589904 BQS589865:BQT589904 CAO589865:CAP589904 CKK589865:CKL589904 CUG589865:CUH589904 DEC589865:DED589904 DNY589865:DNZ589904 DXU589865:DXV589904 EHQ589865:EHR589904 ERM589865:ERN589904 FBI589865:FBJ589904 FLE589865:FLF589904 FVA589865:FVB589904 GEW589865:GEX589904 GOS589865:GOT589904 GYO589865:GYP589904 HIK589865:HIL589904 HSG589865:HSH589904 ICC589865:ICD589904 ILY589865:ILZ589904 IVU589865:IVV589904 JFQ589865:JFR589904 JPM589865:JPN589904 JZI589865:JZJ589904 KJE589865:KJF589904 KTA589865:KTB589904 LCW589865:LCX589904 LMS589865:LMT589904 LWO589865:LWP589904 MGK589865:MGL589904 MQG589865:MQH589904 NAC589865:NAD589904 NJY589865:NJZ589904 NTU589865:NTV589904 ODQ589865:ODR589904 ONM589865:ONN589904 OXI589865:OXJ589904 PHE589865:PHF589904 PRA589865:PRB589904 QAW589865:QAX589904 QKS589865:QKT589904 QUO589865:QUP589904 REK589865:REL589904 ROG589865:ROH589904 RYC589865:RYD589904 SHY589865:SHZ589904 SRU589865:SRV589904 TBQ589865:TBR589904 TLM589865:TLN589904 TVI589865:TVJ589904 UFE589865:UFF589904 UPA589865:UPB589904 UYW589865:UYX589904 VIS589865:VIT589904 VSO589865:VSP589904 WCK589865:WCL589904 WMG589865:WMH589904 WWC589865:WWD589904 X655401:Y655440 JQ655401:JR655440 TM655401:TN655440 ADI655401:ADJ655440 ANE655401:ANF655440 AXA655401:AXB655440 BGW655401:BGX655440 BQS655401:BQT655440 CAO655401:CAP655440 CKK655401:CKL655440 CUG655401:CUH655440 DEC655401:DED655440 DNY655401:DNZ655440 DXU655401:DXV655440 EHQ655401:EHR655440 ERM655401:ERN655440 FBI655401:FBJ655440 FLE655401:FLF655440 FVA655401:FVB655440 GEW655401:GEX655440 GOS655401:GOT655440 GYO655401:GYP655440 HIK655401:HIL655440 HSG655401:HSH655440 ICC655401:ICD655440 ILY655401:ILZ655440 IVU655401:IVV655440 JFQ655401:JFR655440 JPM655401:JPN655440 JZI655401:JZJ655440 KJE655401:KJF655440 KTA655401:KTB655440 LCW655401:LCX655440 LMS655401:LMT655440 LWO655401:LWP655440 MGK655401:MGL655440 MQG655401:MQH655440 NAC655401:NAD655440 NJY655401:NJZ655440 NTU655401:NTV655440 ODQ655401:ODR655440 ONM655401:ONN655440 OXI655401:OXJ655440 PHE655401:PHF655440 PRA655401:PRB655440 QAW655401:QAX655440 QKS655401:QKT655440 QUO655401:QUP655440 REK655401:REL655440 ROG655401:ROH655440 RYC655401:RYD655440 SHY655401:SHZ655440 SRU655401:SRV655440 TBQ655401:TBR655440 TLM655401:TLN655440 TVI655401:TVJ655440 UFE655401:UFF655440 UPA655401:UPB655440 UYW655401:UYX655440 VIS655401:VIT655440 VSO655401:VSP655440 WCK655401:WCL655440 WMG655401:WMH655440 WWC655401:WWD655440 X720937:Y720976 JQ720937:JR720976 TM720937:TN720976 ADI720937:ADJ720976 ANE720937:ANF720976 AXA720937:AXB720976 BGW720937:BGX720976 BQS720937:BQT720976 CAO720937:CAP720976 CKK720937:CKL720976 CUG720937:CUH720976 DEC720937:DED720976 DNY720937:DNZ720976 DXU720937:DXV720976 EHQ720937:EHR720976 ERM720937:ERN720976 FBI720937:FBJ720976 FLE720937:FLF720976 FVA720937:FVB720976 GEW720937:GEX720976 GOS720937:GOT720976 GYO720937:GYP720976 HIK720937:HIL720976 HSG720937:HSH720976 ICC720937:ICD720976 ILY720937:ILZ720976 IVU720937:IVV720976 JFQ720937:JFR720976 JPM720937:JPN720976 JZI720937:JZJ720976 KJE720937:KJF720976 KTA720937:KTB720976 LCW720937:LCX720976 LMS720937:LMT720976 LWO720937:LWP720976 MGK720937:MGL720976 MQG720937:MQH720976 NAC720937:NAD720976 NJY720937:NJZ720976 NTU720937:NTV720976 ODQ720937:ODR720976 ONM720937:ONN720976 OXI720937:OXJ720976 PHE720937:PHF720976 PRA720937:PRB720976 QAW720937:QAX720976 QKS720937:QKT720976 QUO720937:QUP720976 REK720937:REL720976 ROG720937:ROH720976 RYC720937:RYD720976 SHY720937:SHZ720976 SRU720937:SRV720976 TBQ720937:TBR720976 TLM720937:TLN720976 TVI720937:TVJ720976 UFE720937:UFF720976 UPA720937:UPB720976 UYW720937:UYX720976 VIS720937:VIT720976 VSO720937:VSP720976 WCK720937:WCL720976 WMG720937:WMH720976 WWC720937:WWD720976 X786473:Y786512 JQ786473:JR786512 TM786473:TN786512 ADI786473:ADJ786512 ANE786473:ANF786512 AXA786473:AXB786512 BGW786473:BGX786512 BQS786473:BQT786512 CAO786473:CAP786512 CKK786473:CKL786512 CUG786473:CUH786512 DEC786473:DED786512 DNY786473:DNZ786512 DXU786473:DXV786512 EHQ786473:EHR786512 ERM786473:ERN786512 FBI786473:FBJ786512 FLE786473:FLF786512 FVA786473:FVB786512 GEW786473:GEX786512 GOS786473:GOT786512 GYO786473:GYP786512 HIK786473:HIL786512 HSG786473:HSH786512 ICC786473:ICD786512 ILY786473:ILZ786512 IVU786473:IVV786512 JFQ786473:JFR786512 JPM786473:JPN786512 JZI786473:JZJ786512 KJE786473:KJF786512 KTA786473:KTB786512 LCW786473:LCX786512 LMS786473:LMT786512 LWO786473:LWP786512 MGK786473:MGL786512 MQG786473:MQH786512 NAC786473:NAD786512 NJY786473:NJZ786512 NTU786473:NTV786512 ODQ786473:ODR786512 ONM786473:ONN786512 OXI786473:OXJ786512 PHE786473:PHF786512 PRA786473:PRB786512 QAW786473:QAX786512 QKS786473:QKT786512 QUO786473:QUP786512 REK786473:REL786512 ROG786473:ROH786512 RYC786473:RYD786512 SHY786473:SHZ786512 SRU786473:SRV786512 TBQ786473:TBR786512 TLM786473:TLN786512 TVI786473:TVJ786512 UFE786473:UFF786512 UPA786473:UPB786512 UYW786473:UYX786512 VIS786473:VIT786512 VSO786473:VSP786512 WCK786473:WCL786512 WMG786473:WMH786512 WWC786473:WWD786512 X852009:Y852048 JQ852009:JR852048 TM852009:TN852048 ADI852009:ADJ852048 ANE852009:ANF852048 AXA852009:AXB852048 BGW852009:BGX852048 BQS852009:BQT852048 CAO852009:CAP852048 CKK852009:CKL852048 CUG852009:CUH852048 DEC852009:DED852048 DNY852009:DNZ852048 DXU852009:DXV852048 EHQ852009:EHR852048 ERM852009:ERN852048 FBI852009:FBJ852048 FLE852009:FLF852048 FVA852009:FVB852048 GEW852009:GEX852048 GOS852009:GOT852048 GYO852009:GYP852048 HIK852009:HIL852048 HSG852009:HSH852048 ICC852009:ICD852048 ILY852009:ILZ852048 IVU852009:IVV852048 JFQ852009:JFR852048 JPM852009:JPN852048 JZI852009:JZJ852048 KJE852009:KJF852048 KTA852009:KTB852048 LCW852009:LCX852048 LMS852009:LMT852048 LWO852009:LWP852048 MGK852009:MGL852048 MQG852009:MQH852048 NAC852009:NAD852048 NJY852009:NJZ852048 NTU852009:NTV852048 ODQ852009:ODR852048 ONM852009:ONN852048 OXI852009:OXJ852048 PHE852009:PHF852048 PRA852009:PRB852048 QAW852009:QAX852048 QKS852009:QKT852048 QUO852009:QUP852048 REK852009:REL852048 ROG852009:ROH852048 RYC852009:RYD852048 SHY852009:SHZ852048 SRU852009:SRV852048 TBQ852009:TBR852048 TLM852009:TLN852048 TVI852009:TVJ852048 UFE852009:UFF852048 UPA852009:UPB852048 UYW852009:UYX852048 VIS852009:VIT852048 VSO852009:VSP852048 WCK852009:WCL852048 WMG852009:WMH852048 WWC852009:WWD852048 X917545:Y917584 JQ917545:JR917584 TM917545:TN917584 ADI917545:ADJ917584 ANE917545:ANF917584 AXA917545:AXB917584 BGW917545:BGX917584 BQS917545:BQT917584 CAO917545:CAP917584 CKK917545:CKL917584 CUG917545:CUH917584 DEC917545:DED917584 DNY917545:DNZ917584 DXU917545:DXV917584 EHQ917545:EHR917584 ERM917545:ERN917584 FBI917545:FBJ917584 FLE917545:FLF917584 FVA917545:FVB917584 GEW917545:GEX917584 GOS917545:GOT917584 GYO917545:GYP917584 HIK917545:HIL917584 HSG917545:HSH917584 ICC917545:ICD917584 ILY917545:ILZ917584 IVU917545:IVV917584 JFQ917545:JFR917584 JPM917545:JPN917584 JZI917545:JZJ917584 KJE917545:KJF917584 KTA917545:KTB917584 LCW917545:LCX917584 LMS917545:LMT917584 LWO917545:LWP917584 MGK917545:MGL917584 MQG917545:MQH917584 NAC917545:NAD917584 NJY917545:NJZ917584 NTU917545:NTV917584 ODQ917545:ODR917584 ONM917545:ONN917584 OXI917545:OXJ917584 PHE917545:PHF917584 PRA917545:PRB917584 QAW917545:QAX917584 QKS917545:QKT917584 QUO917545:QUP917584 REK917545:REL917584 ROG917545:ROH917584 RYC917545:RYD917584 SHY917545:SHZ917584 SRU917545:SRV917584 TBQ917545:TBR917584 TLM917545:TLN917584 TVI917545:TVJ917584 UFE917545:UFF917584 UPA917545:UPB917584 UYW917545:UYX917584 VIS917545:VIT917584 VSO917545:VSP917584 WCK917545:WCL917584 WMG917545:WMH917584 WWC917545:WWD917584 X983081:Y983120 JQ983081:JR983120 TM983081:TN983120 ADI983081:ADJ983120 ANE983081:ANF983120 AXA983081:AXB983120 BGW983081:BGX983120 BQS983081:BQT983120 CAO983081:CAP983120 CKK983081:CKL983120 CUG983081:CUH983120 DEC983081:DED983120 DNY983081:DNZ983120 DXU983081:DXV983120 EHQ983081:EHR983120 ERM983081:ERN983120 FBI983081:FBJ983120 FLE983081:FLF983120 FVA983081:FVB983120 GEW983081:GEX983120 GOS983081:GOT983120 GYO983081:GYP983120 HIK983081:HIL983120 HSG983081:HSH983120 ICC983081:ICD983120 ILY983081:ILZ983120 IVU983081:IVV983120 JFQ983081:JFR983120 JPM983081:JPN983120 JZI983081:JZJ983120 KJE983081:KJF983120 KTA983081:KTB983120 LCW983081:LCX983120 LMS983081:LMT983120 LWO983081:LWP983120 MGK983081:MGL983120 MQG983081:MQH983120 NAC983081:NAD983120 NJY983081:NJZ983120 NTU983081:NTV983120 ODQ983081:ODR983120 ONM983081:ONN983120 OXI983081:OXJ983120 PHE983081:PHF983120 PRA983081:PRB983120 QAW983081:QAX983120 QKS983081:QKT983120 QUO983081:QUP983120 REK983081:REL983120 ROG983081:ROH983120 RYC983081:RYD983120 SHY983081:SHZ983120 SRU983081:SRV983120 TBQ983081:TBR983120 TLM983081:TLN983120 TVI983081:TVJ983120 UFE983081:UFF983120 UPA983081:UPB983120 UYW983081:UYX983120 VIS983081:VIT983120 VSO983081:VSP983120 WCK983081:WCL983120 WMG983081:WMH983120">
      <formula1>"00,01,02,03,04,05,06,07,08,09,10,11,12,13,14,15,16,17,18,19,20,21,22,23"</formula1>
    </dataValidation>
    <dataValidation type="list" allowBlank="1" showInputMessage="1" showErrorMessage="1" sqref="WWE983081:WWH983120 JS41:JV80 TO41:TR80 ADK41:ADN80 ANG41:ANJ80 AXC41:AXF80 BGY41:BHB80 BQU41:BQX80 CAQ41:CAT80 CKM41:CKP80 CUI41:CUL80 DEE41:DEH80 DOA41:DOD80 DXW41:DXZ80 EHS41:EHV80 ERO41:ERR80 FBK41:FBN80 FLG41:FLJ80 FVC41:FVF80 GEY41:GFB80 GOU41:GOX80 GYQ41:GYT80 HIM41:HIP80 HSI41:HSL80 ICE41:ICH80 IMA41:IMD80 IVW41:IVZ80 JFS41:JFV80 JPO41:JPR80 JZK41:JZN80 KJG41:KJJ80 KTC41:KTF80 LCY41:LDB80 LMU41:LMX80 LWQ41:LWT80 MGM41:MGP80 MQI41:MQL80 NAE41:NAH80 NKA41:NKD80 NTW41:NTZ80 ODS41:ODV80 ONO41:ONR80 OXK41:OXN80 PHG41:PHJ80 PRC41:PRF80 QAY41:QBB80 QKU41:QKX80 QUQ41:QUT80 REM41:REP80 ROI41:ROL80 RYE41:RYH80 SIA41:SID80 SRW41:SRZ80 TBS41:TBV80 TLO41:TLR80 TVK41:TVN80 UFG41:UFJ80 UPC41:UPF80 UYY41:UZB80 VIU41:VIX80 VSQ41:VST80 WCM41:WCP80 WMI41:WML80 WWE41:WWH80 Z65577:AC65616 JS65577:JV65616 TO65577:TR65616 ADK65577:ADN65616 ANG65577:ANJ65616 AXC65577:AXF65616 BGY65577:BHB65616 BQU65577:BQX65616 CAQ65577:CAT65616 CKM65577:CKP65616 CUI65577:CUL65616 DEE65577:DEH65616 DOA65577:DOD65616 DXW65577:DXZ65616 EHS65577:EHV65616 ERO65577:ERR65616 FBK65577:FBN65616 FLG65577:FLJ65616 FVC65577:FVF65616 GEY65577:GFB65616 GOU65577:GOX65616 GYQ65577:GYT65616 HIM65577:HIP65616 HSI65577:HSL65616 ICE65577:ICH65616 IMA65577:IMD65616 IVW65577:IVZ65616 JFS65577:JFV65616 JPO65577:JPR65616 JZK65577:JZN65616 KJG65577:KJJ65616 KTC65577:KTF65616 LCY65577:LDB65616 LMU65577:LMX65616 LWQ65577:LWT65616 MGM65577:MGP65616 MQI65577:MQL65616 NAE65577:NAH65616 NKA65577:NKD65616 NTW65577:NTZ65616 ODS65577:ODV65616 ONO65577:ONR65616 OXK65577:OXN65616 PHG65577:PHJ65616 PRC65577:PRF65616 QAY65577:QBB65616 QKU65577:QKX65616 QUQ65577:QUT65616 REM65577:REP65616 ROI65577:ROL65616 RYE65577:RYH65616 SIA65577:SID65616 SRW65577:SRZ65616 TBS65577:TBV65616 TLO65577:TLR65616 TVK65577:TVN65616 UFG65577:UFJ65616 UPC65577:UPF65616 UYY65577:UZB65616 VIU65577:VIX65616 VSQ65577:VST65616 WCM65577:WCP65616 WMI65577:WML65616 WWE65577:WWH65616 Z131113:AC131152 JS131113:JV131152 TO131113:TR131152 ADK131113:ADN131152 ANG131113:ANJ131152 AXC131113:AXF131152 BGY131113:BHB131152 BQU131113:BQX131152 CAQ131113:CAT131152 CKM131113:CKP131152 CUI131113:CUL131152 DEE131113:DEH131152 DOA131113:DOD131152 DXW131113:DXZ131152 EHS131113:EHV131152 ERO131113:ERR131152 FBK131113:FBN131152 FLG131113:FLJ131152 FVC131113:FVF131152 GEY131113:GFB131152 GOU131113:GOX131152 GYQ131113:GYT131152 HIM131113:HIP131152 HSI131113:HSL131152 ICE131113:ICH131152 IMA131113:IMD131152 IVW131113:IVZ131152 JFS131113:JFV131152 JPO131113:JPR131152 JZK131113:JZN131152 KJG131113:KJJ131152 KTC131113:KTF131152 LCY131113:LDB131152 LMU131113:LMX131152 LWQ131113:LWT131152 MGM131113:MGP131152 MQI131113:MQL131152 NAE131113:NAH131152 NKA131113:NKD131152 NTW131113:NTZ131152 ODS131113:ODV131152 ONO131113:ONR131152 OXK131113:OXN131152 PHG131113:PHJ131152 PRC131113:PRF131152 QAY131113:QBB131152 QKU131113:QKX131152 QUQ131113:QUT131152 REM131113:REP131152 ROI131113:ROL131152 RYE131113:RYH131152 SIA131113:SID131152 SRW131113:SRZ131152 TBS131113:TBV131152 TLO131113:TLR131152 TVK131113:TVN131152 UFG131113:UFJ131152 UPC131113:UPF131152 UYY131113:UZB131152 VIU131113:VIX131152 VSQ131113:VST131152 WCM131113:WCP131152 WMI131113:WML131152 WWE131113:WWH131152 Z196649:AC196688 JS196649:JV196688 TO196649:TR196688 ADK196649:ADN196688 ANG196649:ANJ196688 AXC196649:AXF196688 BGY196649:BHB196688 BQU196649:BQX196688 CAQ196649:CAT196688 CKM196649:CKP196688 CUI196649:CUL196688 DEE196649:DEH196688 DOA196649:DOD196688 DXW196649:DXZ196688 EHS196649:EHV196688 ERO196649:ERR196688 FBK196649:FBN196688 FLG196649:FLJ196688 FVC196649:FVF196688 GEY196649:GFB196688 GOU196649:GOX196688 GYQ196649:GYT196688 HIM196649:HIP196688 HSI196649:HSL196688 ICE196649:ICH196688 IMA196649:IMD196688 IVW196649:IVZ196688 JFS196649:JFV196688 JPO196649:JPR196688 JZK196649:JZN196688 KJG196649:KJJ196688 KTC196649:KTF196688 LCY196649:LDB196688 LMU196649:LMX196688 LWQ196649:LWT196688 MGM196649:MGP196688 MQI196649:MQL196688 NAE196649:NAH196688 NKA196649:NKD196688 NTW196649:NTZ196688 ODS196649:ODV196688 ONO196649:ONR196688 OXK196649:OXN196688 PHG196649:PHJ196688 PRC196649:PRF196688 QAY196649:QBB196688 QKU196649:QKX196688 QUQ196649:QUT196688 REM196649:REP196688 ROI196649:ROL196688 RYE196649:RYH196688 SIA196649:SID196688 SRW196649:SRZ196688 TBS196649:TBV196688 TLO196649:TLR196688 TVK196649:TVN196688 UFG196649:UFJ196688 UPC196649:UPF196688 UYY196649:UZB196688 VIU196649:VIX196688 VSQ196649:VST196688 WCM196649:WCP196688 WMI196649:WML196688 WWE196649:WWH196688 Z262185:AC262224 JS262185:JV262224 TO262185:TR262224 ADK262185:ADN262224 ANG262185:ANJ262224 AXC262185:AXF262224 BGY262185:BHB262224 BQU262185:BQX262224 CAQ262185:CAT262224 CKM262185:CKP262224 CUI262185:CUL262224 DEE262185:DEH262224 DOA262185:DOD262224 DXW262185:DXZ262224 EHS262185:EHV262224 ERO262185:ERR262224 FBK262185:FBN262224 FLG262185:FLJ262224 FVC262185:FVF262224 GEY262185:GFB262224 GOU262185:GOX262224 GYQ262185:GYT262224 HIM262185:HIP262224 HSI262185:HSL262224 ICE262185:ICH262224 IMA262185:IMD262224 IVW262185:IVZ262224 JFS262185:JFV262224 JPO262185:JPR262224 JZK262185:JZN262224 KJG262185:KJJ262224 KTC262185:KTF262224 LCY262185:LDB262224 LMU262185:LMX262224 LWQ262185:LWT262224 MGM262185:MGP262224 MQI262185:MQL262224 NAE262185:NAH262224 NKA262185:NKD262224 NTW262185:NTZ262224 ODS262185:ODV262224 ONO262185:ONR262224 OXK262185:OXN262224 PHG262185:PHJ262224 PRC262185:PRF262224 QAY262185:QBB262224 QKU262185:QKX262224 QUQ262185:QUT262224 REM262185:REP262224 ROI262185:ROL262224 RYE262185:RYH262224 SIA262185:SID262224 SRW262185:SRZ262224 TBS262185:TBV262224 TLO262185:TLR262224 TVK262185:TVN262224 UFG262185:UFJ262224 UPC262185:UPF262224 UYY262185:UZB262224 VIU262185:VIX262224 VSQ262185:VST262224 WCM262185:WCP262224 WMI262185:WML262224 WWE262185:WWH262224 Z327721:AC327760 JS327721:JV327760 TO327721:TR327760 ADK327721:ADN327760 ANG327721:ANJ327760 AXC327721:AXF327760 BGY327721:BHB327760 BQU327721:BQX327760 CAQ327721:CAT327760 CKM327721:CKP327760 CUI327721:CUL327760 DEE327721:DEH327760 DOA327721:DOD327760 DXW327721:DXZ327760 EHS327721:EHV327760 ERO327721:ERR327760 FBK327721:FBN327760 FLG327721:FLJ327760 FVC327721:FVF327760 GEY327721:GFB327760 GOU327721:GOX327760 GYQ327721:GYT327760 HIM327721:HIP327760 HSI327721:HSL327760 ICE327721:ICH327760 IMA327721:IMD327760 IVW327721:IVZ327760 JFS327721:JFV327760 JPO327721:JPR327760 JZK327721:JZN327760 KJG327721:KJJ327760 KTC327721:KTF327760 LCY327721:LDB327760 LMU327721:LMX327760 LWQ327721:LWT327760 MGM327721:MGP327760 MQI327721:MQL327760 NAE327721:NAH327760 NKA327721:NKD327760 NTW327721:NTZ327760 ODS327721:ODV327760 ONO327721:ONR327760 OXK327721:OXN327760 PHG327721:PHJ327760 PRC327721:PRF327760 QAY327721:QBB327760 QKU327721:QKX327760 QUQ327721:QUT327760 REM327721:REP327760 ROI327721:ROL327760 RYE327721:RYH327760 SIA327721:SID327760 SRW327721:SRZ327760 TBS327721:TBV327760 TLO327721:TLR327760 TVK327721:TVN327760 UFG327721:UFJ327760 UPC327721:UPF327760 UYY327721:UZB327760 VIU327721:VIX327760 VSQ327721:VST327760 WCM327721:WCP327760 WMI327721:WML327760 WWE327721:WWH327760 Z393257:AC393296 JS393257:JV393296 TO393257:TR393296 ADK393257:ADN393296 ANG393257:ANJ393296 AXC393257:AXF393296 BGY393257:BHB393296 BQU393257:BQX393296 CAQ393257:CAT393296 CKM393257:CKP393296 CUI393257:CUL393296 DEE393257:DEH393296 DOA393257:DOD393296 DXW393257:DXZ393296 EHS393257:EHV393296 ERO393257:ERR393296 FBK393257:FBN393296 FLG393257:FLJ393296 FVC393257:FVF393296 GEY393257:GFB393296 GOU393257:GOX393296 GYQ393257:GYT393296 HIM393257:HIP393296 HSI393257:HSL393296 ICE393257:ICH393296 IMA393257:IMD393296 IVW393257:IVZ393296 JFS393257:JFV393296 JPO393257:JPR393296 JZK393257:JZN393296 KJG393257:KJJ393296 KTC393257:KTF393296 LCY393257:LDB393296 LMU393257:LMX393296 LWQ393257:LWT393296 MGM393257:MGP393296 MQI393257:MQL393296 NAE393257:NAH393296 NKA393257:NKD393296 NTW393257:NTZ393296 ODS393257:ODV393296 ONO393257:ONR393296 OXK393257:OXN393296 PHG393257:PHJ393296 PRC393257:PRF393296 QAY393257:QBB393296 QKU393257:QKX393296 QUQ393257:QUT393296 REM393257:REP393296 ROI393257:ROL393296 RYE393257:RYH393296 SIA393257:SID393296 SRW393257:SRZ393296 TBS393257:TBV393296 TLO393257:TLR393296 TVK393257:TVN393296 UFG393257:UFJ393296 UPC393257:UPF393296 UYY393257:UZB393296 VIU393257:VIX393296 VSQ393257:VST393296 WCM393257:WCP393296 WMI393257:WML393296 WWE393257:WWH393296 Z458793:AC458832 JS458793:JV458832 TO458793:TR458832 ADK458793:ADN458832 ANG458793:ANJ458832 AXC458793:AXF458832 BGY458793:BHB458832 BQU458793:BQX458832 CAQ458793:CAT458832 CKM458793:CKP458832 CUI458793:CUL458832 DEE458793:DEH458832 DOA458793:DOD458832 DXW458793:DXZ458832 EHS458793:EHV458832 ERO458793:ERR458832 FBK458793:FBN458832 FLG458793:FLJ458832 FVC458793:FVF458832 GEY458793:GFB458832 GOU458793:GOX458832 GYQ458793:GYT458832 HIM458793:HIP458832 HSI458793:HSL458832 ICE458793:ICH458832 IMA458793:IMD458832 IVW458793:IVZ458832 JFS458793:JFV458832 JPO458793:JPR458832 JZK458793:JZN458832 KJG458793:KJJ458832 KTC458793:KTF458832 LCY458793:LDB458832 LMU458793:LMX458832 LWQ458793:LWT458832 MGM458793:MGP458832 MQI458793:MQL458832 NAE458793:NAH458832 NKA458793:NKD458832 NTW458793:NTZ458832 ODS458793:ODV458832 ONO458793:ONR458832 OXK458793:OXN458832 PHG458793:PHJ458832 PRC458793:PRF458832 QAY458793:QBB458832 QKU458793:QKX458832 QUQ458793:QUT458832 REM458793:REP458832 ROI458793:ROL458832 RYE458793:RYH458832 SIA458793:SID458832 SRW458793:SRZ458832 TBS458793:TBV458832 TLO458793:TLR458832 TVK458793:TVN458832 UFG458793:UFJ458832 UPC458793:UPF458832 UYY458793:UZB458832 VIU458793:VIX458832 VSQ458793:VST458832 WCM458793:WCP458832 WMI458793:WML458832 WWE458793:WWH458832 Z524329:AC524368 JS524329:JV524368 TO524329:TR524368 ADK524329:ADN524368 ANG524329:ANJ524368 AXC524329:AXF524368 BGY524329:BHB524368 BQU524329:BQX524368 CAQ524329:CAT524368 CKM524329:CKP524368 CUI524329:CUL524368 DEE524329:DEH524368 DOA524329:DOD524368 DXW524329:DXZ524368 EHS524329:EHV524368 ERO524329:ERR524368 FBK524329:FBN524368 FLG524329:FLJ524368 FVC524329:FVF524368 GEY524329:GFB524368 GOU524329:GOX524368 GYQ524329:GYT524368 HIM524329:HIP524368 HSI524329:HSL524368 ICE524329:ICH524368 IMA524329:IMD524368 IVW524329:IVZ524368 JFS524329:JFV524368 JPO524329:JPR524368 JZK524329:JZN524368 KJG524329:KJJ524368 KTC524329:KTF524368 LCY524329:LDB524368 LMU524329:LMX524368 LWQ524329:LWT524368 MGM524329:MGP524368 MQI524329:MQL524368 NAE524329:NAH524368 NKA524329:NKD524368 NTW524329:NTZ524368 ODS524329:ODV524368 ONO524329:ONR524368 OXK524329:OXN524368 PHG524329:PHJ524368 PRC524329:PRF524368 QAY524329:QBB524368 QKU524329:QKX524368 QUQ524329:QUT524368 REM524329:REP524368 ROI524329:ROL524368 RYE524329:RYH524368 SIA524329:SID524368 SRW524329:SRZ524368 TBS524329:TBV524368 TLO524329:TLR524368 TVK524329:TVN524368 UFG524329:UFJ524368 UPC524329:UPF524368 UYY524329:UZB524368 VIU524329:VIX524368 VSQ524329:VST524368 WCM524329:WCP524368 WMI524329:WML524368 WWE524329:WWH524368 Z589865:AC589904 JS589865:JV589904 TO589865:TR589904 ADK589865:ADN589904 ANG589865:ANJ589904 AXC589865:AXF589904 BGY589865:BHB589904 BQU589865:BQX589904 CAQ589865:CAT589904 CKM589865:CKP589904 CUI589865:CUL589904 DEE589865:DEH589904 DOA589865:DOD589904 DXW589865:DXZ589904 EHS589865:EHV589904 ERO589865:ERR589904 FBK589865:FBN589904 FLG589865:FLJ589904 FVC589865:FVF589904 GEY589865:GFB589904 GOU589865:GOX589904 GYQ589865:GYT589904 HIM589865:HIP589904 HSI589865:HSL589904 ICE589865:ICH589904 IMA589865:IMD589904 IVW589865:IVZ589904 JFS589865:JFV589904 JPO589865:JPR589904 JZK589865:JZN589904 KJG589865:KJJ589904 KTC589865:KTF589904 LCY589865:LDB589904 LMU589865:LMX589904 LWQ589865:LWT589904 MGM589865:MGP589904 MQI589865:MQL589904 NAE589865:NAH589904 NKA589865:NKD589904 NTW589865:NTZ589904 ODS589865:ODV589904 ONO589865:ONR589904 OXK589865:OXN589904 PHG589865:PHJ589904 PRC589865:PRF589904 QAY589865:QBB589904 QKU589865:QKX589904 QUQ589865:QUT589904 REM589865:REP589904 ROI589865:ROL589904 RYE589865:RYH589904 SIA589865:SID589904 SRW589865:SRZ589904 TBS589865:TBV589904 TLO589865:TLR589904 TVK589865:TVN589904 UFG589865:UFJ589904 UPC589865:UPF589904 UYY589865:UZB589904 VIU589865:VIX589904 VSQ589865:VST589904 WCM589865:WCP589904 WMI589865:WML589904 WWE589865:WWH589904 Z655401:AC655440 JS655401:JV655440 TO655401:TR655440 ADK655401:ADN655440 ANG655401:ANJ655440 AXC655401:AXF655440 BGY655401:BHB655440 BQU655401:BQX655440 CAQ655401:CAT655440 CKM655401:CKP655440 CUI655401:CUL655440 DEE655401:DEH655440 DOA655401:DOD655440 DXW655401:DXZ655440 EHS655401:EHV655440 ERO655401:ERR655440 FBK655401:FBN655440 FLG655401:FLJ655440 FVC655401:FVF655440 GEY655401:GFB655440 GOU655401:GOX655440 GYQ655401:GYT655440 HIM655401:HIP655440 HSI655401:HSL655440 ICE655401:ICH655440 IMA655401:IMD655440 IVW655401:IVZ655440 JFS655401:JFV655440 JPO655401:JPR655440 JZK655401:JZN655440 KJG655401:KJJ655440 KTC655401:KTF655440 LCY655401:LDB655440 LMU655401:LMX655440 LWQ655401:LWT655440 MGM655401:MGP655440 MQI655401:MQL655440 NAE655401:NAH655440 NKA655401:NKD655440 NTW655401:NTZ655440 ODS655401:ODV655440 ONO655401:ONR655440 OXK655401:OXN655440 PHG655401:PHJ655440 PRC655401:PRF655440 QAY655401:QBB655440 QKU655401:QKX655440 QUQ655401:QUT655440 REM655401:REP655440 ROI655401:ROL655440 RYE655401:RYH655440 SIA655401:SID655440 SRW655401:SRZ655440 TBS655401:TBV655440 TLO655401:TLR655440 TVK655401:TVN655440 UFG655401:UFJ655440 UPC655401:UPF655440 UYY655401:UZB655440 VIU655401:VIX655440 VSQ655401:VST655440 WCM655401:WCP655440 WMI655401:WML655440 WWE655401:WWH655440 Z720937:AC720976 JS720937:JV720976 TO720937:TR720976 ADK720937:ADN720976 ANG720937:ANJ720976 AXC720937:AXF720976 BGY720937:BHB720976 BQU720937:BQX720976 CAQ720937:CAT720976 CKM720937:CKP720976 CUI720937:CUL720976 DEE720937:DEH720976 DOA720937:DOD720976 DXW720937:DXZ720976 EHS720937:EHV720976 ERO720937:ERR720976 FBK720937:FBN720976 FLG720937:FLJ720976 FVC720937:FVF720976 GEY720937:GFB720976 GOU720937:GOX720976 GYQ720937:GYT720976 HIM720937:HIP720976 HSI720937:HSL720976 ICE720937:ICH720976 IMA720937:IMD720976 IVW720937:IVZ720976 JFS720937:JFV720976 JPO720937:JPR720976 JZK720937:JZN720976 KJG720937:KJJ720976 KTC720937:KTF720976 LCY720937:LDB720976 LMU720937:LMX720976 LWQ720937:LWT720976 MGM720937:MGP720976 MQI720937:MQL720976 NAE720937:NAH720976 NKA720937:NKD720976 NTW720937:NTZ720976 ODS720937:ODV720976 ONO720937:ONR720976 OXK720937:OXN720976 PHG720937:PHJ720976 PRC720937:PRF720976 QAY720937:QBB720976 QKU720937:QKX720976 QUQ720937:QUT720976 REM720937:REP720976 ROI720937:ROL720976 RYE720937:RYH720976 SIA720937:SID720976 SRW720937:SRZ720976 TBS720937:TBV720976 TLO720937:TLR720976 TVK720937:TVN720976 UFG720937:UFJ720976 UPC720937:UPF720976 UYY720937:UZB720976 VIU720937:VIX720976 VSQ720937:VST720976 WCM720937:WCP720976 WMI720937:WML720976 WWE720937:WWH720976 Z786473:AC786512 JS786473:JV786512 TO786473:TR786512 ADK786473:ADN786512 ANG786473:ANJ786512 AXC786473:AXF786512 BGY786473:BHB786512 BQU786473:BQX786512 CAQ786473:CAT786512 CKM786473:CKP786512 CUI786473:CUL786512 DEE786473:DEH786512 DOA786473:DOD786512 DXW786473:DXZ786512 EHS786473:EHV786512 ERO786473:ERR786512 FBK786473:FBN786512 FLG786473:FLJ786512 FVC786473:FVF786512 GEY786473:GFB786512 GOU786473:GOX786512 GYQ786473:GYT786512 HIM786473:HIP786512 HSI786473:HSL786512 ICE786473:ICH786512 IMA786473:IMD786512 IVW786473:IVZ786512 JFS786473:JFV786512 JPO786473:JPR786512 JZK786473:JZN786512 KJG786473:KJJ786512 KTC786473:KTF786512 LCY786473:LDB786512 LMU786473:LMX786512 LWQ786473:LWT786512 MGM786473:MGP786512 MQI786473:MQL786512 NAE786473:NAH786512 NKA786473:NKD786512 NTW786473:NTZ786512 ODS786473:ODV786512 ONO786473:ONR786512 OXK786473:OXN786512 PHG786473:PHJ786512 PRC786473:PRF786512 QAY786473:QBB786512 QKU786473:QKX786512 QUQ786473:QUT786512 REM786473:REP786512 ROI786473:ROL786512 RYE786473:RYH786512 SIA786473:SID786512 SRW786473:SRZ786512 TBS786473:TBV786512 TLO786473:TLR786512 TVK786473:TVN786512 UFG786473:UFJ786512 UPC786473:UPF786512 UYY786473:UZB786512 VIU786473:VIX786512 VSQ786473:VST786512 WCM786473:WCP786512 WMI786473:WML786512 WWE786473:WWH786512 Z852009:AC852048 JS852009:JV852048 TO852009:TR852048 ADK852009:ADN852048 ANG852009:ANJ852048 AXC852009:AXF852048 BGY852009:BHB852048 BQU852009:BQX852048 CAQ852009:CAT852048 CKM852009:CKP852048 CUI852009:CUL852048 DEE852009:DEH852048 DOA852009:DOD852048 DXW852009:DXZ852048 EHS852009:EHV852048 ERO852009:ERR852048 FBK852009:FBN852048 FLG852009:FLJ852048 FVC852009:FVF852048 GEY852009:GFB852048 GOU852009:GOX852048 GYQ852009:GYT852048 HIM852009:HIP852048 HSI852009:HSL852048 ICE852009:ICH852048 IMA852009:IMD852048 IVW852009:IVZ852048 JFS852009:JFV852048 JPO852009:JPR852048 JZK852009:JZN852048 KJG852009:KJJ852048 KTC852009:KTF852048 LCY852009:LDB852048 LMU852009:LMX852048 LWQ852009:LWT852048 MGM852009:MGP852048 MQI852009:MQL852048 NAE852009:NAH852048 NKA852009:NKD852048 NTW852009:NTZ852048 ODS852009:ODV852048 ONO852009:ONR852048 OXK852009:OXN852048 PHG852009:PHJ852048 PRC852009:PRF852048 QAY852009:QBB852048 QKU852009:QKX852048 QUQ852009:QUT852048 REM852009:REP852048 ROI852009:ROL852048 RYE852009:RYH852048 SIA852009:SID852048 SRW852009:SRZ852048 TBS852009:TBV852048 TLO852009:TLR852048 TVK852009:TVN852048 UFG852009:UFJ852048 UPC852009:UPF852048 UYY852009:UZB852048 VIU852009:VIX852048 VSQ852009:VST852048 WCM852009:WCP852048 WMI852009:WML852048 WWE852009:WWH852048 Z917545:AC917584 JS917545:JV917584 TO917545:TR917584 ADK917545:ADN917584 ANG917545:ANJ917584 AXC917545:AXF917584 BGY917545:BHB917584 BQU917545:BQX917584 CAQ917545:CAT917584 CKM917545:CKP917584 CUI917545:CUL917584 DEE917545:DEH917584 DOA917545:DOD917584 DXW917545:DXZ917584 EHS917545:EHV917584 ERO917545:ERR917584 FBK917545:FBN917584 FLG917545:FLJ917584 FVC917545:FVF917584 GEY917545:GFB917584 GOU917545:GOX917584 GYQ917545:GYT917584 HIM917545:HIP917584 HSI917545:HSL917584 ICE917545:ICH917584 IMA917545:IMD917584 IVW917545:IVZ917584 JFS917545:JFV917584 JPO917545:JPR917584 JZK917545:JZN917584 KJG917545:KJJ917584 KTC917545:KTF917584 LCY917545:LDB917584 LMU917545:LMX917584 LWQ917545:LWT917584 MGM917545:MGP917584 MQI917545:MQL917584 NAE917545:NAH917584 NKA917545:NKD917584 NTW917545:NTZ917584 ODS917545:ODV917584 ONO917545:ONR917584 OXK917545:OXN917584 PHG917545:PHJ917584 PRC917545:PRF917584 QAY917545:QBB917584 QKU917545:QKX917584 QUQ917545:QUT917584 REM917545:REP917584 ROI917545:ROL917584 RYE917545:RYH917584 SIA917545:SID917584 SRW917545:SRZ917584 TBS917545:TBV917584 TLO917545:TLR917584 TVK917545:TVN917584 UFG917545:UFJ917584 UPC917545:UPF917584 UYY917545:UZB917584 VIU917545:VIX917584 VSQ917545:VST917584 WCM917545:WCP917584 WMI917545:WML917584 WWE917545:WWH917584 Z983081:AC983120 JS983081:JV983120 TO983081:TR983120 ADK983081:ADN983120 ANG983081:ANJ983120 AXC983081:AXF983120 BGY983081:BHB983120 BQU983081:BQX983120 CAQ983081:CAT983120 CKM983081:CKP983120 CUI983081:CUL983120 DEE983081:DEH983120 DOA983081:DOD983120 DXW983081:DXZ983120 EHS983081:EHV983120 ERO983081:ERR983120 FBK983081:FBN983120 FLG983081:FLJ983120 FVC983081:FVF983120 GEY983081:GFB983120 GOU983081:GOX983120 GYQ983081:GYT983120 HIM983081:HIP983120 HSI983081:HSL983120 ICE983081:ICH983120 IMA983081:IMD983120 IVW983081:IVZ983120 JFS983081:JFV983120 JPO983081:JPR983120 JZK983081:JZN983120 KJG983081:KJJ983120 KTC983081:KTF983120 LCY983081:LDB983120 LMU983081:LMX983120 LWQ983081:LWT983120 MGM983081:MGP983120 MQI983081:MQL983120 NAE983081:NAH983120 NKA983081:NKD983120 NTW983081:NTZ983120 ODS983081:ODV983120 ONO983081:ONR983120 OXK983081:OXN983120 PHG983081:PHJ983120 PRC983081:PRF983120 QAY983081:QBB983120 QKU983081:QKX983120 QUQ983081:QUT983120 REM983081:REP983120 ROI983081:ROL983120 RYE983081:RYH983120 SIA983081:SID983120 SRW983081:SRZ983120 TBS983081:TBV983120 TLO983081:TLR983120 TVK983081:TVN983120 UFG983081:UFJ983120 UPC983081:UPF983120 UYY983081:UZB983120 VIU983081:VIX983120 VSQ983081:VST983120 WCM983081:WCP983120 WMI983081:WML983120">
      <formula1>"0,1,2,3,4,5,6,7,8,9,10,11,12,13,14,15,16,17,18,19,20,21,22,23,24,25,26,27,28,29,30,31,32,33,34,35,36,37,38,39,40,41,42,43,44,45,46,47,48,49,50,51,52,53,54,55,56,57,58,59"</formula1>
    </dataValidation>
    <dataValidation type="list" allowBlank="1" showInputMessage="1" showErrorMessage="1" sqref="WWI983081:WWJ983120 JW41:JX80 TS41:TT80 ADO41:ADP80 ANK41:ANL80 AXG41:AXH80 BHC41:BHD80 BQY41:BQZ80 CAU41:CAV80 CKQ41:CKR80 CUM41:CUN80 DEI41:DEJ80 DOE41:DOF80 DYA41:DYB80 EHW41:EHX80 ERS41:ERT80 FBO41:FBP80 FLK41:FLL80 FVG41:FVH80 GFC41:GFD80 GOY41:GOZ80 GYU41:GYV80 HIQ41:HIR80 HSM41:HSN80 ICI41:ICJ80 IME41:IMF80 IWA41:IWB80 JFW41:JFX80 JPS41:JPT80 JZO41:JZP80 KJK41:KJL80 KTG41:KTH80 LDC41:LDD80 LMY41:LMZ80 LWU41:LWV80 MGQ41:MGR80 MQM41:MQN80 NAI41:NAJ80 NKE41:NKF80 NUA41:NUB80 ODW41:ODX80 ONS41:ONT80 OXO41:OXP80 PHK41:PHL80 PRG41:PRH80 QBC41:QBD80 QKY41:QKZ80 QUU41:QUV80 REQ41:RER80 ROM41:RON80 RYI41:RYJ80 SIE41:SIF80 SSA41:SSB80 TBW41:TBX80 TLS41:TLT80 TVO41:TVP80 UFK41:UFL80 UPG41:UPH80 UZC41:UZD80 VIY41:VIZ80 VSU41:VSV80 WCQ41:WCR80 WMM41:WMN80 WWI41:WWJ80 AD65577:AE65616 JW65577:JX65616 TS65577:TT65616 ADO65577:ADP65616 ANK65577:ANL65616 AXG65577:AXH65616 BHC65577:BHD65616 BQY65577:BQZ65616 CAU65577:CAV65616 CKQ65577:CKR65616 CUM65577:CUN65616 DEI65577:DEJ65616 DOE65577:DOF65616 DYA65577:DYB65616 EHW65577:EHX65616 ERS65577:ERT65616 FBO65577:FBP65616 FLK65577:FLL65616 FVG65577:FVH65616 GFC65577:GFD65616 GOY65577:GOZ65616 GYU65577:GYV65616 HIQ65577:HIR65616 HSM65577:HSN65616 ICI65577:ICJ65616 IME65577:IMF65616 IWA65577:IWB65616 JFW65577:JFX65616 JPS65577:JPT65616 JZO65577:JZP65616 KJK65577:KJL65616 KTG65577:KTH65616 LDC65577:LDD65616 LMY65577:LMZ65616 LWU65577:LWV65616 MGQ65577:MGR65616 MQM65577:MQN65616 NAI65577:NAJ65616 NKE65577:NKF65616 NUA65577:NUB65616 ODW65577:ODX65616 ONS65577:ONT65616 OXO65577:OXP65616 PHK65577:PHL65616 PRG65577:PRH65616 QBC65577:QBD65616 QKY65577:QKZ65616 QUU65577:QUV65616 REQ65577:RER65616 ROM65577:RON65616 RYI65577:RYJ65616 SIE65577:SIF65616 SSA65577:SSB65616 TBW65577:TBX65616 TLS65577:TLT65616 TVO65577:TVP65616 UFK65577:UFL65616 UPG65577:UPH65616 UZC65577:UZD65616 VIY65577:VIZ65616 VSU65577:VSV65616 WCQ65577:WCR65616 WMM65577:WMN65616 WWI65577:WWJ65616 AD131113:AE131152 JW131113:JX131152 TS131113:TT131152 ADO131113:ADP131152 ANK131113:ANL131152 AXG131113:AXH131152 BHC131113:BHD131152 BQY131113:BQZ131152 CAU131113:CAV131152 CKQ131113:CKR131152 CUM131113:CUN131152 DEI131113:DEJ131152 DOE131113:DOF131152 DYA131113:DYB131152 EHW131113:EHX131152 ERS131113:ERT131152 FBO131113:FBP131152 FLK131113:FLL131152 FVG131113:FVH131152 GFC131113:GFD131152 GOY131113:GOZ131152 GYU131113:GYV131152 HIQ131113:HIR131152 HSM131113:HSN131152 ICI131113:ICJ131152 IME131113:IMF131152 IWA131113:IWB131152 JFW131113:JFX131152 JPS131113:JPT131152 JZO131113:JZP131152 KJK131113:KJL131152 KTG131113:KTH131152 LDC131113:LDD131152 LMY131113:LMZ131152 LWU131113:LWV131152 MGQ131113:MGR131152 MQM131113:MQN131152 NAI131113:NAJ131152 NKE131113:NKF131152 NUA131113:NUB131152 ODW131113:ODX131152 ONS131113:ONT131152 OXO131113:OXP131152 PHK131113:PHL131152 PRG131113:PRH131152 QBC131113:QBD131152 QKY131113:QKZ131152 QUU131113:QUV131152 REQ131113:RER131152 ROM131113:RON131152 RYI131113:RYJ131152 SIE131113:SIF131152 SSA131113:SSB131152 TBW131113:TBX131152 TLS131113:TLT131152 TVO131113:TVP131152 UFK131113:UFL131152 UPG131113:UPH131152 UZC131113:UZD131152 VIY131113:VIZ131152 VSU131113:VSV131152 WCQ131113:WCR131152 WMM131113:WMN131152 WWI131113:WWJ131152 AD196649:AE196688 JW196649:JX196688 TS196649:TT196688 ADO196649:ADP196688 ANK196649:ANL196688 AXG196649:AXH196688 BHC196649:BHD196688 BQY196649:BQZ196688 CAU196649:CAV196688 CKQ196649:CKR196688 CUM196649:CUN196688 DEI196649:DEJ196688 DOE196649:DOF196688 DYA196649:DYB196688 EHW196649:EHX196688 ERS196649:ERT196688 FBO196649:FBP196688 FLK196649:FLL196688 FVG196649:FVH196688 GFC196649:GFD196688 GOY196649:GOZ196688 GYU196649:GYV196688 HIQ196649:HIR196688 HSM196649:HSN196688 ICI196649:ICJ196688 IME196649:IMF196688 IWA196649:IWB196688 JFW196649:JFX196688 JPS196649:JPT196688 JZO196649:JZP196688 KJK196649:KJL196688 KTG196649:KTH196688 LDC196649:LDD196688 LMY196649:LMZ196688 LWU196649:LWV196688 MGQ196649:MGR196688 MQM196649:MQN196688 NAI196649:NAJ196688 NKE196649:NKF196688 NUA196649:NUB196688 ODW196649:ODX196688 ONS196649:ONT196688 OXO196649:OXP196688 PHK196649:PHL196688 PRG196649:PRH196688 QBC196649:QBD196688 QKY196649:QKZ196688 QUU196649:QUV196688 REQ196649:RER196688 ROM196649:RON196688 RYI196649:RYJ196688 SIE196649:SIF196688 SSA196649:SSB196688 TBW196649:TBX196688 TLS196649:TLT196688 TVO196649:TVP196688 UFK196649:UFL196688 UPG196649:UPH196688 UZC196649:UZD196688 VIY196649:VIZ196688 VSU196649:VSV196688 WCQ196649:WCR196688 WMM196649:WMN196688 WWI196649:WWJ196688 AD262185:AE262224 JW262185:JX262224 TS262185:TT262224 ADO262185:ADP262224 ANK262185:ANL262224 AXG262185:AXH262224 BHC262185:BHD262224 BQY262185:BQZ262224 CAU262185:CAV262224 CKQ262185:CKR262224 CUM262185:CUN262224 DEI262185:DEJ262224 DOE262185:DOF262224 DYA262185:DYB262224 EHW262185:EHX262224 ERS262185:ERT262224 FBO262185:FBP262224 FLK262185:FLL262224 FVG262185:FVH262224 GFC262185:GFD262224 GOY262185:GOZ262224 GYU262185:GYV262224 HIQ262185:HIR262224 HSM262185:HSN262224 ICI262185:ICJ262224 IME262185:IMF262224 IWA262185:IWB262224 JFW262185:JFX262224 JPS262185:JPT262224 JZO262185:JZP262224 KJK262185:KJL262224 KTG262185:KTH262224 LDC262185:LDD262224 LMY262185:LMZ262224 LWU262185:LWV262224 MGQ262185:MGR262224 MQM262185:MQN262224 NAI262185:NAJ262224 NKE262185:NKF262224 NUA262185:NUB262224 ODW262185:ODX262224 ONS262185:ONT262224 OXO262185:OXP262224 PHK262185:PHL262224 PRG262185:PRH262224 QBC262185:QBD262224 QKY262185:QKZ262224 QUU262185:QUV262224 REQ262185:RER262224 ROM262185:RON262224 RYI262185:RYJ262224 SIE262185:SIF262224 SSA262185:SSB262224 TBW262185:TBX262224 TLS262185:TLT262224 TVO262185:TVP262224 UFK262185:UFL262224 UPG262185:UPH262224 UZC262185:UZD262224 VIY262185:VIZ262224 VSU262185:VSV262224 WCQ262185:WCR262224 WMM262185:WMN262224 WWI262185:WWJ262224 AD327721:AE327760 JW327721:JX327760 TS327721:TT327760 ADO327721:ADP327760 ANK327721:ANL327760 AXG327721:AXH327760 BHC327721:BHD327760 BQY327721:BQZ327760 CAU327721:CAV327760 CKQ327721:CKR327760 CUM327721:CUN327760 DEI327721:DEJ327760 DOE327721:DOF327760 DYA327721:DYB327760 EHW327721:EHX327760 ERS327721:ERT327760 FBO327721:FBP327760 FLK327721:FLL327760 FVG327721:FVH327760 GFC327721:GFD327760 GOY327721:GOZ327760 GYU327721:GYV327760 HIQ327721:HIR327760 HSM327721:HSN327760 ICI327721:ICJ327760 IME327721:IMF327760 IWA327721:IWB327760 JFW327721:JFX327760 JPS327721:JPT327760 JZO327721:JZP327760 KJK327721:KJL327760 KTG327721:KTH327760 LDC327721:LDD327760 LMY327721:LMZ327760 LWU327721:LWV327760 MGQ327721:MGR327760 MQM327721:MQN327760 NAI327721:NAJ327760 NKE327721:NKF327760 NUA327721:NUB327760 ODW327721:ODX327760 ONS327721:ONT327760 OXO327721:OXP327760 PHK327721:PHL327760 PRG327721:PRH327760 QBC327721:QBD327760 QKY327721:QKZ327760 QUU327721:QUV327760 REQ327721:RER327760 ROM327721:RON327760 RYI327721:RYJ327760 SIE327721:SIF327760 SSA327721:SSB327760 TBW327721:TBX327760 TLS327721:TLT327760 TVO327721:TVP327760 UFK327721:UFL327760 UPG327721:UPH327760 UZC327721:UZD327760 VIY327721:VIZ327760 VSU327721:VSV327760 WCQ327721:WCR327760 WMM327721:WMN327760 WWI327721:WWJ327760 AD393257:AE393296 JW393257:JX393296 TS393257:TT393296 ADO393257:ADP393296 ANK393257:ANL393296 AXG393257:AXH393296 BHC393257:BHD393296 BQY393257:BQZ393296 CAU393257:CAV393296 CKQ393257:CKR393296 CUM393257:CUN393296 DEI393257:DEJ393296 DOE393257:DOF393296 DYA393257:DYB393296 EHW393257:EHX393296 ERS393257:ERT393296 FBO393257:FBP393296 FLK393257:FLL393296 FVG393257:FVH393296 GFC393257:GFD393296 GOY393257:GOZ393296 GYU393257:GYV393296 HIQ393257:HIR393296 HSM393257:HSN393296 ICI393257:ICJ393296 IME393257:IMF393296 IWA393257:IWB393296 JFW393257:JFX393296 JPS393257:JPT393296 JZO393257:JZP393296 KJK393257:KJL393296 KTG393257:KTH393296 LDC393257:LDD393296 LMY393257:LMZ393296 LWU393257:LWV393296 MGQ393257:MGR393296 MQM393257:MQN393296 NAI393257:NAJ393296 NKE393257:NKF393296 NUA393257:NUB393296 ODW393257:ODX393296 ONS393257:ONT393296 OXO393257:OXP393296 PHK393257:PHL393296 PRG393257:PRH393296 QBC393257:QBD393296 QKY393257:QKZ393296 QUU393257:QUV393296 REQ393257:RER393296 ROM393257:RON393296 RYI393257:RYJ393296 SIE393257:SIF393296 SSA393257:SSB393296 TBW393257:TBX393296 TLS393257:TLT393296 TVO393257:TVP393296 UFK393257:UFL393296 UPG393257:UPH393296 UZC393257:UZD393296 VIY393257:VIZ393296 VSU393257:VSV393296 WCQ393257:WCR393296 WMM393257:WMN393296 WWI393257:WWJ393296 AD458793:AE458832 JW458793:JX458832 TS458793:TT458832 ADO458793:ADP458832 ANK458793:ANL458832 AXG458793:AXH458832 BHC458793:BHD458832 BQY458793:BQZ458832 CAU458793:CAV458832 CKQ458793:CKR458832 CUM458793:CUN458832 DEI458793:DEJ458832 DOE458793:DOF458832 DYA458793:DYB458832 EHW458793:EHX458832 ERS458793:ERT458832 FBO458793:FBP458832 FLK458793:FLL458832 FVG458793:FVH458832 GFC458793:GFD458832 GOY458793:GOZ458832 GYU458793:GYV458832 HIQ458793:HIR458832 HSM458793:HSN458832 ICI458793:ICJ458832 IME458793:IMF458832 IWA458793:IWB458832 JFW458793:JFX458832 JPS458793:JPT458832 JZO458793:JZP458832 KJK458793:KJL458832 KTG458793:KTH458832 LDC458793:LDD458832 LMY458793:LMZ458832 LWU458793:LWV458832 MGQ458793:MGR458832 MQM458793:MQN458832 NAI458793:NAJ458832 NKE458793:NKF458832 NUA458793:NUB458832 ODW458793:ODX458832 ONS458793:ONT458832 OXO458793:OXP458832 PHK458793:PHL458832 PRG458793:PRH458832 QBC458793:QBD458832 QKY458793:QKZ458832 QUU458793:QUV458832 REQ458793:RER458832 ROM458793:RON458832 RYI458793:RYJ458832 SIE458793:SIF458832 SSA458793:SSB458832 TBW458793:TBX458832 TLS458793:TLT458832 TVO458793:TVP458832 UFK458793:UFL458832 UPG458793:UPH458832 UZC458793:UZD458832 VIY458793:VIZ458832 VSU458793:VSV458832 WCQ458793:WCR458832 WMM458793:WMN458832 WWI458793:WWJ458832 AD524329:AE524368 JW524329:JX524368 TS524329:TT524368 ADO524329:ADP524368 ANK524329:ANL524368 AXG524329:AXH524368 BHC524329:BHD524368 BQY524329:BQZ524368 CAU524329:CAV524368 CKQ524329:CKR524368 CUM524329:CUN524368 DEI524329:DEJ524368 DOE524329:DOF524368 DYA524329:DYB524368 EHW524329:EHX524368 ERS524329:ERT524368 FBO524329:FBP524368 FLK524329:FLL524368 FVG524329:FVH524368 GFC524329:GFD524368 GOY524329:GOZ524368 GYU524329:GYV524368 HIQ524329:HIR524368 HSM524329:HSN524368 ICI524329:ICJ524368 IME524329:IMF524368 IWA524329:IWB524368 JFW524329:JFX524368 JPS524329:JPT524368 JZO524329:JZP524368 KJK524329:KJL524368 KTG524329:KTH524368 LDC524329:LDD524368 LMY524329:LMZ524368 LWU524329:LWV524368 MGQ524329:MGR524368 MQM524329:MQN524368 NAI524329:NAJ524368 NKE524329:NKF524368 NUA524329:NUB524368 ODW524329:ODX524368 ONS524329:ONT524368 OXO524329:OXP524368 PHK524329:PHL524368 PRG524329:PRH524368 QBC524329:QBD524368 QKY524329:QKZ524368 QUU524329:QUV524368 REQ524329:RER524368 ROM524329:RON524368 RYI524329:RYJ524368 SIE524329:SIF524368 SSA524329:SSB524368 TBW524329:TBX524368 TLS524329:TLT524368 TVO524329:TVP524368 UFK524329:UFL524368 UPG524329:UPH524368 UZC524329:UZD524368 VIY524329:VIZ524368 VSU524329:VSV524368 WCQ524329:WCR524368 WMM524329:WMN524368 WWI524329:WWJ524368 AD589865:AE589904 JW589865:JX589904 TS589865:TT589904 ADO589865:ADP589904 ANK589865:ANL589904 AXG589865:AXH589904 BHC589865:BHD589904 BQY589865:BQZ589904 CAU589865:CAV589904 CKQ589865:CKR589904 CUM589865:CUN589904 DEI589865:DEJ589904 DOE589865:DOF589904 DYA589865:DYB589904 EHW589865:EHX589904 ERS589865:ERT589904 FBO589865:FBP589904 FLK589865:FLL589904 FVG589865:FVH589904 GFC589865:GFD589904 GOY589865:GOZ589904 GYU589865:GYV589904 HIQ589865:HIR589904 HSM589865:HSN589904 ICI589865:ICJ589904 IME589865:IMF589904 IWA589865:IWB589904 JFW589865:JFX589904 JPS589865:JPT589904 JZO589865:JZP589904 KJK589865:KJL589904 KTG589865:KTH589904 LDC589865:LDD589904 LMY589865:LMZ589904 LWU589865:LWV589904 MGQ589865:MGR589904 MQM589865:MQN589904 NAI589865:NAJ589904 NKE589865:NKF589904 NUA589865:NUB589904 ODW589865:ODX589904 ONS589865:ONT589904 OXO589865:OXP589904 PHK589865:PHL589904 PRG589865:PRH589904 QBC589865:QBD589904 QKY589865:QKZ589904 QUU589865:QUV589904 REQ589865:RER589904 ROM589865:RON589904 RYI589865:RYJ589904 SIE589865:SIF589904 SSA589865:SSB589904 TBW589865:TBX589904 TLS589865:TLT589904 TVO589865:TVP589904 UFK589865:UFL589904 UPG589865:UPH589904 UZC589865:UZD589904 VIY589865:VIZ589904 VSU589865:VSV589904 WCQ589865:WCR589904 WMM589865:WMN589904 WWI589865:WWJ589904 AD655401:AE655440 JW655401:JX655440 TS655401:TT655440 ADO655401:ADP655440 ANK655401:ANL655440 AXG655401:AXH655440 BHC655401:BHD655440 BQY655401:BQZ655440 CAU655401:CAV655440 CKQ655401:CKR655440 CUM655401:CUN655440 DEI655401:DEJ655440 DOE655401:DOF655440 DYA655401:DYB655440 EHW655401:EHX655440 ERS655401:ERT655440 FBO655401:FBP655440 FLK655401:FLL655440 FVG655401:FVH655440 GFC655401:GFD655440 GOY655401:GOZ655440 GYU655401:GYV655440 HIQ655401:HIR655440 HSM655401:HSN655440 ICI655401:ICJ655440 IME655401:IMF655440 IWA655401:IWB655440 JFW655401:JFX655440 JPS655401:JPT655440 JZO655401:JZP655440 KJK655401:KJL655440 KTG655401:KTH655440 LDC655401:LDD655440 LMY655401:LMZ655440 LWU655401:LWV655440 MGQ655401:MGR655440 MQM655401:MQN655440 NAI655401:NAJ655440 NKE655401:NKF655440 NUA655401:NUB655440 ODW655401:ODX655440 ONS655401:ONT655440 OXO655401:OXP655440 PHK655401:PHL655440 PRG655401:PRH655440 QBC655401:QBD655440 QKY655401:QKZ655440 QUU655401:QUV655440 REQ655401:RER655440 ROM655401:RON655440 RYI655401:RYJ655440 SIE655401:SIF655440 SSA655401:SSB655440 TBW655401:TBX655440 TLS655401:TLT655440 TVO655401:TVP655440 UFK655401:UFL655440 UPG655401:UPH655440 UZC655401:UZD655440 VIY655401:VIZ655440 VSU655401:VSV655440 WCQ655401:WCR655440 WMM655401:WMN655440 WWI655401:WWJ655440 AD720937:AE720976 JW720937:JX720976 TS720937:TT720976 ADO720937:ADP720976 ANK720937:ANL720976 AXG720937:AXH720976 BHC720937:BHD720976 BQY720937:BQZ720976 CAU720937:CAV720976 CKQ720937:CKR720976 CUM720937:CUN720976 DEI720937:DEJ720976 DOE720937:DOF720976 DYA720937:DYB720976 EHW720937:EHX720976 ERS720937:ERT720976 FBO720937:FBP720976 FLK720937:FLL720976 FVG720937:FVH720976 GFC720937:GFD720976 GOY720937:GOZ720976 GYU720937:GYV720976 HIQ720937:HIR720976 HSM720937:HSN720976 ICI720937:ICJ720976 IME720937:IMF720976 IWA720937:IWB720976 JFW720937:JFX720976 JPS720937:JPT720976 JZO720937:JZP720976 KJK720937:KJL720976 KTG720937:KTH720976 LDC720937:LDD720976 LMY720937:LMZ720976 LWU720937:LWV720976 MGQ720937:MGR720976 MQM720937:MQN720976 NAI720937:NAJ720976 NKE720937:NKF720976 NUA720937:NUB720976 ODW720937:ODX720976 ONS720937:ONT720976 OXO720937:OXP720976 PHK720937:PHL720976 PRG720937:PRH720976 QBC720937:QBD720976 QKY720937:QKZ720976 QUU720937:QUV720976 REQ720937:RER720976 ROM720937:RON720976 RYI720937:RYJ720976 SIE720937:SIF720976 SSA720937:SSB720976 TBW720937:TBX720976 TLS720937:TLT720976 TVO720937:TVP720976 UFK720937:UFL720976 UPG720937:UPH720976 UZC720937:UZD720976 VIY720937:VIZ720976 VSU720937:VSV720976 WCQ720937:WCR720976 WMM720937:WMN720976 WWI720937:WWJ720976 AD786473:AE786512 JW786473:JX786512 TS786473:TT786512 ADO786473:ADP786512 ANK786473:ANL786512 AXG786473:AXH786512 BHC786473:BHD786512 BQY786473:BQZ786512 CAU786473:CAV786512 CKQ786473:CKR786512 CUM786473:CUN786512 DEI786473:DEJ786512 DOE786473:DOF786512 DYA786473:DYB786512 EHW786473:EHX786512 ERS786473:ERT786512 FBO786473:FBP786512 FLK786473:FLL786512 FVG786473:FVH786512 GFC786473:GFD786512 GOY786473:GOZ786512 GYU786473:GYV786512 HIQ786473:HIR786512 HSM786473:HSN786512 ICI786473:ICJ786512 IME786473:IMF786512 IWA786473:IWB786512 JFW786473:JFX786512 JPS786473:JPT786512 JZO786473:JZP786512 KJK786473:KJL786512 KTG786473:KTH786512 LDC786473:LDD786512 LMY786473:LMZ786512 LWU786473:LWV786512 MGQ786473:MGR786512 MQM786473:MQN786512 NAI786473:NAJ786512 NKE786473:NKF786512 NUA786473:NUB786512 ODW786473:ODX786512 ONS786473:ONT786512 OXO786473:OXP786512 PHK786473:PHL786512 PRG786473:PRH786512 QBC786473:QBD786512 QKY786473:QKZ786512 QUU786473:QUV786512 REQ786473:RER786512 ROM786473:RON786512 RYI786473:RYJ786512 SIE786473:SIF786512 SSA786473:SSB786512 TBW786473:TBX786512 TLS786473:TLT786512 TVO786473:TVP786512 UFK786473:UFL786512 UPG786473:UPH786512 UZC786473:UZD786512 VIY786473:VIZ786512 VSU786473:VSV786512 WCQ786473:WCR786512 WMM786473:WMN786512 WWI786473:WWJ786512 AD852009:AE852048 JW852009:JX852048 TS852009:TT852048 ADO852009:ADP852048 ANK852009:ANL852048 AXG852009:AXH852048 BHC852009:BHD852048 BQY852009:BQZ852048 CAU852009:CAV852048 CKQ852009:CKR852048 CUM852009:CUN852048 DEI852009:DEJ852048 DOE852009:DOF852048 DYA852009:DYB852048 EHW852009:EHX852048 ERS852009:ERT852048 FBO852009:FBP852048 FLK852009:FLL852048 FVG852009:FVH852048 GFC852009:GFD852048 GOY852009:GOZ852048 GYU852009:GYV852048 HIQ852009:HIR852048 HSM852009:HSN852048 ICI852009:ICJ852048 IME852009:IMF852048 IWA852009:IWB852048 JFW852009:JFX852048 JPS852009:JPT852048 JZO852009:JZP852048 KJK852009:KJL852048 KTG852009:KTH852048 LDC852009:LDD852048 LMY852009:LMZ852048 LWU852009:LWV852048 MGQ852009:MGR852048 MQM852009:MQN852048 NAI852009:NAJ852048 NKE852009:NKF852048 NUA852009:NUB852048 ODW852009:ODX852048 ONS852009:ONT852048 OXO852009:OXP852048 PHK852009:PHL852048 PRG852009:PRH852048 QBC852009:QBD852048 QKY852009:QKZ852048 QUU852009:QUV852048 REQ852009:RER852048 ROM852009:RON852048 RYI852009:RYJ852048 SIE852009:SIF852048 SSA852009:SSB852048 TBW852009:TBX852048 TLS852009:TLT852048 TVO852009:TVP852048 UFK852009:UFL852048 UPG852009:UPH852048 UZC852009:UZD852048 VIY852009:VIZ852048 VSU852009:VSV852048 WCQ852009:WCR852048 WMM852009:WMN852048 WWI852009:WWJ852048 AD917545:AE917584 JW917545:JX917584 TS917545:TT917584 ADO917545:ADP917584 ANK917545:ANL917584 AXG917545:AXH917584 BHC917545:BHD917584 BQY917545:BQZ917584 CAU917545:CAV917584 CKQ917545:CKR917584 CUM917545:CUN917584 DEI917545:DEJ917584 DOE917545:DOF917584 DYA917545:DYB917584 EHW917545:EHX917584 ERS917545:ERT917584 FBO917545:FBP917584 FLK917545:FLL917584 FVG917545:FVH917584 GFC917545:GFD917584 GOY917545:GOZ917584 GYU917545:GYV917584 HIQ917545:HIR917584 HSM917545:HSN917584 ICI917545:ICJ917584 IME917545:IMF917584 IWA917545:IWB917584 JFW917545:JFX917584 JPS917545:JPT917584 JZO917545:JZP917584 KJK917545:KJL917584 KTG917545:KTH917584 LDC917545:LDD917584 LMY917545:LMZ917584 LWU917545:LWV917584 MGQ917545:MGR917584 MQM917545:MQN917584 NAI917545:NAJ917584 NKE917545:NKF917584 NUA917545:NUB917584 ODW917545:ODX917584 ONS917545:ONT917584 OXO917545:OXP917584 PHK917545:PHL917584 PRG917545:PRH917584 QBC917545:QBD917584 QKY917545:QKZ917584 QUU917545:QUV917584 REQ917545:RER917584 ROM917545:RON917584 RYI917545:RYJ917584 SIE917545:SIF917584 SSA917545:SSB917584 TBW917545:TBX917584 TLS917545:TLT917584 TVO917545:TVP917584 UFK917545:UFL917584 UPG917545:UPH917584 UZC917545:UZD917584 VIY917545:VIZ917584 VSU917545:VSV917584 WCQ917545:WCR917584 WMM917545:WMN917584 WWI917545:WWJ917584 AD983081:AE983120 JW983081:JX983120 TS983081:TT983120 ADO983081:ADP983120 ANK983081:ANL983120 AXG983081:AXH983120 BHC983081:BHD983120 BQY983081:BQZ983120 CAU983081:CAV983120 CKQ983081:CKR983120 CUM983081:CUN983120 DEI983081:DEJ983120 DOE983081:DOF983120 DYA983081:DYB983120 EHW983081:EHX983120 ERS983081:ERT983120 FBO983081:FBP983120 FLK983081:FLL983120 FVG983081:FVH983120 GFC983081:GFD983120 GOY983081:GOZ983120 GYU983081:GYV983120 HIQ983081:HIR983120 HSM983081:HSN983120 ICI983081:ICJ983120 IME983081:IMF983120 IWA983081:IWB983120 JFW983081:JFX983120 JPS983081:JPT983120 JZO983081:JZP983120 KJK983081:KJL983120 KTG983081:KTH983120 LDC983081:LDD983120 LMY983081:LMZ983120 LWU983081:LWV983120 MGQ983081:MGR983120 MQM983081:MQN983120 NAI983081:NAJ983120 NKE983081:NKF983120 NUA983081:NUB983120 ODW983081:ODX983120 ONS983081:ONT983120 OXO983081:OXP983120 PHK983081:PHL983120 PRG983081:PRH983120 QBC983081:QBD983120 QKY983081:QKZ983120 QUU983081:QUV983120 REQ983081:RER983120 ROM983081:RON983120 RYI983081:RYJ983120 SIE983081:SIF983120 SSA983081:SSB983120 TBW983081:TBX983120 TLS983081:TLT983120 TVO983081:TVP983120 UFK983081:UFL983120 UPG983081:UPH983120 UZC983081:UZD983120 VIY983081:VIZ983120 VSU983081:VSV983120 WCQ983081:WCR983120 WMM983081:WMN983120">
      <formula1>"1,2,3,4,5,6,7,8,9,10,11,12,13,14,15,16,17,18,19,20,21,22,23,24,25,26,27,28,29,30,31"</formula1>
    </dataValidation>
    <dataValidation type="list" allowBlank="1" showInputMessage="1" showErrorMessage="1" sqref="WWK983081:WWL983120 JY41:JZ80 TU41:TV80 ADQ41:ADR80 ANM41:ANN80 AXI41:AXJ80 BHE41:BHF80 BRA41:BRB80 CAW41:CAX80 CKS41:CKT80 CUO41:CUP80 DEK41:DEL80 DOG41:DOH80 DYC41:DYD80 EHY41:EHZ80 ERU41:ERV80 FBQ41:FBR80 FLM41:FLN80 FVI41:FVJ80 GFE41:GFF80 GPA41:GPB80 GYW41:GYX80 HIS41:HIT80 HSO41:HSP80 ICK41:ICL80 IMG41:IMH80 IWC41:IWD80 JFY41:JFZ80 JPU41:JPV80 JZQ41:JZR80 KJM41:KJN80 KTI41:KTJ80 LDE41:LDF80 LNA41:LNB80 LWW41:LWX80 MGS41:MGT80 MQO41:MQP80 NAK41:NAL80 NKG41:NKH80 NUC41:NUD80 ODY41:ODZ80 ONU41:ONV80 OXQ41:OXR80 PHM41:PHN80 PRI41:PRJ80 QBE41:QBF80 QLA41:QLB80 QUW41:QUX80 RES41:RET80 ROO41:ROP80 RYK41:RYL80 SIG41:SIH80 SSC41:SSD80 TBY41:TBZ80 TLU41:TLV80 TVQ41:TVR80 UFM41:UFN80 UPI41:UPJ80 UZE41:UZF80 VJA41:VJB80 VSW41:VSX80 WCS41:WCT80 WMO41:WMP80 WWK41:WWL80 AF65577:AG65616 JY65577:JZ65616 TU65577:TV65616 ADQ65577:ADR65616 ANM65577:ANN65616 AXI65577:AXJ65616 BHE65577:BHF65616 BRA65577:BRB65616 CAW65577:CAX65616 CKS65577:CKT65616 CUO65577:CUP65616 DEK65577:DEL65616 DOG65577:DOH65616 DYC65577:DYD65616 EHY65577:EHZ65616 ERU65577:ERV65616 FBQ65577:FBR65616 FLM65577:FLN65616 FVI65577:FVJ65616 GFE65577:GFF65616 GPA65577:GPB65616 GYW65577:GYX65616 HIS65577:HIT65616 HSO65577:HSP65616 ICK65577:ICL65616 IMG65577:IMH65616 IWC65577:IWD65616 JFY65577:JFZ65616 JPU65577:JPV65616 JZQ65577:JZR65616 KJM65577:KJN65616 KTI65577:KTJ65616 LDE65577:LDF65616 LNA65577:LNB65616 LWW65577:LWX65616 MGS65577:MGT65616 MQO65577:MQP65616 NAK65577:NAL65616 NKG65577:NKH65616 NUC65577:NUD65616 ODY65577:ODZ65616 ONU65577:ONV65616 OXQ65577:OXR65616 PHM65577:PHN65616 PRI65577:PRJ65616 QBE65577:QBF65616 QLA65577:QLB65616 QUW65577:QUX65616 RES65577:RET65616 ROO65577:ROP65616 RYK65577:RYL65616 SIG65577:SIH65616 SSC65577:SSD65616 TBY65577:TBZ65616 TLU65577:TLV65616 TVQ65577:TVR65616 UFM65577:UFN65616 UPI65577:UPJ65616 UZE65577:UZF65616 VJA65577:VJB65616 VSW65577:VSX65616 WCS65577:WCT65616 WMO65577:WMP65616 WWK65577:WWL65616 AF131113:AG131152 JY131113:JZ131152 TU131113:TV131152 ADQ131113:ADR131152 ANM131113:ANN131152 AXI131113:AXJ131152 BHE131113:BHF131152 BRA131113:BRB131152 CAW131113:CAX131152 CKS131113:CKT131152 CUO131113:CUP131152 DEK131113:DEL131152 DOG131113:DOH131152 DYC131113:DYD131152 EHY131113:EHZ131152 ERU131113:ERV131152 FBQ131113:FBR131152 FLM131113:FLN131152 FVI131113:FVJ131152 GFE131113:GFF131152 GPA131113:GPB131152 GYW131113:GYX131152 HIS131113:HIT131152 HSO131113:HSP131152 ICK131113:ICL131152 IMG131113:IMH131152 IWC131113:IWD131152 JFY131113:JFZ131152 JPU131113:JPV131152 JZQ131113:JZR131152 KJM131113:KJN131152 KTI131113:KTJ131152 LDE131113:LDF131152 LNA131113:LNB131152 LWW131113:LWX131152 MGS131113:MGT131152 MQO131113:MQP131152 NAK131113:NAL131152 NKG131113:NKH131152 NUC131113:NUD131152 ODY131113:ODZ131152 ONU131113:ONV131152 OXQ131113:OXR131152 PHM131113:PHN131152 PRI131113:PRJ131152 QBE131113:QBF131152 QLA131113:QLB131152 QUW131113:QUX131152 RES131113:RET131152 ROO131113:ROP131152 RYK131113:RYL131152 SIG131113:SIH131152 SSC131113:SSD131152 TBY131113:TBZ131152 TLU131113:TLV131152 TVQ131113:TVR131152 UFM131113:UFN131152 UPI131113:UPJ131152 UZE131113:UZF131152 VJA131113:VJB131152 VSW131113:VSX131152 WCS131113:WCT131152 WMO131113:WMP131152 WWK131113:WWL131152 AF196649:AG196688 JY196649:JZ196688 TU196649:TV196688 ADQ196649:ADR196688 ANM196649:ANN196688 AXI196649:AXJ196688 BHE196649:BHF196688 BRA196649:BRB196688 CAW196649:CAX196688 CKS196649:CKT196688 CUO196649:CUP196688 DEK196649:DEL196688 DOG196649:DOH196688 DYC196649:DYD196688 EHY196649:EHZ196688 ERU196649:ERV196688 FBQ196649:FBR196688 FLM196649:FLN196688 FVI196649:FVJ196688 GFE196649:GFF196688 GPA196649:GPB196688 GYW196649:GYX196688 HIS196649:HIT196688 HSO196649:HSP196688 ICK196649:ICL196688 IMG196649:IMH196688 IWC196649:IWD196688 JFY196649:JFZ196688 JPU196649:JPV196688 JZQ196649:JZR196688 KJM196649:KJN196688 KTI196649:KTJ196688 LDE196649:LDF196688 LNA196649:LNB196688 LWW196649:LWX196688 MGS196649:MGT196688 MQO196649:MQP196688 NAK196649:NAL196688 NKG196649:NKH196688 NUC196649:NUD196688 ODY196649:ODZ196688 ONU196649:ONV196688 OXQ196649:OXR196688 PHM196649:PHN196688 PRI196649:PRJ196688 QBE196649:QBF196688 QLA196649:QLB196688 QUW196649:QUX196688 RES196649:RET196688 ROO196649:ROP196688 RYK196649:RYL196688 SIG196649:SIH196688 SSC196649:SSD196688 TBY196649:TBZ196688 TLU196649:TLV196688 TVQ196649:TVR196688 UFM196649:UFN196688 UPI196649:UPJ196688 UZE196649:UZF196688 VJA196649:VJB196688 VSW196649:VSX196688 WCS196649:WCT196688 WMO196649:WMP196688 WWK196649:WWL196688 AF262185:AG262224 JY262185:JZ262224 TU262185:TV262224 ADQ262185:ADR262224 ANM262185:ANN262224 AXI262185:AXJ262224 BHE262185:BHF262224 BRA262185:BRB262224 CAW262185:CAX262224 CKS262185:CKT262224 CUO262185:CUP262224 DEK262185:DEL262224 DOG262185:DOH262224 DYC262185:DYD262224 EHY262185:EHZ262224 ERU262185:ERV262224 FBQ262185:FBR262224 FLM262185:FLN262224 FVI262185:FVJ262224 GFE262185:GFF262224 GPA262185:GPB262224 GYW262185:GYX262224 HIS262185:HIT262224 HSO262185:HSP262224 ICK262185:ICL262224 IMG262185:IMH262224 IWC262185:IWD262224 JFY262185:JFZ262224 JPU262185:JPV262224 JZQ262185:JZR262224 KJM262185:KJN262224 KTI262185:KTJ262224 LDE262185:LDF262224 LNA262185:LNB262224 LWW262185:LWX262224 MGS262185:MGT262224 MQO262185:MQP262224 NAK262185:NAL262224 NKG262185:NKH262224 NUC262185:NUD262224 ODY262185:ODZ262224 ONU262185:ONV262224 OXQ262185:OXR262224 PHM262185:PHN262224 PRI262185:PRJ262224 QBE262185:QBF262224 QLA262185:QLB262224 QUW262185:QUX262224 RES262185:RET262224 ROO262185:ROP262224 RYK262185:RYL262224 SIG262185:SIH262224 SSC262185:SSD262224 TBY262185:TBZ262224 TLU262185:TLV262224 TVQ262185:TVR262224 UFM262185:UFN262224 UPI262185:UPJ262224 UZE262185:UZF262224 VJA262185:VJB262224 VSW262185:VSX262224 WCS262185:WCT262224 WMO262185:WMP262224 WWK262185:WWL262224 AF327721:AG327760 JY327721:JZ327760 TU327721:TV327760 ADQ327721:ADR327760 ANM327721:ANN327760 AXI327721:AXJ327760 BHE327721:BHF327760 BRA327721:BRB327760 CAW327721:CAX327760 CKS327721:CKT327760 CUO327721:CUP327760 DEK327721:DEL327760 DOG327721:DOH327760 DYC327721:DYD327760 EHY327721:EHZ327760 ERU327721:ERV327760 FBQ327721:FBR327760 FLM327721:FLN327760 FVI327721:FVJ327760 GFE327721:GFF327760 GPA327721:GPB327760 GYW327721:GYX327760 HIS327721:HIT327760 HSO327721:HSP327760 ICK327721:ICL327760 IMG327721:IMH327760 IWC327721:IWD327760 JFY327721:JFZ327760 JPU327721:JPV327760 JZQ327721:JZR327760 KJM327721:KJN327760 KTI327721:KTJ327760 LDE327721:LDF327760 LNA327721:LNB327760 LWW327721:LWX327760 MGS327721:MGT327760 MQO327721:MQP327760 NAK327721:NAL327760 NKG327721:NKH327760 NUC327721:NUD327760 ODY327721:ODZ327760 ONU327721:ONV327760 OXQ327721:OXR327760 PHM327721:PHN327760 PRI327721:PRJ327760 QBE327721:QBF327760 QLA327721:QLB327760 QUW327721:QUX327760 RES327721:RET327760 ROO327721:ROP327760 RYK327721:RYL327760 SIG327721:SIH327760 SSC327721:SSD327760 TBY327721:TBZ327760 TLU327721:TLV327760 TVQ327721:TVR327760 UFM327721:UFN327760 UPI327721:UPJ327760 UZE327721:UZF327760 VJA327721:VJB327760 VSW327721:VSX327760 WCS327721:WCT327760 WMO327721:WMP327760 WWK327721:WWL327760 AF393257:AG393296 JY393257:JZ393296 TU393257:TV393296 ADQ393257:ADR393296 ANM393257:ANN393296 AXI393257:AXJ393296 BHE393257:BHF393296 BRA393257:BRB393296 CAW393257:CAX393296 CKS393257:CKT393296 CUO393257:CUP393296 DEK393257:DEL393296 DOG393257:DOH393296 DYC393257:DYD393296 EHY393257:EHZ393296 ERU393257:ERV393296 FBQ393257:FBR393296 FLM393257:FLN393296 FVI393257:FVJ393296 GFE393257:GFF393296 GPA393257:GPB393296 GYW393257:GYX393296 HIS393257:HIT393296 HSO393257:HSP393296 ICK393257:ICL393296 IMG393257:IMH393296 IWC393257:IWD393296 JFY393257:JFZ393296 JPU393257:JPV393296 JZQ393257:JZR393296 KJM393257:KJN393296 KTI393257:KTJ393296 LDE393257:LDF393296 LNA393257:LNB393296 LWW393257:LWX393296 MGS393257:MGT393296 MQO393257:MQP393296 NAK393257:NAL393296 NKG393257:NKH393296 NUC393257:NUD393296 ODY393257:ODZ393296 ONU393257:ONV393296 OXQ393257:OXR393296 PHM393257:PHN393296 PRI393257:PRJ393296 QBE393257:QBF393296 QLA393257:QLB393296 QUW393257:QUX393296 RES393257:RET393296 ROO393257:ROP393296 RYK393257:RYL393296 SIG393257:SIH393296 SSC393257:SSD393296 TBY393257:TBZ393296 TLU393257:TLV393296 TVQ393257:TVR393296 UFM393257:UFN393296 UPI393257:UPJ393296 UZE393257:UZF393296 VJA393257:VJB393296 VSW393257:VSX393296 WCS393257:WCT393296 WMO393257:WMP393296 WWK393257:WWL393296 AF458793:AG458832 JY458793:JZ458832 TU458793:TV458832 ADQ458793:ADR458832 ANM458793:ANN458832 AXI458793:AXJ458832 BHE458793:BHF458832 BRA458793:BRB458832 CAW458793:CAX458832 CKS458793:CKT458832 CUO458793:CUP458832 DEK458793:DEL458832 DOG458793:DOH458832 DYC458793:DYD458832 EHY458793:EHZ458832 ERU458793:ERV458832 FBQ458793:FBR458832 FLM458793:FLN458832 FVI458793:FVJ458832 GFE458793:GFF458832 GPA458793:GPB458832 GYW458793:GYX458832 HIS458793:HIT458832 HSO458793:HSP458832 ICK458793:ICL458832 IMG458793:IMH458832 IWC458793:IWD458832 JFY458793:JFZ458832 JPU458793:JPV458832 JZQ458793:JZR458832 KJM458793:KJN458832 KTI458793:KTJ458832 LDE458793:LDF458832 LNA458793:LNB458832 LWW458793:LWX458832 MGS458793:MGT458832 MQO458793:MQP458832 NAK458793:NAL458832 NKG458793:NKH458832 NUC458793:NUD458832 ODY458793:ODZ458832 ONU458793:ONV458832 OXQ458793:OXR458832 PHM458793:PHN458832 PRI458793:PRJ458832 QBE458793:QBF458832 QLA458793:QLB458832 QUW458793:QUX458832 RES458793:RET458832 ROO458793:ROP458832 RYK458793:RYL458832 SIG458793:SIH458832 SSC458793:SSD458832 TBY458793:TBZ458832 TLU458793:TLV458832 TVQ458793:TVR458832 UFM458793:UFN458832 UPI458793:UPJ458832 UZE458793:UZF458832 VJA458793:VJB458832 VSW458793:VSX458832 WCS458793:WCT458832 WMO458793:WMP458832 WWK458793:WWL458832 AF524329:AG524368 JY524329:JZ524368 TU524329:TV524368 ADQ524329:ADR524368 ANM524329:ANN524368 AXI524329:AXJ524368 BHE524329:BHF524368 BRA524329:BRB524368 CAW524329:CAX524368 CKS524329:CKT524368 CUO524329:CUP524368 DEK524329:DEL524368 DOG524329:DOH524368 DYC524329:DYD524368 EHY524329:EHZ524368 ERU524329:ERV524368 FBQ524329:FBR524368 FLM524329:FLN524368 FVI524329:FVJ524368 GFE524329:GFF524368 GPA524329:GPB524368 GYW524329:GYX524368 HIS524329:HIT524368 HSO524329:HSP524368 ICK524329:ICL524368 IMG524329:IMH524368 IWC524329:IWD524368 JFY524329:JFZ524368 JPU524329:JPV524368 JZQ524329:JZR524368 KJM524329:KJN524368 KTI524329:KTJ524368 LDE524329:LDF524368 LNA524329:LNB524368 LWW524329:LWX524368 MGS524329:MGT524368 MQO524329:MQP524368 NAK524329:NAL524368 NKG524329:NKH524368 NUC524329:NUD524368 ODY524329:ODZ524368 ONU524329:ONV524368 OXQ524329:OXR524368 PHM524329:PHN524368 PRI524329:PRJ524368 QBE524329:QBF524368 QLA524329:QLB524368 QUW524329:QUX524368 RES524329:RET524368 ROO524329:ROP524368 RYK524329:RYL524368 SIG524329:SIH524368 SSC524329:SSD524368 TBY524329:TBZ524368 TLU524329:TLV524368 TVQ524329:TVR524368 UFM524329:UFN524368 UPI524329:UPJ524368 UZE524329:UZF524368 VJA524329:VJB524368 VSW524329:VSX524368 WCS524329:WCT524368 WMO524329:WMP524368 WWK524329:WWL524368 AF589865:AG589904 JY589865:JZ589904 TU589865:TV589904 ADQ589865:ADR589904 ANM589865:ANN589904 AXI589865:AXJ589904 BHE589865:BHF589904 BRA589865:BRB589904 CAW589865:CAX589904 CKS589865:CKT589904 CUO589865:CUP589904 DEK589865:DEL589904 DOG589865:DOH589904 DYC589865:DYD589904 EHY589865:EHZ589904 ERU589865:ERV589904 FBQ589865:FBR589904 FLM589865:FLN589904 FVI589865:FVJ589904 GFE589865:GFF589904 GPA589865:GPB589904 GYW589865:GYX589904 HIS589865:HIT589904 HSO589865:HSP589904 ICK589865:ICL589904 IMG589865:IMH589904 IWC589865:IWD589904 JFY589865:JFZ589904 JPU589865:JPV589904 JZQ589865:JZR589904 KJM589865:KJN589904 KTI589865:KTJ589904 LDE589865:LDF589904 LNA589865:LNB589904 LWW589865:LWX589904 MGS589865:MGT589904 MQO589865:MQP589904 NAK589865:NAL589904 NKG589865:NKH589904 NUC589865:NUD589904 ODY589865:ODZ589904 ONU589865:ONV589904 OXQ589865:OXR589904 PHM589865:PHN589904 PRI589865:PRJ589904 QBE589865:QBF589904 QLA589865:QLB589904 QUW589865:QUX589904 RES589865:RET589904 ROO589865:ROP589904 RYK589865:RYL589904 SIG589865:SIH589904 SSC589865:SSD589904 TBY589865:TBZ589904 TLU589865:TLV589904 TVQ589865:TVR589904 UFM589865:UFN589904 UPI589865:UPJ589904 UZE589865:UZF589904 VJA589865:VJB589904 VSW589865:VSX589904 WCS589865:WCT589904 WMO589865:WMP589904 WWK589865:WWL589904 AF655401:AG655440 JY655401:JZ655440 TU655401:TV655440 ADQ655401:ADR655440 ANM655401:ANN655440 AXI655401:AXJ655440 BHE655401:BHF655440 BRA655401:BRB655440 CAW655401:CAX655440 CKS655401:CKT655440 CUO655401:CUP655440 DEK655401:DEL655440 DOG655401:DOH655440 DYC655401:DYD655440 EHY655401:EHZ655440 ERU655401:ERV655440 FBQ655401:FBR655440 FLM655401:FLN655440 FVI655401:FVJ655440 GFE655401:GFF655440 GPA655401:GPB655440 GYW655401:GYX655440 HIS655401:HIT655440 HSO655401:HSP655440 ICK655401:ICL655440 IMG655401:IMH655440 IWC655401:IWD655440 JFY655401:JFZ655440 JPU655401:JPV655440 JZQ655401:JZR655440 KJM655401:KJN655440 KTI655401:KTJ655440 LDE655401:LDF655440 LNA655401:LNB655440 LWW655401:LWX655440 MGS655401:MGT655440 MQO655401:MQP655440 NAK655401:NAL655440 NKG655401:NKH655440 NUC655401:NUD655440 ODY655401:ODZ655440 ONU655401:ONV655440 OXQ655401:OXR655440 PHM655401:PHN655440 PRI655401:PRJ655440 QBE655401:QBF655440 QLA655401:QLB655440 QUW655401:QUX655440 RES655401:RET655440 ROO655401:ROP655440 RYK655401:RYL655440 SIG655401:SIH655440 SSC655401:SSD655440 TBY655401:TBZ655440 TLU655401:TLV655440 TVQ655401:TVR655440 UFM655401:UFN655440 UPI655401:UPJ655440 UZE655401:UZF655440 VJA655401:VJB655440 VSW655401:VSX655440 WCS655401:WCT655440 WMO655401:WMP655440 WWK655401:WWL655440 AF720937:AG720976 JY720937:JZ720976 TU720937:TV720976 ADQ720937:ADR720976 ANM720937:ANN720976 AXI720937:AXJ720976 BHE720937:BHF720976 BRA720937:BRB720976 CAW720937:CAX720976 CKS720937:CKT720976 CUO720937:CUP720976 DEK720937:DEL720976 DOG720937:DOH720976 DYC720937:DYD720976 EHY720937:EHZ720976 ERU720937:ERV720976 FBQ720937:FBR720976 FLM720937:FLN720976 FVI720937:FVJ720976 GFE720937:GFF720976 GPA720937:GPB720976 GYW720937:GYX720976 HIS720937:HIT720976 HSO720937:HSP720976 ICK720937:ICL720976 IMG720937:IMH720976 IWC720937:IWD720976 JFY720937:JFZ720976 JPU720937:JPV720976 JZQ720937:JZR720976 KJM720937:KJN720976 KTI720937:KTJ720976 LDE720937:LDF720976 LNA720937:LNB720976 LWW720937:LWX720976 MGS720937:MGT720976 MQO720937:MQP720976 NAK720937:NAL720976 NKG720937:NKH720976 NUC720937:NUD720976 ODY720937:ODZ720976 ONU720937:ONV720976 OXQ720937:OXR720976 PHM720937:PHN720976 PRI720937:PRJ720976 QBE720937:QBF720976 QLA720937:QLB720976 QUW720937:QUX720976 RES720937:RET720976 ROO720937:ROP720976 RYK720937:RYL720976 SIG720937:SIH720976 SSC720937:SSD720976 TBY720937:TBZ720976 TLU720937:TLV720976 TVQ720937:TVR720976 UFM720937:UFN720976 UPI720937:UPJ720976 UZE720937:UZF720976 VJA720937:VJB720976 VSW720937:VSX720976 WCS720937:WCT720976 WMO720937:WMP720976 WWK720937:WWL720976 AF786473:AG786512 JY786473:JZ786512 TU786473:TV786512 ADQ786473:ADR786512 ANM786473:ANN786512 AXI786473:AXJ786512 BHE786473:BHF786512 BRA786473:BRB786512 CAW786473:CAX786512 CKS786473:CKT786512 CUO786473:CUP786512 DEK786473:DEL786512 DOG786473:DOH786512 DYC786473:DYD786512 EHY786473:EHZ786512 ERU786473:ERV786512 FBQ786473:FBR786512 FLM786473:FLN786512 FVI786473:FVJ786512 GFE786473:GFF786512 GPA786473:GPB786512 GYW786473:GYX786512 HIS786473:HIT786512 HSO786473:HSP786512 ICK786473:ICL786512 IMG786473:IMH786512 IWC786473:IWD786512 JFY786473:JFZ786512 JPU786473:JPV786512 JZQ786473:JZR786512 KJM786473:KJN786512 KTI786473:KTJ786512 LDE786473:LDF786512 LNA786473:LNB786512 LWW786473:LWX786512 MGS786473:MGT786512 MQO786473:MQP786512 NAK786473:NAL786512 NKG786473:NKH786512 NUC786473:NUD786512 ODY786473:ODZ786512 ONU786473:ONV786512 OXQ786473:OXR786512 PHM786473:PHN786512 PRI786473:PRJ786512 QBE786473:QBF786512 QLA786473:QLB786512 QUW786473:QUX786512 RES786473:RET786512 ROO786473:ROP786512 RYK786473:RYL786512 SIG786473:SIH786512 SSC786473:SSD786512 TBY786473:TBZ786512 TLU786473:TLV786512 TVQ786473:TVR786512 UFM786473:UFN786512 UPI786473:UPJ786512 UZE786473:UZF786512 VJA786473:VJB786512 VSW786473:VSX786512 WCS786473:WCT786512 WMO786473:WMP786512 WWK786473:WWL786512 AF852009:AG852048 JY852009:JZ852048 TU852009:TV852048 ADQ852009:ADR852048 ANM852009:ANN852048 AXI852009:AXJ852048 BHE852009:BHF852048 BRA852009:BRB852048 CAW852009:CAX852048 CKS852009:CKT852048 CUO852009:CUP852048 DEK852009:DEL852048 DOG852009:DOH852048 DYC852009:DYD852048 EHY852009:EHZ852048 ERU852009:ERV852048 FBQ852009:FBR852048 FLM852009:FLN852048 FVI852009:FVJ852048 GFE852009:GFF852048 GPA852009:GPB852048 GYW852009:GYX852048 HIS852009:HIT852048 HSO852009:HSP852048 ICK852009:ICL852048 IMG852009:IMH852048 IWC852009:IWD852048 JFY852009:JFZ852048 JPU852009:JPV852048 JZQ852009:JZR852048 KJM852009:KJN852048 KTI852009:KTJ852048 LDE852009:LDF852048 LNA852009:LNB852048 LWW852009:LWX852048 MGS852009:MGT852048 MQO852009:MQP852048 NAK852009:NAL852048 NKG852009:NKH852048 NUC852009:NUD852048 ODY852009:ODZ852048 ONU852009:ONV852048 OXQ852009:OXR852048 PHM852009:PHN852048 PRI852009:PRJ852048 QBE852009:QBF852048 QLA852009:QLB852048 QUW852009:QUX852048 RES852009:RET852048 ROO852009:ROP852048 RYK852009:RYL852048 SIG852009:SIH852048 SSC852009:SSD852048 TBY852009:TBZ852048 TLU852009:TLV852048 TVQ852009:TVR852048 UFM852009:UFN852048 UPI852009:UPJ852048 UZE852009:UZF852048 VJA852009:VJB852048 VSW852009:VSX852048 WCS852009:WCT852048 WMO852009:WMP852048 WWK852009:WWL852048 AF917545:AG917584 JY917545:JZ917584 TU917545:TV917584 ADQ917545:ADR917584 ANM917545:ANN917584 AXI917545:AXJ917584 BHE917545:BHF917584 BRA917545:BRB917584 CAW917545:CAX917584 CKS917545:CKT917584 CUO917545:CUP917584 DEK917545:DEL917584 DOG917545:DOH917584 DYC917545:DYD917584 EHY917545:EHZ917584 ERU917545:ERV917584 FBQ917545:FBR917584 FLM917545:FLN917584 FVI917545:FVJ917584 GFE917545:GFF917584 GPA917545:GPB917584 GYW917545:GYX917584 HIS917545:HIT917584 HSO917545:HSP917584 ICK917545:ICL917584 IMG917545:IMH917584 IWC917545:IWD917584 JFY917545:JFZ917584 JPU917545:JPV917584 JZQ917545:JZR917584 KJM917545:KJN917584 KTI917545:KTJ917584 LDE917545:LDF917584 LNA917545:LNB917584 LWW917545:LWX917584 MGS917545:MGT917584 MQO917545:MQP917584 NAK917545:NAL917584 NKG917545:NKH917584 NUC917545:NUD917584 ODY917545:ODZ917584 ONU917545:ONV917584 OXQ917545:OXR917584 PHM917545:PHN917584 PRI917545:PRJ917584 QBE917545:QBF917584 QLA917545:QLB917584 QUW917545:QUX917584 RES917545:RET917584 ROO917545:ROP917584 RYK917545:RYL917584 SIG917545:SIH917584 SSC917545:SSD917584 TBY917545:TBZ917584 TLU917545:TLV917584 TVQ917545:TVR917584 UFM917545:UFN917584 UPI917545:UPJ917584 UZE917545:UZF917584 VJA917545:VJB917584 VSW917545:VSX917584 WCS917545:WCT917584 WMO917545:WMP917584 WWK917545:WWL917584 AF983081:AG983120 JY983081:JZ983120 TU983081:TV983120 ADQ983081:ADR983120 ANM983081:ANN983120 AXI983081:AXJ983120 BHE983081:BHF983120 BRA983081:BRB983120 CAW983081:CAX983120 CKS983081:CKT983120 CUO983081:CUP983120 DEK983081:DEL983120 DOG983081:DOH983120 DYC983081:DYD983120 EHY983081:EHZ983120 ERU983081:ERV983120 FBQ983081:FBR983120 FLM983081:FLN983120 FVI983081:FVJ983120 GFE983081:GFF983120 GPA983081:GPB983120 GYW983081:GYX983120 HIS983081:HIT983120 HSO983081:HSP983120 ICK983081:ICL983120 IMG983081:IMH983120 IWC983081:IWD983120 JFY983081:JFZ983120 JPU983081:JPV983120 JZQ983081:JZR983120 KJM983081:KJN983120 KTI983081:KTJ983120 LDE983081:LDF983120 LNA983081:LNB983120 LWW983081:LWX983120 MGS983081:MGT983120 MQO983081:MQP983120 NAK983081:NAL983120 NKG983081:NKH983120 NUC983081:NUD983120 ODY983081:ODZ983120 ONU983081:ONV983120 OXQ983081:OXR983120 PHM983081:PHN983120 PRI983081:PRJ983120 QBE983081:QBF983120 QLA983081:QLB983120 QUW983081:QUX983120 RES983081:RET983120 ROO983081:ROP983120 RYK983081:RYL983120 SIG983081:SIH983120 SSC983081:SSD983120 TBY983081:TBZ983120 TLU983081:TLV983120 TVQ983081:TVR983120 UFM983081:UFN983120 UPI983081:UPJ983120 UZE983081:UZF983120 VJA983081:VJB983120 VSW983081:VSX983120 WCS983081:WCT983120 WMO983081:WMP983120">
      <formula1>"1,2,3,4,5,6,7,8,9,10,11,12"</formula1>
    </dataValidation>
    <dataValidation type="list" allowBlank="1" showInputMessage="1" showErrorMessage="1" sqref="WWM983081:WWP983120 KA41:KD80 TW41:TZ80 ADS41:ADV80 ANO41:ANR80 AXK41:AXN80 BHG41:BHJ80 BRC41:BRF80 CAY41:CBB80 CKU41:CKX80 CUQ41:CUT80 DEM41:DEP80 DOI41:DOL80 DYE41:DYH80 EIA41:EID80 ERW41:ERZ80 FBS41:FBV80 FLO41:FLR80 FVK41:FVN80 GFG41:GFJ80 GPC41:GPF80 GYY41:GZB80 HIU41:HIX80 HSQ41:HST80 ICM41:ICP80 IMI41:IML80 IWE41:IWH80 JGA41:JGD80 JPW41:JPZ80 JZS41:JZV80 KJO41:KJR80 KTK41:KTN80 LDG41:LDJ80 LNC41:LNF80 LWY41:LXB80 MGU41:MGX80 MQQ41:MQT80 NAM41:NAP80 NKI41:NKL80 NUE41:NUH80 OEA41:OED80 ONW41:ONZ80 OXS41:OXV80 PHO41:PHR80 PRK41:PRN80 QBG41:QBJ80 QLC41:QLF80 QUY41:QVB80 REU41:REX80 ROQ41:ROT80 RYM41:RYP80 SII41:SIL80 SSE41:SSH80 TCA41:TCD80 TLW41:TLZ80 TVS41:TVV80 UFO41:UFR80 UPK41:UPN80 UZG41:UZJ80 VJC41:VJF80 VSY41:VTB80 WCU41:WCX80 WMQ41:WMT80 WWM41:WWP80 AH65577:AK65616 KA65577:KD65616 TW65577:TZ65616 ADS65577:ADV65616 ANO65577:ANR65616 AXK65577:AXN65616 BHG65577:BHJ65616 BRC65577:BRF65616 CAY65577:CBB65616 CKU65577:CKX65616 CUQ65577:CUT65616 DEM65577:DEP65616 DOI65577:DOL65616 DYE65577:DYH65616 EIA65577:EID65616 ERW65577:ERZ65616 FBS65577:FBV65616 FLO65577:FLR65616 FVK65577:FVN65616 GFG65577:GFJ65616 GPC65577:GPF65616 GYY65577:GZB65616 HIU65577:HIX65616 HSQ65577:HST65616 ICM65577:ICP65616 IMI65577:IML65616 IWE65577:IWH65616 JGA65577:JGD65616 JPW65577:JPZ65616 JZS65577:JZV65616 KJO65577:KJR65616 KTK65577:KTN65616 LDG65577:LDJ65616 LNC65577:LNF65616 LWY65577:LXB65616 MGU65577:MGX65616 MQQ65577:MQT65616 NAM65577:NAP65616 NKI65577:NKL65616 NUE65577:NUH65616 OEA65577:OED65616 ONW65577:ONZ65616 OXS65577:OXV65616 PHO65577:PHR65616 PRK65577:PRN65616 QBG65577:QBJ65616 QLC65577:QLF65616 QUY65577:QVB65616 REU65577:REX65616 ROQ65577:ROT65616 RYM65577:RYP65616 SII65577:SIL65616 SSE65577:SSH65616 TCA65577:TCD65616 TLW65577:TLZ65616 TVS65577:TVV65616 UFO65577:UFR65616 UPK65577:UPN65616 UZG65577:UZJ65616 VJC65577:VJF65616 VSY65577:VTB65616 WCU65577:WCX65616 WMQ65577:WMT65616 WWM65577:WWP65616 AH131113:AK131152 KA131113:KD131152 TW131113:TZ131152 ADS131113:ADV131152 ANO131113:ANR131152 AXK131113:AXN131152 BHG131113:BHJ131152 BRC131113:BRF131152 CAY131113:CBB131152 CKU131113:CKX131152 CUQ131113:CUT131152 DEM131113:DEP131152 DOI131113:DOL131152 DYE131113:DYH131152 EIA131113:EID131152 ERW131113:ERZ131152 FBS131113:FBV131152 FLO131113:FLR131152 FVK131113:FVN131152 GFG131113:GFJ131152 GPC131113:GPF131152 GYY131113:GZB131152 HIU131113:HIX131152 HSQ131113:HST131152 ICM131113:ICP131152 IMI131113:IML131152 IWE131113:IWH131152 JGA131113:JGD131152 JPW131113:JPZ131152 JZS131113:JZV131152 KJO131113:KJR131152 KTK131113:KTN131152 LDG131113:LDJ131152 LNC131113:LNF131152 LWY131113:LXB131152 MGU131113:MGX131152 MQQ131113:MQT131152 NAM131113:NAP131152 NKI131113:NKL131152 NUE131113:NUH131152 OEA131113:OED131152 ONW131113:ONZ131152 OXS131113:OXV131152 PHO131113:PHR131152 PRK131113:PRN131152 QBG131113:QBJ131152 QLC131113:QLF131152 QUY131113:QVB131152 REU131113:REX131152 ROQ131113:ROT131152 RYM131113:RYP131152 SII131113:SIL131152 SSE131113:SSH131152 TCA131113:TCD131152 TLW131113:TLZ131152 TVS131113:TVV131152 UFO131113:UFR131152 UPK131113:UPN131152 UZG131113:UZJ131152 VJC131113:VJF131152 VSY131113:VTB131152 WCU131113:WCX131152 WMQ131113:WMT131152 WWM131113:WWP131152 AH196649:AK196688 KA196649:KD196688 TW196649:TZ196688 ADS196649:ADV196688 ANO196649:ANR196688 AXK196649:AXN196688 BHG196649:BHJ196688 BRC196649:BRF196688 CAY196649:CBB196688 CKU196649:CKX196688 CUQ196649:CUT196688 DEM196649:DEP196688 DOI196649:DOL196688 DYE196649:DYH196688 EIA196649:EID196688 ERW196649:ERZ196688 FBS196649:FBV196688 FLO196649:FLR196688 FVK196649:FVN196688 GFG196649:GFJ196688 GPC196649:GPF196688 GYY196649:GZB196688 HIU196649:HIX196688 HSQ196649:HST196688 ICM196649:ICP196688 IMI196649:IML196688 IWE196649:IWH196688 JGA196649:JGD196688 JPW196649:JPZ196688 JZS196649:JZV196688 KJO196649:KJR196688 KTK196649:KTN196688 LDG196649:LDJ196688 LNC196649:LNF196688 LWY196649:LXB196688 MGU196649:MGX196688 MQQ196649:MQT196688 NAM196649:NAP196688 NKI196649:NKL196688 NUE196649:NUH196688 OEA196649:OED196688 ONW196649:ONZ196688 OXS196649:OXV196688 PHO196649:PHR196688 PRK196649:PRN196688 QBG196649:QBJ196688 QLC196649:QLF196688 QUY196649:QVB196688 REU196649:REX196688 ROQ196649:ROT196688 RYM196649:RYP196688 SII196649:SIL196688 SSE196649:SSH196688 TCA196649:TCD196688 TLW196649:TLZ196688 TVS196649:TVV196688 UFO196649:UFR196688 UPK196649:UPN196688 UZG196649:UZJ196688 VJC196649:VJF196688 VSY196649:VTB196688 WCU196649:WCX196688 WMQ196649:WMT196688 WWM196649:WWP196688 AH262185:AK262224 KA262185:KD262224 TW262185:TZ262224 ADS262185:ADV262224 ANO262185:ANR262224 AXK262185:AXN262224 BHG262185:BHJ262224 BRC262185:BRF262224 CAY262185:CBB262224 CKU262185:CKX262224 CUQ262185:CUT262224 DEM262185:DEP262224 DOI262185:DOL262224 DYE262185:DYH262224 EIA262185:EID262224 ERW262185:ERZ262224 FBS262185:FBV262224 FLO262185:FLR262224 FVK262185:FVN262224 GFG262185:GFJ262224 GPC262185:GPF262224 GYY262185:GZB262224 HIU262185:HIX262224 HSQ262185:HST262224 ICM262185:ICP262224 IMI262185:IML262224 IWE262185:IWH262224 JGA262185:JGD262224 JPW262185:JPZ262224 JZS262185:JZV262224 KJO262185:KJR262224 KTK262185:KTN262224 LDG262185:LDJ262224 LNC262185:LNF262224 LWY262185:LXB262224 MGU262185:MGX262224 MQQ262185:MQT262224 NAM262185:NAP262224 NKI262185:NKL262224 NUE262185:NUH262224 OEA262185:OED262224 ONW262185:ONZ262224 OXS262185:OXV262224 PHO262185:PHR262224 PRK262185:PRN262224 QBG262185:QBJ262224 QLC262185:QLF262224 QUY262185:QVB262224 REU262185:REX262224 ROQ262185:ROT262224 RYM262185:RYP262224 SII262185:SIL262224 SSE262185:SSH262224 TCA262185:TCD262224 TLW262185:TLZ262224 TVS262185:TVV262224 UFO262185:UFR262224 UPK262185:UPN262224 UZG262185:UZJ262224 VJC262185:VJF262224 VSY262185:VTB262224 WCU262185:WCX262224 WMQ262185:WMT262224 WWM262185:WWP262224 AH327721:AK327760 KA327721:KD327760 TW327721:TZ327760 ADS327721:ADV327760 ANO327721:ANR327760 AXK327721:AXN327760 BHG327721:BHJ327760 BRC327721:BRF327760 CAY327721:CBB327760 CKU327721:CKX327760 CUQ327721:CUT327760 DEM327721:DEP327760 DOI327721:DOL327760 DYE327721:DYH327760 EIA327721:EID327760 ERW327721:ERZ327760 FBS327721:FBV327760 FLO327721:FLR327760 FVK327721:FVN327760 GFG327721:GFJ327760 GPC327721:GPF327760 GYY327721:GZB327760 HIU327721:HIX327760 HSQ327721:HST327760 ICM327721:ICP327760 IMI327721:IML327760 IWE327721:IWH327760 JGA327721:JGD327760 JPW327721:JPZ327760 JZS327721:JZV327760 KJO327721:KJR327760 KTK327721:KTN327760 LDG327721:LDJ327760 LNC327721:LNF327760 LWY327721:LXB327760 MGU327721:MGX327760 MQQ327721:MQT327760 NAM327721:NAP327760 NKI327721:NKL327760 NUE327721:NUH327760 OEA327721:OED327760 ONW327721:ONZ327760 OXS327721:OXV327760 PHO327721:PHR327760 PRK327721:PRN327760 QBG327721:QBJ327760 QLC327721:QLF327760 QUY327721:QVB327760 REU327721:REX327760 ROQ327721:ROT327760 RYM327721:RYP327760 SII327721:SIL327760 SSE327721:SSH327760 TCA327721:TCD327760 TLW327721:TLZ327760 TVS327721:TVV327760 UFO327721:UFR327760 UPK327721:UPN327760 UZG327721:UZJ327760 VJC327721:VJF327760 VSY327721:VTB327760 WCU327721:WCX327760 WMQ327721:WMT327760 WWM327721:WWP327760 AH393257:AK393296 KA393257:KD393296 TW393257:TZ393296 ADS393257:ADV393296 ANO393257:ANR393296 AXK393257:AXN393296 BHG393257:BHJ393296 BRC393257:BRF393296 CAY393257:CBB393296 CKU393257:CKX393296 CUQ393257:CUT393296 DEM393257:DEP393296 DOI393257:DOL393296 DYE393257:DYH393296 EIA393257:EID393296 ERW393257:ERZ393296 FBS393257:FBV393296 FLO393257:FLR393296 FVK393257:FVN393296 GFG393257:GFJ393296 GPC393257:GPF393296 GYY393257:GZB393296 HIU393257:HIX393296 HSQ393257:HST393296 ICM393257:ICP393296 IMI393257:IML393296 IWE393257:IWH393296 JGA393257:JGD393296 JPW393257:JPZ393296 JZS393257:JZV393296 KJO393257:KJR393296 KTK393257:KTN393296 LDG393257:LDJ393296 LNC393257:LNF393296 LWY393257:LXB393296 MGU393257:MGX393296 MQQ393257:MQT393296 NAM393257:NAP393296 NKI393257:NKL393296 NUE393257:NUH393296 OEA393257:OED393296 ONW393257:ONZ393296 OXS393257:OXV393296 PHO393257:PHR393296 PRK393257:PRN393296 QBG393257:QBJ393296 QLC393257:QLF393296 QUY393257:QVB393296 REU393257:REX393296 ROQ393257:ROT393296 RYM393257:RYP393296 SII393257:SIL393296 SSE393257:SSH393296 TCA393257:TCD393296 TLW393257:TLZ393296 TVS393257:TVV393296 UFO393257:UFR393296 UPK393257:UPN393296 UZG393257:UZJ393296 VJC393257:VJF393296 VSY393257:VTB393296 WCU393257:WCX393296 WMQ393257:WMT393296 WWM393257:WWP393296 AH458793:AK458832 KA458793:KD458832 TW458793:TZ458832 ADS458793:ADV458832 ANO458793:ANR458832 AXK458793:AXN458832 BHG458793:BHJ458832 BRC458793:BRF458832 CAY458793:CBB458832 CKU458793:CKX458832 CUQ458793:CUT458832 DEM458793:DEP458832 DOI458793:DOL458832 DYE458793:DYH458832 EIA458793:EID458832 ERW458793:ERZ458832 FBS458793:FBV458832 FLO458793:FLR458832 FVK458793:FVN458832 GFG458793:GFJ458832 GPC458793:GPF458832 GYY458793:GZB458832 HIU458793:HIX458832 HSQ458793:HST458832 ICM458793:ICP458832 IMI458793:IML458832 IWE458793:IWH458832 JGA458793:JGD458832 JPW458793:JPZ458832 JZS458793:JZV458832 KJO458793:KJR458832 KTK458793:KTN458832 LDG458793:LDJ458832 LNC458793:LNF458832 LWY458793:LXB458832 MGU458793:MGX458832 MQQ458793:MQT458832 NAM458793:NAP458832 NKI458793:NKL458832 NUE458793:NUH458832 OEA458793:OED458832 ONW458793:ONZ458832 OXS458793:OXV458832 PHO458793:PHR458832 PRK458793:PRN458832 QBG458793:QBJ458832 QLC458793:QLF458832 QUY458793:QVB458832 REU458793:REX458832 ROQ458793:ROT458832 RYM458793:RYP458832 SII458793:SIL458832 SSE458793:SSH458832 TCA458793:TCD458832 TLW458793:TLZ458832 TVS458793:TVV458832 UFO458793:UFR458832 UPK458793:UPN458832 UZG458793:UZJ458832 VJC458793:VJF458832 VSY458793:VTB458832 WCU458793:WCX458832 WMQ458793:WMT458832 WWM458793:WWP458832 AH524329:AK524368 KA524329:KD524368 TW524329:TZ524368 ADS524329:ADV524368 ANO524329:ANR524368 AXK524329:AXN524368 BHG524329:BHJ524368 BRC524329:BRF524368 CAY524329:CBB524368 CKU524329:CKX524368 CUQ524329:CUT524368 DEM524329:DEP524368 DOI524329:DOL524368 DYE524329:DYH524368 EIA524329:EID524368 ERW524329:ERZ524368 FBS524329:FBV524368 FLO524329:FLR524368 FVK524329:FVN524368 GFG524329:GFJ524368 GPC524329:GPF524368 GYY524329:GZB524368 HIU524329:HIX524368 HSQ524329:HST524368 ICM524329:ICP524368 IMI524329:IML524368 IWE524329:IWH524368 JGA524329:JGD524368 JPW524329:JPZ524368 JZS524329:JZV524368 KJO524329:KJR524368 KTK524329:KTN524368 LDG524329:LDJ524368 LNC524329:LNF524368 LWY524329:LXB524368 MGU524329:MGX524368 MQQ524329:MQT524368 NAM524329:NAP524368 NKI524329:NKL524368 NUE524329:NUH524368 OEA524329:OED524368 ONW524329:ONZ524368 OXS524329:OXV524368 PHO524329:PHR524368 PRK524329:PRN524368 QBG524329:QBJ524368 QLC524329:QLF524368 QUY524329:QVB524368 REU524329:REX524368 ROQ524329:ROT524368 RYM524329:RYP524368 SII524329:SIL524368 SSE524329:SSH524368 TCA524329:TCD524368 TLW524329:TLZ524368 TVS524329:TVV524368 UFO524329:UFR524368 UPK524329:UPN524368 UZG524329:UZJ524368 VJC524329:VJF524368 VSY524329:VTB524368 WCU524329:WCX524368 WMQ524329:WMT524368 WWM524329:WWP524368 AH589865:AK589904 KA589865:KD589904 TW589865:TZ589904 ADS589865:ADV589904 ANO589865:ANR589904 AXK589865:AXN589904 BHG589865:BHJ589904 BRC589865:BRF589904 CAY589865:CBB589904 CKU589865:CKX589904 CUQ589865:CUT589904 DEM589865:DEP589904 DOI589865:DOL589904 DYE589865:DYH589904 EIA589865:EID589904 ERW589865:ERZ589904 FBS589865:FBV589904 FLO589865:FLR589904 FVK589865:FVN589904 GFG589865:GFJ589904 GPC589865:GPF589904 GYY589865:GZB589904 HIU589865:HIX589904 HSQ589865:HST589904 ICM589865:ICP589904 IMI589865:IML589904 IWE589865:IWH589904 JGA589865:JGD589904 JPW589865:JPZ589904 JZS589865:JZV589904 KJO589865:KJR589904 KTK589865:KTN589904 LDG589865:LDJ589904 LNC589865:LNF589904 LWY589865:LXB589904 MGU589865:MGX589904 MQQ589865:MQT589904 NAM589865:NAP589904 NKI589865:NKL589904 NUE589865:NUH589904 OEA589865:OED589904 ONW589865:ONZ589904 OXS589865:OXV589904 PHO589865:PHR589904 PRK589865:PRN589904 QBG589865:QBJ589904 QLC589865:QLF589904 QUY589865:QVB589904 REU589865:REX589904 ROQ589865:ROT589904 RYM589865:RYP589904 SII589865:SIL589904 SSE589865:SSH589904 TCA589865:TCD589904 TLW589865:TLZ589904 TVS589865:TVV589904 UFO589865:UFR589904 UPK589865:UPN589904 UZG589865:UZJ589904 VJC589865:VJF589904 VSY589865:VTB589904 WCU589865:WCX589904 WMQ589865:WMT589904 WWM589865:WWP589904 AH655401:AK655440 KA655401:KD655440 TW655401:TZ655440 ADS655401:ADV655440 ANO655401:ANR655440 AXK655401:AXN655440 BHG655401:BHJ655440 BRC655401:BRF655440 CAY655401:CBB655440 CKU655401:CKX655440 CUQ655401:CUT655440 DEM655401:DEP655440 DOI655401:DOL655440 DYE655401:DYH655440 EIA655401:EID655440 ERW655401:ERZ655440 FBS655401:FBV655440 FLO655401:FLR655440 FVK655401:FVN655440 GFG655401:GFJ655440 GPC655401:GPF655440 GYY655401:GZB655440 HIU655401:HIX655440 HSQ655401:HST655440 ICM655401:ICP655440 IMI655401:IML655440 IWE655401:IWH655440 JGA655401:JGD655440 JPW655401:JPZ655440 JZS655401:JZV655440 KJO655401:KJR655440 KTK655401:KTN655440 LDG655401:LDJ655440 LNC655401:LNF655440 LWY655401:LXB655440 MGU655401:MGX655440 MQQ655401:MQT655440 NAM655401:NAP655440 NKI655401:NKL655440 NUE655401:NUH655440 OEA655401:OED655440 ONW655401:ONZ655440 OXS655401:OXV655440 PHO655401:PHR655440 PRK655401:PRN655440 QBG655401:QBJ655440 QLC655401:QLF655440 QUY655401:QVB655440 REU655401:REX655440 ROQ655401:ROT655440 RYM655401:RYP655440 SII655401:SIL655440 SSE655401:SSH655440 TCA655401:TCD655440 TLW655401:TLZ655440 TVS655401:TVV655440 UFO655401:UFR655440 UPK655401:UPN655440 UZG655401:UZJ655440 VJC655401:VJF655440 VSY655401:VTB655440 WCU655401:WCX655440 WMQ655401:WMT655440 WWM655401:WWP655440 AH720937:AK720976 KA720937:KD720976 TW720937:TZ720976 ADS720937:ADV720976 ANO720937:ANR720976 AXK720937:AXN720976 BHG720937:BHJ720976 BRC720937:BRF720976 CAY720937:CBB720976 CKU720937:CKX720976 CUQ720937:CUT720976 DEM720937:DEP720976 DOI720937:DOL720976 DYE720937:DYH720976 EIA720937:EID720976 ERW720937:ERZ720976 FBS720937:FBV720976 FLO720937:FLR720976 FVK720937:FVN720976 GFG720937:GFJ720976 GPC720937:GPF720976 GYY720937:GZB720976 HIU720937:HIX720976 HSQ720937:HST720976 ICM720937:ICP720976 IMI720937:IML720976 IWE720937:IWH720976 JGA720937:JGD720976 JPW720937:JPZ720976 JZS720937:JZV720976 KJO720937:KJR720976 KTK720937:KTN720976 LDG720937:LDJ720976 LNC720937:LNF720976 LWY720937:LXB720976 MGU720937:MGX720976 MQQ720937:MQT720976 NAM720937:NAP720976 NKI720937:NKL720976 NUE720937:NUH720976 OEA720937:OED720976 ONW720937:ONZ720976 OXS720937:OXV720976 PHO720937:PHR720976 PRK720937:PRN720976 QBG720937:QBJ720976 QLC720937:QLF720976 QUY720937:QVB720976 REU720937:REX720976 ROQ720937:ROT720976 RYM720937:RYP720976 SII720937:SIL720976 SSE720937:SSH720976 TCA720937:TCD720976 TLW720937:TLZ720976 TVS720937:TVV720976 UFO720937:UFR720976 UPK720937:UPN720976 UZG720937:UZJ720976 VJC720937:VJF720976 VSY720937:VTB720976 WCU720937:WCX720976 WMQ720937:WMT720976 WWM720937:WWP720976 AH786473:AK786512 KA786473:KD786512 TW786473:TZ786512 ADS786473:ADV786512 ANO786473:ANR786512 AXK786473:AXN786512 BHG786473:BHJ786512 BRC786473:BRF786512 CAY786473:CBB786512 CKU786473:CKX786512 CUQ786473:CUT786512 DEM786473:DEP786512 DOI786473:DOL786512 DYE786473:DYH786512 EIA786473:EID786512 ERW786473:ERZ786512 FBS786473:FBV786512 FLO786473:FLR786512 FVK786473:FVN786512 GFG786473:GFJ786512 GPC786473:GPF786512 GYY786473:GZB786512 HIU786473:HIX786512 HSQ786473:HST786512 ICM786473:ICP786512 IMI786473:IML786512 IWE786473:IWH786512 JGA786473:JGD786512 JPW786473:JPZ786512 JZS786473:JZV786512 KJO786473:KJR786512 KTK786473:KTN786512 LDG786473:LDJ786512 LNC786473:LNF786512 LWY786473:LXB786512 MGU786473:MGX786512 MQQ786473:MQT786512 NAM786473:NAP786512 NKI786473:NKL786512 NUE786473:NUH786512 OEA786473:OED786512 ONW786473:ONZ786512 OXS786473:OXV786512 PHO786473:PHR786512 PRK786473:PRN786512 QBG786473:QBJ786512 QLC786473:QLF786512 QUY786473:QVB786512 REU786473:REX786512 ROQ786473:ROT786512 RYM786473:RYP786512 SII786473:SIL786512 SSE786473:SSH786512 TCA786473:TCD786512 TLW786473:TLZ786512 TVS786473:TVV786512 UFO786473:UFR786512 UPK786473:UPN786512 UZG786473:UZJ786512 VJC786473:VJF786512 VSY786473:VTB786512 WCU786473:WCX786512 WMQ786473:WMT786512 WWM786473:WWP786512 AH852009:AK852048 KA852009:KD852048 TW852009:TZ852048 ADS852009:ADV852048 ANO852009:ANR852048 AXK852009:AXN852048 BHG852009:BHJ852048 BRC852009:BRF852048 CAY852009:CBB852048 CKU852009:CKX852048 CUQ852009:CUT852048 DEM852009:DEP852048 DOI852009:DOL852048 DYE852009:DYH852048 EIA852009:EID852048 ERW852009:ERZ852048 FBS852009:FBV852048 FLO852009:FLR852048 FVK852009:FVN852048 GFG852009:GFJ852048 GPC852009:GPF852048 GYY852009:GZB852048 HIU852009:HIX852048 HSQ852009:HST852048 ICM852009:ICP852048 IMI852009:IML852048 IWE852009:IWH852048 JGA852009:JGD852048 JPW852009:JPZ852048 JZS852009:JZV852048 KJO852009:KJR852048 KTK852009:KTN852048 LDG852009:LDJ852048 LNC852009:LNF852048 LWY852009:LXB852048 MGU852009:MGX852048 MQQ852009:MQT852048 NAM852009:NAP852048 NKI852009:NKL852048 NUE852009:NUH852048 OEA852009:OED852048 ONW852009:ONZ852048 OXS852009:OXV852048 PHO852009:PHR852048 PRK852009:PRN852048 QBG852009:QBJ852048 QLC852009:QLF852048 QUY852009:QVB852048 REU852009:REX852048 ROQ852009:ROT852048 RYM852009:RYP852048 SII852009:SIL852048 SSE852009:SSH852048 TCA852009:TCD852048 TLW852009:TLZ852048 TVS852009:TVV852048 UFO852009:UFR852048 UPK852009:UPN852048 UZG852009:UZJ852048 VJC852009:VJF852048 VSY852009:VTB852048 WCU852009:WCX852048 WMQ852009:WMT852048 WWM852009:WWP852048 AH917545:AK917584 KA917545:KD917584 TW917545:TZ917584 ADS917545:ADV917584 ANO917545:ANR917584 AXK917545:AXN917584 BHG917545:BHJ917584 BRC917545:BRF917584 CAY917545:CBB917584 CKU917545:CKX917584 CUQ917545:CUT917584 DEM917545:DEP917584 DOI917545:DOL917584 DYE917545:DYH917584 EIA917545:EID917584 ERW917545:ERZ917584 FBS917545:FBV917584 FLO917545:FLR917584 FVK917545:FVN917584 GFG917545:GFJ917584 GPC917545:GPF917584 GYY917545:GZB917584 HIU917545:HIX917584 HSQ917545:HST917584 ICM917545:ICP917584 IMI917545:IML917584 IWE917545:IWH917584 JGA917545:JGD917584 JPW917545:JPZ917584 JZS917545:JZV917584 KJO917545:KJR917584 KTK917545:KTN917584 LDG917545:LDJ917584 LNC917545:LNF917584 LWY917545:LXB917584 MGU917545:MGX917584 MQQ917545:MQT917584 NAM917545:NAP917584 NKI917545:NKL917584 NUE917545:NUH917584 OEA917545:OED917584 ONW917545:ONZ917584 OXS917545:OXV917584 PHO917545:PHR917584 PRK917545:PRN917584 QBG917545:QBJ917584 QLC917545:QLF917584 QUY917545:QVB917584 REU917545:REX917584 ROQ917545:ROT917584 RYM917545:RYP917584 SII917545:SIL917584 SSE917545:SSH917584 TCA917545:TCD917584 TLW917545:TLZ917584 TVS917545:TVV917584 UFO917545:UFR917584 UPK917545:UPN917584 UZG917545:UZJ917584 VJC917545:VJF917584 VSY917545:VTB917584 WCU917545:WCX917584 WMQ917545:WMT917584 WWM917545:WWP917584 AH983081:AK983120 KA983081:KD983120 TW983081:TZ983120 ADS983081:ADV983120 ANO983081:ANR983120 AXK983081:AXN983120 BHG983081:BHJ983120 BRC983081:BRF983120 CAY983081:CBB983120 CKU983081:CKX983120 CUQ983081:CUT983120 DEM983081:DEP983120 DOI983081:DOL983120 DYE983081:DYH983120 EIA983081:EID983120 ERW983081:ERZ983120 FBS983081:FBV983120 FLO983081:FLR983120 FVK983081:FVN983120 GFG983081:GFJ983120 GPC983081:GPF983120 GYY983081:GZB983120 HIU983081:HIX983120 HSQ983081:HST983120 ICM983081:ICP983120 IMI983081:IML983120 IWE983081:IWH983120 JGA983081:JGD983120 JPW983081:JPZ983120 JZS983081:JZV983120 KJO983081:KJR983120 KTK983081:KTN983120 LDG983081:LDJ983120 LNC983081:LNF983120 LWY983081:LXB983120 MGU983081:MGX983120 MQQ983081:MQT983120 NAM983081:NAP983120 NKI983081:NKL983120 NUE983081:NUH983120 OEA983081:OED983120 ONW983081:ONZ983120 OXS983081:OXV983120 PHO983081:PHR983120 PRK983081:PRN983120 QBG983081:QBJ983120 QLC983081:QLF983120 QUY983081:QVB983120 REU983081:REX983120 ROQ983081:ROT983120 RYM983081:RYP983120 SII983081:SIL983120 SSE983081:SSH983120 TCA983081:TCD983120 TLW983081:TLZ983120 TVS983081:TVV983120 UFO983081:UFR983120 UPK983081:UPN983120 UZG983081:UZJ983120 VJC983081:VJF983120 VSY983081:VTB983120 WCU983081:WCX983120 WMQ983081:WMT983120">
      <formula1>"DOMINGO,SEGUNDA,TERÇA,QUARTA,QUINTA,SEXTA,SÁBADO"</formula1>
    </dataValidation>
    <dataValidation type="list" allowBlank="1" showInputMessage="1" showErrorMessage="1" sqref="WVS983060:WVV983075 TC15:TF35 ACY15:ADB35 AMU15:AMX35 AWQ15:AWT35 BGM15:BGP35 BQI15:BQL35 CAE15:CAH35 CKA15:CKD35 CTW15:CTZ35 DDS15:DDV35 DNO15:DNR35 DXK15:DXN35 EHG15:EHJ35 ERC15:ERF35 FAY15:FBB35 FKU15:FKX35 FUQ15:FUT35 GEM15:GEP35 GOI15:GOL35 GYE15:GYH35 HIA15:HID35 HRW15:HRZ35 IBS15:IBV35 ILO15:ILR35 IVK15:IVN35 JFG15:JFJ35 JPC15:JPF35 JYY15:JZB35 KIU15:KIX35 KSQ15:KST35 LCM15:LCP35 LMI15:LML35 LWE15:LWH35 MGA15:MGD35 MPW15:MPZ35 MZS15:MZV35 NJO15:NJR35 NTK15:NTN35 ODG15:ODJ35 ONC15:ONF35 OWY15:OXB35 PGU15:PGX35 PQQ15:PQT35 QAM15:QAP35 QKI15:QKL35 QUE15:QUH35 REA15:RED35 RNW15:RNZ35 RXS15:RXV35 SHO15:SHR35 SRK15:SRN35 TBG15:TBJ35 TLC15:TLF35 TUY15:TVB35 UEU15:UEX35 UOQ15:UOT35 UYM15:UYP35 VII15:VIL35 VSE15:VSH35 WCA15:WCD35 WLW15:WLZ35 WVS15:WVV35 WLW983060:WLZ983075 I65556:P65571 JG65556:JJ65571 TC65556:TF65571 ACY65556:ADB65571 AMU65556:AMX65571 AWQ65556:AWT65571 BGM65556:BGP65571 BQI65556:BQL65571 CAE65556:CAH65571 CKA65556:CKD65571 CTW65556:CTZ65571 DDS65556:DDV65571 DNO65556:DNR65571 DXK65556:DXN65571 EHG65556:EHJ65571 ERC65556:ERF65571 FAY65556:FBB65571 FKU65556:FKX65571 FUQ65556:FUT65571 GEM65556:GEP65571 GOI65556:GOL65571 GYE65556:GYH65571 HIA65556:HID65571 HRW65556:HRZ65571 IBS65556:IBV65571 ILO65556:ILR65571 IVK65556:IVN65571 JFG65556:JFJ65571 JPC65556:JPF65571 JYY65556:JZB65571 KIU65556:KIX65571 KSQ65556:KST65571 LCM65556:LCP65571 LMI65556:LML65571 LWE65556:LWH65571 MGA65556:MGD65571 MPW65556:MPZ65571 MZS65556:MZV65571 NJO65556:NJR65571 NTK65556:NTN65571 ODG65556:ODJ65571 ONC65556:ONF65571 OWY65556:OXB65571 PGU65556:PGX65571 PQQ65556:PQT65571 QAM65556:QAP65571 QKI65556:QKL65571 QUE65556:QUH65571 REA65556:RED65571 RNW65556:RNZ65571 RXS65556:RXV65571 SHO65556:SHR65571 SRK65556:SRN65571 TBG65556:TBJ65571 TLC65556:TLF65571 TUY65556:TVB65571 UEU65556:UEX65571 UOQ65556:UOT65571 UYM65556:UYP65571 VII65556:VIL65571 VSE65556:VSH65571 WCA65556:WCD65571 WLW65556:WLZ65571 WVS65556:WVV65571 I131092:P131107 JG131092:JJ131107 TC131092:TF131107 ACY131092:ADB131107 AMU131092:AMX131107 AWQ131092:AWT131107 BGM131092:BGP131107 BQI131092:BQL131107 CAE131092:CAH131107 CKA131092:CKD131107 CTW131092:CTZ131107 DDS131092:DDV131107 DNO131092:DNR131107 DXK131092:DXN131107 EHG131092:EHJ131107 ERC131092:ERF131107 FAY131092:FBB131107 FKU131092:FKX131107 FUQ131092:FUT131107 GEM131092:GEP131107 GOI131092:GOL131107 GYE131092:GYH131107 HIA131092:HID131107 HRW131092:HRZ131107 IBS131092:IBV131107 ILO131092:ILR131107 IVK131092:IVN131107 JFG131092:JFJ131107 JPC131092:JPF131107 JYY131092:JZB131107 KIU131092:KIX131107 KSQ131092:KST131107 LCM131092:LCP131107 LMI131092:LML131107 LWE131092:LWH131107 MGA131092:MGD131107 MPW131092:MPZ131107 MZS131092:MZV131107 NJO131092:NJR131107 NTK131092:NTN131107 ODG131092:ODJ131107 ONC131092:ONF131107 OWY131092:OXB131107 PGU131092:PGX131107 PQQ131092:PQT131107 QAM131092:QAP131107 QKI131092:QKL131107 QUE131092:QUH131107 REA131092:RED131107 RNW131092:RNZ131107 RXS131092:RXV131107 SHO131092:SHR131107 SRK131092:SRN131107 TBG131092:TBJ131107 TLC131092:TLF131107 TUY131092:TVB131107 UEU131092:UEX131107 UOQ131092:UOT131107 UYM131092:UYP131107 VII131092:VIL131107 VSE131092:VSH131107 WCA131092:WCD131107 WLW131092:WLZ131107 WVS131092:WVV131107 I196628:P196643 JG196628:JJ196643 TC196628:TF196643 ACY196628:ADB196643 AMU196628:AMX196643 AWQ196628:AWT196643 BGM196628:BGP196643 BQI196628:BQL196643 CAE196628:CAH196643 CKA196628:CKD196643 CTW196628:CTZ196643 DDS196628:DDV196643 DNO196628:DNR196643 DXK196628:DXN196643 EHG196628:EHJ196643 ERC196628:ERF196643 FAY196628:FBB196643 FKU196628:FKX196643 FUQ196628:FUT196643 GEM196628:GEP196643 GOI196628:GOL196643 GYE196628:GYH196643 HIA196628:HID196643 HRW196628:HRZ196643 IBS196628:IBV196643 ILO196628:ILR196643 IVK196628:IVN196643 JFG196628:JFJ196643 JPC196628:JPF196643 JYY196628:JZB196643 KIU196628:KIX196643 KSQ196628:KST196643 LCM196628:LCP196643 LMI196628:LML196643 LWE196628:LWH196643 MGA196628:MGD196643 MPW196628:MPZ196643 MZS196628:MZV196643 NJO196628:NJR196643 NTK196628:NTN196643 ODG196628:ODJ196643 ONC196628:ONF196643 OWY196628:OXB196643 PGU196628:PGX196643 PQQ196628:PQT196643 QAM196628:QAP196643 QKI196628:QKL196643 QUE196628:QUH196643 REA196628:RED196643 RNW196628:RNZ196643 RXS196628:RXV196643 SHO196628:SHR196643 SRK196628:SRN196643 TBG196628:TBJ196643 TLC196628:TLF196643 TUY196628:TVB196643 UEU196628:UEX196643 UOQ196628:UOT196643 UYM196628:UYP196643 VII196628:VIL196643 VSE196628:VSH196643 WCA196628:WCD196643 WLW196628:WLZ196643 WVS196628:WVV196643 I262164:P262179 JG262164:JJ262179 TC262164:TF262179 ACY262164:ADB262179 AMU262164:AMX262179 AWQ262164:AWT262179 BGM262164:BGP262179 BQI262164:BQL262179 CAE262164:CAH262179 CKA262164:CKD262179 CTW262164:CTZ262179 DDS262164:DDV262179 DNO262164:DNR262179 DXK262164:DXN262179 EHG262164:EHJ262179 ERC262164:ERF262179 FAY262164:FBB262179 FKU262164:FKX262179 FUQ262164:FUT262179 GEM262164:GEP262179 GOI262164:GOL262179 GYE262164:GYH262179 HIA262164:HID262179 HRW262164:HRZ262179 IBS262164:IBV262179 ILO262164:ILR262179 IVK262164:IVN262179 JFG262164:JFJ262179 JPC262164:JPF262179 JYY262164:JZB262179 KIU262164:KIX262179 KSQ262164:KST262179 LCM262164:LCP262179 LMI262164:LML262179 LWE262164:LWH262179 MGA262164:MGD262179 MPW262164:MPZ262179 MZS262164:MZV262179 NJO262164:NJR262179 NTK262164:NTN262179 ODG262164:ODJ262179 ONC262164:ONF262179 OWY262164:OXB262179 PGU262164:PGX262179 PQQ262164:PQT262179 QAM262164:QAP262179 QKI262164:QKL262179 QUE262164:QUH262179 REA262164:RED262179 RNW262164:RNZ262179 RXS262164:RXV262179 SHO262164:SHR262179 SRK262164:SRN262179 TBG262164:TBJ262179 TLC262164:TLF262179 TUY262164:TVB262179 UEU262164:UEX262179 UOQ262164:UOT262179 UYM262164:UYP262179 VII262164:VIL262179 VSE262164:VSH262179 WCA262164:WCD262179 WLW262164:WLZ262179 WVS262164:WVV262179 I327700:P327715 JG327700:JJ327715 TC327700:TF327715 ACY327700:ADB327715 AMU327700:AMX327715 AWQ327700:AWT327715 BGM327700:BGP327715 BQI327700:BQL327715 CAE327700:CAH327715 CKA327700:CKD327715 CTW327700:CTZ327715 DDS327700:DDV327715 DNO327700:DNR327715 DXK327700:DXN327715 EHG327700:EHJ327715 ERC327700:ERF327715 FAY327700:FBB327715 FKU327700:FKX327715 FUQ327700:FUT327715 GEM327700:GEP327715 GOI327700:GOL327715 GYE327700:GYH327715 HIA327700:HID327715 HRW327700:HRZ327715 IBS327700:IBV327715 ILO327700:ILR327715 IVK327700:IVN327715 JFG327700:JFJ327715 JPC327700:JPF327715 JYY327700:JZB327715 KIU327700:KIX327715 KSQ327700:KST327715 LCM327700:LCP327715 LMI327700:LML327715 LWE327700:LWH327715 MGA327700:MGD327715 MPW327700:MPZ327715 MZS327700:MZV327715 NJO327700:NJR327715 NTK327700:NTN327715 ODG327700:ODJ327715 ONC327700:ONF327715 OWY327700:OXB327715 PGU327700:PGX327715 PQQ327700:PQT327715 QAM327700:QAP327715 QKI327700:QKL327715 QUE327700:QUH327715 REA327700:RED327715 RNW327700:RNZ327715 RXS327700:RXV327715 SHO327700:SHR327715 SRK327700:SRN327715 TBG327700:TBJ327715 TLC327700:TLF327715 TUY327700:TVB327715 UEU327700:UEX327715 UOQ327700:UOT327715 UYM327700:UYP327715 VII327700:VIL327715 VSE327700:VSH327715 WCA327700:WCD327715 WLW327700:WLZ327715 WVS327700:WVV327715 I393236:P393251 JG393236:JJ393251 TC393236:TF393251 ACY393236:ADB393251 AMU393236:AMX393251 AWQ393236:AWT393251 BGM393236:BGP393251 BQI393236:BQL393251 CAE393236:CAH393251 CKA393236:CKD393251 CTW393236:CTZ393251 DDS393236:DDV393251 DNO393236:DNR393251 DXK393236:DXN393251 EHG393236:EHJ393251 ERC393236:ERF393251 FAY393236:FBB393251 FKU393236:FKX393251 FUQ393236:FUT393251 GEM393236:GEP393251 GOI393236:GOL393251 GYE393236:GYH393251 HIA393236:HID393251 HRW393236:HRZ393251 IBS393236:IBV393251 ILO393236:ILR393251 IVK393236:IVN393251 JFG393236:JFJ393251 JPC393236:JPF393251 JYY393236:JZB393251 KIU393236:KIX393251 KSQ393236:KST393251 LCM393236:LCP393251 LMI393236:LML393251 LWE393236:LWH393251 MGA393236:MGD393251 MPW393236:MPZ393251 MZS393236:MZV393251 NJO393236:NJR393251 NTK393236:NTN393251 ODG393236:ODJ393251 ONC393236:ONF393251 OWY393236:OXB393251 PGU393236:PGX393251 PQQ393236:PQT393251 QAM393236:QAP393251 QKI393236:QKL393251 QUE393236:QUH393251 REA393236:RED393251 RNW393236:RNZ393251 RXS393236:RXV393251 SHO393236:SHR393251 SRK393236:SRN393251 TBG393236:TBJ393251 TLC393236:TLF393251 TUY393236:TVB393251 UEU393236:UEX393251 UOQ393236:UOT393251 UYM393236:UYP393251 VII393236:VIL393251 VSE393236:VSH393251 WCA393236:WCD393251 WLW393236:WLZ393251 WVS393236:WVV393251 I458772:P458787 JG458772:JJ458787 TC458772:TF458787 ACY458772:ADB458787 AMU458772:AMX458787 AWQ458772:AWT458787 BGM458772:BGP458787 BQI458772:BQL458787 CAE458772:CAH458787 CKA458772:CKD458787 CTW458772:CTZ458787 DDS458772:DDV458787 DNO458772:DNR458787 DXK458772:DXN458787 EHG458772:EHJ458787 ERC458772:ERF458787 FAY458772:FBB458787 FKU458772:FKX458787 FUQ458772:FUT458787 GEM458772:GEP458787 GOI458772:GOL458787 GYE458772:GYH458787 HIA458772:HID458787 HRW458772:HRZ458787 IBS458772:IBV458787 ILO458772:ILR458787 IVK458772:IVN458787 JFG458772:JFJ458787 JPC458772:JPF458787 JYY458772:JZB458787 KIU458772:KIX458787 KSQ458772:KST458787 LCM458772:LCP458787 LMI458772:LML458787 LWE458772:LWH458787 MGA458772:MGD458787 MPW458772:MPZ458787 MZS458772:MZV458787 NJO458772:NJR458787 NTK458772:NTN458787 ODG458772:ODJ458787 ONC458772:ONF458787 OWY458772:OXB458787 PGU458772:PGX458787 PQQ458772:PQT458787 QAM458772:QAP458787 QKI458772:QKL458787 QUE458772:QUH458787 REA458772:RED458787 RNW458772:RNZ458787 RXS458772:RXV458787 SHO458772:SHR458787 SRK458772:SRN458787 TBG458772:TBJ458787 TLC458772:TLF458787 TUY458772:TVB458787 UEU458772:UEX458787 UOQ458772:UOT458787 UYM458772:UYP458787 VII458772:VIL458787 VSE458772:VSH458787 WCA458772:WCD458787 WLW458772:WLZ458787 WVS458772:WVV458787 I524308:P524323 JG524308:JJ524323 TC524308:TF524323 ACY524308:ADB524323 AMU524308:AMX524323 AWQ524308:AWT524323 BGM524308:BGP524323 BQI524308:BQL524323 CAE524308:CAH524323 CKA524308:CKD524323 CTW524308:CTZ524323 DDS524308:DDV524323 DNO524308:DNR524323 DXK524308:DXN524323 EHG524308:EHJ524323 ERC524308:ERF524323 FAY524308:FBB524323 FKU524308:FKX524323 FUQ524308:FUT524323 GEM524308:GEP524323 GOI524308:GOL524323 GYE524308:GYH524323 HIA524308:HID524323 HRW524308:HRZ524323 IBS524308:IBV524323 ILO524308:ILR524323 IVK524308:IVN524323 JFG524308:JFJ524323 JPC524308:JPF524323 JYY524308:JZB524323 KIU524308:KIX524323 KSQ524308:KST524323 LCM524308:LCP524323 LMI524308:LML524323 LWE524308:LWH524323 MGA524308:MGD524323 MPW524308:MPZ524323 MZS524308:MZV524323 NJO524308:NJR524323 NTK524308:NTN524323 ODG524308:ODJ524323 ONC524308:ONF524323 OWY524308:OXB524323 PGU524308:PGX524323 PQQ524308:PQT524323 QAM524308:QAP524323 QKI524308:QKL524323 QUE524308:QUH524323 REA524308:RED524323 RNW524308:RNZ524323 RXS524308:RXV524323 SHO524308:SHR524323 SRK524308:SRN524323 TBG524308:TBJ524323 TLC524308:TLF524323 TUY524308:TVB524323 UEU524308:UEX524323 UOQ524308:UOT524323 UYM524308:UYP524323 VII524308:VIL524323 VSE524308:VSH524323 WCA524308:WCD524323 WLW524308:WLZ524323 WVS524308:WVV524323 I589844:P589859 JG589844:JJ589859 TC589844:TF589859 ACY589844:ADB589859 AMU589844:AMX589859 AWQ589844:AWT589859 BGM589844:BGP589859 BQI589844:BQL589859 CAE589844:CAH589859 CKA589844:CKD589859 CTW589844:CTZ589859 DDS589844:DDV589859 DNO589844:DNR589859 DXK589844:DXN589859 EHG589844:EHJ589859 ERC589844:ERF589859 FAY589844:FBB589859 FKU589844:FKX589859 FUQ589844:FUT589859 GEM589844:GEP589859 GOI589844:GOL589859 GYE589844:GYH589859 HIA589844:HID589859 HRW589844:HRZ589859 IBS589844:IBV589859 ILO589844:ILR589859 IVK589844:IVN589859 JFG589844:JFJ589859 JPC589844:JPF589859 JYY589844:JZB589859 KIU589844:KIX589859 KSQ589844:KST589859 LCM589844:LCP589859 LMI589844:LML589859 LWE589844:LWH589859 MGA589844:MGD589859 MPW589844:MPZ589859 MZS589844:MZV589859 NJO589844:NJR589859 NTK589844:NTN589859 ODG589844:ODJ589859 ONC589844:ONF589859 OWY589844:OXB589859 PGU589844:PGX589859 PQQ589844:PQT589859 QAM589844:QAP589859 QKI589844:QKL589859 QUE589844:QUH589859 REA589844:RED589859 RNW589844:RNZ589859 RXS589844:RXV589859 SHO589844:SHR589859 SRK589844:SRN589859 TBG589844:TBJ589859 TLC589844:TLF589859 TUY589844:TVB589859 UEU589844:UEX589859 UOQ589844:UOT589859 UYM589844:UYP589859 VII589844:VIL589859 VSE589844:VSH589859 WCA589844:WCD589859 WLW589844:WLZ589859 WVS589844:WVV589859 I655380:P655395 JG655380:JJ655395 TC655380:TF655395 ACY655380:ADB655395 AMU655380:AMX655395 AWQ655380:AWT655395 BGM655380:BGP655395 BQI655380:BQL655395 CAE655380:CAH655395 CKA655380:CKD655395 CTW655380:CTZ655395 DDS655380:DDV655395 DNO655380:DNR655395 DXK655380:DXN655395 EHG655380:EHJ655395 ERC655380:ERF655395 FAY655380:FBB655395 FKU655380:FKX655395 FUQ655380:FUT655395 GEM655380:GEP655395 GOI655380:GOL655395 GYE655380:GYH655395 HIA655380:HID655395 HRW655380:HRZ655395 IBS655380:IBV655395 ILO655380:ILR655395 IVK655380:IVN655395 JFG655380:JFJ655395 JPC655380:JPF655395 JYY655380:JZB655395 KIU655380:KIX655395 KSQ655380:KST655395 LCM655380:LCP655395 LMI655380:LML655395 LWE655380:LWH655395 MGA655380:MGD655395 MPW655380:MPZ655395 MZS655380:MZV655395 NJO655380:NJR655395 NTK655380:NTN655395 ODG655380:ODJ655395 ONC655380:ONF655395 OWY655380:OXB655395 PGU655380:PGX655395 PQQ655380:PQT655395 QAM655380:QAP655395 QKI655380:QKL655395 QUE655380:QUH655395 REA655380:RED655395 RNW655380:RNZ655395 RXS655380:RXV655395 SHO655380:SHR655395 SRK655380:SRN655395 TBG655380:TBJ655395 TLC655380:TLF655395 TUY655380:TVB655395 UEU655380:UEX655395 UOQ655380:UOT655395 UYM655380:UYP655395 VII655380:VIL655395 VSE655380:VSH655395 WCA655380:WCD655395 WLW655380:WLZ655395 WVS655380:WVV655395 I720916:P720931 JG720916:JJ720931 TC720916:TF720931 ACY720916:ADB720931 AMU720916:AMX720931 AWQ720916:AWT720931 BGM720916:BGP720931 BQI720916:BQL720931 CAE720916:CAH720931 CKA720916:CKD720931 CTW720916:CTZ720931 DDS720916:DDV720931 DNO720916:DNR720931 DXK720916:DXN720931 EHG720916:EHJ720931 ERC720916:ERF720931 FAY720916:FBB720931 FKU720916:FKX720931 FUQ720916:FUT720931 GEM720916:GEP720931 GOI720916:GOL720931 GYE720916:GYH720931 HIA720916:HID720931 HRW720916:HRZ720931 IBS720916:IBV720931 ILO720916:ILR720931 IVK720916:IVN720931 JFG720916:JFJ720931 JPC720916:JPF720931 JYY720916:JZB720931 KIU720916:KIX720931 KSQ720916:KST720931 LCM720916:LCP720931 LMI720916:LML720931 LWE720916:LWH720931 MGA720916:MGD720931 MPW720916:MPZ720931 MZS720916:MZV720931 NJO720916:NJR720931 NTK720916:NTN720931 ODG720916:ODJ720931 ONC720916:ONF720931 OWY720916:OXB720931 PGU720916:PGX720931 PQQ720916:PQT720931 QAM720916:QAP720931 QKI720916:QKL720931 QUE720916:QUH720931 REA720916:RED720931 RNW720916:RNZ720931 RXS720916:RXV720931 SHO720916:SHR720931 SRK720916:SRN720931 TBG720916:TBJ720931 TLC720916:TLF720931 TUY720916:TVB720931 UEU720916:UEX720931 UOQ720916:UOT720931 UYM720916:UYP720931 VII720916:VIL720931 VSE720916:VSH720931 WCA720916:WCD720931 WLW720916:WLZ720931 WVS720916:WVV720931 I786452:P786467 JG786452:JJ786467 TC786452:TF786467 ACY786452:ADB786467 AMU786452:AMX786467 AWQ786452:AWT786467 BGM786452:BGP786467 BQI786452:BQL786467 CAE786452:CAH786467 CKA786452:CKD786467 CTW786452:CTZ786467 DDS786452:DDV786467 DNO786452:DNR786467 DXK786452:DXN786467 EHG786452:EHJ786467 ERC786452:ERF786467 FAY786452:FBB786467 FKU786452:FKX786467 FUQ786452:FUT786467 GEM786452:GEP786467 GOI786452:GOL786467 GYE786452:GYH786467 HIA786452:HID786467 HRW786452:HRZ786467 IBS786452:IBV786467 ILO786452:ILR786467 IVK786452:IVN786467 JFG786452:JFJ786467 JPC786452:JPF786467 JYY786452:JZB786467 KIU786452:KIX786467 KSQ786452:KST786467 LCM786452:LCP786467 LMI786452:LML786467 LWE786452:LWH786467 MGA786452:MGD786467 MPW786452:MPZ786467 MZS786452:MZV786467 NJO786452:NJR786467 NTK786452:NTN786467 ODG786452:ODJ786467 ONC786452:ONF786467 OWY786452:OXB786467 PGU786452:PGX786467 PQQ786452:PQT786467 QAM786452:QAP786467 QKI786452:QKL786467 QUE786452:QUH786467 REA786452:RED786467 RNW786452:RNZ786467 RXS786452:RXV786467 SHO786452:SHR786467 SRK786452:SRN786467 TBG786452:TBJ786467 TLC786452:TLF786467 TUY786452:TVB786467 UEU786452:UEX786467 UOQ786452:UOT786467 UYM786452:UYP786467 VII786452:VIL786467 VSE786452:VSH786467 WCA786452:WCD786467 WLW786452:WLZ786467 WVS786452:WVV786467 I851988:P852003 JG851988:JJ852003 TC851988:TF852003 ACY851988:ADB852003 AMU851988:AMX852003 AWQ851988:AWT852003 BGM851988:BGP852003 BQI851988:BQL852003 CAE851988:CAH852003 CKA851988:CKD852003 CTW851988:CTZ852003 DDS851988:DDV852003 DNO851988:DNR852003 DXK851988:DXN852003 EHG851988:EHJ852003 ERC851988:ERF852003 FAY851988:FBB852003 FKU851988:FKX852003 FUQ851988:FUT852003 GEM851988:GEP852003 GOI851988:GOL852003 GYE851988:GYH852003 HIA851988:HID852003 HRW851988:HRZ852003 IBS851988:IBV852003 ILO851988:ILR852003 IVK851988:IVN852003 JFG851988:JFJ852003 JPC851988:JPF852003 JYY851988:JZB852003 KIU851988:KIX852003 KSQ851988:KST852003 LCM851988:LCP852003 LMI851988:LML852003 LWE851988:LWH852003 MGA851988:MGD852003 MPW851988:MPZ852003 MZS851988:MZV852003 NJO851988:NJR852003 NTK851988:NTN852003 ODG851988:ODJ852003 ONC851988:ONF852003 OWY851988:OXB852003 PGU851988:PGX852003 PQQ851988:PQT852003 QAM851988:QAP852003 QKI851988:QKL852003 QUE851988:QUH852003 REA851988:RED852003 RNW851988:RNZ852003 RXS851988:RXV852003 SHO851988:SHR852003 SRK851988:SRN852003 TBG851988:TBJ852003 TLC851988:TLF852003 TUY851988:TVB852003 UEU851988:UEX852003 UOQ851988:UOT852003 UYM851988:UYP852003 VII851988:VIL852003 VSE851988:VSH852003 WCA851988:WCD852003 WLW851988:WLZ852003 WVS851988:WVV852003 I917524:P917539 JG917524:JJ917539 TC917524:TF917539 ACY917524:ADB917539 AMU917524:AMX917539 AWQ917524:AWT917539 BGM917524:BGP917539 BQI917524:BQL917539 CAE917524:CAH917539 CKA917524:CKD917539 CTW917524:CTZ917539 DDS917524:DDV917539 DNO917524:DNR917539 DXK917524:DXN917539 EHG917524:EHJ917539 ERC917524:ERF917539 FAY917524:FBB917539 FKU917524:FKX917539 FUQ917524:FUT917539 GEM917524:GEP917539 GOI917524:GOL917539 GYE917524:GYH917539 HIA917524:HID917539 HRW917524:HRZ917539 IBS917524:IBV917539 ILO917524:ILR917539 IVK917524:IVN917539 JFG917524:JFJ917539 JPC917524:JPF917539 JYY917524:JZB917539 KIU917524:KIX917539 KSQ917524:KST917539 LCM917524:LCP917539 LMI917524:LML917539 LWE917524:LWH917539 MGA917524:MGD917539 MPW917524:MPZ917539 MZS917524:MZV917539 NJO917524:NJR917539 NTK917524:NTN917539 ODG917524:ODJ917539 ONC917524:ONF917539 OWY917524:OXB917539 PGU917524:PGX917539 PQQ917524:PQT917539 QAM917524:QAP917539 QKI917524:QKL917539 QUE917524:QUH917539 REA917524:RED917539 RNW917524:RNZ917539 RXS917524:RXV917539 SHO917524:SHR917539 SRK917524:SRN917539 TBG917524:TBJ917539 TLC917524:TLF917539 TUY917524:TVB917539 UEU917524:UEX917539 UOQ917524:UOT917539 UYM917524:UYP917539 VII917524:VIL917539 VSE917524:VSH917539 WCA917524:WCD917539 WLW917524:WLZ917539 WVS917524:WVV917539 I983060:P983075 JG983060:JJ983075 TC983060:TF983075 ACY983060:ADB983075 AMU983060:AMX983075 AWQ983060:AWT983075 BGM983060:BGP983075 BQI983060:BQL983075 CAE983060:CAH983075 CKA983060:CKD983075 CTW983060:CTZ983075 DDS983060:DDV983075 DNO983060:DNR983075 DXK983060:DXN983075 EHG983060:EHJ983075 ERC983060:ERF983075 FAY983060:FBB983075 FKU983060:FKX983075 FUQ983060:FUT983075 GEM983060:GEP983075 GOI983060:GOL983075 GYE983060:GYH983075 HIA983060:HID983075 HRW983060:HRZ983075 IBS983060:IBV983075 ILO983060:ILR983075 IVK983060:IVN983075 JFG983060:JFJ983075 JPC983060:JPF983075 JYY983060:JZB983075 KIU983060:KIX983075 KSQ983060:KST983075 LCM983060:LCP983075 LMI983060:LML983075 LWE983060:LWH983075 MGA983060:MGD983075 MPW983060:MPZ983075 MZS983060:MZV983075 NJO983060:NJR983075 NTK983060:NTN983075 ODG983060:ODJ983075 ONC983060:ONF983075 OWY983060:OXB983075 PGU983060:PGX983075 PQQ983060:PQT983075 QAM983060:QAP983075 QKI983060:QKL983075 QUE983060:QUH983075 REA983060:RED983075 RNW983060:RNZ983075 RXS983060:RXV983075 SHO983060:SHR983075 SRK983060:SRN983075 TBG983060:TBJ983075 TLC983060:TLF983075 TUY983060:TVB983075 UEU983060:UEX983075 UOQ983060:UOT983075 UYM983060:UYP983075 VII983060:VIL983075 VSE983060:VSH983075 WCA983060:WCD983075 WVS12:WVV13 WLW12:WLZ13 WCA12:WCD13 VSE12:VSH13 VII12:VIL13 UYM12:UYP13 UOQ12:UOT13 UEU12:UEX13 TUY12:TVB13 TLC12:TLF13 TBG12:TBJ13 SRK12:SRN13 SHO12:SHR13 RXS12:RXV13 RNW12:RNZ13 REA12:RED13 QUE12:QUH13 QKI12:QKL13 QAM12:QAP13 PQQ12:PQT13 PGU12:PGX13 OWY12:OXB13 ONC12:ONF13 ODG12:ODJ13 NTK12:NTN13 NJO12:NJR13 MZS12:MZV13 MPW12:MPZ13 MGA12:MGD13 LWE12:LWH13 LMI12:LML13 LCM12:LCP13 KSQ12:KST13 KIU12:KIX13 JYY12:JZB13 JPC12:JPF13 JFG12:JFJ13 IVK12:IVN13 ILO12:ILR13 IBS12:IBV13 HRW12:HRZ13 HIA12:HID13 GYE12:GYH13 GOI12:GOL13 GEM12:GEP13 FUQ12:FUT13 FKU12:FKX13 FAY12:FBB13 ERC12:ERF13 EHG12:EHJ13 DXK12:DXN13 DNO12:DNR13 DDS12:DDV13 CTW12:CTZ13 CKA12:CKD13 CAE12:CAH13 BQI12:BQL13 BGM12:BGP13 AWQ12:AWT13 AMU12:AMX13 ACY12:ADB13 TC12:TF13 JG12:JJ13 JG15:JJ35">
      <formula1>"NÃO USADO,PEDESTRE,TRÁFEGO"</formula1>
    </dataValidation>
    <dataValidation type="list" allowBlank="1" showInputMessage="1" showErrorMessage="1" sqref="AE6:AH6">
      <formula1>"1,2,3,4"</formula1>
    </dataValidation>
  </dataValidations>
  <printOptions horizontalCentered="1" verticalCentered="1"/>
  <pageMargins left="0.19685039370078741" right="0.19685039370078741" top="0.19685039370078741" bottom="0.19685039370078741" header="0" footer="0"/>
  <pageSetup paperSize="9" scale="40" orientation="portrait" r:id="rId1"/>
  <headerFooter alignWithMargins="0"/>
  <rowBreaks count="1" manualBreakCount="1">
    <brk id="92" max="39"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"C,N"</xm:f>
          </x14:formula1>
          <xm:sqref>TLN983063:TLZ983063 KD32:KD35 TZ32:TZ35 ADV32:ADV35 ANR32:ANR35 AXN32:AXN35 BHJ32:BHJ35 BRF32:BRF35 CBB32:CBB35 CKX32:CKX35 CUT32:CUT35 DEP32:DEP35 DOL32:DOL35 DYH32:DYH35 EID32:EID35 ERZ32:ERZ35 FBV32:FBV35 FLR32:FLR35 FVN32:FVN35 GFJ32:GFJ35 GPF32:GPF35 GZB32:GZB35 HIX32:HIX35 HST32:HST35 ICP32:ICP35 IML32:IML35 IWH32:IWH35 JGD32:JGD35 JPZ32:JPZ35 JZV32:JZV35 KJR32:KJR35 KTN32:KTN35 LDJ32:LDJ35 LNF32:LNF35 LXB32:LXB35 MGX32:MGX35 MQT32:MQT35 NAP32:NAP35 NKL32:NKL35 NUH32:NUH35 OED32:OED35 ONZ32:ONZ35 OXV32:OXV35 PHR32:PHR35 PRN32:PRN35 QBJ32:QBJ35 QLF32:QLF35 QVB32:QVB35 REX32:REX35 ROT32:ROT35 RYP32:RYP35 SIL32:SIL35 SSH32:SSH35 TCD32:TCD35 TLZ32:TLZ35 TVV32:TVV35 UFR32:UFR35 UPN32:UPN35 UZJ32:UZJ35 VJF32:VJF35 VTB32:VTB35 WCX32:WCX35 WMT32:WMT35 WWP32:WWP35 AK65571 KD65571 TZ65571 ADV65571 ANR65571 AXN65571 BHJ65571 BRF65571 CBB65571 CKX65571 CUT65571 DEP65571 DOL65571 DYH65571 EID65571 ERZ65571 FBV65571 FLR65571 FVN65571 GFJ65571 GPF65571 GZB65571 HIX65571 HST65571 ICP65571 IML65571 IWH65571 JGD65571 JPZ65571 JZV65571 KJR65571 KTN65571 LDJ65571 LNF65571 LXB65571 MGX65571 MQT65571 NAP65571 NKL65571 NUH65571 OED65571 ONZ65571 OXV65571 PHR65571 PRN65571 QBJ65571 QLF65571 QVB65571 REX65571 ROT65571 RYP65571 SIL65571 SSH65571 TCD65571 TLZ65571 TVV65571 UFR65571 UPN65571 UZJ65571 VJF65571 VTB65571 WCX65571 WMT65571 WWP65571 AK131107 KD131107 TZ131107 ADV131107 ANR131107 AXN131107 BHJ131107 BRF131107 CBB131107 CKX131107 CUT131107 DEP131107 DOL131107 DYH131107 EID131107 ERZ131107 FBV131107 FLR131107 FVN131107 GFJ131107 GPF131107 GZB131107 HIX131107 HST131107 ICP131107 IML131107 IWH131107 JGD131107 JPZ131107 JZV131107 KJR131107 KTN131107 LDJ131107 LNF131107 LXB131107 MGX131107 MQT131107 NAP131107 NKL131107 NUH131107 OED131107 ONZ131107 OXV131107 PHR131107 PRN131107 QBJ131107 QLF131107 QVB131107 REX131107 ROT131107 RYP131107 SIL131107 SSH131107 TCD131107 TLZ131107 TVV131107 UFR131107 UPN131107 UZJ131107 VJF131107 VTB131107 WCX131107 WMT131107 WWP131107 AK196643 KD196643 TZ196643 ADV196643 ANR196643 AXN196643 BHJ196643 BRF196643 CBB196643 CKX196643 CUT196643 DEP196643 DOL196643 DYH196643 EID196643 ERZ196643 FBV196643 FLR196643 FVN196643 GFJ196643 GPF196643 GZB196643 HIX196643 HST196643 ICP196643 IML196643 IWH196643 JGD196643 JPZ196643 JZV196643 KJR196643 KTN196643 LDJ196643 LNF196643 LXB196643 MGX196643 MQT196643 NAP196643 NKL196643 NUH196643 OED196643 ONZ196643 OXV196643 PHR196643 PRN196643 QBJ196643 QLF196643 QVB196643 REX196643 ROT196643 RYP196643 SIL196643 SSH196643 TCD196643 TLZ196643 TVV196643 UFR196643 UPN196643 UZJ196643 VJF196643 VTB196643 WCX196643 WMT196643 WWP196643 AK262179 KD262179 TZ262179 ADV262179 ANR262179 AXN262179 BHJ262179 BRF262179 CBB262179 CKX262179 CUT262179 DEP262179 DOL262179 DYH262179 EID262179 ERZ262179 FBV262179 FLR262179 FVN262179 GFJ262179 GPF262179 GZB262179 HIX262179 HST262179 ICP262179 IML262179 IWH262179 JGD262179 JPZ262179 JZV262179 KJR262179 KTN262179 LDJ262179 LNF262179 LXB262179 MGX262179 MQT262179 NAP262179 NKL262179 NUH262179 OED262179 ONZ262179 OXV262179 PHR262179 PRN262179 QBJ262179 QLF262179 QVB262179 REX262179 ROT262179 RYP262179 SIL262179 SSH262179 TCD262179 TLZ262179 TVV262179 UFR262179 UPN262179 UZJ262179 VJF262179 VTB262179 WCX262179 WMT262179 WWP262179 AK327715 KD327715 TZ327715 ADV327715 ANR327715 AXN327715 BHJ327715 BRF327715 CBB327715 CKX327715 CUT327715 DEP327715 DOL327715 DYH327715 EID327715 ERZ327715 FBV327715 FLR327715 FVN327715 GFJ327715 GPF327715 GZB327715 HIX327715 HST327715 ICP327715 IML327715 IWH327715 JGD327715 JPZ327715 JZV327715 KJR327715 KTN327715 LDJ327715 LNF327715 LXB327715 MGX327715 MQT327715 NAP327715 NKL327715 NUH327715 OED327715 ONZ327715 OXV327715 PHR327715 PRN327715 QBJ327715 QLF327715 QVB327715 REX327715 ROT327715 RYP327715 SIL327715 SSH327715 TCD327715 TLZ327715 TVV327715 UFR327715 UPN327715 UZJ327715 VJF327715 VTB327715 WCX327715 WMT327715 WWP327715 AK393251 KD393251 TZ393251 ADV393251 ANR393251 AXN393251 BHJ393251 BRF393251 CBB393251 CKX393251 CUT393251 DEP393251 DOL393251 DYH393251 EID393251 ERZ393251 FBV393251 FLR393251 FVN393251 GFJ393251 GPF393251 GZB393251 HIX393251 HST393251 ICP393251 IML393251 IWH393251 JGD393251 JPZ393251 JZV393251 KJR393251 KTN393251 LDJ393251 LNF393251 LXB393251 MGX393251 MQT393251 NAP393251 NKL393251 NUH393251 OED393251 ONZ393251 OXV393251 PHR393251 PRN393251 QBJ393251 QLF393251 QVB393251 REX393251 ROT393251 RYP393251 SIL393251 SSH393251 TCD393251 TLZ393251 TVV393251 UFR393251 UPN393251 UZJ393251 VJF393251 VTB393251 WCX393251 WMT393251 WWP393251 AK458787 KD458787 TZ458787 ADV458787 ANR458787 AXN458787 BHJ458787 BRF458787 CBB458787 CKX458787 CUT458787 DEP458787 DOL458787 DYH458787 EID458787 ERZ458787 FBV458787 FLR458787 FVN458787 GFJ458787 GPF458787 GZB458787 HIX458787 HST458787 ICP458787 IML458787 IWH458787 JGD458787 JPZ458787 JZV458787 KJR458787 KTN458787 LDJ458787 LNF458787 LXB458787 MGX458787 MQT458787 NAP458787 NKL458787 NUH458787 OED458787 ONZ458787 OXV458787 PHR458787 PRN458787 QBJ458787 QLF458787 QVB458787 REX458787 ROT458787 RYP458787 SIL458787 SSH458787 TCD458787 TLZ458787 TVV458787 UFR458787 UPN458787 UZJ458787 VJF458787 VTB458787 WCX458787 WMT458787 WWP458787 AK524323 KD524323 TZ524323 ADV524323 ANR524323 AXN524323 BHJ524323 BRF524323 CBB524323 CKX524323 CUT524323 DEP524323 DOL524323 DYH524323 EID524323 ERZ524323 FBV524323 FLR524323 FVN524323 GFJ524323 GPF524323 GZB524323 HIX524323 HST524323 ICP524323 IML524323 IWH524323 JGD524323 JPZ524323 JZV524323 KJR524323 KTN524323 LDJ524323 LNF524323 LXB524323 MGX524323 MQT524323 NAP524323 NKL524323 NUH524323 OED524323 ONZ524323 OXV524323 PHR524323 PRN524323 QBJ524323 QLF524323 QVB524323 REX524323 ROT524323 RYP524323 SIL524323 SSH524323 TCD524323 TLZ524323 TVV524323 UFR524323 UPN524323 UZJ524323 VJF524323 VTB524323 WCX524323 WMT524323 WWP524323 AK589859 KD589859 TZ589859 ADV589859 ANR589859 AXN589859 BHJ589859 BRF589859 CBB589859 CKX589859 CUT589859 DEP589859 DOL589859 DYH589859 EID589859 ERZ589859 FBV589859 FLR589859 FVN589859 GFJ589859 GPF589859 GZB589859 HIX589859 HST589859 ICP589859 IML589859 IWH589859 JGD589859 JPZ589859 JZV589859 KJR589859 KTN589859 LDJ589859 LNF589859 LXB589859 MGX589859 MQT589859 NAP589859 NKL589859 NUH589859 OED589859 ONZ589859 OXV589859 PHR589859 PRN589859 QBJ589859 QLF589859 QVB589859 REX589859 ROT589859 RYP589859 SIL589859 SSH589859 TCD589859 TLZ589859 TVV589859 UFR589859 UPN589859 UZJ589859 VJF589859 VTB589859 WCX589859 WMT589859 WWP589859 AK655395 KD655395 TZ655395 ADV655395 ANR655395 AXN655395 BHJ655395 BRF655395 CBB655395 CKX655395 CUT655395 DEP655395 DOL655395 DYH655395 EID655395 ERZ655395 FBV655395 FLR655395 FVN655395 GFJ655395 GPF655395 GZB655395 HIX655395 HST655395 ICP655395 IML655395 IWH655395 JGD655395 JPZ655395 JZV655395 KJR655395 KTN655395 LDJ655395 LNF655395 LXB655395 MGX655395 MQT655395 NAP655395 NKL655395 NUH655395 OED655395 ONZ655395 OXV655395 PHR655395 PRN655395 QBJ655395 QLF655395 QVB655395 REX655395 ROT655395 RYP655395 SIL655395 SSH655395 TCD655395 TLZ655395 TVV655395 UFR655395 UPN655395 UZJ655395 VJF655395 VTB655395 WCX655395 WMT655395 WWP655395 AK720931 KD720931 TZ720931 ADV720931 ANR720931 AXN720931 BHJ720931 BRF720931 CBB720931 CKX720931 CUT720931 DEP720931 DOL720931 DYH720931 EID720931 ERZ720931 FBV720931 FLR720931 FVN720931 GFJ720931 GPF720931 GZB720931 HIX720931 HST720931 ICP720931 IML720931 IWH720931 JGD720931 JPZ720931 JZV720931 KJR720931 KTN720931 LDJ720931 LNF720931 LXB720931 MGX720931 MQT720931 NAP720931 NKL720931 NUH720931 OED720931 ONZ720931 OXV720931 PHR720931 PRN720931 QBJ720931 QLF720931 QVB720931 REX720931 ROT720931 RYP720931 SIL720931 SSH720931 TCD720931 TLZ720931 TVV720931 UFR720931 UPN720931 UZJ720931 VJF720931 VTB720931 WCX720931 WMT720931 WWP720931 AK786467 KD786467 TZ786467 ADV786467 ANR786467 AXN786467 BHJ786467 BRF786467 CBB786467 CKX786467 CUT786467 DEP786467 DOL786467 DYH786467 EID786467 ERZ786467 FBV786467 FLR786467 FVN786467 GFJ786467 GPF786467 GZB786467 HIX786467 HST786467 ICP786467 IML786467 IWH786467 JGD786467 JPZ786467 JZV786467 KJR786467 KTN786467 LDJ786467 LNF786467 LXB786467 MGX786467 MQT786467 NAP786467 NKL786467 NUH786467 OED786467 ONZ786467 OXV786467 PHR786467 PRN786467 QBJ786467 QLF786467 QVB786467 REX786467 ROT786467 RYP786467 SIL786467 SSH786467 TCD786467 TLZ786467 TVV786467 UFR786467 UPN786467 UZJ786467 VJF786467 VTB786467 WCX786467 WMT786467 WWP786467 AK852003 KD852003 TZ852003 ADV852003 ANR852003 AXN852003 BHJ852003 BRF852003 CBB852003 CKX852003 CUT852003 DEP852003 DOL852003 DYH852003 EID852003 ERZ852003 FBV852003 FLR852003 FVN852003 GFJ852003 GPF852003 GZB852003 HIX852003 HST852003 ICP852003 IML852003 IWH852003 JGD852003 JPZ852003 JZV852003 KJR852003 KTN852003 LDJ852003 LNF852003 LXB852003 MGX852003 MQT852003 NAP852003 NKL852003 NUH852003 OED852003 ONZ852003 OXV852003 PHR852003 PRN852003 QBJ852003 QLF852003 QVB852003 REX852003 ROT852003 RYP852003 SIL852003 SSH852003 TCD852003 TLZ852003 TVV852003 UFR852003 UPN852003 UZJ852003 VJF852003 VTB852003 WCX852003 WMT852003 WWP852003 AK917539 KD917539 TZ917539 ADV917539 ANR917539 AXN917539 BHJ917539 BRF917539 CBB917539 CKX917539 CUT917539 DEP917539 DOL917539 DYH917539 EID917539 ERZ917539 FBV917539 FLR917539 FVN917539 GFJ917539 GPF917539 GZB917539 HIX917539 HST917539 ICP917539 IML917539 IWH917539 JGD917539 JPZ917539 JZV917539 KJR917539 KTN917539 LDJ917539 LNF917539 LXB917539 MGX917539 MQT917539 NAP917539 NKL917539 NUH917539 OED917539 ONZ917539 OXV917539 PHR917539 PRN917539 QBJ917539 QLF917539 QVB917539 REX917539 ROT917539 RYP917539 SIL917539 SSH917539 TCD917539 TLZ917539 TVV917539 UFR917539 UPN917539 UZJ917539 VJF917539 VTB917539 WCX917539 WMT917539 WWP917539 AK983075 KD983075 TZ983075 ADV983075 ANR983075 AXN983075 BHJ983075 BRF983075 CBB983075 CKX983075 CUT983075 DEP983075 DOL983075 DYH983075 EID983075 ERZ983075 FBV983075 FLR983075 FVN983075 GFJ983075 GPF983075 GZB983075 HIX983075 HST983075 ICP983075 IML983075 IWH983075 JGD983075 JPZ983075 JZV983075 KJR983075 KTN983075 LDJ983075 LNF983075 LXB983075 MGX983075 MQT983075 NAP983075 NKL983075 NUH983075 OED983075 ONZ983075 OXV983075 PHR983075 PRN983075 QBJ983075 QLF983075 QVB983075 REX983075 ROT983075 RYP983075 SIL983075 SSH983075 TCD983075 TLZ983075 TVV983075 UFR983075 UPN983075 UZJ983075 VJF983075 VTB983075 WCX983075 WMT983075 WWP983075 UPB983063:UPN983063 KC30:KD31 TY30:TZ31 ADU30:ADV31 ANQ30:ANR31 AXM30:AXN31 BHI30:BHJ31 BRE30:BRF31 CBA30:CBB31 CKW30:CKX31 CUS30:CUT31 DEO30:DEP31 DOK30:DOL31 DYG30:DYH31 EIC30:EID31 ERY30:ERZ31 FBU30:FBV31 FLQ30:FLR31 FVM30:FVN31 GFI30:GFJ31 GPE30:GPF31 GZA30:GZB31 HIW30:HIX31 HSS30:HST31 ICO30:ICP31 IMK30:IML31 IWG30:IWH31 JGC30:JGD31 JPY30:JPZ31 JZU30:JZV31 KJQ30:KJR31 KTM30:KTN31 LDI30:LDJ31 LNE30:LNF31 LXA30:LXB31 MGW30:MGX31 MQS30:MQT31 NAO30:NAP31 NKK30:NKL31 NUG30:NUH31 OEC30:OED31 ONY30:ONZ31 OXU30:OXV31 PHQ30:PHR31 PRM30:PRN31 QBI30:QBJ31 QLE30:QLF31 QVA30:QVB31 REW30:REX31 ROS30:ROT31 RYO30:RYP31 SIK30:SIL31 SSG30:SSH31 TCC30:TCD31 TLY30:TLZ31 TVU30:TVV31 UFQ30:UFR31 UPM30:UPN31 UZI30:UZJ31 VJE30:VJF31 VTA30:VTB31 WCW30:WCX31 WMS30:WMT31 WWO30:WWP31 AJ65570:AK65570 KC65570:KD65570 TY65570:TZ65570 ADU65570:ADV65570 ANQ65570:ANR65570 AXM65570:AXN65570 BHI65570:BHJ65570 BRE65570:BRF65570 CBA65570:CBB65570 CKW65570:CKX65570 CUS65570:CUT65570 DEO65570:DEP65570 DOK65570:DOL65570 DYG65570:DYH65570 EIC65570:EID65570 ERY65570:ERZ65570 FBU65570:FBV65570 FLQ65570:FLR65570 FVM65570:FVN65570 GFI65570:GFJ65570 GPE65570:GPF65570 GZA65570:GZB65570 HIW65570:HIX65570 HSS65570:HST65570 ICO65570:ICP65570 IMK65570:IML65570 IWG65570:IWH65570 JGC65570:JGD65570 JPY65570:JPZ65570 JZU65570:JZV65570 KJQ65570:KJR65570 KTM65570:KTN65570 LDI65570:LDJ65570 LNE65570:LNF65570 LXA65570:LXB65570 MGW65570:MGX65570 MQS65570:MQT65570 NAO65570:NAP65570 NKK65570:NKL65570 NUG65570:NUH65570 OEC65570:OED65570 ONY65570:ONZ65570 OXU65570:OXV65570 PHQ65570:PHR65570 PRM65570:PRN65570 QBI65570:QBJ65570 QLE65570:QLF65570 QVA65570:QVB65570 REW65570:REX65570 ROS65570:ROT65570 RYO65570:RYP65570 SIK65570:SIL65570 SSG65570:SSH65570 TCC65570:TCD65570 TLY65570:TLZ65570 TVU65570:TVV65570 UFQ65570:UFR65570 UPM65570:UPN65570 UZI65570:UZJ65570 VJE65570:VJF65570 VTA65570:VTB65570 WCW65570:WCX65570 WMS65570:WMT65570 WWO65570:WWP65570 AJ131106:AK131106 KC131106:KD131106 TY131106:TZ131106 ADU131106:ADV131106 ANQ131106:ANR131106 AXM131106:AXN131106 BHI131106:BHJ131106 BRE131106:BRF131106 CBA131106:CBB131106 CKW131106:CKX131106 CUS131106:CUT131106 DEO131106:DEP131106 DOK131106:DOL131106 DYG131106:DYH131106 EIC131106:EID131106 ERY131106:ERZ131106 FBU131106:FBV131106 FLQ131106:FLR131106 FVM131106:FVN131106 GFI131106:GFJ131106 GPE131106:GPF131106 GZA131106:GZB131106 HIW131106:HIX131106 HSS131106:HST131106 ICO131106:ICP131106 IMK131106:IML131106 IWG131106:IWH131106 JGC131106:JGD131106 JPY131106:JPZ131106 JZU131106:JZV131106 KJQ131106:KJR131106 KTM131106:KTN131106 LDI131106:LDJ131106 LNE131106:LNF131106 LXA131106:LXB131106 MGW131106:MGX131106 MQS131106:MQT131106 NAO131106:NAP131106 NKK131106:NKL131106 NUG131106:NUH131106 OEC131106:OED131106 ONY131106:ONZ131106 OXU131106:OXV131106 PHQ131106:PHR131106 PRM131106:PRN131106 QBI131106:QBJ131106 QLE131106:QLF131106 QVA131106:QVB131106 REW131106:REX131106 ROS131106:ROT131106 RYO131106:RYP131106 SIK131106:SIL131106 SSG131106:SSH131106 TCC131106:TCD131106 TLY131106:TLZ131106 TVU131106:TVV131106 UFQ131106:UFR131106 UPM131106:UPN131106 UZI131106:UZJ131106 VJE131106:VJF131106 VTA131106:VTB131106 WCW131106:WCX131106 WMS131106:WMT131106 WWO131106:WWP131106 AJ196642:AK196642 KC196642:KD196642 TY196642:TZ196642 ADU196642:ADV196642 ANQ196642:ANR196642 AXM196642:AXN196642 BHI196642:BHJ196642 BRE196642:BRF196642 CBA196642:CBB196642 CKW196642:CKX196642 CUS196642:CUT196642 DEO196642:DEP196642 DOK196642:DOL196642 DYG196642:DYH196642 EIC196642:EID196642 ERY196642:ERZ196642 FBU196642:FBV196642 FLQ196642:FLR196642 FVM196642:FVN196642 GFI196642:GFJ196642 GPE196642:GPF196642 GZA196642:GZB196642 HIW196642:HIX196642 HSS196642:HST196642 ICO196642:ICP196642 IMK196642:IML196642 IWG196642:IWH196642 JGC196642:JGD196642 JPY196642:JPZ196642 JZU196642:JZV196642 KJQ196642:KJR196642 KTM196642:KTN196642 LDI196642:LDJ196642 LNE196642:LNF196642 LXA196642:LXB196642 MGW196642:MGX196642 MQS196642:MQT196642 NAO196642:NAP196642 NKK196642:NKL196642 NUG196642:NUH196642 OEC196642:OED196642 ONY196642:ONZ196642 OXU196642:OXV196642 PHQ196642:PHR196642 PRM196642:PRN196642 QBI196642:QBJ196642 QLE196642:QLF196642 QVA196642:QVB196642 REW196642:REX196642 ROS196642:ROT196642 RYO196642:RYP196642 SIK196642:SIL196642 SSG196642:SSH196642 TCC196642:TCD196642 TLY196642:TLZ196642 TVU196642:TVV196642 UFQ196642:UFR196642 UPM196642:UPN196642 UZI196642:UZJ196642 VJE196642:VJF196642 VTA196642:VTB196642 WCW196642:WCX196642 WMS196642:WMT196642 WWO196642:WWP196642 AJ262178:AK262178 KC262178:KD262178 TY262178:TZ262178 ADU262178:ADV262178 ANQ262178:ANR262178 AXM262178:AXN262178 BHI262178:BHJ262178 BRE262178:BRF262178 CBA262178:CBB262178 CKW262178:CKX262178 CUS262178:CUT262178 DEO262178:DEP262178 DOK262178:DOL262178 DYG262178:DYH262178 EIC262178:EID262178 ERY262178:ERZ262178 FBU262178:FBV262178 FLQ262178:FLR262178 FVM262178:FVN262178 GFI262178:GFJ262178 GPE262178:GPF262178 GZA262178:GZB262178 HIW262178:HIX262178 HSS262178:HST262178 ICO262178:ICP262178 IMK262178:IML262178 IWG262178:IWH262178 JGC262178:JGD262178 JPY262178:JPZ262178 JZU262178:JZV262178 KJQ262178:KJR262178 KTM262178:KTN262178 LDI262178:LDJ262178 LNE262178:LNF262178 LXA262178:LXB262178 MGW262178:MGX262178 MQS262178:MQT262178 NAO262178:NAP262178 NKK262178:NKL262178 NUG262178:NUH262178 OEC262178:OED262178 ONY262178:ONZ262178 OXU262178:OXV262178 PHQ262178:PHR262178 PRM262178:PRN262178 QBI262178:QBJ262178 QLE262178:QLF262178 QVA262178:QVB262178 REW262178:REX262178 ROS262178:ROT262178 RYO262178:RYP262178 SIK262178:SIL262178 SSG262178:SSH262178 TCC262178:TCD262178 TLY262178:TLZ262178 TVU262178:TVV262178 UFQ262178:UFR262178 UPM262178:UPN262178 UZI262178:UZJ262178 VJE262178:VJF262178 VTA262178:VTB262178 WCW262178:WCX262178 WMS262178:WMT262178 WWO262178:WWP262178 AJ327714:AK327714 KC327714:KD327714 TY327714:TZ327714 ADU327714:ADV327714 ANQ327714:ANR327714 AXM327714:AXN327714 BHI327714:BHJ327714 BRE327714:BRF327714 CBA327714:CBB327714 CKW327714:CKX327714 CUS327714:CUT327714 DEO327714:DEP327714 DOK327714:DOL327714 DYG327714:DYH327714 EIC327714:EID327714 ERY327714:ERZ327714 FBU327714:FBV327714 FLQ327714:FLR327714 FVM327714:FVN327714 GFI327714:GFJ327714 GPE327714:GPF327714 GZA327714:GZB327714 HIW327714:HIX327714 HSS327714:HST327714 ICO327714:ICP327714 IMK327714:IML327714 IWG327714:IWH327714 JGC327714:JGD327714 JPY327714:JPZ327714 JZU327714:JZV327714 KJQ327714:KJR327714 KTM327714:KTN327714 LDI327714:LDJ327714 LNE327714:LNF327714 LXA327714:LXB327714 MGW327714:MGX327714 MQS327714:MQT327714 NAO327714:NAP327714 NKK327714:NKL327714 NUG327714:NUH327714 OEC327714:OED327714 ONY327714:ONZ327714 OXU327714:OXV327714 PHQ327714:PHR327714 PRM327714:PRN327714 QBI327714:QBJ327714 QLE327714:QLF327714 QVA327714:QVB327714 REW327714:REX327714 ROS327714:ROT327714 RYO327714:RYP327714 SIK327714:SIL327714 SSG327714:SSH327714 TCC327714:TCD327714 TLY327714:TLZ327714 TVU327714:TVV327714 UFQ327714:UFR327714 UPM327714:UPN327714 UZI327714:UZJ327714 VJE327714:VJF327714 VTA327714:VTB327714 WCW327714:WCX327714 WMS327714:WMT327714 WWO327714:WWP327714 AJ393250:AK393250 KC393250:KD393250 TY393250:TZ393250 ADU393250:ADV393250 ANQ393250:ANR393250 AXM393250:AXN393250 BHI393250:BHJ393250 BRE393250:BRF393250 CBA393250:CBB393250 CKW393250:CKX393250 CUS393250:CUT393250 DEO393250:DEP393250 DOK393250:DOL393250 DYG393250:DYH393250 EIC393250:EID393250 ERY393250:ERZ393250 FBU393250:FBV393250 FLQ393250:FLR393250 FVM393250:FVN393250 GFI393250:GFJ393250 GPE393250:GPF393250 GZA393250:GZB393250 HIW393250:HIX393250 HSS393250:HST393250 ICO393250:ICP393250 IMK393250:IML393250 IWG393250:IWH393250 JGC393250:JGD393250 JPY393250:JPZ393250 JZU393250:JZV393250 KJQ393250:KJR393250 KTM393250:KTN393250 LDI393250:LDJ393250 LNE393250:LNF393250 LXA393250:LXB393250 MGW393250:MGX393250 MQS393250:MQT393250 NAO393250:NAP393250 NKK393250:NKL393250 NUG393250:NUH393250 OEC393250:OED393250 ONY393250:ONZ393250 OXU393250:OXV393250 PHQ393250:PHR393250 PRM393250:PRN393250 QBI393250:QBJ393250 QLE393250:QLF393250 QVA393250:QVB393250 REW393250:REX393250 ROS393250:ROT393250 RYO393250:RYP393250 SIK393250:SIL393250 SSG393250:SSH393250 TCC393250:TCD393250 TLY393250:TLZ393250 TVU393250:TVV393250 UFQ393250:UFR393250 UPM393250:UPN393250 UZI393250:UZJ393250 VJE393250:VJF393250 VTA393250:VTB393250 WCW393250:WCX393250 WMS393250:WMT393250 WWO393250:WWP393250 AJ458786:AK458786 KC458786:KD458786 TY458786:TZ458786 ADU458786:ADV458786 ANQ458786:ANR458786 AXM458786:AXN458786 BHI458786:BHJ458786 BRE458786:BRF458786 CBA458786:CBB458786 CKW458786:CKX458786 CUS458786:CUT458786 DEO458786:DEP458786 DOK458786:DOL458786 DYG458786:DYH458786 EIC458786:EID458786 ERY458786:ERZ458786 FBU458786:FBV458786 FLQ458786:FLR458786 FVM458786:FVN458786 GFI458786:GFJ458786 GPE458786:GPF458786 GZA458786:GZB458786 HIW458786:HIX458786 HSS458786:HST458786 ICO458786:ICP458786 IMK458786:IML458786 IWG458786:IWH458786 JGC458786:JGD458786 JPY458786:JPZ458786 JZU458786:JZV458786 KJQ458786:KJR458786 KTM458786:KTN458786 LDI458786:LDJ458786 LNE458786:LNF458786 LXA458786:LXB458786 MGW458786:MGX458786 MQS458786:MQT458786 NAO458786:NAP458786 NKK458786:NKL458786 NUG458786:NUH458786 OEC458786:OED458786 ONY458786:ONZ458786 OXU458786:OXV458786 PHQ458786:PHR458786 PRM458786:PRN458786 QBI458786:QBJ458786 QLE458786:QLF458786 QVA458786:QVB458786 REW458786:REX458786 ROS458786:ROT458786 RYO458786:RYP458786 SIK458786:SIL458786 SSG458786:SSH458786 TCC458786:TCD458786 TLY458786:TLZ458786 TVU458786:TVV458786 UFQ458786:UFR458786 UPM458786:UPN458786 UZI458786:UZJ458786 VJE458786:VJF458786 VTA458786:VTB458786 WCW458786:WCX458786 WMS458786:WMT458786 WWO458786:WWP458786 AJ524322:AK524322 KC524322:KD524322 TY524322:TZ524322 ADU524322:ADV524322 ANQ524322:ANR524322 AXM524322:AXN524322 BHI524322:BHJ524322 BRE524322:BRF524322 CBA524322:CBB524322 CKW524322:CKX524322 CUS524322:CUT524322 DEO524322:DEP524322 DOK524322:DOL524322 DYG524322:DYH524322 EIC524322:EID524322 ERY524322:ERZ524322 FBU524322:FBV524322 FLQ524322:FLR524322 FVM524322:FVN524322 GFI524322:GFJ524322 GPE524322:GPF524322 GZA524322:GZB524322 HIW524322:HIX524322 HSS524322:HST524322 ICO524322:ICP524322 IMK524322:IML524322 IWG524322:IWH524322 JGC524322:JGD524322 JPY524322:JPZ524322 JZU524322:JZV524322 KJQ524322:KJR524322 KTM524322:KTN524322 LDI524322:LDJ524322 LNE524322:LNF524322 LXA524322:LXB524322 MGW524322:MGX524322 MQS524322:MQT524322 NAO524322:NAP524322 NKK524322:NKL524322 NUG524322:NUH524322 OEC524322:OED524322 ONY524322:ONZ524322 OXU524322:OXV524322 PHQ524322:PHR524322 PRM524322:PRN524322 QBI524322:QBJ524322 QLE524322:QLF524322 QVA524322:QVB524322 REW524322:REX524322 ROS524322:ROT524322 RYO524322:RYP524322 SIK524322:SIL524322 SSG524322:SSH524322 TCC524322:TCD524322 TLY524322:TLZ524322 TVU524322:TVV524322 UFQ524322:UFR524322 UPM524322:UPN524322 UZI524322:UZJ524322 VJE524322:VJF524322 VTA524322:VTB524322 WCW524322:WCX524322 WMS524322:WMT524322 WWO524322:WWP524322 AJ589858:AK589858 KC589858:KD589858 TY589858:TZ589858 ADU589858:ADV589858 ANQ589858:ANR589858 AXM589858:AXN589858 BHI589858:BHJ589858 BRE589858:BRF589858 CBA589858:CBB589858 CKW589858:CKX589858 CUS589858:CUT589858 DEO589858:DEP589858 DOK589858:DOL589858 DYG589858:DYH589858 EIC589858:EID589858 ERY589858:ERZ589858 FBU589858:FBV589858 FLQ589858:FLR589858 FVM589858:FVN589858 GFI589858:GFJ589858 GPE589858:GPF589858 GZA589858:GZB589858 HIW589858:HIX589858 HSS589858:HST589858 ICO589858:ICP589858 IMK589858:IML589858 IWG589858:IWH589858 JGC589858:JGD589858 JPY589858:JPZ589858 JZU589858:JZV589858 KJQ589858:KJR589858 KTM589858:KTN589858 LDI589858:LDJ589858 LNE589858:LNF589858 LXA589858:LXB589858 MGW589858:MGX589858 MQS589858:MQT589858 NAO589858:NAP589858 NKK589858:NKL589858 NUG589858:NUH589858 OEC589858:OED589858 ONY589858:ONZ589858 OXU589858:OXV589858 PHQ589858:PHR589858 PRM589858:PRN589858 QBI589858:QBJ589858 QLE589858:QLF589858 QVA589858:QVB589858 REW589858:REX589858 ROS589858:ROT589858 RYO589858:RYP589858 SIK589858:SIL589858 SSG589858:SSH589858 TCC589858:TCD589858 TLY589858:TLZ589858 TVU589858:TVV589858 UFQ589858:UFR589858 UPM589858:UPN589858 UZI589858:UZJ589858 VJE589858:VJF589858 VTA589858:VTB589858 WCW589858:WCX589858 WMS589858:WMT589858 WWO589858:WWP589858 AJ655394:AK655394 KC655394:KD655394 TY655394:TZ655394 ADU655394:ADV655394 ANQ655394:ANR655394 AXM655394:AXN655394 BHI655394:BHJ655394 BRE655394:BRF655394 CBA655394:CBB655394 CKW655394:CKX655394 CUS655394:CUT655394 DEO655394:DEP655394 DOK655394:DOL655394 DYG655394:DYH655394 EIC655394:EID655394 ERY655394:ERZ655394 FBU655394:FBV655394 FLQ655394:FLR655394 FVM655394:FVN655394 GFI655394:GFJ655394 GPE655394:GPF655394 GZA655394:GZB655394 HIW655394:HIX655394 HSS655394:HST655394 ICO655394:ICP655394 IMK655394:IML655394 IWG655394:IWH655394 JGC655394:JGD655394 JPY655394:JPZ655394 JZU655394:JZV655394 KJQ655394:KJR655394 KTM655394:KTN655394 LDI655394:LDJ655394 LNE655394:LNF655394 LXA655394:LXB655394 MGW655394:MGX655394 MQS655394:MQT655394 NAO655394:NAP655394 NKK655394:NKL655394 NUG655394:NUH655394 OEC655394:OED655394 ONY655394:ONZ655394 OXU655394:OXV655394 PHQ655394:PHR655394 PRM655394:PRN655394 QBI655394:QBJ655394 QLE655394:QLF655394 QVA655394:QVB655394 REW655394:REX655394 ROS655394:ROT655394 RYO655394:RYP655394 SIK655394:SIL655394 SSG655394:SSH655394 TCC655394:TCD655394 TLY655394:TLZ655394 TVU655394:TVV655394 UFQ655394:UFR655394 UPM655394:UPN655394 UZI655394:UZJ655394 VJE655394:VJF655394 VTA655394:VTB655394 WCW655394:WCX655394 WMS655394:WMT655394 WWO655394:WWP655394 AJ720930:AK720930 KC720930:KD720930 TY720930:TZ720930 ADU720930:ADV720930 ANQ720930:ANR720930 AXM720930:AXN720930 BHI720930:BHJ720930 BRE720930:BRF720930 CBA720930:CBB720930 CKW720930:CKX720930 CUS720930:CUT720930 DEO720930:DEP720930 DOK720930:DOL720930 DYG720930:DYH720930 EIC720930:EID720930 ERY720930:ERZ720930 FBU720930:FBV720930 FLQ720930:FLR720930 FVM720930:FVN720930 GFI720930:GFJ720930 GPE720930:GPF720930 GZA720930:GZB720930 HIW720930:HIX720930 HSS720930:HST720930 ICO720930:ICP720930 IMK720930:IML720930 IWG720930:IWH720930 JGC720930:JGD720930 JPY720930:JPZ720930 JZU720930:JZV720930 KJQ720930:KJR720930 KTM720930:KTN720930 LDI720930:LDJ720930 LNE720930:LNF720930 LXA720930:LXB720930 MGW720930:MGX720930 MQS720930:MQT720930 NAO720930:NAP720930 NKK720930:NKL720930 NUG720930:NUH720930 OEC720930:OED720930 ONY720930:ONZ720930 OXU720930:OXV720930 PHQ720930:PHR720930 PRM720930:PRN720930 QBI720930:QBJ720930 QLE720930:QLF720930 QVA720930:QVB720930 REW720930:REX720930 ROS720930:ROT720930 RYO720930:RYP720930 SIK720930:SIL720930 SSG720930:SSH720930 TCC720930:TCD720930 TLY720930:TLZ720930 TVU720930:TVV720930 UFQ720930:UFR720930 UPM720930:UPN720930 UZI720930:UZJ720930 VJE720930:VJF720930 VTA720930:VTB720930 WCW720930:WCX720930 WMS720930:WMT720930 WWO720930:WWP720930 AJ786466:AK786466 KC786466:KD786466 TY786466:TZ786466 ADU786466:ADV786466 ANQ786466:ANR786466 AXM786466:AXN786466 BHI786466:BHJ786466 BRE786466:BRF786466 CBA786466:CBB786466 CKW786466:CKX786466 CUS786466:CUT786466 DEO786466:DEP786466 DOK786466:DOL786466 DYG786466:DYH786466 EIC786466:EID786466 ERY786466:ERZ786466 FBU786466:FBV786466 FLQ786466:FLR786466 FVM786466:FVN786466 GFI786466:GFJ786466 GPE786466:GPF786466 GZA786466:GZB786466 HIW786466:HIX786466 HSS786466:HST786466 ICO786466:ICP786466 IMK786466:IML786466 IWG786466:IWH786466 JGC786466:JGD786466 JPY786466:JPZ786466 JZU786466:JZV786466 KJQ786466:KJR786466 KTM786466:KTN786466 LDI786466:LDJ786466 LNE786466:LNF786466 LXA786466:LXB786466 MGW786466:MGX786466 MQS786466:MQT786466 NAO786466:NAP786466 NKK786466:NKL786466 NUG786466:NUH786466 OEC786466:OED786466 ONY786466:ONZ786466 OXU786466:OXV786466 PHQ786466:PHR786466 PRM786466:PRN786466 QBI786466:QBJ786466 QLE786466:QLF786466 QVA786466:QVB786466 REW786466:REX786466 ROS786466:ROT786466 RYO786466:RYP786466 SIK786466:SIL786466 SSG786466:SSH786466 TCC786466:TCD786466 TLY786466:TLZ786466 TVU786466:TVV786466 UFQ786466:UFR786466 UPM786466:UPN786466 UZI786466:UZJ786466 VJE786466:VJF786466 VTA786466:VTB786466 WCW786466:WCX786466 WMS786466:WMT786466 WWO786466:WWP786466 AJ852002:AK852002 KC852002:KD852002 TY852002:TZ852002 ADU852002:ADV852002 ANQ852002:ANR852002 AXM852002:AXN852002 BHI852002:BHJ852002 BRE852002:BRF852002 CBA852002:CBB852002 CKW852002:CKX852002 CUS852002:CUT852002 DEO852002:DEP852002 DOK852002:DOL852002 DYG852002:DYH852002 EIC852002:EID852002 ERY852002:ERZ852002 FBU852002:FBV852002 FLQ852002:FLR852002 FVM852002:FVN852002 GFI852002:GFJ852002 GPE852002:GPF852002 GZA852002:GZB852002 HIW852002:HIX852002 HSS852002:HST852002 ICO852002:ICP852002 IMK852002:IML852002 IWG852002:IWH852002 JGC852002:JGD852002 JPY852002:JPZ852002 JZU852002:JZV852002 KJQ852002:KJR852002 KTM852002:KTN852002 LDI852002:LDJ852002 LNE852002:LNF852002 LXA852002:LXB852002 MGW852002:MGX852002 MQS852002:MQT852002 NAO852002:NAP852002 NKK852002:NKL852002 NUG852002:NUH852002 OEC852002:OED852002 ONY852002:ONZ852002 OXU852002:OXV852002 PHQ852002:PHR852002 PRM852002:PRN852002 QBI852002:QBJ852002 QLE852002:QLF852002 QVA852002:QVB852002 REW852002:REX852002 ROS852002:ROT852002 RYO852002:RYP852002 SIK852002:SIL852002 SSG852002:SSH852002 TCC852002:TCD852002 TLY852002:TLZ852002 TVU852002:TVV852002 UFQ852002:UFR852002 UPM852002:UPN852002 UZI852002:UZJ852002 VJE852002:VJF852002 VTA852002:VTB852002 WCW852002:WCX852002 WMS852002:WMT852002 WWO852002:WWP852002 AJ917538:AK917538 KC917538:KD917538 TY917538:TZ917538 ADU917538:ADV917538 ANQ917538:ANR917538 AXM917538:AXN917538 BHI917538:BHJ917538 BRE917538:BRF917538 CBA917538:CBB917538 CKW917538:CKX917538 CUS917538:CUT917538 DEO917538:DEP917538 DOK917538:DOL917538 DYG917538:DYH917538 EIC917538:EID917538 ERY917538:ERZ917538 FBU917538:FBV917538 FLQ917538:FLR917538 FVM917538:FVN917538 GFI917538:GFJ917538 GPE917538:GPF917538 GZA917538:GZB917538 HIW917538:HIX917538 HSS917538:HST917538 ICO917538:ICP917538 IMK917538:IML917538 IWG917538:IWH917538 JGC917538:JGD917538 JPY917538:JPZ917538 JZU917538:JZV917538 KJQ917538:KJR917538 KTM917538:KTN917538 LDI917538:LDJ917538 LNE917538:LNF917538 LXA917538:LXB917538 MGW917538:MGX917538 MQS917538:MQT917538 NAO917538:NAP917538 NKK917538:NKL917538 NUG917538:NUH917538 OEC917538:OED917538 ONY917538:ONZ917538 OXU917538:OXV917538 PHQ917538:PHR917538 PRM917538:PRN917538 QBI917538:QBJ917538 QLE917538:QLF917538 QVA917538:QVB917538 REW917538:REX917538 ROS917538:ROT917538 RYO917538:RYP917538 SIK917538:SIL917538 SSG917538:SSH917538 TCC917538:TCD917538 TLY917538:TLZ917538 TVU917538:TVV917538 UFQ917538:UFR917538 UPM917538:UPN917538 UZI917538:UZJ917538 VJE917538:VJF917538 VTA917538:VTB917538 WCW917538:WCX917538 WMS917538:WMT917538 WWO917538:WWP917538 AJ983074:AK983074 KC983074:KD983074 TY983074:TZ983074 ADU983074:ADV983074 ANQ983074:ANR983074 AXM983074:AXN983074 BHI983074:BHJ983074 BRE983074:BRF983074 CBA983074:CBB983074 CKW983074:CKX983074 CUS983074:CUT983074 DEO983074:DEP983074 DOK983074:DOL983074 DYG983074:DYH983074 EIC983074:EID983074 ERY983074:ERZ983074 FBU983074:FBV983074 FLQ983074:FLR983074 FVM983074:FVN983074 GFI983074:GFJ983074 GPE983074:GPF983074 GZA983074:GZB983074 HIW983074:HIX983074 HSS983074:HST983074 ICO983074:ICP983074 IMK983074:IML983074 IWG983074:IWH983074 JGC983074:JGD983074 JPY983074:JPZ983074 JZU983074:JZV983074 KJQ983074:KJR983074 KTM983074:KTN983074 LDI983074:LDJ983074 LNE983074:LNF983074 LXA983074:LXB983074 MGW983074:MGX983074 MQS983074:MQT983074 NAO983074:NAP983074 NKK983074:NKL983074 NUG983074:NUH983074 OEC983074:OED983074 ONY983074:ONZ983074 OXU983074:OXV983074 PHQ983074:PHR983074 PRM983074:PRN983074 QBI983074:QBJ983074 QLE983074:QLF983074 QVA983074:QVB983074 REW983074:REX983074 ROS983074:ROT983074 RYO983074:RYP983074 SIK983074:SIL983074 SSG983074:SSH983074 TCC983074:TCD983074 TLY983074:TLZ983074 TVU983074:TVV983074 UFQ983074:UFR983074 UPM983074:UPN983074 UZI983074:UZJ983074 VJE983074:VJF983074 VTA983074:VTB983074 WCW983074:WCX983074 WMS983074:WMT983074 WWO983074:WWP983074 JV23 TR23 ADN23 ANJ23 AXF23 BHB23 BQX23 CAT23 CKP23 CUL23 DEH23 DOD23 DXZ23 EHV23 ERR23 FBN23 FLJ23 FVF23 GFB23 GOX23 GYT23 HIP23 HSL23 ICH23 IMD23 IVZ23 JFV23 JPR23 JZN23 KJJ23 KTF23 LDB23 LMX23 LWT23 MGP23 MQL23 NAH23 NKD23 NTZ23 ODV23 ONR23 OXN23 PHJ23 PRF23 QBB23 QKX23 QUT23 REP23 ROL23 RYH23 SID23 SRZ23 TBV23 TLR23 TVN23 UFJ23 UPF23 UZB23 VIX23 VST23 WCP23 WML23 WWH23 AC65563 JV65563 TR65563 ADN65563 ANJ65563 AXF65563 BHB65563 BQX65563 CAT65563 CKP65563 CUL65563 DEH65563 DOD65563 DXZ65563 EHV65563 ERR65563 FBN65563 FLJ65563 FVF65563 GFB65563 GOX65563 GYT65563 HIP65563 HSL65563 ICH65563 IMD65563 IVZ65563 JFV65563 JPR65563 JZN65563 KJJ65563 KTF65563 LDB65563 LMX65563 LWT65563 MGP65563 MQL65563 NAH65563 NKD65563 NTZ65563 ODV65563 ONR65563 OXN65563 PHJ65563 PRF65563 QBB65563 QKX65563 QUT65563 REP65563 ROL65563 RYH65563 SID65563 SRZ65563 TBV65563 TLR65563 TVN65563 UFJ65563 UPF65563 UZB65563 VIX65563 VST65563 WCP65563 WML65563 WWH65563 AC131099 JV131099 TR131099 ADN131099 ANJ131099 AXF131099 BHB131099 BQX131099 CAT131099 CKP131099 CUL131099 DEH131099 DOD131099 DXZ131099 EHV131099 ERR131099 FBN131099 FLJ131099 FVF131099 GFB131099 GOX131099 GYT131099 HIP131099 HSL131099 ICH131099 IMD131099 IVZ131099 JFV131099 JPR131099 JZN131099 KJJ131099 KTF131099 LDB131099 LMX131099 LWT131099 MGP131099 MQL131099 NAH131099 NKD131099 NTZ131099 ODV131099 ONR131099 OXN131099 PHJ131099 PRF131099 QBB131099 QKX131099 QUT131099 REP131099 ROL131099 RYH131099 SID131099 SRZ131099 TBV131099 TLR131099 TVN131099 UFJ131099 UPF131099 UZB131099 VIX131099 VST131099 WCP131099 WML131099 WWH131099 AC196635 JV196635 TR196635 ADN196635 ANJ196635 AXF196635 BHB196635 BQX196635 CAT196635 CKP196635 CUL196635 DEH196635 DOD196635 DXZ196635 EHV196635 ERR196635 FBN196635 FLJ196635 FVF196635 GFB196635 GOX196635 GYT196635 HIP196635 HSL196635 ICH196635 IMD196635 IVZ196635 JFV196635 JPR196635 JZN196635 KJJ196635 KTF196635 LDB196635 LMX196635 LWT196635 MGP196635 MQL196635 NAH196635 NKD196635 NTZ196635 ODV196635 ONR196635 OXN196635 PHJ196635 PRF196635 QBB196635 QKX196635 QUT196635 REP196635 ROL196635 RYH196635 SID196635 SRZ196635 TBV196635 TLR196635 TVN196635 UFJ196635 UPF196635 UZB196635 VIX196635 VST196635 WCP196635 WML196635 WWH196635 AC262171 JV262171 TR262171 ADN262171 ANJ262171 AXF262171 BHB262171 BQX262171 CAT262171 CKP262171 CUL262171 DEH262171 DOD262171 DXZ262171 EHV262171 ERR262171 FBN262171 FLJ262171 FVF262171 GFB262171 GOX262171 GYT262171 HIP262171 HSL262171 ICH262171 IMD262171 IVZ262171 JFV262171 JPR262171 JZN262171 KJJ262171 KTF262171 LDB262171 LMX262171 LWT262171 MGP262171 MQL262171 NAH262171 NKD262171 NTZ262171 ODV262171 ONR262171 OXN262171 PHJ262171 PRF262171 QBB262171 QKX262171 QUT262171 REP262171 ROL262171 RYH262171 SID262171 SRZ262171 TBV262171 TLR262171 TVN262171 UFJ262171 UPF262171 UZB262171 VIX262171 VST262171 WCP262171 WML262171 WWH262171 AC327707 JV327707 TR327707 ADN327707 ANJ327707 AXF327707 BHB327707 BQX327707 CAT327707 CKP327707 CUL327707 DEH327707 DOD327707 DXZ327707 EHV327707 ERR327707 FBN327707 FLJ327707 FVF327707 GFB327707 GOX327707 GYT327707 HIP327707 HSL327707 ICH327707 IMD327707 IVZ327707 JFV327707 JPR327707 JZN327707 KJJ327707 KTF327707 LDB327707 LMX327707 LWT327707 MGP327707 MQL327707 NAH327707 NKD327707 NTZ327707 ODV327707 ONR327707 OXN327707 PHJ327707 PRF327707 QBB327707 QKX327707 QUT327707 REP327707 ROL327707 RYH327707 SID327707 SRZ327707 TBV327707 TLR327707 TVN327707 UFJ327707 UPF327707 UZB327707 VIX327707 VST327707 WCP327707 WML327707 WWH327707 AC393243 JV393243 TR393243 ADN393243 ANJ393243 AXF393243 BHB393243 BQX393243 CAT393243 CKP393243 CUL393243 DEH393243 DOD393243 DXZ393243 EHV393243 ERR393243 FBN393243 FLJ393243 FVF393243 GFB393243 GOX393243 GYT393243 HIP393243 HSL393243 ICH393243 IMD393243 IVZ393243 JFV393243 JPR393243 JZN393243 KJJ393243 KTF393243 LDB393243 LMX393243 LWT393243 MGP393243 MQL393243 NAH393243 NKD393243 NTZ393243 ODV393243 ONR393243 OXN393243 PHJ393243 PRF393243 QBB393243 QKX393243 QUT393243 REP393243 ROL393243 RYH393243 SID393243 SRZ393243 TBV393243 TLR393243 TVN393243 UFJ393243 UPF393243 UZB393243 VIX393243 VST393243 WCP393243 WML393243 WWH393243 AC458779 JV458779 TR458779 ADN458779 ANJ458779 AXF458779 BHB458779 BQX458779 CAT458779 CKP458779 CUL458779 DEH458779 DOD458779 DXZ458779 EHV458779 ERR458779 FBN458779 FLJ458779 FVF458779 GFB458779 GOX458779 GYT458779 HIP458779 HSL458779 ICH458779 IMD458779 IVZ458779 JFV458779 JPR458779 JZN458779 KJJ458779 KTF458779 LDB458779 LMX458779 LWT458779 MGP458779 MQL458779 NAH458779 NKD458779 NTZ458779 ODV458779 ONR458779 OXN458779 PHJ458779 PRF458779 QBB458779 QKX458779 QUT458779 REP458779 ROL458779 RYH458779 SID458779 SRZ458779 TBV458779 TLR458779 TVN458779 UFJ458779 UPF458779 UZB458779 VIX458779 VST458779 WCP458779 WML458779 WWH458779 AC524315 JV524315 TR524315 ADN524315 ANJ524315 AXF524315 BHB524315 BQX524315 CAT524315 CKP524315 CUL524315 DEH524315 DOD524315 DXZ524315 EHV524315 ERR524315 FBN524315 FLJ524315 FVF524315 GFB524315 GOX524315 GYT524315 HIP524315 HSL524315 ICH524315 IMD524315 IVZ524315 JFV524315 JPR524315 JZN524315 KJJ524315 KTF524315 LDB524315 LMX524315 LWT524315 MGP524315 MQL524315 NAH524315 NKD524315 NTZ524315 ODV524315 ONR524315 OXN524315 PHJ524315 PRF524315 QBB524315 QKX524315 QUT524315 REP524315 ROL524315 RYH524315 SID524315 SRZ524315 TBV524315 TLR524315 TVN524315 UFJ524315 UPF524315 UZB524315 VIX524315 VST524315 WCP524315 WML524315 WWH524315 AC589851 JV589851 TR589851 ADN589851 ANJ589851 AXF589851 BHB589851 BQX589851 CAT589851 CKP589851 CUL589851 DEH589851 DOD589851 DXZ589851 EHV589851 ERR589851 FBN589851 FLJ589851 FVF589851 GFB589851 GOX589851 GYT589851 HIP589851 HSL589851 ICH589851 IMD589851 IVZ589851 JFV589851 JPR589851 JZN589851 KJJ589851 KTF589851 LDB589851 LMX589851 LWT589851 MGP589851 MQL589851 NAH589851 NKD589851 NTZ589851 ODV589851 ONR589851 OXN589851 PHJ589851 PRF589851 QBB589851 QKX589851 QUT589851 REP589851 ROL589851 RYH589851 SID589851 SRZ589851 TBV589851 TLR589851 TVN589851 UFJ589851 UPF589851 UZB589851 VIX589851 VST589851 WCP589851 WML589851 WWH589851 AC655387 JV655387 TR655387 ADN655387 ANJ655387 AXF655387 BHB655387 BQX655387 CAT655387 CKP655387 CUL655387 DEH655387 DOD655387 DXZ655387 EHV655387 ERR655387 FBN655387 FLJ655387 FVF655387 GFB655387 GOX655387 GYT655387 HIP655387 HSL655387 ICH655387 IMD655387 IVZ655387 JFV655387 JPR655387 JZN655387 KJJ655387 KTF655387 LDB655387 LMX655387 LWT655387 MGP655387 MQL655387 NAH655387 NKD655387 NTZ655387 ODV655387 ONR655387 OXN655387 PHJ655387 PRF655387 QBB655387 QKX655387 QUT655387 REP655387 ROL655387 RYH655387 SID655387 SRZ655387 TBV655387 TLR655387 TVN655387 UFJ655387 UPF655387 UZB655387 VIX655387 VST655387 WCP655387 WML655387 WWH655387 AC720923 JV720923 TR720923 ADN720923 ANJ720923 AXF720923 BHB720923 BQX720923 CAT720923 CKP720923 CUL720923 DEH720923 DOD720923 DXZ720923 EHV720923 ERR720923 FBN720923 FLJ720923 FVF720923 GFB720923 GOX720923 GYT720923 HIP720923 HSL720923 ICH720923 IMD720923 IVZ720923 JFV720923 JPR720923 JZN720923 KJJ720923 KTF720923 LDB720923 LMX720923 LWT720923 MGP720923 MQL720923 NAH720923 NKD720923 NTZ720923 ODV720923 ONR720923 OXN720923 PHJ720923 PRF720923 QBB720923 QKX720923 QUT720923 REP720923 ROL720923 RYH720923 SID720923 SRZ720923 TBV720923 TLR720923 TVN720923 UFJ720923 UPF720923 UZB720923 VIX720923 VST720923 WCP720923 WML720923 WWH720923 AC786459 JV786459 TR786459 ADN786459 ANJ786459 AXF786459 BHB786459 BQX786459 CAT786459 CKP786459 CUL786459 DEH786459 DOD786459 DXZ786459 EHV786459 ERR786459 FBN786459 FLJ786459 FVF786459 GFB786459 GOX786459 GYT786459 HIP786459 HSL786459 ICH786459 IMD786459 IVZ786459 JFV786459 JPR786459 JZN786459 KJJ786459 KTF786459 LDB786459 LMX786459 LWT786459 MGP786459 MQL786459 NAH786459 NKD786459 NTZ786459 ODV786459 ONR786459 OXN786459 PHJ786459 PRF786459 QBB786459 QKX786459 QUT786459 REP786459 ROL786459 RYH786459 SID786459 SRZ786459 TBV786459 TLR786459 TVN786459 UFJ786459 UPF786459 UZB786459 VIX786459 VST786459 WCP786459 WML786459 WWH786459 AC851995 JV851995 TR851995 ADN851995 ANJ851995 AXF851995 BHB851995 BQX851995 CAT851995 CKP851995 CUL851995 DEH851995 DOD851995 DXZ851995 EHV851995 ERR851995 FBN851995 FLJ851995 FVF851995 GFB851995 GOX851995 GYT851995 HIP851995 HSL851995 ICH851995 IMD851995 IVZ851995 JFV851995 JPR851995 JZN851995 KJJ851995 KTF851995 LDB851995 LMX851995 LWT851995 MGP851995 MQL851995 NAH851995 NKD851995 NTZ851995 ODV851995 ONR851995 OXN851995 PHJ851995 PRF851995 QBB851995 QKX851995 QUT851995 REP851995 ROL851995 RYH851995 SID851995 SRZ851995 TBV851995 TLR851995 TVN851995 UFJ851995 UPF851995 UZB851995 VIX851995 VST851995 WCP851995 WML851995 WWH851995 AC917531 JV917531 TR917531 ADN917531 ANJ917531 AXF917531 BHB917531 BQX917531 CAT917531 CKP917531 CUL917531 DEH917531 DOD917531 DXZ917531 EHV917531 ERR917531 FBN917531 FLJ917531 FVF917531 GFB917531 GOX917531 GYT917531 HIP917531 HSL917531 ICH917531 IMD917531 IVZ917531 JFV917531 JPR917531 JZN917531 KJJ917531 KTF917531 LDB917531 LMX917531 LWT917531 MGP917531 MQL917531 NAH917531 NKD917531 NTZ917531 ODV917531 ONR917531 OXN917531 PHJ917531 PRF917531 QBB917531 QKX917531 QUT917531 REP917531 ROL917531 RYH917531 SID917531 SRZ917531 TBV917531 TLR917531 TVN917531 UFJ917531 UPF917531 UZB917531 VIX917531 VST917531 WCP917531 WML917531 WWH917531 AC983067 JV983067 TR983067 ADN983067 ANJ983067 AXF983067 BHB983067 BQX983067 CAT983067 CKP983067 CUL983067 DEH983067 DOD983067 DXZ983067 EHV983067 ERR983067 FBN983067 FLJ983067 FVF983067 GFB983067 GOX983067 GYT983067 HIP983067 HSL983067 ICH983067 IMD983067 IVZ983067 JFV983067 JPR983067 JZN983067 KJJ983067 KTF983067 LDB983067 LMX983067 LWT983067 MGP983067 MQL983067 NAH983067 NKD983067 NTZ983067 ODV983067 ONR983067 OXN983067 PHJ983067 PRF983067 QBB983067 QKX983067 QUT983067 REP983067 ROL983067 RYH983067 SID983067 SRZ983067 TBV983067 TLR983067 TVN983067 UFJ983067 UPF983067 UZB983067 VIX983067 VST983067 WCP983067 WML983067 WWH983067 WWD983063:WWP983063 JP17:KD17 TL17:TZ17 ADH17:ADV17 AND17:ANR17 AWZ17:AXN17 BGV17:BHJ17 BQR17:BRF17 CAN17:CBB17 CKJ17:CKX17 CUF17:CUT17 DEB17:DEP17 DNX17:DOL17 DXT17:DYH17 EHP17:EID17 ERL17:ERZ17 FBH17:FBV17 FLD17:FLR17 FUZ17:FVN17 GEV17:GFJ17 GOR17:GPF17 GYN17:GZB17 HIJ17:HIX17 HSF17:HST17 ICB17:ICP17 ILX17:IML17 IVT17:IWH17 JFP17:JGD17 JPL17:JPZ17 JZH17:JZV17 KJD17:KJR17 KSZ17:KTN17 LCV17:LDJ17 LMR17:LNF17 LWN17:LXB17 MGJ17:MGX17 MQF17:MQT17 NAB17:NAP17 NJX17:NKL17 NTT17:NUH17 ODP17:OED17 ONL17:ONZ17 OXH17:OXV17 PHD17:PHR17 PQZ17:PRN17 QAV17:QBJ17 QKR17:QLF17 QUN17:QVB17 REJ17:REX17 ROF17:ROT17 RYB17:RYP17 SHX17:SIL17 SRT17:SSH17 TBP17:TCD17 TLL17:TLZ17 TVH17:TVV17 UFD17:UFR17 UOZ17:UPN17 UYV17:UZJ17 VIR17:VJF17 VSN17:VTB17 WCJ17:WCX17 WMF17:WMT17 WWB17:WWP17 W65557:AK65557 JP65557:KD65557 TL65557:TZ65557 ADH65557:ADV65557 AND65557:ANR65557 AWZ65557:AXN65557 BGV65557:BHJ65557 BQR65557:BRF65557 CAN65557:CBB65557 CKJ65557:CKX65557 CUF65557:CUT65557 DEB65557:DEP65557 DNX65557:DOL65557 DXT65557:DYH65557 EHP65557:EID65557 ERL65557:ERZ65557 FBH65557:FBV65557 FLD65557:FLR65557 FUZ65557:FVN65557 GEV65557:GFJ65557 GOR65557:GPF65557 GYN65557:GZB65557 HIJ65557:HIX65557 HSF65557:HST65557 ICB65557:ICP65557 ILX65557:IML65557 IVT65557:IWH65557 JFP65557:JGD65557 JPL65557:JPZ65557 JZH65557:JZV65557 KJD65557:KJR65557 KSZ65557:KTN65557 LCV65557:LDJ65557 LMR65557:LNF65557 LWN65557:LXB65557 MGJ65557:MGX65557 MQF65557:MQT65557 NAB65557:NAP65557 NJX65557:NKL65557 NTT65557:NUH65557 ODP65557:OED65557 ONL65557:ONZ65557 OXH65557:OXV65557 PHD65557:PHR65557 PQZ65557:PRN65557 QAV65557:QBJ65557 QKR65557:QLF65557 QUN65557:QVB65557 REJ65557:REX65557 ROF65557:ROT65557 RYB65557:RYP65557 SHX65557:SIL65557 SRT65557:SSH65557 TBP65557:TCD65557 TLL65557:TLZ65557 TVH65557:TVV65557 UFD65557:UFR65557 UOZ65557:UPN65557 UYV65557:UZJ65557 VIR65557:VJF65557 VSN65557:VTB65557 WCJ65557:WCX65557 WMF65557:WMT65557 WWB65557:WWP65557 W131093:AK131093 JP131093:KD131093 TL131093:TZ131093 ADH131093:ADV131093 AND131093:ANR131093 AWZ131093:AXN131093 BGV131093:BHJ131093 BQR131093:BRF131093 CAN131093:CBB131093 CKJ131093:CKX131093 CUF131093:CUT131093 DEB131093:DEP131093 DNX131093:DOL131093 DXT131093:DYH131093 EHP131093:EID131093 ERL131093:ERZ131093 FBH131093:FBV131093 FLD131093:FLR131093 FUZ131093:FVN131093 GEV131093:GFJ131093 GOR131093:GPF131093 GYN131093:GZB131093 HIJ131093:HIX131093 HSF131093:HST131093 ICB131093:ICP131093 ILX131093:IML131093 IVT131093:IWH131093 JFP131093:JGD131093 JPL131093:JPZ131093 JZH131093:JZV131093 KJD131093:KJR131093 KSZ131093:KTN131093 LCV131093:LDJ131093 LMR131093:LNF131093 LWN131093:LXB131093 MGJ131093:MGX131093 MQF131093:MQT131093 NAB131093:NAP131093 NJX131093:NKL131093 NTT131093:NUH131093 ODP131093:OED131093 ONL131093:ONZ131093 OXH131093:OXV131093 PHD131093:PHR131093 PQZ131093:PRN131093 QAV131093:QBJ131093 QKR131093:QLF131093 QUN131093:QVB131093 REJ131093:REX131093 ROF131093:ROT131093 RYB131093:RYP131093 SHX131093:SIL131093 SRT131093:SSH131093 TBP131093:TCD131093 TLL131093:TLZ131093 TVH131093:TVV131093 UFD131093:UFR131093 UOZ131093:UPN131093 UYV131093:UZJ131093 VIR131093:VJF131093 VSN131093:VTB131093 WCJ131093:WCX131093 WMF131093:WMT131093 WWB131093:WWP131093 W196629:AK196629 JP196629:KD196629 TL196629:TZ196629 ADH196629:ADV196629 AND196629:ANR196629 AWZ196629:AXN196629 BGV196629:BHJ196629 BQR196629:BRF196629 CAN196629:CBB196629 CKJ196629:CKX196629 CUF196629:CUT196629 DEB196629:DEP196629 DNX196629:DOL196629 DXT196629:DYH196629 EHP196629:EID196629 ERL196629:ERZ196629 FBH196629:FBV196629 FLD196629:FLR196629 FUZ196629:FVN196629 GEV196629:GFJ196629 GOR196629:GPF196629 GYN196629:GZB196629 HIJ196629:HIX196629 HSF196629:HST196629 ICB196629:ICP196629 ILX196629:IML196629 IVT196629:IWH196629 JFP196629:JGD196629 JPL196629:JPZ196629 JZH196629:JZV196629 KJD196629:KJR196629 KSZ196629:KTN196629 LCV196629:LDJ196629 LMR196629:LNF196629 LWN196629:LXB196629 MGJ196629:MGX196629 MQF196629:MQT196629 NAB196629:NAP196629 NJX196629:NKL196629 NTT196629:NUH196629 ODP196629:OED196629 ONL196629:ONZ196629 OXH196629:OXV196629 PHD196629:PHR196629 PQZ196629:PRN196629 QAV196629:QBJ196629 QKR196629:QLF196629 QUN196629:QVB196629 REJ196629:REX196629 ROF196629:ROT196629 RYB196629:RYP196629 SHX196629:SIL196629 SRT196629:SSH196629 TBP196629:TCD196629 TLL196629:TLZ196629 TVH196629:TVV196629 UFD196629:UFR196629 UOZ196629:UPN196629 UYV196629:UZJ196629 VIR196629:VJF196629 VSN196629:VTB196629 WCJ196629:WCX196629 WMF196629:WMT196629 WWB196629:WWP196629 W262165:AK262165 JP262165:KD262165 TL262165:TZ262165 ADH262165:ADV262165 AND262165:ANR262165 AWZ262165:AXN262165 BGV262165:BHJ262165 BQR262165:BRF262165 CAN262165:CBB262165 CKJ262165:CKX262165 CUF262165:CUT262165 DEB262165:DEP262165 DNX262165:DOL262165 DXT262165:DYH262165 EHP262165:EID262165 ERL262165:ERZ262165 FBH262165:FBV262165 FLD262165:FLR262165 FUZ262165:FVN262165 GEV262165:GFJ262165 GOR262165:GPF262165 GYN262165:GZB262165 HIJ262165:HIX262165 HSF262165:HST262165 ICB262165:ICP262165 ILX262165:IML262165 IVT262165:IWH262165 JFP262165:JGD262165 JPL262165:JPZ262165 JZH262165:JZV262165 KJD262165:KJR262165 KSZ262165:KTN262165 LCV262165:LDJ262165 LMR262165:LNF262165 LWN262165:LXB262165 MGJ262165:MGX262165 MQF262165:MQT262165 NAB262165:NAP262165 NJX262165:NKL262165 NTT262165:NUH262165 ODP262165:OED262165 ONL262165:ONZ262165 OXH262165:OXV262165 PHD262165:PHR262165 PQZ262165:PRN262165 QAV262165:QBJ262165 QKR262165:QLF262165 QUN262165:QVB262165 REJ262165:REX262165 ROF262165:ROT262165 RYB262165:RYP262165 SHX262165:SIL262165 SRT262165:SSH262165 TBP262165:TCD262165 TLL262165:TLZ262165 TVH262165:TVV262165 UFD262165:UFR262165 UOZ262165:UPN262165 UYV262165:UZJ262165 VIR262165:VJF262165 VSN262165:VTB262165 WCJ262165:WCX262165 WMF262165:WMT262165 WWB262165:WWP262165 W327701:AK327701 JP327701:KD327701 TL327701:TZ327701 ADH327701:ADV327701 AND327701:ANR327701 AWZ327701:AXN327701 BGV327701:BHJ327701 BQR327701:BRF327701 CAN327701:CBB327701 CKJ327701:CKX327701 CUF327701:CUT327701 DEB327701:DEP327701 DNX327701:DOL327701 DXT327701:DYH327701 EHP327701:EID327701 ERL327701:ERZ327701 FBH327701:FBV327701 FLD327701:FLR327701 FUZ327701:FVN327701 GEV327701:GFJ327701 GOR327701:GPF327701 GYN327701:GZB327701 HIJ327701:HIX327701 HSF327701:HST327701 ICB327701:ICP327701 ILX327701:IML327701 IVT327701:IWH327701 JFP327701:JGD327701 JPL327701:JPZ327701 JZH327701:JZV327701 KJD327701:KJR327701 KSZ327701:KTN327701 LCV327701:LDJ327701 LMR327701:LNF327701 LWN327701:LXB327701 MGJ327701:MGX327701 MQF327701:MQT327701 NAB327701:NAP327701 NJX327701:NKL327701 NTT327701:NUH327701 ODP327701:OED327701 ONL327701:ONZ327701 OXH327701:OXV327701 PHD327701:PHR327701 PQZ327701:PRN327701 QAV327701:QBJ327701 QKR327701:QLF327701 QUN327701:QVB327701 REJ327701:REX327701 ROF327701:ROT327701 RYB327701:RYP327701 SHX327701:SIL327701 SRT327701:SSH327701 TBP327701:TCD327701 TLL327701:TLZ327701 TVH327701:TVV327701 UFD327701:UFR327701 UOZ327701:UPN327701 UYV327701:UZJ327701 VIR327701:VJF327701 VSN327701:VTB327701 WCJ327701:WCX327701 WMF327701:WMT327701 WWB327701:WWP327701 W393237:AK393237 JP393237:KD393237 TL393237:TZ393237 ADH393237:ADV393237 AND393237:ANR393237 AWZ393237:AXN393237 BGV393237:BHJ393237 BQR393237:BRF393237 CAN393237:CBB393237 CKJ393237:CKX393237 CUF393237:CUT393237 DEB393237:DEP393237 DNX393237:DOL393237 DXT393237:DYH393237 EHP393237:EID393237 ERL393237:ERZ393237 FBH393237:FBV393237 FLD393237:FLR393237 FUZ393237:FVN393237 GEV393237:GFJ393237 GOR393237:GPF393237 GYN393237:GZB393237 HIJ393237:HIX393237 HSF393237:HST393237 ICB393237:ICP393237 ILX393237:IML393237 IVT393237:IWH393237 JFP393237:JGD393237 JPL393237:JPZ393237 JZH393237:JZV393237 KJD393237:KJR393237 KSZ393237:KTN393237 LCV393237:LDJ393237 LMR393237:LNF393237 LWN393237:LXB393237 MGJ393237:MGX393237 MQF393237:MQT393237 NAB393237:NAP393237 NJX393237:NKL393237 NTT393237:NUH393237 ODP393237:OED393237 ONL393237:ONZ393237 OXH393237:OXV393237 PHD393237:PHR393237 PQZ393237:PRN393237 QAV393237:QBJ393237 QKR393237:QLF393237 QUN393237:QVB393237 REJ393237:REX393237 ROF393237:ROT393237 RYB393237:RYP393237 SHX393237:SIL393237 SRT393237:SSH393237 TBP393237:TCD393237 TLL393237:TLZ393237 TVH393237:TVV393237 UFD393237:UFR393237 UOZ393237:UPN393237 UYV393237:UZJ393237 VIR393237:VJF393237 VSN393237:VTB393237 WCJ393237:WCX393237 WMF393237:WMT393237 WWB393237:WWP393237 W458773:AK458773 JP458773:KD458773 TL458773:TZ458773 ADH458773:ADV458773 AND458773:ANR458773 AWZ458773:AXN458773 BGV458773:BHJ458773 BQR458773:BRF458773 CAN458773:CBB458773 CKJ458773:CKX458773 CUF458773:CUT458773 DEB458773:DEP458773 DNX458773:DOL458773 DXT458773:DYH458773 EHP458773:EID458773 ERL458773:ERZ458773 FBH458773:FBV458773 FLD458773:FLR458773 FUZ458773:FVN458773 GEV458773:GFJ458773 GOR458773:GPF458773 GYN458773:GZB458773 HIJ458773:HIX458773 HSF458773:HST458773 ICB458773:ICP458773 ILX458773:IML458773 IVT458773:IWH458773 JFP458773:JGD458773 JPL458773:JPZ458773 JZH458773:JZV458773 KJD458773:KJR458773 KSZ458773:KTN458773 LCV458773:LDJ458773 LMR458773:LNF458773 LWN458773:LXB458773 MGJ458773:MGX458773 MQF458773:MQT458773 NAB458773:NAP458773 NJX458773:NKL458773 NTT458773:NUH458773 ODP458773:OED458773 ONL458773:ONZ458773 OXH458773:OXV458773 PHD458773:PHR458773 PQZ458773:PRN458773 QAV458773:QBJ458773 QKR458773:QLF458773 QUN458773:QVB458773 REJ458773:REX458773 ROF458773:ROT458773 RYB458773:RYP458773 SHX458773:SIL458773 SRT458773:SSH458773 TBP458773:TCD458773 TLL458773:TLZ458773 TVH458773:TVV458773 UFD458773:UFR458773 UOZ458773:UPN458773 UYV458773:UZJ458773 VIR458773:VJF458773 VSN458773:VTB458773 WCJ458773:WCX458773 WMF458773:WMT458773 WWB458773:WWP458773 W524309:AK524309 JP524309:KD524309 TL524309:TZ524309 ADH524309:ADV524309 AND524309:ANR524309 AWZ524309:AXN524309 BGV524309:BHJ524309 BQR524309:BRF524309 CAN524309:CBB524309 CKJ524309:CKX524309 CUF524309:CUT524309 DEB524309:DEP524309 DNX524309:DOL524309 DXT524309:DYH524309 EHP524309:EID524309 ERL524309:ERZ524309 FBH524309:FBV524309 FLD524309:FLR524309 FUZ524309:FVN524309 GEV524309:GFJ524309 GOR524309:GPF524309 GYN524309:GZB524309 HIJ524309:HIX524309 HSF524309:HST524309 ICB524309:ICP524309 ILX524309:IML524309 IVT524309:IWH524309 JFP524309:JGD524309 JPL524309:JPZ524309 JZH524309:JZV524309 KJD524309:KJR524309 KSZ524309:KTN524309 LCV524309:LDJ524309 LMR524309:LNF524309 LWN524309:LXB524309 MGJ524309:MGX524309 MQF524309:MQT524309 NAB524309:NAP524309 NJX524309:NKL524309 NTT524309:NUH524309 ODP524309:OED524309 ONL524309:ONZ524309 OXH524309:OXV524309 PHD524309:PHR524309 PQZ524309:PRN524309 QAV524309:QBJ524309 QKR524309:QLF524309 QUN524309:QVB524309 REJ524309:REX524309 ROF524309:ROT524309 RYB524309:RYP524309 SHX524309:SIL524309 SRT524309:SSH524309 TBP524309:TCD524309 TLL524309:TLZ524309 TVH524309:TVV524309 UFD524309:UFR524309 UOZ524309:UPN524309 UYV524309:UZJ524309 VIR524309:VJF524309 VSN524309:VTB524309 WCJ524309:WCX524309 WMF524309:WMT524309 WWB524309:WWP524309 W589845:AK589845 JP589845:KD589845 TL589845:TZ589845 ADH589845:ADV589845 AND589845:ANR589845 AWZ589845:AXN589845 BGV589845:BHJ589845 BQR589845:BRF589845 CAN589845:CBB589845 CKJ589845:CKX589845 CUF589845:CUT589845 DEB589845:DEP589845 DNX589845:DOL589845 DXT589845:DYH589845 EHP589845:EID589845 ERL589845:ERZ589845 FBH589845:FBV589845 FLD589845:FLR589845 FUZ589845:FVN589845 GEV589845:GFJ589845 GOR589845:GPF589845 GYN589845:GZB589845 HIJ589845:HIX589845 HSF589845:HST589845 ICB589845:ICP589845 ILX589845:IML589845 IVT589845:IWH589845 JFP589845:JGD589845 JPL589845:JPZ589845 JZH589845:JZV589845 KJD589845:KJR589845 KSZ589845:KTN589845 LCV589845:LDJ589845 LMR589845:LNF589845 LWN589845:LXB589845 MGJ589845:MGX589845 MQF589845:MQT589845 NAB589845:NAP589845 NJX589845:NKL589845 NTT589845:NUH589845 ODP589845:OED589845 ONL589845:ONZ589845 OXH589845:OXV589845 PHD589845:PHR589845 PQZ589845:PRN589845 QAV589845:QBJ589845 QKR589845:QLF589845 QUN589845:QVB589845 REJ589845:REX589845 ROF589845:ROT589845 RYB589845:RYP589845 SHX589845:SIL589845 SRT589845:SSH589845 TBP589845:TCD589845 TLL589845:TLZ589845 TVH589845:TVV589845 UFD589845:UFR589845 UOZ589845:UPN589845 UYV589845:UZJ589845 VIR589845:VJF589845 VSN589845:VTB589845 WCJ589845:WCX589845 WMF589845:WMT589845 WWB589845:WWP589845 W655381:AK655381 JP655381:KD655381 TL655381:TZ655381 ADH655381:ADV655381 AND655381:ANR655381 AWZ655381:AXN655381 BGV655381:BHJ655381 BQR655381:BRF655381 CAN655381:CBB655381 CKJ655381:CKX655381 CUF655381:CUT655381 DEB655381:DEP655381 DNX655381:DOL655381 DXT655381:DYH655381 EHP655381:EID655381 ERL655381:ERZ655381 FBH655381:FBV655381 FLD655381:FLR655381 FUZ655381:FVN655381 GEV655381:GFJ655381 GOR655381:GPF655381 GYN655381:GZB655381 HIJ655381:HIX655381 HSF655381:HST655381 ICB655381:ICP655381 ILX655381:IML655381 IVT655381:IWH655381 JFP655381:JGD655381 JPL655381:JPZ655381 JZH655381:JZV655381 KJD655381:KJR655381 KSZ655381:KTN655381 LCV655381:LDJ655381 LMR655381:LNF655381 LWN655381:LXB655381 MGJ655381:MGX655381 MQF655381:MQT655381 NAB655381:NAP655381 NJX655381:NKL655381 NTT655381:NUH655381 ODP655381:OED655381 ONL655381:ONZ655381 OXH655381:OXV655381 PHD655381:PHR655381 PQZ655381:PRN655381 QAV655381:QBJ655381 QKR655381:QLF655381 QUN655381:QVB655381 REJ655381:REX655381 ROF655381:ROT655381 RYB655381:RYP655381 SHX655381:SIL655381 SRT655381:SSH655381 TBP655381:TCD655381 TLL655381:TLZ655381 TVH655381:TVV655381 UFD655381:UFR655381 UOZ655381:UPN655381 UYV655381:UZJ655381 VIR655381:VJF655381 VSN655381:VTB655381 WCJ655381:WCX655381 WMF655381:WMT655381 WWB655381:WWP655381 W720917:AK720917 JP720917:KD720917 TL720917:TZ720917 ADH720917:ADV720917 AND720917:ANR720917 AWZ720917:AXN720917 BGV720917:BHJ720917 BQR720917:BRF720917 CAN720917:CBB720917 CKJ720917:CKX720917 CUF720917:CUT720917 DEB720917:DEP720917 DNX720917:DOL720917 DXT720917:DYH720917 EHP720917:EID720917 ERL720917:ERZ720917 FBH720917:FBV720917 FLD720917:FLR720917 FUZ720917:FVN720917 GEV720917:GFJ720917 GOR720917:GPF720917 GYN720917:GZB720917 HIJ720917:HIX720917 HSF720917:HST720917 ICB720917:ICP720917 ILX720917:IML720917 IVT720917:IWH720917 JFP720917:JGD720917 JPL720917:JPZ720917 JZH720917:JZV720917 KJD720917:KJR720917 KSZ720917:KTN720917 LCV720917:LDJ720917 LMR720917:LNF720917 LWN720917:LXB720917 MGJ720917:MGX720917 MQF720917:MQT720917 NAB720917:NAP720917 NJX720917:NKL720917 NTT720917:NUH720917 ODP720917:OED720917 ONL720917:ONZ720917 OXH720917:OXV720917 PHD720917:PHR720917 PQZ720917:PRN720917 QAV720917:QBJ720917 QKR720917:QLF720917 QUN720917:QVB720917 REJ720917:REX720917 ROF720917:ROT720917 RYB720917:RYP720917 SHX720917:SIL720917 SRT720917:SSH720917 TBP720917:TCD720917 TLL720917:TLZ720917 TVH720917:TVV720917 UFD720917:UFR720917 UOZ720917:UPN720917 UYV720917:UZJ720917 VIR720917:VJF720917 VSN720917:VTB720917 WCJ720917:WCX720917 WMF720917:WMT720917 WWB720917:WWP720917 W786453:AK786453 JP786453:KD786453 TL786453:TZ786453 ADH786453:ADV786453 AND786453:ANR786453 AWZ786453:AXN786453 BGV786453:BHJ786453 BQR786453:BRF786453 CAN786453:CBB786453 CKJ786453:CKX786453 CUF786453:CUT786453 DEB786453:DEP786453 DNX786453:DOL786453 DXT786453:DYH786453 EHP786453:EID786453 ERL786453:ERZ786453 FBH786453:FBV786453 FLD786453:FLR786453 FUZ786453:FVN786453 GEV786453:GFJ786453 GOR786453:GPF786453 GYN786453:GZB786453 HIJ786453:HIX786453 HSF786453:HST786453 ICB786453:ICP786453 ILX786453:IML786453 IVT786453:IWH786453 JFP786453:JGD786453 JPL786453:JPZ786453 JZH786453:JZV786453 KJD786453:KJR786453 KSZ786453:KTN786453 LCV786453:LDJ786453 LMR786453:LNF786453 LWN786453:LXB786453 MGJ786453:MGX786453 MQF786453:MQT786453 NAB786453:NAP786453 NJX786453:NKL786453 NTT786453:NUH786453 ODP786453:OED786453 ONL786453:ONZ786453 OXH786453:OXV786453 PHD786453:PHR786453 PQZ786453:PRN786453 QAV786453:QBJ786453 QKR786453:QLF786453 QUN786453:QVB786453 REJ786453:REX786453 ROF786453:ROT786453 RYB786453:RYP786453 SHX786453:SIL786453 SRT786453:SSH786453 TBP786453:TCD786453 TLL786453:TLZ786453 TVH786453:TVV786453 UFD786453:UFR786453 UOZ786453:UPN786453 UYV786453:UZJ786453 VIR786453:VJF786453 VSN786453:VTB786453 WCJ786453:WCX786453 WMF786453:WMT786453 WWB786453:WWP786453 W851989:AK851989 JP851989:KD851989 TL851989:TZ851989 ADH851989:ADV851989 AND851989:ANR851989 AWZ851989:AXN851989 BGV851989:BHJ851989 BQR851989:BRF851989 CAN851989:CBB851989 CKJ851989:CKX851989 CUF851989:CUT851989 DEB851989:DEP851989 DNX851989:DOL851989 DXT851989:DYH851989 EHP851989:EID851989 ERL851989:ERZ851989 FBH851989:FBV851989 FLD851989:FLR851989 FUZ851989:FVN851989 GEV851989:GFJ851989 GOR851989:GPF851989 GYN851989:GZB851989 HIJ851989:HIX851989 HSF851989:HST851989 ICB851989:ICP851989 ILX851989:IML851989 IVT851989:IWH851989 JFP851989:JGD851989 JPL851989:JPZ851989 JZH851989:JZV851989 KJD851989:KJR851989 KSZ851989:KTN851989 LCV851989:LDJ851989 LMR851989:LNF851989 LWN851989:LXB851989 MGJ851989:MGX851989 MQF851989:MQT851989 NAB851989:NAP851989 NJX851989:NKL851989 NTT851989:NUH851989 ODP851989:OED851989 ONL851989:ONZ851989 OXH851989:OXV851989 PHD851989:PHR851989 PQZ851989:PRN851989 QAV851989:QBJ851989 QKR851989:QLF851989 QUN851989:QVB851989 REJ851989:REX851989 ROF851989:ROT851989 RYB851989:RYP851989 SHX851989:SIL851989 SRT851989:SSH851989 TBP851989:TCD851989 TLL851989:TLZ851989 TVH851989:TVV851989 UFD851989:UFR851989 UOZ851989:UPN851989 UYV851989:UZJ851989 VIR851989:VJF851989 VSN851989:VTB851989 WCJ851989:WCX851989 WMF851989:WMT851989 WWB851989:WWP851989 W917525:AK917525 JP917525:KD917525 TL917525:TZ917525 ADH917525:ADV917525 AND917525:ANR917525 AWZ917525:AXN917525 BGV917525:BHJ917525 BQR917525:BRF917525 CAN917525:CBB917525 CKJ917525:CKX917525 CUF917525:CUT917525 DEB917525:DEP917525 DNX917525:DOL917525 DXT917525:DYH917525 EHP917525:EID917525 ERL917525:ERZ917525 FBH917525:FBV917525 FLD917525:FLR917525 FUZ917525:FVN917525 GEV917525:GFJ917525 GOR917525:GPF917525 GYN917525:GZB917525 HIJ917525:HIX917525 HSF917525:HST917525 ICB917525:ICP917525 ILX917525:IML917525 IVT917525:IWH917525 JFP917525:JGD917525 JPL917525:JPZ917525 JZH917525:JZV917525 KJD917525:KJR917525 KSZ917525:KTN917525 LCV917525:LDJ917525 LMR917525:LNF917525 LWN917525:LXB917525 MGJ917525:MGX917525 MQF917525:MQT917525 NAB917525:NAP917525 NJX917525:NKL917525 NTT917525:NUH917525 ODP917525:OED917525 ONL917525:ONZ917525 OXH917525:OXV917525 PHD917525:PHR917525 PQZ917525:PRN917525 QAV917525:QBJ917525 QKR917525:QLF917525 QUN917525:QVB917525 REJ917525:REX917525 ROF917525:ROT917525 RYB917525:RYP917525 SHX917525:SIL917525 SRT917525:SSH917525 TBP917525:TCD917525 TLL917525:TLZ917525 TVH917525:TVV917525 UFD917525:UFR917525 UOZ917525:UPN917525 UYV917525:UZJ917525 VIR917525:VJF917525 VSN917525:VTB917525 WCJ917525:WCX917525 WMF917525:WMT917525 WWB917525:WWP917525 W983061:AK983061 JP983061:KD983061 TL983061:TZ983061 ADH983061:ADV983061 AND983061:ANR983061 AWZ983061:AXN983061 BGV983061:BHJ983061 BQR983061:BRF983061 CAN983061:CBB983061 CKJ983061:CKX983061 CUF983061:CUT983061 DEB983061:DEP983061 DNX983061:DOL983061 DXT983061:DYH983061 EHP983061:EID983061 ERL983061:ERZ983061 FBH983061:FBV983061 FLD983061:FLR983061 FUZ983061:FVN983061 GEV983061:GFJ983061 GOR983061:GPF983061 GYN983061:GZB983061 HIJ983061:HIX983061 HSF983061:HST983061 ICB983061:ICP983061 ILX983061:IML983061 IVT983061:IWH983061 JFP983061:JGD983061 JPL983061:JPZ983061 JZH983061:JZV983061 KJD983061:KJR983061 KSZ983061:KTN983061 LCV983061:LDJ983061 LMR983061:LNF983061 LWN983061:LXB983061 MGJ983061:MGX983061 MQF983061:MQT983061 NAB983061:NAP983061 NJX983061:NKL983061 NTT983061:NUH983061 ODP983061:OED983061 ONL983061:ONZ983061 OXH983061:OXV983061 PHD983061:PHR983061 PQZ983061:PRN983061 QAV983061:QBJ983061 QKR983061:QLF983061 QUN983061:QVB983061 REJ983061:REX983061 ROF983061:ROT983061 RYB983061:RYP983061 SHX983061:SIL983061 SRT983061:SSH983061 TBP983061:TCD983061 TLL983061:TLZ983061 TVH983061:TVV983061 UFD983061:UFR983061 UOZ983061:UPN983061 UYV983061:UZJ983061 VIR983061:VJF983061 VSN983061:VTB983061 WCJ983061:WCX983061 WMF983061:WMT983061 WWB983061:WWP983061 JX25:KD25 TT25:TZ25 ADP25:ADV25 ANL25:ANR25 AXH25:AXN25 BHD25:BHJ25 BQZ25:BRF25 CAV25:CBB25 CKR25:CKX25 CUN25:CUT25 DEJ25:DEP25 DOF25:DOL25 DYB25:DYH25 EHX25:EID25 ERT25:ERZ25 FBP25:FBV25 FLL25:FLR25 FVH25:FVN25 GFD25:GFJ25 GOZ25:GPF25 GYV25:GZB25 HIR25:HIX25 HSN25:HST25 ICJ25:ICP25 IMF25:IML25 IWB25:IWH25 JFX25:JGD25 JPT25:JPZ25 JZP25:JZV25 KJL25:KJR25 KTH25:KTN25 LDD25:LDJ25 LMZ25:LNF25 LWV25:LXB25 MGR25:MGX25 MQN25:MQT25 NAJ25:NAP25 NKF25:NKL25 NUB25:NUH25 ODX25:OED25 ONT25:ONZ25 OXP25:OXV25 PHL25:PHR25 PRH25:PRN25 QBD25:QBJ25 QKZ25:QLF25 QUV25:QVB25 RER25:REX25 RON25:ROT25 RYJ25:RYP25 SIF25:SIL25 SSB25:SSH25 TBX25:TCD25 TLT25:TLZ25 TVP25:TVV25 UFL25:UFR25 UPH25:UPN25 UZD25:UZJ25 VIZ25:VJF25 VSV25:VTB25 WCR25:WCX25 WMN25:WMT25 WWJ25:WWP25 AE65565:AK65565 JX65565:KD65565 TT65565:TZ65565 ADP65565:ADV65565 ANL65565:ANR65565 AXH65565:AXN65565 BHD65565:BHJ65565 BQZ65565:BRF65565 CAV65565:CBB65565 CKR65565:CKX65565 CUN65565:CUT65565 DEJ65565:DEP65565 DOF65565:DOL65565 DYB65565:DYH65565 EHX65565:EID65565 ERT65565:ERZ65565 FBP65565:FBV65565 FLL65565:FLR65565 FVH65565:FVN65565 GFD65565:GFJ65565 GOZ65565:GPF65565 GYV65565:GZB65565 HIR65565:HIX65565 HSN65565:HST65565 ICJ65565:ICP65565 IMF65565:IML65565 IWB65565:IWH65565 JFX65565:JGD65565 JPT65565:JPZ65565 JZP65565:JZV65565 KJL65565:KJR65565 KTH65565:KTN65565 LDD65565:LDJ65565 LMZ65565:LNF65565 LWV65565:LXB65565 MGR65565:MGX65565 MQN65565:MQT65565 NAJ65565:NAP65565 NKF65565:NKL65565 NUB65565:NUH65565 ODX65565:OED65565 ONT65565:ONZ65565 OXP65565:OXV65565 PHL65565:PHR65565 PRH65565:PRN65565 QBD65565:QBJ65565 QKZ65565:QLF65565 QUV65565:QVB65565 RER65565:REX65565 RON65565:ROT65565 RYJ65565:RYP65565 SIF65565:SIL65565 SSB65565:SSH65565 TBX65565:TCD65565 TLT65565:TLZ65565 TVP65565:TVV65565 UFL65565:UFR65565 UPH65565:UPN65565 UZD65565:UZJ65565 VIZ65565:VJF65565 VSV65565:VTB65565 WCR65565:WCX65565 WMN65565:WMT65565 WWJ65565:WWP65565 AE131101:AK131101 JX131101:KD131101 TT131101:TZ131101 ADP131101:ADV131101 ANL131101:ANR131101 AXH131101:AXN131101 BHD131101:BHJ131101 BQZ131101:BRF131101 CAV131101:CBB131101 CKR131101:CKX131101 CUN131101:CUT131101 DEJ131101:DEP131101 DOF131101:DOL131101 DYB131101:DYH131101 EHX131101:EID131101 ERT131101:ERZ131101 FBP131101:FBV131101 FLL131101:FLR131101 FVH131101:FVN131101 GFD131101:GFJ131101 GOZ131101:GPF131101 GYV131101:GZB131101 HIR131101:HIX131101 HSN131101:HST131101 ICJ131101:ICP131101 IMF131101:IML131101 IWB131101:IWH131101 JFX131101:JGD131101 JPT131101:JPZ131101 JZP131101:JZV131101 KJL131101:KJR131101 KTH131101:KTN131101 LDD131101:LDJ131101 LMZ131101:LNF131101 LWV131101:LXB131101 MGR131101:MGX131101 MQN131101:MQT131101 NAJ131101:NAP131101 NKF131101:NKL131101 NUB131101:NUH131101 ODX131101:OED131101 ONT131101:ONZ131101 OXP131101:OXV131101 PHL131101:PHR131101 PRH131101:PRN131101 QBD131101:QBJ131101 QKZ131101:QLF131101 QUV131101:QVB131101 RER131101:REX131101 RON131101:ROT131101 RYJ131101:RYP131101 SIF131101:SIL131101 SSB131101:SSH131101 TBX131101:TCD131101 TLT131101:TLZ131101 TVP131101:TVV131101 UFL131101:UFR131101 UPH131101:UPN131101 UZD131101:UZJ131101 VIZ131101:VJF131101 VSV131101:VTB131101 WCR131101:WCX131101 WMN131101:WMT131101 WWJ131101:WWP131101 AE196637:AK196637 JX196637:KD196637 TT196637:TZ196637 ADP196637:ADV196637 ANL196637:ANR196637 AXH196637:AXN196637 BHD196637:BHJ196637 BQZ196637:BRF196637 CAV196637:CBB196637 CKR196637:CKX196637 CUN196637:CUT196637 DEJ196637:DEP196637 DOF196637:DOL196637 DYB196637:DYH196637 EHX196637:EID196637 ERT196637:ERZ196637 FBP196637:FBV196637 FLL196637:FLR196637 FVH196637:FVN196637 GFD196637:GFJ196637 GOZ196637:GPF196637 GYV196637:GZB196637 HIR196637:HIX196637 HSN196637:HST196637 ICJ196637:ICP196637 IMF196637:IML196637 IWB196637:IWH196637 JFX196637:JGD196637 JPT196637:JPZ196637 JZP196637:JZV196637 KJL196637:KJR196637 KTH196637:KTN196637 LDD196637:LDJ196637 LMZ196637:LNF196637 LWV196637:LXB196637 MGR196637:MGX196637 MQN196637:MQT196637 NAJ196637:NAP196637 NKF196637:NKL196637 NUB196637:NUH196637 ODX196637:OED196637 ONT196637:ONZ196637 OXP196637:OXV196637 PHL196637:PHR196637 PRH196637:PRN196637 QBD196637:QBJ196637 QKZ196637:QLF196637 QUV196637:QVB196637 RER196637:REX196637 RON196637:ROT196637 RYJ196637:RYP196637 SIF196637:SIL196637 SSB196637:SSH196637 TBX196637:TCD196637 TLT196637:TLZ196637 TVP196637:TVV196637 UFL196637:UFR196637 UPH196637:UPN196637 UZD196637:UZJ196637 VIZ196637:VJF196637 VSV196637:VTB196637 WCR196637:WCX196637 WMN196637:WMT196637 WWJ196637:WWP196637 AE262173:AK262173 JX262173:KD262173 TT262173:TZ262173 ADP262173:ADV262173 ANL262173:ANR262173 AXH262173:AXN262173 BHD262173:BHJ262173 BQZ262173:BRF262173 CAV262173:CBB262173 CKR262173:CKX262173 CUN262173:CUT262173 DEJ262173:DEP262173 DOF262173:DOL262173 DYB262173:DYH262173 EHX262173:EID262173 ERT262173:ERZ262173 FBP262173:FBV262173 FLL262173:FLR262173 FVH262173:FVN262173 GFD262173:GFJ262173 GOZ262173:GPF262173 GYV262173:GZB262173 HIR262173:HIX262173 HSN262173:HST262173 ICJ262173:ICP262173 IMF262173:IML262173 IWB262173:IWH262173 JFX262173:JGD262173 JPT262173:JPZ262173 JZP262173:JZV262173 KJL262173:KJR262173 KTH262173:KTN262173 LDD262173:LDJ262173 LMZ262173:LNF262173 LWV262173:LXB262173 MGR262173:MGX262173 MQN262173:MQT262173 NAJ262173:NAP262173 NKF262173:NKL262173 NUB262173:NUH262173 ODX262173:OED262173 ONT262173:ONZ262173 OXP262173:OXV262173 PHL262173:PHR262173 PRH262173:PRN262173 QBD262173:QBJ262173 QKZ262173:QLF262173 QUV262173:QVB262173 RER262173:REX262173 RON262173:ROT262173 RYJ262173:RYP262173 SIF262173:SIL262173 SSB262173:SSH262173 TBX262173:TCD262173 TLT262173:TLZ262173 TVP262173:TVV262173 UFL262173:UFR262173 UPH262173:UPN262173 UZD262173:UZJ262173 VIZ262173:VJF262173 VSV262173:VTB262173 WCR262173:WCX262173 WMN262173:WMT262173 WWJ262173:WWP262173 AE327709:AK327709 JX327709:KD327709 TT327709:TZ327709 ADP327709:ADV327709 ANL327709:ANR327709 AXH327709:AXN327709 BHD327709:BHJ327709 BQZ327709:BRF327709 CAV327709:CBB327709 CKR327709:CKX327709 CUN327709:CUT327709 DEJ327709:DEP327709 DOF327709:DOL327709 DYB327709:DYH327709 EHX327709:EID327709 ERT327709:ERZ327709 FBP327709:FBV327709 FLL327709:FLR327709 FVH327709:FVN327709 GFD327709:GFJ327709 GOZ327709:GPF327709 GYV327709:GZB327709 HIR327709:HIX327709 HSN327709:HST327709 ICJ327709:ICP327709 IMF327709:IML327709 IWB327709:IWH327709 JFX327709:JGD327709 JPT327709:JPZ327709 JZP327709:JZV327709 KJL327709:KJR327709 KTH327709:KTN327709 LDD327709:LDJ327709 LMZ327709:LNF327709 LWV327709:LXB327709 MGR327709:MGX327709 MQN327709:MQT327709 NAJ327709:NAP327709 NKF327709:NKL327709 NUB327709:NUH327709 ODX327709:OED327709 ONT327709:ONZ327709 OXP327709:OXV327709 PHL327709:PHR327709 PRH327709:PRN327709 QBD327709:QBJ327709 QKZ327709:QLF327709 QUV327709:QVB327709 RER327709:REX327709 RON327709:ROT327709 RYJ327709:RYP327709 SIF327709:SIL327709 SSB327709:SSH327709 TBX327709:TCD327709 TLT327709:TLZ327709 TVP327709:TVV327709 UFL327709:UFR327709 UPH327709:UPN327709 UZD327709:UZJ327709 VIZ327709:VJF327709 VSV327709:VTB327709 WCR327709:WCX327709 WMN327709:WMT327709 WWJ327709:WWP327709 AE393245:AK393245 JX393245:KD393245 TT393245:TZ393245 ADP393245:ADV393245 ANL393245:ANR393245 AXH393245:AXN393245 BHD393245:BHJ393245 BQZ393245:BRF393245 CAV393245:CBB393245 CKR393245:CKX393245 CUN393245:CUT393245 DEJ393245:DEP393245 DOF393245:DOL393245 DYB393245:DYH393245 EHX393245:EID393245 ERT393245:ERZ393245 FBP393245:FBV393245 FLL393245:FLR393245 FVH393245:FVN393245 GFD393245:GFJ393245 GOZ393245:GPF393245 GYV393245:GZB393245 HIR393245:HIX393245 HSN393245:HST393245 ICJ393245:ICP393245 IMF393245:IML393245 IWB393245:IWH393245 JFX393245:JGD393245 JPT393245:JPZ393245 JZP393245:JZV393245 KJL393245:KJR393245 KTH393245:KTN393245 LDD393245:LDJ393245 LMZ393245:LNF393245 LWV393245:LXB393245 MGR393245:MGX393245 MQN393245:MQT393245 NAJ393245:NAP393245 NKF393245:NKL393245 NUB393245:NUH393245 ODX393245:OED393245 ONT393245:ONZ393245 OXP393245:OXV393245 PHL393245:PHR393245 PRH393245:PRN393245 QBD393245:QBJ393245 QKZ393245:QLF393245 QUV393245:QVB393245 RER393245:REX393245 RON393245:ROT393245 RYJ393245:RYP393245 SIF393245:SIL393245 SSB393245:SSH393245 TBX393245:TCD393245 TLT393245:TLZ393245 TVP393245:TVV393245 UFL393245:UFR393245 UPH393245:UPN393245 UZD393245:UZJ393245 VIZ393245:VJF393245 VSV393245:VTB393245 WCR393245:WCX393245 WMN393245:WMT393245 WWJ393245:WWP393245 AE458781:AK458781 JX458781:KD458781 TT458781:TZ458781 ADP458781:ADV458781 ANL458781:ANR458781 AXH458781:AXN458781 BHD458781:BHJ458781 BQZ458781:BRF458781 CAV458781:CBB458781 CKR458781:CKX458781 CUN458781:CUT458781 DEJ458781:DEP458781 DOF458781:DOL458781 DYB458781:DYH458781 EHX458781:EID458781 ERT458781:ERZ458781 FBP458781:FBV458781 FLL458781:FLR458781 FVH458781:FVN458781 GFD458781:GFJ458781 GOZ458781:GPF458781 GYV458781:GZB458781 HIR458781:HIX458781 HSN458781:HST458781 ICJ458781:ICP458781 IMF458781:IML458781 IWB458781:IWH458781 JFX458781:JGD458781 JPT458781:JPZ458781 JZP458781:JZV458781 KJL458781:KJR458781 KTH458781:KTN458781 LDD458781:LDJ458781 LMZ458781:LNF458781 LWV458781:LXB458781 MGR458781:MGX458781 MQN458781:MQT458781 NAJ458781:NAP458781 NKF458781:NKL458781 NUB458781:NUH458781 ODX458781:OED458781 ONT458781:ONZ458781 OXP458781:OXV458781 PHL458781:PHR458781 PRH458781:PRN458781 QBD458781:QBJ458781 QKZ458781:QLF458781 QUV458781:QVB458781 RER458781:REX458781 RON458781:ROT458781 RYJ458781:RYP458781 SIF458781:SIL458781 SSB458781:SSH458781 TBX458781:TCD458781 TLT458781:TLZ458781 TVP458781:TVV458781 UFL458781:UFR458781 UPH458781:UPN458781 UZD458781:UZJ458781 VIZ458781:VJF458781 VSV458781:VTB458781 WCR458781:WCX458781 WMN458781:WMT458781 WWJ458781:WWP458781 AE524317:AK524317 JX524317:KD524317 TT524317:TZ524317 ADP524317:ADV524317 ANL524317:ANR524317 AXH524317:AXN524317 BHD524317:BHJ524317 BQZ524317:BRF524317 CAV524317:CBB524317 CKR524317:CKX524317 CUN524317:CUT524317 DEJ524317:DEP524317 DOF524317:DOL524317 DYB524317:DYH524317 EHX524317:EID524317 ERT524317:ERZ524317 FBP524317:FBV524317 FLL524317:FLR524317 FVH524317:FVN524317 GFD524317:GFJ524317 GOZ524317:GPF524317 GYV524317:GZB524317 HIR524317:HIX524317 HSN524317:HST524317 ICJ524317:ICP524317 IMF524317:IML524317 IWB524317:IWH524317 JFX524317:JGD524317 JPT524317:JPZ524317 JZP524317:JZV524317 KJL524317:KJR524317 KTH524317:KTN524317 LDD524317:LDJ524317 LMZ524317:LNF524317 LWV524317:LXB524317 MGR524317:MGX524317 MQN524317:MQT524317 NAJ524317:NAP524317 NKF524317:NKL524317 NUB524317:NUH524317 ODX524317:OED524317 ONT524317:ONZ524317 OXP524317:OXV524317 PHL524317:PHR524317 PRH524317:PRN524317 QBD524317:QBJ524317 QKZ524317:QLF524317 QUV524317:QVB524317 RER524317:REX524317 RON524317:ROT524317 RYJ524317:RYP524317 SIF524317:SIL524317 SSB524317:SSH524317 TBX524317:TCD524317 TLT524317:TLZ524317 TVP524317:TVV524317 UFL524317:UFR524317 UPH524317:UPN524317 UZD524317:UZJ524317 VIZ524317:VJF524317 VSV524317:VTB524317 WCR524317:WCX524317 WMN524317:WMT524317 WWJ524317:WWP524317 AE589853:AK589853 JX589853:KD589853 TT589853:TZ589853 ADP589853:ADV589853 ANL589853:ANR589853 AXH589853:AXN589853 BHD589853:BHJ589853 BQZ589853:BRF589853 CAV589853:CBB589853 CKR589853:CKX589853 CUN589853:CUT589853 DEJ589853:DEP589853 DOF589853:DOL589853 DYB589853:DYH589853 EHX589853:EID589853 ERT589853:ERZ589853 FBP589853:FBV589853 FLL589853:FLR589853 FVH589853:FVN589853 GFD589853:GFJ589853 GOZ589853:GPF589853 GYV589853:GZB589853 HIR589853:HIX589853 HSN589853:HST589853 ICJ589853:ICP589853 IMF589853:IML589853 IWB589853:IWH589853 JFX589853:JGD589853 JPT589853:JPZ589853 JZP589853:JZV589853 KJL589853:KJR589853 KTH589853:KTN589853 LDD589853:LDJ589853 LMZ589853:LNF589853 LWV589853:LXB589853 MGR589853:MGX589853 MQN589853:MQT589853 NAJ589853:NAP589853 NKF589853:NKL589853 NUB589853:NUH589853 ODX589853:OED589853 ONT589853:ONZ589853 OXP589853:OXV589853 PHL589853:PHR589853 PRH589853:PRN589853 QBD589853:QBJ589853 QKZ589853:QLF589853 QUV589853:QVB589853 RER589853:REX589853 RON589853:ROT589853 RYJ589853:RYP589853 SIF589853:SIL589853 SSB589853:SSH589853 TBX589853:TCD589853 TLT589853:TLZ589853 TVP589853:TVV589853 UFL589853:UFR589853 UPH589853:UPN589853 UZD589853:UZJ589853 VIZ589853:VJF589853 VSV589853:VTB589853 WCR589853:WCX589853 WMN589853:WMT589853 WWJ589853:WWP589853 AE655389:AK655389 JX655389:KD655389 TT655389:TZ655389 ADP655389:ADV655389 ANL655389:ANR655389 AXH655389:AXN655389 BHD655389:BHJ655389 BQZ655389:BRF655389 CAV655389:CBB655389 CKR655389:CKX655389 CUN655389:CUT655389 DEJ655389:DEP655389 DOF655389:DOL655389 DYB655389:DYH655389 EHX655389:EID655389 ERT655389:ERZ655389 FBP655389:FBV655389 FLL655389:FLR655389 FVH655389:FVN655389 GFD655389:GFJ655389 GOZ655389:GPF655389 GYV655389:GZB655389 HIR655389:HIX655389 HSN655389:HST655389 ICJ655389:ICP655389 IMF655389:IML655389 IWB655389:IWH655389 JFX655389:JGD655389 JPT655389:JPZ655389 JZP655389:JZV655389 KJL655389:KJR655389 KTH655389:KTN655389 LDD655389:LDJ655389 LMZ655389:LNF655389 LWV655389:LXB655389 MGR655389:MGX655389 MQN655389:MQT655389 NAJ655389:NAP655389 NKF655389:NKL655389 NUB655389:NUH655389 ODX655389:OED655389 ONT655389:ONZ655389 OXP655389:OXV655389 PHL655389:PHR655389 PRH655389:PRN655389 QBD655389:QBJ655389 QKZ655389:QLF655389 QUV655389:QVB655389 RER655389:REX655389 RON655389:ROT655389 RYJ655389:RYP655389 SIF655389:SIL655389 SSB655389:SSH655389 TBX655389:TCD655389 TLT655389:TLZ655389 TVP655389:TVV655389 UFL655389:UFR655389 UPH655389:UPN655389 UZD655389:UZJ655389 VIZ655389:VJF655389 VSV655389:VTB655389 WCR655389:WCX655389 WMN655389:WMT655389 WWJ655389:WWP655389 AE720925:AK720925 JX720925:KD720925 TT720925:TZ720925 ADP720925:ADV720925 ANL720925:ANR720925 AXH720925:AXN720925 BHD720925:BHJ720925 BQZ720925:BRF720925 CAV720925:CBB720925 CKR720925:CKX720925 CUN720925:CUT720925 DEJ720925:DEP720925 DOF720925:DOL720925 DYB720925:DYH720925 EHX720925:EID720925 ERT720925:ERZ720925 FBP720925:FBV720925 FLL720925:FLR720925 FVH720925:FVN720925 GFD720925:GFJ720925 GOZ720925:GPF720925 GYV720925:GZB720925 HIR720925:HIX720925 HSN720925:HST720925 ICJ720925:ICP720925 IMF720925:IML720925 IWB720925:IWH720925 JFX720925:JGD720925 JPT720925:JPZ720925 JZP720925:JZV720925 KJL720925:KJR720925 KTH720925:KTN720925 LDD720925:LDJ720925 LMZ720925:LNF720925 LWV720925:LXB720925 MGR720925:MGX720925 MQN720925:MQT720925 NAJ720925:NAP720925 NKF720925:NKL720925 NUB720925:NUH720925 ODX720925:OED720925 ONT720925:ONZ720925 OXP720925:OXV720925 PHL720925:PHR720925 PRH720925:PRN720925 QBD720925:QBJ720925 QKZ720925:QLF720925 QUV720925:QVB720925 RER720925:REX720925 RON720925:ROT720925 RYJ720925:RYP720925 SIF720925:SIL720925 SSB720925:SSH720925 TBX720925:TCD720925 TLT720925:TLZ720925 TVP720925:TVV720925 UFL720925:UFR720925 UPH720925:UPN720925 UZD720925:UZJ720925 VIZ720925:VJF720925 VSV720925:VTB720925 WCR720925:WCX720925 WMN720925:WMT720925 WWJ720925:WWP720925 AE786461:AK786461 JX786461:KD786461 TT786461:TZ786461 ADP786461:ADV786461 ANL786461:ANR786461 AXH786461:AXN786461 BHD786461:BHJ786461 BQZ786461:BRF786461 CAV786461:CBB786461 CKR786461:CKX786461 CUN786461:CUT786461 DEJ786461:DEP786461 DOF786461:DOL786461 DYB786461:DYH786461 EHX786461:EID786461 ERT786461:ERZ786461 FBP786461:FBV786461 FLL786461:FLR786461 FVH786461:FVN786461 GFD786461:GFJ786461 GOZ786461:GPF786461 GYV786461:GZB786461 HIR786461:HIX786461 HSN786461:HST786461 ICJ786461:ICP786461 IMF786461:IML786461 IWB786461:IWH786461 JFX786461:JGD786461 JPT786461:JPZ786461 JZP786461:JZV786461 KJL786461:KJR786461 KTH786461:KTN786461 LDD786461:LDJ786461 LMZ786461:LNF786461 LWV786461:LXB786461 MGR786461:MGX786461 MQN786461:MQT786461 NAJ786461:NAP786461 NKF786461:NKL786461 NUB786461:NUH786461 ODX786461:OED786461 ONT786461:ONZ786461 OXP786461:OXV786461 PHL786461:PHR786461 PRH786461:PRN786461 QBD786461:QBJ786461 QKZ786461:QLF786461 QUV786461:QVB786461 RER786461:REX786461 RON786461:ROT786461 RYJ786461:RYP786461 SIF786461:SIL786461 SSB786461:SSH786461 TBX786461:TCD786461 TLT786461:TLZ786461 TVP786461:TVV786461 UFL786461:UFR786461 UPH786461:UPN786461 UZD786461:UZJ786461 VIZ786461:VJF786461 VSV786461:VTB786461 WCR786461:WCX786461 WMN786461:WMT786461 WWJ786461:WWP786461 AE851997:AK851997 JX851997:KD851997 TT851997:TZ851997 ADP851997:ADV851997 ANL851997:ANR851997 AXH851997:AXN851997 BHD851997:BHJ851997 BQZ851997:BRF851997 CAV851997:CBB851997 CKR851997:CKX851997 CUN851997:CUT851997 DEJ851997:DEP851997 DOF851997:DOL851997 DYB851997:DYH851997 EHX851997:EID851997 ERT851997:ERZ851997 FBP851997:FBV851997 FLL851997:FLR851997 FVH851997:FVN851997 GFD851997:GFJ851997 GOZ851997:GPF851997 GYV851997:GZB851997 HIR851997:HIX851997 HSN851997:HST851997 ICJ851997:ICP851997 IMF851997:IML851997 IWB851997:IWH851997 JFX851997:JGD851997 JPT851997:JPZ851997 JZP851997:JZV851997 KJL851997:KJR851997 KTH851997:KTN851997 LDD851997:LDJ851997 LMZ851997:LNF851997 LWV851997:LXB851997 MGR851997:MGX851997 MQN851997:MQT851997 NAJ851997:NAP851997 NKF851997:NKL851997 NUB851997:NUH851997 ODX851997:OED851997 ONT851997:ONZ851997 OXP851997:OXV851997 PHL851997:PHR851997 PRH851997:PRN851997 QBD851997:QBJ851997 QKZ851997:QLF851997 QUV851997:QVB851997 RER851997:REX851997 RON851997:ROT851997 RYJ851997:RYP851997 SIF851997:SIL851997 SSB851997:SSH851997 TBX851997:TCD851997 TLT851997:TLZ851997 TVP851997:TVV851997 UFL851997:UFR851997 UPH851997:UPN851997 UZD851997:UZJ851997 VIZ851997:VJF851997 VSV851997:VTB851997 WCR851997:WCX851997 WMN851997:WMT851997 WWJ851997:WWP851997 AE917533:AK917533 JX917533:KD917533 TT917533:TZ917533 ADP917533:ADV917533 ANL917533:ANR917533 AXH917533:AXN917533 BHD917533:BHJ917533 BQZ917533:BRF917533 CAV917533:CBB917533 CKR917533:CKX917533 CUN917533:CUT917533 DEJ917533:DEP917533 DOF917533:DOL917533 DYB917533:DYH917533 EHX917533:EID917533 ERT917533:ERZ917533 FBP917533:FBV917533 FLL917533:FLR917533 FVH917533:FVN917533 GFD917533:GFJ917533 GOZ917533:GPF917533 GYV917533:GZB917533 HIR917533:HIX917533 HSN917533:HST917533 ICJ917533:ICP917533 IMF917533:IML917533 IWB917533:IWH917533 JFX917533:JGD917533 JPT917533:JPZ917533 JZP917533:JZV917533 KJL917533:KJR917533 KTH917533:KTN917533 LDD917533:LDJ917533 LMZ917533:LNF917533 LWV917533:LXB917533 MGR917533:MGX917533 MQN917533:MQT917533 NAJ917533:NAP917533 NKF917533:NKL917533 NUB917533:NUH917533 ODX917533:OED917533 ONT917533:ONZ917533 OXP917533:OXV917533 PHL917533:PHR917533 PRH917533:PRN917533 QBD917533:QBJ917533 QKZ917533:QLF917533 QUV917533:QVB917533 RER917533:REX917533 RON917533:ROT917533 RYJ917533:RYP917533 SIF917533:SIL917533 SSB917533:SSH917533 TBX917533:TCD917533 TLT917533:TLZ917533 TVP917533:TVV917533 UFL917533:UFR917533 UPH917533:UPN917533 UZD917533:UZJ917533 VIZ917533:VJF917533 VSV917533:VTB917533 WCR917533:WCX917533 WMN917533:WMT917533 WWJ917533:WWP917533 AE983069:AK983069 JX983069:KD983069 TT983069:TZ983069 ADP983069:ADV983069 ANL983069:ANR983069 AXH983069:AXN983069 BHD983069:BHJ983069 BQZ983069:BRF983069 CAV983069:CBB983069 CKR983069:CKX983069 CUN983069:CUT983069 DEJ983069:DEP983069 DOF983069:DOL983069 DYB983069:DYH983069 EHX983069:EID983069 ERT983069:ERZ983069 FBP983069:FBV983069 FLL983069:FLR983069 FVH983069:FVN983069 GFD983069:GFJ983069 GOZ983069:GPF983069 GYV983069:GZB983069 HIR983069:HIX983069 HSN983069:HST983069 ICJ983069:ICP983069 IMF983069:IML983069 IWB983069:IWH983069 JFX983069:JGD983069 JPT983069:JPZ983069 JZP983069:JZV983069 KJL983069:KJR983069 KTH983069:KTN983069 LDD983069:LDJ983069 LMZ983069:LNF983069 LWV983069:LXB983069 MGR983069:MGX983069 MQN983069:MQT983069 NAJ983069:NAP983069 NKF983069:NKL983069 NUB983069:NUH983069 ODX983069:OED983069 ONT983069:ONZ983069 OXP983069:OXV983069 PHL983069:PHR983069 PRH983069:PRN983069 QBD983069:QBJ983069 QKZ983069:QLF983069 QUV983069:QVB983069 RER983069:REX983069 RON983069:ROT983069 RYJ983069:RYP983069 SIF983069:SIL983069 SSB983069:SSH983069 TBX983069:TCD983069 TLT983069:TLZ983069 TVP983069:TVV983069 UFL983069:UFR983069 UPH983069:UPN983069 UZD983069:UZJ983069 VIZ983069:VJF983069 VSV983069:VTB983069 WCR983069:WCX983069 WMN983069:WMT983069 WWJ983069:WWP983069 UFF983063:UFR983063 JQ18:KD18 TM18:TZ18 ADI18:ADV18 ANE18:ANR18 AXA18:AXN18 BGW18:BHJ18 BQS18:BRF18 CAO18:CBB18 CKK18:CKX18 CUG18:CUT18 DEC18:DEP18 DNY18:DOL18 DXU18:DYH18 EHQ18:EID18 ERM18:ERZ18 FBI18:FBV18 FLE18:FLR18 FVA18:FVN18 GEW18:GFJ18 GOS18:GPF18 GYO18:GZB18 HIK18:HIX18 HSG18:HST18 ICC18:ICP18 ILY18:IML18 IVU18:IWH18 JFQ18:JGD18 JPM18:JPZ18 JZI18:JZV18 KJE18:KJR18 KTA18:KTN18 LCW18:LDJ18 LMS18:LNF18 LWO18:LXB18 MGK18:MGX18 MQG18:MQT18 NAC18:NAP18 NJY18:NKL18 NTU18:NUH18 ODQ18:OED18 ONM18:ONZ18 OXI18:OXV18 PHE18:PHR18 PRA18:PRN18 QAW18:QBJ18 QKS18:QLF18 QUO18:QVB18 REK18:REX18 ROG18:ROT18 RYC18:RYP18 SHY18:SIL18 SRU18:SSH18 TBQ18:TCD18 TLM18:TLZ18 TVI18:TVV18 UFE18:UFR18 UPA18:UPN18 UYW18:UZJ18 VIS18:VJF18 VSO18:VTB18 WCK18:WCX18 WMG18:WMT18 WWC18:WWP18 X65558:AK65558 JQ65558:KD65558 TM65558:TZ65558 ADI65558:ADV65558 ANE65558:ANR65558 AXA65558:AXN65558 BGW65558:BHJ65558 BQS65558:BRF65558 CAO65558:CBB65558 CKK65558:CKX65558 CUG65558:CUT65558 DEC65558:DEP65558 DNY65558:DOL65558 DXU65558:DYH65558 EHQ65558:EID65558 ERM65558:ERZ65558 FBI65558:FBV65558 FLE65558:FLR65558 FVA65558:FVN65558 GEW65558:GFJ65558 GOS65558:GPF65558 GYO65558:GZB65558 HIK65558:HIX65558 HSG65558:HST65558 ICC65558:ICP65558 ILY65558:IML65558 IVU65558:IWH65558 JFQ65558:JGD65558 JPM65558:JPZ65558 JZI65558:JZV65558 KJE65558:KJR65558 KTA65558:KTN65558 LCW65558:LDJ65558 LMS65558:LNF65558 LWO65558:LXB65558 MGK65558:MGX65558 MQG65558:MQT65558 NAC65558:NAP65558 NJY65558:NKL65558 NTU65558:NUH65558 ODQ65558:OED65558 ONM65558:ONZ65558 OXI65558:OXV65558 PHE65558:PHR65558 PRA65558:PRN65558 QAW65558:QBJ65558 QKS65558:QLF65558 QUO65558:QVB65558 REK65558:REX65558 ROG65558:ROT65558 RYC65558:RYP65558 SHY65558:SIL65558 SRU65558:SSH65558 TBQ65558:TCD65558 TLM65558:TLZ65558 TVI65558:TVV65558 UFE65558:UFR65558 UPA65558:UPN65558 UYW65558:UZJ65558 VIS65558:VJF65558 VSO65558:VTB65558 WCK65558:WCX65558 WMG65558:WMT65558 WWC65558:WWP65558 X131094:AK131094 JQ131094:KD131094 TM131094:TZ131094 ADI131094:ADV131094 ANE131094:ANR131094 AXA131094:AXN131094 BGW131094:BHJ131094 BQS131094:BRF131094 CAO131094:CBB131094 CKK131094:CKX131094 CUG131094:CUT131094 DEC131094:DEP131094 DNY131094:DOL131094 DXU131094:DYH131094 EHQ131094:EID131094 ERM131094:ERZ131094 FBI131094:FBV131094 FLE131094:FLR131094 FVA131094:FVN131094 GEW131094:GFJ131094 GOS131094:GPF131094 GYO131094:GZB131094 HIK131094:HIX131094 HSG131094:HST131094 ICC131094:ICP131094 ILY131094:IML131094 IVU131094:IWH131094 JFQ131094:JGD131094 JPM131094:JPZ131094 JZI131094:JZV131094 KJE131094:KJR131094 KTA131094:KTN131094 LCW131094:LDJ131094 LMS131094:LNF131094 LWO131094:LXB131094 MGK131094:MGX131094 MQG131094:MQT131094 NAC131094:NAP131094 NJY131094:NKL131094 NTU131094:NUH131094 ODQ131094:OED131094 ONM131094:ONZ131094 OXI131094:OXV131094 PHE131094:PHR131094 PRA131094:PRN131094 QAW131094:QBJ131094 QKS131094:QLF131094 QUO131094:QVB131094 REK131094:REX131094 ROG131094:ROT131094 RYC131094:RYP131094 SHY131094:SIL131094 SRU131094:SSH131094 TBQ131094:TCD131094 TLM131094:TLZ131094 TVI131094:TVV131094 UFE131094:UFR131094 UPA131094:UPN131094 UYW131094:UZJ131094 VIS131094:VJF131094 VSO131094:VTB131094 WCK131094:WCX131094 WMG131094:WMT131094 WWC131094:WWP131094 X196630:AK196630 JQ196630:KD196630 TM196630:TZ196630 ADI196630:ADV196630 ANE196630:ANR196630 AXA196630:AXN196630 BGW196630:BHJ196630 BQS196630:BRF196630 CAO196630:CBB196630 CKK196630:CKX196630 CUG196630:CUT196630 DEC196630:DEP196630 DNY196630:DOL196630 DXU196630:DYH196630 EHQ196630:EID196630 ERM196630:ERZ196630 FBI196630:FBV196630 FLE196630:FLR196630 FVA196630:FVN196630 GEW196630:GFJ196630 GOS196630:GPF196630 GYO196630:GZB196630 HIK196630:HIX196630 HSG196630:HST196630 ICC196630:ICP196630 ILY196630:IML196630 IVU196630:IWH196630 JFQ196630:JGD196630 JPM196630:JPZ196630 JZI196630:JZV196630 KJE196630:KJR196630 KTA196630:KTN196630 LCW196630:LDJ196630 LMS196630:LNF196630 LWO196630:LXB196630 MGK196630:MGX196630 MQG196630:MQT196630 NAC196630:NAP196630 NJY196630:NKL196630 NTU196630:NUH196630 ODQ196630:OED196630 ONM196630:ONZ196630 OXI196630:OXV196630 PHE196630:PHR196630 PRA196630:PRN196630 QAW196630:QBJ196630 QKS196630:QLF196630 QUO196630:QVB196630 REK196630:REX196630 ROG196630:ROT196630 RYC196630:RYP196630 SHY196630:SIL196630 SRU196630:SSH196630 TBQ196630:TCD196630 TLM196630:TLZ196630 TVI196630:TVV196630 UFE196630:UFR196630 UPA196630:UPN196630 UYW196630:UZJ196630 VIS196630:VJF196630 VSO196630:VTB196630 WCK196630:WCX196630 WMG196630:WMT196630 WWC196630:WWP196630 X262166:AK262166 JQ262166:KD262166 TM262166:TZ262166 ADI262166:ADV262166 ANE262166:ANR262166 AXA262166:AXN262166 BGW262166:BHJ262166 BQS262166:BRF262166 CAO262166:CBB262166 CKK262166:CKX262166 CUG262166:CUT262166 DEC262166:DEP262166 DNY262166:DOL262166 DXU262166:DYH262166 EHQ262166:EID262166 ERM262166:ERZ262166 FBI262166:FBV262166 FLE262166:FLR262166 FVA262166:FVN262166 GEW262166:GFJ262166 GOS262166:GPF262166 GYO262166:GZB262166 HIK262166:HIX262166 HSG262166:HST262166 ICC262166:ICP262166 ILY262166:IML262166 IVU262166:IWH262166 JFQ262166:JGD262166 JPM262166:JPZ262166 JZI262166:JZV262166 KJE262166:KJR262166 KTA262166:KTN262166 LCW262166:LDJ262166 LMS262166:LNF262166 LWO262166:LXB262166 MGK262166:MGX262166 MQG262166:MQT262166 NAC262166:NAP262166 NJY262166:NKL262166 NTU262166:NUH262166 ODQ262166:OED262166 ONM262166:ONZ262166 OXI262166:OXV262166 PHE262166:PHR262166 PRA262166:PRN262166 QAW262166:QBJ262166 QKS262166:QLF262166 QUO262166:QVB262166 REK262166:REX262166 ROG262166:ROT262166 RYC262166:RYP262166 SHY262166:SIL262166 SRU262166:SSH262166 TBQ262166:TCD262166 TLM262166:TLZ262166 TVI262166:TVV262166 UFE262166:UFR262166 UPA262166:UPN262166 UYW262166:UZJ262166 VIS262166:VJF262166 VSO262166:VTB262166 WCK262166:WCX262166 WMG262166:WMT262166 WWC262166:WWP262166 X327702:AK327702 JQ327702:KD327702 TM327702:TZ327702 ADI327702:ADV327702 ANE327702:ANR327702 AXA327702:AXN327702 BGW327702:BHJ327702 BQS327702:BRF327702 CAO327702:CBB327702 CKK327702:CKX327702 CUG327702:CUT327702 DEC327702:DEP327702 DNY327702:DOL327702 DXU327702:DYH327702 EHQ327702:EID327702 ERM327702:ERZ327702 FBI327702:FBV327702 FLE327702:FLR327702 FVA327702:FVN327702 GEW327702:GFJ327702 GOS327702:GPF327702 GYO327702:GZB327702 HIK327702:HIX327702 HSG327702:HST327702 ICC327702:ICP327702 ILY327702:IML327702 IVU327702:IWH327702 JFQ327702:JGD327702 JPM327702:JPZ327702 JZI327702:JZV327702 KJE327702:KJR327702 KTA327702:KTN327702 LCW327702:LDJ327702 LMS327702:LNF327702 LWO327702:LXB327702 MGK327702:MGX327702 MQG327702:MQT327702 NAC327702:NAP327702 NJY327702:NKL327702 NTU327702:NUH327702 ODQ327702:OED327702 ONM327702:ONZ327702 OXI327702:OXV327702 PHE327702:PHR327702 PRA327702:PRN327702 QAW327702:QBJ327702 QKS327702:QLF327702 QUO327702:QVB327702 REK327702:REX327702 ROG327702:ROT327702 RYC327702:RYP327702 SHY327702:SIL327702 SRU327702:SSH327702 TBQ327702:TCD327702 TLM327702:TLZ327702 TVI327702:TVV327702 UFE327702:UFR327702 UPA327702:UPN327702 UYW327702:UZJ327702 VIS327702:VJF327702 VSO327702:VTB327702 WCK327702:WCX327702 WMG327702:WMT327702 WWC327702:WWP327702 X393238:AK393238 JQ393238:KD393238 TM393238:TZ393238 ADI393238:ADV393238 ANE393238:ANR393238 AXA393238:AXN393238 BGW393238:BHJ393238 BQS393238:BRF393238 CAO393238:CBB393238 CKK393238:CKX393238 CUG393238:CUT393238 DEC393238:DEP393238 DNY393238:DOL393238 DXU393238:DYH393238 EHQ393238:EID393238 ERM393238:ERZ393238 FBI393238:FBV393238 FLE393238:FLR393238 FVA393238:FVN393238 GEW393238:GFJ393238 GOS393238:GPF393238 GYO393238:GZB393238 HIK393238:HIX393238 HSG393238:HST393238 ICC393238:ICP393238 ILY393238:IML393238 IVU393238:IWH393238 JFQ393238:JGD393238 JPM393238:JPZ393238 JZI393238:JZV393238 KJE393238:KJR393238 KTA393238:KTN393238 LCW393238:LDJ393238 LMS393238:LNF393238 LWO393238:LXB393238 MGK393238:MGX393238 MQG393238:MQT393238 NAC393238:NAP393238 NJY393238:NKL393238 NTU393238:NUH393238 ODQ393238:OED393238 ONM393238:ONZ393238 OXI393238:OXV393238 PHE393238:PHR393238 PRA393238:PRN393238 QAW393238:QBJ393238 QKS393238:QLF393238 QUO393238:QVB393238 REK393238:REX393238 ROG393238:ROT393238 RYC393238:RYP393238 SHY393238:SIL393238 SRU393238:SSH393238 TBQ393238:TCD393238 TLM393238:TLZ393238 TVI393238:TVV393238 UFE393238:UFR393238 UPA393238:UPN393238 UYW393238:UZJ393238 VIS393238:VJF393238 VSO393238:VTB393238 WCK393238:WCX393238 WMG393238:WMT393238 WWC393238:WWP393238 X458774:AK458774 JQ458774:KD458774 TM458774:TZ458774 ADI458774:ADV458774 ANE458774:ANR458774 AXA458774:AXN458774 BGW458774:BHJ458774 BQS458774:BRF458774 CAO458774:CBB458774 CKK458774:CKX458774 CUG458774:CUT458774 DEC458774:DEP458774 DNY458774:DOL458774 DXU458774:DYH458774 EHQ458774:EID458774 ERM458774:ERZ458774 FBI458774:FBV458774 FLE458774:FLR458774 FVA458774:FVN458774 GEW458774:GFJ458774 GOS458774:GPF458774 GYO458774:GZB458774 HIK458774:HIX458774 HSG458774:HST458774 ICC458774:ICP458774 ILY458774:IML458774 IVU458774:IWH458774 JFQ458774:JGD458774 JPM458774:JPZ458774 JZI458774:JZV458774 KJE458774:KJR458774 KTA458774:KTN458774 LCW458774:LDJ458774 LMS458774:LNF458774 LWO458774:LXB458774 MGK458774:MGX458774 MQG458774:MQT458774 NAC458774:NAP458774 NJY458774:NKL458774 NTU458774:NUH458774 ODQ458774:OED458774 ONM458774:ONZ458774 OXI458774:OXV458774 PHE458774:PHR458774 PRA458774:PRN458774 QAW458774:QBJ458774 QKS458774:QLF458774 QUO458774:QVB458774 REK458774:REX458774 ROG458774:ROT458774 RYC458774:RYP458774 SHY458774:SIL458774 SRU458774:SSH458774 TBQ458774:TCD458774 TLM458774:TLZ458774 TVI458774:TVV458774 UFE458774:UFR458774 UPA458774:UPN458774 UYW458774:UZJ458774 VIS458774:VJF458774 VSO458774:VTB458774 WCK458774:WCX458774 WMG458774:WMT458774 WWC458774:WWP458774 X524310:AK524310 JQ524310:KD524310 TM524310:TZ524310 ADI524310:ADV524310 ANE524310:ANR524310 AXA524310:AXN524310 BGW524310:BHJ524310 BQS524310:BRF524310 CAO524310:CBB524310 CKK524310:CKX524310 CUG524310:CUT524310 DEC524310:DEP524310 DNY524310:DOL524310 DXU524310:DYH524310 EHQ524310:EID524310 ERM524310:ERZ524310 FBI524310:FBV524310 FLE524310:FLR524310 FVA524310:FVN524310 GEW524310:GFJ524310 GOS524310:GPF524310 GYO524310:GZB524310 HIK524310:HIX524310 HSG524310:HST524310 ICC524310:ICP524310 ILY524310:IML524310 IVU524310:IWH524310 JFQ524310:JGD524310 JPM524310:JPZ524310 JZI524310:JZV524310 KJE524310:KJR524310 KTA524310:KTN524310 LCW524310:LDJ524310 LMS524310:LNF524310 LWO524310:LXB524310 MGK524310:MGX524310 MQG524310:MQT524310 NAC524310:NAP524310 NJY524310:NKL524310 NTU524310:NUH524310 ODQ524310:OED524310 ONM524310:ONZ524310 OXI524310:OXV524310 PHE524310:PHR524310 PRA524310:PRN524310 QAW524310:QBJ524310 QKS524310:QLF524310 QUO524310:QVB524310 REK524310:REX524310 ROG524310:ROT524310 RYC524310:RYP524310 SHY524310:SIL524310 SRU524310:SSH524310 TBQ524310:TCD524310 TLM524310:TLZ524310 TVI524310:TVV524310 UFE524310:UFR524310 UPA524310:UPN524310 UYW524310:UZJ524310 VIS524310:VJF524310 VSO524310:VTB524310 WCK524310:WCX524310 WMG524310:WMT524310 WWC524310:WWP524310 X589846:AK589846 JQ589846:KD589846 TM589846:TZ589846 ADI589846:ADV589846 ANE589846:ANR589846 AXA589846:AXN589846 BGW589846:BHJ589846 BQS589846:BRF589846 CAO589846:CBB589846 CKK589846:CKX589846 CUG589846:CUT589846 DEC589846:DEP589846 DNY589846:DOL589846 DXU589846:DYH589846 EHQ589846:EID589846 ERM589846:ERZ589846 FBI589846:FBV589846 FLE589846:FLR589846 FVA589846:FVN589846 GEW589846:GFJ589846 GOS589846:GPF589846 GYO589846:GZB589846 HIK589846:HIX589846 HSG589846:HST589846 ICC589846:ICP589846 ILY589846:IML589846 IVU589846:IWH589846 JFQ589846:JGD589846 JPM589846:JPZ589846 JZI589846:JZV589846 KJE589846:KJR589846 KTA589846:KTN589846 LCW589846:LDJ589846 LMS589846:LNF589846 LWO589846:LXB589846 MGK589846:MGX589846 MQG589846:MQT589846 NAC589846:NAP589846 NJY589846:NKL589846 NTU589846:NUH589846 ODQ589846:OED589846 ONM589846:ONZ589846 OXI589846:OXV589846 PHE589846:PHR589846 PRA589846:PRN589846 QAW589846:QBJ589846 QKS589846:QLF589846 QUO589846:QVB589846 REK589846:REX589846 ROG589846:ROT589846 RYC589846:RYP589846 SHY589846:SIL589846 SRU589846:SSH589846 TBQ589846:TCD589846 TLM589846:TLZ589846 TVI589846:TVV589846 UFE589846:UFR589846 UPA589846:UPN589846 UYW589846:UZJ589846 VIS589846:VJF589846 VSO589846:VTB589846 WCK589846:WCX589846 WMG589846:WMT589846 WWC589846:WWP589846 X655382:AK655382 JQ655382:KD655382 TM655382:TZ655382 ADI655382:ADV655382 ANE655382:ANR655382 AXA655382:AXN655382 BGW655382:BHJ655382 BQS655382:BRF655382 CAO655382:CBB655382 CKK655382:CKX655382 CUG655382:CUT655382 DEC655382:DEP655382 DNY655382:DOL655382 DXU655382:DYH655382 EHQ655382:EID655382 ERM655382:ERZ655382 FBI655382:FBV655382 FLE655382:FLR655382 FVA655382:FVN655382 GEW655382:GFJ655382 GOS655382:GPF655382 GYO655382:GZB655382 HIK655382:HIX655382 HSG655382:HST655382 ICC655382:ICP655382 ILY655382:IML655382 IVU655382:IWH655382 JFQ655382:JGD655382 JPM655382:JPZ655382 JZI655382:JZV655382 KJE655382:KJR655382 KTA655382:KTN655382 LCW655382:LDJ655382 LMS655382:LNF655382 LWO655382:LXB655382 MGK655382:MGX655382 MQG655382:MQT655382 NAC655382:NAP655382 NJY655382:NKL655382 NTU655382:NUH655382 ODQ655382:OED655382 ONM655382:ONZ655382 OXI655382:OXV655382 PHE655382:PHR655382 PRA655382:PRN655382 QAW655382:QBJ655382 QKS655382:QLF655382 QUO655382:QVB655382 REK655382:REX655382 ROG655382:ROT655382 RYC655382:RYP655382 SHY655382:SIL655382 SRU655382:SSH655382 TBQ655382:TCD655382 TLM655382:TLZ655382 TVI655382:TVV655382 UFE655382:UFR655382 UPA655382:UPN655382 UYW655382:UZJ655382 VIS655382:VJF655382 VSO655382:VTB655382 WCK655382:WCX655382 WMG655382:WMT655382 WWC655382:WWP655382 X720918:AK720918 JQ720918:KD720918 TM720918:TZ720918 ADI720918:ADV720918 ANE720918:ANR720918 AXA720918:AXN720918 BGW720918:BHJ720918 BQS720918:BRF720918 CAO720918:CBB720918 CKK720918:CKX720918 CUG720918:CUT720918 DEC720918:DEP720918 DNY720918:DOL720918 DXU720918:DYH720918 EHQ720918:EID720918 ERM720918:ERZ720918 FBI720918:FBV720918 FLE720918:FLR720918 FVA720918:FVN720918 GEW720918:GFJ720918 GOS720918:GPF720918 GYO720918:GZB720918 HIK720918:HIX720918 HSG720918:HST720918 ICC720918:ICP720918 ILY720918:IML720918 IVU720918:IWH720918 JFQ720918:JGD720918 JPM720918:JPZ720918 JZI720918:JZV720918 KJE720918:KJR720918 KTA720918:KTN720918 LCW720918:LDJ720918 LMS720918:LNF720918 LWO720918:LXB720918 MGK720918:MGX720918 MQG720918:MQT720918 NAC720918:NAP720918 NJY720918:NKL720918 NTU720918:NUH720918 ODQ720918:OED720918 ONM720918:ONZ720918 OXI720918:OXV720918 PHE720918:PHR720918 PRA720918:PRN720918 QAW720918:QBJ720918 QKS720918:QLF720918 QUO720918:QVB720918 REK720918:REX720918 ROG720918:ROT720918 RYC720918:RYP720918 SHY720918:SIL720918 SRU720918:SSH720918 TBQ720918:TCD720918 TLM720918:TLZ720918 TVI720918:TVV720918 UFE720918:UFR720918 UPA720918:UPN720918 UYW720918:UZJ720918 VIS720918:VJF720918 VSO720918:VTB720918 WCK720918:WCX720918 WMG720918:WMT720918 WWC720918:WWP720918 X786454:AK786454 JQ786454:KD786454 TM786454:TZ786454 ADI786454:ADV786454 ANE786454:ANR786454 AXA786454:AXN786454 BGW786454:BHJ786454 BQS786454:BRF786454 CAO786454:CBB786454 CKK786454:CKX786454 CUG786454:CUT786454 DEC786454:DEP786454 DNY786454:DOL786454 DXU786454:DYH786454 EHQ786454:EID786454 ERM786454:ERZ786454 FBI786454:FBV786454 FLE786454:FLR786454 FVA786454:FVN786454 GEW786454:GFJ786454 GOS786454:GPF786454 GYO786454:GZB786454 HIK786454:HIX786454 HSG786454:HST786454 ICC786454:ICP786454 ILY786454:IML786454 IVU786454:IWH786454 JFQ786454:JGD786454 JPM786454:JPZ786454 JZI786454:JZV786454 KJE786454:KJR786454 KTA786454:KTN786454 LCW786454:LDJ786454 LMS786454:LNF786454 LWO786454:LXB786454 MGK786454:MGX786454 MQG786454:MQT786454 NAC786454:NAP786454 NJY786454:NKL786454 NTU786454:NUH786454 ODQ786454:OED786454 ONM786454:ONZ786454 OXI786454:OXV786454 PHE786454:PHR786454 PRA786454:PRN786454 QAW786454:QBJ786454 QKS786454:QLF786454 QUO786454:QVB786454 REK786454:REX786454 ROG786454:ROT786454 RYC786454:RYP786454 SHY786454:SIL786454 SRU786454:SSH786454 TBQ786454:TCD786454 TLM786454:TLZ786454 TVI786454:TVV786454 UFE786454:UFR786454 UPA786454:UPN786454 UYW786454:UZJ786454 VIS786454:VJF786454 VSO786454:VTB786454 WCK786454:WCX786454 WMG786454:WMT786454 WWC786454:WWP786454 X851990:AK851990 JQ851990:KD851990 TM851990:TZ851990 ADI851990:ADV851990 ANE851990:ANR851990 AXA851990:AXN851990 BGW851990:BHJ851990 BQS851990:BRF851990 CAO851990:CBB851990 CKK851990:CKX851990 CUG851990:CUT851990 DEC851990:DEP851990 DNY851990:DOL851990 DXU851990:DYH851990 EHQ851990:EID851990 ERM851990:ERZ851990 FBI851990:FBV851990 FLE851990:FLR851990 FVA851990:FVN851990 GEW851990:GFJ851990 GOS851990:GPF851990 GYO851990:GZB851990 HIK851990:HIX851990 HSG851990:HST851990 ICC851990:ICP851990 ILY851990:IML851990 IVU851990:IWH851990 JFQ851990:JGD851990 JPM851990:JPZ851990 JZI851990:JZV851990 KJE851990:KJR851990 KTA851990:KTN851990 LCW851990:LDJ851990 LMS851990:LNF851990 LWO851990:LXB851990 MGK851990:MGX851990 MQG851990:MQT851990 NAC851990:NAP851990 NJY851990:NKL851990 NTU851990:NUH851990 ODQ851990:OED851990 ONM851990:ONZ851990 OXI851990:OXV851990 PHE851990:PHR851990 PRA851990:PRN851990 QAW851990:QBJ851990 QKS851990:QLF851990 QUO851990:QVB851990 REK851990:REX851990 ROG851990:ROT851990 RYC851990:RYP851990 SHY851990:SIL851990 SRU851990:SSH851990 TBQ851990:TCD851990 TLM851990:TLZ851990 TVI851990:TVV851990 UFE851990:UFR851990 UPA851990:UPN851990 UYW851990:UZJ851990 VIS851990:VJF851990 VSO851990:VTB851990 WCK851990:WCX851990 WMG851990:WMT851990 WWC851990:WWP851990 X917526:AK917526 JQ917526:KD917526 TM917526:TZ917526 ADI917526:ADV917526 ANE917526:ANR917526 AXA917526:AXN917526 BGW917526:BHJ917526 BQS917526:BRF917526 CAO917526:CBB917526 CKK917526:CKX917526 CUG917526:CUT917526 DEC917526:DEP917526 DNY917526:DOL917526 DXU917526:DYH917526 EHQ917526:EID917526 ERM917526:ERZ917526 FBI917526:FBV917526 FLE917526:FLR917526 FVA917526:FVN917526 GEW917526:GFJ917526 GOS917526:GPF917526 GYO917526:GZB917526 HIK917526:HIX917526 HSG917526:HST917526 ICC917526:ICP917526 ILY917526:IML917526 IVU917526:IWH917526 JFQ917526:JGD917526 JPM917526:JPZ917526 JZI917526:JZV917526 KJE917526:KJR917526 KTA917526:KTN917526 LCW917526:LDJ917526 LMS917526:LNF917526 LWO917526:LXB917526 MGK917526:MGX917526 MQG917526:MQT917526 NAC917526:NAP917526 NJY917526:NKL917526 NTU917526:NUH917526 ODQ917526:OED917526 ONM917526:ONZ917526 OXI917526:OXV917526 PHE917526:PHR917526 PRA917526:PRN917526 QAW917526:QBJ917526 QKS917526:QLF917526 QUO917526:QVB917526 REK917526:REX917526 ROG917526:ROT917526 RYC917526:RYP917526 SHY917526:SIL917526 SRU917526:SSH917526 TBQ917526:TCD917526 TLM917526:TLZ917526 TVI917526:TVV917526 UFE917526:UFR917526 UPA917526:UPN917526 UYW917526:UZJ917526 VIS917526:VJF917526 VSO917526:VTB917526 WCK917526:WCX917526 WMG917526:WMT917526 WWC917526:WWP917526 X983062:AK983062 JQ983062:KD983062 TM983062:TZ983062 ADI983062:ADV983062 ANE983062:ANR983062 AXA983062:AXN983062 BGW983062:BHJ983062 BQS983062:BRF983062 CAO983062:CBB983062 CKK983062:CKX983062 CUG983062:CUT983062 DEC983062:DEP983062 DNY983062:DOL983062 DXU983062:DYH983062 EHQ983062:EID983062 ERM983062:ERZ983062 FBI983062:FBV983062 FLE983062:FLR983062 FVA983062:FVN983062 GEW983062:GFJ983062 GOS983062:GPF983062 GYO983062:GZB983062 HIK983062:HIX983062 HSG983062:HST983062 ICC983062:ICP983062 ILY983062:IML983062 IVU983062:IWH983062 JFQ983062:JGD983062 JPM983062:JPZ983062 JZI983062:JZV983062 KJE983062:KJR983062 KTA983062:KTN983062 LCW983062:LDJ983062 LMS983062:LNF983062 LWO983062:LXB983062 MGK983062:MGX983062 MQG983062:MQT983062 NAC983062:NAP983062 NJY983062:NKL983062 NTU983062:NUH983062 ODQ983062:OED983062 ONM983062:ONZ983062 OXI983062:OXV983062 PHE983062:PHR983062 PRA983062:PRN983062 QAW983062:QBJ983062 QKS983062:QLF983062 QUO983062:QVB983062 REK983062:REX983062 ROG983062:ROT983062 RYC983062:RYP983062 SHY983062:SIL983062 SRU983062:SSH983062 TBQ983062:TCD983062 TLM983062:TLZ983062 TVI983062:TVV983062 UFE983062:UFR983062 UPA983062:UPN983062 UYW983062:UZJ983062 VIS983062:VJF983062 VSO983062:VTB983062 WCK983062:WCX983062 WMG983062:WMT983062 WWC983062:WWP983062 WCL983063:WCX983063 JY26:KD26 TU26:TZ26 ADQ26:ADV26 ANM26:ANR26 AXI26:AXN26 BHE26:BHJ26 BRA26:BRF26 CAW26:CBB26 CKS26:CKX26 CUO26:CUT26 DEK26:DEP26 DOG26:DOL26 DYC26:DYH26 EHY26:EID26 ERU26:ERZ26 FBQ26:FBV26 FLM26:FLR26 FVI26:FVN26 GFE26:GFJ26 GPA26:GPF26 GYW26:GZB26 HIS26:HIX26 HSO26:HST26 ICK26:ICP26 IMG26:IML26 IWC26:IWH26 JFY26:JGD26 JPU26:JPZ26 JZQ26:JZV26 KJM26:KJR26 KTI26:KTN26 LDE26:LDJ26 LNA26:LNF26 LWW26:LXB26 MGS26:MGX26 MQO26:MQT26 NAK26:NAP26 NKG26:NKL26 NUC26:NUH26 ODY26:OED26 ONU26:ONZ26 OXQ26:OXV26 PHM26:PHR26 PRI26:PRN26 QBE26:QBJ26 QLA26:QLF26 QUW26:QVB26 RES26:REX26 ROO26:ROT26 RYK26:RYP26 SIG26:SIL26 SSC26:SSH26 TBY26:TCD26 TLU26:TLZ26 TVQ26:TVV26 UFM26:UFR26 UPI26:UPN26 UZE26:UZJ26 VJA26:VJF26 VSW26:VTB26 WCS26:WCX26 WMO26:WMT26 WWK26:WWP26 AF65566:AK65566 JY65566:KD65566 TU65566:TZ65566 ADQ65566:ADV65566 ANM65566:ANR65566 AXI65566:AXN65566 BHE65566:BHJ65566 BRA65566:BRF65566 CAW65566:CBB65566 CKS65566:CKX65566 CUO65566:CUT65566 DEK65566:DEP65566 DOG65566:DOL65566 DYC65566:DYH65566 EHY65566:EID65566 ERU65566:ERZ65566 FBQ65566:FBV65566 FLM65566:FLR65566 FVI65566:FVN65566 GFE65566:GFJ65566 GPA65566:GPF65566 GYW65566:GZB65566 HIS65566:HIX65566 HSO65566:HST65566 ICK65566:ICP65566 IMG65566:IML65566 IWC65566:IWH65566 JFY65566:JGD65566 JPU65566:JPZ65566 JZQ65566:JZV65566 KJM65566:KJR65566 KTI65566:KTN65566 LDE65566:LDJ65566 LNA65566:LNF65566 LWW65566:LXB65566 MGS65566:MGX65566 MQO65566:MQT65566 NAK65566:NAP65566 NKG65566:NKL65566 NUC65566:NUH65566 ODY65566:OED65566 ONU65566:ONZ65566 OXQ65566:OXV65566 PHM65566:PHR65566 PRI65566:PRN65566 QBE65566:QBJ65566 QLA65566:QLF65566 QUW65566:QVB65566 RES65566:REX65566 ROO65566:ROT65566 RYK65566:RYP65566 SIG65566:SIL65566 SSC65566:SSH65566 TBY65566:TCD65566 TLU65566:TLZ65566 TVQ65566:TVV65566 UFM65566:UFR65566 UPI65566:UPN65566 UZE65566:UZJ65566 VJA65566:VJF65566 VSW65566:VTB65566 WCS65566:WCX65566 WMO65566:WMT65566 WWK65566:WWP65566 AF131102:AK131102 JY131102:KD131102 TU131102:TZ131102 ADQ131102:ADV131102 ANM131102:ANR131102 AXI131102:AXN131102 BHE131102:BHJ131102 BRA131102:BRF131102 CAW131102:CBB131102 CKS131102:CKX131102 CUO131102:CUT131102 DEK131102:DEP131102 DOG131102:DOL131102 DYC131102:DYH131102 EHY131102:EID131102 ERU131102:ERZ131102 FBQ131102:FBV131102 FLM131102:FLR131102 FVI131102:FVN131102 GFE131102:GFJ131102 GPA131102:GPF131102 GYW131102:GZB131102 HIS131102:HIX131102 HSO131102:HST131102 ICK131102:ICP131102 IMG131102:IML131102 IWC131102:IWH131102 JFY131102:JGD131102 JPU131102:JPZ131102 JZQ131102:JZV131102 KJM131102:KJR131102 KTI131102:KTN131102 LDE131102:LDJ131102 LNA131102:LNF131102 LWW131102:LXB131102 MGS131102:MGX131102 MQO131102:MQT131102 NAK131102:NAP131102 NKG131102:NKL131102 NUC131102:NUH131102 ODY131102:OED131102 ONU131102:ONZ131102 OXQ131102:OXV131102 PHM131102:PHR131102 PRI131102:PRN131102 QBE131102:QBJ131102 QLA131102:QLF131102 QUW131102:QVB131102 RES131102:REX131102 ROO131102:ROT131102 RYK131102:RYP131102 SIG131102:SIL131102 SSC131102:SSH131102 TBY131102:TCD131102 TLU131102:TLZ131102 TVQ131102:TVV131102 UFM131102:UFR131102 UPI131102:UPN131102 UZE131102:UZJ131102 VJA131102:VJF131102 VSW131102:VTB131102 WCS131102:WCX131102 WMO131102:WMT131102 WWK131102:WWP131102 AF196638:AK196638 JY196638:KD196638 TU196638:TZ196638 ADQ196638:ADV196638 ANM196638:ANR196638 AXI196638:AXN196638 BHE196638:BHJ196638 BRA196638:BRF196638 CAW196638:CBB196638 CKS196638:CKX196638 CUO196638:CUT196638 DEK196638:DEP196638 DOG196638:DOL196638 DYC196638:DYH196638 EHY196638:EID196638 ERU196638:ERZ196638 FBQ196638:FBV196638 FLM196638:FLR196638 FVI196638:FVN196638 GFE196638:GFJ196638 GPA196638:GPF196638 GYW196638:GZB196638 HIS196638:HIX196638 HSO196638:HST196638 ICK196638:ICP196638 IMG196638:IML196638 IWC196638:IWH196638 JFY196638:JGD196638 JPU196638:JPZ196638 JZQ196638:JZV196638 KJM196638:KJR196638 KTI196638:KTN196638 LDE196638:LDJ196638 LNA196638:LNF196638 LWW196638:LXB196638 MGS196638:MGX196638 MQO196638:MQT196638 NAK196638:NAP196638 NKG196638:NKL196638 NUC196638:NUH196638 ODY196638:OED196638 ONU196638:ONZ196638 OXQ196638:OXV196638 PHM196638:PHR196638 PRI196638:PRN196638 QBE196638:QBJ196638 QLA196638:QLF196638 QUW196638:QVB196638 RES196638:REX196638 ROO196638:ROT196638 RYK196638:RYP196638 SIG196638:SIL196638 SSC196638:SSH196638 TBY196638:TCD196638 TLU196638:TLZ196638 TVQ196638:TVV196638 UFM196638:UFR196638 UPI196638:UPN196638 UZE196638:UZJ196638 VJA196638:VJF196638 VSW196638:VTB196638 WCS196638:WCX196638 WMO196638:WMT196638 WWK196638:WWP196638 AF262174:AK262174 JY262174:KD262174 TU262174:TZ262174 ADQ262174:ADV262174 ANM262174:ANR262174 AXI262174:AXN262174 BHE262174:BHJ262174 BRA262174:BRF262174 CAW262174:CBB262174 CKS262174:CKX262174 CUO262174:CUT262174 DEK262174:DEP262174 DOG262174:DOL262174 DYC262174:DYH262174 EHY262174:EID262174 ERU262174:ERZ262174 FBQ262174:FBV262174 FLM262174:FLR262174 FVI262174:FVN262174 GFE262174:GFJ262174 GPA262174:GPF262174 GYW262174:GZB262174 HIS262174:HIX262174 HSO262174:HST262174 ICK262174:ICP262174 IMG262174:IML262174 IWC262174:IWH262174 JFY262174:JGD262174 JPU262174:JPZ262174 JZQ262174:JZV262174 KJM262174:KJR262174 KTI262174:KTN262174 LDE262174:LDJ262174 LNA262174:LNF262174 LWW262174:LXB262174 MGS262174:MGX262174 MQO262174:MQT262174 NAK262174:NAP262174 NKG262174:NKL262174 NUC262174:NUH262174 ODY262174:OED262174 ONU262174:ONZ262174 OXQ262174:OXV262174 PHM262174:PHR262174 PRI262174:PRN262174 QBE262174:QBJ262174 QLA262174:QLF262174 QUW262174:QVB262174 RES262174:REX262174 ROO262174:ROT262174 RYK262174:RYP262174 SIG262174:SIL262174 SSC262174:SSH262174 TBY262174:TCD262174 TLU262174:TLZ262174 TVQ262174:TVV262174 UFM262174:UFR262174 UPI262174:UPN262174 UZE262174:UZJ262174 VJA262174:VJF262174 VSW262174:VTB262174 WCS262174:WCX262174 WMO262174:WMT262174 WWK262174:WWP262174 AF327710:AK327710 JY327710:KD327710 TU327710:TZ327710 ADQ327710:ADV327710 ANM327710:ANR327710 AXI327710:AXN327710 BHE327710:BHJ327710 BRA327710:BRF327710 CAW327710:CBB327710 CKS327710:CKX327710 CUO327710:CUT327710 DEK327710:DEP327710 DOG327710:DOL327710 DYC327710:DYH327710 EHY327710:EID327710 ERU327710:ERZ327710 FBQ327710:FBV327710 FLM327710:FLR327710 FVI327710:FVN327710 GFE327710:GFJ327710 GPA327710:GPF327710 GYW327710:GZB327710 HIS327710:HIX327710 HSO327710:HST327710 ICK327710:ICP327710 IMG327710:IML327710 IWC327710:IWH327710 JFY327710:JGD327710 JPU327710:JPZ327710 JZQ327710:JZV327710 KJM327710:KJR327710 KTI327710:KTN327710 LDE327710:LDJ327710 LNA327710:LNF327710 LWW327710:LXB327710 MGS327710:MGX327710 MQO327710:MQT327710 NAK327710:NAP327710 NKG327710:NKL327710 NUC327710:NUH327710 ODY327710:OED327710 ONU327710:ONZ327710 OXQ327710:OXV327710 PHM327710:PHR327710 PRI327710:PRN327710 QBE327710:QBJ327710 QLA327710:QLF327710 QUW327710:QVB327710 RES327710:REX327710 ROO327710:ROT327710 RYK327710:RYP327710 SIG327710:SIL327710 SSC327710:SSH327710 TBY327710:TCD327710 TLU327710:TLZ327710 TVQ327710:TVV327710 UFM327710:UFR327710 UPI327710:UPN327710 UZE327710:UZJ327710 VJA327710:VJF327710 VSW327710:VTB327710 WCS327710:WCX327710 WMO327710:WMT327710 WWK327710:WWP327710 AF393246:AK393246 JY393246:KD393246 TU393246:TZ393246 ADQ393246:ADV393246 ANM393246:ANR393246 AXI393246:AXN393246 BHE393246:BHJ393246 BRA393246:BRF393246 CAW393246:CBB393246 CKS393246:CKX393246 CUO393246:CUT393246 DEK393246:DEP393246 DOG393246:DOL393246 DYC393246:DYH393246 EHY393246:EID393246 ERU393246:ERZ393246 FBQ393246:FBV393246 FLM393246:FLR393246 FVI393246:FVN393246 GFE393246:GFJ393246 GPA393246:GPF393246 GYW393246:GZB393246 HIS393246:HIX393246 HSO393246:HST393246 ICK393246:ICP393246 IMG393246:IML393246 IWC393246:IWH393246 JFY393246:JGD393246 JPU393246:JPZ393246 JZQ393246:JZV393246 KJM393246:KJR393246 KTI393246:KTN393246 LDE393246:LDJ393246 LNA393246:LNF393246 LWW393246:LXB393246 MGS393246:MGX393246 MQO393246:MQT393246 NAK393246:NAP393246 NKG393246:NKL393246 NUC393246:NUH393246 ODY393246:OED393246 ONU393246:ONZ393246 OXQ393246:OXV393246 PHM393246:PHR393246 PRI393246:PRN393246 QBE393246:QBJ393246 QLA393246:QLF393246 QUW393246:QVB393246 RES393246:REX393246 ROO393246:ROT393246 RYK393246:RYP393246 SIG393246:SIL393246 SSC393246:SSH393246 TBY393246:TCD393246 TLU393246:TLZ393246 TVQ393246:TVV393246 UFM393246:UFR393246 UPI393246:UPN393246 UZE393246:UZJ393246 VJA393246:VJF393246 VSW393246:VTB393246 WCS393246:WCX393246 WMO393246:WMT393246 WWK393246:WWP393246 AF458782:AK458782 JY458782:KD458782 TU458782:TZ458782 ADQ458782:ADV458782 ANM458782:ANR458782 AXI458782:AXN458782 BHE458782:BHJ458782 BRA458782:BRF458782 CAW458782:CBB458782 CKS458782:CKX458782 CUO458782:CUT458782 DEK458782:DEP458782 DOG458782:DOL458782 DYC458782:DYH458782 EHY458782:EID458782 ERU458782:ERZ458782 FBQ458782:FBV458782 FLM458782:FLR458782 FVI458782:FVN458782 GFE458782:GFJ458782 GPA458782:GPF458782 GYW458782:GZB458782 HIS458782:HIX458782 HSO458782:HST458782 ICK458782:ICP458782 IMG458782:IML458782 IWC458782:IWH458782 JFY458782:JGD458782 JPU458782:JPZ458782 JZQ458782:JZV458782 KJM458782:KJR458782 KTI458782:KTN458782 LDE458782:LDJ458782 LNA458782:LNF458782 LWW458782:LXB458782 MGS458782:MGX458782 MQO458782:MQT458782 NAK458782:NAP458782 NKG458782:NKL458782 NUC458782:NUH458782 ODY458782:OED458782 ONU458782:ONZ458782 OXQ458782:OXV458782 PHM458782:PHR458782 PRI458782:PRN458782 QBE458782:QBJ458782 QLA458782:QLF458782 QUW458782:QVB458782 RES458782:REX458782 ROO458782:ROT458782 RYK458782:RYP458782 SIG458782:SIL458782 SSC458782:SSH458782 TBY458782:TCD458782 TLU458782:TLZ458782 TVQ458782:TVV458782 UFM458782:UFR458782 UPI458782:UPN458782 UZE458782:UZJ458782 VJA458782:VJF458782 VSW458782:VTB458782 WCS458782:WCX458782 WMO458782:WMT458782 WWK458782:WWP458782 AF524318:AK524318 JY524318:KD524318 TU524318:TZ524318 ADQ524318:ADV524318 ANM524318:ANR524318 AXI524318:AXN524318 BHE524318:BHJ524318 BRA524318:BRF524318 CAW524318:CBB524318 CKS524318:CKX524318 CUO524318:CUT524318 DEK524318:DEP524318 DOG524318:DOL524318 DYC524318:DYH524318 EHY524318:EID524318 ERU524318:ERZ524318 FBQ524318:FBV524318 FLM524318:FLR524318 FVI524318:FVN524318 GFE524318:GFJ524318 GPA524318:GPF524318 GYW524318:GZB524318 HIS524318:HIX524318 HSO524318:HST524318 ICK524318:ICP524318 IMG524318:IML524318 IWC524318:IWH524318 JFY524318:JGD524318 JPU524318:JPZ524318 JZQ524318:JZV524318 KJM524318:KJR524318 KTI524318:KTN524318 LDE524318:LDJ524318 LNA524318:LNF524318 LWW524318:LXB524318 MGS524318:MGX524318 MQO524318:MQT524318 NAK524318:NAP524318 NKG524318:NKL524318 NUC524318:NUH524318 ODY524318:OED524318 ONU524318:ONZ524318 OXQ524318:OXV524318 PHM524318:PHR524318 PRI524318:PRN524318 QBE524318:QBJ524318 QLA524318:QLF524318 QUW524318:QVB524318 RES524318:REX524318 ROO524318:ROT524318 RYK524318:RYP524318 SIG524318:SIL524318 SSC524318:SSH524318 TBY524318:TCD524318 TLU524318:TLZ524318 TVQ524318:TVV524318 UFM524318:UFR524318 UPI524318:UPN524318 UZE524318:UZJ524318 VJA524318:VJF524318 VSW524318:VTB524318 WCS524318:WCX524318 WMO524318:WMT524318 WWK524318:WWP524318 AF589854:AK589854 JY589854:KD589854 TU589854:TZ589854 ADQ589854:ADV589854 ANM589854:ANR589854 AXI589854:AXN589854 BHE589854:BHJ589854 BRA589854:BRF589854 CAW589854:CBB589854 CKS589854:CKX589854 CUO589854:CUT589854 DEK589854:DEP589854 DOG589854:DOL589854 DYC589854:DYH589854 EHY589854:EID589854 ERU589854:ERZ589854 FBQ589854:FBV589854 FLM589854:FLR589854 FVI589854:FVN589854 GFE589854:GFJ589854 GPA589854:GPF589854 GYW589854:GZB589854 HIS589854:HIX589854 HSO589854:HST589854 ICK589854:ICP589854 IMG589854:IML589854 IWC589854:IWH589854 JFY589854:JGD589854 JPU589854:JPZ589854 JZQ589854:JZV589854 KJM589854:KJR589854 KTI589854:KTN589854 LDE589854:LDJ589854 LNA589854:LNF589854 LWW589854:LXB589854 MGS589854:MGX589854 MQO589854:MQT589854 NAK589854:NAP589854 NKG589854:NKL589854 NUC589854:NUH589854 ODY589854:OED589854 ONU589854:ONZ589854 OXQ589854:OXV589854 PHM589854:PHR589854 PRI589854:PRN589854 QBE589854:QBJ589854 QLA589854:QLF589854 QUW589854:QVB589854 RES589854:REX589854 ROO589854:ROT589854 RYK589854:RYP589854 SIG589854:SIL589854 SSC589854:SSH589854 TBY589854:TCD589854 TLU589854:TLZ589854 TVQ589854:TVV589854 UFM589854:UFR589854 UPI589854:UPN589854 UZE589854:UZJ589854 VJA589854:VJF589854 VSW589854:VTB589854 WCS589854:WCX589854 WMO589854:WMT589854 WWK589854:WWP589854 AF655390:AK655390 JY655390:KD655390 TU655390:TZ655390 ADQ655390:ADV655390 ANM655390:ANR655390 AXI655390:AXN655390 BHE655390:BHJ655390 BRA655390:BRF655390 CAW655390:CBB655390 CKS655390:CKX655390 CUO655390:CUT655390 DEK655390:DEP655390 DOG655390:DOL655390 DYC655390:DYH655390 EHY655390:EID655390 ERU655390:ERZ655390 FBQ655390:FBV655390 FLM655390:FLR655390 FVI655390:FVN655390 GFE655390:GFJ655390 GPA655390:GPF655390 GYW655390:GZB655390 HIS655390:HIX655390 HSO655390:HST655390 ICK655390:ICP655390 IMG655390:IML655390 IWC655390:IWH655390 JFY655390:JGD655390 JPU655390:JPZ655390 JZQ655390:JZV655390 KJM655390:KJR655390 KTI655390:KTN655390 LDE655390:LDJ655390 LNA655390:LNF655390 LWW655390:LXB655390 MGS655390:MGX655390 MQO655390:MQT655390 NAK655390:NAP655390 NKG655390:NKL655390 NUC655390:NUH655390 ODY655390:OED655390 ONU655390:ONZ655390 OXQ655390:OXV655390 PHM655390:PHR655390 PRI655390:PRN655390 QBE655390:QBJ655390 QLA655390:QLF655390 QUW655390:QVB655390 RES655390:REX655390 ROO655390:ROT655390 RYK655390:RYP655390 SIG655390:SIL655390 SSC655390:SSH655390 TBY655390:TCD655390 TLU655390:TLZ655390 TVQ655390:TVV655390 UFM655390:UFR655390 UPI655390:UPN655390 UZE655390:UZJ655390 VJA655390:VJF655390 VSW655390:VTB655390 WCS655390:WCX655390 WMO655390:WMT655390 WWK655390:WWP655390 AF720926:AK720926 JY720926:KD720926 TU720926:TZ720926 ADQ720926:ADV720926 ANM720926:ANR720926 AXI720926:AXN720926 BHE720926:BHJ720926 BRA720926:BRF720926 CAW720926:CBB720926 CKS720926:CKX720926 CUO720926:CUT720926 DEK720926:DEP720926 DOG720926:DOL720926 DYC720926:DYH720926 EHY720926:EID720926 ERU720926:ERZ720926 FBQ720926:FBV720926 FLM720926:FLR720926 FVI720926:FVN720926 GFE720926:GFJ720926 GPA720926:GPF720926 GYW720926:GZB720926 HIS720926:HIX720926 HSO720926:HST720926 ICK720926:ICP720926 IMG720926:IML720926 IWC720926:IWH720926 JFY720926:JGD720926 JPU720926:JPZ720926 JZQ720926:JZV720926 KJM720926:KJR720926 KTI720926:KTN720926 LDE720926:LDJ720926 LNA720926:LNF720926 LWW720926:LXB720926 MGS720926:MGX720926 MQO720926:MQT720926 NAK720926:NAP720926 NKG720926:NKL720926 NUC720926:NUH720926 ODY720926:OED720926 ONU720926:ONZ720926 OXQ720926:OXV720926 PHM720926:PHR720926 PRI720926:PRN720926 QBE720926:QBJ720926 QLA720926:QLF720926 QUW720926:QVB720926 RES720926:REX720926 ROO720926:ROT720926 RYK720926:RYP720926 SIG720926:SIL720926 SSC720926:SSH720926 TBY720926:TCD720926 TLU720926:TLZ720926 TVQ720926:TVV720926 UFM720926:UFR720926 UPI720926:UPN720926 UZE720926:UZJ720926 VJA720926:VJF720926 VSW720926:VTB720926 WCS720926:WCX720926 WMO720926:WMT720926 WWK720926:WWP720926 AF786462:AK786462 JY786462:KD786462 TU786462:TZ786462 ADQ786462:ADV786462 ANM786462:ANR786462 AXI786462:AXN786462 BHE786462:BHJ786462 BRA786462:BRF786462 CAW786462:CBB786462 CKS786462:CKX786462 CUO786462:CUT786462 DEK786462:DEP786462 DOG786462:DOL786462 DYC786462:DYH786462 EHY786462:EID786462 ERU786462:ERZ786462 FBQ786462:FBV786462 FLM786462:FLR786462 FVI786462:FVN786462 GFE786462:GFJ786462 GPA786462:GPF786462 GYW786462:GZB786462 HIS786462:HIX786462 HSO786462:HST786462 ICK786462:ICP786462 IMG786462:IML786462 IWC786462:IWH786462 JFY786462:JGD786462 JPU786462:JPZ786462 JZQ786462:JZV786462 KJM786462:KJR786462 KTI786462:KTN786462 LDE786462:LDJ786462 LNA786462:LNF786462 LWW786462:LXB786462 MGS786462:MGX786462 MQO786462:MQT786462 NAK786462:NAP786462 NKG786462:NKL786462 NUC786462:NUH786462 ODY786462:OED786462 ONU786462:ONZ786462 OXQ786462:OXV786462 PHM786462:PHR786462 PRI786462:PRN786462 QBE786462:QBJ786462 QLA786462:QLF786462 QUW786462:QVB786462 RES786462:REX786462 ROO786462:ROT786462 RYK786462:RYP786462 SIG786462:SIL786462 SSC786462:SSH786462 TBY786462:TCD786462 TLU786462:TLZ786462 TVQ786462:TVV786462 UFM786462:UFR786462 UPI786462:UPN786462 UZE786462:UZJ786462 VJA786462:VJF786462 VSW786462:VTB786462 WCS786462:WCX786462 WMO786462:WMT786462 WWK786462:WWP786462 AF851998:AK851998 JY851998:KD851998 TU851998:TZ851998 ADQ851998:ADV851998 ANM851998:ANR851998 AXI851998:AXN851998 BHE851998:BHJ851998 BRA851998:BRF851998 CAW851998:CBB851998 CKS851998:CKX851998 CUO851998:CUT851998 DEK851998:DEP851998 DOG851998:DOL851998 DYC851998:DYH851998 EHY851998:EID851998 ERU851998:ERZ851998 FBQ851998:FBV851998 FLM851998:FLR851998 FVI851998:FVN851998 GFE851998:GFJ851998 GPA851998:GPF851998 GYW851998:GZB851998 HIS851998:HIX851998 HSO851998:HST851998 ICK851998:ICP851998 IMG851998:IML851998 IWC851998:IWH851998 JFY851998:JGD851998 JPU851998:JPZ851998 JZQ851998:JZV851998 KJM851998:KJR851998 KTI851998:KTN851998 LDE851998:LDJ851998 LNA851998:LNF851998 LWW851998:LXB851998 MGS851998:MGX851998 MQO851998:MQT851998 NAK851998:NAP851998 NKG851998:NKL851998 NUC851998:NUH851998 ODY851998:OED851998 ONU851998:ONZ851998 OXQ851998:OXV851998 PHM851998:PHR851998 PRI851998:PRN851998 QBE851998:QBJ851998 QLA851998:QLF851998 QUW851998:QVB851998 RES851998:REX851998 ROO851998:ROT851998 RYK851998:RYP851998 SIG851998:SIL851998 SSC851998:SSH851998 TBY851998:TCD851998 TLU851998:TLZ851998 TVQ851998:TVV851998 UFM851998:UFR851998 UPI851998:UPN851998 UZE851998:UZJ851998 VJA851998:VJF851998 VSW851998:VTB851998 WCS851998:WCX851998 WMO851998:WMT851998 WWK851998:WWP851998 AF917534:AK917534 JY917534:KD917534 TU917534:TZ917534 ADQ917534:ADV917534 ANM917534:ANR917534 AXI917534:AXN917534 BHE917534:BHJ917534 BRA917534:BRF917534 CAW917534:CBB917534 CKS917534:CKX917534 CUO917534:CUT917534 DEK917534:DEP917534 DOG917534:DOL917534 DYC917534:DYH917534 EHY917534:EID917534 ERU917534:ERZ917534 FBQ917534:FBV917534 FLM917534:FLR917534 FVI917534:FVN917534 GFE917534:GFJ917534 GPA917534:GPF917534 GYW917534:GZB917534 HIS917534:HIX917534 HSO917534:HST917534 ICK917534:ICP917534 IMG917534:IML917534 IWC917534:IWH917534 JFY917534:JGD917534 JPU917534:JPZ917534 JZQ917534:JZV917534 KJM917534:KJR917534 KTI917534:KTN917534 LDE917534:LDJ917534 LNA917534:LNF917534 LWW917534:LXB917534 MGS917534:MGX917534 MQO917534:MQT917534 NAK917534:NAP917534 NKG917534:NKL917534 NUC917534:NUH917534 ODY917534:OED917534 ONU917534:ONZ917534 OXQ917534:OXV917534 PHM917534:PHR917534 PRI917534:PRN917534 QBE917534:QBJ917534 QLA917534:QLF917534 QUW917534:QVB917534 RES917534:REX917534 ROO917534:ROT917534 RYK917534:RYP917534 SIG917534:SIL917534 SSC917534:SSH917534 TBY917534:TCD917534 TLU917534:TLZ917534 TVQ917534:TVV917534 UFM917534:UFR917534 UPI917534:UPN917534 UZE917534:UZJ917534 VJA917534:VJF917534 VSW917534:VTB917534 WCS917534:WCX917534 WMO917534:WMT917534 WWK917534:WWP917534 AF983070:AK983070 JY983070:KD983070 TU983070:TZ983070 ADQ983070:ADV983070 ANM983070:ANR983070 AXI983070:AXN983070 BHE983070:BHJ983070 BRA983070:BRF983070 CAW983070:CBB983070 CKS983070:CKX983070 CUO983070:CUT983070 DEK983070:DEP983070 DOG983070:DOL983070 DYC983070:DYH983070 EHY983070:EID983070 ERU983070:ERZ983070 FBQ983070:FBV983070 FLM983070:FLR983070 FVI983070:FVN983070 GFE983070:GFJ983070 GPA983070:GPF983070 GYW983070:GZB983070 HIS983070:HIX983070 HSO983070:HST983070 ICK983070:ICP983070 IMG983070:IML983070 IWC983070:IWH983070 JFY983070:JGD983070 JPU983070:JPZ983070 JZQ983070:JZV983070 KJM983070:KJR983070 KTI983070:KTN983070 LDE983070:LDJ983070 LNA983070:LNF983070 LWW983070:LXB983070 MGS983070:MGX983070 MQO983070:MQT983070 NAK983070:NAP983070 NKG983070:NKL983070 NUC983070:NUH983070 ODY983070:OED983070 ONU983070:ONZ983070 OXQ983070:OXV983070 PHM983070:PHR983070 PRI983070:PRN983070 QBE983070:QBJ983070 QLA983070:QLF983070 QUW983070:QVB983070 RES983070:REX983070 ROO983070:ROT983070 RYK983070:RYP983070 SIG983070:SIL983070 SSC983070:SSH983070 TBY983070:TCD983070 TLU983070:TLZ983070 TVQ983070:TVV983070 UFM983070:UFR983070 UPI983070:UPN983070 UZE983070:UZJ983070 VJA983070:VJF983070 VSW983070:VTB983070 WCS983070:WCX983070 WMO983070:WMT983070 WWK983070:WWP983070 VSP983063:VTB983063 JZ27:KD27 TV27:TZ27 ADR27:ADV27 ANN27:ANR27 AXJ27:AXN27 BHF27:BHJ27 BRB27:BRF27 CAX27:CBB27 CKT27:CKX27 CUP27:CUT27 DEL27:DEP27 DOH27:DOL27 DYD27:DYH27 EHZ27:EID27 ERV27:ERZ27 FBR27:FBV27 FLN27:FLR27 FVJ27:FVN27 GFF27:GFJ27 GPB27:GPF27 GYX27:GZB27 HIT27:HIX27 HSP27:HST27 ICL27:ICP27 IMH27:IML27 IWD27:IWH27 JFZ27:JGD27 JPV27:JPZ27 JZR27:JZV27 KJN27:KJR27 KTJ27:KTN27 LDF27:LDJ27 LNB27:LNF27 LWX27:LXB27 MGT27:MGX27 MQP27:MQT27 NAL27:NAP27 NKH27:NKL27 NUD27:NUH27 ODZ27:OED27 ONV27:ONZ27 OXR27:OXV27 PHN27:PHR27 PRJ27:PRN27 QBF27:QBJ27 QLB27:QLF27 QUX27:QVB27 RET27:REX27 ROP27:ROT27 RYL27:RYP27 SIH27:SIL27 SSD27:SSH27 TBZ27:TCD27 TLV27:TLZ27 TVR27:TVV27 UFN27:UFR27 UPJ27:UPN27 UZF27:UZJ27 VJB27:VJF27 VSX27:VTB27 WCT27:WCX27 WMP27:WMT27 WWL27:WWP27 AG65567:AK65567 JZ65567:KD65567 TV65567:TZ65567 ADR65567:ADV65567 ANN65567:ANR65567 AXJ65567:AXN65567 BHF65567:BHJ65567 BRB65567:BRF65567 CAX65567:CBB65567 CKT65567:CKX65567 CUP65567:CUT65567 DEL65567:DEP65567 DOH65567:DOL65567 DYD65567:DYH65567 EHZ65567:EID65567 ERV65567:ERZ65567 FBR65567:FBV65567 FLN65567:FLR65567 FVJ65567:FVN65567 GFF65567:GFJ65567 GPB65567:GPF65567 GYX65567:GZB65567 HIT65567:HIX65567 HSP65567:HST65567 ICL65567:ICP65567 IMH65567:IML65567 IWD65567:IWH65567 JFZ65567:JGD65567 JPV65567:JPZ65567 JZR65567:JZV65567 KJN65567:KJR65567 KTJ65567:KTN65567 LDF65567:LDJ65567 LNB65567:LNF65567 LWX65567:LXB65567 MGT65567:MGX65567 MQP65567:MQT65567 NAL65567:NAP65567 NKH65567:NKL65567 NUD65567:NUH65567 ODZ65567:OED65567 ONV65567:ONZ65567 OXR65567:OXV65567 PHN65567:PHR65567 PRJ65567:PRN65567 QBF65567:QBJ65567 QLB65567:QLF65567 QUX65567:QVB65567 RET65567:REX65567 ROP65567:ROT65567 RYL65567:RYP65567 SIH65567:SIL65567 SSD65567:SSH65567 TBZ65567:TCD65567 TLV65567:TLZ65567 TVR65567:TVV65567 UFN65567:UFR65567 UPJ65567:UPN65567 UZF65567:UZJ65567 VJB65567:VJF65567 VSX65567:VTB65567 WCT65567:WCX65567 WMP65567:WMT65567 WWL65567:WWP65567 AG131103:AK131103 JZ131103:KD131103 TV131103:TZ131103 ADR131103:ADV131103 ANN131103:ANR131103 AXJ131103:AXN131103 BHF131103:BHJ131103 BRB131103:BRF131103 CAX131103:CBB131103 CKT131103:CKX131103 CUP131103:CUT131103 DEL131103:DEP131103 DOH131103:DOL131103 DYD131103:DYH131103 EHZ131103:EID131103 ERV131103:ERZ131103 FBR131103:FBV131103 FLN131103:FLR131103 FVJ131103:FVN131103 GFF131103:GFJ131103 GPB131103:GPF131103 GYX131103:GZB131103 HIT131103:HIX131103 HSP131103:HST131103 ICL131103:ICP131103 IMH131103:IML131103 IWD131103:IWH131103 JFZ131103:JGD131103 JPV131103:JPZ131103 JZR131103:JZV131103 KJN131103:KJR131103 KTJ131103:KTN131103 LDF131103:LDJ131103 LNB131103:LNF131103 LWX131103:LXB131103 MGT131103:MGX131103 MQP131103:MQT131103 NAL131103:NAP131103 NKH131103:NKL131103 NUD131103:NUH131103 ODZ131103:OED131103 ONV131103:ONZ131103 OXR131103:OXV131103 PHN131103:PHR131103 PRJ131103:PRN131103 QBF131103:QBJ131103 QLB131103:QLF131103 QUX131103:QVB131103 RET131103:REX131103 ROP131103:ROT131103 RYL131103:RYP131103 SIH131103:SIL131103 SSD131103:SSH131103 TBZ131103:TCD131103 TLV131103:TLZ131103 TVR131103:TVV131103 UFN131103:UFR131103 UPJ131103:UPN131103 UZF131103:UZJ131103 VJB131103:VJF131103 VSX131103:VTB131103 WCT131103:WCX131103 WMP131103:WMT131103 WWL131103:WWP131103 AG196639:AK196639 JZ196639:KD196639 TV196639:TZ196639 ADR196639:ADV196639 ANN196639:ANR196639 AXJ196639:AXN196639 BHF196639:BHJ196639 BRB196639:BRF196639 CAX196639:CBB196639 CKT196639:CKX196639 CUP196639:CUT196639 DEL196639:DEP196639 DOH196639:DOL196639 DYD196639:DYH196639 EHZ196639:EID196639 ERV196639:ERZ196639 FBR196639:FBV196639 FLN196639:FLR196639 FVJ196639:FVN196639 GFF196639:GFJ196639 GPB196639:GPF196639 GYX196639:GZB196639 HIT196639:HIX196639 HSP196639:HST196639 ICL196639:ICP196639 IMH196639:IML196639 IWD196639:IWH196639 JFZ196639:JGD196639 JPV196639:JPZ196639 JZR196639:JZV196639 KJN196639:KJR196639 KTJ196639:KTN196639 LDF196639:LDJ196639 LNB196639:LNF196639 LWX196639:LXB196639 MGT196639:MGX196639 MQP196639:MQT196639 NAL196639:NAP196639 NKH196639:NKL196639 NUD196639:NUH196639 ODZ196639:OED196639 ONV196639:ONZ196639 OXR196639:OXV196639 PHN196639:PHR196639 PRJ196639:PRN196639 QBF196639:QBJ196639 QLB196639:QLF196639 QUX196639:QVB196639 RET196639:REX196639 ROP196639:ROT196639 RYL196639:RYP196639 SIH196639:SIL196639 SSD196639:SSH196639 TBZ196639:TCD196639 TLV196639:TLZ196639 TVR196639:TVV196639 UFN196639:UFR196639 UPJ196639:UPN196639 UZF196639:UZJ196639 VJB196639:VJF196639 VSX196639:VTB196639 WCT196639:WCX196639 WMP196639:WMT196639 WWL196639:WWP196639 AG262175:AK262175 JZ262175:KD262175 TV262175:TZ262175 ADR262175:ADV262175 ANN262175:ANR262175 AXJ262175:AXN262175 BHF262175:BHJ262175 BRB262175:BRF262175 CAX262175:CBB262175 CKT262175:CKX262175 CUP262175:CUT262175 DEL262175:DEP262175 DOH262175:DOL262175 DYD262175:DYH262175 EHZ262175:EID262175 ERV262175:ERZ262175 FBR262175:FBV262175 FLN262175:FLR262175 FVJ262175:FVN262175 GFF262175:GFJ262175 GPB262175:GPF262175 GYX262175:GZB262175 HIT262175:HIX262175 HSP262175:HST262175 ICL262175:ICP262175 IMH262175:IML262175 IWD262175:IWH262175 JFZ262175:JGD262175 JPV262175:JPZ262175 JZR262175:JZV262175 KJN262175:KJR262175 KTJ262175:KTN262175 LDF262175:LDJ262175 LNB262175:LNF262175 LWX262175:LXB262175 MGT262175:MGX262175 MQP262175:MQT262175 NAL262175:NAP262175 NKH262175:NKL262175 NUD262175:NUH262175 ODZ262175:OED262175 ONV262175:ONZ262175 OXR262175:OXV262175 PHN262175:PHR262175 PRJ262175:PRN262175 QBF262175:QBJ262175 QLB262175:QLF262175 QUX262175:QVB262175 RET262175:REX262175 ROP262175:ROT262175 RYL262175:RYP262175 SIH262175:SIL262175 SSD262175:SSH262175 TBZ262175:TCD262175 TLV262175:TLZ262175 TVR262175:TVV262175 UFN262175:UFR262175 UPJ262175:UPN262175 UZF262175:UZJ262175 VJB262175:VJF262175 VSX262175:VTB262175 WCT262175:WCX262175 WMP262175:WMT262175 WWL262175:WWP262175 AG327711:AK327711 JZ327711:KD327711 TV327711:TZ327711 ADR327711:ADV327711 ANN327711:ANR327711 AXJ327711:AXN327711 BHF327711:BHJ327711 BRB327711:BRF327711 CAX327711:CBB327711 CKT327711:CKX327711 CUP327711:CUT327711 DEL327711:DEP327711 DOH327711:DOL327711 DYD327711:DYH327711 EHZ327711:EID327711 ERV327711:ERZ327711 FBR327711:FBV327711 FLN327711:FLR327711 FVJ327711:FVN327711 GFF327711:GFJ327711 GPB327711:GPF327711 GYX327711:GZB327711 HIT327711:HIX327711 HSP327711:HST327711 ICL327711:ICP327711 IMH327711:IML327711 IWD327711:IWH327711 JFZ327711:JGD327711 JPV327711:JPZ327711 JZR327711:JZV327711 KJN327711:KJR327711 KTJ327711:KTN327711 LDF327711:LDJ327711 LNB327711:LNF327711 LWX327711:LXB327711 MGT327711:MGX327711 MQP327711:MQT327711 NAL327711:NAP327711 NKH327711:NKL327711 NUD327711:NUH327711 ODZ327711:OED327711 ONV327711:ONZ327711 OXR327711:OXV327711 PHN327711:PHR327711 PRJ327711:PRN327711 QBF327711:QBJ327711 QLB327711:QLF327711 QUX327711:QVB327711 RET327711:REX327711 ROP327711:ROT327711 RYL327711:RYP327711 SIH327711:SIL327711 SSD327711:SSH327711 TBZ327711:TCD327711 TLV327711:TLZ327711 TVR327711:TVV327711 UFN327711:UFR327711 UPJ327711:UPN327711 UZF327711:UZJ327711 VJB327711:VJF327711 VSX327711:VTB327711 WCT327711:WCX327711 WMP327711:WMT327711 WWL327711:WWP327711 AG393247:AK393247 JZ393247:KD393247 TV393247:TZ393247 ADR393247:ADV393247 ANN393247:ANR393247 AXJ393247:AXN393247 BHF393247:BHJ393247 BRB393247:BRF393247 CAX393247:CBB393247 CKT393247:CKX393247 CUP393247:CUT393247 DEL393247:DEP393247 DOH393247:DOL393247 DYD393247:DYH393247 EHZ393247:EID393247 ERV393247:ERZ393247 FBR393247:FBV393247 FLN393247:FLR393247 FVJ393247:FVN393247 GFF393247:GFJ393247 GPB393247:GPF393247 GYX393247:GZB393247 HIT393247:HIX393247 HSP393247:HST393247 ICL393247:ICP393247 IMH393247:IML393247 IWD393247:IWH393247 JFZ393247:JGD393247 JPV393247:JPZ393247 JZR393247:JZV393247 KJN393247:KJR393247 KTJ393247:KTN393247 LDF393247:LDJ393247 LNB393247:LNF393247 LWX393247:LXB393247 MGT393247:MGX393247 MQP393247:MQT393247 NAL393247:NAP393247 NKH393247:NKL393247 NUD393247:NUH393247 ODZ393247:OED393247 ONV393247:ONZ393247 OXR393247:OXV393247 PHN393247:PHR393247 PRJ393247:PRN393247 QBF393247:QBJ393247 QLB393247:QLF393247 QUX393247:QVB393247 RET393247:REX393247 ROP393247:ROT393247 RYL393247:RYP393247 SIH393247:SIL393247 SSD393247:SSH393247 TBZ393247:TCD393247 TLV393247:TLZ393247 TVR393247:TVV393247 UFN393247:UFR393247 UPJ393247:UPN393247 UZF393247:UZJ393247 VJB393247:VJF393247 VSX393247:VTB393247 WCT393247:WCX393247 WMP393247:WMT393247 WWL393247:WWP393247 AG458783:AK458783 JZ458783:KD458783 TV458783:TZ458783 ADR458783:ADV458783 ANN458783:ANR458783 AXJ458783:AXN458783 BHF458783:BHJ458783 BRB458783:BRF458783 CAX458783:CBB458783 CKT458783:CKX458783 CUP458783:CUT458783 DEL458783:DEP458783 DOH458783:DOL458783 DYD458783:DYH458783 EHZ458783:EID458783 ERV458783:ERZ458783 FBR458783:FBV458783 FLN458783:FLR458783 FVJ458783:FVN458783 GFF458783:GFJ458783 GPB458783:GPF458783 GYX458783:GZB458783 HIT458783:HIX458783 HSP458783:HST458783 ICL458783:ICP458783 IMH458783:IML458783 IWD458783:IWH458783 JFZ458783:JGD458783 JPV458783:JPZ458783 JZR458783:JZV458783 KJN458783:KJR458783 KTJ458783:KTN458783 LDF458783:LDJ458783 LNB458783:LNF458783 LWX458783:LXB458783 MGT458783:MGX458783 MQP458783:MQT458783 NAL458783:NAP458783 NKH458783:NKL458783 NUD458783:NUH458783 ODZ458783:OED458783 ONV458783:ONZ458783 OXR458783:OXV458783 PHN458783:PHR458783 PRJ458783:PRN458783 QBF458783:QBJ458783 QLB458783:QLF458783 QUX458783:QVB458783 RET458783:REX458783 ROP458783:ROT458783 RYL458783:RYP458783 SIH458783:SIL458783 SSD458783:SSH458783 TBZ458783:TCD458783 TLV458783:TLZ458783 TVR458783:TVV458783 UFN458783:UFR458783 UPJ458783:UPN458783 UZF458783:UZJ458783 VJB458783:VJF458783 VSX458783:VTB458783 WCT458783:WCX458783 WMP458783:WMT458783 WWL458783:WWP458783 AG524319:AK524319 JZ524319:KD524319 TV524319:TZ524319 ADR524319:ADV524319 ANN524319:ANR524319 AXJ524319:AXN524319 BHF524319:BHJ524319 BRB524319:BRF524319 CAX524319:CBB524319 CKT524319:CKX524319 CUP524319:CUT524319 DEL524319:DEP524319 DOH524319:DOL524319 DYD524319:DYH524319 EHZ524319:EID524319 ERV524319:ERZ524319 FBR524319:FBV524319 FLN524319:FLR524319 FVJ524319:FVN524319 GFF524319:GFJ524319 GPB524319:GPF524319 GYX524319:GZB524319 HIT524319:HIX524319 HSP524319:HST524319 ICL524319:ICP524319 IMH524319:IML524319 IWD524319:IWH524319 JFZ524319:JGD524319 JPV524319:JPZ524319 JZR524319:JZV524319 KJN524319:KJR524319 KTJ524319:KTN524319 LDF524319:LDJ524319 LNB524319:LNF524319 LWX524319:LXB524319 MGT524319:MGX524319 MQP524319:MQT524319 NAL524319:NAP524319 NKH524319:NKL524319 NUD524319:NUH524319 ODZ524319:OED524319 ONV524319:ONZ524319 OXR524319:OXV524319 PHN524319:PHR524319 PRJ524319:PRN524319 QBF524319:QBJ524319 QLB524319:QLF524319 QUX524319:QVB524319 RET524319:REX524319 ROP524319:ROT524319 RYL524319:RYP524319 SIH524319:SIL524319 SSD524319:SSH524319 TBZ524319:TCD524319 TLV524319:TLZ524319 TVR524319:TVV524319 UFN524319:UFR524319 UPJ524319:UPN524319 UZF524319:UZJ524319 VJB524319:VJF524319 VSX524319:VTB524319 WCT524319:WCX524319 WMP524319:WMT524319 WWL524319:WWP524319 AG589855:AK589855 JZ589855:KD589855 TV589855:TZ589855 ADR589855:ADV589855 ANN589855:ANR589855 AXJ589855:AXN589855 BHF589855:BHJ589855 BRB589855:BRF589855 CAX589855:CBB589855 CKT589855:CKX589855 CUP589855:CUT589855 DEL589855:DEP589855 DOH589855:DOL589855 DYD589855:DYH589855 EHZ589855:EID589855 ERV589855:ERZ589855 FBR589855:FBV589855 FLN589855:FLR589855 FVJ589855:FVN589855 GFF589855:GFJ589855 GPB589855:GPF589855 GYX589855:GZB589855 HIT589855:HIX589855 HSP589855:HST589855 ICL589855:ICP589855 IMH589855:IML589855 IWD589855:IWH589855 JFZ589855:JGD589855 JPV589855:JPZ589855 JZR589855:JZV589855 KJN589855:KJR589855 KTJ589855:KTN589855 LDF589855:LDJ589855 LNB589855:LNF589855 LWX589855:LXB589855 MGT589855:MGX589855 MQP589855:MQT589855 NAL589855:NAP589855 NKH589855:NKL589855 NUD589855:NUH589855 ODZ589855:OED589855 ONV589855:ONZ589855 OXR589855:OXV589855 PHN589855:PHR589855 PRJ589855:PRN589855 QBF589855:QBJ589855 QLB589855:QLF589855 QUX589855:QVB589855 RET589855:REX589855 ROP589855:ROT589855 RYL589855:RYP589855 SIH589855:SIL589855 SSD589855:SSH589855 TBZ589855:TCD589855 TLV589855:TLZ589855 TVR589855:TVV589855 UFN589855:UFR589855 UPJ589855:UPN589855 UZF589855:UZJ589855 VJB589855:VJF589855 VSX589855:VTB589855 WCT589855:WCX589855 WMP589855:WMT589855 WWL589855:WWP589855 AG655391:AK655391 JZ655391:KD655391 TV655391:TZ655391 ADR655391:ADV655391 ANN655391:ANR655391 AXJ655391:AXN655391 BHF655391:BHJ655391 BRB655391:BRF655391 CAX655391:CBB655391 CKT655391:CKX655391 CUP655391:CUT655391 DEL655391:DEP655391 DOH655391:DOL655391 DYD655391:DYH655391 EHZ655391:EID655391 ERV655391:ERZ655391 FBR655391:FBV655391 FLN655391:FLR655391 FVJ655391:FVN655391 GFF655391:GFJ655391 GPB655391:GPF655391 GYX655391:GZB655391 HIT655391:HIX655391 HSP655391:HST655391 ICL655391:ICP655391 IMH655391:IML655391 IWD655391:IWH655391 JFZ655391:JGD655391 JPV655391:JPZ655391 JZR655391:JZV655391 KJN655391:KJR655391 KTJ655391:KTN655391 LDF655391:LDJ655391 LNB655391:LNF655391 LWX655391:LXB655391 MGT655391:MGX655391 MQP655391:MQT655391 NAL655391:NAP655391 NKH655391:NKL655391 NUD655391:NUH655391 ODZ655391:OED655391 ONV655391:ONZ655391 OXR655391:OXV655391 PHN655391:PHR655391 PRJ655391:PRN655391 QBF655391:QBJ655391 QLB655391:QLF655391 QUX655391:QVB655391 RET655391:REX655391 ROP655391:ROT655391 RYL655391:RYP655391 SIH655391:SIL655391 SSD655391:SSH655391 TBZ655391:TCD655391 TLV655391:TLZ655391 TVR655391:TVV655391 UFN655391:UFR655391 UPJ655391:UPN655391 UZF655391:UZJ655391 VJB655391:VJF655391 VSX655391:VTB655391 WCT655391:WCX655391 WMP655391:WMT655391 WWL655391:WWP655391 AG720927:AK720927 JZ720927:KD720927 TV720927:TZ720927 ADR720927:ADV720927 ANN720927:ANR720927 AXJ720927:AXN720927 BHF720927:BHJ720927 BRB720927:BRF720927 CAX720927:CBB720927 CKT720927:CKX720927 CUP720927:CUT720927 DEL720927:DEP720927 DOH720927:DOL720927 DYD720927:DYH720927 EHZ720927:EID720927 ERV720927:ERZ720927 FBR720927:FBV720927 FLN720927:FLR720927 FVJ720927:FVN720927 GFF720927:GFJ720927 GPB720927:GPF720927 GYX720927:GZB720927 HIT720927:HIX720927 HSP720927:HST720927 ICL720927:ICP720927 IMH720927:IML720927 IWD720927:IWH720927 JFZ720927:JGD720927 JPV720927:JPZ720927 JZR720927:JZV720927 KJN720927:KJR720927 KTJ720927:KTN720927 LDF720927:LDJ720927 LNB720927:LNF720927 LWX720927:LXB720927 MGT720927:MGX720927 MQP720927:MQT720927 NAL720927:NAP720927 NKH720927:NKL720927 NUD720927:NUH720927 ODZ720927:OED720927 ONV720927:ONZ720927 OXR720927:OXV720927 PHN720927:PHR720927 PRJ720927:PRN720927 QBF720927:QBJ720927 QLB720927:QLF720927 QUX720927:QVB720927 RET720927:REX720927 ROP720927:ROT720927 RYL720927:RYP720927 SIH720927:SIL720927 SSD720927:SSH720927 TBZ720927:TCD720927 TLV720927:TLZ720927 TVR720927:TVV720927 UFN720927:UFR720927 UPJ720927:UPN720927 UZF720927:UZJ720927 VJB720927:VJF720927 VSX720927:VTB720927 WCT720927:WCX720927 WMP720927:WMT720927 WWL720927:WWP720927 AG786463:AK786463 JZ786463:KD786463 TV786463:TZ786463 ADR786463:ADV786463 ANN786463:ANR786463 AXJ786463:AXN786463 BHF786463:BHJ786463 BRB786463:BRF786463 CAX786463:CBB786463 CKT786463:CKX786463 CUP786463:CUT786463 DEL786463:DEP786463 DOH786463:DOL786463 DYD786463:DYH786463 EHZ786463:EID786463 ERV786463:ERZ786463 FBR786463:FBV786463 FLN786463:FLR786463 FVJ786463:FVN786463 GFF786463:GFJ786463 GPB786463:GPF786463 GYX786463:GZB786463 HIT786463:HIX786463 HSP786463:HST786463 ICL786463:ICP786463 IMH786463:IML786463 IWD786463:IWH786463 JFZ786463:JGD786463 JPV786463:JPZ786463 JZR786463:JZV786463 KJN786463:KJR786463 KTJ786463:KTN786463 LDF786463:LDJ786463 LNB786463:LNF786463 LWX786463:LXB786463 MGT786463:MGX786463 MQP786463:MQT786463 NAL786463:NAP786463 NKH786463:NKL786463 NUD786463:NUH786463 ODZ786463:OED786463 ONV786463:ONZ786463 OXR786463:OXV786463 PHN786463:PHR786463 PRJ786463:PRN786463 QBF786463:QBJ786463 QLB786463:QLF786463 QUX786463:QVB786463 RET786463:REX786463 ROP786463:ROT786463 RYL786463:RYP786463 SIH786463:SIL786463 SSD786463:SSH786463 TBZ786463:TCD786463 TLV786463:TLZ786463 TVR786463:TVV786463 UFN786463:UFR786463 UPJ786463:UPN786463 UZF786463:UZJ786463 VJB786463:VJF786463 VSX786463:VTB786463 WCT786463:WCX786463 WMP786463:WMT786463 WWL786463:WWP786463 AG851999:AK851999 JZ851999:KD851999 TV851999:TZ851999 ADR851999:ADV851999 ANN851999:ANR851999 AXJ851999:AXN851999 BHF851999:BHJ851999 BRB851999:BRF851999 CAX851999:CBB851999 CKT851999:CKX851999 CUP851999:CUT851999 DEL851999:DEP851999 DOH851999:DOL851999 DYD851999:DYH851999 EHZ851999:EID851999 ERV851999:ERZ851999 FBR851999:FBV851999 FLN851999:FLR851999 FVJ851999:FVN851999 GFF851999:GFJ851999 GPB851999:GPF851999 GYX851999:GZB851999 HIT851999:HIX851999 HSP851999:HST851999 ICL851999:ICP851999 IMH851999:IML851999 IWD851999:IWH851999 JFZ851999:JGD851999 JPV851999:JPZ851999 JZR851999:JZV851999 KJN851999:KJR851999 KTJ851999:KTN851999 LDF851999:LDJ851999 LNB851999:LNF851999 LWX851999:LXB851999 MGT851999:MGX851999 MQP851999:MQT851999 NAL851999:NAP851999 NKH851999:NKL851999 NUD851999:NUH851999 ODZ851999:OED851999 ONV851999:ONZ851999 OXR851999:OXV851999 PHN851999:PHR851999 PRJ851999:PRN851999 QBF851999:QBJ851999 QLB851999:QLF851999 QUX851999:QVB851999 RET851999:REX851999 ROP851999:ROT851999 RYL851999:RYP851999 SIH851999:SIL851999 SSD851999:SSH851999 TBZ851999:TCD851999 TLV851999:TLZ851999 TVR851999:TVV851999 UFN851999:UFR851999 UPJ851999:UPN851999 UZF851999:UZJ851999 VJB851999:VJF851999 VSX851999:VTB851999 WCT851999:WCX851999 WMP851999:WMT851999 WWL851999:WWP851999 AG917535:AK917535 JZ917535:KD917535 TV917535:TZ917535 ADR917535:ADV917535 ANN917535:ANR917535 AXJ917535:AXN917535 BHF917535:BHJ917535 BRB917535:BRF917535 CAX917535:CBB917535 CKT917535:CKX917535 CUP917535:CUT917535 DEL917535:DEP917535 DOH917535:DOL917535 DYD917535:DYH917535 EHZ917535:EID917535 ERV917535:ERZ917535 FBR917535:FBV917535 FLN917535:FLR917535 FVJ917535:FVN917535 GFF917535:GFJ917535 GPB917535:GPF917535 GYX917535:GZB917535 HIT917535:HIX917535 HSP917535:HST917535 ICL917535:ICP917535 IMH917535:IML917535 IWD917535:IWH917535 JFZ917535:JGD917535 JPV917535:JPZ917535 JZR917535:JZV917535 KJN917535:KJR917535 KTJ917535:KTN917535 LDF917535:LDJ917535 LNB917535:LNF917535 LWX917535:LXB917535 MGT917535:MGX917535 MQP917535:MQT917535 NAL917535:NAP917535 NKH917535:NKL917535 NUD917535:NUH917535 ODZ917535:OED917535 ONV917535:ONZ917535 OXR917535:OXV917535 PHN917535:PHR917535 PRJ917535:PRN917535 QBF917535:QBJ917535 QLB917535:QLF917535 QUX917535:QVB917535 RET917535:REX917535 ROP917535:ROT917535 RYL917535:RYP917535 SIH917535:SIL917535 SSD917535:SSH917535 TBZ917535:TCD917535 TLV917535:TLZ917535 TVR917535:TVV917535 UFN917535:UFR917535 UPJ917535:UPN917535 UZF917535:UZJ917535 VJB917535:VJF917535 VSX917535:VTB917535 WCT917535:WCX917535 WMP917535:WMT917535 WWL917535:WWP917535 AG983071:AK983071 JZ983071:KD983071 TV983071:TZ983071 ADR983071:ADV983071 ANN983071:ANR983071 AXJ983071:AXN983071 BHF983071:BHJ983071 BRB983071:BRF983071 CAX983071:CBB983071 CKT983071:CKX983071 CUP983071:CUT983071 DEL983071:DEP983071 DOH983071:DOL983071 DYD983071:DYH983071 EHZ983071:EID983071 ERV983071:ERZ983071 FBR983071:FBV983071 FLN983071:FLR983071 FVJ983071:FVN983071 GFF983071:GFJ983071 GPB983071:GPF983071 GYX983071:GZB983071 HIT983071:HIX983071 HSP983071:HST983071 ICL983071:ICP983071 IMH983071:IML983071 IWD983071:IWH983071 JFZ983071:JGD983071 JPV983071:JPZ983071 JZR983071:JZV983071 KJN983071:KJR983071 KTJ983071:KTN983071 LDF983071:LDJ983071 LNB983071:LNF983071 LWX983071:LXB983071 MGT983071:MGX983071 MQP983071:MQT983071 NAL983071:NAP983071 NKH983071:NKL983071 NUD983071:NUH983071 ODZ983071:OED983071 ONV983071:ONZ983071 OXR983071:OXV983071 PHN983071:PHR983071 PRJ983071:PRN983071 QBF983071:QBJ983071 QLB983071:QLF983071 QUX983071:QVB983071 RET983071:REX983071 ROP983071:ROT983071 RYL983071:RYP983071 SIH983071:SIL983071 SSD983071:SSH983071 TBZ983071:TCD983071 TLV983071:TLZ983071 TVR983071:TVV983071 UFN983071:UFR983071 UPJ983071:UPN983071 UZF983071:UZJ983071 VJB983071:VJF983071 VSX983071:VTB983071 WCT983071:WCX983071 WMP983071:WMT983071 WWL983071:WWP983071 VIT983063:VJF983063 KA28:KD28 TW28:TZ28 ADS28:ADV28 ANO28:ANR28 AXK28:AXN28 BHG28:BHJ28 BRC28:BRF28 CAY28:CBB28 CKU28:CKX28 CUQ28:CUT28 DEM28:DEP28 DOI28:DOL28 DYE28:DYH28 EIA28:EID28 ERW28:ERZ28 FBS28:FBV28 FLO28:FLR28 FVK28:FVN28 GFG28:GFJ28 GPC28:GPF28 GYY28:GZB28 HIU28:HIX28 HSQ28:HST28 ICM28:ICP28 IMI28:IML28 IWE28:IWH28 JGA28:JGD28 JPW28:JPZ28 JZS28:JZV28 KJO28:KJR28 KTK28:KTN28 LDG28:LDJ28 LNC28:LNF28 LWY28:LXB28 MGU28:MGX28 MQQ28:MQT28 NAM28:NAP28 NKI28:NKL28 NUE28:NUH28 OEA28:OED28 ONW28:ONZ28 OXS28:OXV28 PHO28:PHR28 PRK28:PRN28 QBG28:QBJ28 QLC28:QLF28 QUY28:QVB28 REU28:REX28 ROQ28:ROT28 RYM28:RYP28 SII28:SIL28 SSE28:SSH28 TCA28:TCD28 TLW28:TLZ28 TVS28:TVV28 UFO28:UFR28 UPK28:UPN28 UZG28:UZJ28 VJC28:VJF28 VSY28:VTB28 WCU28:WCX28 WMQ28:WMT28 WWM28:WWP28 AH65568:AK65568 KA65568:KD65568 TW65568:TZ65568 ADS65568:ADV65568 ANO65568:ANR65568 AXK65568:AXN65568 BHG65568:BHJ65568 BRC65568:BRF65568 CAY65568:CBB65568 CKU65568:CKX65568 CUQ65568:CUT65568 DEM65568:DEP65568 DOI65568:DOL65568 DYE65568:DYH65568 EIA65568:EID65568 ERW65568:ERZ65568 FBS65568:FBV65568 FLO65568:FLR65568 FVK65568:FVN65568 GFG65568:GFJ65568 GPC65568:GPF65568 GYY65568:GZB65568 HIU65568:HIX65568 HSQ65568:HST65568 ICM65568:ICP65568 IMI65568:IML65568 IWE65568:IWH65568 JGA65568:JGD65568 JPW65568:JPZ65568 JZS65568:JZV65568 KJO65568:KJR65568 KTK65568:KTN65568 LDG65568:LDJ65568 LNC65568:LNF65568 LWY65568:LXB65568 MGU65568:MGX65568 MQQ65568:MQT65568 NAM65568:NAP65568 NKI65568:NKL65568 NUE65568:NUH65568 OEA65568:OED65568 ONW65568:ONZ65568 OXS65568:OXV65568 PHO65568:PHR65568 PRK65568:PRN65568 QBG65568:QBJ65568 QLC65568:QLF65568 QUY65568:QVB65568 REU65568:REX65568 ROQ65568:ROT65568 RYM65568:RYP65568 SII65568:SIL65568 SSE65568:SSH65568 TCA65568:TCD65568 TLW65568:TLZ65568 TVS65568:TVV65568 UFO65568:UFR65568 UPK65568:UPN65568 UZG65568:UZJ65568 VJC65568:VJF65568 VSY65568:VTB65568 WCU65568:WCX65568 WMQ65568:WMT65568 WWM65568:WWP65568 AH131104:AK131104 KA131104:KD131104 TW131104:TZ131104 ADS131104:ADV131104 ANO131104:ANR131104 AXK131104:AXN131104 BHG131104:BHJ131104 BRC131104:BRF131104 CAY131104:CBB131104 CKU131104:CKX131104 CUQ131104:CUT131104 DEM131104:DEP131104 DOI131104:DOL131104 DYE131104:DYH131104 EIA131104:EID131104 ERW131104:ERZ131104 FBS131104:FBV131104 FLO131104:FLR131104 FVK131104:FVN131104 GFG131104:GFJ131104 GPC131104:GPF131104 GYY131104:GZB131104 HIU131104:HIX131104 HSQ131104:HST131104 ICM131104:ICP131104 IMI131104:IML131104 IWE131104:IWH131104 JGA131104:JGD131104 JPW131104:JPZ131104 JZS131104:JZV131104 KJO131104:KJR131104 KTK131104:KTN131104 LDG131104:LDJ131104 LNC131104:LNF131104 LWY131104:LXB131104 MGU131104:MGX131104 MQQ131104:MQT131104 NAM131104:NAP131104 NKI131104:NKL131104 NUE131104:NUH131104 OEA131104:OED131104 ONW131104:ONZ131104 OXS131104:OXV131104 PHO131104:PHR131104 PRK131104:PRN131104 QBG131104:QBJ131104 QLC131104:QLF131104 QUY131104:QVB131104 REU131104:REX131104 ROQ131104:ROT131104 RYM131104:RYP131104 SII131104:SIL131104 SSE131104:SSH131104 TCA131104:TCD131104 TLW131104:TLZ131104 TVS131104:TVV131104 UFO131104:UFR131104 UPK131104:UPN131104 UZG131104:UZJ131104 VJC131104:VJF131104 VSY131104:VTB131104 WCU131104:WCX131104 WMQ131104:WMT131104 WWM131104:WWP131104 AH196640:AK196640 KA196640:KD196640 TW196640:TZ196640 ADS196640:ADV196640 ANO196640:ANR196640 AXK196640:AXN196640 BHG196640:BHJ196640 BRC196640:BRF196640 CAY196640:CBB196640 CKU196640:CKX196640 CUQ196640:CUT196640 DEM196640:DEP196640 DOI196640:DOL196640 DYE196640:DYH196640 EIA196640:EID196640 ERW196640:ERZ196640 FBS196640:FBV196640 FLO196640:FLR196640 FVK196640:FVN196640 GFG196640:GFJ196640 GPC196640:GPF196640 GYY196640:GZB196640 HIU196640:HIX196640 HSQ196640:HST196640 ICM196640:ICP196640 IMI196640:IML196640 IWE196640:IWH196640 JGA196640:JGD196640 JPW196640:JPZ196640 JZS196640:JZV196640 KJO196640:KJR196640 KTK196640:KTN196640 LDG196640:LDJ196640 LNC196640:LNF196640 LWY196640:LXB196640 MGU196640:MGX196640 MQQ196640:MQT196640 NAM196640:NAP196640 NKI196640:NKL196640 NUE196640:NUH196640 OEA196640:OED196640 ONW196640:ONZ196640 OXS196640:OXV196640 PHO196640:PHR196640 PRK196640:PRN196640 QBG196640:QBJ196640 QLC196640:QLF196640 QUY196640:QVB196640 REU196640:REX196640 ROQ196640:ROT196640 RYM196640:RYP196640 SII196640:SIL196640 SSE196640:SSH196640 TCA196640:TCD196640 TLW196640:TLZ196640 TVS196640:TVV196640 UFO196640:UFR196640 UPK196640:UPN196640 UZG196640:UZJ196640 VJC196640:VJF196640 VSY196640:VTB196640 WCU196640:WCX196640 WMQ196640:WMT196640 WWM196640:WWP196640 AH262176:AK262176 KA262176:KD262176 TW262176:TZ262176 ADS262176:ADV262176 ANO262176:ANR262176 AXK262176:AXN262176 BHG262176:BHJ262176 BRC262176:BRF262176 CAY262176:CBB262176 CKU262176:CKX262176 CUQ262176:CUT262176 DEM262176:DEP262176 DOI262176:DOL262176 DYE262176:DYH262176 EIA262176:EID262176 ERW262176:ERZ262176 FBS262176:FBV262176 FLO262176:FLR262176 FVK262176:FVN262176 GFG262176:GFJ262176 GPC262176:GPF262176 GYY262176:GZB262176 HIU262176:HIX262176 HSQ262176:HST262176 ICM262176:ICP262176 IMI262176:IML262176 IWE262176:IWH262176 JGA262176:JGD262176 JPW262176:JPZ262176 JZS262176:JZV262176 KJO262176:KJR262176 KTK262176:KTN262176 LDG262176:LDJ262176 LNC262176:LNF262176 LWY262176:LXB262176 MGU262176:MGX262176 MQQ262176:MQT262176 NAM262176:NAP262176 NKI262176:NKL262176 NUE262176:NUH262176 OEA262176:OED262176 ONW262176:ONZ262176 OXS262176:OXV262176 PHO262176:PHR262176 PRK262176:PRN262176 QBG262176:QBJ262176 QLC262176:QLF262176 QUY262176:QVB262176 REU262176:REX262176 ROQ262176:ROT262176 RYM262176:RYP262176 SII262176:SIL262176 SSE262176:SSH262176 TCA262176:TCD262176 TLW262176:TLZ262176 TVS262176:TVV262176 UFO262176:UFR262176 UPK262176:UPN262176 UZG262176:UZJ262176 VJC262176:VJF262176 VSY262176:VTB262176 WCU262176:WCX262176 WMQ262176:WMT262176 WWM262176:WWP262176 AH327712:AK327712 KA327712:KD327712 TW327712:TZ327712 ADS327712:ADV327712 ANO327712:ANR327712 AXK327712:AXN327712 BHG327712:BHJ327712 BRC327712:BRF327712 CAY327712:CBB327712 CKU327712:CKX327712 CUQ327712:CUT327712 DEM327712:DEP327712 DOI327712:DOL327712 DYE327712:DYH327712 EIA327712:EID327712 ERW327712:ERZ327712 FBS327712:FBV327712 FLO327712:FLR327712 FVK327712:FVN327712 GFG327712:GFJ327712 GPC327712:GPF327712 GYY327712:GZB327712 HIU327712:HIX327712 HSQ327712:HST327712 ICM327712:ICP327712 IMI327712:IML327712 IWE327712:IWH327712 JGA327712:JGD327712 JPW327712:JPZ327712 JZS327712:JZV327712 KJO327712:KJR327712 KTK327712:KTN327712 LDG327712:LDJ327712 LNC327712:LNF327712 LWY327712:LXB327712 MGU327712:MGX327712 MQQ327712:MQT327712 NAM327712:NAP327712 NKI327712:NKL327712 NUE327712:NUH327712 OEA327712:OED327712 ONW327712:ONZ327712 OXS327712:OXV327712 PHO327712:PHR327712 PRK327712:PRN327712 QBG327712:QBJ327712 QLC327712:QLF327712 QUY327712:QVB327712 REU327712:REX327712 ROQ327712:ROT327712 RYM327712:RYP327712 SII327712:SIL327712 SSE327712:SSH327712 TCA327712:TCD327712 TLW327712:TLZ327712 TVS327712:TVV327712 UFO327712:UFR327712 UPK327712:UPN327712 UZG327712:UZJ327712 VJC327712:VJF327712 VSY327712:VTB327712 WCU327712:WCX327712 WMQ327712:WMT327712 WWM327712:WWP327712 AH393248:AK393248 KA393248:KD393248 TW393248:TZ393248 ADS393248:ADV393248 ANO393248:ANR393248 AXK393248:AXN393248 BHG393248:BHJ393248 BRC393248:BRF393248 CAY393248:CBB393248 CKU393248:CKX393248 CUQ393248:CUT393248 DEM393248:DEP393248 DOI393248:DOL393248 DYE393248:DYH393248 EIA393248:EID393248 ERW393248:ERZ393248 FBS393248:FBV393248 FLO393248:FLR393248 FVK393248:FVN393248 GFG393248:GFJ393248 GPC393248:GPF393248 GYY393248:GZB393248 HIU393248:HIX393248 HSQ393248:HST393248 ICM393248:ICP393248 IMI393248:IML393248 IWE393248:IWH393248 JGA393248:JGD393248 JPW393248:JPZ393248 JZS393248:JZV393248 KJO393248:KJR393248 KTK393248:KTN393248 LDG393248:LDJ393248 LNC393248:LNF393248 LWY393248:LXB393248 MGU393248:MGX393248 MQQ393248:MQT393248 NAM393248:NAP393248 NKI393248:NKL393248 NUE393248:NUH393248 OEA393248:OED393248 ONW393248:ONZ393248 OXS393248:OXV393248 PHO393248:PHR393248 PRK393248:PRN393248 QBG393248:QBJ393248 QLC393248:QLF393248 QUY393248:QVB393248 REU393248:REX393248 ROQ393248:ROT393248 RYM393248:RYP393248 SII393248:SIL393248 SSE393248:SSH393248 TCA393248:TCD393248 TLW393248:TLZ393248 TVS393248:TVV393248 UFO393248:UFR393248 UPK393248:UPN393248 UZG393248:UZJ393248 VJC393248:VJF393248 VSY393248:VTB393248 WCU393248:WCX393248 WMQ393248:WMT393248 WWM393248:WWP393248 AH458784:AK458784 KA458784:KD458784 TW458784:TZ458784 ADS458784:ADV458784 ANO458784:ANR458784 AXK458784:AXN458784 BHG458784:BHJ458784 BRC458784:BRF458784 CAY458784:CBB458784 CKU458784:CKX458784 CUQ458784:CUT458784 DEM458784:DEP458784 DOI458784:DOL458784 DYE458784:DYH458784 EIA458784:EID458784 ERW458784:ERZ458784 FBS458784:FBV458784 FLO458784:FLR458784 FVK458784:FVN458784 GFG458784:GFJ458784 GPC458784:GPF458784 GYY458784:GZB458784 HIU458784:HIX458784 HSQ458784:HST458784 ICM458784:ICP458784 IMI458784:IML458784 IWE458784:IWH458784 JGA458784:JGD458784 JPW458784:JPZ458784 JZS458784:JZV458784 KJO458784:KJR458784 KTK458784:KTN458784 LDG458784:LDJ458784 LNC458784:LNF458784 LWY458784:LXB458784 MGU458784:MGX458784 MQQ458784:MQT458784 NAM458784:NAP458784 NKI458784:NKL458784 NUE458784:NUH458784 OEA458784:OED458784 ONW458784:ONZ458784 OXS458784:OXV458784 PHO458784:PHR458784 PRK458784:PRN458784 QBG458784:QBJ458784 QLC458784:QLF458784 QUY458784:QVB458784 REU458784:REX458784 ROQ458784:ROT458784 RYM458784:RYP458784 SII458784:SIL458784 SSE458784:SSH458784 TCA458784:TCD458784 TLW458784:TLZ458784 TVS458784:TVV458784 UFO458784:UFR458784 UPK458784:UPN458784 UZG458784:UZJ458784 VJC458784:VJF458784 VSY458784:VTB458784 WCU458784:WCX458784 WMQ458784:WMT458784 WWM458784:WWP458784 AH524320:AK524320 KA524320:KD524320 TW524320:TZ524320 ADS524320:ADV524320 ANO524320:ANR524320 AXK524320:AXN524320 BHG524320:BHJ524320 BRC524320:BRF524320 CAY524320:CBB524320 CKU524320:CKX524320 CUQ524320:CUT524320 DEM524320:DEP524320 DOI524320:DOL524320 DYE524320:DYH524320 EIA524320:EID524320 ERW524320:ERZ524320 FBS524320:FBV524320 FLO524320:FLR524320 FVK524320:FVN524320 GFG524320:GFJ524320 GPC524320:GPF524320 GYY524320:GZB524320 HIU524320:HIX524320 HSQ524320:HST524320 ICM524320:ICP524320 IMI524320:IML524320 IWE524320:IWH524320 JGA524320:JGD524320 JPW524320:JPZ524320 JZS524320:JZV524320 KJO524320:KJR524320 KTK524320:KTN524320 LDG524320:LDJ524320 LNC524320:LNF524320 LWY524320:LXB524320 MGU524320:MGX524320 MQQ524320:MQT524320 NAM524320:NAP524320 NKI524320:NKL524320 NUE524320:NUH524320 OEA524320:OED524320 ONW524320:ONZ524320 OXS524320:OXV524320 PHO524320:PHR524320 PRK524320:PRN524320 QBG524320:QBJ524320 QLC524320:QLF524320 QUY524320:QVB524320 REU524320:REX524320 ROQ524320:ROT524320 RYM524320:RYP524320 SII524320:SIL524320 SSE524320:SSH524320 TCA524320:TCD524320 TLW524320:TLZ524320 TVS524320:TVV524320 UFO524320:UFR524320 UPK524320:UPN524320 UZG524320:UZJ524320 VJC524320:VJF524320 VSY524320:VTB524320 WCU524320:WCX524320 WMQ524320:WMT524320 WWM524320:WWP524320 AH589856:AK589856 KA589856:KD589856 TW589856:TZ589856 ADS589856:ADV589856 ANO589856:ANR589856 AXK589856:AXN589856 BHG589856:BHJ589856 BRC589856:BRF589856 CAY589856:CBB589856 CKU589856:CKX589856 CUQ589856:CUT589856 DEM589856:DEP589856 DOI589856:DOL589856 DYE589856:DYH589856 EIA589856:EID589856 ERW589856:ERZ589856 FBS589856:FBV589856 FLO589856:FLR589856 FVK589856:FVN589856 GFG589856:GFJ589856 GPC589856:GPF589856 GYY589856:GZB589856 HIU589856:HIX589856 HSQ589856:HST589856 ICM589856:ICP589856 IMI589856:IML589856 IWE589856:IWH589856 JGA589856:JGD589856 JPW589856:JPZ589856 JZS589856:JZV589856 KJO589856:KJR589856 KTK589856:KTN589856 LDG589856:LDJ589856 LNC589856:LNF589856 LWY589856:LXB589856 MGU589856:MGX589856 MQQ589856:MQT589856 NAM589856:NAP589856 NKI589856:NKL589856 NUE589856:NUH589856 OEA589856:OED589856 ONW589856:ONZ589856 OXS589856:OXV589856 PHO589856:PHR589856 PRK589856:PRN589856 QBG589856:QBJ589856 QLC589856:QLF589856 QUY589856:QVB589856 REU589856:REX589856 ROQ589856:ROT589856 RYM589856:RYP589856 SII589856:SIL589856 SSE589856:SSH589856 TCA589856:TCD589856 TLW589856:TLZ589856 TVS589856:TVV589856 UFO589856:UFR589856 UPK589856:UPN589856 UZG589856:UZJ589856 VJC589856:VJF589856 VSY589856:VTB589856 WCU589856:WCX589856 WMQ589856:WMT589856 WWM589856:WWP589856 AH655392:AK655392 KA655392:KD655392 TW655392:TZ655392 ADS655392:ADV655392 ANO655392:ANR655392 AXK655392:AXN655392 BHG655392:BHJ655392 BRC655392:BRF655392 CAY655392:CBB655392 CKU655392:CKX655392 CUQ655392:CUT655392 DEM655392:DEP655392 DOI655392:DOL655392 DYE655392:DYH655392 EIA655392:EID655392 ERW655392:ERZ655392 FBS655392:FBV655392 FLO655392:FLR655392 FVK655392:FVN655392 GFG655392:GFJ655392 GPC655392:GPF655392 GYY655392:GZB655392 HIU655392:HIX655392 HSQ655392:HST655392 ICM655392:ICP655392 IMI655392:IML655392 IWE655392:IWH655392 JGA655392:JGD655392 JPW655392:JPZ655392 JZS655392:JZV655392 KJO655392:KJR655392 KTK655392:KTN655392 LDG655392:LDJ655392 LNC655392:LNF655392 LWY655392:LXB655392 MGU655392:MGX655392 MQQ655392:MQT655392 NAM655392:NAP655392 NKI655392:NKL655392 NUE655392:NUH655392 OEA655392:OED655392 ONW655392:ONZ655392 OXS655392:OXV655392 PHO655392:PHR655392 PRK655392:PRN655392 QBG655392:QBJ655392 QLC655392:QLF655392 QUY655392:QVB655392 REU655392:REX655392 ROQ655392:ROT655392 RYM655392:RYP655392 SII655392:SIL655392 SSE655392:SSH655392 TCA655392:TCD655392 TLW655392:TLZ655392 TVS655392:TVV655392 UFO655392:UFR655392 UPK655392:UPN655392 UZG655392:UZJ655392 VJC655392:VJF655392 VSY655392:VTB655392 WCU655392:WCX655392 WMQ655392:WMT655392 WWM655392:WWP655392 AH720928:AK720928 KA720928:KD720928 TW720928:TZ720928 ADS720928:ADV720928 ANO720928:ANR720928 AXK720928:AXN720928 BHG720928:BHJ720928 BRC720928:BRF720928 CAY720928:CBB720928 CKU720928:CKX720928 CUQ720928:CUT720928 DEM720928:DEP720928 DOI720928:DOL720928 DYE720928:DYH720928 EIA720928:EID720928 ERW720928:ERZ720928 FBS720928:FBV720928 FLO720928:FLR720928 FVK720928:FVN720928 GFG720928:GFJ720928 GPC720928:GPF720928 GYY720928:GZB720928 HIU720928:HIX720928 HSQ720928:HST720928 ICM720928:ICP720928 IMI720928:IML720928 IWE720928:IWH720928 JGA720928:JGD720928 JPW720928:JPZ720928 JZS720928:JZV720928 KJO720928:KJR720928 KTK720928:KTN720928 LDG720928:LDJ720928 LNC720928:LNF720928 LWY720928:LXB720928 MGU720928:MGX720928 MQQ720928:MQT720928 NAM720928:NAP720928 NKI720928:NKL720928 NUE720928:NUH720928 OEA720928:OED720928 ONW720928:ONZ720928 OXS720928:OXV720928 PHO720928:PHR720928 PRK720928:PRN720928 QBG720928:QBJ720928 QLC720928:QLF720928 QUY720928:QVB720928 REU720928:REX720928 ROQ720928:ROT720928 RYM720928:RYP720928 SII720928:SIL720928 SSE720928:SSH720928 TCA720928:TCD720928 TLW720928:TLZ720928 TVS720928:TVV720928 UFO720928:UFR720928 UPK720928:UPN720928 UZG720928:UZJ720928 VJC720928:VJF720928 VSY720928:VTB720928 WCU720928:WCX720928 WMQ720928:WMT720928 WWM720928:WWP720928 AH786464:AK786464 KA786464:KD786464 TW786464:TZ786464 ADS786464:ADV786464 ANO786464:ANR786464 AXK786464:AXN786464 BHG786464:BHJ786464 BRC786464:BRF786464 CAY786464:CBB786464 CKU786464:CKX786464 CUQ786464:CUT786464 DEM786464:DEP786464 DOI786464:DOL786464 DYE786464:DYH786464 EIA786464:EID786464 ERW786464:ERZ786464 FBS786464:FBV786464 FLO786464:FLR786464 FVK786464:FVN786464 GFG786464:GFJ786464 GPC786464:GPF786464 GYY786464:GZB786464 HIU786464:HIX786464 HSQ786464:HST786464 ICM786464:ICP786464 IMI786464:IML786464 IWE786464:IWH786464 JGA786464:JGD786464 JPW786464:JPZ786464 JZS786464:JZV786464 KJO786464:KJR786464 KTK786464:KTN786464 LDG786464:LDJ786464 LNC786464:LNF786464 LWY786464:LXB786464 MGU786464:MGX786464 MQQ786464:MQT786464 NAM786464:NAP786464 NKI786464:NKL786464 NUE786464:NUH786464 OEA786464:OED786464 ONW786464:ONZ786464 OXS786464:OXV786464 PHO786464:PHR786464 PRK786464:PRN786464 QBG786464:QBJ786464 QLC786464:QLF786464 QUY786464:QVB786464 REU786464:REX786464 ROQ786464:ROT786464 RYM786464:RYP786464 SII786464:SIL786464 SSE786464:SSH786464 TCA786464:TCD786464 TLW786464:TLZ786464 TVS786464:TVV786464 UFO786464:UFR786464 UPK786464:UPN786464 UZG786464:UZJ786464 VJC786464:VJF786464 VSY786464:VTB786464 WCU786464:WCX786464 WMQ786464:WMT786464 WWM786464:WWP786464 AH852000:AK852000 KA852000:KD852000 TW852000:TZ852000 ADS852000:ADV852000 ANO852000:ANR852000 AXK852000:AXN852000 BHG852000:BHJ852000 BRC852000:BRF852000 CAY852000:CBB852000 CKU852000:CKX852000 CUQ852000:CUT852000 DEM852000:DEP852000 DOI852000:DOL852000 DYE852000:DYH852000 EIA852000:EID852000 ERW852000:ERZ852000 FBS852000:FBV852000 FLO852000:FLR852000 FVK852000:FVN852000 GFG852000:GFJ852000 GPC852000:GPF852000 GYY852000:GZB852000 HIU852000:HIX852000 HSQ852000:HST852000 ICM852000:ICP852000 IMI852000:IML852000 IWE852000:IWH852000 JGA852000:JGD852000 JPW852000:JPZ852000 JZS852000:JZV852000 KJO852000:KJR852000 KTK852000:KTN852000 LDG852000:LDJ852000 LNC852000:LNF852000 LWY852000:LXB852000 MGU852000:MGX852000 MQQ852000:MQT852000 NAM852000:NAP852000 NKI852000:NKL852000 NUE852000:NUH852000 OEA852000:OED852000 ONW852000:ONZ852000 OXS852000:OXV852000 PHO852000:PHR852000 PRK852000:PRN852000 QBG852000:QBJ852000 QLC852000:QLF852000 QUY852000:QVB852000 REU852000:REX852000 ROQ852000:ROT852000 RYM852000:RYP852000 SII852000:SIL852000 SSE852000:SSH852000 TCA852000:TCD852000 TLW852000:TLZ852000 TVS852000:TVV852000 UFO852000:UFR852000 UPK852000:UPN852000 UZG852000:UZJ852000 VJC852000:VJF852000 VSY852000:VTB852000 WCU852000:WCX852000 WMQ852000:WMT852000 WWM852000:WWP852000 AH917536:AK917536 KA917536:KD917536 TW917536:TZ917536 ADS917536:ADV917536 ANO917536:ANR917536 AXK917536:AXN917536 BHG917536:BHJ917536 BRC917536:BRF917536 CAY917536:CBB917536 CKU917536:CKX917536 CUQ917536:CUT917536 DEM917536:DEP917536 DOI917536:DOL917536 DYE917536:DYH917536 EIA917536:EID917536 ERW917536:ERZ917536 FBS917536:FBV917536 FLO917536:FLR917536 FVK917536:FVN917536 GFG917536:GFJ917536 GPC917536:GPF917536 GYY917536:GZB917536 HIU917536:HIX917536 HSQ917536:HST917536 ICM917536:ICP917536 IMI917536:IML917536 IWE917536:IWH917536 JGA917536:JGD917536 JPW917536:JPZ917536 JZS917536:JZV917536 KJO917536:KJR917536 KTK917536:KTN917536 LDG917536:LDJ917536 LNC917536:LNF917536 LWY917536:LXB917536 MGU917536:MGX917536 MQQ917536:MQT917536 NAM917536:NAP917536 NKI917536:NKL917536 NUE917536:NUH917536 OEA917536:OED917536 ONW917536:ONZ917536 OXS917536:OXV917536 PHO917536:PHR917536 PRK917536:PRN917536 QBG917536:QBJ917536 QLC917536:QLF917536 QUY917536:QVB917536 REU917536:REX917536 ROQ917536:ROT917536 RYM917536:RYP917536 SII917536:SIL917536 SSE917536:SSH917536 TCA917536:TCD917536 TLW917536:TLZ917536 TVS917536:TVV917536 UFO917536:UFR917536 UPK917536:UPN917536 UZG917536:UZJ917536 VJC917536:VJF917536 VSY917536:VTB917536 WCU917536:WCX917536 WMQ917536:WMT917536 WWM917536:WWP917536 AH983072:AK983072 KA983072:KD983072 TW983072:TZ983072 ADS983072:ADV983072 ANO983072:ANR983072 AXK983072:AXN983072 BHG983072:BHJ983072 BRC983072:BRF983072 CAY983072:CBB983072 CKU983072:CKX983072 CUQ983072:CUT983072 DEM983072:DEP983072 DOI983072:DOL983072 DYE983072:DYH983072 EIA983072:EID983072 ERW983072:ERZ983072 FBS983072:FBV983072 FLO983072:FLR983072 FVK983072:FVN983072 GFG983072:GFJ983072 GPC983072:GPF983072 GYY983072:GZB983072 HIU983072:HIX983072 HSQ983072:HST983072 ICM983072:ICP983072 IMI983072:IML983072 IWE983072:IWH983072 JGA983072:JGD983072 JPW983072:JPZ983072 JZS983072:JZV983072 KJO983072:KJR983072 KTK983072:KTN983072 LDG983072:LDJ983072 LNC983072:LNF983072 LWY983072:LXB983072 MGU983072:MGX983072 MQQ983072:MQT983072 NAM983072:NAP983072 NKI983072:NKL983072 NUE983072:NUH983072 OEA983072:OED983072 ONW983072:ONZ983072 OXS983072:OXV983072 PHO983072:PHR983072 PRK983072:PRN983072 QBG983072:QBJ983072 QLC983072:QLF983072 QUY983072:QVB983072 REU983072:REX983072 ROQ983072:ROT983072 RYM983072:RYP983072 SII983072:SIL983072 SSE983072:SSH983072 TCA983072:TCD983072 TLW983072:TLZ983072 TVS983072:TVV983072 UFO983072:UFR983072 UPK983072:UPN983072 UZG983072:UZJ983072 VJC983072:VJF983072 VSY983072:VTB983072 WCU983072:WCX983072 WMQ983072:WMT983072 WWM983072:WWP983072 UYX983063:UZJ983063 KB29:KD29 TX29:TZ29 ADT29:ADV29 ANP29:ANR29 AXL29:AXN29 BHH29:BHJ29 BRD29:BRF29 CAZ29:CBB29 CKV29:CKX29 CUR29:CUT29 DEN29:DEP29 DOJ29:DOL29 DYF29:DYH29 EIB29:EID29 ERX29:ERZ29 FBT29:FBV29 FLP29:FLR29 FVL29:FVN29 GFH29:GFJ29 GPD29:GPF29 GYZ29:GZB29 HIV29:HIX29 HSR29:HST29 ICN29:ICP29 IMJ29:IML29 IWF29:IWH29 JGB29:JGD29 JPX29:JPZ29 JZT29:JZV29 KJP29:KJR29 KTL29:KTN29 LDH29:LDJ29 LND29:LNF29 LWZ29:LXB29 MGV29:MGX29 MQR29:MQT29 NAN29:NAP29 NKJ29:NKL29 NUF29:NUH29 OEB29:OED29 ONX29:ONZ29 OXT29:OXV29 PHP29:PHR29 PRL29:PRN29 QBH29:QBJ29 QLD29:QLF29 QUZ29:QVB29 REV29:REX29 ROR29:ROT29 RYN29:RYP29 SIJ29:SIL29 SSF29:SSH29 TCB29:TCD29 TLX29:TLZ29 TVT29:TVV29 UFP29:UFR29 UPL29:UPN29 UZH29:UZJ29 VJD29:VJF29 VSZ29:VTB29 WCV29:WCX29 WMR29:WMT29 WWN29:WWP29 AI65569:AK65569 KB65569:KD65569 TX65569:TZ65569 ADT65569:ADV65569 ANP65569:ANR65569 AXL65569:AXN65569 BHH65569:BHJ65569 BRD65569:BRF65569 CAZ65569:CBB65569 CKV65569:CKX65569 CUR65569:CUT65569 DEN65569:DEP65569 DOJ65569:DOL65569 DYF65569:DYH65569 EIB65569:EID65569 ERX65569:ERZ65569 FBT65569:FBV65569 FLP65569:FLR65569 FVL65569:FVN65569 GFH65569:GFJ65569 GPD65569:GPF65569 GYZ65569:GZB65569 HIV65569:HIX65569 HSR65569:HST65569 ICN65569:ICP65569 IMJ65569:IML65569 IWF65569:IWH65569 JGB65569:JGD65569 JPX65569:JPZ65569 JZT65569:JZV65569 KJP65569:KJR65569 KTL65569:KTN65569 LDH65569:LDJ65569 LND65569:LNF65569 LWZ65569:LXB65569 MGV65569:MGX65569 MQR65569:MQT65569 NAN65569:NAP65569 NKJ65569:NKL65569 NUF65569:NUH65569 OEB65569:OED65569 ONX65569:ONZ65569 OXT65569:OXV65569 PHP65569:PHR65569 PRL65569:PRN65569 QBH65569:QBJ65569 QLD65569:QLF65569 QUZ65569:QVB65569 REV65569:REX65569 ROR65569:ROT65569 RYN65569:RYP65569 SIJ65569:SIL65569 SSF65569:SSH65569 TCB65569:TCD65569 TLX65569:TLZ65569 TVT65569:TVV65569 UFP65569:UFR65569 UPL65569:UPN65569 UZH65569:UZJ65569 VJD65569:VJF65569 VSZ65569:VTB65569 WCV65569:WCX65569 WMR65569:WMT65569 WWN65569:WWP65569 AI131105:AK131105 KB131105:KD131105 TX131105:TZ131105 ADT131105:ADV131105 ANP131105:ANR131105 AXL131105:AXN131105 BHH131105:BHJ131105 BRD131105:BRF131105 CAZ131105:CBB131105 CKV131105:CKX131105 CUR131105:CUT131105 DEN131105:DEP131105 DOJ131105:DOL131105 DYF131105:DYH131105 EIB131105:EID131105 ERX131105:ERZ131105 FBT131105:FBV131105 FLP131105:FLR131105 FVL131105:FVN131105 GFH131105:GFJ131105 GPD131105:GPF131105 GYZ131105:GZB131105 HIV131105:HIX131105 HSR131105:HST131105 ICN131105:ICP131105 IMJ131105:IML131105 IWF131105:IWH131105 JGB131105:JGD131105 JPX131105:JPZ131105 JZT131105:JZV131105 KJP131105:KJR131105 KTL131105:KTN131105 LDH131105:LDJ131105 LND131105:LNF131105 LWZ131105:LXB131105 MGV131105:MGX131105 MQR131105:MQT131105 NAN131105:NAP131105 NKJ131105:NKL131105 NUF131105:NUH131105 OEB131105:OED131105 ONX131105:ONZ131105 OXT131105:OXV131105 PHP131105:PHR131105 PRL131105:PRN131105 QBH131105:QBJ131105 QLD131105:QLF131105 QUZ131105:QVB131105 REV131105:REX131105 ROR131105:ROT131105 RYN131105:RYP131105 SIJ131105:SIL131105 SSF131105:SSH131105 TCB131105:TCD131105 TLX131105:TLZ131105 TVT131105:TVV131105 UFP131105:UFR131105 UPL131105:UPN131105 UZH131105:UZJ131105 VJD131105:VJF131105 VSZ131105:VTB131105 WCV131105:WCX131105 WMR131105:WMT131105 WWN131105:WWP131105 AI196641:AK196641 KB196641:KD196641 TX196641:TZ196641 ADT196641:ADV196641 ANP196641:ANR196641 AXL196641:AXN196641 BHH196641:BHJ196641 BRD196641:BRF196641 CAZ196641:CBB196641 CKV196641:CKX196641 CUR196641:CUT196641 DEN196641:DEP196641 DOJ196641:DOL196641 DYF196641:DYH196641 EIB196641:EID196641 ERX196641:ERZ196641 FBT196641:FBV196641 FLP196641:FLR196641 FVL196641:FVN196641 GFH196641:GFJ196641 GPD196641:GPF196641 GYZ196641:GZB196641 HIV196641:HIX196641 HSR196641:HST196641 ICN196641:ICP196641 IMJ196641:IML196641 IWF196641:IWH196641 JGB196641:JGD196641 JPX196641:JPZ196641 JZT196641:JZV196641 KJP196641:KJR196641 KTL196641:KTN196641 LDH196641:LDJ196641 LND196641:LNF196641 LWZ196641:LXB196641 MGV196641:MGX196641 MQR196641:MQT196641 NAN196641:NAP196641 NKJ196641:NKL196641 NUF196641:NUH196641 OEB196641:OED196641 ONX196641:ONZ196641 OXT196641:OXV196641 PHP196641:PHR196641 PRL196641:PRN196641 QBH196641:QBJ196641 QLD196641:QLF196641 QUZ196641:QVB196641 REV196641:REX196641 ROR196641:ROT196641 RYN196641:RYP196641 SIJ196641:SIL196641 SSF196641:SSH196641 TCB196641:TCD196641 TLX196641:TLZ196641 TVT196641:TVV196641 UFP196641:UFR196641 UPL196641:UPN196641 UZH196641:UZJ196641 VJD196641:VJF196641 VSZ196641:VTB196641 WCV196641:WCX196641 WMR196641:WMT196641 WWN196641:WWP196641 AI262177:AK262177 KB262177:KD262177 TX262177:TZ262177 ADT262177:ADV262177 ANP262177:ANR262177 AXL262177:AXN262177 BHH262177:BHJ262177 BRD262177:BRF262177 CAZ262177:CBB262177 CKV262177:CKX262177 CUR262177:CUT262177 DEN262177:DEP262177 DOJ262177:DOL262177 DYF262177:DYH262177 EIB262177:EID262177 ERX262177:ERZ262177 FBT262177:FBV262177 FLP262177:FLR262177 FVL262177:FVN262177 GFH262177:GFJ262177 GPD262177:GPF262177 GYZ262177:GZB262177 HIV262177:HIX262177 HSR262177:HST262177 ICN262177:ICP262177 IMJ262177:IML262177 IWF262177:IWH262177 JGB262177:JGD262177 JPX262177:JPZ262177 JZT262177:JZV262177 KJP262177:KJR262177 KTL262177:KTN262177 LDH262177:LDJ262177 LND262177:LNF262177 LWZ262177:LXB262177 MGV262177:MGX262177 MQR262177:MQT262177 NAN262177:NAP262177 NKJ262177:NKL262177 NUF262177:NUH262177 OEB262177:OED262177 ONX262177:ONZ262177 OXT262177:OXV262177 PHP262177:PHR262177 PRL262177:PRN262177 QBH262177:QBJ262177 QLD262177:QLF262177 QUZ262177:QVB262177 REV262177:REX262177 ROR262177:ROT262177 RYN262177:RYP262177 SIJ262177:SIL262177 SSF262177:SSH262177 TCB262177:TCD262177 TLX262177:TLZ262177 TVT262177:TVV262177 UFP262177:UFR262177 UPL262177:UPN262177 UZH262177:UZJ262177 VJD262177:VJF262177 VSZ262177:VTB262177 WCV262177:WCX262177 WMR262177:WMT262177 WWN262177:WWP262177 AI327713:AK327713 KB327713:KD327713 TX327713:TZ327713 ADT327713:ADV327713 ANP327713:ANR327713 AXL327713:AXN327713 BHH327713:BHJ327713 BRD327713:BRF327713 CAZ327713:CBB327713 CKV327713:CKX327713 CUR327713:CUT327713 DEN327713:DEP327713 DOJ327713:DOL327713 DYF327713:DYH327713 EIB327713:EID327713 ERX327713:ERZ327713 FBT327713:FBV327713 FLP327713:FLR327713 FVL327713:FVN327713 GFH327713:GFJ327713 GPD327713:GPF327713 GYZ327713:GZB327713 HIV327713:HIX327713 HSR327713:HST327713 ICN327713:ICP327713 IMJ327713:IML327713 IWF327713:IWH327713 JGB327713:JGD327713 JPX327713:JPZ327713 JZT327713:JZV327713 KJP327713:KJR327713 KTL327713:KTN327713 LDH327713:LDJ327713 LND327713:LNF327713 LWZ327713:LXB327713 MGV327713:MGX327713 MQR327713:MQT327713 NAN327713:NAP327713 NKJ327713:NKL327713 NUF327713:NUH327713 OEB327713:OED327713 ONX327713:ONZ327713 OXT327713:OXV327713 PHP327713:PHR327713 PRL327713:PRN327713 QBH327713:QBJ327713 QLD327713:QLF327713 QUZ327713:QVB327713 REV327713:REX327713 ROR327713:ROT327713 RYN327713:RYP327713 SIJ327713:SIL327713 SSF327713:SSH327713 TCB327713:TCD327713 TLX327713:TLZ327713 TVT327713:TVV327713 UFP327713:UFR327713 UPL327713:UPN327713 UZH327713:UZJ327713 VJD327713:VJF327713 VSZ327713:VTB327713 WCV327713:WCX327713 WMR327713:WMT327713 WWN327713:WWP327713 AI393249:AK393249 KB393249:KD393249 TX393249:TZ393249 ADT393249:ADV393249 ANP393249:ANR393249 AXL393249:AXN393249 BHH393249:BHJ393249 BRD393249:BRF393249 CAZ393249:CBB393249 CKV393249:CKX393249 CUR393249:CUT393249 DEN393249:DEP393249 DOJ393249:DOL393249 DYF393249:DYH393249 EIB393249:EID393249 ERX393249:ERZ393249 FBT393249:FBV393249 FLP393249:FLR393249 FVL393249:FVN393249 GFH393249:GFJ393249 GPD393249:GPF393249 GYZ393249:GZB393249 HIV393249:HIX393249 HSR393249:HST393249 ICN393249:ICP393249 IMJ393249:IML393249 IWF393249:IWH393249 JGB393249:JGD393249 JPX393249:JPZ393249 JZT393249:JZV393249 KJP393249:KJR393249 KTL393249:KTN393249 LDH393249:LDJ393249 LND393249:LNF393249 LWZ393249:LXB393249 MGV393249:MGX393249 MQR393249:MQT393249 NAN393249:NAP393249 NKJ393249:NKL393249 NUF393249:NUH393249 OEB393249:OED393249 ONX393249:ONZ393249 OXT393249:OXV393249 PHP393249:PHR393249 PRL393249:PRN393249 QBH393249:QBJ393249 QLD393249:QLF393249 QUZ393249:QVB393249 REV393249:REX393249 ROR393249:ROT393249 RYN393249:RYP393249 SIJ393249:SIL393249 SSF393249:SSH393249 TCB393249:TCD393249 TLX393249:TLZ393249 TVT393249:TVV393249 UFP393249:UFR393249 UPL393249:UPN393249 UZH393249:UZJ393249 VJD393249:VJF393249 VSZ393249:VTB393249 WCV393249:WCX393249 WMR393249:WMT393249 WWN393249:WWP393249 AI458785:AK458785 KB458785:KD458785 TX458785:TZ458785 ADT458785:ADV458785 ANP458785:ANR458785 AXL458785:AXN458785 BHH458785:BHJ458785 BRD458785:BRF458785 CAZ458785:CBB458785 CKV458785:CKX458785 CUR458785:CUT458785 DEN458785:DEP458785 DOJ458785:DOL458785 DYF458785:DYH458785 EIB458785:EID458785 ERX458785:ERZ458785 FBT458785:FBV458785 FLP458785:FLR458785 FVL458785:FVN458785 GFH458785:GFJ458785 GPD458785:GPF458785 GYZ458785:GZB458785 HIV458785:HIX458785 HSR458785:HST458785 ICN458785:ICP458785 IMJ458785:IML458785 IWF458785:IWH458785 JGB458785:JGD458785 JPX458785:JPZ458785 JZT458785:JZV458785 KJP458785:KJR458785 KTL458785:KTN458785 LDH458785:LDJ458785 LND458785:LNF458785 LWZ458785:LXB458785 MGV458785:MGX458785 MQR458785:MQT458785 NAN458785:NAP458785 NKJ458785:NKL458785 NUF458785:NUH458785 OEB458785:OED458785 ONX458785:ONZ458785 OXT458785:OXV458785 PHP458785:PHR458785 PRL458785:PRN458785 QBH458785:QBJ458785 QLD458785:QLF458785 QUZ458785:QVB458785 REV458785:REX458785 ROR458785:ROT458785 RYN458785:RYP458785 SIJ458785:SIL458785 SSF458785:SSH458785 TCB458785:TCD458785 TLX458785:TLZ458785 TVT458785:TVV458785 UFP458785:UFR458785 UPL458785:UPN458785 UZH458785:UZJ458785 VJD458785:VJF458785 VSZ458785:VTB458785 WCV458785:WCX458785 WMR458785:WMT458785 WWN458785:WWP458785 AI524321:AK524321 KB524321:KD524321 TX524321:TZ524321 ADT524321:ADV524321 ANP524321:ANR524321 AXL524321:AXN524321 BHH524321:BHJ524321 BRD524321:BRF524321 CAZ524321:CBB524321 CKV524321:CKX524321 CUR524321:CUT524321 DEN524321:DEP524321 DOJ524321:DOL524321 DYF524321:DYH524321 EIB524321:EID524321 ERX524321:ERZ524321 FBT524321:FBV524321 FLP524321:FLR524321 FVL524321:FVN524321 GFH524321:GFJ524321 GPD524321:GPF524321 GYZ524321:GZB524321 HIV524321:HIX524321 HSR524321:HST524321 ICN524321:ICP524321 IMJ524321:IML524321 IWF524321:IWH524321 JGB524321:JGD524321 JPX524321:JPZ524321 JZT524321:JZV524321 KJP524321:KJR524321 KTL524321:KTN524321 LDH524321:LDJ524321 LND524321:LNF524321 LWZ524321:LXB524321 MGV524321:MGX524321 MQR524321:MQT524321 NAN524321:NAP524321 NKJ524321:NKL524321 NUF524321:NUH524321 OEB524321:OED524321 ONX524321:ONZ524321 OXT524321:OXV524321 PHP524321:PHR524321 PRL524321:PRN524321 QBH524321:QBJ524321 QLD524321:QLF524321 QUZ524321:QVB524321 REV524321:REX524321 ROR524321:ROT524321 RYN524321:RYP524321 SIJ524321:SIL524321 SSF524321:SSH524321 TCB524321:TCD524321 TLX524321:TLZ524321 TVT524321:TVV524321 UFP524321:UFR524321 UPL524321:UPN524321 UZH524321:UZJ524321 VJD524321:VJF524321 VSZ524321:VTB524321 WCV524321:WCX524321 WMR524321:WMT524321 WWN524321:WWP524321 AI589857:AK589857 KB589857:KD589857 TX589857:TZ589857 ADT589857:ADV589857 ANP589857:ANR589857 AXL589857:AXN589857 BHH589857:BHJ589857 BRD589857:BRF589857 CAZ589857:CBB589857 CKV589857:CKX589857 CUR589857:CUT589857 DEN589857:DEP589857 DOJ589857:DOL589857 DYF589857:DYH589857 EIB589857:EID589857 ERX589857:ERZ589857 FBT589857:FBV589857 FLP589857:FLR589857 FVL589857:FVN589857 GFH589857:GFJ589857 GPD589857:GPF589857 GYZ589857:GZB589857 HIV589857:HIX589857 HSR589857:HST589857 ICN589857:ICP589857 IMJ589857:IML589857 IWF589857:IWH589857 JGB589857:JGD589857 JPX589857:JPZ589857 JZT589857:JZV589857 KJP589857:KJR589857 KTL589857:KTN589857 LDH589857:LDJ589857 LND589857:LNF589857 LWZ589857:LXB589857 MGV589857:MGX589857 MQR589857:MQT589857 NAN589857:NAP589857 NKJ589857:NKL589857 NUF589857:NUH589857 OEB589857:OED589857 ONX589857:ONZ589857 OXT589857:OXV589857 PHP589857:PHR589857 PRL589857:PRN589857 QBH589857:QBJ589857 QLD589857:QLF589857 QUZ589857:QVB589857 REV589857:REX589857 ROR589857:ROT589857 RYN589857:RYP589857 SIJ589857:SIL589857 SSF589857:SSH589857 TCB589857:TCD589857 TLX589857:TLZ589857 TVT589857:TVV589857 UFP589857:UFR589857 UPL589857:UPN589857 UZH589857:UZJ589857 VJD589857:VJF589857 VSZ589857:VTB589857 WCV589857:WCX589857 WMR589857:WMT589857 WWN589857:WWP589857 AI655393:AK655393 KB655393:KD655393 TX655393:TZ655393 ADT655393:ADV655393 ANP655393:ANR655393 AXL655393:AXN655393 BHH655393:BHJ655393 BRD655393:BRF655393 CAZ655393:CBB655393 CKV655393:CKX655393 CUR655393:CUT655393 DEN655393:DEP655393 DOJ655393:DOL655393 DYF655393:DYH655393 EIB655393:EID655393 ERX655393:ERZ655393 FBT655393:FBV655393 FLP655393:FLR655393 FVL655393:FVN655393 GFH655393:GFJ655393 GPD655393:GPF655393 GYZ655393:GZB655393 HIV655393:HIX655393 HSR655393:HST655393 ICN655393:ICP655393 IMJ655393:IML655393 IWF655393:IWH655393 JGB655393:JGD655393 JPX655393:JPZ655393 JZT655393:JZV655393 KJP655393:KJR655393 KTL655393:KTN655393 LDH655393:LDJ655393 LND655393:LNF655393 LWZ655393:LXB655393 MGV655393:MGX655393 MQR655393:MQT655393 NAN655393:NAP655393 NKJ655393:NKL655393 NUF655393:NUH655393 OEB655393:OED655393 ONX655393:ONZ655393 OXT655393:OXV655393 PHP655393:PHR655393 PRL655393:PRN655393 QBH655393:QBJ655393 QLD655393:QLF655393 QUZ655393:QVB655393 REV655393:REX655393 ROR655393:ROT655393 RYN655393:RYP655393 SIJ655393:SIL655393 SSF655393:SSH655393 TCB655393:TCD655393 TLX655393:TLZ655393 TVT655393:TVV655393 UFP655393:UFR655393 UPL655393:UPN655393 UZH655393:UZJ655393 VJD655393:VJF655393 VSZ655393:VTB655393 WCV655393:WCX655393 WMR655393:WMT655393 WWN655393:WWP655393 AI720929:AK720929 KB720929:KD720929 TX720929:TZ720929 ADT720929:ADV720929 ANP720929:ANR720929 AXL720929:AXN720929 BHH720929:BHJ720929 BRD720929:BRF720929 CAZ720929:CBB720929 CKV720929:CKX720929 CUR720929:CUT720929 DEN720929:DEP720929 DOJ720929:DOL720929 DYF720929:DYH720929 EIB720929:EID720929 ERX720929:ERZ720929 FBT720929:FBV720929 FLP720929:FLR720929 FVL720929:FVN720929 GFH720929:GFJ720929 GPD720929:GPF720929 GYZ720929:GZB720929 HIV720929:HIX720929 HSR720929:HST720929 ICN720929:ICP720929 IMJ720929:IML720929 IWF720929:IWH720929 JGB720929:JGD720929 JPX720929:JPZ720929 JZT720929:JZV720929 KJP720929:KJR720929 KTL720929:KTN720929 LDH720929:LDJ720929 LND720929:LNF720929 LWZ720929:LXB720929 MGV720929:MGX720929 MQR720929:MQT720929 NAN720929:NAP720929 NKJ720929:NKL720929 NUF720929:NUH720929 OEB720929:OED720929 ONX720929:ONZ720929 OXT720929:OXV720929 PHP720929:PHR720929 PRL720929:PRN720929 QBH720929:QBJ720929 QLD720929:QLF720929 QUZ720929:QVB720929 REV720929:REX720929 ROR720929:ROT720929 RYN720929:RYP720929 SIJ720929:SIL720929 SSF720929:SSH720929 TCB720929:TCD720929 TLX720929:TLZ720929 TVT720929:TVV720929 UFP720929:UFR720929 UPL720929:UPN720929 UZH720929:UZJ720929 VJD720929:VJF720929 VSZ720929:VTB720929 WCV720929:WCX720929 WMR720929:WMT720929 WWN720929:WWP720929 AI786465:AK786465 KB786465:KD786465 TX786465:TZ786465 ADT786465:ADV786465 ANP786465:ANR786465 AXL786465:AXN786465 BHH786465:BHJ786465 BRD786465:BRF786465 CAZ786465:CBB786465 CKV786465:CKX786465 CUR786465:CUT786465 DEN786465:DEP786465 DOJ786465:DOL786465 DYF786465:DYH786465 EIB786465:EID786465 ERX786465:ERZ786465 FBT786465:FBV786465 FLP786465:FLR786465 FVL786465:FVN786465 GFH786465:GFJ786465 GPD786465:GPF786465 GYZ786465:GZB786465 HIV786465:HIX786465 HSR786465:HST786465 ICN786465:ICP786465 IMJ786465:IML786465 IWF786465:IWH786465 JGB786465:JGD786465 JPX786465:JPZ786465 JZT786465:JZV786465 KJP786465:KJR786465 KTL786465:KTN786465 LDH786465:LDJ786465 LND786465:LNF786465 LWZ786465:LXB786465 MGV786465:MGX786465 MQR786465:MQT786465 NAN786465:NAP786465 NKJ786465:NKL786465 NUF786465:NUH786465 OEB786465:OED786465 ONX786465:ONZ786465 OXT786465:OXV786465 PHP786465:PHR786465 PRL786465:PRN786465 QBH786465:QBJ786465 QLD786465:QLF786465 QUZ786465:QVB786465 REV786465:REX786465 ROR786465:ROT786465 RYN786465:RYP786465 SIJ786465:SIL786465 SSF786465:SSH786465 TCB786465:TCD786465 TLX786465:TLZ786465 TVT786465:TVV786465 UFP786465:UFR786465 UPL786465:UPN786465 UZH786465:UZJ786465 VJD786465:VJF786465 VSZ786465:VTB786465 WCV786465:WCX786465 WMR786465:WMT786465 WWN786465:WWP786465 AI852001:AK852001 KB852001:KD852001 TX852001:TZ852001 ADT852001:ADV852001 ANP852001:ANR852001 AXL852001:AXN852001 BHH852001:BHJ852001 BRD852001:BRF852001 CAZ852001:CBB852001 CKV852001:CKX852001 CUR852001:CUT852001 DEN852001:DEP852001 DOJ852001:DOL852001 DYF852001:DYH852001 EIB852001:EID852001 ERX852001:ERZ852001 FBT852001:FBV852001 FLP852001:FLR852001 FVL852001:FVN852001 GFH852001:GFJ852001 GPD852001:GPF852001 GYZ852001:GZB852001 HIV852001:HIX852001 HSR852001:HST852001 ICN852001:ICP852001 IMJ852001:IML852001 IWF852001:IWH852001 JGB852001:JGD852001 JPX852001:JPZ852001 JZT852001:JZV852001 KJP852001:KJR852001 KTL852001:KTN852001 LDH852001:LDJ852001 LND852001:LNF852001 LWZ852001:LXB852001 MGV852001:MGX852001 MQR852001:MQT852001 NAN852001:NAP852001 NKJ852001:NKL852001 NUF852001:NUH852001 OEB852001:OED852001 ONX852001:ONZ852001 OXT852001:OXV852001 PHP852001:PHR852001 PRL852001:PRN852001 QBH852001:QBJ852001 QLD852001:QLF852001 QUZ852001:QVB852001 REV852001:REX852001 ROR852001:ROT852001 RYN852001:RYP852001 SIJ852001:SIL852001 SSF852001:SSH852001 TCB852001:TCD852001 TLX852001:TLZ852001 TVT852001:TVV852001 UFP852001:UFR852001 UPL852001:UPN852001 UZH852001:UZJ852001 VJD852001:VJF852001 VSZ852001:VTB852001 WCV852001:WCX852001 WMR852001:WMT852001 WWN852001:WWP852001 AI917537:AK917537 KB917537:KD917537 TX917537:TZ917537 ADT917537:ADV917537 ANP917537:ANR917537 AXL917537:AXN917537 BHH917537:BHJ917537 BRD917537:BRF917537 CAZ917537:CBB917537 CKV917537:CKX917537 CUR917537:CUT917537 DEN917537:DEP917537 DOJ917537:DOL917537 DYF917537:DYH917537 EIB917537:EID917537 ERX917537:ERZ917537 FBT917537:FBV917537 FLP917537:FLR917537 FVL917537:FVN917537 GFH917537:GFJ917537 GPD917537:GPF917537 GYZ917537:GZB917537 HIV917537:HIX917537 HSR917537:HST917537 ICN917537:ICP917537 IMJ917537:IML917537 IWF917537:IWH917537 JGB917537:JGD917537 JPX917537:JPZ917537 JZT917537:JZV917537 KJP917537:KJR917537 KTL917537:KTN917537 LDH917537:LDJ917537 LND917537:LNF917537 LWZ917537:LXB917537 MGV917537:MGX917537 MQR917537:MQT917537 NAN917537:NAP917537 NKJ917537:NKL917537 NUF917537:NUH917537 OEB917537:OED917537 ONX917537:ONZ917537 OXT917537:OXV917537 PHP917537:PHR917537 PRL917537:PRN917537 QBH917537:QBJ917537 QLD917537:QLF917537 QUZ917537:QVB917537 REV917537:REX917537 ROR917537:ROT917537 RYN917537:RYP917537 SIJ917537:SIL917537 SSF917537:SSH917537 TCB917537:TCD917537 TLX917537:TLZ917537 TVT917537:TVV917537 UFP917537:UFR917537 UPL917537:UPN917537 UZH917537:UZJ917537 VJD917537:VJF917537 VSZ917537:VTB917537 WCV917537:WCX917537 WMR917537:WMT917537 WWN917537:WWP917537 AI983073:AK983073 KB983073:KD983073 TX983073:TZ983073 ADT983073:ADV983073 ANP983073:ANR983073 AXL983073:AXN983073 BHH983073:BHJ983073 BRD983073:BRF983073 CAZ983073:CBB983073 CKV983073:CKX983073 CUR983073:CUT983073 DEN983073:DEP983073 DOJ983073:DOL983073 DYF983073:DYH983073 EIB983073:EID983073 ERX983073:ERZ983073 FBT983073:FBV983073 FLP983073:FLR983073 FVL983073:FVN983073 GFH983073:GFJ983073 GPD983073:GPF983073 GYZ983073:GZB983073 HIV983073:HIX983073 HSR983073:HST983073 ICN983073:ICP983073 IMJ983073:IML983073 IWF983073:IWH983073 JGB983073:JGD983073 JPX983073:JPZ983073 JZT983073:JZV983073 KJP983073:KJR983073 KTL983073:KTN983073 LDH983073:LDJ983073 LND983073:LNF983073 LWZ983073:LXB983073 MGV983073:MGX983073 MQR983073:MQT983073 NAN983073:NAP983073 NKJ983073:NKL983073 NUF983073:NUH983073 OEB983073:OED983073 ONX983073:ONZ983073 OXT983073:OXV983073 PHP983073:PHR983073 PRL983073:PRN983073 QBH983073:QBJ983073 QLD983073:QLF983073 QUZ983073:QVB983073 REV983073:REX983073 ROR983073:ROT983073 RYN983073:RYP983073 SIJ983073:SIL983073 SSF983073:SSH983073 TCB983073:TCD983073 TLX983073:TLZ983073 TVT983073:TVV983073 UFP983073:UFR983073 UPL983073:UPN983073 UZH983073:UZJ983073 VJD983073:VJF983073 VSZ983073:VTB983073 WCV983073:WCX983073 WMR983073:WMT983073 WWN983073:WWP983073 JT21:JV21 TP21:TR21 ADL21:ADN21 ANH21:ANJ21 AXD21:AXF21 BGZ21:BHB21 BQV21:BQX21 CAR21:CAT21 CKN21:CKP21 CUJ21:CUL21 DEF21:DEH21 DOB21:DOD21 DXX21:DXZ21 EHT21:EHV21 ERP21:ERR21 FBL21:FBN21 FLH21:FLJ21 FVD21:FVF21 GEZ21:GFB21 GOV21:GOX21 GYR21:GYT21 HIN21:HIP21 HSJ21:HSL21 ICF21:ICH21 IMB21:IMD21 IVX21:IVZ21 JFT21:JFV21 JPP21:JPR21 JZL21:JZN21 KJH21:KJJ21 KTD21:KTF21 LCZ21:LDB21 LMV21:LMX21 LWR21:LWT21 MGN21:MGP21 MQJ21:MQL21 NAF21:NAH21 NKB21:NKD21 NTX21:NTZ21 ODT21:ODV21 ONP21:ONR21 OXL21:OXN21 PHH21:PHJ21 PRD21:PRF21 QAZ21:QBB21 QKV21:QKX21 QUR21:QUT21 REN21:REP21 ROJ21:ROL21 RYF21:RYH21 SIB21:SID21 SRX21:SRZ21 TBT21:TBV21 TLP21:TLR21 TVL21:TVN21 UFH21:UFJ21 UPD21:UPF21 UYZ21:UZB21 VIV21:VIX21 VSR21:VST21 WCN21:WCP21 WMJ21:WML21 WWF21:WWH21 AA65561:AC65561 JT65561:JV65561 TP65561:TR65561 ADL65561:ADN65561 ANH65561:ANJ65561 AXD65561:AXF65561 BGZ65561:BHB65561 BQV65561:BQX65561 CAR65561:CAT65561 CKN65561:CKP65561 CUJ65561:CUL65561 DEF65561:DEH65561 DOB65561:DOD65561 DXX65561:DXZ65561 EHT65561:EHV65561 ERP65561:ERR65561 FBL65561:FBN65561 FLH65561:FLJ65561 FVD65561:FVF65561 GEZ65561:GFB65561 GOV65561:GOX65561 GYR65561:GYT65561 HIN65561:HIP65561 HSJ65561:HSL65561 ICF65561:ICH65561 IMB65561:IMD65561 IVX65561:IVZ65561 JFT65561:JFV65561 JPP65561:JPR65561 JZL65561:JZN65561 KJH65561:KJJ65561 KTD65561:KTF65561 LCZ65561:LDB65561 LMV65561:LMX65561 LWR65561:LWT65561 MGN65561:MGP65561 MQJ65561:MQL65561 NAF65561:NAH65561 NKB65561:NKD65561 NTX65561:NTZ65561 ODT65561:ODV65561 ONP65561:ONR65561 OXL65561:OXN65561 PHH65561:PHJ65561 PRD65561:PRF65561 QAZ65561:QBB65561 QKV65561:QKX65561 QUR65561:QUT65561 REN65561:REP65561 ROJ65561:ROL65561 RYF65561:RYH65561 SIB65561:SID65561 SRX65561:SRZ65561 TBT65561:TBV65561 TLP65561:TLR65561 TVL65561:TVN65561 UFH65561:UFJ65561 UPD65561:UPF65561 UYZ65561:UZB65561 VIV65561:VIX65561 VSR65561:VST65561 WCN65561:WCP65561 WMJ65561:WML65561 WWF65561:WWH65561 AA131097:AC131097 JT131097:JV131097 TP131097:TR131097 ADL131097:ADN131097 ANH131097:ANJ131097 AXD131097:AXF131097 BGZ131097:BHB131097 BQV131097:BQX131097 CAR131097:CAT131097 CKN131097:CKP131097 CUJ131097:CUL131097 DEF131097:DEH131097 DOB131097:DOD131097 DXX131097:DXZ131097 EHT131097:EHV131097 ERP131097:ERR131097 FBL131097:FBN131097 FLH131097:FLJ131097 FVD131097:FVF131097 GEZ131097:GFB131097 GOV131097:GOX131097 GYR131097:GYT131097 HIN131097:HIP131097 HSJ131097:HSL131097 ICF131097:ICH131097 IMB131097:IMD131097 IVX131097:IVZ131097 JFT131097:JFV131097 JPP131097:JPR131097 JZL131097:JZN131097 KJH131097:KJJ131097 KTD131097:KTF131097 LCZ131097:LDB131097 LMV131097:LMX131097 LWR131097:LWT131097 MGN131097:MGP131097 MQJ131097:MQL131097 NAF131097:NAH131097 NKB131097:NKD131097 NTX131097:NTZ131097 ODT131097:ODV131097 ONP131097:ONR131097 OXL131097:OXN131097 PHH131097:PHJ131097 PRD131097:PRF131097 QAZ131097:QBB131097 QKV131097:QKX131097 QUR131097:QUT131097 REN131097:REP131097 ROJ131097:ROL131097 RYF131097:RYH131097 SIB131097:SID131097 SRX131097:SRZ131097 TBT131097:TBV131097 TLP131097:TLR131097 TVL131097:TVN131097 UFH131097:UFJ131097 UPD131097:UPF131097 UYZ131097:UZB131097 VIV131097:VIX131097 VSR131097:VST131097 WCN131097:WCP131097 WMJ131097:WML131097 WWF131097:WWH131097 AA196633:AC196633 JT196633:JV196633 TP196633:TR196633 ADL196633:ADN196633 ANH196633:ANJ196633 AXD196633:AXF196633 BGZ196633:BHB196633 BQV196633:BQX196633 CAR196633:CAT196633 CKN196633:CKP196633 CUJ196633:CUL196633 DEF196633:DEH196633 DOB196633:DOD196633 DXX196633:DXZ196633 EHT196633:EHV196633 ERP196633:ERR196633 FBL196633:FBN196633 FLH196633:FLJ196633 FVD196633:FVF196633 GEZ196633:GFB196633 GOV196633:GOX196633 GYR196633:GYT196633 HIN196633:HIP196633 HSJ196633:HSL196633 ICF196633:ICH196633 IMB196633:IMD196633 IVX196633:IVZ196633 JFT196633:JFV196633 JPP196633:JPR196633 JZL196633:JZN196633 KJH196633:KJJ196633 KTD196633:KTF196633 LCZ196633:LDB196633 LMV196633:LMX196633 LWR196633:LWT196633 MGN196633:MGP196633 MQJ196633:MQL196633 NAF196633:NAH196633 NKB196633:NKD196633 NTX196633:NTZ196633 ODT196633:ODV196633 ONP196633:ONR196633 OXL196633:OXN196633 PHH196633:PHJ196633 PRD196633:PRF196633 QAZ196633:QBB196633 QKV196633:QKX196633 QUR196633:QUT196633 REN196633:REP196633 ROJ196633:ROL196633 RYF196633:RYH196633 SIB196633:SID196633 SRX196633:SRZ196633 TBT196633:TBV196633 TLP196633:TLR196633 TVL196633:TVN196633 UFH196633:UFJ196633 UPD196633:UPF196633 UYZ196633:UZB196633 VIV196633:VIX196633 VSR196633:VST196633 WCN196633:WCP196633 WMJ196633:WML196633 WWF196633:WWH196633 AA262169:AC262169 JT262169:JV262169 TP262169:TR262169 ADL262169:ADN262169 ANH262169:ANJ262169 AXD262169:AXF262169 BGZ262169:BHB262169 BQV262169:BQX262169 CAR262169:CAT262169 CKN262169:CKP262169 CUJ262169:CUL262169 DEF262169:DEH262169 DOB262169:DOD262169 DXX262169:DXZ262169 EHT262169:EHV262169 ERP262169:ERR262169 FBL262169:FBN262169 FLH262169:FLJ262169 FVD262169:FVF262169 GEZ262169:GFB262169 GOV262169:GOX262169 GYR262169:GYT262169 HIN262169:HIP262169 HSJ262169:HSL262169 ICF262169:ICH262169 IMB262169:IMD262169 IVX262169:IVZ262169 JFT262169:JFV262169 JPP262169:JPR262169 JZL262169:JZN262169 KJH262169:KJJ262169 KTD262169:KTF262169 LCZ262169:LDB262169 LMV262169:LMX262169 LWR262169:LWT262169 MGN262169:MGP262169 MQJ262169:MQL262169 NAF262169:NAH262169 NKB262169:NKD262169 NTX262169:NTZ262169 ODT262169:ODV262169 ONP262169:ONR262169 OXL262169:OXN262169 PHH262169:PHJ262169 PRD262169:PRF262169 QAZ262169:QBB262169 QKV262169:QKX262169 QUR262169:QUT262169 REN262169:REP262169 ROJ262169:ROL262169 RYF262169:RYH262169 SIB262169:SID262169 SRX262169:SRZ262169 TBT262169:TBV262169 TLP262169:TLR262169 TVL262169:TVN262169 UFH262169:UFJ262169 UPD262169:UPF262169 UYZ262169:UZB262169 VIV262169:VIX262169 VSR262169:VST262169 WCN262169:WCP262169 WMJ262169:WML262169 WWF262169:WWH262169 AA327705:AC327705 JT327705:JV327705 TP327705:TR327705 ADL327705:ADN327705 ANH327705:ANJ327705 AXD327705:AXF327705 BGZ327705:BHB327705 BQV327705:BQX327705 CAR327705:CAT327705 CKN327705:CKP327705 CUJ327705:CUL327705 DEF327705:DEH327705 DOB327705:DOD327705 DXX327705:DXZ327705 EHT327705:EHV327705 ERP327705:ERR327705 FBL327705:FBN327705 FLH327705:FLJ327705 FVD327705:FVF327705 GEZ327705:GFB327705 GOV327705:GOX327705 GYR327705:GYT327705 HIN327705:HIP327705 HSJ327705:HSL327705 ICF327705:ICH327705 IMB327705:IMD327705 IVX327705:IVZ327705 JFT327705:JFV327705 JPP327705:JPR327705 JZL327705:JZN327705 KJH327705:KJJ327705 KTD327705:KTF327705 LCZ327705:LDB327705 LMV327705:LMX327705 LWR327705:LWT327705 MGN327705:MGP327705 MQJ327705:MQL327705 NAF327705:NAH327705 NKB327705:NKD327705 NTX327705:NTZ327705 ODT327705:ODV327705 ONP327705:ONR327705 OXL327705:OXN327705 PHH327705:PHJ327705 PRD327705:PRF327705 QAZ327705:QBB327705 QKV327705:QKX327705 QUR327705:QUT327705 REN327705:REP327705 ROJ327705:ROL327705 RYF327705:RYH327705 SIB327705:SID327705 SRX327705:SRZ327705 TBT327705:TBV327705 TLP327705:TLR327705 TVL327705:TVN327705 UFH327705:UFJ327705 UPD327705:UPF327705 UYZ327705:UZB327705 VIV327705:VIX327705 VSR327705:VST327705 WCN327705:WCP327705 WMJ327705:WML327705 WWF327705:WWH327705 AA393241:AC393241 JT393241:JV393241 TP393241:TR393241 ADL393241:ADN393241 ANH393241:ANJ393241 AXD393241:AXF393241 BGZ393241:BHB393241 BQV393241:BQX393241 CAR393241:CAT393241 CKN393241:CKP393241 CUJ393241:CUL393241 DEF393241:DEH393241 DOB393241:DOD393241 DXX393241:DXZ393241 EHT393241:EHV393241 ERP393241:ERR393241 FBL393241:FBN393241 FLH393241:FLJ393241 FVD393241:FVF393241 GEZ393241:GFB393241 GOV393241:GOX393241 GYR393241:GYT393241 HIN393241:HIP393241 HSJ393241:HSL393241 ICF393241:ICH393241 IMB393241:IMD393241 IVX393241:IVZ393241 JFT393241:JFV393241 JPP393241:JPR393241 JZL393241:JZN393241 KJH393241:KJJ393241 KTD393241:KTF393241 LCZ393241:LDB393241 LMV393241:LMX393241 LWR393241:LWT393241 MGN393241:MGP393241 MQJ393241:MQL393241 NAF393241:NAH393241 NKB393241:NKD393241 NTX393241:NTZ393241 ODT393241:ODV393241 ONP393241:ONR393241 OXL393241:OXN393241 PHH393241:PHJ393241 PRD393241:PRF393241 QAZ393241:QBB393241 QKV393241:QKX393241 QUR393241:QUT393241 REN393241:REP393241 ROJ393241:ROL393241 RYF393241:RYH393241 SIB393241:SID393241 SRX393241:SRZ393241 TBT393241:TBV393241 TLP393241:TLR393241 TVL393241:TVN393241 UFH393241:UFJ393241 UPD393241:UPF393241 UYZ393241:UZB393241 VIV393241:VIX393241 VSR393241:VST393241 WCN393241:WCP393241 WMJ393241:WML393241 WWF393241:WWH393241 AA458777:AC458777 JT458777:JV458777 TP458777:TR458777 ADL458777:ADN458777 ANH458777:ANJ458777 AXD458777:AXF458777 BGZ458777:BHB458777 BQV458777:BQX458777 CAR458777:CAT458777 CKN458777:CKP458777 CUJ458777:CUL458777 DEF458777:DEH458777 DOB458777:DOD458777 DXX458777:DXZ458777 EHT458777:EHV458777 ERP458777:ERR458777 FBL458777:FBN458777 FLH458777:FLJ458777 FVD458777:FVF458777 GEZ458777:GFB458777 GOV458777:GOX458777 GYR458777:GYT458777 HIN458777:HIP458777 HSJ458777:HSL458777 ICF458777:ICH458777 IMB458777:IMD458777 IVX458777:IVZ458777 JFT458777:JFV458777 JPP458777:JPR458777 JZL458777:JZN458777 KJH458777:KJJ458777 KTD458777:KTF458777 LCZ458777:LDB458777 LMV458777:LMX458777 LWR458777:LWT458777 MGN458777:MGP458777 MQJ458777:MQL458777 NAF458777:NAH458777 NKB458777:NKD458777 NTX458777:NTZ458777 ODT458777:ODV458777 ONP458777:ONR458777 OXL458777:OXN458777 PHH458777:PHJ458777 PRD458777:PRF458777 QAZ458777:QBB458777 QKV458777:QKX458777 QUR458777:QUT458777 REN458777:REP458777 ROJ458777:ROL458777 RYF458777:RYH458777 SIB458777:SID458777 SRX458777:SRZ458777 TBT458777:TBV458777 TLP458777:TLR458777 TVL458777:TVN458777 UFH458777:UFJ458777 UPD458777:UPF458777 UYZ458777:UZB458777 VIV458777:VIX458777 VSR458777:VST458777 WCN458777:WCP458777 WMJ458777:WML458777 WWF458777:WWH458777 AA524313:AC524313 JT524313:JV524313 TP524313:TR524313 ADL524313:ADN524313 ANH524313:ANJ524313 AXD524313:AXF524313 BGZ524313:BHB524313 BQV524313:BQX524313 CAR524313:CAT524313 CKN524313:CKP524313 CUJ524313:CUL524313 DEF524313:DEH524313 DOB524313:DOD524313 DXX524313:DXZ524313 EHT524313:EHV524313 ERP524313:ERR524313 FBL524313:FBN524313 FLH524313:FLJ524313 FVD524313:FVF524313 GEZ524313:GFB524313 GOV524313:GOX524313 GYR524313:GYT524313 HIN524313:HIP524313 HSJ524313:HSL524313 ICF524313:ICH524313 IMB524313:IMD524313 IVX524313:IVZ524313 JFT524313:JFV524313 JPP524313:JPR524313 JZL524313:JZN524313 KJH524313:KJJ524313 KTD524313:KTF524313 LCZ524313:LDB524313 LMV524313:LMX524313 LWR524313:LWT524313 MGN524313:MGP524313 MQJ524313:MQL524313 NAF524313:NAH524313 NKB524313:NKD524313 NTX524313:NTZ524313 ODT524313:ODV524313 ONP524313:ONR524313 OXL524313:OXN524313 PHH524313:PHJ524313 PRD524313:PRF524313 QAZ524313:QBB524313 QKV524313:QKX524313 QUR524313:QUT524313 REN524313:REP524313 ROJ524313:ROL524313 RYF524313:RYH524313 SIB524313:SID524313 SRX524313:SRZ524313 TBT524313:TBV524313 TLP524313:TLR524313 TVL524313:TVN524313 UFH524313:UFJ524313 UPD524313:UPF524313 UYZ524313:UZB524313 VIV524313:VIX524313 VSR524313:VST524313 WCN524313:WCP524313 WMJ524313:WML524313 WWF524313:WWH524313 AA589849:AC589849 JT589849:JV589849 TP589849:TR589849 ADL589849:ADN589849 ANH589849:ANJ589849 AXD589849:AXF589849 BGZ589849:BHB589849 BQV589849:BQX589849 CAR589849:CAT589849 CKN589849:CKP589849 CUJ589849:CUL589849 DEF589849:DEH589849 DOB589849:DOD589849 DXX589849:DXZ589849 EHT589849:EHV589849 ERP589849:ERR589849 FBL589849:FBN589849 FLH589849:FLJ589849 FVD589849:FVF589849 GEZ589849:GFB589849 GOV589849:GOX589849 GYR589849:GYT589849 HIN589849:HIP589849 HSJ589849:HSL589849 ICF589849:ICH589849 IMB589849:IMD589849 IVX589849:IVZ589849 JFT589849:JFV589849 JPP589849:JPR589849 JZL589849:JZN589849 KJH589849:KJJ589849 KTD589849:KTF589849 LCZ589849:LDB589849 LMV589849:LMX589849 LWR589849:LWT589849 MGN589849:MGP589849 MQJ589849:MQL589849 NAF589849:NAH589849 NKB589849:NKD589849 NTX589849:NTZ589849 ODT589849:ODV589849 ONP589849:ONR589849 OXL589849:OXN589849 PHH589849:PHJ589849 PRD589849:PRF589849 QAZ589849:QBB589849 QKV589849:QKX589849 QUR589849:QUT589849 REN589849:REP589849 ROJ589849:ROL589849 RYF589849:RYH589849 SIB589849:SID589849 SRX589849:SRZ589849 TBT589849:TBV589849 TLP589849:TLR589849 TVL589849:TVN589849 UFH589849:UFJ589849 UPD589849:UPF589849 UYZ589849:UZB589849 VIV589849:VIX589849 VSR589849:VST589849 WCN589849:WCP589849 WMJ589849:WML589849 WWF589849:WWH589849 AA655385:AC655385 JT655385:JV655385 TP655385:TR655385 ADL655385:ADN655385 ANH655385:ANJ655385 AXD655385:AXF655385 BGZ655385:BHB655385 BQV655385:BQX655385 CAR655385:CAT655385 CKN655385:CKP655385 CUJ655385:CUL655385 DEF655385:DEH655385 DOB655385:DOD655385 DXX655385:DXZ655385 EHT655385:EHV655385 ERP655385:ERR655385 FBL655385:FBN655385 FLH655385:FLJ655385 FVD655385:FVF655385 GEZ655385:GFB655385 GOV655385:GOX655385 GYR655385:GYT655385 HIN655385:HIP655385 HSJ655385:HSL655385 ICF655385:ICH655385 IMB655385:IMD655385 IVX655385:IVZ655385 JFT655385:JFV655385 JPP655385:JPR655385 JZL655385:JZN655385 KJH655385:KJJ655385 KTD655385:KTF655385 LCZ655385:LDB655385 LMV655385:LMX655385 LWR655385:LWT655385 MGN655385:MGP655385 MQJ655385:MQL655385 NAF655385:NAH655385 NKB655385:NKD655385 NTX655385:NTZ655385 ODT655385:ODV655385 ONP655385:ONR655385 OXL655385:OXN655385 PHH655385:PHJ655385 PRD655385:PRF655385 QAZ655385:QBB655385 QKV655385:QKX655385 QUR655385:QUT655385 REN655385:REP655385 ROJ655385:ROL655385 RYF655385:RYH655385 SIB655385:SID655385 SRX655385:SRZ655385 TBT655385:TBV655385 TLP655385:TLR655385 TVL655385:TVN655385 UFH655385:UFJ655385 UPD655385:UPF655385 UYZ655385:UZB655385 VIV655385:VIX655385 VSR655385:VST655385 WCN655385:WCP655385 WMJ655385:WML655385 WWF655385:WWH655385 AA720921:AC720921 JT720921:JV720921 TP720921:TR720921 ADL720921:ADN720921 ANH720921:ANJ720921 AXD720921:AXF720921 BGZ720921:BHB720921 BQV720921:BQX720921 CAR720921:CAT720921 CKN720921:CKP720921 CUJ720921:CUL720921 DEF720921:DEH720921 DOB720921:DOD720921 DXX720921:DXZ720921 EHT720921:EHV720921 ERP720921:ERR720921 FBL720921:FBN720921 FLH720921:FLJ720921 FVD720921:FVF720921 GEZ720921:GFB720921 GOV720921:GOX720921 GYR720921:GYT720921 HIN720921:HIP720921 HSJ720921:HSL720921 ICF720921:ICH720921 IMB720921:IMD720921 IVX720921:IVZ720921 JFT720921:JFV720921 JPP720921:JPR720921 JZL720921:JZN720921 KJH720921:KJJ720921 KTD720921:KTF720921 LCZ720921:LDB720921 LMV720921:LMX720921 LWR720921:LWT720921 MGN720921:MGP720921 MQJ720921:MQL720921 NAF720921:NAH720921 NKB720921:NKD720921 NTX720921:NTZ720921 ODT720921:ODV720921 ONP720921:ONR720921 OXL720921:OXN720921 PHH720921:PHJ720921 PRD720921:PRF720921 QAZ720921:QBB720921 QKV720921:QKX720921 QUR720921:QUT720921 REN720921:REP720921 ROJ720921:ROL720921 RYF720921:RYH720921 SIB720921:SID720921 SRX720921:SRZ720921 TBT720921:TBV720921 TLP720921:TLR720921 TVL720921:TVN720921 UFH720921:UFJ720921 UPD720921:UPF720921 UYZ720921:UZB720921 VIV720921:VIX720921 VSR720921:VST720921 WCN720921:WCP720921 WMJ720921:WML720921 WWF720921:WWH720921 AA786457:AC786457 JT786457:JV786457 TP786457:TR786457 ADL786457:ADN786457 ANH786457:ANJ786457 AXD786457:AXF786457 BGZ786457:BHB786457 BQV786457:BQX786457 CAR786457:CAT786457 CKN786457:CKP786457 CUJ786457:CUL786457 DEF786457:DEH786457 DOB786457:DOD786457 DXX786457:DXZ786457 EHT786457:EHV786457 ERP786457:ERR786457 FBL786457:FBN786457 FLH786457:FLJ786457 FVD786457:FVF786457 GEZ786457:GFB786457 GOV786457:GOX786457 GYR786457:GYT786457 HIN786457:HIP786457 HSJ786457:HSL786457 ICF786457:ICH786457 IMB786457:IMD786457 IVX786457:IVZ786457 JFT786457:JFV786457 JPP786457:JPR786457 JZL786457:JZN786457 KJH786457:KJJ786457 KTD786457:KTF786457 LCZ786457:LDB786457 LMV786457:LMX786457 LWR786457:LWT786457 MGN786457:MGP786457 MQJ786457:MQL786457 NAF786457:NAH786457 NKB786457:NKD786457 NTX786457:NTZ786457 ODT786457:ODV786457 ONP786457:ONR786457 OXL786457:OXN786457 PHH786457:PHJ786457 PRD786457:PRF786457 QAZ786457:QBB786457 QKV786457:QKX786457 QUR786457:QUT786457 REN786457:REP786457 ROJ786457:ROL786457 RYF786457:RYH786457 SIB786457:SID786457 SRX786457:SRZ786457 TBT786457:TBV786457 TLP786457:TLR786457 TVL786457:TVN786457 UFH786457:UFJ786457 UPD786457:UPF786457 UYZ786457:UZB786457 VIV786457:VIX786457 VSR786457:VST786457 WCN786457:WCP786457 WMJ786457:WML786457 WWF786457:WWH786457 AA851993:AC851993 JT851993:JV851993 TP851993:TR851993 ADL851993:ADN851993 ANH851993:ANJ851993 AXD851993:AXF851993 BGZ851993:BHB851993 BQV851993:BQX851993 CAR851993:CAT851993 CKN851993:CKP851993 CUJ851993:CUL851993 DEF851993:DEH851993 DOB851993:DOD851993 DXX851993:DXZ851993 EHT851993:EHV851993 ERP851993:ERR851993 FBL851993:FBN851993 FLH851993:FLJ851993 FVD851993:FVF851993 GEZ851993:GFB851993 GOV851993:GOX851993 GYR851993:GYT851993 HIN851993:HIP851993 HSJ851993:HSL851993 ICF851993:ICH851993 IMB851993:IMD851993 IVX851993:IVZ851993 JFT851993:JFV851993 JPP851993:JPR851993 JZL851993:JZN851993 KJH851993:KJJ851993 KTD851993:KTF851993 LCZ851993:LDB851993 LMV851993:LMX851993 LWR851993:LWT851993 MGN851993:MGP851993 MQJ851993:MQL851993 NAF851993:NAH851993 NKB851993:NKD851993 NTX851993:NTZ851993 ODT851993:ODV851993 ONP851993:ONR851993 OXL851993:OXN851993 PHH851993:PHJ851993 PRD851993:PRF851993 QAZ851993:QBB851993 QKV851993:QKX851993 QUR851993:QUT851993 REN851993:REP851993 ROJ851993:ROL851993 RYF851993:RYH851993 SIB851993:SID851993 SRX851993:SRZ851993 TBT851993:TBV851993 TLP851993:TLR851993 TVL851993:TVN851993 UFH851993:UFJ851993 UPD851993:UPF851993 UYZ851993:UZB851993 VIV851993:VIX851993 VSR851993:VST851993 WCN851993:WCP851993 WMJ851993:WML851993 WWF851993:WWH851993 AA917529:AC917529 JT917529:JV917529 TP917529:TR917529 ADL917529:ADN917529 ANH917529:ANJ917529 AXD917529:AXF917529 BGZ917529:BHB917529 BQV917529:BQX917529 CAR917529:CAT917529 CKN917529:CKP917529 CUJ917529:CUL917529 DEF917529:DEH917529 DOB917529:DOD917529 DXX917529:DXZ917529 EHT917529:EHV917529 ERP917529:ERR917529 FBL917529:FBN917529 FLH917529:FLJ917529 FVD917529:FVF917529 GEZ917529:GFB917529 GOV917529:GOX917529 GYR917529:GYT917529 HIN917529:HIP917529 HSJ917529:HSL917529 ICF917529:ICH917529 IMB917529:IMD917529 IVX917529:IVZ917529 JFT917529:JFV917529 JPP917529:JPR917529 JZL917529:JZN917529 KJH917529:KJJ917529 KTD917529:KTF917529 LCZ917529:LDB917529 LMV917529:LMX917529 LWR917529:LWT917529 MGN917529:MGP917529 MQJ917529:MQL917529 NAF917529:NAH917529 NKB917529:NKD917529 NTX917529:NTZ917529 ODT917529:ODV917529 ONP917529:ONR917529 OXL917529:OXN917529 PHH917529:PHJ917529 PRD917529:PRF917529 QAZ917529:QBB917529 QKV917529:QKX917529 QUR917529:QUT917529 REN917529:REP917529 ROJ917529:ROL917529 RYF917529:RYH917529 SIB917529:SID917529 SRX917529:SRZ917529 TBT917529:TBV917529 TLP917529:TLR917529 TVL917529:TVN917529 UFH917529:UFJ917529 UPD917529:UPF917529 UYZ917529:UZB917529 VIV917529:VIX917529 VSR917529:VST917529 WCN917529:WCP917529 WMJ917529:WML917529 WWF917529:WWH917529 AA983065:AC983065 JT983065:JV983065 TP983065:TR983065 ADL983065:ADN983065 ANH983065:ANJ983065 AXD983065:AXF983065 BGZ983065:BHB983065 BQV983065:BQX983065 CAR983065:CAT983065 CKN983065:CKP983065 CUJ983065:CUL983065 DEF983065:DEH983065 DOB983065:DOD983065 DXX983065:DXZ983065 EHT983065:EHV983065 ERP983065:ERR983065 FBL983065:FBN983065 FLH983065:FLJ983065 FVD983065:FVF983065 GEZ983065:GFB983065 GOV983065:GOX983065 GYR983065:GYT983065 HIN983065:HIP983065 HSJ983065:HSL983065 ICF983065:ICH983065 IMB983065:IMD983065 IVX983065:IVZ983065 JFT983065:JFV983065 JPP983065:JPR983065 JZL983065:JZN983065 KJH983065:KJJ983065 KTD983065:KTF983065 LCZ983065:LDB983065 LMV983065:LMX983065 LWR983065:LWT983065 MGN983065:MGP983065 MQJ983065:MQL983065 NAF983065:NAH983065 NKB983065:NKD983065 NTX983065:NTZ983065 ODT983065:ODV983065 ONP983065:ONR983065 OXL983065:OXN983065 PHH983065:PHJ983065 PRD983065:PRF983065 QAZ983065:QBB983065 QKV983065:QKX983065 QUR983065:QUT983065 REN983065:REP983065 ROJ983065:ROL983065 RYF983065:RYH983065 SIB983065:SID983065 SRX983065:SRZ983065 TBT983065:TBV983065 TLP983065:TLR983065 TVL983065:TVN983065 UFH983065:UFJ983065 UPD983065:UPF983065 UYZ983065:UZB983065 VIV983065:VIX983065 VSR983065:VST983065 WCN983065:WCP983065 WMJ983065:WML983065 WWF983065:WWH983065 JU22:JV22 TQ22:TR22 ADM22:ADN22 ANI22:ANJ22 AXE22:AXF22 BHA22:BHB22 BQW22:BQX22 CAS22:CAT22 CKO22:CKP22 CUK22:CUL22 DEG22:DEH22 DOC22:DOD22 DXY22:DXZ22 EHU22:EHV22 ERQ22:ERR22 FBM22:FBN22 FLI22:FLJ22 FVE22:FVF22 GFA22:GFB22 GOW22:GOX22 GYS22:GYT22 HIO22:HIP22 HSK22:HSL22 ICG22:ICH22 IMC22:IMD22 IVY22:IVZ22 JFU22:JFV22 JPQ22:JPR22 JZM22:JZN22 KJI22:KJJ22 KTE22:KTF22 LDA22:LDB22 LMW22:LMX22 LWS22:LWT22 MGO22:MGP22 MQK22:MQL22 NAG22:NAH22 NKC22:NKD22 NTY22:NTZ22 ODU22:ODV22 ONQ22:ONR22 OXM22:OXN22 PHI22:PHJ22 PRE22:PRF22 QBA22:QBB22 QKW22:QKX22 QUS22:QUT22 REO22:REP22 ROK22:ROL22 RYG22:RYH22 SIC22:SID22 SRY22:SRZ22 TBU22:TBV22 TLQ22:TLR22 TVM22:TVN22 UFI22:UFJ22 UPE22:UPF22 UZA22:UZB22 VIW22:VIX22 VSS22:VST22 WCO22:WCP22 WMK22:WML22 WWG22:WWH22 AB65562:AC65562 JU65562:JV65562 TQ65562:TR65562 ADM65562:ADN65562 ANI65562:ANJ65562 AXE65562:AXF65562 BHA65562:BHB65562 BQW65562:BQX65562 CAS65562:CAT65562 CKO65562:CKP65562 CUK65562:CUL65562 DEG65562:DEH65562 DOC65562:DOD65562 DXY65562:DXZ65562 EHU65562:EHV65562 ERQ65562:ERR65562 FBM65562:FBN65562 FLI65562:FLJ65562 FVE65562:FVF65562 GFA65562:GFB65562 GOW65562:GOX65562 GYS65562:GYT65562 HIO65562:HIP65562 HSK65562:HSL65562 ICG65562:ICH65562 IMC65562:IMD65562 IVY65562:IVZ65562 JFU65562:JFV65562 JPQ65562:JPR65562 JZM65562:JZN65562 KJI65562:KJJ65562 KTE65562:KTF65562 LDA65562:LDB65562 LMW65562:LMX65562 LWS65562:LWT65562 MGO65562:MGP65562 MQK65562:MQL65562 NAG65562:NAH65562 NKC65562:NKD65562 NTY65562:NTZ65562 ODU65562:ODV65562 ONQ65562:ONR65562 OXM65562:OXN65562 PHI65562:PHJ65562 PRE65562:PRF65562 QBA65562:QBB65562 QKW65562:QKX65562 QUS65562:QUT65562 REO65562:REP65562 ROK65562:ROL65562 RYG65562:RYH65562 SIC65562:SID65562 SRY65562:SRZ65562 TBU65562:TBV65562 TLQ65562:TLR65562 TVM65562:TVN65562 UFI65562:UFJ65562 UPE65562:UPF65562 UZA65562:UZB65562 VIW65562:VIX65562 VSS65562:VST65562 WCO65562:WCP65562 WMK65562:WML65562 WWG65562:WWH65562 AB131098:AC131098 JU131098:JV131098 TQ131098:TR131098 ADM131098:ADN131098 ANI131098:ANJ131098 AXE131098:AXF131098 BHA131098:BHB131098 BQW131098:BQX131098 CAS131098:CAT131098 CKO131098:CKP131098 CUK131098:CUL131098 DEG131098:DEH131098 DOC131098:DOD131098 DXY131098:DXZ131098 EHU131098:EHV131098 ERQ131098:ERR131098 FBM131098:FBN131098 FLI131098:FLJ131098 FVE131098:FVF131098 GFA131098:GFB131098 GOW131098:GOX131098 GYS131098:GYT131098 HIO131098:HIP131098 HSK131098:HSL131098 ICG131098:ICH131098 IMC131098:IMD131098 IVY131098:IVZ131098 JFU131098:JFV131098 JPQ131098:JPR131098 JZM131098:JZN131098 KJI131098:KJJ131098 KTE131098:KTF131098 LDA131098:LDB131098 LMW131098:LMX131098 LWS131098:LWT131098 MGO131098:MGP131098 MQK131098:MQL131098 NAG131098:NAH131098 NKC131098:NKD131098 NTY131098:NTZ131098 ODU131098:ODV131098 ONQ131098:ONR131098 OXM131098:OXN131098 PHI131098:PHJ131098 PRE131098:PRF131098 QBA131098:QBB131098 QKW131098:QKX131098 QUS131098:QUT131098 REO131098:REP131098 ROK131098:ROL131098 RYG131098:RYH131098 SIC131098:SID131098 SRY131098:SRZ131098 TBU131098:TBV131098 TLQ131098:TLR131098 TVM131098:TVN131098 UFI131098:UFJ131098 UPE131098:UPF131098 UZA131098:UZB131098 VIW131098:VIX131098 VSS131098:VST131098 WCO131098:WCP131098 WMK131098:WML131098 WWG131098:WWH131098 AB196634:AC196634 JU196634:JV196634 TQ196634:TR196634 ADM196634:ADN196634 ANI196634:ANJ196634 AXE196634:AXF196634 BHA196634:BHB196634 BQW196634:BQX196634 CAS196634:CAT196634 CKO196634:CKP196634 CUK196634:CUL196634 DEG196634:DEH196634 DOC196634:DOD196634 DXY196634:DXZ196634 EHU196634:EHV196634 ERQ196634:ERR196634 FBM196634:FBN196634 FLI196634:FLJ196634 FVE196634:FVF196634 GFA196634:GFB196634 GOW196634:GOX196634 GYS196634:GYT196634 HIO196634:HIP196634 HSK196634:HSL196634 ICG196634:ICH196634 IMC196634:IMD196634 IVY196634:IVZ196634 JFU196634:JFV196634 JPQ196634:JPR196634 JZM196634:JZN196634 KJI196634:KJJ196634 KTE196634:KTF196634 LDA196634:LDB196634 LMW196634:LMX196634 LWS196634:LWT196634 MGO196634:MGP196634 MQK196634:MQL196634 NAG196634:NAH196634 NKC196634:NKD196634 NTY196634:NTZ196634 ODU196634:ODV196634 ONQ196634:ONR196634 OXM196634:OXN196634 PHI196634:PHJ196634 PRE196634:PRF196634 QBA196634:QBB196634 QKW196634:QKX196634 QUS196634:QUT196634 REO196634:REP196634 ROK196634:ROL196634 RYG196634:RYH196634 SIC196634:SID196634 SRY196634:SRZ196634 TBU196634:TBV196634 TLQ196634:TLR196634 TVM196634:TVN196634 UFI196634:UFJ196634 UPE196634:UPF196634 UZA196634:UZB196634 VIW196634:VIX196634 VSS196634:VST196634 WCO196634:WCP196634 WMK196634:WML196634 WWG196634:WWH196634 AB262170:AC262170 JU262170:JV262170 TQ262170:TR262170 ADM262170:ADN262170 ANI262170:ANJ262170 AXE262170:AXF262170 BHA262170:BHB262170 BQW262170:BQX262170 CAS262170:CAT262170 CKO262170:CKP262170 CUK262170:CUL262170 DEG262170:DEH262170 DOC262170:DOD262170 DXY262170:DXZ262170 EHU262170:EHV262170 ERQ262170:ERR262170 FBM262170:FBN262170 FLI262170:FLJ262170 FVE262170:FVF262170 GFA262170:GFB262170 GOW262170:GOX262170 GYS262170:GYT262170 HIO262170:HIP262170 HSK262170:HSL262170 ICG262170:ICH262170 IMC262170:IMD262170 IVY262170:IVZ262170 JFU262170:JFV262170 JPQ262170:JPR262170 JZM262170:JZN262170 KJI262170:KJJ262170 KTE262170:KTF262170 LDA262170:LDB262170 LMW262170:LMX262170 LWS262170:LWT262170 MGO262170:MGP262170 MQK262170:MQL262170 NAG262170:NAH262170 NKC262170:NKD262170 NTY262170:NTZ262170 ODU262170:ODV262170 ONQ262170:ONR262170 OXM262170:OXN262170 PHI262170:PHJ262170 PRE262170:PRF262170 QBA262170:QBB262170 QKW262170:QKX262170 QUS262170:QUT262170 REO262170:REP262170 ROK262170:ROL262170 RYG262170:RYH262170 SIC262170:SID262170 SRY262170:SRZ262170 TBU262170:TBV262170 TLQ262170:TLR262170 TVM262170:TVN262170 UFI262170:UFJ262170 UPE262170:UPF262170 UZA262170:UZB262170 VIW262170:VIX262170 VSS262170:VST262170 WCO262170:WCP262170 WMK262170:WML262170 WWG262170:WWH262170 AB327706:AC327706 JU327706:JV327706 TQ327706:TR327706 ADM327706:ADN327706 ANI327706:ANJ327706 AXE327706:AXF327706 BHA327706:BHB327706 BQW327706:BQX327706 CAS327706:CAT327706 CKO327706:CKP327706 CUK327706:CUL327706 DEG327706:DEH327706 DOC327706:DOD327706 DXY327706:DXZ327706 EHU327706:EHV327706 ERQ327706:ERR327706 FBM327706:FBN327706 FLI327706:FLJ327706 FVE327706:FVF327706 GFA327706:GFB327706 GOW327706:GOX327706 GYS327706:GYT327706 HIO327706:HIP327706 HSK327706:HSL327706 ICG327706:ICH327706 IMC327706:IMD327706 IVY327706:IVZ327706 JFU327706:JFV327706 JPQ327706:JPR327706 JZM327706:JZN327706 KJI327706:KJJ327706 KTE327706:KTF327706 LDA327706:LDB327706 LMW327706:LMX327706 LWS327706:LWT327706 MGO327706:MGP327706 MQK327706:MQL327706 NAG327706:NAH327706 NKC327706:NKD327706 NTY327706:NTZ327706 ODU327706:ODV327706 ONQ327706:ONR327706 OXM327706:OXN327706 PHI327706:PHJ327706 PRE327706:PRF327706 QBA327706:QBB327706 QKW327706:QKX327706 QUS327706:QUT327706 REO327706:REP327706 ROK327706:ROL327706 RYG327706:RYH327706 SIC327706:SID327706 SRY327706:SRZ327706 TBU327706:TBV327706 TLQ327706:TLR327706 TVM327706:TVN327706 UFI327706:UFJ327706 UPE327706:UPF327706 UZA327706:UZB327706 VIW327706:VIX327706 VSS327706:VST327706 WCO327706:WCP327706 WMK327706:WML327706 WWG327706:WWH327706 AB393242:AC393242 JU393242:JV393242 TQ393242:TR393242 ADM393242:ADN393242 ANI393242:ANJ393242 AXE393242:AXF393242 BHA393242:BHB393242 BQW393242:BQX393242 CAS393242:CAT393242 CKO393242:CKP393242 CUK393242:CUL393242 DEG393242:DEH393242 DOC393242:DOD393242 DXY393242:DXZ393242 EHU393242:EHV393242 ERQ393242:ERR393242 FBM393242:FBN393242 FLI393242:FLJ393242 FVE393242:FVF393242 GFA393242:GFB393242 GOW393242:GOX393242 GYS393242:GYT393242 HIO393242:HIP393242 HSK393242:HSL393242 ICG393242:ICH393242 IMC393242:IMD393242 IVY393242:IVZ393242 JFU393242:JFV393242 JPQ393242:JPR393242 JZM393242:JZN393242 KJI393242:KJJ393242 KTE393242:KTF393242 LDA393242:LDB393242 LMW393242:LMX393242 LWS393242:LWT393242 MGO393242:MGP393242 MQK393242:MQL393242 NAG393242:NAH393242 NKC393242:NKD393242 NTY393242:NTZ393242 ODU393242:ODV393242 ONQ393242:ONR393242 OXM393242:OXN393242 PHI393242:PHJ393242 PRE393242:PRF393242 QBA393242:QBB393242 QKW393242:QKX393242 QUS393242:QUT393242 REO393242:REP393242 ROK393242:ROL393242 RYG393242:RYH393242 SIC393242:SID393242 SRY393242:SRZ393242 TBU393242:TBV393242 TLQ393242:TLR393242 TVM393242:TVN393242 UFI393242:UFJ393242 UPE393242:UPF393242 UZA393242:UZB393242 VIW393242:VIX393242 VSS393242:VST393242 WCO393242:WCP393242 WMK393242:WML393242 WWG393242:WWH393242 AB458778:AC458778 JU458778:JV458778 TQ458778:TR458778 ADM458778:ADN458778 ANI458778:ANJ458778 AXE458778:AXF458778 BHA458778:BHB458778 BQW458778:BQX458778 CAS458778:CAT458778 CKO458778:CKP458778 CUK458778:CUL458778 DEG458778:DEH458778 DOC458778:DOD458778 DXY458778:DXZ458778 EHU458778:EHV458778 ERQ458778:ERR458778 FBM458778:FBN458778 FLI458778:FLJ458778 FVE458778:FVF458778 GFA458778:GFB458778 GOW458778:GOX458778 GYS458778:GYT458778 HIO458778:HIP458778 HSK458778:HSL458778 ICG458778:ICH458778 IMC458778:IMD458778 IVY458778:IVZ458778 JFU458778:JFV458778 JPQ458778:JPR458778 JZM458778:JZN458778 KJI458778:KJJ458778 KTE458778:KTF458778 LDA458778:LDB458778 LMW458778:LMX458778 LWS458778:LWT458778 MGO458778:MGP458778 MQK458778:MQL458778 NAG458778:NAH458778 NKC458778:NKD458778 NTY458778:NTZ458778 ODU458778:ODV458778 ONQ458778:ONR458778 OXM458778:OXN458778 PHI458778:PHJ458778 PRE458778:PRF458778 QBA458778:QBB458778 QKW458778:QKX458778 QUS458778:QUT458778 REO458778:REP458778 ROK458778:ROL458778 RYG458778:RYH458778 SIC458778:SID458778 SRY458778:SRZ458778 TBU458778:TBV458778 TLQ458778:TLR458778 TVM458778:TVN458778 UFI458778:UFJ458778 UPE458778:UPF458778 UZA458778:UZB458778 VIW458778:VIX458778 VSS458778:VST458778 WCO458778:WCP458778 WMK458778:WML458778 WWG458778:WWH458778 AB524314:AC524314 JU524314:JV524314 TQ524314:TR524314 ADM524314:ADN524314 ANI524314:ANJ524314 AXE524314:AXF524314 BHA524314:BHB524314 BQW524314:BQX524314 CAS524314:CAT524314 CKO524314:CKP524314 CUK524314:CUL524314 DEG524314:DEH524314 DOC524314:DOD524314 DXY524314:DXZ524314 EHU524314:EHV524314 ERQ524314:ERR524314 FBM524314:FBN524314 FLI524314:FLJ524314 FVE524314:FVF524314 GFA524314:GFB524314 GOW524314:GOX524314 GYS524314:GYT524314 HIO524314:HIP524314 HSK524314:HSL524314 ICG524314:ICH524314 IMC524314:IMD524314 IVY524314:IVZ524314 JFU524314:JFV524314 JPQ524314:JPR524314 JZM524314:JZN524314 KJI524314:KJJ524314 KTE524314:KTF524314 LDA524314:LDB524314 LMW524314:LMX524314 LWS524314:LWT524314 MGO524314:MGP524314 MQK524314:MQL524314 NAG524314:NAH524314 NKC524314:NKD524314 NTY524314:NTZ524314 ODU524314:ODV524314 ONQ524314:ONR524314 OXM524314:OXN524314 PHI524314:PHJ524314 PRE524314:PRF524314 QBA524314:QBB524314 QKW524314:QKX524314 QUS524314:QUT524314 REO524314:REP524314 ROK524314:ROL524314 RYG524314:RYH524314 SIC524314:SID524314 SRY524314:SRZ524314 TBU524314:TBV524314 TLQ524314:TLR524314 TVM524314:TVN524314 UFI524314:UFJ524314 UPE524314:UPF524314 UZA524314:UZB524314 VIW524314:VIX524314 VSS524314:VST524314 WCO524314:WCP524314 WMK524314:WML524314 WWG524314:WWH524314 AB589850:AC589850 JU589850:JV589850 TQ589850:TR589850 ADM589850:ADN589850 ANI589850:ANJ589850 AXE589850:AXF589850 BHA589850:BHB589850 BQW589850:BQX589850 CAS589850:CAT589850 CKO589850:CKP589850 CUK589850:CUL589850 DEG589850:DEH589850 DOC589850:DOD589850 DXY589850:DXZ589850 EHU589850:EHV589850 ERQ589850:ERR589850 FBM589850:FBN589850 FLI589850:FLJ589850 FVE589850:FVF589850 GFA589850:GFB589850 GOW589850:GOX589850 GYS589850:GYT589850 HIO589850:HIP589850 HSK589850:HSL589850 ICG589850:ICH589850 IMC589850:IMD589850 IVY589850:IVZ589850 JFU589850:JFV589850 JPQ589850:JPR589850 JZM589850:JZN589850 KJI589850:KJJ589850 KTE589850:KTF589850 LDA589850:LDB589850 LMW589850:LMX589850 LWS589850:LWT589850 MGO589850:MGP589850 MQK589850:MQL589850 NAG589850:NAH589850 NKC589850:NKD589850 NTY589850:NTZ589850 ODU589850:ODV589850 ONQ589850:ONR589850 OXM589850:OXN589850 PHI589850:PHJ589850 PRE589850:PRF589850 QBA589850:QBB589850 QKW589850:QKX589850 QUS589850:QUT589850 REO589850:REP589850 ROK589850:ROL589850 RYG589850:RYH589850 SIC589850:SID589850 SRY589850:SRZ589850 TBU589850:TBV589850 TLQ589850:TLR589850 TVM589850:TVN589850 UFI589850:UFJ589850 UPE589850:UPF589850 UZA589850:UZB589850 VIW589850:VIX589850 VSS589850:VST589850 WCO589850:WCP589850 WMK589850:WML589850 WWG589850:WWH589850 AB655386:AC655386 JU655386:JV655386 TQ655386:TR655386 ADM655386:ADN655386 ANI655386:ANJ655386 AXE655386:AXF655386 BHA655386:BHB655386 BQW655386:BQX655386 CAS655386:CAT655386 CKO655386:CKP655386 CUK655386:CUL655386 DEG655386:DEH655386 DOC655386:DOD655386 DXY655386:DXZ655386 EHU655386:EHV655386 ERQ655386:ERR655386 FBM655386:FBN655386 FLI655386:FLJ655386 FVE655386:FVF655386 GFA655386:GFB655386 GOW655386:GOX655386 GYS655386:GYT655386 HIO655386:HIP655386 HSK655386:HSL655386 ICG655386:ICH655386 IMC655386:IMD655386 IVY655386:IVZ655386 JFU655386:JFV655386 JPQ655386:JPR655386 JZM655386:JZN655386 KJI655386:KJJ655386 KTE655386:KTF655386 LDA655386:LDB655386 LMW655386:LMX655386 LWS655386:LWT655386 MGO655386:MGP655386 MQK655386:MQL655386 NAG655386:NAH655386 NKC655386:NKD655386 NTY655386:NTZ655386 ODU655386:ODV655386 ONQ655386:ONR655386 OXM655386:OXN655386 PHI655386:PHJ655386 PRE655386:PRF655386 QBA655386:QBB655386 QKW655386:QKX655386 QUS655386:QUT655386 REO655386:REP655386 ROK655386:ROL655386 RYG655386:RYH655386 SIC655386:SID655386 SRY655386:SRZ655386 TBU655386:TBV655386 TLQ655386:TLR655386 TVM655386:TVN655386 UFI655386:UFJ655386 UPE655386:UPF655386 UZA655386:UZB655386 VIW655386:VIX655386 VSS655386:VST655386 WCO655386:WCP655386 WMK655386:WML655386 WWG655386:WWH655386 AB720922:AC720922 JU720922:JV720922 TQ720922:TR720922 ADM720922:ADN720922 ANI720922:ANJ720922 AXE720922:AXF720922 BHA720922:BHB720922 BQW720922:BQX720922 CAS720922:CAT720922 CKO720922:CKP720922 CUK720922:CUL720922 DEG720922:DEH720922 DOC720922:DOD720922 DXY720922:DXZ720922 EHU720922:EHV720922 ERQ720922:ERR720922 FBM720922:FBN720922 FLI720922:FLJ720922 FVE720922:FVF720922 GFA720922:GFB720922 GOW720922:GOX720922 GYS720922:GYT720922 HIO720922:HIP720922 HSK720922:HSL720922 ICG720922:ICH720922 IMC720922:IMD720922 IVY720922:IVZ720922 JFU720922:JFV720922 JPQ720922:JPR720922 JZM720922:JZN720922 KJI720922:KJJ720922 KTE720922:KTF720922 LDA720922:LDB720922 LMW720922:LMX720922 LWS720922:LWT720922 MGO720922:MGP720922 MQK720922:MQL720922 NAG720922:NAH720922 NKC720922:NKD720922 NTY720922:NTZ720922 ODU720922:ODV720922 ONQ720922:ONR720922 OXM720922:OXN720922 PHI720922:PHJ720922 PRE720922:PRF720922 QBA720922:QBB720922 QKW720922:QKX720922 QUS720922:QUT720922 REO720922:REP720922 ROK720922:ROL720922 RYG720922:RYH720922 SIC720922:SID720922 SRY720922:SRZ720922 TBU720922:TBV720922 TLQ720922:TLR720922 TVM720922:TVN720922 UFI720922:UFJ720922 UPE720922:UPF720922 UZA720922:UZB720922 VIW720922:VIX720922 VSS720922:VST720922 WCO720922:WCP720922 WMK720922:WML720922 WWG720922:WWH720922 AB786458:AC786458 JU786458:JV786458 TQ786458:TR786458 ADM786458:ADN786458 ANI786458:ANJ786458 AXE786458:AXF786458 BHA786458:BHB786458 BQW786458:BQX786458 CAS786458:CAT786458 CKO786458:CKP786458 CUK786458:CUL786458 DEG786458:DEH786458 DOC786458:DOD786458 DXY786458:DXZ786458 EHU786458:EHV786458 ERQ786458:ERR786458 FBM786458:FBN786458 FLI786458:FLJ786458 FVE786458:FVF786458 GFA786458:GFB786458 GOW786458:GOX786458 GYS786458:GYT786458 HIO786458:HIP786458 HSK786458:HSL786458 ICG786458:ICH786458 IMC786458:IMD786458 IVY786458:IVZ786458 JFU786458:JFV786458 JPQ786458:JPR786458 JZM786458:JZN786458 KJI786458:KJJ786458 KTE786458:KTF786458 LDA786458:LDB786458 LMW786458:LMX786458 LWS786458:LWT786458 MGO786458:MGP786458 MQK786458:MQL786458 NAG786458:NAH786458 NKC786458:NKD786458 NTY786458:NTZ786458 ODU786458:ODV786458 ONQ786458:ONR786458 OXM786458:OXN786458 PHI786458:PHJ786458 PRE786458:PRF786458 QBA786458:QBB786458 QKW786458:QKX786458 QUS786458:QUT786458 REO786458:REP786458 ROK786458:ROL786458 RYG786458:RYH786458 SIC786458:SID786458 SRY786458:SRZ786458 TBU786458:TBV786458 TLQ786458:TLR786458 TVM786458:TVN786458 UFI786458:UFJ786458 UPE786458:UPF786458 UZA786458:UZB786458 VIW786458:VIX786458 VSS786458:VST786458 WCO786458:WCP786458 WMK786458:WML786458 WWG786458:WWH786458 AB851994:AC851994 JU851994:JV851994 TQ851994:TR851994 ADM851994:ADN851994 ANI851994:ANJ851994 AXE851994:AXF851994 BHA851994:BHB851994 BQW851994:BQX851994 CAS851994:CAT851994 CKO851994:CKP851994 CUK851994:CUL851994 DEG851994:DEH851994 DOC851994:DOD851994 DXY851994:DXZ851994 EHU851994:EHV851994 ERQ851994:ERR851994 FBM851994:FBN851994 FLI851994:FLJ851994 FVE851994:FVF851994 GFA851994:GFB851994 GOW851994:GOX851994 GYS851994:GYT851994 HIO851994:HIP851994 HSK851994:HSL851994 ICG851994:ICH851994 IMC851994:IMD851994 IVY851994:IVZ851994 JFU851994:JFV851994 JPQ851994:JPR851994 JZM851994:JZN851994 KJI851994:KJJ851994 KTE851994:KTF851994 LDA851994:LDB851994 LMW851994:LMX851994 LWS851994:LWT851994 MGO851994:MGP851994 MQK851994:MQL851994 NAG851994:NAH851994 NKC851994:NKD851994 NTY851994:NTZ851994 ODU851994:ODV851994 ONQ851994:ONR851994 OXM851994:OXN851994 PHI851994:PHJ851994 PRE851994:PRF851994 QBA851994:QBB851994 QKW851994:QKX851994 QUS851994:QUT851994 REO851994:REP851994 ROK851994:ROL851994 RYG851994:RYH851994 SIC851994:SID851994 SRY851994:SRZ851994 TBU851994:TBV851994 TLQ851994:TLR851994 TVM851994:TVN851994 UFI851994:UFJ851994 UPE851994:UPF851994 UZA851994:UZB851994 VIW851994:VIX851994 VSS851994:VST851994 WCO851994:WCP851994 WMK851994:WML851994 WWG851994:WWH851994 AB917530:AC917530 JU917530:JV917530 TQ917530:TR917530 ADM917530:ADN917530 ANI917530:ANJ917530 AXE917530:AXF917530 BHA917530:BHB917530 BQW917530:BQX917530 CAS917530:CAT917530 CKO917530:CKP917530 CUK917530:CUL917530 DEG917530:DEH917530 DOC917530:DOD917530 DXY917530:DXZ917530 EHU917530:EHV917530 ERQ917530:ERR917530 FBM917530:FBN917530 FLI917530:FLJ917530 FVE917530:FVF917530 GFA917530:GFB917530 GOW917530:GOX917530 GYS917530:GYT917530 HIO917530:HIP917530 HSK917530:HSL917530 ICG917530:ICH917530 IMC917530:IMD917530 IVY917530:IVZ917530 JFU917530:JFV917530 JPQ917530:JPR917530 JZM917530:JZN917530 KJI917530:KJJ917530 KTE917530:KTF917530 LDA917530:LDB917530 LMW917530:LMX917530 LWS917530:LWT917530 MGO917530:MGP917530 MQK917530:MQL917530 NAG917530:NAH917530 NKC917530:NKD917530 NTY917530:NTZ917530 ODU917530:ODV917530 ONQ917530:ONR917530 OXM917530:OXN917530 PHI917530:PHJ917530 PRE917530:PRF917530 QBA917530:QBB917530 QKW917530:QKX917530 QUS917530:QUT917530 REO917530:REP917530 ROK917530:ROL917530 RYG917530:RYH917530 SIC917530:SID917530 SRY917530:SRZ917530 TBU917530:TBV917530 TLQ917530:TLR917530 TVM917530:TVN917530 UFI917530:UFJ917530 UPE917530:UPF917530 UZA917530:UZB917530 VIW917530:VIX917530 VSS917530:VST917530 WCO917530:WCP917530 WMK917530:WML917530 WWG917530:WWH917530 AB983066:AC983066 JU983066:JV983066 TQ983066:TR983066 ADM983066:ADN983066 ANI983066:ANJ983066 AXE983066:AXF983066 BHA983066:BHB983066 BQW983066:BQX983066 CAS983066:CAT983066 CKO983066:CKP983066 CUK983066:CUL983066 DEG983066:DEH983066 DOC983066:DOD983066 DXY983066:DXZ983066 EHU983066:EHV983066 ERQ983066:ERR983066 FBM983066:FBN983066 FLI983066:FLJ983066 FVE983066:FVF983066 GFA983066:GFB983066 GOW983066:GOX983066 GYS983066:GYT983066 HIO983066:HIP983066 HSK983066:HSL983066 ICG983066:ICH983066 IMC983066:IMD983066 IVY983066:IVZ983066 JFU983066:JFV983066 JPQ983066:JPR983066 JZM983066:JZN983066 KJI983066:KJJ983066 KTE983066:KTF983066 LDA983066:LDB983066 LMW983066:LMX983066 LWS983066:LWT983066 MGO983066:MGP983066 MQK983066:MQL983066 NAG983066:NAH983066 NKC983066:NKD983066 NTY983066:NTZ983066 ODU983066:ODV983066 ONQ983066:ONR983066 OXM983066:OXN983066 PHI983066:PHJ983066 PRE983066:PRF983066 QBA983066:QBB983066 QKW983066:QKX983066 QUS983066:QUT983066 REO983066:REP983066 ROK983066:ROL983066 RYG983066:RYH983066 SIC983066:SID983066 SRY983066:SRZ983066 TBU983066:TBV983066 TLQ983066:TLR983066 TVM983066:TVN983066 UFI983066:UFJ983066 UPE983066:UPF983066 UZA983066:UZB983066 VIW983066:VIX983066 VSS983066:VST983066 WCO983066:WCP983066 WMK983066:WML983066 WWG983066:WWH983066 TVJ983063:TVV983063 JW20:KD24 TS20:TZ24 ADO20:ADV24 ANK20:ANR24 AXG20:AXN24 BHC20:BHJ24 BQY20:BRF24 CAU20:CBB24 CKQ20:CKX24 CUM20:CUT24 DEI20:DEP24 DOE20:DOL24 DYA20:DYH24 EHW20:EID24 ERS20:ERZ24 FBO20:FBV24 FLK20:FLR24 FVG20:FVN24 GFC20:GFJ24 GOY20:GPF24 GYU20:GZB24 HIQ20:HIX24 HSM20:HST24 ICI20:ICP24 IME20:IML24 IWA20:IWH24 JFW20:JGD24 JPS20:JPZ24 JZO20:JZV24 KJK20:KJR24 KTG20:KTN24 LDC20:LDJ24 LMY20:LNF24 LWU20:LXB24 MGQ20:MGX24 MQM20:MQT24 NAI20:NAP24 NKE20:NKL24 NUA20:NUH24 ODW20:OED24 ONS20:ONZ24 OXO20:OXV24 PHK20:PHR24 PRG20:PRN24 QBC20:QBJ24 QKY20:QLF24 QUU20:QVB24 REQ20:REX24 ROM20:ROT24 RYI20:RYP24 SIE20:SIL24 SSA20:SSH24 TBW20:TCD24 TLS20:TLZ24 TVO20:TVV24 UFK20:UFR24 UPG20:UPN24 UZC20:UZJ24 VIY20:VJF24 VSU20:VTB24 WCQ20:WCX24 WMM20:WMT24 WWI20:WWP24 AD65560:AK65564 JW65560:KD65564 TS65560:TZ65564 ADO65560:ADV65564 ANK65560:ANR65564 AXG65560:AXN65564 BHC65560:BHJ65564 BQY65560:BRF65564 CAU65560:CBB65564 CKQ65560:CKX65564 CUM65560:CUT65564 DEI65560:DEP65564 DOE65560:DOL65564 DYA65560:DYH65564 EHW65560:EID65564 ERS65560:ERZ65564 FBO65560:FBV65564 FLK65560:FLR65564 FVG65560:FVN65564 GFC65560:GFJ65564 GOY65560:GPF65564 GYU65560:GZB65564 HIQ65560:HIX65564 HSM65560:HST65564 ICI65560:ICP65564 IME65560:IML65564 IWA65560:IWH65564 JFW65560:JGD65564 JPS65560:JPZ65564 JZO65560:JZV65564 KJK65560:KJR65564 KTG65560:KTN65564 LDC65560:LDJ65564 LMY65560:LNF65564 LWU65560:LXB65564 MGQ65560:MGX65564 MQM65560:MQT65564 NAI65560:NAP65564 NKE65560:NKL65564 NUA65560:NUH65564 ODW65560:OED65564 ONS65560:ONZ65564 OXO65560:OXV65564 PHK65560:PHR65564 PRG65560:PRN65564 QBC65560:QBJ65564 QKY65560:QLF65564 QUU65560:QVB65564 REQ65560:REX65564 ROM65560:ROT65564 RYI65560:RYP65564 SIE65560:SIL65564 SSA65560:SSH65564 TBW65560:TCD65564 TLS65560:TLZ65564 TVO65560:TVV65564 UFK65560:UFR65564 UPG65560:UPN65564 UZC65560:UZJ65564 VIY65560:VJF65564 VSU65560:VTB65564 WCQ65560:WCX65564 WMM65560:WMT65564 WWI65560:WWP65564 AD131096:AK131100 JW131096:KD131100 TS131096:TZ131100 ADO131096:ADV131100 ANK131096:ANR131100 AXG131096:AXN131100 BHC131096:BHJ131100 BQY131096:BRF131100 CAU131096:CBB131100 CKQ131096:CKX131100 CUM131096:CUT131100 DEI131096:DEP131100 DOE131096:DOL131100 DYA131096:DYH131100 EHW131096:EID131100 ERS131096:ERZ131100 FBO131096:FBV131100 FLK131096:FLR131100 FVG131096:FVN131100 GFC131096:GFJ131100 GOY131096:GPF131100 GYU131096:GZB131100 HIQ131096:HIX131100 HSM131096:HST131100 ICI131096:ICP131100 IME131096:IML131100 IWA131096:IWH131100 JFW131096:JGD131100 JPS131096:JPZ131100 JZO131096:JZV131100 KJK131096:KJR131100 KTG131096:KTN131100 LDC131096:LDJ131100 LMY131096:LNF131100 LWU131096:LXB131100 MGQ131096:MGX131100 MQM131096:MQT131100 NAI131096:NAP131100 NKE131096:NKL131100 NUA131096:NUH131100 ODW131096:OED131100 ONS131096:ONZ131100 OXO131096:OXV131100 PHK131096:PHR131100 PRG131096:PRN131100 QBC131096:QBJ131100 QKY131096:QLF131100 QUU131096:QVB131100 REQ131096:REX131100 ROM131096:ROT131100 RYI131096:RYP131100 SIE131096:SIL131100 SSA131096:SSH131100 TBW131096:TCD131100 TLS131096:TLZ131100 TVO131096:TVV131100 UFK131096:UFR131100 UPG131096:UPN131100 UZC131096:UZJ131100 VIY131096:VJF131100 VSU131096:VTB131100 WCQ131096:WCX131100 WMM131096:WMT131100 WWI131096:WWP131100 AD196632:AK196636 JW196632:KD196636 TS196632:TZ196636 ADO196632:ADV196636 ANK196632:ANR196636 AXG196632:AXN196636 BHC196632:BHJ196636 BQY196632:BRF196636 CAU196632:CBB196636 CKQ196632:CKX196636 CUM196632:CUT196636 DEI196632:DEP196636 DOE196632:DOL196636 DYA196632:DYH196636 EHW196632:EID196636 ERS196632:ERZ196636 FBO196632:FBV196636 FLK196632:FLR196636 FVG196632:FVN196636 GFC196632:GFJ196636 GOY196632:GPF196636 GYU196632:GZB196636 HIQ196632:HIX196636 HSM196632:HST196636 ICI196632:ICP196636 IME196632:IML196636 IWA196632:IWH196636 JFW196632:JGD196636 JPS196632:JPZ196636 JZO196632:JZV196636 KJK196632:KJR196636 KTG196632:KTN196636 LDC196632:LDJ196636 LMY196632:LNF196636 LWU196632:LXB196636 MGQ196632:MGX196636 MQM196632:MQT196636 NAI196632:NAP196636 NKE196632:NKL196636 NUA196632:NUH196636 ODW196632:OED196636 ONS196632:ONZ196636 OXO196632:OXV196636 PHK196632:PHR196636 PRG196632:PRN196636 QBC196632:QBJ196636 QKY196632:QLF196636 QUU196632:QVB196636 REQ196632:REX196636 ROM196632:ROT196636 RYI196632:RYP196636 SIE196632:SIL196636 SSA196632:SSH196636 TBW196632:TCD196636 TLS196632:TLZ196636 TVO196632:TVV196636 UFK196632:UFR196636 UPG196632:UPN196636 UZC196632:UZJ196636 VIY196632:VJF196636 VSU196632:VTB196636 WCQ196632:WCX196636 WMM196632:WMT196636 WWI196632:WWP196636 AD262168:AK262172 JW262168:KD262172 TS262168:TZ262172 ADO262168:ADV262172 ANK262168:ANR262172 AXG262168:AXN262172 BHC262168:BHJ262172 BQY262168:BRF262172 CAU262168:CBB262172 CKQ262168:CKX262172 CUM262168:CUT262172 DEI262168:DEP262172 DOE262168:DOL262172 DYA262168:DYH262172 EHW262168:EID262172 ERS262168:ERZ262172 FBO262168:FBV262172 FLK262168:FLR262172 FVG262168:FVN262172 GFC262168:GFJ262172 GOY262168:GPF262172 GYU262168:GZB262172 HIQ262168:HIX262172 HSM262168:HST262172 ICI262168:ICP262172 IME262168:IML262172 IWA262168:IWH262172 JFW262168:JGD262172 JPS262168:JPZ262172 JZO262168:JZV262172 KJK262168:KJR262172 KTG262168:KTN262172 LDC262168:LDJ262172 LMY262168:LNF262172 LWU262168:LXB262172 MGQ262168:MGX262172 MQM262168:MQT262172 NAI262168:NAP262172 NKE262168:NKL262172 NUA262168:NUH262172 ODW262168:OED262172 ONS262168:ONZ262172 OXO262168:OXV262172 PHK262168:PHR262172 PRG262168:PRN262172 QBC262168:QBJ262172 QKY262168:QLF262172 QUU262168:QVB262172 REQ262168:REX262172 ROM262168:ROT262172 RYI262168:RYP262172 SIE262168:SIL262172 SSA262168:SSH262172 TBW262168:TCD262172 TLS262168:TLZ262172 TVO262168:TVV262172 UFK262168:UFR262172 UPG262168:UPN262172 UZC262168:UZJ262172 VIY262168:VJF262172 VSU262168:VTB262172 WCQ262168:WCX262172 WMM262168:WMT262172 WWI262168:WWP262172 AD327704:AK327708 JW327704:KD327708 TS327704:TZ327708 ADO327704:ADV327708 ANK327704:ANR327708 AXG327704:AXN327708 BHC327704:BHJ327708 BQY327704:BRF327708 CAU327704:CBB327708 CKQ327704:CKX327708 CUM327704:CUT327708 DEI327704:DEP327708 DOE327704:DOL327708 DYA327704:DYH327708 EHW327704:EID327708 ERS327704:ERZ327708 FBO327704:FBV327708 FLK327704:FLR327708 FVG327704:FVN327708 GFC327704:GFJ327708 GOY327704:GPF327708 GYU327704:GZB327708 HIQ327704:HIX327708 HSM327704:HST327708 ICI327704:ICP327708 IME327704:IML327708 IWA327704:IWH327708 JFW327704:JGD327708 JPS327704:JPZ327708 JZO327704:JZV327708 KJK327704:KJR327708 KTG327704:KTN327708 LDC327704:LDJ327708 LMY327704:LNF327708 LWU327704:LXB327708 MGQ327704:MGX327708 MQM327704:MQT327708 NAI327704:NAP327708 NKE327704:NKL327708 NUA327704:NUH327708 ODW327704:OED327708 ONS327704:ONZ327708 OXO327704:OXV327708 PHK327704:PHR327708 PRG327704:PRN327708 QBC327704:QBJ327708 QKY327704:QLF327708 QUU327704:QVB327708 REQ327704:REX327708 ROM327704:ROT327708 RYI327704:RYP327708 SIE327704:SIL327708 SSA327704:SSH327708 TBW327704:TCD327708 TLS327704:TLZ327708 TVO327704:TVV327708 UFK327704:UFR327708 UPG327704:UPN327708 UZC327704:UZJ327708 VIY327704:VJF327708 VSU327704:VTB327708 WCQ327704:WCX327708 WMM327704:WMT327708 WWI327704:WWP327708 AD393240:AK393244 JW393240:KD393244 TS393240:TZ393244 ADO393240:ADV393244 ANK393240:ANR393244 AXG393240:AXN393244 BHC393240:BHJ393244 BQY393240:BRF393244 CAU393240:CBB393244 CKQ393240:CKX393244 CUM393240:CUT393244 DEI393240:DEP393244 DOE393240:DOL393244 DYA393240:DYH393244 EHW393240:EID393244 ERS393240:ERZ393244 FBO393240:FBV393244 FLK393240:FLR393244 FVG393240:FVN393244 GFC393240:GFJ393244 GOY393240:GPF393244 GYU393240:GZB393244 HIQ393240:HIX393244 HSM393240:HST393244 ICI393240:ICP393244 IME393240:IML393244 IWA393240:IWH393244 JFW393240:JGD393244 JPS393240:JPZ393244 JZO393240:JZV393244 KJK393240:KJR393244 KTG393240:KTN393244 LDC393240:LDJ393244 LMY393240:LNF393244 LWU393240:LXB393244 MGQ393240:MGX393244 MQM393240:MQT393244 NAI393240:NAP393244 NKE393240:NKL393244 NUA393240:NUH393244 ODW393240:OED393244 ONS393240:ONZ393244 OXO393240:OXV393244 PHK393240:PHR393244 PRG393240:PRN393244 QBC393240:QBJ393244 QKY393240:QLF393244 QUU393240:QVB393244 REQ393240:REX393244 ROM393240:ROT393244 RYI393240:RYP393244 SIE393240:SIL393244 SSA393240:SSH393244 TBW393240:TCD393244 TLS393240:TLZ393244 TVO393240:TVV393244 UFK393240:UFR393244 UPG393240:UPN393244 UZC393240:UZJ393244 VIY393240:VJF393244 VSU393240:VTB393244 WCQ393240:WCX393244 WMM393240:WMT393244 WWI393240:WWP393244 AD458776:AK458780 JW458776:KD458780 TS458776:TZ458780 ADO458776:ADV458780 ANK458776:ANR458780 AXG458776:AXN458780 BHC458776:BHJ458780 BQY458776:BRF458780 CAU458776:CBB458780 CKQ458776:CKX458780 CUM458776:CUT458780 DEI458776:DEP458780 DOE458776:DOL458780 DYA458776:DYH458780 EHW458776:EID458780 ERS458776:ERZ458780 FBO458776:FBV458780 FLK458776:FLR458780 FVG458776:FVN458780 GFC458776:GFJ458780 GOY458776:GPF458780 GYU458776:GZB458780 HIQ458776:HIX458780 HSM458776:HST458780 ICI458776:ICP458780 IME458776:IML458780 IWA458776:IWH458780 JFW458776:JGD458780 JPS458776:JPZ458780 JZO458776:JZV458780 KJK458776:KJR458780 KTG458776:KTN458780 LDC458776:LDJ458780 LMY458776:LNF458780 LWU458776:LXB458780 MGQ458776:MGX458780 MQM458776:MQT458780 NAI458776:NAP458780 NKE458776:NKL458780 NUA458776:NUH458780 ODW458776:OED458780 ONS458776:ONZ458780 OXO458776:OXV458780 PHK458776:PHR458780 PRG458776:PRN458780 QBC458776:QBJ458780 QKY458776:QLF458780 QUU458776:QVB458780 REQ458776:REX458780 ROM458776:ROT458780 RYI458776:RYP458780 SIE458776:SIL458780 SSA458776:SSH458780 TBW458776:TCD458780 TLS458776:TLZ458780 TVO458776:TVV458780 UFK458776:UFR458780 UPG458776:UPN458780 UZC458776:UZJ458780 VIY458776:VJF458780 VSU458776:VTB458780 WCQ458776:WCX458780 WMM458776:WMT458780 WWI458776:WWP458780 AD524312:AK524316 JW524312:KD524316 TS524312:TZ524316 ADO524312:ADV524316 ANK524312:ANR524316 AXG524312:AXN524316 BHC524312:BHJ524316 BQY524312:BRF524316 CAU524312:CBB524316 CKQ524312:CKX524316 CUM524312:CUT524316 DEI524312:DEP524316 DOE524312:DOL524316 DYA524312:DYH524316 EHW524312:EID524316 ERS524312:ERZ524316 FBO524312:FBV524316 FLK524312:FLR524316 FVG524312:FVN524316 GFC524312:GFJ524316 GOY524312:GPF524316 GYU524312:GZB524316 HIQ524312:HIX524316 HSM524312:HST524316 ICI524312:ICP524316 IME524312:IML524316 IWA524312:IWH524316 JFW524312:JGD524316 JPS524312:JPZ524316 JZO524312:JZV524316 KJK524312:KJR524316 KTG524312:KTN524316 LDC524312:LDJ524316 LMY524312:LNF524316 LWU524312:LXB524316 MGQ524312:MGX524316 MQM524312:MQT524316 NAI524312:NAP524316 NKE524312:NKL524316 NUA524312:NUH524316 ODW524312:OED524316 ONS524312:ONZ524316 OXO524312:OXV524316 PHK524312:PHR524316 PRG524312:PRN524316 QBC524312:QBJ524316 QKY524312:QLF524316 QUU524312:QVB524316 REQ524312:REX524316 ROM524312:ROT524316 RYI524312:RYP524316 SIE524312:SIL524316 SSA524312:SSH524316 TBW524312:TCD524316 TLS524312:TLZ524316 TVO524312:TVV524316 UFK524312:UFR524316 UPG524312:UPN524316 UZC524312:UZJ524316 VIY524312:VJF524316 VSU524312:VTB524316 WCQ524312:WCX524316 WMM524312:WMT524316 WWI524312:WWP524316 AD589848:AK589852 JW589848:KD589852 TS589848:TZ589852 ADO589848:ADV589852 ANK589848:ANR589852 AXG589848:AXN589852 BHC589848:BHJ589852 BQY589848:BRF589852 CAU589848:CBB589852 CKQ589848:CKX589852 CUM589848:CUT589852 DEI589848:DEP589852 DOE589848:DOL589852 DYA589848:DYH589852 EHW589848:EID589852 ERS589848:ERZ589852 FBO589848:FBV589852 FLK589848:FLR589852 FVG589848:FVN589852 GFC589848:GFJ589852 GOY589848:GPF589852 GYU589848:GZB589852 HIQ589848:HIX589852 HSM589848:HST589852 ICI589848:ICP589852 IME589848:IML589852 IWA589848:IWH589852 JFW589848:JGD589852 JPS589848:JPZ589852 JZO589848:JZV589852 KJK589848:KJR589852 KTG589848:KTN589852 LDC589848:LDJ589852 LMY589848:LNF589852 LWU589848:LXB589852 MGQ589848:MGX589852 MQM589848:MQT589852 NAI589848:NAP589852 NKE589848:NKL589852 NUA589848:NUH589852 ODW589848:OED589852 ONS589848:ONZ589852 OXO589848:OXV589852 PHK589848:PHR589852 PRG589848:PRN589852 QBC589848:QBJ589852 QKY589848:QLF589852 QUU589848:QVB589852 REQ589848:REX589852 ROM589848:ROT589852 RYI589848:RYP589852 SIE589848:SIL589852 SSA589848:SSH589852 TBW589848:TCD589852 TLS589848:TLZ589852 TVO589848:TVV589852 UFK589848:UFR589852 UPG589848:UPN589852 UZC589848:UZJ589852 VIY589848:VJF589852 VSU589848:VTB589852 WCQ589848:WCX589852 WMM589848:WMT589852 WWI589848:WWP589852 AD655384:AK655388 JW655384:KD655388 TS655384:TZ655388 ADO655384:ADV655388 ANK655384:ANR655388 AXG655384:AXN655388 BHC655384:BHJ655388 BQY655384:BRF655388 CAU655384:CBB655388 CKQ655384:CKX655388 CUM655384:CUT655388 DEI655384:DEP655388 DOE655384:DOL655388 DYA655384:DYH655388 EHW655384:EID655388 ERS655384:ERZ655388 FBO655384:FBV655388 FLK655384:FLR655388 FVG655384:FVN655388 GFC655384:GFJ655388 GOY655384:GPF655388 GYU655384:GZB655388 HIQ655384:HIX655388 HSM655384:HST655388 ICI655384:ICP655388 IME655384:IML655388 IWA655384:IWH655388 JFW655384:JGD655388 JPS655384:JPZ655388 JZO655384:JZV655388 KJK655384:KJR655388 KTG655384:KTN655388 LDC655384:LDJ655388 LMY655384:LNF655388 LWU655384:LXB655388 MGQ655384:MGX655388 MQM655384:MQT655388 NAI655384:NAP655388 NKE655384:NKL655388 NUA655384:NUH655388 ODW655384:OED655388 ONS655384:ONZ655388 OXO655384:OXV655388 PHK655384:PHR655388 PRG655384:PRN655388 QBC655384:QBJ655388 QKY655384:QLF655388 QUU655384:QVB655388 REQ655384:REX655388 ROM655384:ROT655388 RYI655384:RYP655388 SIE655384:SIL655388 SSA655384:SSH655388 TBW655384:TCD655388 TLS655384:TLZ655388 TVO655384:TVV655388 UFK655384:UFR655388 UPG655384:UPN655388 UZC655384:UZJ655388 VIY655384:VJF655388 VSU655384:VTB655388 WCQ655384:WCX655388 WMM655384:WMT655388 WWI655384:WWP655388 AD720920:AK720924 JW720920:KD720924 TS720920:TZ720924 ADO720920:ADV720924 ANK720920:ANR720924 AXG720920:AXN720924 BHC720920:BHJ720924 BQY720920:BRF720924 CAU720920:CBB720924 CKQ720920:CKX720924 CUM720920:CUT720924 DEI720920:DEP720924 DOE720920:DOL720924 DYA720920:DYH720924 EHW720920:EID720924 ERS720920:ERZ720924 FBO720920:FBV720924 FLK720920:FLR720924 FVG720920:FVN720924 GFC720920:GFJ720924 GOY720920:GPF720924 GYU720920:GZB720924 HIQ720920:HIX720924 HSM720920:HST720924 ICI720920:ICP720924 IME720920:IML720924 IWA720920:IWH720924 JFW720920:JGD720924 JPS720920:JPZ720924 JZO720920:JZV720924 KJK720920:KJR720924 KTG720920:KTN720924 LDC720920:LDJ720924 LMY720920:LNF720924 LWU720920:LXB720924 MGQ720920:MGX720924 MQM720920:MQT720924 NAI720920:NAP720924 NKE720920:NKL720924 NUA720920:NUH720924 ODW720920:OED720924 ONS720920:ONZ720924 OXO720920:OXV720924 PHK720920:PHR720924 PRG720920:PRN720924 QBC720920:QBJ720924 QKY720920:QLF720924 QUU720920:QVB720924 REQ720920:REX720924 ROM720920:ROT720924 RYI720920:RYP720924 SIE720920:SIL720924 SSA720920:SSH720924 TBW720920:TCD720924 TLS720920:TLZ720924 TVO720920:TVV720924 UFK720920:UFR720924 UPG720920:UPN720924 UZC720920:UZJ720924 VIY720920:VJF720924 VSU720920:VTB720924 WCQ720920:WCX720924 WMM720920:WMT720924 WWI720920:WWP720924 AD786456:AK786460 JW786456:KD786460 TS786456:TZ786460 ADO786456:ADV786460 ANK786456:ANR786460 AXG786456:AXN786460 BHC786456:BHJ786460 BQY786456:BRF786460 CAU786456:CBB786460 CKQ786456:CKX786460 CUM786456:CUT786460 DEI786456:DEP786460 DOE786456:DOL786460 DYA786456:DYH786460 EHW786456:EID786460 ERS786456:ERZ786460 FBO786456:FBV786460 FLK786456:FLR786460 FVG786456:FVN786460 GFC786456:GFJ786460 GOY786456:GPF786460 GYU786456:GZB786460 HIQ786456:HIX786460 HSM786456:HST786460 ICI786456:ICP786460 IME786456:IML786460 IWA786456:IWH786460 JFW786456:JGD786460 JPS786456:JPZ786460 JZO786456:JZV786460 KJK786456:KJR786460 KTG786456:KTN786460 LDC786456:LDJ786460 LMY786456:LNF786460 LWU786456:LXB786460 MGQ786456:MGX786460 MQM786456:MQT786460 NAI786456:NAP786460 NKE786456:NKL786460 NUA786456:NUH786460 ODW786456:OED786460 ONS786456:ONZ786460 OXO786456:OXV786460 PHK786456:PHR786460 PRG786456:PRN786460 QBC786456:QBJ786460 QKY786456:QLF786460 QUU786456:QVB786460 REQ786456:REX786460 ROM786456:ROT786460 RYI786456:RYP786460 SIE786456:SIL786460 SSA786456:SSH786460 TBW786456:TCD786460 TLS786456:TLZ786460 TVO786456:TVV786460 UFK786456:UFR786460 UPG786456:UPN786460 UZC786456:UZJ786460 VIY786456:VJF786460 VSU786456:VTB786460 WCQ786456:WCX786460 WMM786456:WMT786460 WWI786456:WWP786460 AD851992:AK851996 JW851992:KD851996 TS851992:TZ851996 ADO851992:ADV851996 ANK851992:ANR851996 AXG851992:AXN851996 BHC851992:BHJ851996 BQY851992:BRF851996 CAU851992:CBB851996 CKQ851992:CKX851996 CUM851992:CUT851996 DEI851992:DEP851996 DOE851992:DOL851996 DYA851992:DYH851996 EHW851992:EID851996 ERS851992:ERZ851996 FBO851992:FBV851996 FLK851992:FLR851996 FVG851992:FVN851996 GFC851992:GFJ851996 GOY851992:GPF851996 GYU851992:GZB851996 HIQ851992:HIX851996 HSM851992:HST851996 ICI851992:ICP851996 IME851992:IML851996 IWA851992:IWH851996 JFW851992:JGD851996 JPS851992:JPZ851996 JZO851992:JZV851996 KJK851992:KJR851996 KTG851992:KTN851996 LDC851992:LDJ851996 LMY851992:LNF851996 LWU851992:LXB851996 MGQ851992:MGX851996 MQM851992:MQT851996 NAI851992:NAP851996 NKE851992:NKL851996 NUA851992:NUH851996 ODW851992:OED851996 ONS851992:ONZ851996 OXO851992:OXV851996 PHK851992:PHR851996 PRG851992:PRN851996 QBC851992:QBJ851996 QKY851992:QLF851996 QUU851992:QVB851996 REQ851992:REX851996 ROM851992:ROT851996 RYI851992:RYP851996 SIE851992:SIL851996 SSA851992:SSH851996 TBW851992:TCD851996 TLS851992:TLZ851996 TVO851992:TVV851996 UFK851992:UFR851996 UPG851992:UPN851996 UZC851992:UZJ851996 VIY851992:VJF851996 VSU851992:VTB851996 WCQ851992:WCX851996 WMM851992:WMT851996 WWI851992:WWP851996 AD917528:AK917532 JW917528:KD917532 TS917528:TZ917532 ADO917528:ADV917532 ANK917528:ANR917532 AXG917528:AXN917532 BHC917528:BHJ917532 BQY917528:BRF917532 CAU917528:CBB917532 CKQ917528:CKX917532 CUM917528:CUT917532 DEI917528:DEP917532 DOE917528:DOL917532 DYA917528:DYH917532 EHW917528:EID917532 ERS917528:ERZ917532 FBO917528:FBV917532 FLK917528:FLR917532 FVG917528:FVN917532 GFC917528:GFJ917532 GOY917528:GPF917532 GYU917528:GZB917532 HIQ917528:HIX917532 HSM917528:HST917532 ICI917528:ICP917532 IME917528:IML917532 IWA917528:IWH917532 JFW917528:JGD917532 JPS917528:JPZ917532 JZO917528:JZV917532 KJK917528:KJR917532 KTG917528:KTN917532 LDC917528:LDJ917532 LMY917528:LNF917532 LWU917528:LXB917532 MGQ917528:MGX917532 MQM917528:MQT917532 NAI917528:NAP917532 NKE917528:NKL917532 NUA917528:NUH917532 ODW917528:OED917532 ONS917528:ONZ917532 OXO917528:OXV917532 PHK917528:PHR917532 PRG917528:PRN917532 QBC917528:QBJ917532 QKY917528:QLF917532 QUU917528:QVB917532 REQ917528:REX917532 ROM917528:ROT917532 RYI917528:RYP917532 SIE917528:SIL917532 SSA917528:SSH917532 TBW917528:TCD917532 TLS917528:TLZ917532 TVO917528:TVV917532 UFK917528:UFR917532 UPG917528:UPN917532 UZC917528:UZJ917532 VIY917528:VJF917532 VSU917528:VTB917532 WCQ917528:WCX917532 WMM917528:WMT917532 WWI917528:WWP917532 AD983064:AK983068 JW983064:KD983068 TS983064:TZ983068 ADO983064:ADV983068 ANK983064:ANR983068 AXG983064:AXN983068 BHC983064:BHJ983068 BQY983064:BRF983068 CAU983064:CBB983068 CKQ983064:CKX983068 CUM983064:CUT983068 DEI983064:DEP983068 DOE983064:DOL983068 DYA983064:DYH983068 EHW983064:EID983068 ERS983064:ERZ983068 FBO983064:FBV983068 FLK983064:FLR983068 FVG983064:FVN983068 GFC983064:GFJ983068 GOY983064:GPF983068 GYU983064:GZB983068 HIQ983064:HIX983068 HSM983064:HST983068 ICI983064:ICP983068 IME983064:IML983068 IWA983064:IWH983068 JFW983064:JGD983068 JPS983064:JPZ983068 JZO983064:JZV983068 KJK983064:KJR983068 KTG983064:KTN983068 LDC983064:LDJ983068 LMY983064:LNF983068 LWU983064:LXB983068 MGQ983064:MGX983068 MQM983064:MQT983068 NAI983064:NAP983068 NKE983064:NKL983068 NUA983064:NUH983068 ODW983064:OED983068 ONS983064:ONZ983068 OXO983064:OXV983068 PHK983064:PHR983068 PRG983064:PRN983068 QBC983064:QBJ983068 QKY983064:QLF983068 QUU983064:QVB983068 REQ983064:REX983068 ROM983064:ROT983068 RYI983064:RYP983068 SIE983064:SIL983068 SSA983064:SSH983068 TBW983064:TCD983068 TLS983064:TLZ983068 TVO983064:TVV983068 UFK983064:UFR983068 UPG983064:UPN983068 UZC983064:UZJ983068 VIY983064:VJF983068 VSU983064:VTB983068 WCQ983064:WCX983068 WMM983064:WMT983068 WWI983064:WWP983068 JS20:JV20 TO20:TR20 ADK20:ADN20 ANG20:ANJ20 AXC20:AXF20 BGY20:BHB20 BQU20:BQX20 CAQ20:CAT20 CKM20:CKP20 CUI20:CUL20 DEE20:DEH20 DOA20:DOD20 DXW20:DXZ20 EHS20:EHV20 ERO20:ERR20 FBK20:FBN20 FLG20:FLJ20 FVC20:FVF20 GEY20:GFB20 GOU20:GOX20 GYQ20:GYT20 HIM20:HIP20 HSI20:HSL20 ICE20:ICH20 IMA20:IMD20 IVW20:IVZ20 JFS20:JFV20 JPO20:JPR20 JZK20:JZN20 KJG20:KJJ20 KTC20:KTF20 LCY20:LDB20 LMU20:LMX20 LWQ20:LWT20 MGM20:MGP20 MQI20:MQL20 NAE20:NAH20 NKA20:NKD20 NTW20:NTZ20 ODS20:ODV20 ONO20:ONR20 OXK20:OXN20 PHG20:PHJ20 PRC20:PRF20 QAY20:QBB20 QKU20:QKX20 QUQ20:QUT20 REM20:REP20 ROI20:ROL20 RYE20:RYH20 SIA20:SID20 SRW20:SRZ20 TBS20:TBV20 TLO20:TLR20 TVK20:TVN20 UFG20:UFJ20 UPC20:UPF20 UYY20:UZB20 VIU20:VIX20 VSQ20:VST20 WCM20:WCP20 WMI20:WML20 WWE20:WWH20 Z65560:AC65560 JS65560:JV65560 TO65560:TR65560 ADK65560:ADN65560 ANG65560:ANJ65560 AXC65560:AXF65560 BGY65560:BHB65560 BQU65560:BQX65560 CAQ65560:CAT65560 CKM65560:CKP65560 CUI65560:CUL65560 DEE65560:DEH65560 DOA65560:DOD65560 DXW65560:DXZ65560 EHS65560:EHV65560 ERO65560:ERR65560 FBK65560:FBN65560 FLG65560:FLJ65560 FVC65560:FVF65560 GEY65560:GFB65560 GOU65560:GOX65560 GYQ65560:GYT65560 HIM65560:HIP65560 HSI65560:HSL65560 ICE65560:ICH65560 IMA65560:IMD65560 IVW65560:IVZ65560 JFS65560:JFV65560 JPO65560:JPR65560 JZK65560:JZN65560 KJG65560:KJJ65560 KTC65560:KTF65560 LCY65560:LDB65560 LMU65560:LMX65560 LWQ65560:LWT65560 MGM65560:MGP65560 MQI65560:MQL65560 NAE65560:NAH65560 NKA65560:NKD65560 NTW65560:NTZ65560 ODS65560:ODV65560 ONO65560:ONR65560 OXK65560:OXN65560 PHG65560:PHJ65560 PRC65560:PRF65560 QAY65560:QBB65560 QKU65560:QKX65560 QUQ65560:QUT65560 REM65560:REP65560 ROI65560:ROL65560 RYE65560:RYH65560 SIA65560:SID65560 SRW65560:SRZ65560 TBS65560:TBV65560 TLO65560:TLR65560 TVK65560:TVN65560 UFG65560:UFJ65560 UPC65560:UPF65560 UYY65560:UZB65560 VIU65560:VIX65560 VSQ65560:VST65560 WCM65560:WCP65560 WMI65560:WML65560 WWE65560:WWH65560 Z131096:AC131096 JS131096:JV131096 TO131096:TR131096 ADK131096:ADN131096 ANG131096:ANJ131096 AXC131096:AXF131096 BGY131096:BHB131096 BQU131096:BQX131096 CAQ131096:CAT131096 CKM131096:CKP131096 CUI131096:CUL131096 DEE131096:DEH131096 DOA131096:DOD131096 DXW131096:DXZ131096 EHS131096:EHV131096 ERO131096:ERR131096 FBK131096:FBN131096 FLG131096:FLJ131096 FVC131096:FVF131096 GEY131096:GFB131096 GOU131096:GOX131096 GYQ131096:GYT131096 HIM131096:HIP131096 HSI131096:HSL131096 ICE131096:ICH131096 IMA131096:IMD131096 IVW131096:IVZ131096 JFS131096:JFV131096 JPO131096:JPR131096 JZK131096:JZN131096 KJG131096:KJJ131096 KTC131096:KTF131096 LCY131096:LDB131096 LMU131096:LMX131096 LWQ131096:LWT131096 MGM131096:MGP131096 MQI131096:MQL131096 NAE131096:NAH131096 NKA131096:NKD131096 NTW131096:NTZ131096 ODS131096:ODV131096 ONO131096:ONR131096 OXK131096:OXN131096 PHG131096:PHJ131096 PRC131096:PRF131096 QAY131096:QBB131096 QKU131096:QKX131096 QUQ131096:QUT131096 REM131096:REP131096 ROI131096:ROL131096 RYE131096:RYH131096 SIA131096:SID131096 SRW131096:SRZ131096 TBS131096:TBV131096 TLO131096:TLR131096 TVK131096:TVN131096 UFG131096:UFJ131096 UPC131096:UPF131096 UYY131096:UZB131096 VIU131096:VIX131096 VSQ131096:VST131096 WCM131096:WCP131096 WMI131096:WML131096 WWE131096:WWH131096 Z196632:AC196632 JS196632:JV196632 TO196632:TR196632 ADK196632:ADN196632 ANG196632:ANJ196632 AXC196632:AXF196632 BGY196632:BHB196632 BQU196632:BQX196632 CAQ196632:CAT196632 CKM196632:CKP196632 CUI196632:CUL196632 DEE196632:DEH196632 DOA196632:DOD196632 DXW196632:DXZ196632 EHS196632:EHV196632 ERO196632:ERR196632 FBK196632:FBN196632 FLG196632:FLJ196632 FVC196632:FVF196632 GEY196632:GFB196632 GOU196632:GOX196632 GYQ196632:GYT196632 HIM196632:HIP196632 HSI196632:HSL196632 ICE196632:ICH196632 IMA196632:IMD196632 IVW196632:IVZ196632 JFS196632:JFV196632 JPO196632:JPR196632 JZK196632:JZN196632 KJG196632:KJJ196632 KTC196632:KTF196632 LCY196632:LDB196632 LMU196632:LMX196632 LWQ196632:LWT196632 MGM196632:MGP196632 MQI196632:MQL196632 NAE196632:NAH196632 NKA196632:NKD196632 NTW196632:NTZ196632 ODS196632:ODV196632 ONO196632:ONR196632 OXK196632:OXN196632 PHG196632:PHJ196632 PRC196632:PRF196632 QAY196632:QBB196632 QKU196632:QKX196632 QUQ196632:QUT196632 REM196632:REP196632 ROI196632:ROL196632 RYE196632:RYH196632 SIA196632:SID196632 SRW196632:SRZ196632 TBS196632:TBV196632 TLO196632:TLR196632 TVK196632:TVN196632 UFG196632:UFJ196632 UPC196632:UPF196632 UYY196632:UZB196632 VIU196632:VIX196632 VSQ196632:VST196632 WCM196632:WCP196632 WMI196632:WML196632 WWE196632:WWH196632 Z262168:AC262168 JS262168:JV262168 TO262168:TR262168 ADK262168:ADN262168 ANG262168:ANJ262168 AXC262168:AXF262168 BGY262168:BHB262168 BQU262168:BQX262168 CAQ262168:CAT262168 CKM262168:CKP262168 CUI262168:CUL262168 DEE262168:DEH262168 DOA262168:DOD262168 DXW262168:DXZ262168 EHS262168:EHV262168 ERO262168:ERR262168 FBK262168:FBN262168 FLG262168:FLJ262168 FVC262168:FVF262168 GEY262168:GFB262168 GOU262168:GOX262168 GYQ262168:GYT262168 HIM262168:HIP262168 HSI262168:HSL262168 ICE262168:ICH262168 IMA262168:IMD262168 IVW262168:IVZ262168 JFS262168:JFV262168 JPO262168:JPR262168 JZK262168:JZN262168 KJG262168:KJJ262168 KTC262168:KTF262168 LCY262168:LDB262168 LMU262168:LMX262168 LWQ262168:LWT262168 MGM262168:MGP262168 MQI262168:MQL262168 NAE262168:NAH262168 NKA262168:NKD262168 NTW262168:NTZ262168 ODS262168:ODV262168 ONO262168:ONR262168 OXK262168:OXN262168 PHG262168:PHJ262168 PRC262168:PRF262168 QAY262168:QBB262168 QKU262168:QKX262168 QUQ262168:QUT262168 REM262168:REP262168 ROI262168:ROL262168 RYE262168:RYH262168 SIA262168:SID262168 SRW262168:SRZ262168 TBS262168:TBV262168 TLO262168:TLR262168 TVK262168:TVN262168 UFG262168:UFJ262168 UPC262168:UPF262168 UYY262168:UZB262168 VIU262168:VIX262168 VSQ262168:VST262168 WCM262168:WCP262168 WMI262168:WML262168 WWE262168:WWH262168 Z327704:AC327704 JS327704:JV327704 TO327704:TR327704 ADK327704:ADN327704 ANG327704:ANJ327704 AXC327704:AXF327704 BGY327704:BHB327704 BQU327704:BQX327704 CAQ327704:CAT327704 CKM327704:CKP327704 CUI327704:CUL327704 DEE327704:DEH327704 DOA327704:DOD327704 DXW327704:DXZ327704 EHS327704:EHV327704 ERO327704:ERR327704 FBK327704:FBN327704 FLG327704:FLJ327704 FVC327704:FVF327704 GEY327704:GFB327704 GOU327704:GOX327704 GYQ327704:GYT327704 HIM327704:HIP327704 HSI327704:HSL327704 ICE327704:ICH327704 IMA327704:IMD327704 IVW327704:IVZ327704 JFS327704:JFV327704 JPO327704:JPR327704 JZK327704:JZN327704 KJG327704:KJJ327704 KTC327704:KTF327704 LCY327704:LDB327704 LMU327704:LMX327704 LWQ327704:LWT327704 MGM327704:MGP327704 MQI327704:MQL327704 NAE327704:NAH327704 NKA327704:NKD327704 NTW327704:NTZ327704 ODS327704:ODV327704 ONO327704:ONR327704 OXK327704:OXN327704 PHG327704:PHJ327704 PRC327704:PRF327704 QAY327704:QBB327704 QKU327704:QKX327704 QUQ327704:QUT327704 REM327704:REP327704 ROI327704:ROL327704 RYE327704:RYH327704 SIA327704:SID327704 SRW327704:SRZ327704 TBS327704:TBV327704 TLO327704:TLR327704 TVK327704:TVN327704 UFG327704:UFJ327704 UPC327704:UPF327704 UYY327704:UZB327704 VIU327704:VIX327704 VSQ327704:VST327704 WCM327704:WCP327704 WMI327704:WML327704 WWE327704:WWH327704 Z393240:AC393240 JS393240:JV393240 TO393240:TR393240 ADK393240:ADN393240 ANG393240:ANJ393240 AXC393240:AXF393240 BGY393240:BHB393240 BQU393240:BQX393240 CAQ393240:CAT393240 CKM393240:CKP393240 CUI393240:CUL393240 DEE393240:DEH393240 DOA393240:DOD393240 DXW393240:DXZ393240 EHS393240:EHV393240 ERO393240:ERR393240 FBK393240:FBN393240 FLG393240:FLJ393240 FVC393240:FVF393240 GEY393240:GFB393240 GOU393240:GOX393240 GYQ393240:GYT393240 HIM393240:HIP393240 HSI393240:HSL393240 ICE393240:ICH393240 IMA393240:IMD393240 IVW393240:IVZ393240 JFS393240:JFV393240 JPO393240:JPR393240 JZK393240:JZN393240 KJG393240:KJJ393240 KTC393240:KTF393240 LCY393240:LDB393240 LMU393240:LMX393240 LWQ393240:LWT393240 MGM393240:MGP393240 MQI393240:MQL393240 NAE393240:NAH393240 NKA393240:NKD393240 NTW393240:NTZ393240 ODS393240:ODV393240 ONO393240:ONR393240 OXK393240:OXN393240 PHG393240:PHJ393240 PRC393240:PRF393240 QAY393240:QBB393240 QKU393240:QKX393240 QUQ393240:QUT393240 REM393240:REP393240 ROI393240:ROL393240 RYE393240:RYH393240 SIA393240:SID393240 SRW393240:SRZ393240 TBS393240:TBV393240 TLO393240:TLR393240 TVK393240:TVN393240 UFG393240:UFJ393240 UPC393240:UPF393240 UYY393240:UZB393240 VIU393240:VIX393240 VSQ393240:VST393240 WCM393240:WCP393240 WMI393240:WML393240 WWE393240:WWH393240 Z458776:AC458776 JS458776:JV458776 TO458776:TR458776 ADK458776:ADN458776 ANG458776:ANJ458776 AXC458776:AXF458776 BGY458776:BHB458776 BQU458776:BQX458776 CAQ458776:CAT458776 CKM458776:CKP458776 CUI458776:CUL458776 DEE458776:DEH458776 DOA458776:DOD458776 DXW458776:DXZ458776 EHS458776:EHV458776 ERO458776:ERR458776 FBK458776:FBN458776 FLG458776:FLJ458776 FVC458776:FVF458776 GEY458776:GFB458776 GOU458776:GOX458776 GYQ458776:GYT458776 HIM458776:HIP458776 HSI458776:HSL458776 ICE458776:ICH458776 IMA458776:IMD458776 IVW458776:IVZ458776 JFS458776:JFV458776 JPO458776:JPR458776 JZK458776:JZN458776 KJG458776:KJJ458776 KTC458776:KTF458776 LCY458776:LDB458776 LMU458776:LMX458776 LWQ458776:LWT458776 MGM458776:MGP458776 MQI458776:MQL458776 NAE458776:NAH458776 NKA458776:NKD458776 NTW458776:NTZ458776 ODS458776:ODV458776 ONO458776:ONR458776 OXK458776:OXN458776 PHG458776:PHJ458776 PRC458776:PRF458776 QAY458776:QBB458776 QKU458776:QKX458776 QUQ458776:QUT458776 REM458776:REP458776 ROI458776:ROL458776 RYE458776:RYH458776 SIA458776:SID458776 SRW458776:SRZ458776 TBS458776:TBV458776 TLO458776:TLR458776 TVK458776:TVN458776 UFG458776:UFJ458776 UPC458776:UPF458776 UYY458776:UZB458776 VIU458776:VIX458776 VSQ458776:VST458776 WCM458776:WCP458776 WMI458776:WML458776 WWE458776:WWH458776 Z524312:AC524312 JS524312:JV524312 TO524312:TR524312 ADK524312:ADN524312 ANG524312:ANJ524312 AXC524312:AXF524312 BGY524312:BHB524312 BQU524312:BQX524312 CAQ524312:CAT524312 CKM524312:CKP524312 CUI524312:CUL524312 DEE524312:DEH524312 DOA524312:DOD524312 DXW524312:DXZ524312 EHS524312:EHV524312 ERO524312:ERR524312 FBK524312:FBN524312 FLG524312:FLJ524312 FVC524312:FVF524312 GEY524312:GFB524312 GOU524312:GOX524312 GYQ524312:GYT524312 HIM524312:HIP524312 HSI524312:HSL524312 ICE524312:ICH524312 IMA524312:IMD524312 IVW524312:IVZ524312 JFS524312:JFV524312 JPO524312:JPR524312 JZK524312:JZN524312 KJG524312:KJJ524312 KTC524312:KTF524312 LCY524312:LDB524312 LMU524312:LMX524312 LWQ524312:LWT524312 MGM524312:MGP524312 MQI524312:MQL524312 NAE524312:NAH524312 NKA524312:NKD524312 NTW524312:NTZ524312 ODS524312:ODV524312 ONO524312:ONR524312 OXK524312:OXN524312 PHG524312:PHJ524312 PRC524312:PRF524312 QAY524312:QBB524312 QKU524312:QKX524312 QUQ524312:QUT524312 REM524312:REP524312 ROI524312:ROL524312 RYE524312:RYH524312 SIA524312:SID524312 SRW524312:SRZ524312 TBS524312:TBV524312 TLO524312:TLR524312 TVK524312:TVN524312 UFG524312:UFJ524312 UPC524312:UPF524312 UYY524312:UZB524312 VIU524312:VIX524312 VSQ524312:VST524312 WCM524312:WCP524312 WMI524312:WML524312 WWE524312:WWH524312 Z589848:AC589848 JS589848:JV589848 TO589848:TR589848 ADK589848:ADN589848 ANG589848:ANJ589848 AXC589848:AXF589848 BGY589848:BHB589848 BQU589848:BQX589848 CAQ589848:CAT589848 CKM589848:CKP589848 CUI589848:CUL589848 DEE589848:DEH589848 DOA589848:DOD589848 DXW589848:DXZ589848 EHS589848:EHV589848 ERO589848:ERR589848 FBK589848:FBN589848 FLG589848:FLJ589848 FVC589848:FVF589848 GEY589848:GFB589848 GOU589848:GOX589848 GYQ589848:GYT589848 HIM589848:HIP589848 HSI589848:HSL589848 ICE589848:ICH589848 IMA589848:IMD589848 IVW589848:IVZ589848 JFS589848:JFV589848 JPO589848:JPR589848 JZK589848:JZN589848 KJG589848:KJJ589848 KTC589848:KTF589848 LCY589848:LDB589848 LMU589848:LMX589848 LWQ589848:LWT589848 MGM589848:MGP589848 MQI589848:MQL589848 NAE589848:NAH589848 NKA589848:NKD589848 NTW589848:NTZ589848 ODS589848:ODV589848 ONO589848:ONR589848 OXK589848:OXN589848 PHG589848:PHJ589848 PRC589848:PRF589848 QAY589848:QBB589848 QKU589848:QKX589848 QUQ589848:QUT589848 REM589848:REP589848 ROI589848:ROL589848 RYE589848:RYH589848 SIA589848:SID589848 SRW589848:SRZ589848 TBS589848:TBV589848 TLO589848:TLR589848 TVK589848:TVN589848 UFG589848:UFJ589848 UPC589848:UPF589848 UYY589848:UZB589848 VIU589848:VIX589848 VSQ589848:VST589848 WCM589848:WCP589848 WMI589848:WML589848 WWE589848:WWH589848 Z655384:AC655384 JS655384:JV655384 TO655384:TR655384 ADK655384:ADN655384 ANG655384:ANJ655384 AXC655384:AXF655384 BGY655384:BHB655384 BQU655384:BQX655384 CAQ655384:CAT655384 CKM655384:CKP655384 CUI655384:CUL655384 DEE655384:DEH655384 DOA655384:DOD655384 DXW655384:DXZ655384 EHS655384:EHV655384 ERO655384:ERR655384 FBK655384:FBN655384 FLG655384:FLJ655384 FVC655384:FVF655384 GEY655384:GFB655384 GOU655384:GOX655384 GYQ655384:GYT655384 HIM655384:HIP655384 HSI655384:HSL655384 ICE655384:ICH655384 IMA655384:IMD655384 IVW655384:IVZ655384 JFS655384:JFV655384 JPO655384:JPR655384 JZK655384:JZN655384 KJG655384:KJJ655384 KTC655384:KTF655384 LCY655384:LDB655384 LMU655384:LMX655384 LWQ655384:LWT655384 MGM655384:MGP655384 MQI655384:MQL655384 NAE655384:NAH655384 NKA655384:NKD655384 NTW655384:NTZ655384 ODS655384:ODV655384 ONO655384:ONR655384 OXK655384:OXN655384 PHG655384:PHJ655384 PRC655384:PRF655384 QAY655384:QBB655384 QKU655384:QKX655384 QUQ655384:QUT655384 REM655384:REP655384 ROI655384:ROL655384 RYE655384:RYH655384 SIA655384:SID655384 SRW655384:SRZ655384 TBS655384:TBV655384 TLO655384:TLR655384 TVK655384:TVN655384 UFG655384:UFJ655384 UPC655384:UPF655384 UYY655384:UZB655384 VIU655384:VIX655384 VSQ655384:VST655384 WCM655384:WCP655384 WMI655384:WML655384 WWE655384:WWH655384 Z720920:AC720920 JS720920:JV720920 TO720920:TR720920 ADK720920:ADN720920 ANG720920:ANJ720920 AXC720920:AXF720920 BGY720920:BHB720920 BQU720920:BQX720920 CAQ720920:CAT720920 CKM720920:CKP720920 CUI720920:CUL720920 DEE720920:DEH720920 DOA720920:DOD720920 DXW720920:DXZ720920 EHS720920:EHV720920 ERO720920:ERR720920 FBK720920:FBN720920 FLG720920:FLJ720920 FVC720920:FVF720920 GEY720920:GFB720920 GOU720920:GOX720920 GYQ720920:GYT720920 HIM720920:HIP720920 HSI720920:HSL720920 ICE720920:ICH720920 IMA720920:IMD720920 IVW720920:IVZ720920 JFS720920:JFV720920 JPO720920:JPR720920 JZK720920:JZN720920 KJG720920:KJJ720920 KTC720920:KTF720920 LCY720920:LDB720920 LMU720920:LMX720920 LWQ720920:LWT720920 MGM720920:MGP720920 MQI720920:MQL720920 NAE720920:NAH720920 NKA720920:NKD720920 NTW720920:NTZ720920 ODS720920:ODV720920 ONO720920:ONR720920 OXK720920:OXN720920 PHG720920:PHJ720920 PRC720920:PRF720920 QAY720920:QBB720920 QKU720920:QKX720920 QUQ720920:QUT720920 REM720920:REP720920 ROI720920:ROL720920 RYE720920:RYH720920 SIA720920:SID720920 SRW720920:SRZ720920 TBS720920:TBV720920 TLO720920:TLR720920 TVK720920:TVN720920 UFG720920:UFJ720920 UPC720920:UPF720920 UYY720920:UZB720920 VIU720920:VIX720920 VSQ720920:VST720920 WCM720920:WCP720920 WMI720920:WML720920 WWE720920:WWH720920 Z786456:AC786456 JS786456:JV786456 TO786456:TR786456 ADK786456:ADN786456 ANG786456:ANJ786456 AXC786456:AXF786456 BGY786456:BHB786456 BQU786456:BQX786456 CAQ786456:CAT786456 CKM786456:CKP786456 CUI786456:CUL786456 DEE786456:DEH786456 DOA786456:DOD786456 DXW786456:DXZ786456 EHS786456:EHV786456 ERO786456:ERR786456 FBK786456:FBN786456 FLG786456:FLJ786456 FVC786456:FVF786456 GEY786456:GFB786456 GOU786456:GOX786456 GYQ786456:GYT786456 HIM786456:HIP786456 HSI786456:HSL786456 ICE786456:ICH786456 IMA786456:IMD786456 IVW786456:IVZ786456 JFS786456:JFV786456 JPO786456:JPR786456 JZK786456:JZN786456 KJG786456:KJJ786456 KTC786456:KTF786456 LCY786456:LDB786456 LMU786456:LMX786456 LWQ786456:LWT786456 MGM786456:MGP786456 MQI786456:MQL786456 NAE786456:NAH786456 NKA786456:NKD786456 NTW786456:NTZ786456 ODS786456:ODV786456 ONO786456:ONR786456 OXK786456:OXN786456 PHG786456:PHJ786456 PRC786456:PRF786456 QAY786456:QBB786456 QKU786456:QKX786456 QUQ786456:QUT786456 REM786456:REP786456 ROI786456:ROL786456 RYE786456:RYH786456 SIA786456:SID786456 SRW786456:SRZ786456 TBS786456:TBV786456 TLO786456:TLR786456 TVK786456:TVN786456 UFG786456:UFJ786456 UPC786456:UPF786456 UYY786456:UZB786456 VIU786456:VIX786456 VSQ786456:VST786456 WCM786456:WCP786456 WMI786456:WML786456 WWE786456:WWH786456 Z851992:AC851992 JS851992:JV851992 TO851992:TR851992 ADK851992:ADN851992 ANG851992:ANJ851992 AXC851992:AXF851992 BGY851992:BHB851992 BQU851992:BQX851992 CAQ851992:CAT851992 CKM851992:CKP851992 CUI851992:CUL851992 DEE851992:DEH851992 DOA851992:DOD851992 DXW851992:DXZ851992 EHS851992:EHV851992 ERO851992:ERR851992 FBK851992:FBN851992 FLG851992:FLJ851992 FVC851992:FVF851992 GEY851992:GFB851992 GOU851992:GOX851992 GYQ851992:GYT851992 HIM851992:HIP851992 HSI851992:HSL851992 ICE851992:ICH851992 IMA851992:IMD851992 IVW851992:IVZ851992 JFS851992:JFV851992 JPO851992:JPR851992 JZK851992:JZN851992 KJG851992:KJJ851992 KTC851992:KTF851992 LCY851992:LDB851992 LMU851992:LMX851992 LWQ851992:LWT851992 MGM851992:MGP851992 MQI851992:MQL851992 NAE851992:NAH851992 NKA851992:NKD851992 NTW851992:NTZ851992 ODS851992:ODV851992 ONO851992:ONR851992 OXK851992:OXN851992 PHG851992:PHJ851992 PRC851992:PRF851992 QAY851992:QBB851992 QKU851992:QKX851992 QUQ851992:QUT851992 REM851992:REP851992 ROI851992:ROL851992 RYE851992:RYH851992 SIA851992:SID851992 SRW851992:SRZ851992 TBS851992:TBV851992 TLO851992:TLR851992 TVK851992:TVN851992 UFG851992:UFJ851992 UPC851992:UPF851992 UYY851992:UZB851992 VIU851992:VIX851992 VSQ851992:VST851992 WCM851992:WCP851992 WMI851992:WML851992 WWE851992:WWH851992 Z917528:AC917528 JS917528:JV917528 TO917528:TR917528 ADK917528:ADN917528 ANG917528:ANJ917528 AXC917528:AXF917528 BGY917528:BHB917528 BQU917528:BQX917528 CAQ917528:CAT917528 CKM917528:CKP917528 CUI917528:CUL917528 DEE917528:DEH917528 DOA917528:DOD917528 DXW917528:DXZ917528 EHS917528:EHV917528 ERO917528:ERR917528 FBK917528:FBN917528 FLG917528:FLJ917528 FVC917528:FVF917528 GEY917528:GFB917528 GOU917528:GOX917528 GYQ917528:GYT917528 HIM917528:HIP917528 HSI917528:HSL917528 ICE917528:ICH917528 IMA917528:IMD917528 IVW917528:IVZ917528 JFS917528:JFV917528 JPO917528:JPR917528 JZK917528:JZN917528 KJG917528:KJJ917528 KTC917528:KTF917528 LCY917528:LDB917528 LMU917528:LMX917528 LWQ917528:LWT917528 MGM917528:MGP917528 MQI917528:MQL917528 NAE917528:NAH917528 NKA917528:NKD917528 NTW917528:NTZ917528 ODS917528:ODV917528 ONO917528:ONR917528 OXK917528:OXN917528 PHG917528:PHJ917528 PRC917528:PRF917528 QAY917528:QBB917528 QKU917528:QKX917528 QUQ917528:QUT917528 REM917528:REP917528 ROI917528:ROL917528 RYE917528:RYH917528 SIA917528:SID917528 SRW917528:SRZ917528 TBS917528:TBV917528 TLO917528:TLR917528 TVK917528:TVN917528 UFG917528:UFJ917528 UPC917528:UPF917528 UYY917528:UZB917528 VIU917528:VIX917528 VSQ917528:VST917528 WCM917528:WCP917528 WMI917528:WML917528 WWE917528:WWH917528 Z983064:AC983064 JS983064:JV983064 TO983064:TR983064 ADK983064:ADN983064 ANG983064:ANJ983064 AXC983064:AXF983064 BGY983064:BHB983064 BQU983064:BQX983064 CAQ983064:CAT983064 CKM983064:CKP983064 CUI983064:CUL983064 DEE983064:DEH983064 DOA983064:DOD983064 DXW983064:DXZ983064 EHS983064:EHV983064 ERO983064:ERR983064 FBK983064:FBN983064 FLG983064:FLJ983064 FVC983064:FVF983064 GEY983064:GFB983064 GOU983064:GOX983064 GYQ983064:GYT983064 HIM983064:HIP983064 HSI983064:HSL983064 ICE983064:ICH983064 IMA983064:IMD983064 IVW983064:IVZ983064 JFS983064:JFV983064 JPO983064:JPR983064 JZK983064:JZN983064 KJG983064:KJJ983064 KTC983064:KTF983064 LCY983064:LDB983064 LMU983064:LMX983064 LWQ983064:LWT983064 MGM983064:MGP983064 MQI983064:MQL983064 NAE983064:NAH983064 NKA983064:NKD983064 NTW983064:NTZ983064 ODS983064:ODV983064 ONO983064:ONR983064 OXK983064:OXN983064 PHG983064:PHJ983064 PRC983064:PRF983064 QAY983064:QBB983064 QKU983064:QKX983064 QUQ983064:QUT983064 REM983064:REP983064 ROI983064:ROL983064 RYE983064:RYH983064 SIA983064:SID983064 SRW983064:SRZ983064 TBS983064:TBV983064 TLO983064:TLR983064 TVK983064:TVN983064 UFG983064:UFJ983064 UPC983064:UPF983064 UYY983064:UZB983064 VIU983064:VIX983064 VSQ983064:VST983064 WCM983064:WCP983064 WMI983064:WML983064 WWE983064:WWH983064 WMH983063:WMT983063 JR19:KD19 TN19:TZ19 ADJ19:ADV19 ANF19:ANR19 AXB19:AXN19 BGX19:BHJ19 BQT19:BRF19 CAP19:CBB19 CKL19:CKX19 CUH19:CUT19 DED19:DEP19 DNZ19:DOL19 DXV19:DYH19 EHR19:EID19 ERN19:ERZ19 FBJ19:FBV19 FLF19:FLR19 FVB19:FVN19 GEX19:GFJ19 GOT19:GPF19 GYP19:GZB19 HIL19:HIX19 HSH19:HST19 ICD19:ICP19 ILZ19:IML19 IVV19:IWH19 JFR19:JGD19 JPN19:JPZ19 JZJ19:JZV19 KJF19:KJR19 KTB19:KTN19 LCX19:LDJ19 LMT19:LNF19 LWP19:LXB19 MGL19:MGX19 MQH19:MQT19 NAD19:NAP19 NJZ19:NKL19 NTV19:NUH19 ODR19:OED19 ONN19:ONZ19 OXJ19:OXV19 PHF19:PHR19 PRB19:PRN19 QAX19:QBJ19 QKT19:QLF19 QUP19:QVB19 REL19:REX19 ROH19:ROT19 RYD19:RYP19 SHZ19:SIL19 SRV19:SSH19 TBR19:TCD19 TLN19:TLZ19 TVJ19:TVV19 UFF19:UFR19 UPB19:UPN19 UYX19:UZJ19 VIT19:VJF19 VSP19:VTB19 WCL19:WCX19 WMH19:WMT19 WWD19:WWP19 Y65559:AK65559 JR65559:KD65559 TN65559:TZ65559 ADJ65559:ADV65559 ANF65559:ANR65559 AXB65559:AXN65559 BGX65559:BHJ65559 BQT65559:BRF65559 CAP65559:CBB65559 CKL65559:CKX65559 CUH65559:CUT65559 DED65559:DEP65559 DNZ65559:DOL65559 DXV65559:DYH65559 EHR65559:EID65559 ERN65559:ERZ65559 FBJ65559:FBV65559 FLF65559:FLR65559 FVB65559:FVN65559 GEX65559:GFJ65559 GOT65559:GPF65559 GYP65559:GZB65559 HIL65559:HIX65559 HSH65559:HST65559 ICD65559:ICP65559 ILZ65559:IML65559 IVV65559:IWH65559 JFR65559:JGD65559 JPN65559:JPZ65559 JZJ65559:JZV65559 KJF65559:KJR65559 KTB65559:KTN65559 LCX65559:LDJ65559 LMT65559:LNF65559 LWP65559:LXB65559 MGL65559:MGX65559 MQH65559:MQT65559 NAD65559:NAP65559 NJZ65559:NKL65559 NTV65559:NUH65559 ODR65559:OED65559 ONN65559:ONZ65559 OXJ65559:OXV65559 PHF65559:PHR65559 PRB65559:PRN65559 QAX65559:QBJ65559 QKT65559:QLF65559 QUP65559:QVB65559 REL65559:REX65559 ROH65559:ROT65559 RYD65559:RYP65559 SHZ65559:SIL65559 SRV65559:SSH65559 TBR65559:TCD65559 TLN65559:TLZ65559 TVJ65559:TVV65559 UFF65559:UFR65559 UPB65559:UPN65559 UYX65559:UZJ65559 VIT65559:VJF65559 VSP65559:VTB65559 WCL65559:WCX65559 WMH65559:WMT65559 WWD65559:WWP65559 Y131095:AK131095 JR131095:KD131095 TN131095:TZ131095 ADJ131095:ADV131095 ANF131095:ANR131095 AXB131095:AXN131095 BGX131095:BHJ131095 BQT131095:BRF131095 CAP131095:CBB131095 CKL131095:CKX131095 CUH131095:CUT131095 DED131095:DEP131095 DNZ131095:DOL131095 DXV131095:DYH131095 EHR131095:EID131095 ERN131095:ERZ131095 FBJ131095:FBV131095 FLF131095:FLR131095 FVB131095:FVN131095 GEX131095:GFJ131095 GOT131095:GPF131095 GYP131095:GZB131095 HIL131095:HIX131095 HSH131095:HST131095 ICD131095:ICP131095 ILZ131095:IML131095 IVV131095:IWH131095 JFR131095:JGD131095 JPN131095:JPZ131095 JZJ131095:JZV131095 KJF131095:KJR131095 KTB131095:KTN131095 LCX131095:LDJ131095 LMT131095:LNF131095 LWP131095:LXB131095 MGL131095:MGX131095 MQH131095:MQT131095 NAD131095:NAP131095 NJZ131095:NKL131095 NTV131095:NUH131095 ODR131095:OED131095 ONN131095:ONZ131095 OXJ131095:OXV131095 PHF131095:PHR131095 PRB131095:PRN131095 QAX131095:QBJ131095 QKT131095:QLF131095 QUP131095:QVB131095 REL131095:REX131095 ROH131095:ROT131095 RYD131095:RYP131095 SHZ131095:SIL131095 SRV131095:SSH131095 TBR131095:TCD131095 TLN131095:TLZ131095 TVJ131095:TVV131095 UFF131095:UFR131095 UPB131095:UPN131095 UYX131095:UZJ131095 VIT131095:VJF131095 VSP131095:VTB131095 WCL131095:WCX131095 WMH131095:WMT131095 WWD131095:WWP131095 Y196631:AK196631 JR196631:KD196631 TN196631:TZ196631 ADJ196631:ADV196631 ANF196631:ANR196631 AXB196631:AXN196631 BGX196631:BHJ196631 BQT196631:BRF196631 CAP196631:CBB196631 CKL196631:CKX196631 CUH196631:CUT196631 DED196631:DEP196631 DNZ196631:DOL196631 DXV196631:DYH196631 EHR196631:EID196631 ERN196631:ERZ196631 FBJ196631:FBV196631 FLF196631:FLR196631 FVB196631:FVN196631 GEX196631:GFJ196631 GOT196631:GPF196631 GYP196631:GZB196631 HIL196631:HIX196631 HSH196631:HST196631 ICD196631:ICP196631 ILZ196631:IML196631 IVV196631:IWH196631 JFR196631:JGD196631 JPN196631:JPZ196631 JZJ196631:JZV196631 KJF196631:KJR196631 KTB196631:KTN196631 LCX196631:LDJ196631 LMT196631:LNF196631 LWP196631:LXB196631 MGL196631:MGX196631 MQH196631:MQT196631 NAD196631:NAP196631 NJZ196631:NKL196631 NTV196631:NUH196631 ODR196631:OED196631 ONN196631:ONZ196631 OXJ196631:OXV196631 PHF196631:PHR196631 PRB196631:PRN196631 QAX196631:QBJ196631 QKT196631:QLF196631 QUP196631:QVB196631 REL196631:REX196631 ROH196631:ROT196631 RYD196631:RYP196631 SHZ196631:SIL196631 SRV196631:SSH196631 TBR196631:TCD196631 TLN196631:TLZ196631 TVJ196631:TVV196631 UFF196631:UFR196631 UPB196631:UPN196631 UYX196631:UZJ196631 VIT196631:VJF196631 VSP196631:VTB196631 WCL196631:WCX196631 WMH196631:WMT196631 WWD196631:WWP196631 Y262167:AK262167 JR262167:KD262167 TN262167:TZ262167 ADJ262167:ADV262167 ANF262167:ANR262167 AXB262167:AXN262167 BGX262167:BHJ262167 BQT262167:BRF262167 CAP262167:CBB262167 CKL262167:CKX262167 CUH262167:CUT262167 DED262167:DEP262167 DNZ262167:DOL262167 DXV262167:DYH262167 EHR262167:EID262167 ERN262167:ERZ262167 FBJ262167:FBV262167 FLF262167:FLR262167 FVB262167:FVN262167 GEX262167:GFJ262167 GOT262167:GPF262167 GYP262167:GZB262167 HIL262167:HIX262167 HSH262167:HST262167 ICD262167:ICP262167 ILZ262167:IML262167 IVV262167:IWH262167 JFR262167:JGD262167 JPN262167:JPZ262167 JZJ262167:JZV262167 KJF262167:KJR262167 KTB262167:KTN262167 LCX262167:LDJ262167 LMT262167:LNF262167 LWP262167:LXB262167 MGL262167:MGX262167 MQH262167:MQT262167 NAD262167:NAP262167 NJZ262167:NKL262167 NTV262167:NUH262167 ODR262167:OED262167 ONN262167:ONZ262167 OXJ262167:OXV262167 PHF262167:PHR262167 PRB262167:PRN262167 QAX262167:QBJ262167 QKT262167:QLF262167 QUP262167:QVB262167 REL262167:REX262167 ROH262167:ROT262167 RYD262167:RYP262167 SHZ262167:SIL262167 SRV262167:SSH262167 TBR262167:TCD262167 TLN262167:TLZ262167 TVJ262167:TVV262167 UFF262167:UFR262167 UPB262167:UPN262167 UYX262167:UZJ262167 VIT262167:VJF262167 VSP262167:VTB262167 WCL262167:WCX262167 WMH262167:WMT262167 WWD262167:WWP262167 Y327703:AK327703 JR327703:KD327703 TN327703:TZ327703 ADJ327703:ADV327703 ANF327703:ANR327703 AXB327703:AXN327703 BGX327703:BHJ327703 BQT327703:BRF327703 CAP327703:CBB327703 CKL327703:CKX327703 CUH327703:CUT327703 DED327703:DEP327703 DNZ327703:DOL327703 DXV327703:DYH327703 EHR327703:EID327703 ERN327703:ERZ327703 FBJ327703:FBV327703 FLF327703:FLR327703 FVB327703:FVN327703 GEX327703:GFJ327703 GOT327703:GPF327703 GYP327703:GZB327703 HIL327703:HIX327703 HSH327703:HST327703 ICD327703:ICP327703 ILZ327703:IML327703 IVV327703:IWH327703 JFR327703:JGD327703 JPN327703:JPZ327703 JZJ327703:JZV327703 KJF327703:KJR327703 KTB327703:KTN327703 LCX327703:LDJ327703 LMT327703:LNF327703 LWP327703:LXB327703 MGL327703:MGX327703 MQH327703:MQT327703 NAD327703:NAP327703 NJZ327703:NKL327703 NTV327703:NUH327703 ODR327703:OED327703 ONN327703:ONZ327703 OXJ327703:OXV327703 PHF327703:PHR327703 PRB327703:PRN327703 QAX327703:QBJ327703 QKT327703:QLF327703 QUP327703:QVB327703 REL327703:REX327703 ROH327703:ROT327703 RYD327703:RYP327703 SHZ327703:SIL327703 SRV327703:SSH327703 TBR327703:TCD327703 TLN327703:TLZ327703 TVJ327703:TVV327703 UFF327703:UFR327703 UPB327703:UPN327703 UYX327703:UZJ327703 VIT327703:VJF327703 VSP327703:VTB327703 WCL327703:WCX327703 WMH327703:WMT327703 WWD327703:WWP327703 Y393239:AK393239 JR393239:KD393239 TN393239:TZ393239 ADJ393239:ADV393239 ANF393239:ANR393239 AXB393239:AXN393239 BGX393239:BHJ393239 BQT393239:BRF393239 CAP393239:CBB393239 CKL393239:CKX393239 CUH393239:CUT393239 DED393239:DEP393239 DNZ393239:DOL393239 DXV393239:DYH393239 EHR393239:EID393239 ERN393239:ERZ393239 FBJ393239:FBV393239 FLF393239:FLR393239 FVB393239:FVN393239 GEX393239:GFJ393239 GOT393239:GPF393239 GYP393239:GZB393239 HIL393239:HIX393239 HSH393239:HST393239 ICD393239:ICP393239 ILZ393239:IML393239 IVV393239:IWH393239 JFR393239:JGD393239 JPN393239:JPZ393239 JZJ393239:JZV393239 KJF393239:KJR393239 KTB393239:KTN393239 LCX393239:LDJ393239 LMT393239:LNF393239 LWP393239:LXB393239 MGL393239:MGX393239 MQH393239:MQT393239 NAD393239:NAP393239 NJZ393239:NKL393239 NTV393239:NUH393239 ODR393239:OED393239 ONN393239:ONZ393239 OXJ393239:OXV393239 PHF393239:PHR393239 PRB393239:PRN393239 QAX393239:QBJ393239 QKT393239:QLF393239 QUP393239:QVB393239 REL393239:REX393239 ROH393239:ROT393239 RYD393239:RYP393239 SHZ393239:SIL393239 SRV393239:SSH393239 TBR393239:TCD393239 TLN393239:TLZ393239 TVJ393239:TVV393239 UFF393239:UFR393239 UPB393239:UPN393239 UYX393239:UZJ393239 VIT393239:VJF393239 VSP393239:VTB393239 WCL393239:WCX393239 WMH393239:WMT393239 WWD393239:WWP393239 Y458775:AK458775 JR458775:KD458775 TN458775:TZ458775 ADJ458775:ADV458775 ANF458775:ANR458775 AXB458775:AXN458775 BGX458775:BHJ458775 BQT458775:BRF458775 CAP458775:CBB458775 CKL458775:CKX458775 CUH458775:CUT458775 DED458775:DEP458775 DNZ458775:DOL458775 DXV458775:DYH458775 EHR458775:EID458775 ERN458775:ERZ458775 FBJ458775:FBV458775 FLF458775:FLR458775 FVB458775:FVN458775 GEX458775:GFJ458775 GOT458775:GPF458775 GYP458775:GZB458775 HIL458775:HIX458775 HSH458775:HST458775 ICD458775:ICP458775 ILZ458775:IML458775 IVV458775:IWH458775 JFR458775:JGD458775 JPN458775:JPZ458775 JZJ458775:JZV458775 KJF458775:KJR458775 KTB458775:KTN458775 LCX458775:LDJ458775 LMT458775:LNF458775 LWP458775:LXB458775 MGL458775:MGX458775 MQH458775:MQT458775 NAD458775:NAP458775 NJZ458775:NKL458775 NTV458775:NUH458775 ODR458775:OED458775 ONN458775:ONZ458775 OXJ458775:OXV458775 PHF458775:PHR458775 PRB458775:PRN458775 QAX458775:QBJ458775 QKT458775:QLF458775 QUP458775:QVB458775 REL458775:REX458775 ROH458775:ROT458775 RYD458775:RYP458775 SHZ458775:SIL458775 SRV458775:SSH458775 TBR458775:TCD458775 TLN458775:TLZ458775 TVJ458775:TVV458775 UFF458775:UFR458775 UPB458775:UPN458775 UYX458775:UZJ458775 VIT458775:VJF458775 VSP458775:VTB458775 WCL458775:WCX458775 WMH458775:WMT458775 WWD458775:WWP458775 Y524311:AK524311 JR524311:KD524311 TN524311:TZ524311 ADJ524311:ADV524311 ANF524311:ANR524311 AXB524311:AXN524311 BGX524311:BHJ524311 BQT524311:BRF524311 CAP524311:CBB524311 CKL524311:CKX524311 CUH524311:CUT524311 DED524311:DEP524311 DNZ524311:DOL524311 DXV524311:DYH524311 EHR524311:EID524311 ERN524311:ERZ524311 FBJ524311:FBV524311 FLF524311:FLR524311 FVB524311:FVN524311 GEX524311:GFJ524311 GOT524311:GPF524311 GYP524311:GZB524311 HIL524311:HIX524311 HSH524311:HST524311 ICD524311:ICP524311 ILZ524311:IML524311 IVV524311:IWH524311 JFR524311:JGD524311 JPN524311:JPZ524311 JZJ524311:JZV524311 KJF524311:KJR524311 KTB524311:KTN524311 LCX524311:LDJ524311 LMT524311:LNF524311 LWP524311:LXB524311 MGL524311:MGX524311 MQH524311:MQT524311 NAD524311:NAP524311 NJZ524311:NKL524311 NTV524311:NUH524311 ODR524311:OED524311 ONN524311:ONZ524311 OXJ524311:OXV524311 PHF524311:PHR524311 PRB524311:PRN524311 QAX524311:QBJ524311 QKT524311:QLF524311 QUP524311:QVB524311 REL524311:REX524311 ROH524311:ROT524311 RYD524311:RYP524311 SHZ524311:SIL524311 SRV524311:SSH524311 TBR524311:TCD524311 TLN524311:TLZ524311 TVJ524311:TVV524311 UFF524311:UFR524311 UPB524311:UPN524311 UYX524311:UZJ524311 VIT524311:VJF524311 VSP524311:VTB524311 WCL524311:WCX524311 WMH524311:WMT524311 WWD524311:WWP524311 Y589847:AK589847 JR589847:KD589847 TN589847:TZ589847 ADJ589847:ADV589847 ANF589847:ANR589847 AXB589847:AXN589847 BGX589847:BHJ589847 BQT589847:BRF589847 CAP589847:CBB589847 CKL589847:CKX589847 CUH589847:CUT589847 DED589847:DEP589847 DNZ589847:DOL589847 DXV589847:DYH589847 EHR589847:EID589847 ERN589847:ERZ589847 FBJ589847:FBV589847 FLF589847:FLR589847 FVB589847:FVN589847 GEX589847:GFJ589847 GOT589847:GPF589847 GYP589847:GZB589847 HIL589847:HIX589847 HSH589847:HST589847 ICD589847:ICP589847 ILZ589847:IML589847 IVV589847:IWH589847 JFR589847:JGD589847 JPN589847:JPZ589847 JZJ589847:JZV589847 KJF589847:KJR589847 KTB589847:KTN589847 LCX589847:LDJ589847 LMT589847:LNF589847 LWP589847:LXB589847 MGL589847:MGX589847 MQH589847:MQT589847 NAD589847:NAP589847 NJZ589847:NKL589847 NTV589847:NUH589847 ODR589847:OED589847 ONN589847:ONZ589847 OXJ589847:OXV589847 PHF589847:PHR589847 PRB589847:PRN589847 QAX589847:QBJ589847 QKT589847:QLF589847 QUP589847:QVB589847 REL589847:REX589847 ROH589847:ROT589847 RYD589847:RYP589847 SHZ589847:SIL589847 SRV589847:SSH589847 TBR589847:TCD589847 TLN589847:TLZ589847 TVJ589847:TVV589847 UFF589847:UFR589847 UPB589847:UPN589847 UYX589847:UZJ589847 VIT589847:VJF589847 VSP589847:VTB589847 WCL589847:WCX589847 WMH589847:WMT589847 WWD589847:WWP589847 Y655383:AK655383 JR655383:KD655383 TN655383:TZ655383 ADJ655383:ADV655383 ANF655383:ANR655383 AXB655383:AXN655383 BGX655383:BHJ655383 BQT655383:BRF655383 CAP655383:CBB655383 CKL655383:CKX655383 CUH655383:CUT655383 DED655383:DEP655383 DNZ655383:DOL655383 DXV655383:DYH655383 EHR655383:EID655383 ERN655383:ERZ655383 FBJ655383:FBV655383 FLF655383:FLR655383 FVB655383:FVN655383 GEX655383:GFJ655383 GOT655383:GPF655383 GYP655383:GZB655383 HIL655383:HIX655383 HSH655383:HST655383 ICD655383:ICP655383 ILZ655383:IML655383 IVV655383:IWH655383 JFR655383:JGD655383 JPN655383:JPZ655383 JZJ655383:JZV655383 KJF655383:KJR655383 KTB655383:KTN655383 LCX655383:LDJ655383 LMT655383:LNF655383 LWP655383:LXB655383 MGL655383:MGX655383 MQH655383:MQT655383 NAD655383:NAP655383 NJZ655383:NKL655383 NTV655383:NUH655383 ODR655383:OED655383 ONN655383:ONZ655383 OXJ655383:OXV655383 PHF655383:PHR655383 PRB655383:PRN655383 QAX655383:QBJ655383 QKT655383:QLF655383 QUP655383:QVB655383 REL655383:REX655383 ROH655383:ROT655383 RYD655383:RYP655383 SHZ655383:SIL655383 SRV655383:SSH655383 TBR655383:TCD655383 TLN655383:TLZ655383 TVJ655383:TVV655383 UFF655383:UFR655383 UPB655383:UPN655383 UYX655383:UZJ655383 VIT655383:VJF655383 VSP655383:VTB655383 WCL655383:WCX655383 WMH655383:WMT655383 WWD655383:WWP655383 Y720919:AK720919 JR720919:KD720919 TN720919:TZ720919 ADJ720919:ADV720919 ANF720919:ANR720919 AXB720919:AXN720919 BGX720919:BHJ720919 BQT720919:BRF720919 CAP720919:CBB720919 CKL720919:CKX720919 CUH720919:CUT720919 DED720919:DEP720919 DNZ720919:DOL720919 DXV720919:DYH720919 EHR720919:EID720919 ERN720919:ERZ720919 FBJ720919:FBV720919 FLF720919:FLR720919 FVB720919:FVN720919 GEX720919:GFJ720919 GOT720919:GPF720919 GYP720919:GZB720919 HIL720919:HIX720919 HSH720919:HST720919 ICD720919:ICP720919 ILZ720919:IML720919 IVV720919:IWH720919 JFR720919:JGD720919 JPN720919:JPZ720919 JZJ720919:JZV720919 KJF720919:KJR720919 KTB720919:KTN720919 LCX720919:LDJ720919 LMT720919:LNF720919 LWP720919:LXB720919 MGL720919:MGX720919 MQH720919:MQT720919 NAD720919:NAP720919 NJZ720919:NKL720919 NTV720919:NUH720919 ODR720919:OED720919 ONN720919:ONZ720919 OXJ720919:OXV720919 PHF720919:PHR720919 PRB720919:PRN720919 QAX720919:QBJ720919 QKT720919:QLF720919 QUP720919:QVB720919 REL720919:REX720919 ROH720919:ROT720919 RYD720919:RYP720919 SHZ720919:SIL720919 SRV720919:SSH720919 TBR720919:TCD720919 TLN720919:TLZ720919 TVJ720919:TVV720919 UFF720919:UFR720919 UPB720919:UPN720919 UYX720919:UZJ720919 VIT720919:VJF720919 VSP720919:VTB720919 WCL720919:WCX720919 WMH720919:WMT720919 WWD720919:WWP720919 Y786455:AK786455 JR786455:KD786455 TN786455:TZ786455 ADJ786455:ADV786455 ANF786455:ANR786455 AXB786455:AXN786455 BGX786455:BHJ786455 BQT786455:BRF786455 CAP786455:CBB786455 CKL786455:CKX786455 CUH786455:CUT786455 DED786455:DEP786455 DNZ786455:DOL786455 DXV786455:DYH786455 EHR786455:EID786455 ERN786455:ERZ786455 FBJ786455:FBV786455 FLF786455:FLR786455 FVB786455:FVN786455 GEX786455:GFJ786455 GOT786455:GPF786455 GYP786455:GZB786455 HIL786455:HIX786455 HSH786455:HST786455 ICD786455:ICP786455 ILZ786455:IML786455 IVV786455:IWH786455 JFR786455:JGD786455 JPN786455:JPZ786455 JZJ786455:JZV786455 KJF786455:KJR786455 KTB786455:KTN786455 LCX786455:LDJ786455 LMT786455:LNF786455 LWP786455:LXB786455 MGL786455:MGX786455 MQH786455:MQT786455 NAD786455:NAP786455 NJZ786455:NKL786455 NTV786455:NUH786455 ODR786455:OED786455 ONN786455:ONZ786455 OXJ786455:OXV786455 PHF786455:PHR786455 PRB786455:PRN786455 QAX786455:QBJ786455 QKT786455:QLF786455 QUP786455:QVB786455 REL786455:REX786455 ROH786455:ROT786455 RYD786455:RYP786455 SHZ786455:SIL786455 SRV786455:SSH786455 TBR786455:TCD786455 TLN786455:TLZ786455 TVJ786455:TVV786455 UFF786455:UFR786455 UPB786455:UPN786455 UYX786455:UZJ786455 VIT786455:VJF786455 VSP786455:VTB786455 WCL786455:WCX786455 WMH786455:WMT786455 WWD786455:WWP786455 Y851991:AK851991 JR851991:KD851991 TN851991:TZ851991 ADJ851991:ADV851991 ANF851991:ANR851991 AXB851991:AXN851991 BGX851991:BHJ851991 BQT851991:BRF851991 CAP851991:CBB851991 CKL851991:CKX851991 CUH851991:CUT851991 DED851991:DEP851991 DNZ851991:DOL851991 DXV851991:DYH851991 EHR851991:EID851991 ERN851991:ERZ851991 FBJ851991:FBV851991 FLF851991:FLR851991 FVB851991:FVN851991 GEX851991:GFJ851991 GOT851991:GPF851991 GYP851991:GZB851991 HIL851991:HIX851991 HSH851991:HST851991 ICD851991:ICP851991 ILZ851991:IML851991 IVV851991:IWH851991 JFR851991:JGD851991 JPN851991:JPZ851991 JZJ851991:JZV851991 KJF851991:KJR851991 KTB851991:KTN851991 LCX851991:LDJ851991 LMT851991:LNF851991 LWP851991:LXB851991 MGL851991:MGX851991 MQH851991:MQT851991 NAD851991:NAP851991 NJZ851991:NKL851991 NTV851991:NUH851991 ODR851991:OED851991 ONN851991:ONZ851991 OXJ851991:OXV851991 PHF851991:PHR851991 PRB851991:PRN851991 QAX851991:QBJ851991 QKT851991:QLF851991 QUP851991:QVB851991 REL851991:REX851991 ROH851991:ROT851991 RYD851991:RYP851991 SHZ851991:SIL851991 SRV851991:SSH851991 TBR851991:TCD851991 TLN851991:TLZ851991 TVJ851991:TVV851991 UFF851991:UFR851991 UPB851991:UPN851991 UYX851991:UZJ851991 VIT851991:VJF851991 VSP851991:VTB851991 WCL851991:WCX851991 WMH851991:WMT851991 WWD851991:WWP851991 Y917527:AK917527 JR917527:KD917527 TN917527:TZ917527 ADJ917527:ADV917527 ANF917527:ANR917527 AXB917527:AXN917527 BGX917527:BHJ917527 BQT917527:BRF917527 CAP917527:CBB917527 CKL917527:CKX917527 CUH917527:CUT917527 DED917527:DEP917527 DNZ917527:DOL917527 DXV917527:DYH917527 EHR917527:EID917527 ERN917527:ERZ917527 FBJ917527:FBV917527 FLF917527:FLR917527 FVB917527:FVN917527 GEX917527:GFJ917527 GOT917527:GPF917527 GYP917527:GZB917527 HIL917527:HIX917527 HSH917527:HST917527 ICD917527:ICP917527 ILZ917527:IML917527 IVV917527:IWH917527 JFR917527:JGD917527 JPN917527:JPZ917527 JZJ917527:JZV917527 KJF917527:KJR917527 KTB917527:KTN917527 LCX917527:LDJ917527 LMT917527:LNF917527 LWP917527:LXB917527 MGL917527:MGX917527 MQH917527:MQT917527 NAD917527:NAP917527 NJZ917527:NKL917527 NTV917527:NUH917527 ODR917527:OED917527 ONN917527:ONZ917527 OXJ917527:OXV917527 PHF917527:PHR917527 PRB917527:PRN917527 QAX917527:QBJ917527 QKT917527:QLF917527 QUP917527:QVB917527 REL917527:REX917527 ROH917527:ROT917527 RYD917527:RYP917527 SHZ917527:SIL917527 SRV917527:SSH917527 TBR917527:TCD917527 TLN917527:TLZ917527 TVJ917527:TVV917527 UFF917527:UFR917527 UPB917527:UPN917527 UYX917527:UZJ917527 VIT917527:VJF917527 VSP917527:VTB917527 WCL917527:WCX917527 WMH917527:WMT917527 WWD917527:WWP917527 Y983063:AK983063 JR983063:KD983063 TN983063:TZ983063 ADJ983063:ADV983063 ANF983063:ANR983063 AXB983063:AXN983063 BGX983063:BHJ983063 BQT983063:BRF983063 CAP983063:CBB983063 CKL983063:CKX983063 CUH983063:CUT983063 DED983063:DEP983063 DNZ983063:DOL983063 DXV983063:DYH983063 EHR983063:EID983063 ERN983063:ERZ983063 FBJ983063:FBV983063 FLF983063:FLR983063 FVB983063:FVN983063 GEX983063:GFJ983063 GOT983063:GPF983063 GYP983063:GZB983063 HIL983063:HIX983063 HSH983063:HST983063 ICD983063:ICP983063 ILZ983063:IML983063 IVV983063:IWH983063 JFR983063:JGD983063 JPN983063:JPZ983063 JZJ983063:JZV983063 KJF983063:KJR983063 KTB983063:KTN983063 LCX983063:LDJ983063 LMT983063:LNF983063 LWP983063:LXB983063 MGL983063:MGX983063 MQH983063:MQT983063 NAD983063:NAP983063 NJZ983063:NKL983063 NTV983063:NUH983063 ODR983063:OED983063 ONN983063:ONZ983063 OXJ983063:OXV983063 PHF983063:PHR983063 PRB983063:PRN983063 QAX983063:QBJ983063 QKT983063:QLF983063 QUP983063:QVB983063 REL983063:REX983063 ROH983063:ROT983063 RYD983063:RYP983063 SHZ983063:SIL983063 SRV983063:SSH983063 TBR983063:TCD983063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120"/>
  <sheetViews>
    <sheetView topLeftCell="A71" zoomScale="70" zoomScaleNormal="70" workbookViewId="0">
      <selection activeCell="A16" sqref="A16:AN91"/>
    </sheetView>
  </sheetViews>
  <sheetFormatPr defaultRowHeight="12.75" x14ac:dyDescent="0.2"/>
  <cols>
    <col min="1" max="40" width="5.7109375" style="1" customWidth="1"/>
    <col min="41" max="94" width="3.7109375" style="1" customWidth="1"/>
    <col min="95" max="258" width="9.140625" style="1"/>
    <col min="259" max="259" width="3.7109375" style="1" customWidth="1"/>
    <col min="260" max="260" width="5.5703125" style="1" customWidth="1"/>
    <col min="261" max="261" width="3.7109375" style="1" customWidth="1"/>
    <col min="262" max="262" width="5" style="1" customWidth="1"/>
    <col min="263" max="263" width="4" style="1" customWidth="1"/>
    <col min="264" max="350" width="3.7109375" style="1" customWidth="1"/>
    <col min="351" max="514" width="9.140625" style="1"/>
    <col min="515" max="515" width="3.7109375" style="1" customWidth="1"/>
    <col min="516" max="516" width="5.5703125" style="1" customWidth="1"/>
    <col min="517" max="517" width="3.7109375" style="1" customWidth="1"/>
    <col min="518" max="518" width="5" style="1" customWidth="1"/>
    <col min="519" max="519" width="4" style="1" customWidth="1"/>
    <col min="520" max="606" width="3.7109375" style="1" customWidth="1"/>
    <col min="607" max="770" width="9.140625" style="1"/>
    <col min="771" max="771" width="3.7109375" style="1" customWidth="1"/>
    <col min="772" max="772" width="5.5703125" style="1" customWidth="1"/>
    <col min="773" max="773" width="3.7109375" style="1" customWidth="1"/>
    <col min="774" max="774" width="5" style="1" customWidth="1"/>
    <col min="775" max="775" width="4" style="1" customWidth="1"/>
    <col min="776" max="862" width="3.7109375" style="1" customWidth="1"/>
    <col min="863" max="1026" width="9.140625" style="1"/>
    <col min="1027" max="1027" width="3.7109375" style="1" customWidth="1"/>
    <col min="1028" max="1028" width="5.5703125" style="1" customWidth="1"/>
    <col min="1029" max="1029" width="3.7109375" style="1" customWidth="1"/>
    <col min="1030" max="1030" width="5" style="1" customWidth="1"/>
    <col min="1031" max="1031" width="4" style="1" customWidth="1"/>
    <col min="1032" max="1118" width="3.7109375" style="1" customWidth="1"/>
    <col min="1119" max="1282" width="9.140625" style="1"/>
    <col min="1283" max="1283" width="3.7109375" style="1" customWidth="1"/>
    <col min="1284" max="1284" width="5.5703125" style="1" customWidth="1"/>
    <col min="1285" max="1285" width="3.7109375" style="1" customWidth="1"/>
    <col min="1286" max="1286" width="5" style="1" customWidth="1"/>
    <col min="1287" max="1287" width="4" style="1" customWidth="1"/>
    <col min="1288" max="1374" width="3.7109375" style="1" customWidth="1"/>
    <col min="1375" max="1538" width="9.140625" style="1"/>
    <col min="1539" max="1539" width="3.7109375" style="1" customWidth="1"/>
    <col min="1540" max="1540" width="5.5703125" style="1" customWidth="1"/>
    <col min="1541" max="1541" width="3.7109375" style="1" customWidth="1"/>
    <col min="1542" max="1542" width="5" style="1" customWidth="1"/>
    <col min="1543" max="1543" width="4" style="1" customWidth="1"/>
    <col min="1544" max="1630" width="3.7109375" style="1" customWidth="1"/>
    <col min="1631" max="1794" width="9.140625" style="1"/>
    <col min="1795" max="1795" width="3.7109375" style="1" customWidth="1"/>
    <col min="1796" max="1796" width="5.5703125" style="1" customWidth="1"/>
    <col min="1797" max="1797" width="3.7109375" style="1" customWidth="1"/>
    <col min="1798" max="1798" width="5" style="1" customWidth="1"/>
    <col min="1799" max="1799" width="4" style="1" customWidth="1"/>
    <col min="1800" max="1886" width="3.7109375" style="1" customWidth="1"/>
    <col min="1887" max="2050" width="9.140625" style="1"/>
    <col min="2051" max="2051" width="3.7109375" style="1" customWidth="1"/>
    <col min="2052" max="2052" width="5.5703125" style="1" customWidth="1"/>
    <col min="2053" max="2053" width="3.7109375" style="1" customWidth="1"/>
    <col min="2054" max="2054" width="5" style="1" customWidth="1"/>
    <col min="2055" max="2055" width="4" style="1" customWidth="1"/>
    <col min="2056" max="2142" width="3.7109375" style="1" customWidth="1"/>
    <col min="2143" max="2306" width="9.140625" style="1"/>
    <col min="2307" max="2307" width="3.7109375" style="1" customWidth="1"/>
    <col min="2308" max="2308" width="5.5703125" style="1" customWidth="1"/>
    <col min="2309" max="2309" width="3.7109375" style="1" customWidth="1"/>
    <col min="2310" max="2310" width="5" style="1" customWidth="1"/>
    <col min="2311" max="2311" width="4" style="1" customWidth="1"/>
    <col min="2312" max="2398" width="3.7109375" style="1" customWidth="1"/>
    <col min="2399" max="2562" width="9.140625" style="1"/>
    <col min="2563" max="2563" width="3.7109375" style="1" customWidth="1"/>
    <col min="2564" max="2564" width="5.5703125" style="1" customWidth="1"/>
    <col min="2565" max="2565" width="3.7109375" style="1" customWidth="1"/>
    <col min="2566" max="2566" width="5" style="1" customWidth="1"/>
    <col min="2567" max="2567" width="4" style="1" customWidth="1"/>
    <col min="2568" max="2654" width="3.7109375" style="1" customWidth="1"/>
    <col min="2655" max="2818" width="9.140625" style="1"/>
    <col min="2819" max="2819" width="3.7109375" style="1" customWidth="1"/>
    <col min="2820" max="2820" width="5.5703125" style="1" customWidth="1"/>
    <col min="2821" max="2821" width="3.7109375" style="1" customWidth="1"/>
    <col min="2822" max="2822" width="5" style="1" customWidth="1"/>
    <col min="2823" max="2823" width="4" style="1" customWidth="1"/>
    <col min="2824" max="2910" width="3.7109375" style="1" customWidth="1"/>
    <col min="2911" max="3074" width="9.140625" style="1"/>
    <col min="3075" max="3075" width="3.7109375" style="1" customWidth="1"/>
    <col min="3076" max="3076" width="5.5703125" style="1" customWidth="1"/>
    <col min="3077" max="3077" width="3.7109375" style="1" customWidth="1"/>
    <col min="3078" max="3078" width="5" style="1" customWidth="1"/>
    <col min="3079" max="3079" width="4" style="1" customWidth="1"/>
    <col min="3080" max="3166" width="3.7109375" style="1" customWidth="1"/>
    <col min="3167" max="3330" width="9.140625" style="1"/>
    <col min="3331" max="3331" width="3.7109375" style="1" customWidth="1"/>
    <col min="3332" max="3332" width="5.5703125" style="1" customWidth="1"/>
    <col min="3333" max="3333" width="3.7109375" style="1" customWidth="1"/>
    <col min="3334" max="3334" width="5" style="1" customWidth="1"/>
    <col min="3335" max="3335" width="4" style="1" customWidth="1"/>
    <col min="3336" max="3422" width="3.7109375" style="1" customWidth="1"/>
    <col min="3423" max="3586" width="9.140625" style="1"/>
    <col min="3587" max="3587" width="3.7109375" style="1" customWidth="1"/>
    <col min="3588" max="3588" width="5.5703125" style="1" customWidth="1"/>
    <col min="3589" max="3589" width="3.7109375" style="1" customWidth="1"/>
    <col min="3590" max="3590" width="5" style="1" customWidth="1"/>
    <col min="3591" max="3591" width="4" style="1" customWidth="1"/>
    <col min="3592" max="3678" width="3.7109375" style="1" customWidth="1"/>
    <col min="3679" max="3842" width="9.140625" style="1"/>
    <col min="3843" max="3843" width="3.7109375" style="1" customWidth="1"/>
    <col min="3844" max="3844" width="5.5703125" style="1" customWidth="1"/>
    <col min="3845" max="3845" width="3.7109375" style="1" customWidth="1"/>
    <col min="3846" max="3846" width="5" style="1" customWidth="1"/>
    <col min="3847" max="3847" width="4" style="1" customWidth="1"/>
    <col min="3848" max="3934" width="3.7109375" style="1" customWidth="1"/>
    <col min="3935" max="4098" width="9.140625" style="1"/>
    <col min="4099" max="4099" width="3.7109375" style="1" customWidth="1"/>
    <col min="4100" max="4100" width="5.5703125" style="1" customWidth="1"/>
    <col min="4101" max="4101" width="3.7109375" style="1" customWidth="1"/>
    <col min="4102" max="4102" width="5" style="1" customWidth="1"/>
    <col min="4103" max="4103" width="4" style="1" customWidth="1"/>
    <col min="4104" max="4190" width="3.7109375" style="1" customWidth="1"/>
    <col min="4191" max="4354" width="9.140625" style="1"/>
    <col min="4355" max="4355" width="3.7109375" style="1" customWidth="1"/>
    <col min="4356" max="4356" width="5.5703125" style="1" customWidth="1"/>
    <col min="4357" max="4357" width="3.7109375" style="1" customWidth="1"/>
    <col min="4358" max="4358" width="5" style="1" customWidth="1"/>
    <col min="4359" max="4359" width="4" style="1" customWidth="1"/>
    <col min="4360" max="4446" width="3.7109375" style="1" customWidth="1"/>
    <col min="4447" max="4610" width="9.140625" style="1"/>
    <col min="4611" max="4611" width="3.7109375" style="1" customWidth="1"/>
    <col min="4612" max="4612" width="5.5703125" style="1" customWidth="1"/>
    <col min="4613" max="4613" width="3.7109375" style="1" customWidth="1"/>
    <col min="4614" max="4614" width="5" style="1" customWidth="1"/>
    <col min="4615" max="4615" width="4" style="1" customWidth="1"/>
    <col min="4616" max="4702" width="3.7109375" style="1" customWidth="1"/>
    <col min="4703" max="4866" width="9.140625" style="1"/>
    <col min="4867" max="4867" width="3.7109375" style="1" customWidth="1"/>
    <col min="4868" max="4868" width="5.5703125" style="1" customWidth="1"/>
    <col min="4869" max="4869" width="3.7109375" style="1" customWidth="1"/>
    <col min="4870" max="4870" width="5" style="1" customWidth="1"/>
    <col min="4871" max="4871" width="4" style="1" customWidth="1"/>
    <col min="4872" max="4958" width="3.7109375" style="1" customWidth="1"/>
    <col min="4959" max="5122" width="9.140625" style="1"/>
    <col min="5123" max="5123" width="3.7109375" style="1" customWidth="1"/>
    <col min="5124" max="5124" width="5.5703125" style="1" customWidth="1"/>
    <col min="5125" max="5125" width="3.7109375" style="1" customWidth="1"/>
    <col min="5126" max="5126" width="5" style="1" customWidth="1"/>
    <col min="5127" max="5127" width="4" style="1" customWidth="1"/>
    <col min="5128" max="5214" width="3.7109375" style="1" customWidth="1"/>
    <col min="5215" max="5378" width="9.140625" style="1"/>
    <col min="5379" max="5379" width="3.7109375" style="1" customWidth="1"/>
    <col min="5380" max="5380" width="5.5703125" style="1" customWidth="1"/>
    <col min="5381" max="5381" width="3.7109375" style="1" customWidth="1"/>
    <col min="5382" max="5382" width="5" style="1" customWidth="1"/>
    <col min="5383" max="5383" width="4" style="1" customWidth="1"/>
    <col min="5384" max="5470" width="3.7109375" style="1" customWidth="1"/>
    <col min="5471" max="5634" width="9.140625" style="1"/>
    <col min="5635" max="5635" width="3.7109375" style="1" customWidth="1"/>
    <col min="5636" max="5636" width="5.5703125" style="1" customWidth="1"/>
    <col min="5637" max="5637" width="3.7109375" style="1" customWidth="1"/>
    <col min="5638" max="5638" width="5" style="1" customWidth="1"/>
    <col min="5639" max="5639" width="4" style="1" customWidth="1"/>
    <col min="5640" max="5726" width="3.7109375" style="1" customWidth="1"/>
    <col min="5727" max="5890" width="9.140625" style="1"/>
    <col min="5891" max="5891" width="3.7109375" style="1" customWidth="1"/>
    <col min="5892" max="5892" width="5.5703125" style="1" customWidth="1"/>
    <col min="5893" max="5893" width="3.7109375" style="1" customWidth="1"/>
    <col min="5894" max="5894" width="5" style="1" customWidth="1"/>
    <col min="5895" max="5895" width="4" style="1" customWidth="1"/>
    <col min="5896" max="5982" width="3.7109375" style="1" customWidth="1"/>
    <col min="5983" max="6146" width="9.140625" style="1"/>
    <col min="6147" max="6147" width="3.7109375" style="1" customWidth="1"/>
    <col min="6148" max="6148" width="5.5703125" style="1" customWidth="1"/>
    <col min="6149" max="6149" width="3.7109375" style="1" customWidth="1"/>
    <col min="6150" max="6150" width="5" style="1" customWidth="1"/>
    <col min="6151" max="6151" width="4" style="1" customWidth="1"/>
    <col min="6152" max="6238" width="3.7109375" style="1" customWidth="1"/>
    <col min="6239" max="6402" width="9.140625" style="1"/>
    <col min="6403" max="6403" width="3.7109375" style="1" customWidth="1"/>
    <col min="6404" max="6404" width="5.5703125" style="1" customWidth="1"/>
    <col min="6405" max="6405" width="3.7109375" style="1" customWidth="1"/>
    <col min="6406" max="6406" width="5" style="1" customWidth="1"/>
    <col min="6407" max="6407" width="4" style="1" customWidth="1"/>
    <col min="6408" max="6494" width="3.7109375" style="1" customWidth="1"/>
    <col min="6495" max="6658" width="9.140625" style="1"/>
    <col min="6659" max="6659" width="3.7109375" style="1" customWidth="1"/>
    <col min="6660" max="6660" width="5.5703125" style="1" customWidth="1"/>
    <col min="6661" max="6661" width="3.7109375" style="1" customWidth="1"/>
    <col min="6662" max="6662" width="5" style="1" customWidth="1"/>
    <col min="6663" max="6663" width="4" style="1" customWidth="1"/>
    <col min="6664" max="6750" width="3.7109375" style="1" customWidth="1"/>
    <col min="6751" max="6914" width="9.140625" style="1"/>
    <col min="6915" max="6915" width="3.7109375" style="1" customWidth="1"/>
    <col min="6916" max="6916" width="5.5703125" style="1" customWidth="1"/>
    <col min="6917" max="6917" width="3.7109375" style="1" customWidth="1"/>
    <col min="6918" max="6918" width="5" style="1" customWidth="1"/>
    <col min="6919" max="6919" width="4" style="1" customWidth="1"/>
    <col min="6920" max="7006" width="3.7109375" style="1" customWidth="1"/>
    <col min="7007" max="7170" width="9.140625" style="1"/>
    <col min="7171" max="7171" width="3.7109375" style="1" customWidth="1"/>
    <col min="7172" max="7172" width="5.5703125" style="1" customWidth="1"/>
    <col min="7173" max="7173" width="3.7109375" style="1" customWidth="1"/>
    <col min="7174" max="7174" width="5" style="1" customWidth="1"/>
    <col min="7175" max="7175" width="4" style="1" customWidth="1"/>
    <col min="7176" max="7262" width="3.7109375" style="1" customWidth="1"/>
    <col min="7263" max="7426" width="9.140625" style="1"/>
    <col min="7427" max="7427" width="3.7109375" style="1" customWidth="1"/>
    <col min="7428" max="7428" width="5.5703125" style="1" customWidth="1"/>
    <col min="7429" max="7429" width="3.7109375" style="1" customWidth="1"/>
    <col min="7430" max="7430" width="5" style="1" customWidth="1"/>
    <col min="7431" max="7431" width="4" style="1" customWidth="1"/>
    <col min="7432" max="7518" width="3.7109375" style="1" customWidth="1"/>
    <col min="7519" max="7682" width="9.140625" style="1"/>
    <col min="7683" max="7683" width="3.7109375" style="1" customWidth="1"/>
    <col min="7684" max="7684" width="5.5703125" style="1" customWidth="1"/>
    <col min="7685" max="7685" width="3.7109375" style="1" customWidth="1"/>
    <col min="7686" max="7686" width="5" style="1" customWidth="1"/>
    <col min="7687" max="7687" width="4" style="1" customWidth="1"/>
    <col min="7688" max="7774" width="3.7109375" style="1" customWidth="1"/>
    <col min="7775" max="7938" width="9.140625" style="1"/>
    <col min="7939" max="7939" width="3.7109375" style="1" customWidth="1"/>
    <col min="7940" max="7940" width="5.5703125" style="1" customWidth="1"/>
    <col min="7941" max="7941" width="3.7109375" style="1" customWidth="1"/>
    <col min="7942" max="7942" width="5" style="1" customWidth="1"/>
    <col min="7943" max="7943" width="4" style="1" customWidth="1"/>
    <col min="7944" max="8030" width="3.7109375" style="1" customWidth="1"/>
    <col min="8031" max="8194" width="9.140625" style="1"/>
    <col min="8195" max="8195" width="3.7109375" style="1" customWidth="1"/>
    <col min="8196" max="8196" width="5.5703125" style="1" customWidth="1"/>
    <col min="8197" max="8197" width="3.7109375" style="1" customWidth="1"/>
    <col min="8198" max="8198" width="5" style="1" customWidth="1"/>
    <col min="8199" max="8199" width="4" style="1" customWidth="1"/>
    <col min="8200" max="8286" width="3.7109375" style="1" customWidth="1"/>
    <col min="8287" max="8450" width="9.140625" style="1"/>
    <col min="8451" max="8451" width="3.7109375" style="1" customWidth="1"/>
    <col min="8452" max="8452" width="5.5703125" style="1" customWidth="1"/>
    <col min="8453" max="8453" width="3.7109375" style="1" customWidth="1"/>
    <col min="8454" max="8454" width="5" style="1" customWidth="1"/>
    <col min="8455" max="8455" width="4" style="1" customWidth="1"/>
    <col min="8456" max="8542" width="3.7109375" style="1" customWidth="1"/>
    <col min="8543" max="8706" width="9.140625" style="1"/>
    <col min="8707" max="8707" width="3.7109375" style="1" customWidth="1"/>
    <col min="8708" max="8708" width="5.5703125" style="1" customWidth="1"/>
    <col min="8709" max="8709" width="3.7109375" style="1" customWidth="1"/>
    <col min="8710" max="8710" width="5" style="1" customWidth="1"/>
    <col min="8711" max="8711" width="4" style="1" customWidth="1"/>
    <col min="8712" max="8798" width="3.7109375" style="1" customWidth="1"/>
    <col min="8799" max="8962" width="9.140625" style="1"/>
    <col min="8963" max="8963" width="3.7109375" style="1" customWidth="1"/>
    <col min="8964" max="8964" width="5.5703125" style="1" customWidth="1"/>
    <col min="8965" max="8965" width="3.7109375" style="1" customWidth="1"/>
    <col min="8966" max="8966" width="5" style="1" customWidth="1"/>
    <col min="8967" max="8967" width="4" style="1" customWidth="1"/>
    <col min="8968" max="9054" width="3.7109375" style="1" customWidth="1"/>
    <col min="9055" max="9218" width="9.140625" style="1"/>
    <col min="9219" max="9219" width="3.7109375" style="1" customWidth="1"/>
    <col min="9220" max="9220" width="5.5703125" style="1" customWidth="1"/>
    <col min="9221" max="9221" width="3.7109375" style="1" customWidth="1"/>
    <col min="9222" max="9222" width="5" style="1" customWidth="1"/>
    <col min="9223" max="9223" width="4" style="1" customWidth="1"/>
    <col min="9224" max="9310" width="3.7109375" style="1" customWidth="1"/>
    <col min="9311" max="9474" width="9.140625" style="1"/>
    <col min="9475" max="9475" width="3.7109375" style="1" customWidth="1"/>
    <col min="9476" max="9476" width="5.5703125" style="1" customWidth="1"/>
    <col min="9477" max="9477" width="3.7109375" style="1" customWidth="1"/>
    <col min="9478" max="9478" width="5" style="1" customWidth="1"/>
    <col min="9479" max="9479" width="4" style="1" customWidth="1"/>
    <col min="9480" max="9566" width="3.7109375" style="1" customWidth="1"/>
    <col min="9567" max="9730" width="9.140625" style="1"/>
    <col min="9731" max="9731" width="3.7109375" style="1" customWidth="1"/>
    <col min="9732" max="9732" width="5.5703125" style="1" customWidth="1"/>
    <col min="9733" max="9733" width="3.7109375" style="1" customWidth="1"/>
    <col min="9734" max="9734" width="5" style="1" customWidth="1"/>
    <col min="9735" max="9735" width="4" style="1" customWidth="1"/>
    <col min="9736" max="9822" width="3.7109375" style="1" customWidth="1"/>
    <col min="9823" max="9986" width="9.140625" style="1"/>
    <col min="9987" max="9987" width="3.7109375" style="1" customWidth="1"/>
    <col min="9988" max="9988" width="5.5703125" style="1" customWidth="1"/>
    <col min="9989" max="9989" width="3.7109375" style="1" customWidth="1"/>
    <col min="9990" max="9990" width="5" style="1" customWidth="1"/>
    <col min="9991" max="9991" width="4" style="1" customWidth="1"/>
    <col min="9992" max="10078" width="3.7109375" style="1" customWidth="1"/>
    <col min="10079" max="10242" width="9.140625" style="1"/>
    <col min="10243" max="10243" width="3.7109375" style="1" customWidth="1"/>
    <col min="10244" max="10244" width="5.5703125" style="1" customWidth="1"/>
    <col min="10245" max="10245" width="3.7109375" style="1" customWidth="1"/>
    <col min="10246" max="10246" width="5" style="1" customWidth="1"/>
    <col min="10247" max="10247" width="4" style="1" customWidth="1"/>
    <col min="10248" max="10334" width="3.7109375" style="1" customWidth="1"/>
    <col min="10335" max="10498" width="9.140625" style="1"/>
    <col min="10499" max="10499" width="3.7109375" style="1" customWidth="1"/>
    <col min="10500" max="10500" width="5.5703125" style="1" customWidth="1"/>
    <col min="10501" max="10501" width="3.7109375" style="1" customWidth="1"/>
    <col min="10502" max="10502" width="5" style="1" customWidth="1"/>
    <col min="10503" max="10503" width="4" style="1" customWidth="1"/>
    <col min="10504" max="10590" width="3.7109375" style="1" customWidth="1"/>
    <col min="10591" max="10754" width="9.140625" style="1"/>
    <col min="10755" max="10755" width="3.7109375" style="1" customWidth="1"/>
    <col min="10756" max="10756" width="5.5703125" style="1" customWidth="1"/>
    <col min="10757" max="10757" width="3.7109375" style="1" customWidth="1"/>
    <col min="10758" max="10758" width="5" style="1" customWidth="1"/>
    <col min="10759" max="10759" width="4" style="1" customWidth="1"/>
    <col min="10760" max="10846" width="3.7109375" style="1" customWidth="1"/>
    <col min="10847" max="11010" width="9.140625" style="1"/>
    <col min="11011" max="11011" width="3.7109375" style="1" customWidth="1"/>
    <col min="11012" max="11012" width="5.5703125" style="1" customWidth="1"/>
    <col min="11013" max="11013" width="3.7109375" style="1" customWidth="1"/>
    <col min="11014" max="11014" width="5" style="1" customWidth="1"/>
    <col min="11015" max="11015" width="4" style="1" customWidth="1"/>
    <col min="11016" max="11102" width="3.7109375" style="1" customWidth="1"/>
    <col min="11103" max="11266" width="9.140625" style="1"/>
    <col min="11267" max="11267" width="3.7109375" style="1" customWidth="1"/>
    <col min="11268" max="11268" width="5.5703125" style="1" customWidth="1"/>
    <col min="11269" max="11269" width="3.7109375" style="1" customWidth="1"/>
    <col min="11270" max="11270" width="5" style="1" customWidth="1"/>
    <col min="11271" max="11271" width="4" style="1" customWidth="1"/>
    <col min="11272" max="11358" width="3.7109375" style="1" customWidth="1"/>
    <col min="11359" max="11522" width="9.140625" style="1"/>
    <col min="11523" max="11523" width="3.7109375" style="1" customWidth="1"/>
    <col min="11524" max="11524" width="5.5703125" style="1" customWidth="1"/>
    <col min="11525" max="11525" width="3.7109375" style="1" customWidth="1"/>
    <col min="11526" max="11526" width="5" style="1" customWidth="1"/>
    <col min="11527" max="11527" width="4" style="1" customWidth="1"/>
    <col min="11528" max="11614" width="3.7109375" style="1" customWidth="1"/>
    <col min="11615" max="11778" width="9.140625" style="1"/>
    <col min="11779" max="11779" width="3.7109375" style="1" customWidth="1"/>
    <col min="11780" max="11780" width="5.5703125" style="1" customWidth="1"/>
    <col min="11781" max="11781" width="3.7109375" style="1" customWidth="1"/>
    <col min="11782" max="11782" width="5" style="1" customWidth="1"/>
    <col min="11783" max="11783" width="4" style="1" customWidth="1"/>
    <col min="11784" max="11870" width="3.7109375" style="1" customWidth="1"/>
    <col min="11871" max="12034" width="9.140625" style="1"/>
    <col min="12035" max="12035" width="3.7109375" style="1" customWidth="1"/>
    <col min="12036" max="12036" width="5.5703125" style="1" customWidth="1"/>
    <col min="12037" max="12037" width="3.7109375" style="1" customWidth="1"/>
    <col min="12038" max="12038" width="5" style="1" customWidth="1"/>
    <col min="12039" max="12039" width="4" style="1" customWidth="1"/>
    <col min="12040" max="12126" width="3.7109375" style="1" customWidth="1"/>
    <col min="12127" max="12290" width="9.140625" style="1"/>
    <col min="12291" max="12291" width="3.7109375" style="1" customWidth="1"/>
    <col min="12292" max="12292" width="5.5703125" style="1" customWidth="1"/>
    <col min="12293" max="12293" width="3.7109375" style="1" customWidth="1"/>
    <col min="12294" max="12294" width="5" style="1" customWidth="1"/>
    <col min="12295" max="12295" width="4" style="1" customWidth="1"/>
    <col min="12296" max="12382" width="3.7109375" style="1" customWidth="1"/>
    <col min="12383" max="12546" width="9.140625" style="1"/>
    <col min="12547" max="12547" width="3.7109375" style="1" customWidth="1"/>
    <col min="12548" max="12548" width="5.5703125" style="1" customWidth="1"/>
    <col min="12549" max="12549" width="3.7109375" style="1" customWidth="1"/>
    <col min="12550" max="12550" width="5" style="1" customWidth="1"/>
    <col min="12551" max="12551" width="4" style="1" customWidth="1"/>
    <col min="12552" max="12638" width="3.7109375" style="1" customWidth="1"/>
    <col min="12639" max="12802" width="9.140625" style="1"/>
    <col min="12803" max="12803" width="3.7109375" style="1" customWidth="1"/>
    <col min="12804" max="12804" width="5.5703125" style="1" customWidth="1"/>
    <col min="12805" max="12805" width="3.7109375" style="1" customWidth="1"/>
    <col min="12806" max="12806" width="5" style="1" customWidth="1"/>
    <col min="12807" max="12807" width="4" style="1" customWidth="1"/>
    <col min="12808" max="12894" width="3.7109375" style="1" customWidth="1"/>
    <col min="12895" max="13058" width="9.140625" style="1"/>
    <col min="13059" max="13059" width="3.7109375" style="1" customWidth="1"/>
    <col min="13060" max="13060" width="5.5703125" style="1" customWidth="1"/>
    <col min="13061" max="13061" width="3.7109375" style="1" customWidth="1"/>
    <col min="13062" max="13062" width="5" style="1" customWidth="1"/>
    <col min="13063" max="13063" width="4" style="1" customWidth="1"/>
    <col min="13064" max="13150" width="3.7109375" style="1" customWidth="1"/>
    <col min="13151" max="13314" width="9.140625" style="1"/>
    <col min="13315" max="13315" width="3.7109375" style="1" customWidth="1"/>
    <col min="13316" max="13316" width="5.5703125" style="1" customWidth="1"/>
    <col min="13317" max="13317" width="3.7109375" style="1" customWidth="1"/>
    <col min="13318" max="13318" width="5" style="1" customWidth="1"/>
    <col min="13319" max="13319" width="4" style="1" customWidth="1"/>
    <col min="13320" max="13406" width="3.7109375" style="1" customWidth="1"/>
    <col min="13407" max="13570" width="9.140625" style="1"/>
    <col min="13571" max="13571" width="3.7109375" style="1" customWidth="1"/>
    <col min="13572" max="13572" width="5.5703125" style="1" customWidth="1"/>
    <col min="13573" max="13573" width="3.7109375" style="1" customWidth="1"/>
    <col min="13574" max="13574" width="5" style="1" customWidth="1"/>
    <col min="13575" max="13575" width="4" style="1" customWidth="1"/>
    <col min="13576" max="13662" width="3.7109375" style="1" customWidth="1"/>
    <col min="13663" max="13826" width="9.140625" style="1"/>
    <col min="13827" max="13827" width="3.7109375" style="1" customWidth="1"/>
    <col min="13828" max="13828" width="5.5703125" style="1" customWidth="1"/>
    <col min="13829" max="13829" width="3.7109375" style="1" customWidth="1"/>
    <col min="13830" max="13830" width="5" style="1" customWidth="1"/>
    <col min="13831" max="13831" width="4" style="1" customWidth="1"/>
    <col min="13832" max="13918" width="3.7109375" style="1" customWidth="1"/>
    <col min="13919" max="14082" width="9.140625" style="1"/>
    <col min="14083" max="14083" width="3.7109375" style="1" customWidth="1"/>
    <col min="14084" max="14084" width="5.5703125" style="1" customWidth="1"/>
    <col min="14085" max="14085" width="3.7109375" style="1" customWidth="1"/>
    <col min="14086" max="14086" width="5" style="1" customWidth="1"/>
    <col min="14087" max="14087" width="4" style="1" customWidth="1"/>
    <col min="14088" max="14174" width="3.7109375" style="1" customWidth="1"/>
    <col min="14175" max="14338" width="9.140625" style="1"/>
    <col min="14339" max="14339" width="3.7109375" style="1" customWidth="1"/>
    <col min="14340" max="14340" width="5.5703125" style="1" customWidth="1"/>
    <col min="14341" max="14341" width="3.7109375" style="1" customWidth="1"/>
    <col min="14342" max="14342" width="5" style="1" customWidth="1"/>
    <col min="14343" max="14343" width="4" style="1" customWidth="1"/>
    <col min="14344" max="14430" width="3.7109375" style="1" customWidth="1"/>
    <col min="14431" max="14594" width="9.140625" style="1"/>
    <col min="14595" max="14595" width="3.7109375" style="1" customWidth="1"/>
    <col min="14596" max="14596" width="5.5703125" style="1" customWidth="1"/>
    <col min="14597" max="14597" width="3.7109375" style="1" customWidth="1"/>
    <col min="14598" max="14598" width="5" style="1" customWidth="1"/>
    <col min="14599" max="14599" width="4" style="1" customWidth="1"/>
    <col min="14600" max="14686" width="3.7109375" style="1" customWidth="1"/>
    <col min="14687" max="14850" width="9.140625" style="1"/>
    <col min="14851" max="14851" width="3.7109375" style="1" customWidth="1"/>
    <col min="14852" max="14852" width="5.5703125" style="1" customWidth="1"/>
    <col min="14853" max="14853" width="3.7109375" style="1" customWidth="1"/>
    <col min="14854" max="14854" width="5" style="1" customWidth="1"/>
    <col min="14855" max="14855" width="4" style="1" customWidth="1"/>
    <col min="14856" max="14942" width="3.7109375" style="1" customWidth="1"/>
    <col min="14943" max="15106" width="9.140625" style="1"/>
    <col min="15107" max="15107" width="3.7109375" style="1" customWidth="1"/>
    <col min="15108" max="15108" width="5.5703125" style="1" customWidth="1"/>
    <col min="15109" max="15109" width="3.7109375" style="1" customWidth="1"/>
    <col min="15110" max="15110" width="5" style="1" customWidth="1"/>
    <col min="15111" max="15111" width="4" style="1" customWidth="1"/>
    <col min="15112" max="15198" width="3.7109375" style="1" customWidth="1"/>
    <col min="15199" max="15362" width="9.140625" style="1"/>
    <col min="15363" max="15363" width="3.7109375" style="1" customWidth="1"/>
    <col min="15364" max="15364" width="5.5703125" style="1" customWidth="1"/>
    <col min="15365" max="15365" width="3.7109375" style="1" customWidth="1"/>
    <col min="15366" max="15366" width="5" style="1" customWidth="1"/>
    <col min="15367" max="15367" width="4" style="1" customWidth="1"/>
    <col min="15368" max="15454" width="3.7109375" style="1" customWidth="1"/>
    <col min="15455" max="15618" width="9.140625" style="1"/>
    <col min="15619" max="15619" width="3.7109375" style="1" customWidth="1"/>
    <col min="15620" max="15620" width="5.5703125" style="1" customWidth="1"/>
    <col min="15621" max="15621" width="3.7109375" style="1" customWidth="1"/>
    <col min="15622" max="15622" width="5" style="1" customWidth="1"/>
    <col min="15623" max="15623" width="4" style="1" customWidth="1"/>
    <col min="15624" max="15710" width="3.7109375" style="1" customWidth="1"/>
    <col min="15711" max="15874" width="9.140625" style="1"/>
    <col min="15875" max="15875" width="3.7109375" style="1" customWidth="1"/>
    <col min="15876" max="15876" width="5.5703125" style="1" customWidth="1"/>
    <col min="15877" max="15877" width="3.7109375" style="1" customWidth="1"/>
    <col min="15878" max="15878" width="5" style="1" customWidth="1"/>
    <col min="15879" max="15879" width="4" style="1" customWidth="1"/>
    <col min="15880" max="15966" width="3.7109375" style="1" customWidth="1"/>
    <col min="15967" max="16130" width="9.140625" style="1"/>
    <col min="16131" max="16131" width="3.7109375" style="1" customWidth="1"/>
    <col min="16132" max="16132" width="5.5703125" style="1" customWidth="1"/>
    <col min="16133" max="16133" width="3.7109375" style="1" customWidth="1"/>
    <col min="16134" max="16134" width="5" style="1" customWidth="1"/>
    <col min="16135" max="16135" width="4" style="1" customWidth="1"/>
    <col min="16136" max="16222" width="3.7109375" style="1" customWidth="1"/>
    <col min="16223" max="16384" width="9.140625" style="1"/>
  </cols>
  <sheetData>
    <row r="1" spans="1:51" ht="24.95" customHeight="1" x14ac:dyDescent="0.2">
      <c r="A1" s="267"/>
      <c r="B1" s="268"/>
      <c r="C1" s="268"/>
      <c r="D1" s="273" t="s">
        <v>10</v>
      </c>
      <c r="E1" s="274"/>
      <c r="F1" s="274"/>
      <c r="G1" s="274"/>
      <c r="H1" s="274"/>
      <c r="I1" s="274"/>
      <c r="J1" s="274"/>
      <c r="K1" s="274"/>
      <c r="L1" s="274"/>
      <c r="M1" s="274"/>
      <c r="N1" s="274"/>
      <c r="O1" s="274"/>
      <c r="P1" s="274"/>
      <c r="Q1" s="274"/>
      <c r="R1" s="274"/>
      <c r="S1" s="274"/>
      <c r="T1" s="274"/>
      <c r="U1" s="274"/>
      <c r="V1" s="274"/>
      <c r="W1" s="274"/>
      <c r="X1" s="274"/>
      <c r="Y1" s="275"/>
      <c r="Z1" s="276" t="s">
        <v>78</v>
      </c>
      <c r="AA1" s="277"/>
      <c r="AB1" s="277"/>
      <c r="AC1" s="277"/>
      <c r="AD1" s="278"/>
      <c r="AE1" s="279" t="s">
        <v>61</v>
      </c>
      <c r="AF1" s="280"/>
      <c r="AG1" s="280"/>
      <c r="AH1" s="280"/>
      <c r="AI1" s="280"/>
      <c r="AJ1" s="280"/>
      <c r="AK1" s="280"/>
      <c r="AL1" s="280"/>
      <c r="AM1" s="280"/>
      <c r="AN1" s="281"/>
      <c r="AO1" s="109"/>
      <c r="AP1" s="109"/>
      <c r="AQ1" s="109"/>
      <c r="AR1" s="109"/>
      <c r="AS1" s="109"/>
      <c r="AT1" s="109"/>
      <c r="AU1" s="109"/>
    </row>
    <row r="2" spans="1:51" ht="12" customHeight="1" x14ac:dyDescent="0.2">
      <c r="A2" s="269"/>
      <c r="B2" s="270"/>
      <c r="C2" s="270"/>
      <c r="D2" s="282" t="s">
        <v>105</v>
      </c>
      <c r="E2" s="283"/>
      <c r="F2" s="283"/>
      <c r="G2" s="283"/>
      <c r="H2" s="283"/>
      <c r="I2" s="283"/>
      <c r="J2" s="283"/>
      <c r="K2" s="283"/>
      <c r="L2" s="283"/>
      <c r="M2" s="283"/>
      <c r="N2" s="283"/>
      <c r="O2" s="283"/>
      <c r="P2" s="283"/>
      <c r="Q2" s="283"/>
      <c r="R2" s="283"/>
      <c r="S2" s="283"/>
      <c r="T2" s="283"/>
      <c r="U2" s="283"/>
      <c r="V2" s="283"/>
      <c r="W2" s="283"/>
      <c r="X2" s="283"/>
      <c r="Y2" s="284"/>
      <c r="Z2" s="288" t="s">
        <v>23</v>
      </c>
      <c r="AA2" s="289"/>
      <c r="AB2" s="289"/>
      <c r="AC2" s="289"/>
      <c r="AD2" s="290"/>
      <c r="AE2" s="294" t="str">
        <f>IF('DIAGRAMAÇÃO DE ESTADOS'!$AE$2&lt;&gt;"",'DIAGRAMAÇÃO DE ESTADOS'!$AE$2,"")</f>
        <v>192.168.16.09</v>
      </c>
      <c r="AF2" s="295"/>
      <c r="AG2" s="295"/>
      <c r="AH2" s="295"/>
      <c r="AI2" s="295"/>
      <c r="AJ2" s="295"/>
      <c r="AK2" s="295"/>
      <c r="AL2" s="295"/>
      <c r="AM2" s="295"/>
      <c r="AN2" s="296"/>
      <c r="AO2" s="110"/>
      <c r="AP2" s="110"/>
      <c r="AQ2" s="110"/>
      <c r="AR2" s="110"/>
      <c r="AS2" s="110"/>
      <c r="AT2" s="110"/>
      <c r="AU2" s="110"/>
    </row>
    <row r="3" spans="1:51" ht="12.95" customHeight="1" x14ac:dyDescent="0.2">
      <c r="A3" s="271"/>
      <c r="B3" s="272"/>
      <c r="C3" s="272"/>
      <c r="D3" s="285"/>
      <c r="E3" s="286"/>
      <c r="F3" s="286"/>
      <c r="G3" s="286"/>
      <c r="H3" s="286"/>
      <c r="I3" s="286"/>
      <c r="J3" s="286"/>
      <c r="K3" s="286"/>
      <c r="L3" s="286"/>
      <c r="M3" s="286"/>
      <c r="N3" s="286"/>
      <c r="O3" s="286"/>
      <c r="P3" s="286"/>
      <c r="Q3" s="286"/>
      <c r="R3" s="286"/>
      <c r="S3" s="286"/>
      <c r="T3" s="286"/>
      <c r="U3" s="286"/>
      <c r="V3" s="286"/>
      <c r="W3" s="286"/>
      <c r="X3" s="286"/>
      <c r="Y3" s="287"/>
      <c r="Z3" s="291"/>
      <c r="AA3" s="292"/>
      <c r="AB3" s="292"/>
      <c r="AC3" s="292"/>
      <c r="AD3" s="293"/>
      <c r="AE3" s="297"/>
      <c r="AF3" s="298"/>
      <c r="AG3" s="298"/>
      <c r="AH3" s="298"/>
      <c r="AI3" s="298"/>
      <c r="AJ3" s="298"/>
      <c r="AK3" s="298"/>
      <c r="AL3" s="298"/>
      <c r="AM3" s="298"/>
      <c r="AN3" s="299"/>
      <c r="AO3" s="110"/>
      <c r="AP3" s="110"/>
      <c r="AQ3" s="110"/>
      <c r="AR3" s="110"/>
      <c r="AS3" s="110"/>
      <c r="AT3" s="110"/>
      <c r="AU3" s="110"/>
    </row>
    <row r="4" spans="1:51" ht="6" customHeight="1" x14ac:dyDescent="0.3">
      <c r="A4" s="265"/>
      <c r="B4" s="265"/>
      <c r="C4" s="265"/>
      <c r="D4" s="265"/>
      <c r="E4" s="265"/>
      <c r="F4" s="265"/>
      <c r="G4" s="265"/>
      <c r="H4" s="265"/>
      <c r="I4" s="265"/>
      <c r="J4" s="265"/>
      <c r="K4" s="265"/>
      <c r="L4" s="265"/>
      <c r="M4" s="265"/>
      <c r="N4" s="265"/>
      <c r="O4" s="265"/>
      <c r="P4" s="265"/>
      <c r="Q4" s="265"/>
      <c r="R4" s="265"/>
      <c r="S4" s="265"/>
      <c r="T4" s="265"/>
      <c r="U4" s="265"/>
      <c r="V4" s="265"/>
      <c r="W4" s="265"/>
      <c r="X4" s="265"/>
      <c r="Y4" s="265"/>
      <c r="Z4" s="265"/>
      <c r="AA4" s="265"/>
      <c r="AB4" s="265"/>
      <c r="AC4" s="265"/>
      <c r="AD4" s="265"/>
      <c r="AE4" s="265"/>
      <c r="AF4" s="265"/>
      <c r="AG4" s="265"/>
      <c r="AH4" s="265"/>
      <c r="AI4" s="265"/>
      <c r="AJ4" s="265"/>
      <c r="AK4" s="265"/>
      <c r="AL4" s="265"/>
      <c r="AM4" s="265"/>
      <c r="AN4" s="265"/>
      <c r="AO4" s="110"/>
      <c r="AP4" s="110"/>
      <c r="AQ4" s="110"/>
      <c r="AR4" s="110"/>
      <c r="AS4" s="110"/>
      <c r="AT4" s="110"/>
      <c r="AU4" s="110"/>
    </row>
    <row r="5" spans="1:51" ht="24.95" customHeight="1" x14ac:dyDescent="0.2">
      <c r="A5" s="279" t="s">
        <v>5</v>
      </c>
      <c r="B5" s="280"/>
      <c r="C5" s="280"/>
      <c r="D5" s="280"/>
      <c r="E5" s="280"/>
      <c r="F5" s="280"/>
      <c r="G5" s="280"/>
      <c r="H5" s="280"/>
      <c r="I5" s="280"/>
      <c r="J5" s="280"/>
      <c r="K5" s="280"/>
      <c r="L5" s="280"/>
      <c r="M5" s="280"/>
      <c r="N5" s="280"/>
      <c r="O5" s="280"/>
      <c r="P5" s="280"/>
      <c r="Q5" s="280"/>
      <c r="R5" s="280"/>
      <c r="S5" s="280"/>
      <c r="T5" s="280"/>
      <c r="U5" s="280"/>
      <c r="V5" s="280"/>
      <c r="W5" s="280"/>
      <c r="X5" s="280"/>
      <c r="Y5" s="280"/>
      <c r="Z5" s="281"/>
      <c r="AA5" s="279" t="s">
        <v>24</v>
      </c>
      <c r="AB5" s="280"/>
      <c r="AC5" s="280"/>
      <c r="AD5" s="281"/>
      <c r="AE5" s="279" t="s">
        <v>106</v>
      </c>
      <c r="AF5" s="280"/>
      <c r="AG5" s="280"/>
      <c r="AH5" s="281"/>
      <c r="AI5" s="279" t="s">
        <v>4</v>
      </c>
      <c r="AJ5" s="280"/>
      <c r="AK5" s="281"/>
      <c r="AL5" s="279" t="s">
        <v>71</v>
      </c>
      <c r="AM5" s="280"/>
      <c r="AN5" s="281"/>
      <c r="AO5" s="110"/>
      <c r="AP5" s="110"/>
      <c r="AQ5" s="110"/>
      <c r="AR5" s="110"/>
      <c r="AS5" s="110"/>
      <c r="AT5" s="110"/>
      <c r="AU5" s="110"/>
    </row>
    <row r="6" spans="1:51" ht="24.95" customHeight="1" x14ac:dyDescent="0.2">
      <c r="A6" s="300" t="str">
        <f>IF('DIAGRAMAÇÃO DE ESTADOS'!$A$6&lt;&gt;"",'DIAGRAMAÇÃO DE ESTADOS'!$A$6,"")</f>
        <v>PAULO VI</v>
      </c>
      <c r="B6" s="301"/>
      <c r="C6" s="301"/>
      <c r="D6" s="301"/>
      <c r="E6" s="301"/>
      <c r="F6" s="301"/>
      <c r="G6" s="301"/>
      <c r="H6" s="301"/>
      <c r="I6" s="301"/>
      <c r="J6" s="301"/>
      <c r="K6" s="301"/>
      <c r="L6" s="301"/>
      <c r="M6" s="301"/>
      <c r="N6" s="301"/>
      <c r="O6" s="301"/>
      <c r="P6" s="301"/>
      <c r="Q6" s="301"/>
      <c r="R6" s="301"/>
      <c r="S6" s="301"/>
      <c r="T6" s="301"/>
      <c r="U6" s="301"/>
      <c r="V6" s="301"/>
      <c r="W6" s="301"/>
      <c r="X6" s="301"/>
      <c r="Y6" s="301"/>
      <c r="Z6" s="302"/>
      <c r="AA6" s="300" t="str">
        <f>IF('DIAGRAMAÇÃO DE ESTADOS'!$AA$6&lt;&gt;"",'DIAGRAMAÇÃO DE ESTADOS'!$AA$6,"")</f>
        <v>25</v>
      </c>
      <c r="AB6" s="301"/>
      <c r="AC6" s="301"/>
      <c r="AD6" s="302"/>
      <c r="AE6" s="300" t="str">
        <f>IF('DIAGRAMAÇÃO DE ESTADOS'!$AE$6&lt;&gt;"",'DIAGRAMAÇÃO DE ESTADOS'!$AE$6,"")</f>
        <v>1</v>
      </c>
      <c r="AF6" s="301"/>
      <c r="AG6" s="301"/>
      <c r="AH6" s="302"/>
      <c r="AI6" s="300" t="str">
        <f>IF('DIAGRAMAÇÃO DE ESTADOS'!$AI$6&lt;&gt;"",'DIAGRAMAÇÃO DE ESTADOS'!$AI$6,"")</f>
        <v>NO</v>
      </c>
      <c r="AJ6" s="301"/>
      <c r="AK6" s="302"/>
      <c r="AL6" s="300" t="str">
        <f>IF('DIAGRAMAÇÃO DE ESTADOS'!$AL$6&lt;&gt;"",'DIAGRAMAÇÃO DE ESTADOS'!$AL$6,"")</f>
        <v>NO-1</v>
      </c>
      <c r="AM6" s="301"/>
      <c r="AN6" s="302"/>
      <c r="AO6" s="110"/>
      <c r="AP6" s="110"/>
      <c r="AQ6" s="110"/>
      <c r="AR6" s="110"/>
      <c r="AS6" s="110"/>
      <c r="AT6" s="110"/>
      <c r="AU6" s="110"/>
    </row>
    <row r="7" spans="1:51" ht="6" customHeight="1" x14ac:dyDescent="0.3">
      <c r="A7" s="266"/>
      <c r="B7" s="266"/>
      <c r="C7" s="266"/>
      <c r="D7" s="266"/>
      <c r="E7" s="266"/>
      <c r="F7" s="266"/>
      <c r="G7" s="266"/>
      <c r="H7" s="266"/>
      <c r="I7" s="266"/>
      <c r="J7" s="266"/>
      <c r="K7" s="266"/>
      <c r="L7" s="266"/>
      <c r="M7" s="266"/>
      <c r="N7" s="266"/>
      <c r="O7" s="266"/>
      <c r="P7" s="266"/>
      <c r="Q7" s="266"/>
      <c r="R7" s="266"/>
      <c r="S7" s="266"/>
      <c r="T7" s="266"/>
      <c r="U7" s="266"/>
      <c r="V7" s="266"/>
      <c r="W7" s="266"/>
      <c r="X7" s="266"/>
      <c r="Y7" s="266"/>
      <c r="Z7" s="266"/>
      <c r="AA7" s="266"/>
      <c r="AB7" s="266"/>
      <c r="AC7" s="266"/>
      <c r="AD7" s="266"/>
      <c r="AE7" s="266"/>
      <c r="AF7" s="266"/>
      <c r="AG7" s="266"/>
      <c r="AH7" s="266"/>
      <c r="AI7" s="266"/>
      <c r="AJ7" s="266"/>
      <c r="AK7" s="266"/>
      <c r="AL7" s="266"/>
      <c r="AM7" s="266"/>
      <c r="AN7" s="266"/>
      <c r="AO7" s="110"/>
      <c r="AP7" s="110"/>
      <c r="AQ7" s="110"/>
      <c r="AR7" s="110"/>
      <c r="AS7" s="110"/>
      <c r="AT7" s="110"/>
      <c r="AU7" s="110"/>
    </row>
    <row r="8" spans="1:51" ht="24.95" customHeight="1" x14ac:dyDescent="0.2">
      <c r="A8" s="279" t="s">
        <v>7</v>
      </c>
      <c r="B8" s="280"/>
      <c r="C8" s="280"/>
      <c r="D8" s="280"/>
      <c r="E8" s="280"/>
      <c r="F8" s="281"/>
      <c r="G8" s="279" t="s">
        <v>64</v>
      </c>
      <c r="H8" s="280"/>
      <c r="I8" s="280"/>
      <c r="J8" s="280"/>
      <c r="K8" s="280"/>
      <c r="L8" s="280"/>
      <c r="M8" s="281"/>
      <c r="N8" s="279" t="s">
        <v>2</v>
      </c>
      <c r="O8" s="280"/>
      <c r="P8" s="280"/>
      <c r="Q8" s="280"/>
      <c r="R8" s="280"/>
      <c r="S8" s="280"/>
      <c r="T8" s="281"/>
      <c r="U8" s="279" t="s">
        <v>8</v>
      </c>
      <c r="V8" s="280"/>
      <c r="W8" s="280"/>
      <c r="X8" s="280"/>
      <c r="Y8" s="280"/>
      <c r="Z8" s="280"/>
      <c r="AA8" s="281"/>
      <c r="AB8" s="170" t="str">
        <f>IF('DIAGRAMAÇÃO DE ESTADOS'!$AB$15&lt;&gt;"",'DIAGRAMAÇÃO DE ESTADOS'!$AB$15,"")</f>
        <v/>
      </c>
      <c r="AC8" s="219" t="s">
        <v>9</v>
      </c>
      <c r="AD8" s="220"/>
      <c r="AE8" s="220"/>
      <c r="AF8" s="220"/>
      <c r="AG8" s="221"/>
      <c r="AH8" s="318" t="str">
        <f>IF('DIAGRAMAÇÃO DE ESTADOS'!$AJ$15&lt;&gt;"",'DIAGRAMAÇÃO DE ESTADOS'!$AJ$15,"")</f>
        <v/>
      </c>
      <c r="AI8" s="319"/>
      <c r="AJ8" s="319"/>
      <c r="AK8" s="319"/>
      <c r="AL8" s="319"/>
      <c r="AM8" s="319"/>
      <c r="AN8" s="320"/>
      <c r="AO8" s="110"/>
      <c r="AP8" s="110"/>
      <c r="AQ8" s="110"/>
      <c r="AR8" s="110"/>
      <c r="AS8" s="110"/>
      <c r="AT8" s="110"/>
      <c r="AU8" s="110"/>
    </row>
    <row r="9" spans="1:51" ht="24.95" customHeight="1" x14ac:dyDescent="0.2">
      <c r="A9" s="303" t="str">
        <f>IF('DIAGRAMAÇÃO DE ESTADOS'!$A$16&lt;&gt;"",'DIAGRAMAÇÃO DE ESTADOS'!$A$16,"")</f>
        <v xml:space="preserve">DCS NO </v>
      </c>
      <c r="B9" s="304"/>
      <c r="C9" s="304"/>
      <c r="D9" s="304"/>
      <c r="E9" s="304"/>
      <c r="F9" s="305"/>
      <c r="G9" s="300" t="str">
        <f>IF('DIAGRAMAÇÃO DE ESTADOS'!$G$16&lt;&gt;"",'DIAGRAMAÇÃO DE ESTADOS'!$G$16,"")</f>
        <v/>
      </c>
      <c r="H9" s="301"/>
      <c r="I9" s="301"/>
      <c r="J9" s="301"/>
      <c r="K9" s="301"/>
      <c r="L9" s="301"/>
      <c r="M9" s="302"/>
      <c r="N9" s="300" t="str">
        <f>IF('DIAGRAMAÇÃO DE ESTADOS'!$N$16&lt;&gt;"",'DIAGRAMAÇÃO DE ESTADOS'!$N$16,"")</f>
        <v>BEZERRA</v>
      </c>
      <c r="O9" s="301"/>
      <c r="P9" s="301"/>
      <c r="Q9" s="301"/>
      <c r="R9" s="301"/>
      <c r="S9" s="301"/>
      <c r="T9" s="302"/>
      <c r="U9" s="300" t="str">
        <f>IF('DIAGRAMAÇÃO DE ESTADOS'!$U$16&lt;&gt;"",'DIAGRAMAÇÃO DE ESTADOS'!$U$16,"")</f>
        <v>AGER GOMES</v>
      </c>
      <c r="V9" s="301"/>
      <c r="W9" s="301"/>
      <c r="X9" s="301"/>
      <c r="Y9" s="301"/>
      <c r="Z9" s="301"/>
      <c r="AA9" s="302"/>
      <c r="AB9" s="170" t="str">
        <f>IF('DIAGRAMAÇÃO DE ESTADOS'!$AB$16&lt;&gt;"",'DIAGRAMAÇÃO DE ESTADOS'!$AB$16,"")</f>
        <v/>
      </c>
      <c r="AC9" s="219" t="s">
        <v>2</v>
      </c>
      <c r="AD9" s="220"/>
      <c r="AE9" s="220"/>
      <c r="AF9" s="220"/>
      <c r="AG9" s="221"/>
      <c r="AH9" s="318">
        <f>IF('DIAGRAMAÇÃO DE ESTADOS'!$AJ$16&lt;&gt;"",'DIAGRAMAÇÃO DE ESTADOS'!$AJ$16,"")</f>
        <v>42570</v>
      </c>
      <c r="AI9" s="319"/>
      <c r="AJ9" s="319"/>
      <c r="AK9" s="319"/>
      <c r="AL9" s="319"/>
      <c r="AM9" s="319"/>
      <c r="AN9" s="320"/>
      <c r="AO9" s="110"/>
      <c r="AP9" s="110"/>
      <c r="AQ9" s="110"/>
      <c r="AR9" s="110"/>
      <c r="AS9" s="110"/>
      <c r="AT9" s="110"/>
      <c r="AU9" s="110"/>
    </row>
    <row r="10" spans="1:51" ht="6" hidden="1" customHeight="1" x14ac:dyDescent="0.3">
      <c r="A10" s="266"/>
      <c r="B10" s="266"/>
      <c r="C10" s="266"/>
      <c r="D10" s="266"/>
      <c r="E10" s="266"/>
      <c r="F10" s="266"/>
      <c r="G10" s="266"/>
      <c r="H10" s="266"/>
      <c r="I10" s="266"/>
      <c r="J10" s="266"/>
      <c r="K10" s="266"/>
      <c r="L10" s="266"/>
      <c r="M10" s="266"/>
      <c r="N10" s="266"/>
      <c r="O10" s="266"/>
      <c r="P10" s="266"/>
      <c r="Q10" s="266"/>
      <c r="R10" s="266"/>
      <c r="S10" s="266"/>
      <c r="T10" s="266"/>
      <c r="U10" s="266"/>
      <c r="V10" s="266"/>
      <c r="W10" s="266"/>
      <c r="X10" s="266"/>
      <c r="Y10" s="266"/>
      <c r="Z10" s="266"/>
      <c r="AA10" s="266"/>
      <c r="AB10" s="266"/>
      <c r="AC10" s="266"/>
      <c r="AD10" s="266"/>
      <c r="AE10" s="266"/>
      <c r="AF10" s="266"/>
      <c r="AG10" s="266"/>
      <c r="AH10" s="266"/>
      <c r="AI10" s="266"/>
      <c r="AJ10" s="266"/>
      <c r="AK10" s="266"/>
      <c r="AL10" s="266"/>
      <c r="AM10" s="266"/>
      <c r="AN10" s="266"/>
      <c r="AO10" s="110"/>
      <c r="AP10" s="110"/>
      <c r="AQ10" s="110"/>
      <c r="AR10" s="110"/>
      <c r="AS10" s="110"/>
      <c r="AT10" s="110"/>
      <c r="AU10" s="110"/>
    </row>
    <row r="11" spans="1:51" ht="24.95" customHeight="1" x14ac:dyDescent="0.2">
      <c r="A11" s="317"/>
      <c r="B11" s="317"/>
      <c r="C11" s="317"/>
      <c r="D11" s="317"/>
      <c r="E11" s="317"/>
      <c r="F11" s="317"/>
      <c r="G11" s="317"/>
      <c r="H11" s="317"/>
      <c r="I11" s="317"/>
      <c r="J11" s="317"/>
      <c r="K11" s="317"/>
      <c r="L11" s="317"/>
      <c r="M11" s="317"/>
      <c r="N11" s="317"/>
      <c r="O11" s="317"/>
      <c r="P11" s="317"/>
      <c r="Q11" s="317"/>
      <c r="R11" s="317"/>
      <c r="S11" s="317"/>
      <c r="T11" s="317"/>
      <c r="U11" s="317"/>
      <c r="V11" s="317"/>
      <c r="W11" s="317"/>
      <c r="X11" s="317"/>
      <c r="Y11" s="317"/>
      <c r="Z11" s="317"/>
      <c r="AA11" s="317"/>
      <c r="AB11" s="317"/>
      <c r="AC11" s="317"/>
      <c r="AD11" s="317"/>
      <c r="AE11" s="317"/>
      <c r="AF11" s="317"/>
      <c r="AG11" s="317"/>
      <c r="AH11" s="317"/>
      <c r="AI11" s="317"/>
      <c r="AJ11" s="317"/>
      <c r="AK11" s="317"/>
      <c r="AL11" s="317"/>
      <c r="AM11" s="317"/>
      <c r="AN11" s="317"/>
      <c r="AO11" s="110"/>
      <c r="AP11" s="110"/>
      <c r="AQ11" s="110"/>
      <c r="AR11" s="110"/>
      <c r="AS11" s="110"/>
      <c r="AT11" s="110"/>
      <c r="AU11" s="110"/>
    </row>
    <row r="12" spans="1:51" ht="12" customHeight="1" x14ac:dyDescent="0.25">
      <c r="A12" s="256" t="s">
        <v>103</v>
      </c>
      <c r="B12" s="257"/>
      <c r="C12" s="257"/>
      <c r="D12" s="257"/>
      <c r="E12" s="257"/>
      <c r="F12" s="257"/>
      <c r="G12" s="257"/>
      <c r="H12" s="257"/>
      <c r="I12" s="257"/>
      <c r="J12" s="257"/>
      <c r="K12" s="257"/>
      <c r="L12" s="257"/>
      <c r="M12" s="257"/>
      <c r="N12" s="257"/>
      <c r="O12" s="257"/>
      <c r="P12" s="257"/>
      <c r="Q12" s="257"/>
      <c r="R12" s="257"/>
      <c r="S12" s="257"/>
      <c r="T12" s="257"/>
      <c r="U12" s="257"/>
      <c r="V12" s="257"/>
      <c r="W12" s="257"/>
      <c r="X12" s="257"/>
      <c r="Y12" s="257"/>
      <c r="Z12" s="257"/>
      <c r="AA12" s="257"/>
      <c r="AB12" s="257"/>
      <c r="AC12" s="257"/>
      <c r="AD12" s="257"/>
      <c r="AE12" s="257"/>
      <c r="AF12" s="257"/>
      <c r="AG12" s="257"/>
      <c r="AH12" s="257"/>
      <c r="AI12" s="257"/>
      <c r="AJ12" s="257"/>
      <c r="AK12" s="257"/>
      <c r="AL12" s="257"/>
      <c r="AM12" s="257"/>
      <c r="AN12" s="258"/>
      <c r="AO12" s="110"/>
      <c r="AP12" s="110"/>
      <c r="AQ12" s="110"/>
      <c r="AR12" s="110"/>
      <c r="AS12" s="110"/>
      <c r="AT12" s="110"/>
      <c r="AU12" s="110"/>
      <c r="AV12" s="27"/>
      <c r="AW12" s="27"/>
      <c r="AY12" s="29"/>
    </row>
    <row r="13" spans="1:51" ht="12" customHeight="1" thickBot="1" x14ac:dyDescent="0.3">
      <c r="A13" s="259"/>
      <c r="B13" s="260"/>
      <c r="C13" s="260"/>
      <c r="D13" s="260"/>
      <c r="E13" s="260"/>
      <c r="F13" s="260"/>
      <c r="G13" s="260"/>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c r="AE13" s="260"/>
      <c r="AF13" s="260"/>
      <c r="AG13" s="260"/>
      <c r="AH13" s="260"/>
      <c r="AI13" s="260"/>
      <c r="AJ13" s="260"/>
      <c r="AK13" s="260"/>
      <c r="AL13" s="260"/>
      <c r="AM13" s="260"/>
      <c r="AN13" s="261"/>
      <c r="AO13" s="110"/>
      <c r="AP13" s="110"/>
      <c r="AQ13" s="110"/>
      <c r="AR13" s="110"/>
      <c r="AS13" s="110"/>
      <c r="AT13" s="110"/>
      <c r="AU13" s="110"/>
      <c r="AV13" s="27"/>
      <c r="AW13" s="27"/>
    </row>
    <row r="14" spans="1:51" ht="21" customHeight="1" thickTop="1" x14ac:dyDescent="0.25">
      <c r="A14" s="306"/>
      <c r="B14" s="306"/>
      <c r="C14" s="306"/>
      <c r="D14" s="306"/>
      <c r="E14" s="306"/>
      <c r="F14" s="306"/>
      <c r="G14" s="306"/>
      <c r="H14" s="306"/>
      <c r="I14" s="306"/>
      <c r="J14" s="306"/>
      <c r="K14" s="306"/>
      <c r="L14" s="306"/>
      <c r="M14" s="306"/>
      <c r="N14" s="306"/>
      <c r="O14" s="306"/>
      <c r="P14" s="306"/>
      <c r="Q14" s="306"/>
      <c r="R14" s="306"/>
      <c r="S14" s="306"/>
      <c r="T14" s="306"/>
      <c r="U14" s="306"/>
      <c r="V14" s="306"/>
      <c r="W14" s="306"/>
      <c r="X14" s="306"/>
      <c r="Y14" s="306"/>
      <c r="Z14" s="306"/>
      <c r="AA14" s="306"/>
      <c r="AB14" s="306"/>
      <c r="AC14" s="306"/>
      <c r="AD14" s="306"/>
      <c r="AE14" s="306"/>
      <c r="AF14" s="306"/>
      <c r="AG14" s="306"/>
      <c r="AH14" s="306"/>
      <c r="AI14" s="306"/>
      <c r="AJ14" s="306"/>
      <c r="AK14" s="306"/>
      <c r="AL14" s="306"/>
      <c r="AM14" s="306"/>
      <c r="AN14" s="306"/>
      <c r="AO14" s="110"/>
      <c r="AP14" s="110"/>
      <c r="AQ14" s="110"/>
      <c r="AR14" s="110"/>
      <c r="AS14" s="110"/>
      <c r="AT14" s="110"/>
      <c r="AU14" s="110"/>
      <c r="AV14" s="27"/>
      <c r="AW14" s="27"/>
    </row>
    <row r="15" spans="1:51" ht="18" customHeight="1" x14ac:dyDescent="0.25">
      <c r="A15" s="307"/>
      <c r="B15" s="307"/>
      <c r="C15" s="307"/>
      <c r="D15" s="307"/>
      <c r="E15" s="307"/>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c r="AJ15" s="307"/>
      <c r="AK15" s="307"/>
      <c r="AL15" s="307"/>
      <c r="AM15" s="307"/>
      <c r="AN15" s="307"/>
      <c r="AO15" s="110"/>
      <c r="AP15" s="110"/>
      <c r="AQ15" s="110"/>
      <c r="AR15" s="110"/>
      <c r="AS15" s="110"/>
      <c r="AT15" s="110"/>
      <c r="AU15" s="110"/>
      <c r="AV15" s="27"/>
      <c r="AW15" s="27"/>
    </row>
    <row r="16" spans="1:51" ht="18" customHeight="1" x14ac:dyDescent="0.25">
      <c r="A16" s="308"/>
      <c r="B16" s="309"/>
      <c r="C16" s="309"/>
      <c r="D16" s="309"/>
      <c r="E16" s="309"/>
      <c r="F16" s="309"/>
      <c r="G16" s="309"/>
      <c r="H16" s="309"/>
      <c r="I16" s="309"/>
      <c r="J16" s="309"/>
      <c r="K16" s="309"/>
      <c r="L16" s="309"/>
      <c r="M16" s="309"/>
      <c r="N16" s="309"/>
      <c r="O16" s="309"/>
      <c r="P16" s="309"/>
      <c r="Q16" s="309"/>
      <c r="R16" s="309"/>
      <c r="S16" s="309"/>
      <c r="T16" s="309"/>
      <c r="U16" s="309"/>
      <c r="V16" s="309"/>
      <c r="W16" s="309"/>
      <c r="X16" s="309"/>
      <c r="Y16" s="309"/>
      <c r="Z16" s="309"/>
      <c r="AA16" s="309"/>
      <c r="AB16" s="309"/>
      <c r="AC16" s="309"/>
      <c r="AD16" s="309"/>
      <c r="AE16" s="309"/>
      <c r="AF16" s="309"/>
      <c r="AG16" s="309"/>
      <c r="AH16" s="309"/>
      <c r="AI16" s="309"/>
      <c r="AJ16" s="309"/>
      <c r="AK16" s="309"/>
      <c r="AL16" s="309"/>
      <c r="AM16" s="309"/>
      <c r="AN16" s="310"/>
      <c r="AO16" s="110"/>
      <c r="AP16" s="110"/>
      <c r="AQ16" s="110"/>
      <c r="AR16" s="110"/>
      <c r="AS16" s="110"/>
      <c r="AT16" s="110"/>
      <c r="AU16" s="110"/>
      <c r="AV16" s="27"/>
      <c r="AW16" s="27"/>
      <c r="AY16" s="3"/>
    </row>
    <row r="17" spans="1:60" ht="18" customHeight="1" x14ac:dyDescent="0.25">
      <c r="A17" s="311"/>
      <c r="B17" s="312"/>
      <c r="C17" s="312"/>
      <c r="D17" s="312"/>
      <c r="E17" s="312"/>
      <c r="F17" s="312"/>
      <c r="G17" s="312"/>
      <c r="H17" s="312"/>
      <c r="I17" s="312"/>
      <c r="J17" s="312"/>
      <c r="K17" s="312"/>
      <c r="L17" s="312"/>
      <c r="M17" s="312"/>
      <c r="N17" s="312"/>
      <c r="O17" s="312"/>
      <c r="P17" s="312"/>
      <c r="Q17" s="312"/>
      <c r="R17" s="312"/>
      <c r="S17" s="312"/>
      <c r="T17" s="312"/>
      <c r="U17" s="312"/>
      <c r="V17" s="312"/>
      <c r="W17" s="312"/>
      <c r="X17" s="312"/>
      <c r="Y17" s="312"/>
      <c r="Z17" s="312"/>
      <c r="AA17" s="312"/>
      <c r="AB17" s="312"/>
      <c r="AC17" s="312"/>
      <c r="AD17" s="312"/>
      <c r="AE17" s="312"/>
      <c r="AF17" s="312"/>
      <c r="AG17" s="312"/>
      <c r="AH17" s="312"/>
      <c r="AI17" s="312"/>
      <c r="AJ17" s="312"/>
      <c r="AK17" s="312"/>
      <c r="AL17" s="312"/>
      <c r="AM17" s="312"/>
      <c r="AN17" s="313"/>
      <c r="AO17" s="110"/>
      <c r="AP17" s="110"/>
      <c r="AQ17" s="110"/>
      <c r="AR17" s="110"/>
      <c r="AS17" s="110"/>
      <c r="AT17" s="110"/>
      <c r="AU17" s="110"/>
      <c r="AV17" s="27"/>
      <c r="AW17" s="27"/>
      <c r="BH17" s="4"/>
    </row>
    <row r="18" spans="1:60" ht="18" customHeight="1" x14ac:dyDescent="0.25">
      <c r="A18" s="311"/>
      <c r="B18" s="312"/>
      <c r="C18" s="312"/>
      <c r="D18" s="312"/>
      <c r="E18" s="312"/>
      <c r="F18" s="312"/>
      <c r="G18" s="312"/>
      <c r="H18" s="312"/>
      <c r="I18" s="312"/>
      <c r="J18" s="312"/>
      <c r="K18" s="312"/>
      <c r="L18" s="312"/>
      <c r="M18" s="312"/>
      <c r="N18" s="312"/>
      <c r="O18" s="312"/>
      <c r="P18" s="312"/>
      <c r="Q18" s="312"/>
      <c r="R18" s="312"/>
      <c r="S18" s="312"/>
      <c r="T18" s="312"/>
      <c r="U18" s="312"/>
      <c r="V18" s="312"/>
      <c r="W18" s="312"/>
      <c r="X18" s="312"/>
      <c r="Y18" s="312"/>
      <c r="Z18" s="312"/>
      <c r="AA18" s="312"/>
      <c r="AB18" s="312"/>
      <c r="AC18" s="312"/>
      <c r="AD18" s="312"/>
      <c r="AE18" s="312"/>
      <c r="AF18" s="312"/>
      <c r="AG18" s="312"/>
      <c r="AH18" s="312"/>
      <c r="AI18" s="312"/>
      <c r="AJ18" s="312"/>
      <c r="AK18" s="312"/>
      <c r="AL18" s="312"/>
      <c r="AM18" s="312"/>
      <c r="AN18" s="313"/>
      <c r="AO18" s="110"/>
      <c r="AP18" s="110"/>
      <c r="AQ18" s="110"/>
      <c r="AR18" s="110"/>
      <c r="AS18" s="110"/>
      <c r="AT18" s="110"/>
      <c r="AU18" s="110"/>
      <c r="AV18" s="27"/>
      <c r="AW18" s="27"/>
    </row>
    <row r="19" spans="1:60" ht="18" customHeight="1" x14ac:dyDescent="0.2">
      <c r="A19" s="311"/>
      <c r="B19" s="312"/>
      <c r="C19" s="312"/>
      <c r="D19" s="312"/>
      <c r="E19" s="312"/>
      <c r="F19" s="312"/>
      <c r="G19" s="312"/>
      <c r="H19" s="312"/>
      <c r="I19" s="312"/>
      <c r="J19" s="312"/>
      <c r="K19" s="312"/>
      <c r="L19" s="312"/>
      <c r="M19" s="312"/>
      <c r="N19" s="312"/>
      <c r="O19" s="312"/>
      <c r="P19" s="312"/>
      <c r="Q19" s="312"/>
      <c r="R19" s="312"/>
      <c r="S19" s="312"/>
      <c r="T19" s="312"/>
      <c r="U19" s="312"/>
      <c r="V19" s="312"/>
      <c r="W19" s="312"/>
      <c r="X19" s="312"/>
      <c r="Y19" s="312"/>
      <c r="Z19" s="312"/>
      <c r="AA19" s="312"/>
      <c r="AB19" s="312"/>
      <c r="AC19" s="312"/>
      <c r="AD19" s="312"/>
      <c r="AE19" s="312"/>
      <c r="AF19" s="312"/>
      <c r="AG19" s="312"/>
      <c r="AH19" s="312"/>
      <c r="AI19" s="312"/>
      <c r="AJ19" s="312"/>
      <c r="AK19" s="312"/>
      <c r="AL19" s="312"/>
      <c r="AM19" s="312"/>
      <c r="AN19" s="313"/>
      <c r="AO19" s="110"/>
      <c r="AP19" s="110"/>
      <c r="AQ19" s="110"/>
      <c r="AR19" s="110"/>
      <c r="AS19" s="110"/>
      <c r="AT19" s="110"/>
      <c r="AU19" s="110"/>
    </row>
    <row r="20" spans="1:60" ht="18" customHeight="1" x14ac:dyDescent="0.2">
      <c r="A20" s="311"/>
      <c r="B20" s="312"/>
      <c r="C20" s="312"/>
      <c r="D20" s="312"/>
      <c r="E20" s="312"/>
      <c r="F20" s="312"/>
      <c r="G20" s="312"/>
      <c r="H20" s="312"/>
      <c r="I20" s="312"/>
      <c r="J20" s="312"/>
      <c r="K20" s="312"/>
      <c r="L20" s="312"/>
      <c r="M20" s="312"/>
      <c r="N20" s="312"/>
      <c r="O20" s="312"/>
      <c r="P20" s="312"/>
      <c r="Q20" s="312"/>
      <c r="R20" s="312"/>
      <c r="S20" s="312"/>
      <c r="T20" s="312"/>
      <c r="U20" s="312"/>
      <c r="V20" s="312"/>
      <c r="W20" s="312"/>
      <c r="X20" s="312"/>
      <c r="Y20" s="312"/>
      <c r="Z20" s="312"/>
      <c r="AA20" s="312"/>
      <c r="AB20" s="312"/>
      <c r="AC20" s="312"/>
      <c r="AD20" s="312"/>
      <c r="AE20" s="312"/>
      <c r="AF20" s="312"/>
      <c r="AG20" s="312"/>
      <c r="AH20" s="312"/>
      <c r="AI20" s="312"/>
      <c r="AJ20" s="312"/>
      <c r="AK20" s="312"/>
      <c r="AL20" s="312"/>
      <c r="AM20" s="312"/>
      <c r="AN20" s="313"/>
      <c r="AO20" s="110"/>
      <c r="AP20" s="110"/>
      <c r="AQ20" s="110"/>
      <c r="AR20" s="110"/>
      <c r="AS20" s="110"/>
      <c r="AT20" s="110"/>
      <c r="AU20" s="110" t="s">
        <v>115</v>
      </c>
    </row>
    <row r="21" spans="1:60" ht="18" customHeight="1" x14ac:dyDescent="0.2">
      <c r="A21" s="311"/>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c r="AE21" s="312"/>
      <c r="AF21" s="312"/>
      <c r="AG21" s="312"/>
      <c r="AH21" s="312"/>
      <c r="AI21" s="312"/>
      <c r="AJ21" s="312"/>
      <c r="AK21" s="312"/>
      <c r="AL21" s="312"/>
      <c r="AM21" s="312"/>
      <c r="AN21" s="313"/>
      <c r="AO21" s="110"/>
      <c r="AP21" s="110"/>
      <c r="AQ21" s="110"/>
      <c r="AR21" s="110"/>
      <c r="AS21" s="110"/>
      <c r="AT21" s="110"/>
      <c r="AU21" s="110"/>
    </row>
    <row r="22" spans="1:60" ht="18" customHeight="1" x14ac:dyDescent="0.2">
      <c r="A22" s="311"/>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c r="AE22" s="312"/>
      <c r="AF22" s="312"/>
      <c r="AG22" s="312"/>
      <c r="AH22" s="312"/>
      <c r="AI22" s="312"/>
      <c r="AJ22" s="312"/>
      <c r="AK22" s="312"/>
      <c r="AL22" s="312"/>
      <c r="AM22" s="312"/>
      <c r="AN22" s="313"/>
      <c r="AO22" s="110"/>
      <c r="AP22" s="110"/>
      <c r="AQ22" s="110"/>
      <c r="AR22" s="110"/>
      <c r="AS22" s="110"/>
      <c r="AT22" s="110"/>
      <c r="AU22" s="110"/>
      <c r="AX22" s="22"/>
    </row>
    <row r="23" spans="1:60" ht="18" customHeight="1" x14ac:dyDescent="0.2">
      <c r="A23" s="311"/>
      <c r="B23" s="312"/>
      <c r="C23" s="312"/>
      <c r="D23" s="312"/>
      <c r="E23" s="312"/>
      <c r="F23" s="312"/>
      <c r="G23" s="312"/>
      <c r="H23" s="312"/>
      <c r="I23" s="312"/>
      <c r="J23" s="312"/>
      <c r="K23" s="312"/>
      <c r="L23" s="312"/>
      <c r="M23" s="312"/>
      <c r="N23" s="312"/>
      <c r="O23" s="312"/>
      <c r="P23" s="312"/>
      <c r="Q23" s="312"/>
      <c r="R23" s="312"/>
      <c r="S23" s="312"/>
      <c r="T23" s="312"/>
      <c r="U23" s="312"/>
      <c r="V23" s="312"/>
      <c r="W23" s="312"/>
      <c r="X23" s="312"/>
      <c r="Y23" s="312"/>
      <c r="Z23" s="312"/>
      <c r="AA23" s="312"/>
      <c r="AB23" s="312"/>
      <c r="AC23" s="312"/>
      <c r="AD23" s="312"/>
      <c r="AE23" s="312"/>
      <c r="AF23" s="312"/>
      <c r="AG23" s="312"/>
      <c r="AH23" s="312"/>
      <c r="AI23" s="312"/>
      <c r="AJ23" s="312"/>
      <c r="AK23" s="312"/>
      <c r="AL23" s="312"/>
      <c r="AM23" s="312"/>
      <c r="AN23" s="313"/>
      <c r="AO23" s="110"/>
      <c r="AP23" s="110"/>
      <c r="AQ23" s="110"/>
      <c r="AR23" s="110"/>
      <c r="AS23" s="110"/>
      <c r="AT23" s="110"/>
      <c r="AU23" s="110"/>
    </row>
    <row r="24" spans="1:60" ht="18" customHeight="1" x14ac:dyDescent="0.2">
      <c r="A24" s="311"/>
      <c r="B24" s="312"/>
      <c r="C24" s="312"/>
      <c r="D24" s="312"/>
      <c r="E24" s="312"/>
      <c r="F24" s="312"/>
      <c r="G24" s="312"/>
      <c r="H24" s="312"/>
      <c r="I24" s="312"/>
      <c r="J24" s="312"/>
      <c r="K24" s="312"/>
      <c r="L24" s="312"/>
      <c r="M24" s="312"/>
      <c r="N24" s="312"/>
      <c r="O24" s="312"/>
      <c r="P24" s="312"/>
      <c r="Q24" s="312"/>
      <c r="R24" s="312"/>
      <c r="S24" s="312"/>
      <c r="T24" s="312"/>
      <c r="U24" s="312"/>
      <c r="V24" s="312"/>
      <c r="W24" s="312"/>
      <c r="X24" s="312"/>
      <c r="Y24" s="312"/>
      <c r="Z24" s="312"/>
      <c r="AA24" s="312"/>
      <c r="AB24" s="312"/>
      <c r="AC24" s="312"/>
      <c r="AD24" s="312"/>
      <c r="AE24" s="312"/>
      <c r="AF24" s="312"/>
      <c r="AG24" s="312"/>
      <c r="AH24" s="312"/>
      <c r="AI24" s="312"/>
      <c r="AJ24" s="312"/>
      <c r="AK24" s="312"/>
      <c r="AL24" s="312"/>
      <c r="AM24" s="312"/>
      <c r="AN24" s="313"/>
      <c r="AO24" s="110"/>
      <c r="AP24" s="110"/>
      <c r="AQ24" s="110"/>
      <c r="AR24" s="110"/>
      <c r="AS24" s="110"/>
      <c r="AT24" s="110"/>
      <c r="AU24" s="110"/>
    </row>
    <row r="25" spans="1:60" ht="18" customHeight="1" x14ac:dyDescent="0.2">
      <c r="A25" s="311"/>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s="312"/>
      <c r="AG25" s="312"/>
      <c r="AH25" s="312"/>
      <c r="AI25" s="312"/>
      <c r="AJ25" s="312"/>
      <c r="AK25" s="312"/>
      <c r="AL25" s="312"/>
      <c r="AM25" s="312"/>
      <c r="AN25" s="313"/>
      <c r="AO25" s="110"/>
      <c r="AP25" s="110"/>
      <c r="AQ25" s="110"/>
      <c r="AR25" s="110"/>
      <c r="AS25" s="110"/>
      <c r="AT25" s="110"/>
      <c r="AU25" s="110"/>
    </row>
    <row r="26" spans="1:60" ht="18" customHeight="1" x14ac:dyDescent="0.2">
      <c r="A26" s="311"/>
      <c r="B26" s="312"/>
      <c r="C26" s="312"/>
      <c r="D26" s="312"/>
      <c r="E26" s="312"/>
      <c r="F26" s="312"/>
      <c r="G26" s="312"/>
      <c r="H26" s="312"/>
      <c r="I26" s="312"/>
      <c r="J26" s="312"/>
      <c r="K26" s="312"/>
      <c r="L26" s="312"/>
      <c r="M26" s="312"/>
      <c r="N26" s="312"/>
      <c r="O26" s="312"/>
      <c r="P26" s="312"/>
      <c r="Q26" s="312"/>
      <c r="R26" s="312"/>
      <c r="S26" s="312"/>
      <c r="T26" s="312"/>
      <c r="U26" s="312"/>
      <c r="V26" s="312"/>
      <c r="W26" s="312"/>
      <c r="X26" s="312"/>
      <c r="Y26" s="312"/>
      <c r="Z26" s="312"/>
      <c r="AA26" s="312"/>
      <c r="AB26" s="312"/>
      <c r="AC26" s="312"/>
      <c r="AD26" s="312"/>
      <c r="AE26" s="312"/>
      <c r="AF26" s="312"/>
      <c r="AG26" s="312"/>
      <c r="AH26" s="312"/>
      <c r="AI26" s="312"/>
      <c r="AJ26" s="312"/>
      <c r="AK26" s="312"/>
      <c r="AL26" s="312"/>
      <c r="AM26" s="312"/>
      <c r="AN26" s="313"/>
      <c r="AO26" s="110"/>
      <c r="AP26" s="110"/>
      <c r="AQ26" s="110"/>
      <c r="AR26" s="110"/>
      <c r="AS26" s="110"/>
      <c r="AT26" s="110"/>
      <c r="AU26" s="110"/>
    </row>
    <row r="27" spans="1:60" ht="18" customHeight="1" x14ac:dyDescent="0.2">
      <c r="A27" s="311"/>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2"/>
      <c r="AD27" s="312"/>
      <c r="AE27" s="312"/>
      <c r="AF27" s="312"/>
      <c r="AG27" s="312"/>
      <c r="AH27" s="312"/>
      <c r="AI27" s="312"/>
      <c r="AJ27" s="312"/>
      <c r="AK27" s="312"/>
      <c r="AL27" s="312"/>
      <c r="AM27" s="312"/>
      <c r="AN27" s="313"/>
      <c r="AO27" s="110"/>
      <c r="AP27" s="110"/>
      <c r="AQ27" s="110"/>
      <c r="AR27" s="110"/>
      <c r="AS27" s="110"/>
      <c r="AT27" s="110"/>
      <c r="AU27" s="110"/>
    </row>
    <row r="28" spans="1:60" ht="18" customHeight="1" x14ac:dyDescent="0.2">
      <c r="A28" s="311"/>
      <c r="B28" s="312"/>
      <c r="C28" s="312"/>
      <c r="D28" s="312"/>
      <c r="E28" s="312"/>
      <c r="F28" s="312"/>
      <c r="G28" s="312"/>
      <c r="H28" s="312"/>
      <c r="I28" s="312"/>
      <c r="J28" s="312"/>
      <c r="K28" s="312"/>
      <c r="L28" s="312"/>
      <c r="M28" s="312"/>
      <c r="N28" s="312"/>
      <c r="O28" s="312"/>
      <c r="P28" s="312"/>
      <c r="Q28" s="312"/>
      <c r="R28" s="312"/>
      <c r="S28" s="312"/>
      <c r="T28" s="312"/>
      <c r="U28" s="312"/>
      <c r="V28" s="312"/>
      <c r="W28" s="312"/>
      <c r="X28" s="312"/>
      <c r="Y28" s="312"/>
      <c r="Z28" s="312"/>
      <c r="AA28" s="312"/>
      <c r="AB28" s="312"/>
      <c r="AC28" s="312"/>
      <c r="AD28" s="312"/>
      <c r="AE28" s="312"/>
      <c r="AF28" s="312"/>
      <c r="AG28" s="312"/>
      <c r="AH28" s="312"/>
      <c r="AI28" s="312"/>
      <c r="AJ28" s="312"/>
      <c r="AK28" s="312"/>
      <c r="AL28" s="312"/>
      <c r="AM28" s="312"/>
      <c r="AN28" s="313"/>
      <c r="AO28" s="110"/>
      <c r="AP28" s="110"/>
      <c r="AQ28" s="110"/>
      <c r="AR28" s="110"/>
      <c r="AS28" s="110"/>
      <c r="AT28" s="110"/>
      <c r="AU28" s="110"/>
    </row>
    <row r="29" spans="1:60" ht="18" customHeight="1" x14ac:dyDescent="0.2">
      <c r="A29" s="311"/>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2"/>
      <c r="AD29" s="312"/>
      <c r="AE29" s="312"/>
      <c r="AF29" s="312"/>
      <c r="AG29" s="312"/>
      <c r="AH29" s="312"/>
      <c r="AI29" s="312"/>
      <c r="AJ29" s="312"/>
      <c r="AK29" s="312"/>
      <c r="AL29" s="312"/>
      <c r="AM29" s="312"/>
      <c r="AN29" s="313"/>
      <c r="AO29" s="110"/>
      <c r="AP29" s="110"/>
      <c r="AQ29" s="110"/>
      <c r="AR29" s="110"/>
      <c r="AS29" s="110"/>
      <c r="AT29" s="110"/>
      <c r="AU29" s="110"/>
    </row>
    <row r="30" spans="1:60" ht="18" customHeight="1" x14ac:dyDescent="0.2">
      <c r="A30" s="311"/>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2"/>
      <c r="AD30" s="312"/>
      <c r="AE30" s="312"/>
      <c r="AF30" s="312"/>
      <c r="AG30" s="312"/>
      <c r="AH30" s="312"/>
      <c r="AI30" s="312"/>
      <c r="AJ30" s="312"/>
      <c r="AK30" s="312"/>
      <c r="AL30" s="312"/>
      <c r="AM30" s="312"/>
      <c r="AN30" s="313"/>
      <c r="AO30" s="110"/>
      <c r="AP30" s="110"/>
      <c r="AQ30" s="110"/>
      <c r="AR30" s="110"/>
      <c r="AS30" s="110"/>
      <c r="AT30" s="110"/>
      <c r="AU30" s="110"/>
    </row>
    <row r="31" spans="1:60" ht="18" customHeight="1" x14ac:dyDescent="0.2">
      <c r="A31" s="311"/>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c r="AE31" s="312"/>
      <c r="AF31" s="312"/>
      <c r="AG31" s="312"/>
      <c r="AH31" s="312"/>
      <c r="AI31" s="312"/>
      <c r="AJ31" s="312"/>
      <c r="AK31" s="312"/>
      <c r="AL31" s="312"/>
      <c r="AM31" s="312"/>
      <c r="AN31" s="313"/>
      <c r="AO31" s="110"/>
      <c r="AP31" s="110"/>
      <c r="AQ31" s="110"/>
      <c r="AR31" s="110"/>
      <c r="AS31" s="110"/>
      <c r="AT31" s="110"/>
      <c r="AU31" s="110"/>
    </row>
    <row r="32" spans="1:60" ht="18" customHeight="1" x14ac:dyDescent="0.2">
      <c r="A32" s="311"/>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2"/>
      <c r="AD32" s="312"/>
      <c r="AE32" s="312"/>
      <c r="AF32" s="312"/>
      <c r="AG32" s="312"/>
      <c r="AH32" s="312"/>
      <c r="AI32" s="312"/>
      <c r="AJ32" s="312"/>
      <c r="AK32" s="312"/>
      <c r="AL32" s="312"/>
      <c r="AM32" s="312"/>
      <c r="AN32" s="313"/>
      <c r="AO32" s="110"/>
      <c r="AP32" s="110"/>
      <c r="AQ32" s="110"/>
      <c r="AR32" s="110"/>
      <c r="AS32" s="110"/>
      <c r="AT32" s="110"/>
      <c r="AU32" s="110"/>
    </row>
    <row r="33" spans="1:65" ht="18" customHeight="1" x14ac:dyDescent="0.2">
      <c r="A33" s="311"/>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2"/>
      <c r="AD33" s="312"/>
      <c r="AE33" s="312"/>
      <c r="AF33" s="312"/>
      <c r="AG33" s="312"/>
      <c r="AH33" s="312"/>
      <c r="AI33" s="312"/>
      <c r="AJ33" s="312"/>
      <c r="AK33" s="312"/>
      <c r="AL33" s="312"/>
      <c r="AM33" s="312"/>
      <c r="AN33" s="313"/>
      <c r="AO33" s="110"/>
      <c r="AP33" s="110"/>
      <c r="AQ33" s="110"/>
      <c r="AR33" s="110"/>
      <c r="AS33" s="110"/>
      <c r="AT33" s="110"/>
      <c r="AU33" s="110"/>
    </row>
    <row r="34" spans="1:65" ht="18" customHeight="1" x14ac:dyDescent="0.2">
      <c r="A34" s="311"/>
      <c r="B34" s="312"/>
      <c r="C34" s="312"/>
      <c r="D34" s="312"/>
      <c r="E34" s="312"/>
      <c r="F34" s="312"/>
      <c r="G34" s="312"/>
      <c r="H34" s="312"/>
      <c r="I34" s="312"/>
      <c r="J34" s="312"/>
      <c r="K34" s="312"/>
      <c r="L34" s="312"/>
      <c r="M34" s="312"/>
      <c r="N34" s="312"/>
      <c r="O34" s="312"/>
      <c r="P34" s="312"/>
      <c r="Q34" s="312"/>
      <c r="R34" s="312"/>
      <c r="S34" s="312"/>
      <c r="T34" s="312"/>
      <c r="U34" s="312"/>
      <c r="V34" s="312"/>
      <c r="W34" s="312"/>
      <c r="X34" s="312"/>
      <c r="Y34" s="312"/>
      <c r="Z34" s="312"/>
      <c r="AA34" s="312"/>
      <c r="AB34" s="312"/>
      <c r="AC34" s="312"/>
      <c r="AD34" s="312"/>
      <c r="AE34" s="312"/>
      <c r="AF34" s="312"/>
      <c r="AG34" s="312"/>
      <c r="AH34" s="312"/>
      <c r="AI34" s="312"/>
      <c r="AJ34" s="312"/>
      <c r="AK34" s="312"/>
      <c r="AL34" s="312"/>
      <c r="AM34" s="312"/>
      <c r="AN34" s="313"/>
      <c r="AO34" s="110"/>
      <c r="AP34" s="110"/>
      <c r="AQ34" s="110"/>
      <c r="AR34" s="110"/>
      <c r="AS34" s="110"/>
      <c r="AT34" s="110"/>
      <c r="AU34" s="110"/>
    </row>
    <row r="35" spans="1:65" ht="18.75" customHeight="1" x14ac:dyDescent="0.2">
      <c r="A35" s="311"/>
      <c r="B35" s="312"/>
      <c r="C35" s="312"/>
      <c r="D35" s="312"/>
      <c r="E35" s="312"/>
      <c r="F35" s="312"/>
      <c r="G35" s="312"/>
      <c r="H35" s="312"/>
      <c r="I35" s="312"/>
      <c r="J35" s="312"/>
      <c r="K35" s="312"/>
      <c r="L35" s="312"/>
      <c r="M35" s="312"/>
      <c r="N35" s="312"/>
      <c r="O35" s="312"/>
      <c r="P35" s="312"/>
      <c r="Q35" s="312"/>
      <c r="R35" s="312"/>
      <c r="S35" s="312"/>
      <c r="T35" s="312"/>
      <c r="U35" s="312"/>
      <c r="V35" s="312"/>
      <c r="W35" s="312"/>
      <c r="X35" s="312"/>
      <c r="Y35" s="312"/>
      <c r="Z35" s="312"/>
      <c r="AA35" s="312"/>
      <c r="AB35" s="312"/>
      <c r="AC35" s="312"/>
      <c r="AD35" s="312"/>
      <c r="AE35" s="312"/>
      <c r="AF35" s="312"/>
      <c r="AG35" s="312"/>
      <c r="AH35" s="312"/>
      <c r="AI35" s="312"/>
      <c r="AJ35" s="312"/>
      <c r="AK35" s="312"/>
      <c r="AL35" s="312"/>
      <c r="AM35" s="312"/>
      <c r="AN35" s="313"/>
      <c r="AO35" s="110"/>
      <c r="AP35" s="110"/>
      <c r="AQ35" s="110"/>
      <c r="AR35" s="110"/>
      <c r="AS35" s="110"/>
      <c r="AT35" s="110"/>
      <c r="AU35" s="110"/>
    </row>
    <row r="36" spans="1:65" ht="18" customHeight="1" x14ac:dyDescent="0.2">
      <c r="A36" s="311"/>
      <c r="B36" s="312"/>
      <c r="C36" s="312"/>
      <c r="D36" s="312"/>
      <c r="E36" s="312"/>
      <c r="F36" s="312"/>
      <c r="G36" s="312"/>
      <c r="H36" s="312"/>
      <c r="I36" s="312"/>
      <c r="J36" s="312"/>
      <c r="K36" s="312"/>
      <c r="L36" s="312"/>
      <c r="M36" s="312"/>
      <c r="N36" s="312"/>
      <c r="O36" s="312"/>
      <c r="P36" s="312"/>
      <c r="Q36" s="312"/>
      <c r="R36" s="312"/>
      <c r="S36" s="312"/>
      <c r="T36" s="312"/>
      <c r="U36" s="312"/>
      <c r="V36" s="312"/>
      <c r="W36" s="312"/>
      <c r="X36" s="312"/>
      <c r="Y36" s="312"/>
      <c r="Z36" s="312"/>
      <c r="AA36" s="312"/>
      <c r="AB36" s="312"/>
      <c r="AC36" s="312"/>
      <c r="AD36" s="312"/>
      <c r="AE36" s="312"/>
      <c r="AF36" s="312"/>
      <c r="AG36" s="312"/>
      <c r="AH36" s="312"/>
      <c r="AI36" s="312"/>
      <c r="AJ36" s="312"/>
      <c r="AK36" s="312"/>
      <c r="AL36" s="312"/>
      <c r="AM36" s="312"/>
      <c r="AN36" s="313"/>
      <c r="AO36" s="110"/>
      <c r="AP36" s="110"/>
      <c r="AQ36" s="110"/>
      <c r="AR36" s="110"/>
      <c r="AS36" s="110"/>
      <c r="AT36" s="110"/>
      <c r="AU36" s="110"/>
      <c r="AV36" s="5"/>
      <c r="AW36" s="5"/>
      <c r="AX36" s="5"/>
      <c r="AY36" s="5"/>
      <c r="AZ36" s="5"/>
      <c r="BA36" s="5"/>
      <c r="BB36" s="5"/>
      <c r="BC36" s="5"/>
    </row>
    <row r="37" spans="1:65" ht="18" customHeight="1" x14ac:dyDescent="0.2">
      <c r="A37" s="311"/>
      <c r="B37" s="312"/>
      <c r="C37" s="312"/>
      <c r="D37" s="312"/>
      <c r="E37" s="312"/>
      <c r="F37" s="312"/>
      <c r="G37" s="312"/>
      <c r="H37" s="312"/>
      <c r="I37" s="312"/>
      <c r="J37" s="312"/>
      <c r="K37" s="312"/>
      <c r="L37" s="312"/>
      <c r="M37" s="312"/>
      <c r="N37" s="312"/>
      <c r="O37" s="312"/>
      <c r="P37" s="312"/>
      <c r="Q37" s="312"/>
      <c r="R37" s="312"/>
      <c r="S37" s="312"/>
      <c r="T37" s="312"/>
      <c r="U37" s="312"/>
      <c r="V37" s="312"/>
      <c r="W37" s="312"/>
      <c r="X37" s="312"/>
      <c r="Y37" s="312"/>
      <c r="Z37" s="312"/>
      <c r="AA37" s="312"/>
      <c r="AB37" s="312"/>
      <c r="AC37" s="312"/>
      <c r="AD37" s="312"/>
      <c r="AE37" s="312"/>
      <c r="AF37" s="312"/>
      <c r="AG37" s="312"/>
      <c r="AH37" s="312"/>
      <c r="AI37" s="312"/>
      <c r="AJ37" s="312"/>
      <c r="AK37" s="312"/>
      <c r="AL37" s="312"/>
      <c r="AM37" s="312"/>
      <c r="AN37" s="313"/>
      <c r="AO37" s="110"/>
      <c r="AP37" s="110"/>
      <c r="AQ37" s="110"/>
      <c r="AR37" s="110"/>
      <c r="AS37" s="110"/>
      <c r="AT37" s="110"/>
      <c r="AU37" s="110"/>
      <c r="AV37" s="6"/>
      <c r="AW37" s="7"/>
      <c r="AX37" s="7"/>
      <c r="AY37" s="7"/>
      <c r="AZ37" s="7"/>
      <c r="BA37" s="7"/>
      <c r="BB37" s="7"/>
      <c r="BC37" s="7"/>
    </row>
    <row r="38" spans="1:65" ht="18" customHeight="1" x14ac:dyDescent="0.2">
      <c r="A38" s="311"/>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3"/>
      <c r="AO38" s="110"/>
      <c r="AP38" s="110"/>
      <c r="AQ38" s="110"/>
      <c r="AR38" s="110"/>
      <c r="AS38" s="110"/>
      <c r="AT38" s="110"/>
      <c r="AU38" s="110"/>
      <c r="AV38" s="5"/>
      <c r="AW38" s="5"/>
      <c r="AX38" s="5"/>
      <c r="AY38" s="5"/>
      <c r="AZ38" s="5"/>
      <c r="BA38" s="5"/>
      <c r="BB38" s="5"/>
      <c r="BC38" s="5"/>
      <c r="BD38" s="5"/>
      <c r="BE38" s="5"/>
      <c r="BF38" s="5"/>
      <c r="BG38" s="5"/>
      <c r="BH38" s="5"/>
      <c r="BI38" s="5"/>
      <c r="BJ38" s="5"/>
      <c r="BK38" s="5"/>
      <c r="BL38" s="5"/>
      <c r="BM38" s="5"/>
    </row>
    <row r="39" spans="1:65" ht="18" customHeight="1" x14ac:dyDescent="0.2">
      <c r="A39" s="311"/>
      <c r="B39" s="312"/>
      <c r="C39" s="312"/>
      <c r="D39" s="312"/>
      <c r="E39" s="312"/>
      <c r="F39" s="312"/>
      <c r="G39" s="312"/>
      <c r="H39" s="312"/>
      <c r="I39" s="312"/>
      <c r="J39" s="312"/>
      <c r="K39" s="312"/>
      <c r="L39" s="312"/>
      <c r="M39" s="312"/>
      <c r="N39" s="312"/>
      <c r="O39" s="312"/>
      <c r="P39" s="312"/>
      <c r="Q39" s="312"/>
      <c r="R39" s="312"/>
      <c r="S39" s="312"/>
      <c r="T39" s="312"/>
      <c r="U39" s="312"/>
      <c r="V39" s="312"/>
      <c r="W39" s="312"/>
      <c r="X39" s="312"/>
      <c r="Y39" s="312"/>
      <c r="Z39" s="312"/>
      <c r="AA39" s="312"/>
      <c r="AB39" s="312"/>
      <c r="AC39" s="312"/>
      <c r="AD39" s="312"/>
      <c r="AE39" s="312"/>
      <c r="AF39" s="312"/>
      <c r="AG39" s="312"/>
      <c r="AH39" s="312"/>
      <c r="AI39" s="312"/>
      <c r="AJ39" s="312"/>
      <c r="AK39" s="312"/>
      <c r="AL39" s="312"/>
      <c r="AM39" s="312"/>
      <c r="AN39" s="313"/>
      <c r="AO39" s="110"/>
      <c r="AP39" s="110"/>
      <c r="AQ39" s="110"/>
      <c r="AR39" s="110"/>
      <c r="AS39" s="110"/>
      <c r="AT39" s="110"/>
      <c r="AU39" s="110"/>
      <c r="AV39" s="6"/>
      <c r="AW39" s="6"/>
      <c r="AX39" s="6"/>
      <c r="AY39" s="6"/>
      <c r="AZ39" s="6"/>
      <c r="BA39" s="6"/>
      <c r="BB39" s="6"/>
      <c r="BC39" s="6"/>
      <c r="BD39" s="6"/>
      <c r="BE39" s="6"/>
      <c r="BF39" s="6"/>
      <c r="BG39" s="7"/>
      <c r="BH39" s="7"/>
      <c r="BI39" s="7"/>
      <c r="BJ39" s="7"/>
      <c r="BK39" s="7"/>
      <c r="BL39" s="7"/>
      <c r="BM39" s="7"/>
    </row>
    <row r="40" spans="1:65" ht="18" customHeight="1" x14ac:dyDescent="0.2">
      <c r="A40" s="311"/>
      <c r="B40" s="312"/>
      <c r="C40" s="312"/>
      <c r="D40" s="312"/>
      <c r="E40" s="312"/>
      <c r="F40" s="312"/>
      <c r="G40" s="312"/>
      <c r="H40" s="312"/>
      <c r="I40" s="312"/>
      <c r="J40" s="312"/>
      <c r="K40" s="312"/>
      <c r="L40" s="312"/>
      <c r="M40" s="312"/>
      <c r="N40" s="312"/>
      <c r="O40" s="312"/>
      <c r="P40" s="312"/>
      <c r="Q40" s="312"/>
      <c r="R40" s="312"/>
      <c r="S40" s="312"/>
      <c r="T40" s="312"/>
      <c r="U40" s="312"/>
      <c r="V40" s="312"/>
      <c r="W40" s="312"/>
      <c r="X40" s="312"/>
      <c r="Y40" s="312"/>
      <c r="Z40" s="312"/>
      <c r="AA40" s="312"/>
      <c r="AB40" s="312"/>
      <c r="AC40" s="312"/>
      <c r="AD40" s="312"/>
      <c r="AE40" s="312"/>
      <c r="AF40" s="312"/>
      <c r="AG40" s="312"/>
      <c r="AH40" s="312"/>
      <c r="AI40" s="312"/>
      <c r="AJ40" s="312"/>
      <c r="AK40" s="312"/>
      <c r="AL40" s="312"/>
      <c r="AM40" s="312"/>
      <c r="AN40" s="313"/>
      <c r="AO40" s="110"/>
      <c r="AP40" s="110"/>
      <c r="AQ40" s="110"/>
      <c r="AR40" s="110"/>
      <c r="AS40" s="110"/>
      <c r="AT40" s="110"/>
      <c r="AU40" s="110"/>
      <c r="AV40" s="8"/>
      <c r="AW40" s="8"/>
      <c r="AX40" s="8"/>
      <c r="AY40" s="8"/>
      <c r="AZ40" s="8"/>
      <c r="BA40" s="9"/>
      <c r="BB40" s="25"/>
      <c r="BC40" s="9"/>
      <c r="BD40" s="25"/>
      <c r="BE40" s="9"/>
      <c r="BF40" s="25"/>
      <c r="BG40" s="11"/>
      <c r="BH40" s="11"/>
      <c r="BI40" s="11"/>
      <c r="BJ40" s="11"/>
      <c r="BK40" s="11"/>
      <c r="BL40" s="11"/>
      <c r="BM40" s="11"/>
    </row>
    <row r="41" spans="1:65" ht="18" customHeight="1" x14ac:dyDescent="0.2">
      <c r="A41" s="311"/>
      <c r="B41" s="312"/>
      <c r="C41" s="312"/>
      <c r="D41" s="312"/>
      <c r="E41" s="312"/>
      <c r="F41" s="312"/>
      <c r="G41" s="312"/>
      <c r="H41" s="312"/>
      <c r="I41" s="312"/>
      <c r="J41" s="312"/>
      <c r="K41" s="312"/>
      <c r="L41" s="312"/>
      <c r="M41" s="312"/>
      <c r="N41" s="312"/>
      <c r="O41" s="312"/>
      <c r="P41" s="312"/>
      <c r="Q41" s="312"/>
      <c r="R41" s="312"/>
      <c r="S41" s="312"/>
      <c r="T41" s="312"/>
      <c r="U41" s="312"/>
      <c r="V41" s="312"/>
      <c r="W41" s="312"/>
      <c r="X41" s="312"/>
      <c r="Y41" s="312"/>
      <c r="Z41" s="312"/>
      <c r="AA41" s="312"/>
      <c r="AB41" s="312"/>
      <c r="AC41" s="312"/>
      <c r="AD41" s="312"/>
      <c r="AE41" s="312"/>
      <c r="AF41" s="312"/>
      <c r="AG41" s="312"/>
      <c r="AH41" s="312"/>
      <c r="AI41" s="312"/>
      <c r="AJ41" s="312"/>
      <c r="AK41" s="312"/>
      <c r="AL41" s="312"/>
      <c r="AM41" s="312"/>
      <c r="AN41" s="313"/>
      <c r="AO41" s="110"/>
      <c r="AP41" s="110"/>
      <c r="AQ41" s="110"/>
      <c r="AR41" s="110"/>
      <c r="AS41" s="110"/>
      <c r="AT41" s="110"/>
      <c r="AU41" s="110"/>
      <c r="AV41" s="12"/>
      <c r="AW41" s="12"/>
      <c r="AX41" s="12"/>
      <c r="AY41" s="12"/>
      <c r="AZ41" s="12"/>
      <c r="BA41" s="163"/>
      <c r="BB41" s="163"/>
      <c r="BC41" s="163"/>
      <c r="BD41" s="163"/>
      <c r="BE41" s="163"/>
      <c r="BF41" s="163"/>
      <c r="BG41" s="14"/>
      <c r="BH41" s="14"/>
      <c r="BI41" s="14"/>
      <c r="BJ41" s="14"/>
      <c r="BK41" s="14"/>
      <c r="BL41" s="14"/>
      <c r="BM41" s="14"/>
    </row>
    <row r="42" spans="1:65" ht="18" customHeight="1" x14ac:dyDescent="0.2">
      <c r="A42" s="311"/>
      <c r="B42" s="312"/>
      <c r="C42" s="312"/>
      <c r="D42" s="312"/>
      <c r="E42" s="312"/>
      <c r="F42" s="312"/>
      <c r="G42" s="312"/>
      <c r="H42" s="312"/>
      <c r="I42" s="312"/>
      <c r="J42" s="312"/>
      <c r="K42" s="312"/>
      <c r="L42" s="312"/>
      <c r="M42" s="312"/>
      <c r="N42" s="312"/>
      <c r="O42" s="312"/>
      <c r="P42" s="312"/>
      <c r="Q42" s="312"/>
      <c r="R42" s="312"/>
      <c r="S42" s="312"/>
      <c r="T42" s="312"/>
      <c r="U42" s="312"/>
      <c r="V42" s="312"/>
      <c r="W42" s="312"/>
      <c r="X42" s="312"/>
      <c r="Y42" s="312"/>
      <c r="Z42" s="312"/>
      <c r="AA42" s="312"/>
      <c r="AB42" s="312"/>
      <c r="AC42" s="312"/>
      <c r="AD42" s="312"/>
      <c r="AE42" s="312"/>
      <c r="AF42" s="312"/>
      <c r="AG42" s="312"/>
      <c r="AH42" s="312"/>
      <c r="AI42" s="312"/>
      <c r="AJ42" s="312"/>
      <c r="AK42" s="312"/>
      <c r="AL42" s="312"/>
      <c r="AM42" s="312"/>
      <c r="AN42" s="313"/>
      <c r="AO42" s="110"/>
      <c r="AP42" s="110"/>
      <c r="AQ42" s="110"/>
      <c r="AR42" s="110"/>
      <c r="AS42" s="110"/>
      <c r="AT42" s="110"/>
      <c r="AU42" s="110"/>
      <c r="AV42" s="12"/>
      <c r="AW42" s="12"/>
      <c r="AX42" s="12"/>
      <c r="AY42" s="12"/>
      <c r="AZ42" s="12"/>
      <c r="BA42" s="163"/>
      <c r="BB42" s="163"/>
      <c r="BC42" s="163"/>
      <c r="BD42" s="163"/>
      <c r="BE42" s="163"/>
      <c r="BF42" s="163"/>
      <c r="BG42" s="14"/>
      <c r="BH42" s="14"/>
      <c r="BI42" s="14"/>
      <c r="BJ42" s="14"/>
      <c r="BK42" s="14"/>
      <c r="BL42" s="14"/>
      <c r="BM42" s="14"/>
    </row>
    <row r="43" spans="1:65" ht="18" customHeight="1" x14ac:dyDescent="0.2">
      <c r="A43" s="311"/>
      <c r="B43" s="312"/>
      <c r="C43" s="312"/>
      <c r="D43" s="312"/>
      <c r="E43" s="312"/>
      <c r="F43" s="312"/>
      <c r="G43" s="312"/>
      <c r="H43" s="312"/>
      <c r="I43" s="312"/>
      <c r="J43" s="312"/>
      <c r="K43" s="312"/>
      <c r="L43" s="312"/>
      <c r="M43" s="312"/>
      <c r="N43" s="312"/>
      <c r="O43" s="312"/>
      <c r="P43" s="312"/>
      <c r="Q43" s="312"/>
      <c r="R43" s="312"/>
      <c r="S43" s="312"/>
      <c r="T43" s="312"/>
      <c r="U43" s="312"/>
      <c r="V43" s="312"/>
      <c r="W43" s="312"/>
      <c r="X43" s="312"/>
      <c r="Y43" s="312"/>
      <c r="Z43" s="312"/>
      <c r="AA43" s="312"/>
      <c r="AB43" s="312"/>
      <c r="AC43" s="312"/>
      <c r="AD43" s="312"/>
      <c r="AE43" s="312"/>
      <c r="AF43" s="312"/>
      <c r="AG43" s="312"/>
      <c r="AH43" s="312"/>
      <c r="AI43" s="312"/>
      <c r="AJ43" s="312"/>
      <c r="AK43" s="312"/>
      <c r="AL43" s="312"/>
      <c r="AM43" s="312"/>
      <c r="AN43" s="313"/>
      <c r="AO43" s="110"/>
      <c r="AP43" s="110"/>
      <c r="AQ43" s="110"/>
      <c r="AR43" s="110"/>
      <c r="AS43" s="110"/>
      <c r="AT43" s="110"/>
      <c r="AU43" s="110"/>
      <c r="AV43" s="12"/>
      <c r="AW43" s="12"/>
      <c r="AX43" s="12"/>
      <c r="AY43" s="12"/>
      <c r="AZ43" s="12"/>
      <c r="BA43" s="163"/>
      <c r="BB43" s="163"/>
      <c r="BC43" s="163"/>
      <c r="BD43" s="163"/>
      <c r="BE43" s="163"/>
      <c r="BF43" s="163"/>
      <c r="BG43" s="14"/>
      <c r="BH43" s="14"/>
      <c r="BI43" s="14"/>
      <c r="BJ43" s="14"/>
      <c r="BK43" s="14"/>
      <c r="BL43" s="14"/>
      <c r="BM43" s="14"/>
    </row>
    <row r="44" spans="1:65" ht="18" customHeight="1" x14ac:dyDescent="0.2">
      <c r="A44" s="311"/>
      <c r="B44" s="312"/>
      <c r="C44" s="312"/>
      <c r="D44" s="312"/>
      <c r="E44" s="312"/>
      <c r="F44" s="312"/>
      <c r="G44" s="312"/>
      <c r="H44" s="312"/>
      <c r="I44" s="312"/>
      <c r="J44" s="312"/>
      <c r="K44" s="312"/>
      <c r="L44" s="312"/>
      <c r="M44" s="312"/>
      <c r="N44" s="312"/>
      <c r="O44" s="312"/>
      <c r="P44" s="312"/>
      <c r="Q44" s="312"/>
      <c r="R44" s="312"/>
      <c r="S44" s="312"/>
      <c r="T44" s="312"/>
      <c r="U44" s="312"/>
      <c r="V44" s="312"/>
      <c r="W44" s="312"/>
      <c r="X44" s="312"/>
      <c r="Y44" s="312"/>
      <c r="Z44" s="312"/>
      <c r="AA44" s="312"/>
      <c r="AB44" s="312"/>
      <c r="AC44" s="312"/>
      <c r="AD44" s="312"/>
      <c r="AE44" s="312"/>
      <c r="AF44" s="312"/>
      <c r="AG44" s="312"/>
      <c r="AH44" s="312"/>
      <c r="AI44" s="312"/>
      <c r="AJ44" s="312"/>
      <c r="AK44" s="312"/>
      <c r="AL44" s="312"/>
      <c r="AM44" s="312"/>
      <c r="AN44" s="313"/>
      <c r="AO44" s="110"/>
      <c r="AP44" s="110"/>
      <c r="AQ44" s="110"/>
      <c r="AR44" s="110"/>
      <c r="AS44" s="110"/>
      <c r="AT44" s="110"/>
      <c r="AU44" s="110"/>
      <c r="AV44" s="12"/>
      <c r="AW44" s="12"/>
      <c r="AX44" s="12"/>
      <c r="AY44" s="12"/>
      <c r="AZ44" s="12"/>
      <c r="BA44" s="163"/>
      <c r="BB44" s="163"/>
      <c r="BC44" s="163"/>
      <c r="BD44" s="163"/>
      <c r="BE44" s="163"/>
      <c r="BF44" s="163"/>
      <c r="BG44" s="14"/>
      <c r="BH44" s="14"/>
      <c r="BI44" s="14"/>
      <c r="BJ44" s="14"/>
      <c r="BK44" s="14"/>
      <c r="BL44" s="14"/>
      <c r="BM44" s="14"/>
    </row>
    <row r="45" spans="1:65" ht="18" customHeight="1" x14ac:dyDescent="0.2">
      <c r="A45" s="311"/>
      <c r="B45" s="312"/>
      <c r="C45" s="312"/>
      <c r="D45" s="312"/>
      <c r="E45" s="312"/>
      <c r="F45" s="312"/>
      <c r="G45" s="312"/>
      <c r="H45" s="312"/>
      <c r="I45" s="312"/>
      <c r="J45" s="312"/>
      <c r="K45" s="312"/>
      <c r="L45" s="312"/>
      <c r="M45" s="312"/>
      <c r="N45" s="312"/>
      <c r="O45" s="312"/>
      <c r="P45" s="312"/>
      <c r="Q45" s="312"/>
      <c r="R45" s="312"/>
      <c r="S45" s="312"/>
      <c r="T45" s="312"/>
      <c r="U45" s="312"/>
      <c r="V45" s="312"/>
      <c r="W45" s="312"/>
      <c r="X45" s="312"/>
      <c r="Y45" s="312"/>
      <c r="Z45" s="312"/>
      <c r="AA45" s="312"/>
      <c r="AB45" s="312"/>
      <c r="AC45" s="312"/>
      <c r="AD45" s="312"/>
      <c r="AE45" s="312"/>
      <c r="AF45" s="312"/>
      <c r="AG45" s="312"/>
      <c r="AH45" s="312"/>
      <c r="AI45" s="312"/>
      <c r="AJ45" s="312"/>
      <c r="AK45" s="312"/>
      <c r="AL45" s="312"/>
      <c r="AM45" s="312"/>
      <c r="AN45" s="313"/>
      <c r="AO45" s="110"/>
      <c r="AP45" s="110"/>
      <c r="AQ45" s="110"/>
      <c r="AR45" s="110"/>
      <c r="AS45" s="110"/>
      <c r="AT45" s="110"/>
      <c r="AU45" s="110"/>
      <c r="AV45" s="12"/>
      <c r="AW45" s="12"/>
      <c r="AX45" s="12"/>
      <c r="AY45" s="12"/>
      <c r="AZ45" s="12"/>
      <c r="BA45" s="163"/>
      <c r="BB45" s="163"/>
      <c r="BC45" s="163"/>
      <c r="BD45" s="163"/>
      <c r="BE45" s="163"/>
      <c r="BF45" s="163"/>
      <c r="BG45" s="14"/>
      <c r="BH45" s="14"/>
      <c r="BI45" s="14"/>
      <c r="BJ45" s="14"/>
      <c r="BK45" s="14"/>
      <c r="BL45" s="14"/>
      <c r="BM45" s="14"/>
    </row>
    <row r="46" spans="1:65" ht="18" customHeight="1" x14ac:dyDescent="0.2">
      <c r="A46" s="311"/>
      <c r="B46" s="312"/>
      <c r="C46" s="312"/>
      <c r="D46" s="312"/>
      <c r="E46" s="312"/>
      <c r="F46" s="312"/>
      <c r="G46" s="312"/>
      <c r="H46" s="312"/>
      <c r="I46" s="312"/>
      <c r="J46" s="312"/>
      <c r="K46" s="312"/>
      <c r="L46" s="312"/>
      <c r="M46" s="312"/>
      <c r="N46" s="312"/>
      <c r="O46" s="312"/>
      <c r="P46" s="312"/>
      <c r="Q46" s="312"/>
      <c r="R46" s="312"/>
      <c r="S46" s="312"/>
      <c r="T46" s="312"/>
      <c r="U46" s="312"/>
      <c r="V46" s="312"/>
      <c r="W46" s="312"/>
      <c r="X46" s="312"/>
      <c r="Y46" s="312"/>
      <c r="Z46" s="312"/>
      <c r="AA46" s="312"/>
      <c r="AB46" s="312"/>
      <c r="AC46" s="312"/>
      <c r="AD46" s="312"/>
      <c r="AE46" s="312"/>
      <c r="AF46" s="312"/>
      <c r="AG46" s="312"/>
      <c r="AH46" s="312"/>
      <c r="AI46" s="312"/>
      <c r="AJ46" s="312"/>
      <c r="AK46" s="312"/>
      <c r="AL46" s="312"/>
      <c r="AM46" s="312"/>
      <c r="AN46" s="313"/>
      <c r="AO46" s="110"/>
      <c r="AP46" s="110"/>
      <c r="AQ46" s="110"/>
      <c r="AR46" s="110"/>
      <c r="AS46" s="110"/>
      <c r="AT46" s="110"/>
      <c r="AU46" s="110"/>
      <c r="AV46" s="12"/>
      <c r="AW46" s="12"/>
      <c r="AX46" s="12"/>
      <c r="AY46" s="12"/>
      <c r="AZ46" s="12"/>
      <c r="BA46" s="163"/>
      <c r="BB46" s="163"/>
      <c r="BC46" s="163"/>
      <c r="BD46" s="163"/>
      <c r="BE46" s="163"/>
      <c r="BF46" s="163"/>
      <c r="BG46" s="14"/>
      <c r="BH46" s="14"/>
      <c r="BI46" s="14"/>
      <c r="BJ46" s="14"/>
      <c r="BK46" s="14"/>
      <c r="BL46" s="14"/>
      <c r="BM46" s="14"/>
    </row>
    <row r="47" spans="1:65" ht="18" customHeight="1" x14ac:dyDescent="0.2">
      <c r="A47" s="311"/>
      <c r="B47" s="312"/>
      <c r="C47" s="312"/>
      <c r="D47" s="312"/>
      <c r="E47" s="312"/>
      <c r="F47" s="312"/>
      <c r="G47" s="312"/>
      <c r="H47" s="312"/>
      <c r="I47" s="312"/>
      <c r="J47" s="312"/>
      <c r="K47" s="312"/>
      <c r="L47" s="312"/>
      <c r="M47" s="312"/>
      <c r="N47" s="312"/>
      <c r="O47" s="312"/>
      <c r="P47" s="312"/>
      <c r="Q47" s="312"/>
      <c r="R47" s="312"/>
      <c r="S47" s="312"/>
      <c r="T47" s="312"/>
      <c r="U47" s="312"/>
      <c r="V47" s="312"/>
      <c r="W47" s="312"/>
      <c r="X47" s="312"/>
      <c r="Y47" s="312"/>
      <c r="Z47" s="312"/>
      <c r="AA47" s="312"/>
      <c r="AB47" s="312"/>
      <c r="AC47" s="312"/>
      <c r="AD47" s="312"/>
      <c r="AE47" s="312"/>
      <c r="AF47" s="312"/>
      <c r="AG47" s="312"/>
      <c r="AH47" s="312"/>
      <c r="AI47" s="312"/>
      <c r="AJ47" s="312"/>
      <c r="AK47" s="312"/>
      <c r="AL47" s="312"/>
      <c r="AM47" s="312"/>
      <c r="AN47" s="313"/>
      <c r="AO47" s="110"/>
      <c r="AP47" s="110"/>
      <c r="AQ47" s="110"/>
      <c r="AR47" s="110"/>
      <c r="AS47" s="110"/>
      <c r="AT47" s="110"/>
      <c r="AU47" s="110"/>
      <c r="AV47" s="12"/>
      <c r="AW47" s="12"/>
      <c r="AX47" s="12"/>
      <c r="AY47" s="12"/>
      <c r="AZ47" s="12"/>
      <c r="BA47" s="163"/>
      <c r="BB47" s="163"/>
      <c r="BC47" s="163"/>
      <c r="BD47" s="163"/>
      <c r="BE47" s="163"/>
      <c r="BF47" s="163"/>
      <c r="BG47" s="14"/>
      <c r="BH47" s="14"/>
      <c r="BI47" s="14"/>
      <c r="BJ47" s="14"/>
      <c r="BK47" s="14"/>
      <c r="BL47" s="14"/>
      <c r="BM47" s="14"/>
    </row>
    <row r="48" spans="1:65" ht="18" customHeight="1" x14ac:dyDescent="0.2">
      <c r="A48" s="311"/>
      <c r="B48" s="312"/>
      <c r="C48" s="312"/>
      <c r="D48" s="312"/>
      <c r="E48" s="312"/>
      <c r="F48" s="312"/>
      <c r="G48" s="312"/>
      <c r="H48" s="312"/>
      <c r="I48" s="312"/>
      <c r="J48" s="312"/>
      <c r="K48" s="312"/>
      <c r="L48" s="312"/>
      <c r="M48" s="312"/>
      <c r="N48" s="312"/>
      <c r="O48" s="312"/>
      <c r="P48" s="312"/>
      <c r="Q48" s="312"/>
      <c r="R48" s="312"/>
      <c r="S48" s="312"/>
      <c r="T48" s="312"/>
      <c r="U48" s="312"/>
      <c r="V48" s="312"/>
      <c r="W48" s="312"/>
      <c r="X48" s="312"/>
      <c r="Y48" s="312"/>
      <c r="Z48" s="312"/>
      <c r="AA48" s="312"/>
      <c r="AB48" s="312"/>
      <c r="AC48" s="312"/>
      <c r="AD48" s="312"/>
      <c r="AE48" s="312"/>
      <c r="AF48" s="312"/>
      <c r="AG48" s="312"/>
      <c r="AH48" s="312"/>
      <c r="AI48" s="312"/>
      <c r="AJ48" s="312"/>
      <c r="AK48" s="312"/>
      <c r="AL48" s="312"/>
      <c r="AM48" s="312"/>
      <c r="AN48" s="313"/>
      <c r="AO48" s="110"/>
      <c r="AP48" s="110"/>
      <c r="AQ48" s="110"/>
      <c r="AR48" s="110"/>
      <c r="AS48" s="110"/>
      <c r="AT48" s="110"/>
      <c r="AU48" s="110"/>
      <c r="AV48" s="12"/>
      <c r="AW48" s="12"/>
      <c r="AX48" s="12"/>
      <c r="AY48" s="12"/>
      <c r="AZ48" s="12"/>
      <c r="BA48" s="163"/>
      <c r="BB48" s="163"/>
      <c r="BC48" s="163"/>
      <c r="BD48" s="163"/>
      <c r="BE48" s="163"/>
      <c r="BF48" s="163"/>
      <c r="BG48" s="14"/>
      <c r="BH48" s="14"/>
      <c r="BI48" s="14"/>
      <c r="BJ48" s="14"/>
      <c r="BK48" s="14"/>
      <c r="BL48" s="14"/>
      <c r="BM48" s="14"/>
    </row>
    <row r="49" spans="1:65" ht="18" customHeight="1" x14ac:dyDescent="0.2">
      <c r="A49" s="311"/>
      <c r="B49" s="312"/>
      <c r="C49" s="312"/>
      <c r="D49" s="312"/>
      <c r="E49" s="312"/>
      <c r="F49" s="312"/>
      <c r="G49" s="312"/>
      <c r="H49" s="312"/>
      <c r="I49" s="312"/>
      <c r="J49" s="312"/>
      <c r="K49" s="312"/>
      <c r="L49" s="312"/>
      <c r="M49" s="312"/>
      <c r="N49" s="312"/>
      <c r="O49" s="312"/>
      <c r="P49" s="312"/>
      <c r="Q49" s="312"/>
      <c r="R49" s="312"/>
      <c r="S49" s="312"/>
      <c r="T49" s="312"/>
      <c r="U49" s="312"/>
      <c r="V49" s="312"/>
      <c r="W49" s="312"/>
      <c r="X49" s="312"/>
      <c r="Y49" s="312"/>
      <c r="Z49" s="312"/>
      <c r="AA49" s="312"/>
      <c r="AB49" s="312"/>
      <c r="AC49" s="312"/>
      <c r="AD49" s="312"/>
      <c r="AE49" s="312"/>
      <c r="AF49" s="312"/>
      <c r="AG49" s="312"/>
      <c r="AH49" s="312"/>
      <c r="AI49" s="312"/>
      <c r="AJ49" s="312"/>
      <c r="AK49" s="312"/>
      <c r="AL49" s="312"/>
      <c r="AM49" s="312"/>
      <c r="AN49" s="313"/>
      <c r="AO49" s="110"/>
      <c r="AP49" s="110"/>
      <c r="AQ49" s="110"/>
      <c r="AR49" s="110"/>
      <c r="AS49" s="110"/>
      <c r="AT49" s="110"/>
      <c r="AU49" s="110"/>
      <c r="AV49" s="12"/>
      <c r="AW49" s="12"/>
      <c r="AX49" s="12"/>
      <c r="AY49" s="12"/>
      <c r="AZ49" s="12"/>
      <c r="BA49" s="163"/>
      <c r="BB49" s="163"/>
      <c r="BC49" s="163"/>
      <c r="BD49" s="163"/>
      <c r="BE49" s="163"/>
      <c r="BF49" s="163"/>
      <c r="BG49" s="14"/>
      <c r="BH49" s="14"/>
      <c r="BI49" s="14"/>
      <c r="BJ49" s="14"/>
      <c r="BK49" s="14"/>
      <c r="BL49" s="14"/>
      <c r="BM49" s="14"/>
    </row>
    <row r="50" spans="1:65" ht="18" customHeight="1" x14ac:dyDescent="0.2">
      <c r="A50" s="311"/>
      <c r="B50" s="312"/>
      <c r="C50" s="312"/>
      <c r="D50" s="312"/>
      <c r="E50" s="312"/>
      <c r="F50" s="312"/>
      <c r="G50" s="312"/>
      <c r="H50" s="312"/>
      <c r="I50" s="312"/>
      <c r="J50" s="312"/>
      <c r="K50" s="312"/>
      <c r="L50" s="312"/>
      <c r="M50" s="312"/>
      <c r="N50" s="312"/>
      <c r="O50" s="312"/>
      <c r="P50" s="312"/>
      <c r="Q50" s="312"/>
      <c r="R50" s="312"/>
      <c r="S50" s="312"/>
      <c r="T50" s="312"/>
      <c r="U50" s="312"/>
      <c r="V50" s="312"/>
      <c r="W50" s="312"/>
      <c r="X50" s="312"/>
      <c r="Y50" s="312"/>
      <c r="Z50" s="312"/>
      <c r="AA50" s="312"/>
      <c r="AB50" s="312"/>
      <c r="AC50" s="312"/>
      <c r="AD50" s="312"/>
      <c r="AE50" s="312"/>
      <c r="AF50" s="312"/>
      <c r="AG50" s="312"/>
      <c r="AH50" s="312"/>
      <c r="AI50" s="312"/>
      <c r="AJ50" s="312"/>
      <c r="AK50" s="312"/>
      <c r="AL50" s="312"/>
      <c r="AM50" s="312"/>
      <c r="AN50" s="313"/>
      <c r="AO50" s="110"/>
      <c r="AP50" s="110"/>
      <c r="AQ50" s="110"/>
      <c r="AR50" s="110"/>
      <c r="AS50" s="110"/>
      <c r="AT50" s="110"/>
      <c r="AU50" s="110"/>
      <c r="AV50" s="12"/>
      <c r="AW50" s="12"/>
      <c r="AX50" s="12"/>
      <c r="AY50" s="12"/>
      <c r="AZ50" s="12"/>
      <c r="BA50" s="163"/>
      <c r="BB50" s="163"/>
      <c r="BC50" s="163"/>
      <c r="BD50" s="163"/>
      <c r="BE50" s="163"/>
      <c r="BF50" s="163"/>
      <c r="BG50" s="14"/>
      <c r="BH50" s="14"/>
      <c r="BI50" s="14"/>
      <c r="BJ50" s="14"/>
      <c r="BK50" s="14"/>
      <c r="BL50" s="14"/>
      <c r="BM50" s="14"/>
    </row>
    <row r="51" spans="1:65" ht="18" customHeight="1" x14ac:dyDescent="0.2">
      <c r="A51" s="311"/>
      <c r="B51" s="312"/>
      <c r="C51" s="312"/>
      <c r="D51" s="312"/>
      <c r="E51" s="312"/>
      <c r="F51" s="312"/>
      <c r="G51" s="312"/>
      <c r="H51" s="312"/>
      <c r="I51" s="312"/>
      <c r="J51" s="312"/>
      <c r="K51" s="312"/>
      <c r="L51" s="312"/>
      <c r="M51" s="312"/>
      <c r="N51" s="312"/>
      <c r="O51" s="312"/>
      <c r="P51" s="312"/>
      <c r="Q51" s="312"/>
      <c r="R51" s="312"/>
      <c r="S51" s="312"/>
      <c r="T51" s="312"/>
      <c r="U51" s="312"/>
      <c r="V51" s="312"/>
      <c r="W51" s="312"/>
      <c r="X51" s="312"/>
      <c r="Y51" s="312"/>
      <c r="Z51" s="312"/>
      <c r="AA51" s="312"/>
      <c r="AB51" s="312"/>
      <c r="AC51" s="312"/>
      <c r="AD51" s="312"/>
      <c r="AE51" s="312"/>
      <c r="AF51" s="312"/>
      <c r="AG51" s="312"/>
      <c r="AH51" s="312"/>
      <c r="AI51" s="312"/>
      <c r="AJ51" s="312"/>
      <c r="AK51" s="312"/>
      <c r="AL51" s="312"/>
      <c r="AM51" s="312"/>
      <c r="AN51" s="313"/>
      <c r="AO51" s="110"/>
      <c r="AP51" s="110"/>
      <c r="AQ51" s="110"/>
      <c r="AR51" s="110"/>
      <c r="AS51" s="110"/>
      <c r="AT51" s="110"/>
      <c r="AU51" s="110"/>
      <c r="AV51" s="12"/>
      <c r="AW51" s="12"/>
      <c r="AX51" s="12"/>
      <c r="AY51" s="12"/>
      <c r="AZ51" s="12"/>
      <c r="BA51" s="163"/>
      <c r="BB51" s="163"/>
      <c r="BC51" s="163"/>
      <c r="BD51" s="163"/>
      <c r="BE51" s="163"/>
      <c r="BF51" s="163"/>
      <c r="BG51" s="14"/>
      <c r="BH51" s="14"/>
      <c r="BI51" s="14"/>
      <c r="BJ51" s="14"/>
      <c r="BK51" s="14"/>
      <c r="BL51" s="14"/>
      <c r="BM51" s="14"/>
    </row>
    <row r="52" spans="1:65" ht="18" customHeight="1" x14ac:dyDescent="0.2">
      <c r="A52" s="311"/>
      <c r="B52" s="312"/>
      <c r="C52" s="312"/>
      <c r="D52" s="312"/>
      <c r="E52" s="312"/>
      <c r="F52" s="312"/>
      <c r="G52" s="312"/>
      <c r="H52" s="312"/>
      <c r="I52" s="312"/>
      <c r="J52" s="312"/>
      <c r="K52" s="312"/>
      <c r="L52" s="312"/>
      <c r="M52" s="312"/>
      <c r="N52" s="312"/>
      <c r="O52" s="312"/>
      <c r="P52" s="312"/>
      <c r="Q52" s="312"/>
      <c r="R52" s="312"/>
      <c r="S52" s="312"/>
      <c r="T52" s="312"/>
      <c r="U52" s="312"/>
      <c r="V52" s="312"/>
      <c r="W52" s="312"/>
      <c r="X52" s="312"/>
      <c r="Y52" s="312"/>
      <c r="Z52" s="312"/>
      <c r="AA52" s="312"/>
      <c r="AB52" s="312"/>
      <c r="AC52" s="312"/>
      <c r="AD52" s="312"/>
      <c r="AE52" s="312"/>
      <c r="AF52" s="312"/>
      <c r="AG52" s="312"/>
      <c r="AH52" s="312"/>
      <c r="AI52" s="312"/>
      <c r="AJ52" s="312"/>
      <c r="AK52" s="312"/>
      <c r="AL52" s="312"/>
      <c r="AM52" s="312"/>
      <c r="AN52" s="313"/>
      <c r="AO52" s="110"/>
      <c r="AP52" s="110"/>
      <c r="AQ52" s="110"/>
      <c r="AR52" s="110"/>
      <c r="AS52" s="110"/>
      <c r="AT52" s="110"/>
      <c r="AU52" s="110"/>
      <c r="AV52" s="12"/>
      <c r="AW52" s="12"/>
      <c r="AX52" s="12"/>
      <c r="AY52" s="12"/>
      <c r="AZ52" s="12"/>
      <c r="BA52" s="163"/>
      <c r="BB52" s="163"/>
      <c r="BC52" s="163"/>
      <c r="BD52" s="163"/>
      <c r="BE52" s="163"/>
      <c r="BF52" s="163"/>
      <c r="BG52" s="14"/>
      <c r="BH52" s="14"/>
      <c r="BI52" s="14"/>
      <c r="BJ52" s="14"/>
      <c r="BK52" s="14"/>
      <c r="BL52" s="14"/>
      <c r="BM52" s="14"/>
    </row>
    <row r="53" spans="1:65" ht="18" customHeight="1" x14ac:dyDescent="0.2">
      <c r="A53" s="311"/>
      <c r="B53" s="312"/>
      <c r="C53" s="312"/>
      <c r="D53" s="312"/>
      <c r="E53" s="312"/>
      <c r="F53" s="312"/>
      <c r="G53" s="312"/>
      <c r="H53" s="312"/>
      <c r="I53" s="312"/>
      <c r="J53" s="312"/>
      <c r="K53" s="312"/>
      <c r="L53" s="312"/>
      <c r="M53" s="312"/>
      <c r="N53" s="312"/>
      <c r="O53" s="312"/>
      <c r="P53" s="312"/>
      <c r="Q53" s="312"/>
      <c r="R53" s="312"/>
      <c r="S53" s="312"/>
      <c r="T53" s="312"/>
      <c r="U53" s="312"/>
      <c r="V53" s="312"/>
      <c r="W53" s="312"/>
      <c r="X53" s="312"/>
      <c r="Y53" s="312"/>
      <c r="Z53" s="312"/>
      <c r="AA53" s="312"/>
      <c r="AB53" s="312"/>
      <c r="AC53" s="312"/>
      <c r="AD53" s="312"/>
      <c r="AE53" s="312"/>
      <c r="AF53" s="312"/>
      <c r="AG53" s="312"/>
      <c r="AH53" s="312"/>
      <c r="AI53" s="312"/>
      <c r="AJ53" s="312"/>
      <c r="AK53" s="312"/>
      <c r="AL53" s="312"/>
      <c r="AM53" s="312"/>
      <c r="AN53" s="313"/>
      <c r="AO53" s="110"/>
      <c r="AP53" s="110"/>
      <c r="AQ53" s="110"/>
      <c r="AR53" s="110"/>
      <c r="AS53" s="110"/>
      <c r="AT53" s="110"/>
      <c r="AU53" s="110"/>
      <c r="AV53" s="12"/>
      <c r="AW53" s="12"/>
      <c r="AX53" s="12"/>
      <c r="AY53" s="12"/>
      <c r="AZ53" s="12"/>
      <c r="BA53" s="163"/>
      <c r="BB53" s="163"/>
      <c r="BC53" s="163"/>
      <c r="BD53" s="163"/>
      <c r="BE53" s="163"/>
      <c r="BF53" s="163"/>
      <c r="BG53" s="14"/>
      <c r="BH53" s="14"/>
      <c r="BI53" s="14"/>
      <c r="BJ53" s="14"/>
      <c r="BK53" s="14"/>
      <c r="BL53" s="14"/>
      <c r="BM53" s="14"/>
    </row>
    <row r="54" spans="1:65" ht="18" customHeight="1" x14ac:dyDescent="0.2">
      <c r="A54" s="311"/>
      <c r="B54" s="312"/>
      <c r="C54" s="312"/>
      <c r="D54" s="312"/>
      <c r="E54" s="312"/>
      <c r="F54" s="312"/>
      <c r="G54" s="312"/>
      <c r="H54" s="312"/>
      <c r="I54" s="312"/>
      <c r="J54" s="312"/>
      <c r="K54" s="312"/>
      <c r="L54" s="312"/>
      <c r="M54" s="312"/>
      <c r="N54" s="312"/>
      <c r="O54" s="312"/>
      <c r="P54" s="312"/>
      <c r="Q54" s="312"/>
      <c r="R54" s="312"/>
      <c r="S54" s="312"/>
      <c r="T54" s="312"/>
      <c r="U54" s="312"/>
      <c r="V54" s="312"/>
      <c r="W54" s="312"/>
      <c r="X54" s="312"/>
      <c r="Y54" s="312"/>
      <c r="Z54" s="312"/>
      <c r="AA54" s="312"/>
      <c r="AB54" s="312"/>
      <c r="AC54" s="312"/>
      <c r="AD54" s="312"/>
      <c r="AE54" s="312"/>
      <c r="AF54" s="312"/>
      <c r="AG54" s="312"/>
      <c r="AH54" s="312"/>
      <c r="AI54" s="312"/>
      <c r="AJ54" s="312"/>
      <c r="AK54" s="312"/>
      <c r="AL54" s="312"/>
      <c r="AM54" s="312"/>
      <c r="AN54" s="313"/>
      <c r="AO54" s="110"/>
      <c r="AP54" s="110"/>
      <c r="AQ54" s="110"/>
      <c r="AR54" s="110"/>
      <c r="AS54" s="110"/>
      <c r="AT54" s="110"/>
      <c r="AU54" s="110"/>
      <c r="AV54" s="12"/>
      <c r="AW54" s="12"/>
      <c r="AX54" s="12"/>
      <c r="AY54" s="12"/>
      <c r="AZ54" s="12"/>
      <c r="BA54" s="163"/>
      <c r="BB54" s="163"/>
      <c r="BC54" s="163"/>
      <c r="BD54" s="163"/>
      <c r="BE54" s="163"/>
      <c r="BF54" s="163"/>
      <c r="BG54" s="14"/>
      <c r="BH54" s="14"/>
      <c r="BI54" s="14"/>
      <c r="BJ54" s="14"/>
      <c r="BK54" s="14"/>
      <c r="BL54" s="14"/>
      <c r="BM54" s="14"/>
    </row>
    <row r="55" spans="1:65" ht="18" customHeight="1" x14ac:dyDescent="0.2">
      <c r="A55" s="311"/>
      <c r="B55" s="312"/>
      <c r="C55" s="312"/>
      <c r="D55" s="312"/>
      <c r="E55" s="312"/>
      <c r="F55" s="312"/>
      <c r="G55" s="312"/>
      <c r="H55" s="312"/>
      <c r="I55" s="312"/>
      <c r="J55" s="312"/>
      <c r="K55" s="312"/>
      <c r="L55" s="312"/>
      <c r="M55" s="312"/>
      <c r="N55" s="312"/>
      <c r="O55" s="312"/>
      <c r="P55" s="312"/>
      <c r="Q55" s="312"/>
      <c r="R55" s="312"/>
      <c r="S55" s="312"/>
      <c r="T55" s="312"/>
      <c r="U55" s="312"/>
      <c r="V55" s="312"/>
      <c r="W55" s="312"/>
      <c r="X55" s="312"/>
      <c r="Y55" s="312"/>
      <c r="Z55" s="312"/>
      <c r="AA55" s="312"/>
      <c r="AB55" s="312"/>
      <c r="AC55" s="312"/>
      <c r="AD55" s="312"/>
      <c r="AE55" s="312"/>
      <c r="AF55" s="312"/>
      <c r="AG55" s="312"/>
      <c r="AH55" s="312"/>
      <c r="AI55" s="312"/>
      <c r="AJ55" s="312"/>
      <c r="AK55" s="312"/>
      <c r="AL55" s="312"/>
      <c r="AM55" s="312"/>
      <c r="AN55" s="313"/>
      <c r="AO55" s="110"/>
      <c r="AP55" s="110"/>
      <c r="AQ55" s="110"/>
      <c r="AR55" s="110"/>
      <c r="AS55" s="110"/>
      <c r="AT55" s="110"/>
      <c r="AU55" s="110"/>
      <c r="AV55" s="12"/>
      <c r="AW55" s="12"/>
      <c r="AX55" s="12"/>
      <c r="AY55" s="12"/>
      <c r="AZ55" s="12"/>
      <c r="BA55" s="163"/>
      <c r="BB55" s="163"/>
      <c r="BC55" s="163"/>
      <c r="BD55" s="163"/>
      <c r="BE55" s="163"/>
      <c r="BF55" s="163"/>
      <c r="BG55" s="14"/>
      <c r="BH55" s="14"/>
      <c r="BI55" s="14"/>
      <c r="BJ55" s="14"/>
      <c r="BK55" s="14"/>
      <c r="BL55" s="14"/>
      <c r="BM55" s="14"/>
    </row>
    <row r="56" spans="1:65" ht="18" customHeight="1" x14ac:dyDescent="0.2">
      <c r="A56" s="311"/>
      <c r="B56" s="312"/>
      <c r="C56" s="312"/>
      <c r="D56" s="312"/>
      <c r="E56" s="312"/>
      <c r="F56" s="312"/>
      <c r="G56" s="312"/>
      <c r="H56" s="312"/>
      <c r="I56" s="312"/>
      <c r="J56" s="312"/>
      <c r="K56" s="312"/>
      <c r="L56" s="312"/>
      <c r="M56" s="312"/>
      <c r="N56" s="312"/>
      <c r="O56" s="312"/>
      <c r="P56" s="312"/>
      <c r="Q56" s="312"/>
      <c r="R56" s="312"/>
      <c r="S56" s="312"/>
      <c r="T56" s="312"/>
      <c r="U56" s="312"/>
      <c r="V56" s="312"/>
      <c r="W56" s="312"/>
      <c r="X56" s="312"/>
      <c r="Y56" s="312"/>
      <c r="Z56" s="312"/>
      <c r="AA56" s="312"/>
      <c r="AB56" s="312"/>
      <c r="AC56" s="312"/>
      <c r="AD56" s="312"/>
      <c r="AE56" s="312"/>
      <c r="AF56" s="312"/>
      <c r="AG56" s="312"/>
      <c r="AH56" s="312"/>
      <c r="AI56" s="312"/>
      <c r="AJ56" s="312"/>
      <c r="AK56" s="312"/>
      <c r="AL56" s="312"/>
      <c r="AM56" s="312"/>
      <c r="AN56" s="313"/>
      <c r="AO56" s="110"/>
      <c r="AP56" s="110"/>
      <c r="AQ56" s="110"/>
      <c r="AR56" s="110"/>
      <c r="AS56" s="110"/>
      <c r="AT56" s="110"/>
      <c r="AU56" s="110"/>
      <c r="AV56" s="12"/>
      <c r="AW56" s="12"/>
      <c r="AX56" s="12"/>
      <c r="AY56" s="12"/>
      <c r="AZ56" s="12"/>
      <c r="BA56" s="163"/>
      <c r="BB56" s="163"/>
      <c r="BC56" s="163"/>
      <c r="BD56" s="163"/>
      <c r="BE56" s="163"/>
      <c r="BF56" s="163"/>
      <c r="BG56" s="14"/>
      <c r="BH56" s="14"/>
      <c r="BI56" s="14"/>
      <c r="BJ56" s="14"/>
      <c r="BK56" s="14"/>
      <c r="BL56" s="14"/>
      <c r="BM56" s="14"/>
    </row>
    <row r="57" spans="1:65" ht="18" customHeight="1" x14ac:dyDescent="0.2">
      <c r="A57" s="311"/>
      <c r="B57" s="312"/>
      <c r="C57" s="312"/>
      <c r="D57" s="312"/>
      <c r="E57" s="312"/>
      <c r="F57" s="312"/>
      <c r="G57" s="312"/>
      <c r="H57" s="312"/>
      <c r="I57" s="312"/>
      <c r="J57" s="312"/>
      <c r="K57" s="312"/>
      <c r="L57" s="312"/>
      <c r="M57" s="312"/>
      <c r="N57" s="312"/>
      <c r="O57" s="312"/>
      <c r="P57" s="312"/>
      <c r="Q57" s="312"/>
      <c r="R57" s="312"/>
      <c r="S57" s="312"/>
      <c r="T57" s="312"/>
      <c r="U57" s="312"/>
      <c r="V57" s="312"/>
      <c r="W57" s="312"/>
      <c r="X57" s="312"/>
      <c r="Y57" s="312"/>
      <c r="Z57" s="312"/>
      <c r="AA57" s="312"/>
      <c r="AB57" s="312"/>
      <c r="AC57" s="312"/>
      <c r="AD57" s="312"/>
      <c r="AE57" s="312"/>
      <c r="AF57" s="312"/>
      <c r="AG57" s="312"/>
      <c r="AH57" s="312"/>
      <c r="AI57" s="312"/>
      <c r="AJ57" s="312"/>
      <c r="AK57" s="312"/>
      <c r="AL57" s="312"/>
      <c r="AM57" s="312"/>
      <c r="AN57" s="313"/>
      <c r="AO57" s="110"/>
      <c r="AP57" s="110"/>
      <c r="AQ57" s="110"/>
      <c r="AR57" s="110"/>
      <c r="AS57" s="110"/>
      <c r="AT57" s="110"/>
      <c r="AU57" s="110"/>
      <c r="AV57" s="12"/>
      <c r="AW57" s="12"/>
      <c r="AX57" s="12"/>
      <c r="AY57" s="12"/>
      <c r="AZ57" s="12"/>
      <c r="BA57" s="163"/>
      <c r="BB57" s="163"/>
      <c r="BC57" s="163"/>
      <c r="BD57" s="163"/>
      <c r="BE57" s="163"/>
      <c r="BF57" s="163"/>
      <c r="BG57" s="14"/>
      <c r="BH57" s="14"/>
      <c r="BI57" s="14"/>
      <c r="BJ57" s="14"/>
      <c r="BK57" s="14"/>
      <c r="BL57" s="14"/>
      <c r="BM57" s="14"/>
    </row>
    <row r="58" spans="1:65" ht="18" customHeight="1" x14ac:dyDescent="0.2">
      <c r="A58" s="311"/>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3"/>
      <c r="AO58" s="110"/>
      <c r="AP58" s="110"/>
      <c r="AQ58" s="110"/>
      <c r="AR58" s="110"/>
      <c r="AS58" s="110"/>
      <c r="AT58" s="110"/>
      <c r="AU58" s="110"/>
      <c r="AV58" s="12"/>
      <c r="AW58" s="12"/>
      <c r="AX58" s="12"/>
      <c r="AY58" s="12"/>
      <c r="AZ58" s="12"/>
      <c r="BA58" s="163"/>
      <c r="BB58" s="163"/>
      <c r="BC58" s="163"/>
      <c r="BD58" s="163"/>
      <c r="BE58" s="163"/>
      <c r="BF58" s="163"/>
      <c r="BG58" s="14"/>
      <c r="BH58" s="14"/>
      <c r="BI58" s="14"/>
      <c r="BJ58" s="14"/>
      <c r="BK58" s="14"/>
      <c r="BL58" s="14"/>
      <c r="BM58" s="14"/>
    </row>
    <row r="59" spans="1:65" ht="18" customHeight="1" x14ac:dyDescent="0.2">
      <c r="A59" s="311"/>
      <c r="B59" s="312"/>
      <c r="C59" s="312"/>
      <c r="D59" s="312"/>
      <c r="E59" s="312"/>
      <c r="F59" s="312"/>
      <c r="G59" s="312"/>
      <c r="H59" s="312"/>
      <c r="I59" s="312"/>
      <c r="J59" s="312"/>
      <c r="K59" s="312"/>
      <c r="L59" s="312"/>
      <c r="M59" s="312"/>
      <c r="N59" s="312"/>
      <c r="O59" s="312"/>
      <c r="P59" s="312"/>
      <c r="Q59" s="312"/>
      <c r="R59" s="312"/>
      <c r="S59" s="312"/>
      <c r="T59" s="312"/>
      <c r="U59" s="312"/>
      <c r="V59" s="312"/>
      <c r="W59" s="312"/>
      <c r="X59" s="312"/>
      <c r="Y59" s="312"/>
      <c r="Z59" s="312"/>
      <c r="AA59" s="312"/>
      <c r="AB59" s="312"/>
      <c r="AC59" s="312"/>
      <c r="AD59" s="312"/>
      <c r="AE59" s="312"/>
      <c r="AF59" s="312"/>
      <c r="AG59" s="312"/>
      <c r="AH59" s="312"/>
      <c r="AI59" s="312"/>
      <c r="AJ59" s="312"/>
      <c r="AK59" s="312"/>
      <c r="AL59" s="312"/>
      <c r="AM59" s="312"/>
      <c r="AN59" s="313"/>
      <c r="AO59" s="110"/>
      <c r="AP59" s="110"/>
      <c r="AQ59" s="110"/>
      <c r="AR59" s="110"/>
      <c r="AS59" s="110"/>
      <c r="AT59" s="110"/>
      <c r="AU59" s="110"/>
      <c r="AV59" s="12"/>
      <c r="AW59" s="12"/>
      <c r="AX59" s="12"/>
      <c r="AY59" s="12"/>
      <c r="AZ59" s="12"/>
      <c r="BA59" s="163"/>
      <c r="BB59" s="163"/>
      <c r="BC59" s="163"/>
      <c r="BD59" s="163"/>
      <c r="BE59" s="163"/>
      <c r="BF59" s="163"/>
      <c r="BG59" s="14"/>
      <c r="BH59" s="14"/>
      <c r="BI59" s="14"/>
      <c r="BJ59" s="14"/>
      <c r="BK59" s="14"/>
      <c r="BL59" s="14"/>
      <c r="BM59" s="14"/>
    </row>
    <row r="60" spans="1:65" ht="36" customHeight="1" x14ac:dyDescent="0.2">
      <c r="A60" s="311"/>
      <c r="B60" s="312"/>
      <c r="C60" s="312"/>
      <c r="D60" s="312"/>
      <c r="E60" s="312"/>
      <c r="F60" s="312"/>
      <c r="G60" s="312"/>
      <c r="H60" s="312"/>
      <c r="I60" s="312"/>
      <c r="J60" s="312"/>
      <c r="K60" s="312"/>
      <c r="L60" s="312"/>
      <c r="M60" s="312"/>
      <c r="N60" s="312"/>
      <c r="O60" s="312"/>
      <c r="P60" s="312"/>
      <c r="Q60" s="312"/>
      <c r="R60" s="312"/>
      <c r="S60" s="312"/>
      <c r="T60" s="312"/>
      <c r="U60" s="312"/>
      <c r="V60" s="312"/>
      <c r="W60" s="312"/>
      <c r="X60" s="312"/>
      <c r="Y60" s="312"/>
      <c r="Z60" s="312"/>
      <c r="AA60" s="312"/>
      <c r="AB60" s="312"/>
      <c r="AC60" s="312"/>
      <c r="AD60" s="312"/>
      <c r="AE60" s="312"/>
      <c r="AF60" s="312"/>
      <c r="AG60" s="312"/>
      <c r="AH60" s="312"/>
      <c r="AI60" s="312"/>
      <c r="AJ60" s="312"/>
      <c r="AK60" s="312"/>
      <c r="AL60" s="312"/>
      <c r="AM60" s="312"/>
      <c r="AN60" s="313"/>
      <c r="AO60" s="110"/>
      <c r="AP60" s="110"/>
      <c r="AQ60" s="110"/>
      <c r="AR60" s="110"/>
      <c r="AS60" s="110"/>
      <c r="AT60" s="110"/>
      <c r="AU60" s="110"/>
      <c r="AV60" s="12"/>
      <c r="AW60" s="12"/>
      <c r="AX60" s="12"/>
      <c r="AY60" s="12"/>
      <c r="AZ60" s="12"/>
      <c r="BA60" s="163"/>
      <c r="BB60" s="163"/>
      <c r="BC60" s="163"/>
      <c r="BD60" s="163"/>
      <c r="BE60" s="163"/>
      <c r="BF60" s="163"/>
      <c r="BG60" s="14"/>
      <c r="BH60" s="14"/>
      <c r="BI60" s="14"/>
      <c r="BJ60" s="14"/>
      <c r="BK60" s="14"/>
      <c r="BL60" s="14"/>
      <c r="BM60" s="14"/>
    </row>
    <row r="61" spans="1:65" ht="18" customHeight="1" x14ac:dyDescent="0.2">
      <c r="A61" s="311"/>
      <c r="B61" s="312"/>
      <c r="C61" s="312"/>
      <c r="D61" s="312"/>
      <c r="E61" s="312"/>
      <c r="F61" s="312"/>
      <c r="G61" s="312"/>
      <c r="H61" s="312"/>
      <c r="I61" s="312"/>
      <c r="J61" s="312"/>
      <c r="K61" s="312"/>
      <c r="L61" s="312"/>
      <c r="M61" s="312"/>
      <c r="N61" s="312"/>
      <c r="O61" s="312"/>
      <c r="P61" s="312"/>
      <c r="Q61" s="312"/>
      <c r="R61" s="312"/>
      <c r="S61" s="312"/>
      <c r="T61" s="312"/>
      <c r="U61" s="312"/>
      <c r="V61" s="312"/>
      <c r="W61" s="312"/>
      <c r="X61" s="312"/>
      <c r="Y61" s="312"/>
      <c r="Z61" s="312"/>
      <c r="AA61" s="312"/>
      <c r="AB61" s="312"/>
      <c r="AC61" s="312"/>
      <c r="AD61" s="312"/>
      <c r="AE61" s="312"/>
      <c r="AF61" s="312"/>
      <c r="AG61" s="312"/>
      <c r="AH61" s="312"/>
      <c r="AI61" s="312"/>
      <c r="AJ61" s="312"/>
      <c r="AK61" s="312"/>
      <c r="AL61" s="312"/>
      <c r="AM61" s="312"/>
      <c r="AN61" s="313"/>
      <c r="AO61" s="110"/>
      <c r="AP61" s="110"/>
      <c r="AQ61" s="110"/>
      <c r="AR61" s="110"/>
      <c r="AS61" s="110"/>
      <c r="AT61" s="110"/>
      <c r="AU61" s="110"/>
      <c r="AV61" s="12"/>
      <c r="AW61" s="12"/>
      <c r="AX61" s="12"/>
      <c r="AY61" s="12"/>
      <c r="AZ61" s="12"/>
      <c r="BA61" s="163"/>
      <c r="BB61" s="163"/>
      <c r="BC61" s="163"/>
      <c r="BD61" s="163"/>
      <c r="BE61" s="163"/>
      <c r="BF61" s="163"/>
      <c r="BG61" s="15"/>
      <c r="BH61" s="15"/>
      <c r="BI61" s="15"/>
      <c r="BJ61" s="15"/>
      <c r="BK61" s="15"/>
      <c r="BL61" s="15"/>
      <c r="BM61" s="15"/>
    </row>
    <row r="62" spans="1:65" ht="18" customHeight="1" x14ac:dyDescent="0.2">
      <c r="A62" s="311"/>
      <c r="B62" s="312"/>
      <c r="C62" s="312"/>
      <c r="D62" s="312"/>
      <c r="E62" s="312"/>
      <c r="F62" s="312"/>
      <c r="G62" s="312"/>
      <c r="H62" s="312"/>
      <c r="I62" s="312"/>
      <c r="J62" s="312"/>
      <c r="K62" s="312"/>
      <c r="L62" s="312"/>
      <c r="M62" s="312"/>
      <c r="N62" s="312"/>
      <c r="O62" s="312"/>
      <c r="P62" s="312"/>
      <c r="Q62" s="312"/>
      <c r="R62" s="312"/>
      <c r="S62" s="312"/>
      <c r="T62" s="312"/>
      <c r="U62" s="312"/>
      <c r="V62" s="312"/>
      <c r="W62" s="312"/>
      <c r="X62" s="312"/>
      <c r="Y62" s="312"/>
      <c r="Z62" s="312"/>
      <c r="AA62" s="312"/>
      <c r="AB62" s="312"/>
      <c r="AC62" s="312"/>
      <c r="AD62" s="312"/>
      <c r="AE62" s="312"/>
      <c r="AF62" s="312"/>
      <c r="AG62" s="312"/>
      <c r="AH62" s="312"/>
      <c r="AI62" s="312"/>
      <c r="AJ62" s="312"/>
      <c r="AK62" s="312"/>
      <c r="AL62" s="312"/>
      <c r="AM62" s="312"/>
      <c r="AN62" s="313"/>
      <c r="AO62" s="110"/>
      <c r="AP62" s="110"/>
      <c r="AQ62" s="110"/>
      <c r="AR62" s="110"/>
      <c r="AS62" s="110"/>
      <c r="AT62" s="110"/>
      <c r="AU62" s="110"/>
      <c r="AV62" s="12"/>
      <c r="AW62" s="12"/>
      <c r="AX62" s="12"/>
      <c r="AY62" s="12"/>
      <c r="AZ62" s="12"/>
      <c r="BA62" s="163"/>
      <c r="BB62" s="163"/>
      <c r="BC62" s="163"/>
      <c r="BD62" s="163"/>
      <c r="BE62" s="163"/>
      <c r="BF62" s="163"/>
      <c r="BG62" s="15"/>
      <c r="BH62" s="15"/>
      <c r="BI62" s="15"/>
      <c r="BJ62" s="15"/>
      <c r="BK62" s="15"/>
      <c r="BL62" s="15"/>
      <c r="BM62" s="15"/>
    </row>
    <row r="63" spans="1:65" ht="18" customHeight="1" x14ac:dyDescent="0.2">
      <c r="A63" s="311"/>
      <c r="B63" s="312"/>
      <c r="C63" s="312"/>
      <c r="D63" s="312"/>
      <c r="E63" s="312"/>
      <c r="F63" s="312"/>
      <c r="G63" s="312"/>
      <c r="H63" s="312"/>
      <c r="I63" s="312"/>
      <c r="J63" s="312"/>
      <c r="K63" s="312"/>
      <c r="L63" s="312"/>
      <c r="M63" s="312"/>
      <c r="N63" s="312"/>
      <c r="O63" s="312"/>
      <c r="P63" s="312"/>
      <c r="Q63" s="312"/>
      <c r="R63" s="312"/>
      <c r="S63" s="312"/>
      <c r="T63" s="312"/>
      <c r="U63" s="312"/>
      <c r="V63" s="312"/>
      <c r="W63" s="312"/>
      <c r="X63" s="312"/>
      <c r="Y63" s="312"/>
      <c r="Z63" s="312"/>
      <c r="AA63" s="312"/>
      <c r="AB63" s="312"/>
      <c r="AC63" s="312"/>
      <c r="AD63" s="312"/>
      <c r="AE63" s="312"/>
      <c r="AF63" s="312"/>
      <c r="AG63" s="312"/>
      <c r="AH63" s="312"/>
      <c r="AI63" s="312"/>
      <c r="AJ63" s="312"/>
      <c r="AK63" s="312"/>
      <c r="AL63" s="312"/>
      <c r="AM63" s="312"/>
      <c r="AN63" s="313"/>
      <c r="AO63" s="110"/>
      <c r="AP63" s="110"/>
      <c r="AQ63" s="110"/>
      <c r="AR63" s="110"/>
      <c r="AS63" s="110"/>
      <c r="AT63" s="110"/>
      <c r="AU63" s="110"/>
      <c r="AV63" s="12"/>
      <c r="AW63" s="12"/>
      <c r="AX63" s="12"/>
      <c r="AY63" s="12"/>
      <c r="AZ63" s="12"/>
      <c r="BA63" s="163"/>
      <c r="BB63" s="163"/>
      <c r="BC63" s="163"/>
      <c r="BD63" s="163"/>
      <c r="BE63" s="163"/>
      <c r="BF63" s="163"/>
      <c r="BG63" s="15"/>
      <c r="BH63" s="15"/>
      <c r="BI63" s="15"/>
      <c r="BJ63" s="15"/>
      <c r="BK63" s="15"/>
      <c r="BL63" s="15"/>
      <c r="BM63" s="15"/>
    </row>
    <row r="64" spans="1:65" ht="18" customHeight="1" x14ac:dyDescent="0.2">
      <c r="A64" s="311"/>
      <c r="B64" s="312"/>
      <c r="C64" s="312"/>
      <c r="D64" s="312"/>
      <c r="E64" s="312"/>
      <c r="F64" s="312"/>
      <c r="G64" s="312"/>
      <c r="H64" s="312"/>
      <c r="I64" s="312"/>
      <c r="J64" s="312"/>
      <c r="K64" s="312"/>
      <c r="L64" s="312"/>
      <c r="M64" s="312"/>
      <c r="N64" s="312"/>
      <c r="O64" s="312"/>
      <c r="P64" s="312"/>
      <c r="Q64" s="312"/>
      <c r="R64" s="312"/>
      <c r="S64" s="312"/>
      <c r="T64" s="312"/>
      <c r="U64" s="312"/>
      <c r="V64" s="312"/>
      <c r="W64" s="312"/>
      <c r="X64" s="312"/>
      <c r="Y64" s="312"/>
      <c r="Z64" s="312"/>
      <c r="AA64" s="312"/>
      <c r="AB64" s="312"/>
      <c r="AC64" s="312"/>
      <c r="AD64" s="312"/>
      <c r="AE64" s="312"/>
      <c r="AF64" s="312"/>
      <c r="AG64" s="312"/>
      <c r="AH64" s="312"/>
      <c r="AI64" s="312"/>
      <c r="AJ64" s="312"/>
      <c r="AK64" s="312"/>
      <c r="AL64" s="312"/>
      <c r="AM64" s="312"/>
      <c r="AN64" s="313"/>
      <c r="AO64" s="110"/>
      <c r="AP64" s="110"/>
      <c r="AQ64" s="110"/>
      <c r="AR64" s="110"/>
      <c r="AS64" s="110"/>
      <c r="AT64" s="110"/>
      <c r="AU64" s="110"/>
      <c r="AV64" s="12"/>
      <c r="AW64" s="12"/>
      <c r="AX64" s="12"/>
      <c r="AY64" s="12"/>
      <c r="AZ64" s="12"/>
      <c r="BA64" s="163"/>
      <c r="BB64" s="163"/>
      <c r="BC64" s="163"/>
      <c r="BD64" s="163"/>
      <c r="BE64" s="163"/>
      <c r="BF64" s="163"/>
      <c r="BG64" s="16"/>
      <c r="BH64" s="16"/>
      <c r="BI64" s="16"/>
      <c r="BJ64" s="16"/>
      <c r="BK64" s="16"/>
      <c r="BL64" s="16"/>
      <c r="BM64" s="16"/>
    </row>
    <row r="65" spans="1:65" ht="18" customHeight="1" x14ac:dyDescent="0.2">
      <c r="A65" s="311"/>
      <c r="B65" s="312"/>
      <c r="C65" s="312"/>
      <c r="D65" s="312"/>
      <c r="E65" s="312"/>
      <c r="F65" s="312"/>
      <c r="G65" s="312"/>
      <c r="H65" s="312"/>
      <c r="I65" s="312"/>
      <c r="J65" s="312"/>
      <c r="K65" s="312"/>
      <c r="L65" s="312"/>
      <c r="M65" s="312"/>
      <c r="N65" s="312"/>
      <c r="O65" s="312"/>
      <c r="P65" s="312"/>
      <c r="Q65" s="312"/>
      <c r="R65" s="312"/>
      <c r="S65" s="312"/>
      <c r="T65" s="312"/>
      <c r="U65" s="312"/>
      <c r="V65" s="312"/>
      <c r="W65" s="312"/>
      <c r="X65" s="312"/>
      <c r="Y65" s="312"/>
      <c r="Z65" s="312"/>
      <c r="AA65" s="312"/>
      <c r="AB65" s="312"/>
      <c r="AC65" s="312"/>
      <c r="AD65" s="312"/>
      <c r="AE65" s="312"/>
      <c r="AF65" s="312"/>
      <c r="AG65" s="312"/>
      <c r="AH65" s="312"/>
      <c r="AI65" s="312"/>
      <c r="AJ65" s="312"/>
      <c r="AK65" s="312"/>
      <c r="AL65" s="312"/>
      <c r="AM65" s="312"/>
      <c r="AN65" s="313"/>
      <c r="AO65" s="110"/>
      <c r="AP65" s="110"/>
      <c r="AQ65" s="110"/>
      <c r="AR65" s="110"/>
      <c r="AS65" s="110"/>
      <c r="AT65" s="110"/>
      <c r="AU65" s="110"/>
      <c r="AV65" s="12"/>
      <c r="AW65" s="12"/>
      <c r="AX65" s="12"/>
      <c r="AY65" s="12"/>
      <c r="AZ65" s="12"/>
      <c r="BA65" s="163"/>
      <c r="BB65" s="163"/>
      <c r="BC65" s="163"/>
      <c r="BD65" s="163"/>
      <c r="BE65" s="163"/>
      <c r="BF65" s="163"/>
      <c r="BG65" s="16"/>
      <c r="BH65" s="16"/>
      <c r="BI65" s="16"/>
      <c r="BJ65" s="16"/>
      <c r="BK65" s="16"/>
      <c r="BL65" s="16"/>
      <c r="BM65" s="16"/>
    </row>
    <row r="66" spans="1:65" ht="18" customHeight="1" x14ac:dyDescent="0.2">
      <c r="A66" s="311"/>
      <c r="B66" s="312"/>
      <c r="C66" s="312"/>
      <c r="D66" s="312"/>
      <c r="E66" s="312"/>
      <c r="F66" s="312"/>
      <c r="G66" s="312"/>
      <c r="H66" s="312"/>
      <c r="I66" s="312"/>
      <c r="J66" s="312"/>
      <c r="K66" s="312"/>
      <c r="L66" s="312"/>
      <c r="M66" s="312"/>
      <c r="N66" s="312"/>
      <c r="O66" s="312"/>
      <c r="P66" s="312"/>
      <c r="Q66" s="312"/>
      <c r="R66" s="312"/>
      <c r="S66" s="312"/>
      <c r="T66" s="312"/>
      <c r="U66" s="312"/>
      <c r="V66" s="312"/>
      <c r="W66" s="312"/>
      <c r="X66" s="312"/>
      <c r="Y66" s="312"/>
      <c r="Z66" s="312"/>
      <c r="AA66" s="312"/>
      <c r="AB66" s="312"/>
      <c r="AC66" s="312"/>
      <c r="AD66" s="312"/>
      <c r="AE66" s="312"/>
      <c r="AF66" s="312"/>
      <c r="AG66" s="312"/>
      <c r="AH66" s="312"/>
      <c r="AI66" s="312"/>
      <c r="AJ66" s="312"/>
      <c r="AK66" s="312"/>
      <c r="AL66" s="312"/>
      <c r="AM66" s="312"/>
      <c r="AN66" s="313"/>
      <c r="AO66" s="110"/>
      <c r="AP66" s="110"/>
      <c r="AQ66" s="110"/>
      <c r="AR66" s="110"/>
      <c r="AS66" s="110"/>
      <c r="AT66" s="110"/>
      <c r="AU66" s="110"/>
      <c r="AV66" s="12"/>
      <c r="AW66" s="12"/>
      <c r="AX66" s="12"/>
      <c r="AY66" s="12"/>
      <c r="AZ66" s="12"/>
      <c r="BA66" s="163"/>
      <c r="BB66" s="163"/>
      <c r="BC66" s="163"/>
      <c r="BD66" s="163"/>
      <c r="BE66" s="163"/>
      <c r="BF66" s="163"/>
      <c r="BG66" s="16"/>
      <c r="BH66" s="16"/>
      <c r="BI66" s="16"/>
      <c r="BJ66" s="16"/>
      <c r="BK66" s="16"/>
      <c r="BL66" s="16"/>
      <c r="BM66" s="16"/>
    </row>
    <row r="67" spans="1:65" ht="18" customHeight="1" x14ac:dyDescent="0.2">
      <c r="A67" s="311"/>
      <c r="B67" s="312"/>
      <c r="C67" s="312"/>
      <c r="D67" s="312"/>
      <c r="E67" s="312"/>
      <c r="F67" s="312"/>
      <c r="G67" s="312"/>
      <c r="H67" s="312"/>
      <c r="I67" s="312"/>
      <c r="J67" s="312"/>
      <c r="K67" s="312"/>
      <c r="L67" s="312"/>
      <c r="M67" s="312"/>
      <c r="N67" s="312"/>
      <c r="O67" s="312"/>
      <c r="P67" s="312"/>
      <c r="Q67" s="312"/>
      <c r="R67" s="312"/>
      <c r="S67" s="312"/>
      <c r="T67" s="312"/>
      <c r="U67" s="312"/>
      <c r="V67" s="312"/>
      <c r="W67" s="312"/>
      <c r="X67" s="312"/>
      <c r="Y67" s="312"/>
      <c r="Z67" s="312"/>
      <c r="AA67" s="312"/>
      <c r="AB67" s="312"/>
      <c r="AC67" s="312"/>
      <c r="AD67" s="312"/>
      <c r="AE67" s="312"/>
      <c r="AF67" s="312"/>
      <c r="AG67" s="312"/>
      <c r="AH67" s="312"/>
      <c r="AI67" s="312"/>
      <c r="AJ67" s="312"/>
      <c r="AK67" s="312"/>
      <c r="AL67" s="312"/>
      <c r="AM67" s="312"/>
      <c r="AN67" s="313"/>
      <c r="AO67" s="110"/>
      <c r="AP67" s="110"/>
      <c r="AQ67" s="110"/>
      <c r="AR67" s="110"/>
      <c r="AS67" s="110"/>
      <c r="AT67" s="110"/>
      <c r="AU67" s="110"/>
      <c r="AV67" s="12"/>
      <c r="AW67" s="12"/>
      <c r="AX67" s="12"/>
      <c r="AY67" s="12"/>
      <c r="AZ67" s="12"/>
      <c r="BA67" s="163"/>
      <c r="BB67" s="163"/>
      <c r="BC67" s="163"/>
      <c r="BD67" s="163"/>
      <c r="BE67" s="163"/>
      <c r="BF67" s="163"/>
      <c r="BG67" s="16"/>
      <c r="BH67" s="16"/>
      <c r="BI67" s="16"/>
      <c r="BJ67" s="16"/>
      <c r="BK67" s="16"/>
      <c r="BL67" s="16"/>
      <c r="BM67" s="16"/>
    </row>
    <row r="68" spans="1:65" ht="18" customHeight="1" x14ac:dyDescent="0.2">
      <c r="A68" s="311"/>
      <c r="B68" s="312"/>
      <c r="C68" s="312"/>
      <c r="D68" s="312"/>
      <c r="E68" s="312"/>
      <c r="F68" s="312"/>
      <c r="G68" s="312"/>
      <c r="H68" s="312"/>
      <c r="I68" s="312"/>
      <c r="J68" s="312"/>
      <c r="K68" s="312"/>
      <c r="L68" s="312"/>
      <c r="M68" s="312"/>
      <c r="N68" s="312"/>
      <c r="O68" s="312"/>
      <c r="P68" s="312"/>
      <c r="Q68" s="312"/>
      <c r="R68" s="312"/>
      <c r="S68" s="312"/>
      <c r="T68" s="312"/>
      <c r="U68" s="312"/>
      <c r="V68" s="312"/>
      <c r="W68" s="312"/>
      <c r="X68" s="312"/>
      <c r="Y68" s="312"/>
      <c r="Z68" s="312"/>
      <c r="AA68" s="312"/>
      <c r="AB68" s="312"/>
      <c r="AC68" s="312"/>
      <c r="AD68" s="312"/>
      <c r="AE68" s="312"/>
      <c r="AF68" s="312"/>
      <c r="AG68" s="312"/>
      <c r="AH68" s="312"/>
      <c r="AI68" s="312"/>
      <c r="AJ68" s="312"/>
      <c r="AK68" s="312"/>
      <c r="AL68" s="312"/>
      <c r="AM68" s="312"/>
      <c r="AN68" s="313"/>
      <c r="AO68" s="110"/>
      <c r="AP68" s="110"/>
      <c r="AQ68" s="110"/>
      <c r="AR68" s="110"/>
      <c r="AS68" s="110"/>
      <c r="AT68" s="110"/>
      <c r="AU68" s="110"/>
      <c r="AV68" s="12"/>
      <c r="AW68" s="12"/>
      <c r="AX68" s="12"/>
      <c r="AY68" s="12"/>
      <c r="AZ68" s="12"/>
      <c r="BA68" s="163"/>
      <c r="BB68" s="163"/>
      <c r="BC68" s="163"/>
      <c r="BD68" s="163"/>
      <c r="BE68" s="163"/>
      <c r="BF68" s="163"/>
      <c r="BG68" s="16"/>
      <c r="BH68" s="16"/>
      <c r="BI68" s="16"/>
      <c r="BJ68" s="16"/>
      <c r="BK68" s="16"/>
      <c r="BL68" s="16"/>
      <c r="BM68" s="16"/>
    </row>
    <row r="69" spans="1:65" ht="18" customHeight="1" x14ac:dyDescent="0.2">
      <c r="A69" s="311"/>
      <c r="B69" s="312"/>
      <c r="C69" s="312"/>
      <c r="D69" s="312"/>
      <c r="E69" s="312"/>
      <c r="F69" s="312"/>
      <c r="G69" s="312"/>
      <c r="H69" s="312"/>
      <c r="I69" s="312"/>
      <c r="J69" s="312"/>
      <c r="K69" s="312"/>
      <c r="L69" s="312"/>
      <c r="M69" s="312"/>
      <c r="N69" s="312"/>
      <c r="O69" s="312"/>
      <c r="P69" s="312"/>
      <c r="Q69" s="312"/>
      <c r="R69" s="312"/>
      <c r="S69" s="312"/>
      <c r="T69" s="312"/>
      <c r="U69" s="312"/>
      <c r="V69" s="312"/>
      <c r="W69" s="312"/>
      <c r="X69" s="312"/>
      <c r="Y69" s="312"/>
      <c r="Z69" s="312"/>
      <c r="AA69" s="312"/>
      <c r="AB69" s="312"/>
      <c r="AC69" s="312"/>
      <c r="AD69" s="312"/>
      <c r="AE69" s="312"/>
      <c r="AF69" s="312"/>
      <c r="AG69" s="312"/>
      <c r="AH69" s="312"/>
      <c r="AI69" s="312"/>
      <c r="AJ69" s="312"/>
      <c r="AK69" s="312"/>
      <c r="AL69" s="312"/>
      <c r="AM69" s="312"/>
      <c r="AN69" s="313"/>
      <c r="AO69" s="110"/>
      <c r="AP69" s="110"/>
      <c r="AQ69" s="110"/>
      <c r="AR69" s="110"/>
      <c r="AS69" s="110"/>
      <c r="AT69" s="110"/>
      <c r="AU69" s="110"/>
      <c r="AV69" s="12"/>
      <c r="AW69" s="12"/>
      <c r="AX69" s="12"/>
      <c r="AY69" s="12"/>
      <c r="AZ69" s="12"/>
      <c r="BA69" s="163"/>
      <c r="BB69" s="163"/>
      <c r="BC69" s="163"/>
      <c r="BD69" s="163"/>
      <c r="BE69" s="163"/>
      <c r="BF69" s="163"/>
      <c r="BG69" s="16"/>
      <c r="BH69" s="16"/>
      <c r="BI69" s="16"/>
      <c r="BJ69" s="16"/>
      <c r="BK69" s="16"/>
      <c r="BL69" s="16"/>
      <c r="BM69" s="16"/>
    </row>
    <row r="70" spans="1:65" ht="18" customHeight="1" x14ac:dyDescent="0.2">
      <c r="A70" s="311"/>
      <c r="B70" s="312"/>
      <c r="C70" s="312"/>
      <c r="D70" s="312"/>
      <c r="E70" s="312"/>
      <c r="F70" s="312"/>
      <c r="G70" s="312"/>
      <c r="H70" s="312"/>
      <c r="I70" s="312"/>
      <c r="J70" s="312"/>
      <c r="K70" s="312"/>
      <c r="L70" s="312"/>
      <c r="M70" s="312"/>
      <c r="N70" s="312"/>
      <c r="O70" s="312"/>
      <c r="P70" s="312"/>
      <c r="Q70" s="312"/>
      <c r="R70" s="312"/>
      <c r="S70" s="312"/>
      <c r="T70" s="312"/>
      <c r="U70" s="312"/>
      <c r="V70" s="312"/>
      <c r="W70" s="312"/>
      <c r="X70" s="312"/>
      <c r="Y70" s="312"/>
      <c r="Z70" s="312"/>
      <c r="AA70" s="312"/>
      <c r="AB70" s="312"/>
      <c r="AC70" s="312"/>
      <c r="AD70" s="312"/>
      <c r="AE70" s="312"/>
      <c r="AF70" s="312"/>
      <c r="AG70" s="312"/>
      <c r="AH70" s="312"/>
      <c r="AI70" s="312"/>
      <c r="AJ70" s="312"/>
      <c r="AK70" s="312"/>
      <c r="AL70" s="312"/>
      <c r="AM70" s="312"/>
      <c r="AN70" s="313"/>
      <c r="AO70" s="110"/>
      <c r="AP70" s="110"/>
      <c r="AQ70" s="110"/>
      <c r="AR70" s="110"/>
      <c r="AS70" s="110"/>
      <c r="AT70" s="110"/>
      <c r="AU70" s="110"/>
      <c r="AV70" s="12"/>
      <c r="AW70" s="12"/>
      <c r="AX70" s="12"/>
      <c r="AY70" s="12"/>
      <c r="AZ70" s="12"/>
      <c r="BA70" s="163"/>
      <c r="BB70" s="163"/>
      <c r="BC70" s="163"/>
      <c r="BD70" s="163"/>
      <c r="BE70" s="163"/>
      <c r="BF70" s="163"/>
      <c r="BG70" s="16"/>
      <c r="BH70" s="16"/>
      <c r="BI70" s="16"/>
      <c r="BJ70" s="16"/>
      <c r="BK70" s="16"/>
      <c r="BL70" s="16"/>
      <c r="BM70" s="16"/>
    </row>
    <row r="71" spans="1:65" ht="18" customHeight="1" x14ac:dyDescent="0.2">
      <c r="A71" s="311"/>
      <c r="B71" s="312"/>
      <c r="C71" s="312"/>
      <c r="D71" s="312"/>
      <c r="E71" s="312"/>
      <c r="F71" s="312"/>
      <c r="G71" s="312"/>
      <c r="H71" s="312"/>
      <c r="I71" s="312"/>
      <c r="J71" s="312"/>
      <c r="K71" s="312"/>
      <c r="L71" s="312"/>
      <c r="M71" s="312"/>
      <c r="N71" s="312"/>
      <c r="O71" s="312"/>
      <c r="P71" s="312"/>
      <c r="Q71" s="312"/>
      <c r="R71" s="312"/>
      <c r="S71" s="312"/>
      <c r="T71" s="312"/>
      <c r="U71" s="312"/>
      <c r="V71" s="312"/>
      <c r="W71" s="312"/>
      <c r="X71" s="312"/>
      <c r="Y71" s="312"/>
      <c r="Z71" s="312"/>
      <c r="AA71" s="312"/>
      <c r="AB71" s="312"/>
      <c r="AC71" s="312"/>
      <c r="AD71" s="312"/>
      <c r="AE71" s="312"/>
      <c r="AF71" s="312"/>
      <c r="AG71" s="312"/>
      <c r="AH71" s="312"/>
      <c r="AI71" s="312"/>
      <c r="AJ71" s="312"/>
      <c r="AK71" s="312"/>
      <c r="AL71" s="312"/>
      <c r="AM71" s="312"/>
      <c r="AN71" s="313"/>
      <c r="AO71" s="110"/>
      <c r="AP71" s="110"/>
      <c r="AQ71" s="110"/>
      <c r="AR71" s="110"/>
      <c r="AS71" s="110"/>
      <c r="AT71" s="110"/>
      <c r="AU71" s="110"/>
      <c r="AV71" s="12"/>
      <c r="AW71" s="12"/>
      <c r="AX71" s="12"/>
      <c r="AY71" s="12"/>
      <c r="AZ71" s="12"/>
      <c r="BA71" s="163"/>
      <c r="BB71" s="163"/>
      <c r="BC71" s="163"/>
      <c r="BD71" s="163"/>
      <c r="BE71" s="163"/>
      <c r="BF71" s="163"/>
      <c r="BG71" s="16"/>
      <c r="BH71" s="16"/>
      <c r="BI71" s="16"/>
      <c r="BJ71" s="16"/>
      <c r="BK71" s="16"/>
      <c r="BL71" s="16"/>
      <c r="BM71" s="16"/>
    </row>
    <row r="72" spans="1:65" ht="18" customHeight="1" x14ac:dyDescent="0.2">
      <c r="A72" s="311"/>
      <c r="B72" s="312"/>
      <c r="C72" s="312"/>
      <c r="D72" s="312"/>
      <c r="E72" s="312"/>
      <c r="F72" s="312"/>
      <c r="G72" s="312"/>
      <c r="H72" s="312"/>
      <c r="I72" s="312"/>
      <c r="J72" s="312"/>
      <c r="K72" s="312"/>
      <c r="L72" s="312"/>
      <c r="M72" s="312"/>
      <c r="N72" s="312"/>
      <c r="O72" s="312"/>
      <c r="P72" s="312"/>
      <c r="Q72" s="312"/>
      <c r="R72" s="312"/>
      <c r="S72" s="312"/>
      <c r="T72" s="312"/>
      <c r="U72" s="312"/>
      <c r="V72" s="312"/>
      <c r="W72" s="312"/>
      <c r="X72" s="312"/>
      <c r="Y72" s="312"/>
      <c r="Z72" s="312"/>
      <c r="AA72" s="312"/>
      <c r="AB72" s="312"/>
      <c r="AC72" s="312"/>
      <c r="AD72" s="312"/>
      <c r="AE72" s="312"/>
      <c r="AF72" s="312"/>
      <c r="AG72" s="312"/>
      <c r="AH72" s="312"/>
      <c r="AI72" s="312"/>
      <c r="AJ72" s="312"/>
      <c r="AK72" s="312"/>
      <c r="AL72" s="312"/>
      <c r="AM72" s="312"/>
      <c r="AN72" s="313"/>
      <c r="AO72" s="110"/>
      <c r="AP72" s="110"/>
      <c r="AQ72" s="110"/>
      <c r="AR72" s="110"/>
      <c r="AS72" s="110"/>
      <c r="AT72" s="110"/>
      <c r="AU72" s="110"/>
      <c r="AV72" s="12"/>
      <c r="AW72" s="12"/>
      <c r="AX72" s="12"/>
      <c r="AY72" s="12"/>
      <c r="AZ72" s="12"/>
      <c r="BA72" s="163"/>
      <c r="BB72" s="163"/>
      <c r="BC72" s="163"/>
      <c r="BD72" s="163"/>
      <c r="BE72" s="163"/>
      <c r="BF72" s="163"/>
      <c r="BG72" s="16"/>
      <c r="BH72" s="16"/>
      <c r="BI72" s="16"/>
      <c r="BJ72" s="16"/>
      <c r="BK72" s="16"/>
      <c r="BL72" s="16"/>
      <c r="BM72" s="16"/>
    </row>
    <row r="73" spans="1:65" ht="18" customHeight="1" x14ac:dyDescent="0.2">
      <c r="A73" s="311"/>
      <c r="B73" s="312"/>
      <c r="C73" s="312"/>
      <c r="D73" s="312"/>
      <c r="E73" s="312"/>
      <c r="F73" s="312"/>
      <c r="G73" s="312"/>
      <c r="H73" s="312"/>
      <c r="I73" s="312"/>
      <c r="J73" s="312"/>
      <c r="K73" s="312"/>
      <c r="L73" s="312"/>
      <c r="M73" s="312"/>
      <c r="N73" s="312"/>
      <c r="O73" s="312"/>
      <c r="P73" s="312"/>
      <c r="Q73" s="312"/>
      <c r="R73" s="312"/>
      <c r="S73" s="312"/>
      <c r="T73" s="312"/>
      <c r="U73" s="312"/>
      <c r="V73" s="312"/>
      <c r="W73" s="312"/>
      <c r="X73" s="312"/>
      <c r="Y73" s="312"/>
      <c r="Z73" s="312"/>
      <c r="AA73" s="312"/>
      <c r="AB73" s="312"/>
      <c r="AC73" s="312"/>
      <c r="AD73" s="312"/>
      <c r="AE73" s="312"/>
      <c r="AF73" s="312"/>
      <c r="AG73" s="312"/>
      <c r="AH73" s="312"/>
      <c r="AI73" s="312"/>
      <c r="AJ73" s="312"/>
      <c r="AK73" s="312"/>
      <c r="AL73" s="312"/>
      <c r="AM73" s="312"/>
      <c r="AN73" s="313"/>
      <c r="AO73" s="110"/>
      <c r="AP73" s="110"/>
      <c r="AQ73" s="110"/>
      <c r="AR73" s="110"/>
      <c r="AS73" s="110"/>
      <c r="AT73" s="110"/>
      <c r="AU73" s="110"/>
      <c r="AV73" s="12"/>
      <c r="AW73" s="12"/>
      <c r="AX73" s="12"/>
      <c r="AY73" s="12"/>
      <c r="AZ73" s="12"/>
      <c r="BA73" s="163"/>
      <c r="BB73" s="163"/>
      <c r="BC73" s="163"/>
      <c r="BD73" s="163"/>
      <c r="BE73" s="163"/>
      <c r="BF73" s="163"/>
      <c r="BG73" s="16"/>
      <c r="BH73" s="16"/>
      <c r="BI73" s="16"/>
      <c r="BJ73" s="16"/>
      <c r="BK73" s="16"/>
      <c r="BL73" s="16"/>
      <c r="BM73" s="16"/>
    </row>
    <row r="74" spans="1:65" ht="39.950000000000003" customHeight="1" x14ac:dyDescent="0.2">
      <c r="A74" s="311"/>
      <c r="B74" s="312"/>
      <c r="C74" s="312"/>
      <c r="D74" s="312"/>
      <c r="E74" s="312"/>
      <c r="F74" s="312"/>
      <c r="G74" s="312"/>
      <c r="H74" s="312"/>
      <c r="I74" s="312"/>
      <c r="J74" s="312"/>
      <c r="K74" s="312"/>
      <c r="L74" s="312"/>
      <c r="M74" s="312"/>
      <c r="N74" s="312"/>
      <c r="O74" s="312"/>
      <c r="P74" s="312"/>
      <c r="Q74" s="312"/>
      <c r="R74" s="312"/>
      <c r="S74" s="312"/>
      <c r="T74" s="312"/>
      <c r="U74" s="312"/>
      <c r="V74" s="312"/>
      <c r="W74" s="312"/>
      <c r="X74" s="312"/>
      <c r="Y74" s="312"/>
      <c r="Z74" s="312"/>
      <c r="AA74" s="312"/>
      <c r="AB74" s="312"/>
      <c r="AC74" s="312"/>
      <c r="AD74" s="312"/>
      <c r="AE74" s="312"/>
      <c r="AF74" s="312"/>
      <c r="AG74" s="312"/>
      <c r="AH74" s="312"/>
      <c r="AI74" s="312"/>
      <c r="AJ74" s="312"/>
      <c r="AK74" s="312"/>
      <c r="AL74" s="312"/>
      <c r="AM74" s="312"/>
      <c r="AN74" s="313"/>
      <c r="AO74" s="110"/>
      <c r="AP74" s="110"/>
      <c r="AQ74" s="110"/>
      <c r="AR74" s="110"/>
      <c r="AS74" s="110"/>
      <c r="AT74" s="110"/>
      <c r="AU74" s="110"/>
      <c r="AV74" s="12"/>
      <c r="AW74" s="12"/>
      <c r="AX74" s="12"/>
      <c r="AY74" s="12"/>
      <c r="AZ74" s="12"/>
      <c r="BA74" s="163"/>
      <c r="BB74" s="163"/>
      <c r="BC74" s="163"/>
      <c r="BD74" s="163"/>
      <c r="BE74" s="163"/>
      <c r="BF74" s="163"/>
      <c r="BG74" s="16"/>
      <c r="BH74" s="16"/>
      <c r="BI74" s="16"/>
      <c r="BJ74" s="16"/>
      <c r="BK74" s="16"/>
      <c r="BL74" s="16"/>
      <c r="BM74" s="16"/>
    </row>
    <row r="75" spans="1:65" ht="24.95" customHeight="1" x14ac:dyDescent="0.2">
      <c r="A75" s="311"/>
      <c r="B75" s="312"/>
      <c r="C75" s="312"/>
      <c r="D75" s="312"/>
      <c r="E75" s="312"/>
      <c r="F75" s="312"/>
      <c r="G75" s="312"/>
      <c r="H75" s="312"/>
      <c r="I75" s="312"/>
      <c r="J75" s="312"/>
      <c r="K75" s="312"/>
      <c r="L75" s="312"/>
      <c r="M75" s="312"/>
      <c r="N75" s="312"/>
      <c r="O75" s="312"/>
      <c r="P75" s="312"/>
      <c r="Q75" s="312"/>
      <c r="R75" s="312"/>
      <c r="S75" s="312"/>
      <c r="T75" s="312"/>
      <c r="U75" s="312"/>
      <c r="V75" s="312"/>
      <c r="W75" s="312"/>
      <c r="X75" s="312"/>
      <c r="Y75" s="312"/>
      <c r="Z75" s="312"/>
      <c r="AA75" s="312"/>
      <c r="AB75" s="312"/>
      <c r="AC75" s="312"/>
      <c r="AD75" s="312"/>
      <c r="AE75" s="312"/>
      <c r="AF75" s="312"/>
      <c r="AG75" s="312"/>
      <c r="AH75" s="312"/>
      <c r="AI75" s="312"/>
      <c r="AJ75" s="312"/>
      <c r="AK75" s="312"/>
      <c r="AL75" s="312"/>
      <c r="AM75" s="312"/>
      <c r="AN75" s="313"/>
      <c r="AO75" s="110"/>
      <c r="AP75" s="110"/>
      <c r="AQ75" s="110"/>
      <c r="AR75" s="110"/>
      <c r="AS75" s="110"/>
      <c r="AT75" s="110"/>
      <c r="AU75" s="110"/>
      <c r="AV75" s="12"/>
      <c r="AW75" s="12"/>
      <c r="AX75" s="12"/>
      <c r="AY75" s="12"/>
      <c r="AZ75" s="12"/>
      <c r="BA75" s="163"/>
      <c r="BB75" s="163"/>
      <c r="BC75" s="163"/>
      <c r="BD75" s="163"/>
      <c r="BE75" s="163"/>
      <c r="BF75" s="163"/>
      <c r="BG75" s="16"/>
      <c r="BH75" s="16"/>
      <c r="BI75" s="16"/>
      <c r="BJ75" s="16"/>
      <c r="BK75" s="16"/>
      <c r="BL75" s="16"/>
      <c r="BM75" s="16"/>
    </row>
    <row r="76" spans="1:65" ht="24.95" customHeight="1" x14ac:dyDescent="0.2">
      <c r="A76" s="311"/>
      <c r="B76" s="312"/>
      <c r="C76" s="312"/>
      <c r="D76" s="312"/>
      <c r="E76" s="312"/>
      <c r="F76" s="312"/>
      <c r="G76" s="312"/>
      <c r="H76" s="312"/>
      <c r="I76" s="312"/>
      <c r="J76" s="312"/>
      <c r="K76" s="312"/>
      <c r="L76" s="312"/>
      <c r="M76" s="312"/>
      <c r="N76" s="312"/>
      <c r="O76" s="312"/>
      <c r="P76" s="312"/>
      <c r="Q76" s="312"/>
      <c r="R76" s="312"/>
      <c r="S76" s="312"/>
      <c r="T76" s="312"/>
      <c r="U76" s="312"/>
      <c r="V76" s="312"/>
      <c r="W76" s="312"/>
      <c r="X76" s="312"/>
      <c r="Y76" s="312"/>
      <c r="Z76" s="312"/>
      <c r="AA76" s="312"/>
      <c r="AB76" s="312"/>
      <c r="AC76" s="312"/>
      <c r="AD76" s="312"/>
      <c r="AE76" s="312"/>
      <c r="AF76" s="312"/>
      <c r="AG76" s="312"/>
      <c r="AH76" s="312"/>
      <c r="AI76" s="312"/>
      <c r="AJ76" s="312"/>
      <c r="AK76" s="312"/>
      <c r="AL76" s="312"/>
      <c r="AM76" s="312"/>
      <c r="AN76" s="313"/>
      <c r="AO76" s="110"/>
      <c r="AP76" s="110"/>
      <c r="AQ76" s="110"/>
      <c r="AR76" s="110"/>
      <c r="AS76" s="110"/>
      <c r="AT76" s="110"/>
      <c r="AU76" s="110"/>
      <c r="AV76" s="12"/>
      <c r="AW76" s="12"/>
      <c r="AX76" s="12"/>
      <c r="AY76" s="12"/>
      <c r="AZ76" s="12"/>
      <c r="BA76" s="163"/>
      <c r="BB76" s="163"/>
      <c r="BC76" s="163"/>
      <c r="BD76" s="163"/>
      <c r="BE76" s="163"/>
      <c r="BF76" s="163"/>
      <c r="BG76" s="16"/>
      <c r="BH76" s="16"/>
      <c r="BI76" s="16"/>
      <c r="BJ76" s="16"/>
      <c r="BK76" s="16"/>
      <c r="BL76" s="16"/>
      <c r="BM76" s="16"/>
    </row>
    <row r="77" spans="1:65" ht="24.95" customHeight="1" x14ac:dyDescent="0.2">
      <c r="A77" s="311"/>
      <c r="B77" s="312"/>
      <c r="C77" s="312"/>
      <c r="D77" s="312"/>
      <c r="E77" s="312"/>
      <c r="F77" s="312"/>
      <c r="G77" s="312"/>
      <c r="H77" s="312"/>
      <c r="I77" s="312"/>
      <c r="J77" s="312"/>
      <c r="K77" s="312"/>
      <c r="L77" s="312"/>
      <c r="M77" s="312"/>
      <c r="N77" s="312"/>
      <c r="O77" s="312"/>
      <c r="P77" s="312"/>
      <c r="Q77" s="312"/>
      <c r="R77" s="312"/>
      <c r="S77" s="312"/>
      <c r="T77" s="312"/>
      <c r="U77" s="312"/>
      <c r="V77" s="312"/>
      <c r="W77" s="312"/>
      <c r="X77" s="312"/>
      <c r="Y77" s="312"/>
      <c r="Z77" s="312"/>
      <c r="AA77" s="312"/>
      <c r="AB77" s="312"/>
      <c r="AC77" s="312"/>
      <c r="AD77" s="312"/>
      <c r="AE77" s="312"/>
      <c r="AF77" s="312"/>
      <c r="AG77" s="312"/>
      <c r="AH77" s="312"/>
      <c r="AI77" s="312"/>
      <c r="AJ77" s="312"/>
      <c r="AK77" s="312"/>
      <c r="AL77" s="312"/>
      <c r="AM77" s="312"/>
      <c r="AN77" s="313"/>
      <c r="AO77" s="110"/>
      <c r="AP77" s="110"/>
      <c r="AQ77" s="110"/>
      <c r="AR77" s="110"/>
      <c r="AS77" s="110"/>
      <c r="AT77" s="110"/>
      <c r="AU77" s="110"/>
      <c r="AV77" s="12"/>
      <c r="AW77" s="12"/>
      <c r="AX77" s="12"/>
      <c r="AY77" s="12"/>
      <c r="AZ77" s="12"/>
      <c r="BA77" s="163"/>
      <c r="BB77" s="163"/>
      <c r="BC77" s="163"/>
      <c r="BD77" s="163"/>
      <c r="BE77" s="163"/>
      <c r="BF77" s="163"/>
      <c r="BG77" s="16"/>
      <c r="BH77" s="16"/>
      <c r="BI77" s="16"/>
      <c r="BJ77" s="16"/>
      <c r="BK77" s="16"/>
      <c r="BL77" s="16"/>
      <c r="BM77" s="16"/>
    </row>
    <row r="78" spans="1:65" ht="24.95" customHeight="1" x14ac:dyDescent="0.2">
      <c r="A78" s="311"/>
      <c r="B78" s="312"/>
      <c r="C78" s="312"/>
      <c r="D78" s="312"/>
      <c r="E78" s="312"/>
      <c r="F78" s="312"/>
      <c r="G78" s="312"/>
      <c r="H78" s="312"/>
      <c r="I78" s="312"/>
      <c r="J78" s="312"/>
      <c r="K78" s="312"/>
      <c r="L78" s="312"/>
      <c r="M78" s="312"/>
      <c r="N78" s="312"/>
      <c r="O78" s="312"/>
      <c r="P78" s="312"/>
      <c r="Q78" s="312"/>
      <c r="R78" s="312"/>
      <c r="S78" s="312"/>
      <c r="T78" s="312"/>
      <c r="U78" s="312"/>
      <c r="V78" s="312"/>
      <c r="W78" s="312"/>
      <c r="X78" s="312"/>
      <c r="Y78" s="312"/>
      <c r="Z78" s="312"/>
      <c r="AA78" s="312"/>
      <c r="AB78" s="312"/>
      <c r="AC78" s="312"/>
      <c r="AD78" s="312"/>
      <c r="AE78" s="312"/>
      <c r="AF78" s="312"/>
      <c r="AG78" s="312"/>
      <c r="AH78" s="312"/>
      <c r="AI78" s="312"/>
      <c r="AJ78" s="312"/>
      <c r="AK78" s="312"/>
      <c r="AL78" s="312"/>
      <c r="AM78" s="312"/>
      <c r="AN78" s="313"/>
      <c r="AO78" s="110"/>
      <c r="AP78" s="110"/>
      <c r="AQ78" s="110"/>
      <c r="AR78" s="110"/>
      <c r="AS78" s="110"/>
      <c r="AT78" s="110"/>
      <c r="AU78" s="110"/>
      <c r="AV78" s="12"/>
      <c r="AW78" s="12"/>
      <c r="AX78" s="12"/>
      <c r="AY78" s="12"/>
      <c r="AZ78" s="12"/>
      <c r="BA78" s="196"/>
      <c r="BB78" s="196"/>
      <c r="BC78" s="196"/>
      <c r="BD78" s="196"/>
      <c r="BE78" s="196"/>
      <c r="BF78" s="196"/>
      <c r="BG78" s="16"/>
      <c r="BH78" s="16"/>
      <c r="BI78" s="16"/>
      <c r="BJ78" s="16"/>
      <c r="BK78" s="16"/>
      <c r="BL78" s="16"/>
      <c r="BM78" s="16"/>
    </row>
    <row r="79" spans="1:65" ht="24.95" customHeight="1" x14ac:dyDescent="0.2">
      <c r="A79" s="311"/>
      <c r="B79" s="312"/>
      <c r="C79" s="312"/>
      <c r="D79" s="312"/>
      <c r="E79" s="312"/>
      <c r="F79" s="312"/>
      <c r="G79" s="312"/>
      <c r="H79" s="312"/>
      <c r="I79" s="312"/>
      <c r="J79" s="312"/>
      <c r="K79" s="312"/>
      <c r="L79" s="312"/>
      <c r="M79" s="312"/>
      <c r="N79" s="312"/>
      <c r="O79" s="312"/>
      <c r="P79" s="312"/>
      <c r="Q79" s="312"/>
      <c r="R79" s="312"/>
      <c r="S79" s="312"/>
      <c r="T79" s="312"/>
      <c r="U79" s="312"/>
      <c r="V79" s="312"/>
      <c r="W79" s="312"/>
      <c r="X79" s="312"/>
      <c r="Y79" s="312"/>
      <c r="Z79" s="312"/>
      <c r="AA79" s="312"/>
      <c r="AB79" s="312"/>
      <c r="AC79" s="312"/>
      <c r="AD79" s="312"/>
      <c r="AE79" s="312"/>
      <c r="AF79" s="312"/>
      <c r="AG79" s="312"/>
      <c r="AH79" s="312"/>
      <c r="AI79" s="312"/>
      <c r="AJ79" s="312"/>
      <c r="AK79" s="312"/>
      <c r="AL79" s="312"/>
      <c r="AM79" s="312"/>
      <c r="AN79" s="313"/>
      <c r="AO79" s="110"/>
      <c r="AP79" s="110"/>
      <c r="AQ79" s="110"/>
      <c r="AR79" s="110"/>
      <c r="AS79" s="110"/>
      <c r="AT79" s="110"/>
      <c r="AU79" s="110"/>
      <c r="AV79" s="12"/>
      <c r="AW79" s="12"/>
      <c r="AX79" s="12"/>
      <c r="AY79" s="12"/>
      <c r="AZ79" s="12"/>
      <c r="BA79" s="196"/>
      <c r="BB79" s="196"/>
      <c r="BC79" s="196"/>
      <c r="BD79" s="196"/>
      <c r="BE79" s="196"/>
      <c r="BF79" s="196"/>
      <c r="BG79" s="16"/>
      <c r="BH79" s="16"/>
      <c r="BI79" s="16"/>
      <c r="BJ79" s="16"/>
      <c r="BK79" s="16"/>
      <c r="BL79" s="16"/>
      <c r="BM79" s="16"/>
    </row>
    <row r="80" spans="1:65" ht="24.95" customHeight="1" x14ac:dyDescent="0.2">
      <c r="A80" s="311"/>
      <c r="B80" s="312"/>
      <c r="C80" s="312"/>
      <c r="D80" s="312"/>
      <c r="E80" s="312"/>
      <c r="F80" s="312"/>
      <c r="G80" s="312"/>
      <c r="H80" s="312"/>
      <c r="I80" s="312"/>
      <c r="J80" s="312"/>
      <c r="K80" s="312"/>
      <c r="L80" s="312"/>
      <c r="M80" s="312"/>
      <c r="N80" s="312"/>
      <c r="O80" s="312"/>
      <c r="P80" s="312"/>
      <c r="Q80" s="312"/>
      <c r="R80" s="312"/>
      <c r="S80" s="312"/>
      <c r="T80" s="312"/>
      <c r="U80" s="312"/>
      <c r="V80" s="312"/>
      <c r="W80" s="312"/>
      <c r="X80" s="312"/>
      <c r="Y80" s="312"/>
      <c r="Z80" s="312"/>
      <c r="AA80" s="312"/>
      <c r="AB80" s="312"/>
      <c r="AC80" s="312"/>
      <c r="AD80" s="312"/>
      <c r="AE80" s="312"/>
      <c r="AF80" s="312"/>
      <c r="AG80" s="312"/>
      <c r="AH80" s="312"/>
      <c r="AI80" s="312"/>
      <c r="AJ80" s="312"/>
      <c r="AK80" s="312"/>
      <c r="AL80" s="312"/>
      <c r="AM80" s="312"/>
      <c r="AN80" s="313"/>
      <c r="AO80" s="110"/>
      <c r="AP80" s="110"/>
      <c r="AQ80" s="110"/>
      <c r="AR80" s="110"/>
      <c r="AS80" s="110"/>
      <c r="AT80" s="110"/>
      <c r="AU80" s="110"/>
      <c r="AV80" s="12"/>
      <c r="AW80" s="12"/>
      <c r="AX80" s="12"/>
      <c r="AY80" s="12"/>
      <c r="AZ80" s="12"/>
      <c r="BA80" s="196"/>
      <c r="BB80" s="196"/>
      <c r="BC80" s="196"/>
      <c r="BD80" s="196"/>
      <c r="BE80" s="196"/>
      <c r="BF80" s="196"/>
      <c r="BG80" s="16"/>
      <c r="BH80" s="16"/>
      <c r="BI80" s="16"/>
      <c r="BJ80" s="16"/>
      <c r="BK80" s="16"/>
      <c r="BL80" s="16"/>
      <c r="BM80" s="16"/>
    </row>
    <row r="81" spans="1:65" ht="24.95" customHeight="1" x14ac:dyDescent="0.2">
      <c r="A81" s="311"/>
      <c r="B81" s="312"/>
      <c r="C81" s="312"/>
      <c r="D81" s="312"/>
      <c r="E81" s="312"/>
      <c r="F81" s="312"/>
      <c r="G81" s="312"/>
      <c r="H81" s="312"/>
      <c r="I81" s="312"/>
      <c r="J81" s="312"/>
      <c r="K81" s="312"/>
      <c r="L81" s="312"/>
      <c r="M81" s="312"/>
      <c r="N81" s="312"/>
      <c r="O81" s="312"/>
      <c r="P81" s="312"/>
      <c r="Q81" s="312"/>
      <c r="R81" s="312"/>
      <c r="S81" s="312"/>
      <c r="T81" s="312"/>
      <c r="U81" s="312"/>
      <c r="V81" s="312"/>
      <c r="W81" s="312"/>
      <c r="X81" s="312"/>
      <c r="Y81" s="312"/>
      <c r="Z81" s="312"/>
      <c r="AA81" s="312"/>
      <c r="AB81" s="312"/>
      <c r="AC81" s="312"/>
      <c r="AD81" s="312"/>
      <c r="AE81" s="312"/>
      <c r="AF81" s="312"/>
      <c r="AG81" s="312"/>
      <c r="AH81" s="312"/>
      <c r="AI81" s="312"/>
      <c r="AJ81" s="312"/>
      <c r="AK81" s="312"/>
      <c r="AL81" s="312"/>
      <c r="AM81" s="312"/>
      <c r="AN81" s="313"/>
      <c r="AO81" s="17"/>
      <c r="AP81" s="17"/>
      <c r="AQ81" s="17"/>
      <c r="AR81" s="197"/>
      <c r="AS81" s="197"/>
      <c r="AT81" s="198"/>
      <c r="AU81" s="198"/>
      <c r="AV81" s="12"/>
      <c r="AW81" s="12"/>
      <c r="AX81" s="12"/>
      <c r="AY81" s="12"/>
      <c r="AZ81" s="12"/>
      <c r="BA81" s="196"/>
      <c r="BB81" s="196"/>
      <c r="BC81" s="196"/>
      <c r="BD81" s="196"/>
      <c r="BE81" s="196"/>
      <c r="BF81" s="196"/>
      <c r="BG81" s="16"/>
      <c r="BH81" s="16"/>
      <c r="BI81" s="16"/>
      <c r="BJ81" s="16"/>
      <c r="BK81" s="16"/>
      <c r="BL81" s="16"/>
      <c r="BM81" s="16"/>
    </row>
    <row r="82" spans="1:65" ht="24.95" customHeight="1" x14ac:dyDescent="0.2">
      <c r="A82" s="311"/>
      <c r="B82" s="312"/>
      <c r="C82" s="312"/>
      <c r="D82" s="312"/>
      <c r="E82" s="312"/>
      <c r="F82" s="312"/>
      <c r="G82" s="312"/>
      <c r="H82" s="312"/>
      <c r="I82" s="312"/>
      <c r="J82" s="312"/>
      <c r="K82" s="312"/>
      <c r="L82" s="312"/>
      <c r="M82" s="312"/>
      <c r="N82" s="312"/>
      <c r="O82" s="312"/>
      <c r="P82" s="312"/>
      <c r="Q82" s="312"/>
      <c r="R82" s="312"/>
      <c r="S82" s="312"/>
      <c r="T82" s="312"/>
      <c r="U82" s="312"/>
      <c r="V82" s="312"/>
      <c r="W82" s="312"/>
      <c r="X82" s="312"/>
      <c r="Y82" s="312"/>
      <c r="Z82" s="312"/>
      <c r="AA82" s="312"/>
      <c r="AB82" s="312"/>
      <c r="AC82" s="312"/>
      <c r="AD82" s="312"/>
      <c r="AE82" s="312"/>
      <c r="AF82" s="312"/>
      <c r="AG82" s="312"/>
      <c r="AH82" s="312"/>
      <c r="AI82" s="312"/>
      <c r="AJ82" s="312"/>
      <c r="AK82" s="312"/>
      <c r="AL82" s="312"/>
      <c r="AM82" s="312"/>
      <c r="AN82" s="313"/>
      <c r="AP82" s="17"/>
      <c r="AQ82" s="17"/>
      <c r="AR82" s="197"/>
      <c r="AS82" s="197"/>
      <c r="AT82" s="198"/>
      <c r="AU82" s="198"/>
      <c r="AV82" s="12"/>
      <c r="AW82" s="12"/>
      <c r="AX82" s="12"/>
      <c r="AY82" s="12"/>
      <c r="AZ82" s="12"/>
      <c r="BA82" s="196"/>
      <c r="BB82" s="196"/>
      <c r="BC82" s="196"/>
      <c r="BD82" s="196"/>
      <c r="BE82" s="196"/>
      <c r="BF82" s="196"/>
      <c r="BG82" s="16"/>
      <c r="BH82" s="16"/>
      <c r="BI82" s="16"/>
      <c r="BJ82" s="16"/>
      <c r="BK82" s="16"/>
      <c r="BL82" s="16"/>
      <c r="BM82" s="16"/>
    </row>
    <row r="83" spans="1:65" ht="24.95" customHeight="1" x14ac:dyDescent="0.2">
      <c r="A83" s="311"/>
      <c r="B83" s="312"/>
      <c r="C83" s="312"/>
      <c r="D83" s="312"/>
      <c r="E83" s="312"/>
      <c r="F83" s="312"/>
      <c r="G83" s="312"/>
      <c r="H83" s="312"/>
      <c r="I83" s="312"/>
      <c r="J83" s="312"/>
      <c r="K83" s="312"/>
      <c r="L83" s="312"/>
      <c r="M83" s="312"/>
      <c r="N83" s="312"/>
      <c r="O83" s="312"/>
      <c r="P83" s="312"/>
      <c r="Q83" s="312"/>
      <c r="R83" s="312"/>
      <c r="S83" s="312"/>
      <c r="T83" s="312"/>
      <c r="U83" s="312"/>
      <c r="V83" s="312"/>
      <c r="W83" s="312"/>
      <c r="X83" s="312"/>
      <c r="Y83" s="312"/>
      <c r="Z83" s="312"/>
      <c r="AA83" s="312"/>
      <c r="AB83" s="312"/>
      <c r="AC83" s="312"/>
      <c r="AD83" s="312"/>
      <c r="AE83" s="312"/>
      <c r="AF83" s="312"/>
      <c r="AG83" s="312"/>
      <c r="AH83" s="312"/>
      <c r="AI83" s="312"/>
      <c r="AJ83" s="312"/>
      <c r="AK83" s="312"/>
      <c r="AL83" s="312"/>
      <c r="AM83" s="312"/>
      <c r="AN83" s="313"/>
      <c r="AP83" s="17"/>
      <c r="AQ83" s="17"/>
      <c r="AR83" s="197"/>
      <c r="AS83" s="197"/>
      <c r="AT83" s="198"/>
      <c r="AU83" s="198"/>
      <c r="AV83" s="12"/>
      <c r="AW83" s="12"/>
      <c r="AX83" s="12"/>
      <c r="AY83" s="12"/>
      <c r="AZ83" s="12"/>
      <c r="BA83" s="196"/>
      <c r="BB83" s="196"/>
      <c r="BC83" s="196"/>
      <c r="BD83" s="196"/>
      <c r="BE83" s="196"/>
      <c r="BF83" s="196"/>
      <c r="BG83" s="16"/>
      <c r="BH83" s="16"/>
      <c r="BI83" s="16"/>
      <c r="BJ83" s="16"/>
      <c r="BK83" s="16"/>
      <c r="BL83" s="16"/>
      <c r="BM83" s="16"/>
    </row>
    <row r="84" spans="1:65" ht="24.95" customHeight="1" x14ac:dyDescent="0.2">
      <c r="A84" s="311"/>
      <c r="B84" s="312"/>
      <c r="C84" s="312"/>
      <c r="D84" s="312"/>
      <c r="E84" s="312"/>
      <c r="F84" s="312"/>
      <c r="G84" s="312"/>
      <c r="H84" s="312"/>
      <c r="I84" s="312"/>
      <c r="J84" s="312"/>
      <c r="K84" s="312"/>
      <c r="L84" s="312"/>
      <c r="M84" s="312"/>
      <c r="N84" s="312"/>
      <c r="O84" s="312"/>
      <c r="P84" s="312"/>
      <c r="Q84" s="312"/>
      <c r="R84" s="312"/>
      <c r="S84" s="312"/>
      <c r="T84" s="312"/>
      <c r="U84" s="312"/>
      <c r="V84" s="312"/>
      <c r="W84" s="312"/>
      <c r="X84" s="312"/>
      <c r="Y84" s="312"/>
      <c r="Z84" s="312"/>
      <c r="AA84" s="312"/>
      <c r="AB84" s="312"/>
      <c r="AC84" s="312"/>
      <c r="AD84" s="312"/>
      <c r="AE84" s="312"/>
      <c r="AF84" s="312"/>
      <c r="AG84" s="312"/>
      <c r="AH84" s="312"/>
      <c r="AI84" s="312"/>
      <c r="AJ84" s="312"/>
      <c r="AK84" s="312"/>
      <c r="AL84" s="312"/>
      <c r="AM84" s="312"/>
      <c r="AN84" s="313"/>
      <c r="AP84" s="17"/>
      <c r="AQ84" s="17"/>
      <c r="AR84" s="197"/>
      <c r="AS84" s="197"/>
      <c r="AT84" s="198"/>
      <c r="AU84" s="198"/>
      <c r="AV84" s="12"/>
      <c r="AW84" s="12"/>
      <c r="AX84" s="12"/>
      <c r="AY84" s="12"/>
      <c r="AZ84" s="12"/>
      <c r="BA84" s="196"/>
      <c r="BB84" s="196"/>
      <c r="BC84" s="196"/>
      <c r="BD84" s="196"/>
      <c r="BE84" s="196"/>
      <c r="BF84" s="196"/>
      <c r="BG84" s="16"/>
      <c r="BH84" s="16"/>
      <c r="BI84" s="16"/>
      <c r="BJ84" s="16"/>
      <c r="BK84" s="16"/>
      <c r="BL84" s="16"/>
      <c r="BM84" s="16"/>
    </row>
    <row r="85" spans="1:65" ht="24.95" customHeight="1" x14ac:dyDescent="0.2">
      <c r="A85" s="311"/>
      <c r="B85" s="312"/>
      <c r="C85" s="312"/>
      <c r="D85" s="312"/>
      <c r="E85" s="312"/>
      <c r="F85" s="312"/>
      <c r="G85" s="312"/>
      <c r="H85" s="312"/>
      <c r="I85" s="312"/>
      <c r="J85" s="312"/>
      <c r="K85" s="312"/>
      <c r="L85" s="312"/>
      <c r="M85" s="312"/>
      <c r="N85" s="312"/>
      <c r="O85" s="312"/>
      <c r="P85" s="312"/>
      <c r="Q85" s="312"/>
      <c r="R85" s="312"/>
      <c r="S85" s="312"/>
      <c r="T85" s="312"/>
      <c r="U85" s="312"/>
      <c r="V85" s="312"/>
      <c r="W85" s="312"/>
      <c r="X85" s="312"/>
      <c r="Y85" s="312"/>
      <c r="Z85" s="312"/>
      <c r="AA85" s="312"/>
      <c r="AB85" s="312"/>
      <c r="AC85" s="312"/>
      <c r="AD85" s="312"/>
      <c r="AE85" s="312"/>
      <c r="AF85" s="312"/>
      <c r="AG85" s="312"/>
      <c r="AH85" s="312"/>
      <c r="AI85" s="312"/>
      <c r="AJ85" s="312"/>
      <c r="AK85" s="312"/>
      <c r="AL85" s="312"/>
      <c r="AM85" s="312"/>
      <c r="AN85" s="313"/>
      <c r="AP85" s="17"/>
      <c r="AQ85" s="17"/>
      <c r="AR85" s="197"/>
      <c r="AS85" s="197"/>
      <c r="AT85" s="198"/>
      <c r="AU85" s="198"/>
      <c r="AV85" s="12"/>
      <c r="AW85" s="12"/>
      <c r="AX85" s="12"/>
      <c r="AY85" s="12"/>
      <c r="AZ85" s="12"/>
      <c r="BA85" s="196"/>
      <c r="BB85" s="196"/>
      <c r="BC85" s="196"/>
      <c r="BD85" s="196"/>
      <c r="BE85" s="196"/>
      <c r="BF85" s="196"/>
      <c r="BG85" s="16"/>
      <c r="BH85" s="16"/>
      <c r="BI85" s="16"/>
      <c r="BJ85" s="16"/>
      <c r="BK85" s="16"/>
      <c r="BL85" s="16"/>
      <c r="BM85" s="16"/>
    </row>
    <row r="86" spans="1:65" ht="24.95" customHeight="1" x14ac:dyDescent="0.2">
      <c r="A86" s="311"/>
      <c r="B86" s="312"/>
      <c r="C86" s="312"/>
      <c r="D86" s="312"/>
      <c r="E86" s="312"/>
      <c r="F86" s="312"/>
      <c r="G86" s="312"/>
      <c r="H86" s="312"/>
      <c r="I86" s="312"/>
      <c r="J86" s="312"/>
      <c r="K86" s="312"/>
      <c r="L86" s="312"/>
      <c r="M86" s="312"/>
      <c r="N86" s="312"/>
      <c r="O86" s="312"/>
      <c r="P86" s="312"/>
      <c r="Q86" s="312"/>
      <c r="R86" s="312"/>
      <c r="S86" s="312"/>
      <c r="T86" s="312"/>
      <c r="U86" s="312"/>
      <c r="V86" s="312"/>
      <c r="W86" s="312"/>
      <c r="X86" s="312"/>
      <c r="Y86" s="312"/>
      <c r="Z86" s="312"/>
      <c r="AA86" s="312"/>
      <c r="AB86" s="312"/>
      <c r="AC86" s="312"/>
      <c r="AD86" s="312"/>
      <c r="AE86" s="312"/>
      <c r="AF86" s="312"/>
      <c r="AG86" s="312"/>
      <c r="AH86" s="312"/>
      <c r="AI86" s="312"/>
      <c r="AJ86" s="312"/>
      <c r="AK86" s="312"/>
      <c r="AL86" s="312"/>
      <c r="AM86" s="312"/>
      <c r="AN86" s="313"/>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row>
    <row r="87" spans="1:65" ht="24.95" customHeight="1" x14ac:dyDescent="0.2">
      <c r="A87" s="311"/>
      <c r="B87" s="312"/>
      <c r="C87" s="312"/>
      <c r="D87" s="312"/>
      <c r="E87" s="312"/>
      <c r="F87" s="312"/>
      <c r="G87" s="312"/>
      <c r="H87" s="312"/>
      <c r="I87" s="312"/>
      <c r="J87" s="312"/>
      <c r="K87" s="312"/>
      <c r="L87" s="312"/>
      <c r="M87" s="312"/>
      <c r="N87" s="312"/>
      <c r="O87" s="312"/>
      <c r="P87" s="312"/>
      <c r="Q87" s="312"/>
      <c r="R87" s="312"/>
      <c r="S87" s="312"/>
      <c r="T87" s="312"/>
      <c r="U87" s="312"/>
      <c r="V87" s="312"/>
      <c r="W87" s="312"/>
      <c r="X87" s="312"/>
      <c r="Y87" s="312"/>
      <c r="Z87" s="312"/>
      <c r="AA87" s="312"/>
      <c r="AB87" s="312"/>
      <c r="AC87" s="312"/>
      <c r="AD87" s="312"/>
      <c r="AE87" s="312"/>
      <c r="AF87" s="312"/>
      <c r="AG87" s="312"/>
      <c r="AH87" s="312"/>
      <c r="AI87" s="312"/>
      <c r="AJ87" s="312"/>
      <c r="AK87" s="312"/>
      <c r="AL87" s="312"/>
      <c r="AM87" s="312"/>
      <c r="AN87" s="313"/>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row>
    <row r="88" spans="1:65" ht="24.95" customHeight="1" x14ac:dyDescent="0.2">
      <c r="A88" s="311"/>
      <c r="B88" s="312"/>
      <c r="C88" s="312"/>
      <c r="D88" s="312"/>
      <c r="E88" s="312"/>
      <c r="F88" s="312"/>
      <c r="G88" s="312"/>
      <c r="H88" s="312"/>
      <c r="I88" s="312"/>
      <c r="J88" s="312"/>
      <c r="K88" s="312"/>
      <c r="L88" s="312"/>
      <c r="M88" s="312"/>
      <c r="N88" s="312"/>
      <c r="O88" s="312"/>
      <c r="P88" s="312"/>
      <c r="Q88" s="312"/>
      <c r="R88" s="312"/>
      <c r="S88" s="312"/>
      <c r="T88" s="312"/>
      <c r="U88" s="312"/>
      <c r="V88" s="312"/>
      <c r="W88" s="312"/>
      <c r="X88" s="312"/>
      <c r="Y88" s="312"/>
      <c r="Z88" s="312"/>
      <c r="AA88" s="312"/>
      <c r="AB88" s="312"/>
      <c r="AC88" s="312"/>
      <c r="AD88" s="312"/>
      <c r="AE88" s="312"/>
      <c r="AF88" s="312"/>
      <c r="AG88" s="312"/>
      <c r="AH88" s="312"/>
      <c r="AI88" s="312"/>
      <c r="AJ88" s="312"/>
      <c r="AK88" s="312"/>
      <c r="AL88" s="312"/>
      <c r="AM88" s="312"/>
      <c r="AN88" s="313"/>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row>
    <row r="89" spans="1:65" ht="24.95" customHeight="1" x14ac:dyDescent="0.2">
      <c r="A89" s="311"/>
      <c r="B89" s="312"/>
      <c r="C89" s="312"/>
      <c r="D89" s="312"/>
      <c r="E89" s="312"/>
      <c r="F89" s="312"/>
      <c r="G89" s="312"/>
      <c r="H89" s="312"/>
      <c r="I89" s="312"/>
      <c r="J89" s="312"/>
      <c r="K89" s="312"/>
      <c r="L89" s="312"/>
      <c r="M89" s="312"/>
      <c r="N89" s="312"/>
      <c r="O89" s="312"/>
      <c r="P89" s="312"/>
      <c r="Q89" s="312"/>
      <c r="R89" s="312"/>
      <c r="S89" s="312"/>
      <c r="T89" s="312"/>
      <c r="U89" s="312"/>
      <c r="V89" s="312"/>
      <c r="W89" s="312"/>
      <c r="X89" s="312"/>
      <c r="Y89" s="312"/>
      <c r="Z89" s="312"/>
      <c r="AA89" s="312"/>
      <c r="AB89" s="312"/>
      <c r="AC89" s="312"/>
      <c r="AD89" s="312"/>
      <c r="AE89" s="312"/>
      <c r="AF89" s="312"/>
      <c r="AG89" s="312"/>
      <c r="AH89" s="312"/>
      <c r="AI89" s="312"/>
      <c r="AJ89" s="312"/>
      <c r="AK89" s="312"/>
      <c r="AL89" s="312"/>
      <c r="AM89" s="312"/>
      <c r="AN89" s="313"/>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row>
    <row r="90" spans="1:65" ht="24.95" customHeight="1" x14ac:dyDescent="0.2">
      <c r="A90" s="311"/>
      <c r="B90" s="312"/>
      <c r="C90" s="312"/>
      <c r="D90" s="312"/>
      <c r="E90" s="312"/>
      <c r="F90" s="312"/>
      <c r="G90" s="312"/>
      <c r="H90" s="312"/>
      <c r="I90" s="312"/>
      <c r="J90" s="312"/>
      <c r="K90" s="312"/>
      <c r="L90" s="312"/>
      <c r="M90" s="312"/>
      <c r="N90" s="312"/>
      <c r="O90" s="312"/>
      <c r="P90" s="312"/>
      <c r="Q90" s="312"/>
      <c r="R90" s="312"/>
      <c r="S90" s="312"/>
      <c r="T90" s="312"/>
      <c r="U90" s="312"/>
      <c r="V90" s="312"/>
      <c r="W90" s="312"/>
      <c r="X90" s="312"/>
      <c r="Y90" s="312"/>
      <c r="Z90" s="312"/>
      <c r="AA90" s="312"/>
      <c r="AB90" s="312"/>
      <c r="AC90" s="312"/>
      <c r="AD90" s="312"/>
      <c r="AE90" s="312"/>
      <c r="AF90" s="312"/>
      <c r="AG90" s="312"/>
      <c r="AH90" s="312"/>
      <c r="AI90" s="312"/>
      <c r="AJ90" s="312"/>
      <c r="AK90" s="312"/>
      <c r="AL90" s="312"/>
      <c r="AM90" s="312"/>
      <c r="AN90" s="313"/>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row>
    <row r="91" spans="1:65" ht="24.95" customHeight="1" x14ac:dyDescent="0.2">
      <c r="A91" s="314"/>
      <c r="B91" s="315"/>
      <c r="C91" s="315"/>
      <c r="D91" s="315"/>
      <c r="E91" s="315"/>
      <c r="F91" s="315"/>
      <c r="G91" s="315"/>
      <c r="H91" s="315"/>
      <c r="I91" s="315"/>
      <c r="J91" s="315"/>
      <c r="K91" s="315"/>
      <c r="L91" s="315"/>
      <c r="M91" s="315"/>
      <c r="N91" s="315"/>
      <c r="O91" s="315"/>
      <c r="P91" s="315"/>
      <c r="Q91" s="315"/>
      <c r="R91" s="315"/>
      <c r="S91" s="315"/>
      <c r="T91" s="315"/>
      <c r="U91" s="315"/>
      <c r="V91" s="315"/>
      <c r="W91" s="315"/>
      <c r="X91" s="315"/>
      <c r="Y91" s="315"/>
      <c r="Z91" s="315"/>
      <c r="AA91" s="315"/>
      <c r="AB91" s="315"/>
      <c r="AC91" s="315"/>
      <c r="AD91" s="315"/>
      <c r="AE91" s="315"/>
      <c r="AF91" s="315"/>
      <c r="AG91" s="315"/>
      <c r="AH91" s="315"/>
      <c r="AI91" s="315"/>
      <c r="AJ91" s="315"/>
      <c r="AK91" s="315"/>
      <c r="AL91" s="315"/>
      <c r="AM91" s="315"/>
      <c r="AN91" s="316"/>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row>
    <row r="92" spans="1:65" ht="24" customHeight="1" x14ac:dyDescent="0.2">
      <c r="A92" s="164"/>
      <c r="B92" s="165"/>
      <c r="C92" s="165"/>
      <c r="D92" s="165"/>
      <c r="E92" s="165"/>
      <c r="F92" s="165"/>
      <c r="G92" s="165"/>
      <c r="H92" s="165"/>
      <c r="I92" s="165"/>
      <c r="J92" s="165"/>
      <c r="K92" s="165"/>
      <c r="L92" s="165"/>
      <c r="M92" s="165"/>
      <c r="N92" s="165"/>
      <c r="O92" s="165"/>
      <c r="P92" s="165"/>
      <c r="Q92" s="165"/>
      <c r="R92" s="165"/>
      <c r="S92" s="165"/>
      <c r="T92" s="165"/>
      <c r="U92" s="165"/>
      <c r="V92" s="165"/>
      <c r="W92" s="165"/>
      <c r="X92" s="165"/>
      <c r="Y92" s="165"/>
      <c r="Z92" s="165"/>
      <c r="AA92" s="165"/>
      <c r="AB92" s="165"/>
      <c r="AC92" s="165"/>
      <c r="AD92" s="165"/>
      <c r="AE92" s="165"/>
      <c r="AF92" s="165"/>
      <c r="AG92" s="165"/>
      <c r="AH92" s="165"/>
      <c r="AI92" s="165"/>
      <c r="AJ92" s="165"/>
      <c r="AK92" s="165"/>
      <c r="AL92" s="165"/>
      <c r="AM92" s="165"/>
      <c r="AN92" s="165"/>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row>
    <row r="93" spans="1:65" ht="12.75" customHeight="1" x14ac:dyDescent="0.2">
      <c r="A93" s="164"/>
      <c r="B93" s="165"/>
      <c r="C93" s="165"/>
      <c r="D93" s="165"/>
      <c r="E93" s="165"/>
      <c r="F93" s="165"/>
      <c r="G93" s="165"/>
      <c r="H93" s="165"/>
      <c r="I93" s="165"/>
      <c r="J93" s="165"/>
      <c r="K93" s="165"/>
      <c r="L93" s="165"/>
      <c r="M93" s="165"/>
      <c r="N93" s="165"/>
      <c r="O93" s="165"/>
      <c r="P93" s="165"/>
      <c r="Q93" s="165"/>
      <c r="R93" s="165"/>
      <c r="S93" s="165"/>
      <c r="T93" s="165"/>
      <c r="U93" s="165"/>
      <c r="V93" s="165"/>
      <c r="W93" s="165"/>
      <c r="X93" s="165"/>
      <c r="Y93" s="165"/>
      <c r="Z93" s="165"/>
      <c r="AA93" s="165"/>
      <c r="AB93" s="165"/>
      <c r="AC93" s="165"/>
      <c r="AD93" s="165"/>
      <c r="AE93" s="165"/>
      <c r="AF93" s="165"/>
      <c r="AG93" s="165"/>
      <c r="AH93" s="165"/>
      <c r="AI93" s="165"/>
      <c r="AJ93" s="165"/>
      <c r="AK93" s="165"/>
      <c r="AL93" s="165"/>
      <c r="AM93" s="165"/>
      <c r="AN93" s="165"/>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row>
    <row r="94" spans="1:65" ht="12.75" customHeight="1" x14ac:dyDescent="0.2">
      <c r="A94" s="164"/>
      <c r="B94" s="165"/>
      <c r="C94" s="165"/>
      <c r="D94" s="165"/>
      <c r="E94" s="165"/>
      <c r="F94" s="165"/>
      <c r="G94" s="165"/>
      <c r="H94" s="165"/>
      <c r="I94" s="165"/>
      <c r="J94" s="165"/>
      <c r="K94" s="165"/>
      <c r="L94" s="165"/>
      <c r="M94" s="165"/>
      <c r="N94" s="165"/>
      <c r="O94" s="165"/>
      <c r="P94" s="165"/>
      <c r="Q94" s="165"/>
      <c r="R94" s="165"/>
      <c r="S94" s="165"/>
      <c r="T94" s="165"/>
      <c r="U94" s="165"/>
      <c r="V94" s="165"/>
      <c r="W94" s="165"/>
      <c r="X94" s="165"/>
      <c r="Y94" s="165"/>
      <c r="Z94" s="165"/>
      <c r="AA94" s="165"/>
      <c r="AB94" s="165"/>
      <c r="AC94" s="165"/>
      <c r="AD94" s="165"/>
      <c r="AE94" s="165"/>
      <c r="AF94" s="165"/>
      <c r="AG94" s="165"/>
      <c r="AH94" s="165"/>
      <c r="AI94" s="165"/>
      <c r="AJ94" s="165"/>
      <c r="AK94" s="165"/>
      <c r="AL94" s="165"/>
      <c r="AM94" s="165"/>
      <c r="AN94" s="165"/>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row>
    <row r="95" spans="1:65" ht="12.75" customHeight="1" x14ac:dyDescent="0.2">
      <c r="A95" s="164"/>
      <c r="B95" s="165"/>
      <c r="C95" s="165"/>
      <c r="D95" s="165"/>
      <c r="E95" s="165"/>
      <c r="F95" s="165"/>
      <c r="G95" s="165"/>
      <c r="H95" s="165"/>
      <c r="I95" s="165"/>
      <c r="J95" s="165"/>
      <c r="K95" s="165"/>
      <c r="L95" s="165"/>
      <c r="M95" s="165"/>
      <c r="N95" s="165"/>
      <c r="O95" s="165"/>
      <c r="P95" s="165"/>
      <c r="Q95" s="165"/>
      <c r="R95" s="165"/>
      <c r="S95" s="165"/>
      <c r="T95" s="165"/>
      <c r="U95" s="165"/>
      <c r="V95" s="165"/>
      <c r="W95" s="165"/>
      <c r="X95" s="165"/>
      <c r="Y95" s="165"/>
      <c r="Z95" s="165"/>
      <c r="AA95" s="165"/>
      <c r="AB95" s="165"/>
      <c r="AC95" s="165"/>
      <c r="AD95" s="165"/>
      <c r="AE95" s="165"/>
      <c r="AF95" s="165"/>
      <c r="AG95" s="165"/>
      <c r="AH95" s="165"/>
      <c r="AI95" s="165"/>
      <c r="AJ95" s="165"/>
      <c r="AK95" s="165"/>
      <c r="AL95" s="165"/>
      <c r="AM95" s="165"/>
      <c r="AN95" s="165"/>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row>
    <row r="96" spans="1:65" ht="12.75" customHeight="1" x14ac:dyDescent="0.2">
      <c r="A96" s="164"/>
      <c r="B96" s="165"/>
      <c r="C96" s="165"/>
      <c r="D96" s="165"/>
      <c r="E96" s="165"/>
      <c r="F96" s="165"/>
      <c r="G96" s="165"/>
      <c r="H96" s="165"/>
      <c r="I96" s="165"/>
      <c r="J96" s="165"/>
      <c r="K96" s="165"/>
      <c r="L96" s="165"/>
      <c r="M96" s="165"/>
      <c r="N96" s="165"/>
      <c r="O96" s="165"/>
      <c r="P96" s="165"/>
      <c r="Q96" s="165"/>
      <c r="R96" s="165"/>
      <c r="S96" s="165"/>
      <c r="T96" s="165"/>
      <c r="U96" s="165"/>
      <c r="V96" s="165"/>
      <c r="W96" s="165"/>
      <c r="X96" s="165"/>
      <c r="Y96" s="165"/>
      <c r="Z96" s="165"/>
      <c r="AA96" s="165"/>
      <c r="AB96" s="165"/>
      <c r="AC96" s="165"/>
      <c r="AD96" s="165"/>
      <c r="AE96" s="165"/>
      <c r="AF96" s="165"/>
      <c r="AG96" s="165"/>
      <c r="AH96" s="165"/>
      <c r="AI96" s="165"/>
      <c r="AJ96" s="165"/>
      <c r="AK96" s="165"/>
      <c r="AL96" s="165"/>
      <c r="AM96" s="165"/>
      <c r="AN96" s="165"/>
    </row>
    <row r="97" spans="1:40" ht="12.75" customHeight="1" x14ac:dyDescent="0.2">
      <c r="A97" s="164"/>
      <c r="B97" s="165"/>
      <c r="C97" s="165"/>
      <c r="D97" s="165"/>
      <c r="E97" s="165"/>
      <c r="F97" s="165"/>
      <c r="G97" s="165"/>
      <c r="H97" s="165"/>
      <c r="I97" s="165"/>
      <c r="J97" s="165"/>
      <c r="K97" s="165"/>
      <c r="L97" s="165"/>
      <c r="M97" s="165"/>
      <c r="N97" s="165"/>
      <c r="O97" s="165"/>
      <c r="P97" s="165"/>
      <c r="Q97" s="165"/>
      <c r="R97" s="165"/>
      <c r="S97" s="165"/>
      <c r="T97" s="165"/>
      <c r="U97" s="165"/>
      <c r="V97" s="165"/>
      <c r="W97" s="165"/>
      <c r="X97" s="165"/>
      <c r="Y97" s="165"/>
      <c r="Z97" s="165"/>
      <c r="AA97" s="165"/>
      <c r="AB97" s="165"/>
      <c r="AC97" s="165"/>
      <c r="AD97" s="165"/>
      <c r="AE97" s="165"/>
      <c r="AF97" s="165"/>
      <c r="AG97" s="165"/>
      <c r="AH97" s="165"/>
      <c r="AI97" s="165"/>
      <c r="AJ97" s="165"/>
      <c r="AK97" s="165"/>
      <c r="AL97" s="165"/>
      <c r="AM97" s="165"/>
      <c r="AN97" s="165"/>
    </row>
    <row r="98" spans="1:40" ht="12.75" customHeight="1" x14ac:dyDescent="0.2">
      <c r="A98" s="164"/>
      <c r="B98" s="165"/>
      <c r="C98" s="165"/>
      <c r="D98" s="165"/>
      <c r="E98" s="165"/>
      <c r="F98" s="165"/>
      <c r="G98" s="165"/>
      <c r="H98" s="165"/>
      <c r="I98" s="165"/>
      <c r="J98" s="165"/>
      <c r="K98" s="165"/>
      <c r="L98" s="165"/>
      <c r="M98" s="165"/>
      <c r="N98" s="165"/>
      <c r="O98" s="165"/>
      <c r="P98" s="165"/>
      <c r="Q98" s="165"/>
      <c r="R98" s="165"/>
      <c r="S98" s="165"/>
      <c r="T98" s="165"/>
      <c r="U98" s="165"/>
      <c r="V98" s="165"/>
      <c r="W98" s="165"/>
      <c r="X98" s="165"/>
      <c r="Y98" s="165"/>
      <c r="Z98" s="165"/>
      <c r="AA98" s="165"/>
      <c r="AB98" s="165"/>
      <c r="AC98" s="165"/>
      <c r="AD98" s="165"/>
      <c r="AE98" s="165"/>
      <c r="AF98" s="165"/>
      <c r="AG98" s="165"/>
      <c r="AH98" s="165"/>
      <c r="AI98" s="165"/>
      <c r="AJ98" s="165"/>
      <c r="AK98" s="165"/>
      <c r="AL98" s="165"/>
      <c r="AM98" s="165"/>
      <c r="AN98" s="165"/>
    </row>
    <row r="99" spans="1:40" ht="12.75" customHeight="1" x14ac:dyDescent="0.2">
      <c r="A99" s="164"/>
      <c r="B99" s="165"/>
      <c r="C99" s="165"/>
      <c r="D99" s="165"/>
      <c r="E99" s="165"/>
      <c r="F99" s="165"/>
      <c r="G99" s="165"/>
      <c r="H99" s="165"/>
      <c r="I99" s="165"/>
      <c r="J99" s="165"/>
      <c r="K99" s="165"/>
      <c r="L99" s="165"/>
      <c r="M99" s="165"/>
      <c r="N99" s="165"/>
      <c r="O99" s="165"/>
      <c r="P99" s="165"/>
      <c r="Q99" s="165"/>
      <c r="R99" s="165"/>
      <c r="S99" s="165"/>
      <c r="T99" s="165"/>
      <c r="U99" s="165"/>
      <c r="V99" s="165"/>
      <c r="W99" s="165"/>
      <c r="X99" s="165"/>
      <c r="Y99" s="165"/>
      <c r="Z99" s="165"/>
      <c r="AA99" s="165"/>
      <c r="AB99" s="165"/>
      <c r="AC99" s="165"/>
      <c r="AD99" s="165"/>
      <c r="AE99" s="165"/>
      <c r="AF99" s="165"/>
      <c r="AG99" s="165"/>
      <c r="AH99" s="165"/>
      <c r="AI99" s="165"/>
      <c r="AJ99" s="165"/>
      <c r="AK99" s="165"/>
      <c r="AL99" s="165"/>
      <c r="AM99" s="165"/>
      <c r="AN99" s="165"/>
    </row>
    <row r="100" spans="1:40" ht="12.75" customHeight="1" x14ac:dyDescent="0.2">
      <c r="A100" s="164"/>
      <c r="B100" s="165"/>
      <c r="C100" s="165"/>
      <c r="D100" s="165"/>
      <c r="E100" s="165"/>
      <c r="F100" s="165"/>
      <c r="G100" s="165"/>
      <c r="H100" s="165"/>
      <c r="I100" s="165"/>
      <c r="J100" s="165"/>
      <c r="K100" s="165"/>
      <c r="L100" s="165"/>
      <c r="M100" s="165"/>
      <c r="N100" s="165"/>
      <c r="O100" s="165"/>
      <c r="P100" s="165"/>
      <c r="Q100" s="165"/>
      <c r="R100" s="165"/>
      <c r="S100" s="165"/>
      <c r="T100" s="165"/>
      <c r="U100" s="165"/>
      <c r="V100" s="165"/>
      <c r="W100" s="165"/>
      <c r="X100" s="165"/>
      <c r="Y100" s="165"/>
      <c r="Z100" s="165"/>
      <c r="AA100" s="165"/>
      <c r="AB100" s="165"/>
      <c r="AC100" s="165"/>
      <c r="AD100" s="165"/>
      <c r="AE100" s="165"/>
      <c r="AF100" s="165"/>
      <c r="AG100" s="165"/>
      <c r="AH100" s="165"/>
      <c r="AI100" s="165"/>
      <c r="AJ100" s="165"/>
      <c r="AK100" s="165"/>
      <c r="AL100" s="165"/>
      <c r="AM100" s="165"/>
      <c r="AN100" s="165"/>
    </row>
    <row r="101" spans="1:40" ht="12.75" customHeight="1" x14ac:dyDescent="0.2">
      <c r="A101" s="164"/>
      <c r="B101" s="165"/>
      <c r="C101" s="165"/>
      <c r="D101" s="165"/>
      <c r="E101" s="165"/>
      <c r="F101" s="165"/>
      <c r="G101" s="165"/>
      <c r="H101" s="165"/>
      <c r="I101" s="165"/>
      <c r="J101" s="165"/>
      <c r="K101" s="165"/>
      <c r="L101" s="165"/>
      <c r="M101" s="165"/>
      <c r="N101" s="165"/>
      <c r="O101" s="165"/>
      <c r="P101" s="165"/>
      <c r="Q101" s="165"/>
      <c r="R101" s="165"/>
      <c r="S101" s="165"/>
      <c r="T101" s="165"/>
      <c r="U101" s="165"/>
      <c r="V101" s="165"/>
      <c r="W101" s="165"/>
      <c r="X101" s="165"/>
      <c r="Y101" s="165"/>
      <c r="Z101" s="165"/>
      <c r="AA101" s="165"/>
      <c r="AB101" s="165"/>
      <c r="AC101" s="165"/>
      <c r="AD101" s="165"/>
      <c r="AE101" s="165"/>
      <c r="AF101" s="165"/>
      <c r="AG101" s="165"/>
      <c r="AH101" s="165"/>
      <c r="AI101" s="165"/>
      <c r="AJ101" s="165"/>
      <c r="AK101" s="165"/>
      <c r="AL101" s="165"/>
      <c r="AM101" s="165"/>
      <c r="AN101" s="165"/>
    </row>
    <row r="102" spans="1:40" ht="12.75" customHeight="1" x14ac:dyDescent="0.2">
      <c r="A102" s="164"/>
      <c r="B102" s="165"/>
      <c r="C102" s="165"/>
      <c r="D102" s="165"/>
      <c r="E102" s="165"/>
      <c r="F102" s="165"/>
      <c r="G102" s="165"/>
      <c r="H102" s="165"/>
      <c r="I102" s="165"/>
      <c r="J102" s="165"/>
      <c r="K102" s="165"/>
      <c r="L102" s="165"/>
      <c r="M102" s="165"/>
      <c r="N102" s="165"/>
      <c r="O102" s="165"/>
      <c r="P102" s="165"/>
      <c r="Q102" s="165"/>
      <c r="R102" s="165"/>
      <c r="S102" s="165"/>
      <c r="T102" s="165"/>
      <c r="U102" s="165"/>
      <c r="V102" s="165"/>
      <c r="W102" s="165"/>
      <c r="X102" s="165"/>
      <c r="Y102" s="165"/>
      <c r="Z102" s="165"/>
      <c r="AA102" s="165"/>
      <c r="AB102" s="165"/>
      <c r="AC102" s="165"/>
      <c r="AD102" s="165"/>
      <c r="AE102" s="165"/>
      <c r="AF102" s="165"/>
      <c r="AG102" s="165"/>
      <c r="AH102" s="165"/>
      <c r="AI102" s="165"/>
      <c r="AJ102" s="165"/>
      <c r="AK102" s="165"/>
      <c r="AL102" s="165"/>
      <c r="AM102" s="165"/>
      <c r="AN102" s="165"/>
    </row>
    <row r="103" spans="1:40" ht="12.75" customHeight="1" x14ac:dyDescent="0.2">
      <c r="A103" s="164"/>
      <c r="B103" s="165"/>
      <c r="C103" s="165"/>
      <c r="D103" s="165"/>
      <c r="E103" s="165"/>
      <c r="F103" s="165"/>
      <c r="G103" s="165"/>
      <c r="H103" s="165"/>
      <c r="I103" s="165"/>
      <c r="J103" s="165"/>
      <c r="K103" s="165"/>
      <c r="L103" s="165"/>
      <c r="M103" s="165"/>
      <c r="N103" s="165"/>
      <c r="O103" s="165"/>
      <c r="P103" s="165"/>
      <c r="Q103" s="165"/>
      <c r="R103" s="165"/>
      <c r="S103" s="165"/>
      <c r="T103" s="165"/>
      <c r="U103" s="165"/>
      <c r="V103" s="165"/>
      <c r="W103" s="165"/>
      <c r="X103" s="165"/>
      <c r="Y103" s="165"/>
      <c r="Z103" s="165"/>
      <c r="AA103" s="165"/>
      <c r="AB103" s="165"/>
      <c r="AC103" s="165"/>
      <c r="AD103" s="165"/>
      <c r="AE103" s="165"/>
      <c r="AF103" s="165"/>
      <c r="AG103" s="165"/>
      <c r="AH103" s="165"/>
      <c r="AI103" s="165"/>
      <c r="AJ103" s="165"/>
      <c r="AK103" s="165"/>
      <c r="AL103" s="165"/>
      <c r="AM103" s="165"/>
      <c r="AN103" s="165"/>
    </row>
    <row r="104" spans="1:40" ht="12.75" customHeight="1" x14ac:dyDescent="0.2">
      <c r="A104" s="164"/>
      <c r="B104" s="165"/>
      <c r="C104" s="165"/>
      <c r="D104" s="165"/>
      <c r="E104" s="165"/>
      <c r="F104" s="165"/>
      <c r="G104" s="165"/>
      <c r="H104" s="165"/>
      <c r="I104" s="165"/>
      <c r="J104" s="165"/>
      <c r="K104" s="165"/>
      <c r="L104" s="165"/>
      <c r="M104" s="165"/>
      <c r="N104" s="165"/>
      <c r="O104" s="165"/>
      <c r="P104" s="165"/>
      <c r="Q104" s="165"/>
      <c r="R104" s="165"/>
      <c r="S104" s="165"/>
      <c r="T104" s="165"/>
      <c r="U104" s="165"/>
      <c r="V104" s="165"/>
      <c r="W104" s="165"/>
      <c r="X104" s="165"/>
      <c r="Y104" s="165"/>
      <c r="Z104" s="165"/>
      <c r="AA104" s="165"/>
      <c r="AB104" s="165"/>
      <c r="AC104" s="165"/>
      <c r="AD104" s="165"/>
      <c r="AE104" s="165"/>
      <c r="AF104" s="165"/>
      <c r="AG104" s="165"/>
      <c r="AH104" s="165"/>
      <c r="AI104" s="165"/>
      <c r="AJ104" s="165"/>
      <c r="AK104" s="165"/>
      <c r="AL104" s="165"/>
      <c r="AM104" s="165"/>
      <c r="AN104" s="165"/>
    </row>
    <row r="105" spans="1:40" ht="12.75" customHeight="1" x14ac:dyDescent="0.2">
      <c r="A105" s="164"/>
      <c r="B105" s="165"/>
      <c r="C105" s="165"/>
      <c r="D105" s="165"/>
      <c r="E105" s="165"/>
      <c r="F105" s="165"/>
      <c r="G105" s="165"/>
      <c r="H105" s="165"/>
      <c r="I105" s="165"/>
      <c r="J105" s="165"/>
      <c r="K105" s="165"/>
      <c r="L105" s="165"/>
      <c r="M105" s="165"/>
      <c r="N105" s="165"/>
      <c r="O105" s="165"/>
      <c r="P105" s="165"/>
      <c r="Q105" s="165"/>
      <c r="R105" s="165"/>
      <c r="S105" s="165"/>
      <c r="T105" s="165"/>
      <c r="U105" s="165"/>
      <c r="V105" s="165"/>
      <c r="W105" s="165"/>
      <c r="X105" s="165"/>
      <c r="Y105" s="165"/>
      <c r="Z105" s="165"/>
      <c r="AA105" s="165"/>
      <c r="AB105" s="165"/>
      <c r="AC105" s="165"/>
      <c r="AD105" s="165"/>
      <c r="AE105" s="165"/>
      <c r="AF105" s="165"/>
      <c r="AG105" s="165"/>
      <c r="AH105" s="165"/>
      <c r="AI105" s="165"/>
      <c r="AJ105" s="165"/>
      <c r="AK105" s="165"/>
      <c r="AL105" s="165"/>
      <c r="AM105" s="165"/>
      <c r="AN105" s="165"/>
    </row>
    <row r="106" spans="1:40" ht="12.75" customHeight="1" x14ac:dyDescent="0.2">
      <c r="A106" s="164"/>
      <c r="B106" s="165"/>
      <c r="C106" s="165"/>
      <c r="D106" s="165"/>
      <c r="E106" s="165"/>
      <c r="F106" s="165"/>
      <c r="G106" s="165"/>
      <c r="H106" s="165"/>
      <c r="I106" s="165"/>
      <c r="J106" s="165"/>
      <c r="K106" s="165"/>
      <c r="L106" s="165"/>
      <c r="M106" s="165"/>
      <c r="N106" s="165"/>
      <c r="O106" s="165"/>
      <c r="P106" s="165"/>
      <c r="Q106" s="165"/>
      <c r="R106" s="165"/>
      <c r="S106" s="165"/>
      <c r="T106" s="165"/>
      <c r="U106" s="165"/>
      <c r="V106" s="165"/>
      <c r="W106" s="165"/>
      <c r="X106" s="165"/>
      <c r="Y106" s="165"/>
      <c r="Z106" s="165"/>
      <c r="AA106" s="165"/>
      <c r="AB106" s="165"/>
      <c r="AC106" s="165"/>
      <c r="AD106" s="165"/>
      <c r="AE106" s="165"/>
      <c r="AF106" s="165"/>
      <c r="AG106" s="165"/>
      <c r="AH106" s="165"/>
      <c r="AI106" s="165"/>
      <c r="AJ106" s="165"/>
      <c r="AK106" s="165"/>
      <c r="AL106" s="165"/>
      <c r="AM106" s="165"/>
      <c r="AN106" s="165"/>
    </row>
    <row r="107" spans="1:40" ht="12.75" customHeight="1" x14ac:dyDescent="0.2">
      <c r="A107" s="164"/>
      <c r="B107" s="165"/>
      <c r="C107" s="165"/>
      <c r="D107" s="165"/>
      <c r="E107" s="165"/>
      <c r="F107" s="165"/>
      <c r="G107" s="165"/>
      <c r="H107" s="165"/>
      <c r="I107" s="165"/>
      <c r="J107" s="165"/>
      <c r="K107" s="165"/>
      <c r="L107" s="165"/>
      <c r="M107" s="165"/>
      <c r="N107" s="165"/>
      <c r="O107" s="165"/>
      <c r="P107" s="165"/>
      <c r="Q107" s="165"/>
      <c r="R107" s="165"/>
      <c r="S107" s="165"/>
      <c r="T107" s="165"/>
      <c r="U107" s="165"/>
      <c r="V107" s="165"/>
      <c r="W107" s="165"/>
      <c r="X107" s="165"/>
      <c r="Y107" s="165"/>
      <c r="Z107" s="165"/>
      <c r="AA107" s="165"/>
      <c r="AB107" s="165"/>
      <c r="AC107" s="165"/>
      <c r="AD107" s="165"/>
      <c r="AE107" s="165"/>
      <c r="AF107" s="165"/>
      <c r="AG107" s="165"/>
      <c r="AH107" s="165"/>
      <c r="AI107" s="165"/>
      <c r="AJ107" s="165"/>
      <c r="AK107" s="165"/>
      <c r="AL107" s="165"/>
      <c r="AM107" s="165"/>
      <c r="AN107" s="165"/>
    </row>
    <row r="108" spans="1:40" ht="12.75" customHeight="1" x14ac:dyDescent="0.2">
      <c r="A108" s="164"/>
      <c r="B108" s="165"/>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c r="AA108" s="165"/>
      <c r="AB108" s="165"/>
      <c r="AC108" s="165"/>
      <c r="AD108" s="165"/>
      <c r="AE108" s="165"/>
      <c r="AF108" s="165"/>
      <c r="AG108" s="165"/>
      <c r="AH108" s="165"/>
      <c r="AI108" s="165"/>
      <c r="AJ108" s="165"/>
      <c r="AK108" s="165"/>
      <c r="AL108" s="165"/>
      <c r="AM108" s="165"/>
      <c r="AN108" s="165"/>
    </row>
    <row r="109" spans="1:40" ht="12.75" customHeight="1" x14ac:dyDescent="0.2">
      <c r="A109" s="164"/>
      <c r="B109" s="165"/>
      <c r="C109" s="165"/>
      <c r="D109" s="165"/>
      <c r="E109" s="165"/>
      <c r="F109" s="165"/>
      <c r="G109" s="165"/>
      <c r="H109" s="165"/>
      <c r="I109" s="165"/>
      <c r="J109" s="165"/>
      <c r="K109" s="165"/>
      <c r="L109" s="165"/>
      <c r="M109" s="165"/>
      <c r="N109" s="165"/>
      <c r="O109" s="165"/>
      <c r="P109" s="165"/>
      <c r="Q109" s="165"/>
      <c r="R109" s="165"/>
      <c r="S109" s="165"/>
      <c r="T109" s="165"/>
      <c r="U109" s="165"/>
      <c r="V109" s="165"/>
      <c r="W109" s="165"/>
      <c r="X109" s="165"/>
      <c r="Y109" s="165"/>
      <c r="Z109" s="165"/>
      <c r="AA109" s="165"/>
      <c r="AB109" s="165"/>
      <c r="AC109" s="165"/>
      <c r="AD109" s="165"/>
      <c r="AE109" s="165"/>
      <c r="AF109" s="165"/>
      <c r="AG109" s="165"/>
      <c r="AH109" s="165"/>
      <c r="AI109" s="165"/>
      <c r="AJ109" s="165"/>
      <c r="AK109" s="165"/>
      <c r="AL109" s="165"/>
      <c r="AM109" s="165"/>
      <c r="AN109" s="165"/>
    </row>
    <row r="110" spans="1:40" ht="12.75" customHeight="1" x14ac:dyDescent="0.2">
      <c r="A110" s="164"/>
      <c r="B110" s="165"/>
      <c r="C110" s="165"/>
      <c r="D110" s="165"/>
      <c r="E110" s="165"/>
      <c r="F110" s="165"/>
      <c r="G110" s="165"/>
      <c r="H110" s="165"/>
      <c r="I110" s="165"/>
      <c r="J110" s="165"/>
      <c r="K110" s="165"/>
      <c r="L110" s="165"/>
      <c r="M110" s="165"/>
      <c r="N110" s="165"/>
      <c r="O110" s="165"/>
      <c r="P110" s="165"/>
      <c r="Q110" s="165"/>
      <c r="R110" s="165"/>
      <c r="S110" s="165"/>
      <c r="T110" s="165"/>
      <c r="U110" s="165"/>
      <c r="V110" s="165"/>
      <c r="W110" s="165"/>
      <c r="X110" s="165"/>
      <c r="Y110" s="165"/>
      <c r="Z110" s="165"/>
      <c r="AA110" s="165"/>
      <c r="AB110" s="165"/>
      <c r="AC110" s="165"/>
      <c r="AD110" s="165"/>
      <c r="AE110" s="165"/>
      <c r="AF110" s="165"/>
      <c r="AG110" s="165"/>
      <c r="AH110" s="165"/>
      <c r="AI110" s="165"/>
      <c r="AJ110" s="165"/>
      <c r="AK110" s="165"/>
      <c r="AL110" s="165"/>
      <c r="AM110" s="165"/>
      <c r="AN110" s="165"/>
    </row>
    <row r="111" spans="1:40" ht="12.75" customHeight="1" x14ac:dyDescent="0.2">
      <c r="A111" s="164"/>
      <c r="B111" s="165"/>
      <c r="C111" s="165"/>
      <c r="D111" s="165"/>
      <c r="E111" s="165"/>
      <c r="F111" s="165"/>
      <c r="G111" s="165"/>
      <c r="H111" s="165"/>
      <c r="I111" s="165"/>
      <c r="J111" s="165"/>
      <c r="K111" s="165"/>
      <c r="L111" s="165"/>
      <c r="M111" s="165"/>
      <c r="N111" s="165"/>
      <c r="O111" s="165"/>
      <c r="P111" s="165"/>
      <c r="Q111" s="165"/>
      <c r="R111" s="165"/>
      <c r="S111" s="165"/>
      <c r="T111" s="165"/>
      <c r="U111" s="165"/>
      <c r="V111" s="165"/>
      <c r="W111" s="165"/>
      <c r="X111" s="165"/>
      <c r="Y111" s="165"/>
      <c r="Z111" s="165"/>
      <c r="AA111" s="165"/>
      <c r="AB111" s="165"/>
      <c r="AC111" s="165"/>
      <c r="AD111" s="165"/>
      <c r="AE111" s="165"/>
      <c r="AF111" s="165"/>
      <c r="AG111" s="165"/>
      <c r="AH111" s="165"/>
      <c r="AI111" s="165"/>
      <c r="AJ111" s="165"/>
      <c r="AK111" s="165"/>
      <c r="AL111" s="165"/>
      <c r="AM111" s="165"/>
      <c r="AN111" s="165"/>
    </row>
    <row r="112" spans="1:40" ht="12.75" customHeight="1" x14ac:dyDescent="0.2">
      <c r="A112" s="164"/>
      <c r="B112" s="165"/>
      <c r="C112" s="165"/>
      <c r="D112" s="165"/>
      <c r="E112" s="165"/>
      <c r="F112" s="165"/>
      <c r="G112" s="165"/>
      <c r="H112" s="165"/>
      <c r="I112" s="165"/>
      <c r="J112" s="165"/>
      <c r="K112" s="165"/>
      <c r="L112" s="165"/>
      <c r="M112" s="165"/>
      <c r="N112" s="165"/>
      <c r="O112" s="165"/>
      <c r="P112" s="165"/>
      <c r="Q112" s="165"/>
      <c r="R112" s="165"/>
      <c r="S112" s="165"/>
      <c r="T112" s="165"/>
      <c r="U112" s="165"/>
      <c r="V112" s="165"/>
      <c r="W112" s="165"/>
      <c r="X112" s="165"/>
      <c r="Y112" s="165"/>
      <c r="Z112" s="165"/>
      <c r="AA112" s="165"/>
      <c r="AB112" s="165"/>
      <c r="AC112" s="165"/>
      <c r="AD112" s="165"/>
      <c r="AE112" s="165"/>
      <c r="AF112" s="165"/>
      <c r="AG112" s="165"/>
      <c r="AH112" s="165"/>
      <c r="AI112" s="165"/>
      <c r="AJ112" s="165"/>
      <c r="AK112" s="165"/>
      <c r="AL112" s="165"/>
      <c r="AM112" s="165"/>
      <c r="AN112" s="165"/>
    </row>
    <row r="113" spans="1:40" ht="12.75" customHeight="1" x14ac:dyDescent="0.2">
      <c r="A113" s="164"/>
      <c r="B113" s="165"/>
      <c r="C113" s="165"/>
      <c r="D113" s="165"/>
      <c r="E113" s="165"/>
      <c r="F113" s="165"/>
      <c r="G113" s="165"/>
      <c r="H113" s="165"/>
      <c r="I113" s="165"/>
      <c r="J113" s="165"/>
      <c r="K113" s="165"/>
      <c r="L113" s="165"/>
      <c r="M113" s="165"/>
      <c r="N113" s="165"/>
      <c r="O113" s="165"/>
      <c r="P113" s="165"/>
      <c r="Q113" s="165"/>
      <c r="R113" s="165"/>
      <c r="S113" s="165"/>
      <c r="T113" s="165"/>
      <c r="U113" s="165"/>
      <c r="V113" s="165"/>
      <c r="W113" s="165"/>
      <c r="X113" s="165"/>
      <c r="Y113" s="165"/>
      <c r="Z113" s="165"/>
      <c r="AA113" s="165"/>
      <c r="AB113" s="165"/>
      <c r="AC113" s="165"/>
      <c r="AD113" s="165"/>
      <c r="AE113" s="165"/>
      <c r="AF113" s="165"/>
      <c r="AG113" s="165"/>
      <c r="AH113" s="165"/>
      <c r="AI113" s="165"/>
      <c r="AJ113" s="165"/>
      <c r="AK113" s="165"/>
      <c r="AL113" s="165"/>
      <c r="AM113" s="165"/>
      <c r="AN113" s="165"/>
    </row>
    <row r="114" spans="1:40" ht="12.75" customHeight="1" x14ac:dyDescent="0.2">
      <c r="A114" s="164"/>
      <c r="B114" s="165"/>
      <c r="C114" s="165"/>
      <c r="D114" s="165"/>
      <c r="E114" s="165"/>
      <c r="F114" s="165"/>
      <c r="G114" s="165"/>
      <c r="H114" s="165"/>
      <c r="I114" s="165"/>
      <c r="J114" s="165"/>
      <c r="K114" s="165"/>
      <c r="L114" s="165"/>
      <c r="M114" s="165"/>
      <c r="N114" s="165"/>
      <c r="O114" s="165"/>
      <c r="P114" s="165"/>
      <c r="Q114" s="165"/>
      <c r="R114" s="165"/>
      <c r="S114" s="165"/>
      <c r="T114" s="165"/>
      <c r="U114" s="165"/>
      <c r="V114" s="165"/>
      <c r="W114" s="165"/>
      <c r="X114" s="165"/>
      <c r="Y114" s="165"/>
      <c r="Z114" s="165"/>
      <c r="AA114" s="165"/>
      <c r="AB114" s="165"/>
      <c r="AC114" s="165"/>
      <c r="AD114" s="165"/>
      <c r="AE114" s="165"/>
      <c r="AF114" s="165"/>
      <c r="AG114" s="165"/>
      <c r="AH114" s="165"/>
      <c r="AI114" s="165"/>
      <c r="AJ114" s="165"/>
      <c r="AK114" s="165"/>
      <c r="AL114" s="165"/>
      <c r="AM114" s="165"/>
      <c r="AN114" s="165"/>
    </row>
    <row r="115" spans="1:40" ht="12.75" customHeight="1" x14ac:dyDescent="0.2">
      <c r="A115" s="164"/>
      <c r="B115" s="165"/>
      <c r="C115" s="165"/>
      <c r="D115" s="165"/>
      <c r="E115" s="165"/>
      <c r="F115" s="165"/>
      <c r="G115" s="165"/>
      <c r="H115" s="165"/>
      <c r="I115" s="165"/>
      <c r="J115" s="165"/>
      <c r="K115" s="165"/>
      <c r="L115" s="165"/>
      <c r="M115" s="165"/>
      <c r="N115" s="165"/>
      <c r="O115" s="165"/>
      <c r="P115" s="165"/>
      <c r="Q115" s="165"/>
      <c r="R115" s="165"/>
      <c r="S115" s="165"/>
      <c r="T115" s="165"/>
      <c r="U115" s="165"/>
      <c r="V115" s="165"/>
      <c r="W115" s="165"/>
      <c r="X115" s="165"/>
      <c r="Y115" s="165"/>
      <c r="Z115" s="165"/>
      <c r="AA115" s="165"/>
      <c r="AB115" s="165"/>
      <c r="AC115" s="165"/>
      <c r="AD115" s="165"/>
      <c r="AE115" s="165"/>
      <c r="AF115" s="165"/>
      <c r="AG115" s="165"/>
      <c r="AH115" s="165"/>
      <c r="AI115" s="165"/>
      <c r="AJ115" s="165"/>
      <c r="AK115" s="165"/>
      <c r="AL115" s="165"/>
      <c r="AM115" s="165"/>
      <c r="AN115" s="165"/>
    </row>
    <row r="116" spans="1:40" ht="12.75" customHeight="1" x14ac:dyDescent="0.2">
      <c r="A116" s="164"/>
      <c r="B116" s="165"/>
      <c r="C116" s="165"/>
      <c r="D116" s="165"/>
      <c r="E116" s="165"/>
      <c r="F116" s="165"/>
      <c r="G116" s="165"/>
      <c r="H116" s="165"/>
      <c r="I116" s="165"/>
      <c r="J116" s="165"/>
      <c r="K116" s="165"/>
      <c r="L116" s="165"/>
      <c r="M116" s="165"/>
      <c r="N116" s="165"/>
      <c r="O116" s="165"/>
      <c r="P116" s="165"/>
      <c r="Q116" s="165"/>
      <c r="R116" s="165"/>
      <c r="S116" s="165"/>
      <c r="T116" s="165"/>
      <c r="U116" s="165"/>
      <c r="V116" s="165"/>
      <c r="W116" s="165"/>
      <c r="X116" s="165"/>
      <c r="Y116" s="165"/>
      <c r="Z116" s="165"/>
      <c r="AA116" s="165"/>
      <c r="AB116" s="165"/>
      <c r="AC116" s="165"/>
      <c r="AD116" s="165"/>
      <c r="AE116" s="165"/>
      <c r="AF116" s="165"/>
      <c r="AG116" s="165"/>
      <c r="AH116" s="165"/>
      <c r="AI116" s="165"/>
      <c r="AJ116" s="165"/>
      <c r="AK116" s="165"/>
      <c r="AL116" s="165"/>
      <c r="AM116" s="165"/>
      <c r="AN116" s="165"/>
    </row>
    <row r="117" spans="1:40" ht="12.75" customHeight="1" x14ac:dyDescent="0.2">
      <c r="A117" s="164"/>
      <c r="B117" s="165"/>
      <c r="C117" s="165"/>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c r="AA117" s="165"/>
      <c r="AB117" s="165"/>
      <c r="AC117" s="165"/>
      <c r="AD117" s="165"/>
      <c r="AE117" s="165"/>
      <c r="AF117" s="165"/>
      <c r="AG117" s="165"/>
      <c r="AH117" s="165"/>
      <c r="AI117" s="165"/>
      <c r="AJ117" s="165"/>
      <c r="AK117" s="165"/>
      <c r="AL117" s="165"/>
      <c r="AM117" s="165"/>
      <c r="AN117" s="165"/>
    </row>
    <row r="118" spans="1:40" ht="12.75" customHeight="1" x14ac:dyDescent="0.2">
      <c r="A118" s="164"/>
      <c r="B118" s="165"/>
      <c r="C118" s="165"/>
      <c r="D118" s="165"/>
      <c r="E118" s="165"/>
      <c r="F118" s="165"/>
      <c r="G118" s="165"/>
      <c r="H118" s="165"/>
      <c r="I118" s="165"/>
      <c r="J118" s="165"/>
      <c r="K118" s="165"/>
      <c r="L118" s="165"/>
      <c r="M118" s="165"/>
      <c r="N118" s="165"/>
      <c r="O118" s="165"/>
      <c r="P118" s="165"/>
      <c r="Q118" s="165"/>
      <c r="R118" s="165"/>
      <c r="S118" s="165"/>
      <c r="T118" s="165"/>
      <c r="U118" s="165"/>
      <c r="V118" s="165"/>
      <c r="W118" s="165"/>
      <c r="X118" s="165"/>
      <c r="Y118" s="165"/>
      <c r="Z118" s="165"/>
      <c r="AA118" s="165"/>
      <c r="AB118" s="165"/>
      <c r="AC118" s="165"/>
      <c r="AD118" s="165"/>
      <c r="AE118" s="165"/>
      <c r="AF118" s="165"/>
      <c r="AG118" s="165"/>
      <c r="AH118" s="165"/>
      <c r="AI118" s="165"/>
      <c r="AJ118" s="165"/>
      <c r="AK118" s="165"/>
      <c r="AL118" s="165"/>
      <c r="AM118" s="165"/>
      <c r="AN118" s="165"/>
    </row>
    <row r="119" spans="1:40" ht="12.75" customHeight="1" x14ac:dyDescent="0.2">
      <c r="A119" s="164"/>
      <c r="B119" s="165"/>
      <c r="C119" s="165"/>
      <c r="D119" s="165"/>
      <c r="E119" s="165"/>
      <c r="F119" s="165"/>
      <c r="G119" s="165"/>
      <c r="H119" s="165"/>
      <c r="I119" s="165"/>
      <c r="J119" s="165"/>
      <c r="K119" s="165"/>
      <c r="L119" s="165"/>
      <c r="M119" s="165"/>
      <c r="N119" s="165"/>
      <c r="O119" s="165"/>
      <c r="P119" s="165"/>
      <c r="Q119" s="165"/>
      <c r="R119" s="165"/>
      <c r="S119" s="165"/>
      <c r="T119" s="165"/>
      <c r="U119" s="165"/>
      <c r="V119" s="165"/>
      <c r="W119" s="165"/>
      <c r="X119" s="165"/>
      <c r="Y119" s="165"/>
      <c r="Z119" s="165"/>
      <c r="AA119" s="165"/>
      <c r="AB119" s="165"/>
      <c r="AC119" s="165"/>
      <c r="AD119" s="165"/>
      <c r="AE119" s="165"/>
      <c r="AF119" s="165"/>
      <c r="AG119" s="165"/>
      <c r="AH119" s="165"/>
      <c r="AI119" s="165"/>
      <c r="AJ119" s="165"/>
      <c r="AK119" s="165"/>
      <c r="AL119" s="165"/>
      <c r="AM119" s="165"/>
      <c r="AN119" s="165"/>
    </row>
    <row r="120" spans="1:40" ht="12.75" customHeight="1" x14ac:dyDescent="0.2">
      <c r="A120" s="166"/>
      <c r="B120" s="167"/>
      <c r="C120" s="167"/>
      <c r="D120" s="167"/>
      <c r="E120" s="167"/>
      <c r="F120" s="167"/>
      <c r="G120" s="167"/>
      <c r="H120" s="165"/>
      <c r="I120" s="165"/>
      <c r="J120" s="165"/>
      <c r="K120" s="165"/>
      <c r="L120" s="165"/>
      <c r="M120" s="165"/>
      <c r="N120" s="165"/>
      <c r="O120" s="165"/>
      <c r="P120" s="165"/>
      <c r="Q120" s="165"/>
      <c r="R120" s="165"/>
      <c r="S120" s="165"/>
      <c r="T120" s="165"/>
      <c r="U120" s="165"/>
      <c r="V120" s="165"/>
      <c r="W120" s="165"/>
      <c r="X120" s="165"/>
      <c r="Y120" s="165"/>
      <c r="Z120" s="165"/>
      <c r="AA120" s="165"/>
      <c r="AB120" s="165"/>
      <c r="AC120" s="165"/>
      <c r="AD120" s="165"/>
      <c r="AE120" s="165"/>
      <c r="AF120" s="165"/>
      <c r="AG120" s="165"/>
      <c r="AH120" s="165"/>
      <c r="AI120" s="165"/>
      <c r="AJ120" s="165"/>
      <c r="AK120" s="165"/>
      <c r="AL120" s="165"/>
      <c r="AM120" s="165"/>
      <c r="AN120" s="165"/>
    </row>
  </sheetData>
  <sheetProtection algorithmName="SHA-512" hashValue="lfqGXQ2yB2wEC0IUH5jkXgyy+Gnpx5Ys2oPK4jPhGewPUtt5EuHPuUs9R4X3xebSQPstQcD04lhafFRpPljk5w==" saltValue="uhpyWT5w3QtgHVauo2g7eA==" spinCount="100000" sheet="1" scenarios="1" selectLockedCells="1"/>
  <mergeCells count="70">
    <mergeCell ref="AE6:AH6"/>
    <mergeCell ref="AI6:AK6"/>
    <mergeCell ref="AL6:AN6"/>
    <mergeCell ref="G9:M9"/>
    <mergeCell ref="N9:T9"/>
    <mergeCell ref="U9:AA9"/>
    <mergeCell ref="AC9:AG9"/>
    <mergeCell ref="AH9:AN9"/>
    <mergeCell ref="G8:M8"/>
    <mergeCell ref="N8:T8"/>
    <mergeCell ref="U8:AA8"/>
    <mergeCell ref="AC8:AG8"/>
    <mergeCell ref="AH8:AN8"/>
    <mergeCell ref="A9:F9"/>
    <mergeCell ref="AR85:AS85"/>
    <mergeCell ref="A12:AN13"/>
    <mergeCell ref="A14:AN15"/>
    <mergeCell ref="A16:AN91"/>
    <mergeCell ref="A11:AN11"/>
    <mergeCell ref="A10:AN10"/>
    <mergeCell ref="AR82:AS82"/>
    <mergeCell ref="A8:F8"/>
    <mergeCell ref="AT85:AU85"/>
    <mergeCell ref="BA85:BB85"/>
    <mergeCell ref="BC85:BD85"/>
    <mergeCell ref="BE85:BF85"/>
    <mergeCell ref="AR84:AS84"/>
    <mergeCell ref="AT84:AU84"/>
    <mergeCell ref="BA84:BB84"/>
    <mergeCell ref="BC84:BD84"/>
    <mergeCell ref="BE84:BF84"/>
    <mergeCell ref="BA82:BB82"/>
    <mergeCell ref="BC82:BD82"/>
    <mergeCell ref="BE82:BF82"/>
    <mergeCell ref="AR83:AS83"/>
    <mergeCell ref="AT83:AU83"/>
    <mergeCell ref="BA83:BB83"/>
    <mergeCell ref="AT82:AU82"/>
    <mergeCell ref="BC83:BD83"/>
    <mergeCell ref="BE83:BF83"/>
    <mergeCell ref="BE80:BF80"/>
    <mergeCell ref="AR81:AS81"/>
    <mergeCell ref="AT81:AU81"/>
    <mergeCell ref="BA81:BB81"/>
    <mergeCell ref="BC81:BD81"/>
    <mergeCell ref="BE81:BF81"/>
    <mergeCell ref="BA80:BB80"/>
    <mergeCell ref="BC80:BD80"/>
    <mergeCell ref="BA78:BB78"/>
    <mergeCell ref="BC78:BD78"/>
    <mergeCell ref="BE78:BF78"/>
    <mergeCell ref="BA79:BB79"/>
    <mergeCell ref="BC79:BD79"/>
    <mergeCell ref="BE79:BF79"/>
    <mergeCell ref="A4:AN4"/>
    <mergeCell ref="A7:AN7"/>
    <mergeCell ref="A1:C3"/>
    <mergeCell ref="D1:Y1"/>
    <mergeCell ref="Z1:AD1"/>
    <mergeCell ref="AE1:AN1"/>
    <mergeCell ref="D2:Y3"/>
    <mergeCell ref="Z2:AD3"/>
    <mergeCell ref="AE2:AN3"/>
    <mergeCell ref="A5:Z5"/>
    <mergeCell ref="AA5:AD5"/>
    <mergeCell ref="A6:Z6"/>
    <mergeCell ref="AA6:AD6"/>
    <mergeCell ref="AE5:AH5"/>
    <mergeCell ref="AI5:AK5"/>
    <mergeCell ref="AL5:AN5"/>
  </mergeCells>
  <dataValidations count="7">
    <dataValidation type="list" allowBlank="1" showInputMessage="1" showErrorMessage="1" sqref="WVS983059:WVV983074 JG15:JJ34 TC15:TF34 ACY15:ADB34 AMU15:AMX34 AWQ15:AWT34 BGM15:BGP34 BQI15:BQL34 CAE15:CAH34 CKA15:CKD34 CTW15:CTZ34 DDS15:DDV34 DNO15:DNR34 DXK15:DXN34 EHG15:EHJ34 ERC15:ERF34 FAY15:FBB34 FKU15:FKX34 FUQ15:FUT34 GEM15:GEP34 GOI15:GOL34 GYE15:GYH34 HIA15:HID34 HRW15:HRZ34 IBS15:IBV34 ILO15:ILR34 IVK15:IVN34 JFG15:JFJ34 JPC15:JPF34 JYY15:JZB34 KIU15:KIX34 KSQ15:KST34 LCM15:LCP34 LMI15:LML34 LWE15:LWH34 MGA15:MGD34 MPW15:MPZ34 MZS15:MZV34 NJO15:NJR34 NTK15:NTN34 ODG15:ODJ34 ONC15:ONF34 OWY15:OXB34 PGU15:PGX34 PQQ15:PQT34 QAM15:QAP34 QKI15:QKL34 QUE15:QUH34 REA15:RED34 RNW15:RNZ34 RXS15:RXV34 SHO15:SHR34 SRK15:SRN34 TBG15:TBJ34 TLC15:TLF34 TUY15:TVB34 UEU15:UEX34 UOQ15:UOT34 UYM15:UYP34 VII15:VIL34 VSE15:VSH34 WCA15:WCD34 WLW15:WLZ34 WVS15:WVV34 I65555:P65570 JG65555:JJ65570 TC65555:TF65570 ACY65555:ADB65570 AMU65555:AMX65570 AWQ65555:AWT65570 BGM65555:BGP65570 BQI65555:BQL65570 CAE65555:CAH65570 CKA65555:CKD65570 CTW65555:CTZ65570 DDS65555:DDV65570 DNO65555:DNR65570 DXK65555:DXN65570 EHG65555:EHJ65570 ERC65555:ERF65570 FAY65555:FBB65570 FKU65555:FKX65570 FUQ65555:FUT65570 GEM65555:GEP65570 GOI65555:GOL65570 GYE65555:GYH65570 HIA65555:HID65570 HRW65555:HRZ65570 IBS65555:IBV65570 ILO65555:ILR65570 IVK65555:IVN65570 JFG65555:JFJ65570 JPC65555:JPF65570 JYY65555:JZB65570 KIU65555:KIX65570 KSQ65555:KST65570 LCM65555:LCP65570 LMI65555:LML65570 LWE65555:LWH65570 MGA65555:MGD65570 MPW65555:MPZ65570 MZS65555:MZV65570 NJO65555:NJR65570 NTK65555:NTN65570 ODG65555:ODJ65570 ONC65555:ONF65570 OWY65555:OXB65570 PGU65555:PGX65570 PQQ65555:PQT65570 QAM65555:QAP65570 QKI65555:QKL65570 QUE65555:QUH65570 REA65555:RED65570 RNW65555:RNZ65570 RXS65555:RXV65570 SHO65555:SHR65570 SRK65555:SRN65570 TBG65555:TBJ65570 TLC65555:TLF65570 TUY65555:TVB65570 UEU65555:UEX65570 UOQ65555:UOT65570 UYM65555:UYP65570 VII65555:VIL65570 VSE65555:VSH65570 WCA65555:WCD65570 WLW65555:WLZ65570 WVS65555:WVV65570 I131091:P131106 JG131091:JJ131106 TC131091:TF131106 ACY131091:ADB131106 AMU131091:AMX131106 AWQ131091:AWT131106 BGM131091:BGP131106 BQI131091:BQL131106 CAE131091:CAH131106 CKA131091:CKD131106 CTW131091:CTZ131106 DDS131091:DDV131106 DNO131091:DNR131106 DXK131091:DXN131106 EHG131091:EHJ131106 ERC131091:ERF131106 FAY131091:FBB131106 FKU131091:FKX131106 FUQ131091:FUT131106 GEM131091:GEP131106 GOI131091:GOL131106 GYE131091:GYH131106 HIA131091:HID131106 HRW131091:HRZ131106 IBS131091:IBV131106 ILO131091:ILR131106 IVK131091:IVN131106 JFG131091:JFJ131106 JPC131091:JPF131106 JYY131091:JZB131106 KIU131091:KIX131106 KSQ131091:KST131106 LCM131091:LCP131106 LMI131091:LML131106 LWE131091:LWH131106 MGA131091:MGD131106 MPW131091:MPZ131106 MZS131091:MZV131106 NJO131091:NJR131106 NTK131091:NTN131106 ODG131091:ODJ131106 ONC131091:ONF131106 OWY131091:OXB131106 PGU131091:PGX131106 PQQ131091:PQT131106 QAM131091:QAP131106 QKI131091:QKL131106 QUE131091:QUH131106 REA131091:RED131106 RNW131091:RNZ131106 RXS131091:RXV131106 SHO131091:SHR131106 SRK131091:SRN131106 TBG131091:TBJ131106 TLC131091:TLF131106 TUY131091:TVB131106 UEU131091:UEX131106 UOQ131091:UOT131106 UYM131091:UYP131106 VII131091:VIL131106 VSE131091:VSH131106 WCA131091:WCD131106 WLW131091:WLZ131106 WVS131091:WVV131106 I196627:P196642 JG196627:JJ196642 TC196627:TF196642 ACY196627:ADB196642 AMU196627:AMX196642 AWQ196627:AWT196642 BGM196627:BGP196642 BQI196627:BQL196642 CAE196627:CAH196642 CKA196627:CKD196642 CTW196627:CTZ196642 DDS196627:DDV196642 DNO196627:DNR196642 DXK196627:DXN196642 EHG196627:EHJ196642 ERC196627:ERF196642 FAY196627:FBB196642 FKU196627:FKX196642 FUQ196627:FUT196642 GEM196627:GEP196642 GOI196627:GOL196642 GYE196627:GYH196642 HIA196627:HID196642 HRW196627:HRZ196642 IBS196627:IBV196642 ILO196627:ILR196642 IVK196627:IVN196642 JFG196627:JFJ196642 JPC196627:JPF196642 JYY196627:JZB196642 KIU196627:KIX196642 KSQ196627:KST196642 LCM196627:LCP196642 LMI196627:LML196642 LWE196627:LWH196642 MGA196627:MGD196642 MPW196627:MPZ196642 MZS196627:MZV196642 NJO196627:NJR196642 NTK196627:NTN196642 ODG196627:ODJ196642 ONC196627:ONF196642 OWY196627:OXB196642 PGU196627:PGX196642 PQQ196627:PQT196642 QAM196627:QAP196642 QKI196627:QKL196642 QUE196627:QUH196642 REA196627:RED196642 RNW196627:RNZ196642 RXS196627:RXV196642 SHO196627:SHR196642 SRK196627:SRN196642 TBG196627:TBJ196642 TLC196627:TLF196642 TUY196627:TVB196642 UEU196627:UEX196642 UOQ196627:UOT196642 UYM196627:UYP196642 VII196627:VIL196642 VSE196627:VSH196642 WCA196627:WCD196642 WLW196627:WLZ196642 WVS196627:WVV196642 I262163:P262178 JG262163:JJ262178 TC262163:TF262178 ACY262163:ADB262178 AMU262163:AMX262178 AWQ262163:AWT262178 BGM262163:BGP262178 BQI262163:BQL262178 CAE262163:CAH262178 CKA262163:CKD262178 CTW262163:CTZ262178 DDS262163:DDV262178 DNO262163:DNR262178 DXK262163:DXN262178 EHG262163:EHJ262178 ERC262163:ERF262178 FAY262163:FBB262178 FKU262163:FKX262178 FUQ262163:FUT262178 GEM262163:GEP262178 GOI262163:GOL262178 GYE262163:GYH262178 HIA262163:HID262178 HRW262163:HRZ262178 IBS262163:IBV262178 ILO262163:ILR262178 IVK262163:IVN262178 JFG262163:JFJ262178 JPC262163:JPF262178 JYY262163:JZB262178 KIU262163:KIX262178 KSQ262163:KST262178 LCM262163:LCP262178 LMI262163:LML262178 LWE262163:LWH262178 MGA262163:MGD262178 MPW262163:MPZ262178 MZS262163:MZV262178 NJO262163:NJR262178 NTK262163:NTN262178 ODG262163:ODJ262178 ONC262163:ONF262178 OWY262163:OXB262178 PGU262163:PGX262178 PQQ262163:PQT262178 QAM262163:QAP262178 QKI262163:QKL262178 QUE262163:QUH262178 REA262163:RED262178 RNW262163:RNZ262178 RXS262163:RXV262178 SHO262163:SHR262178 SRK262163:SRN262178 TBG262163:TBJ262178 TLC262163:TLF262178 TUY262163:TVB262178 UEU262163:UEX262178 UOQ262163:UOT262178 UYM262163:UYP262178 VII262163:VIL262178 VSE262163:VSH262178 WCA262163:WCD262178 WLW262163:WLZ262178 WVS262163:WVV262178 I327699:P327714 JG327699:JJ327714 TC327699:TF327714 ACY327699:ADB327714 AMU327699:AMX327714 AWQ327699:AWT327714 BGM327699:BGP327714 BQI327699:BQL327714 CAE327699:CAH327714 CKA327699:CKD327714 CTW327699:CTZ327714 DDS327699:DDV327714 DNO327699:DNR327714 DXK327699:DXN327714 EHG327699:EHJ327714 ERC327699:ERF327714 FAY327699:FBB327714 FKU327699:FKX327714 FUQ327699:FUT327714 GEM327699:GEP327714 GOI327699:GOL327714 GYE327699:GYH327714 HIA327699:HID327714 HRW327699:HRZ327714 IBS327699:IBV327714 ILO327699:ILR327714 IVK327699:IVN327714 JFG327699:JFJ327714 JPC327699:JPF327714 JYY327699:JZB327714 KIU327699:KIX327714 KSQ327699:KST327714 LCM327699:LCP327714 LMI327699:LML327714 LWE327699:LWH327714 MGA327699:MGD327714 MPW327699:MPZ327714 MZS327699:MZV327714 NJO327699:NJR327714 NTK327699:NTN327714 ODG327699:ODJ327714 ONC327699:ONF327714 OWY327699:OXB327714 PGU327699:PGX327714 PQQ327699:PQT327714 QAM327699:QAP327714 QKI327699:QKL327714 QUE327699:QUH327714 REA327699:RED327714 RNW327699:RNZ327714 RXS327699:RXV327714 SHO327699:SHR327714 SRK327699:SRN327714 TBG327699:TBJ327714 TLC327699:TLF327714 TUY327699:TVB327714 UEU327699:UEX327714 UOQ327699:UOT327714 UYM327699:UYP327714 VII327699:VIL327714 VSE327699:VSH327714 WCA327699:WCD327714 WLW327699:WLZ327714 WVS327699:WVV327714 I393235:P393250 JG393235:JJ393250 TC393235:TF393250 ACY393235:ADB393250 AMU393235:AMX393250 AWQ393235:AWT393250 BGM393235:BGP393250 BQI393235:BQL393250 CAE393235:CAH393250 CKA393235:CKD393250 CTW393235:CTZ393250 DDS393235:DDV393250 DNO393235:DNR393250 DXK393235:DXN393250 EHG393235:EHJ393250 ERC393235:ERF393250 FAY393235:FBB393250 FKU393235:FKX393250 FUQ393235:FUT393250 GEM393235:GEP393250 GOI393235:GOL393250 GYE393235:GYH393250 HIA393235:HID393250 HRW393235:HRZ393250 IBS393235:IBV393250 ILO393235:ILR393250 IVK393235:IVN393250 JFG393235:JFJ393250 JPC393235:JPF393250 JYY393235:JZB393250 KIU393235:KIX393250 KSQ393235:KST393250 LCM393235:LCP393250 LMI393235:LML393250 LWE393235:LWH393250 MGA393235:MGD393250 MPW393235:MPZ393250 MZS393235:MZV393250 NJO393235:NJR393250 NTK393235:NTN393250 ODG393235:ODJ393250 ONC393235:ONF393250 OWY393235:OXB393250 PGU393235:PGX393250 PQQ393235:PQT393250 QAM393235:QAP393250 QKI393235:QKL393250 QUE393235:QUH393250 REA393235:RED393250 RNW393235:RNZ393250 RXS393235:RXV393250 SHO393235:SHR393250 SRK393235:SRN393250 TBG393235:TBJ393250 TLC393235:TLF393250 TUY393235:TVB393250 UEU393235:UEX393250 UOQ393235:UOT393250 UYM393235:UYP393250 VII393235:VIL393250 VSE393235:VSH393250 WCA393235:WCD393250 WLW393235:WLZ393250 WVS393235:WVV393250 I458771:P458786 JG458771:JJ458786 TC458771:TF458786 ACY458771:ADB458786 AMU458771:AMX458786 AWQ458771:AWT458786 BGM458771:BGP458786 BQI458771:BQL458786 CAE458771:CAH458786 CKA458771:CKD458786 CTW458771:CTZ458786 DDS458771:DDV458786 DNO458771:DNR458786 DXK458771:DXN458786 EHG458771:EHJ458786 ERC458771:ERF458786 FAY458771:FBB458786 FKU458771:FKX458786 FUQ458771:FUT458786 GEM458771:GEP458786 GOI458771:GOL458786 GYE458771:GYH458786 HIA458771:HID458786 HRW458771:HRZ458786 IBS458771:IBV458786 ILO458771:ILR458786 IVK458771:IVN458786 JFG458771:JFJ458786 JPC458771:JPF458786 JYY458771:JZB458786 KIU458771:KIX458786 KSQ458771:KST458786 LCM458771:LCP458786 LMI458771:LML458786 LWE458771:LWH458786 MGA458771:MGD458786 MPW458771:MPZ458786 MZS458771:MZV458786 NJO458771:NJR458786 NTK458771:NTN458786 ODG458771:ODJ458786 ONC458771:ONF458786 OWY458771:OXB458786 PGU458771:PGX458786 PQQ458771:PQT458786 QAM458771:QAP458786 QKI458771:QKL458786 QUE458771:QUH458786 REA458771:RED458786 RNW458771:RNZ458786 RXS458771:RXV458786 SHO458771:SHR458786 SRK458771:SRN458786 TBG458771:TBJ458786 TLC458771:TLF458786 TUY458771:TVB458786 UEU458771:UEX458786 UOQ458771:UOT458786 UYM458771:UYP458786 VII458771:VIL458786 VSE458771:VSH458786 WCA458771:WCD458786 WLW458771:WLZ458786 WVS458771:WVV458786 I524307:P524322 JG524307:JJ524322 TC524307:TF524322 ACY524307:ADB524322 AMU524307:AMX524322 AWQ524307:AWT524322 BGM524307:BGP524322 BQI524307:BQL524322 CAE524307:CAH524322 CKA524307:CKD524322 CTW524307:CTZ524322 DDS524307:DDV524322 DNO524307:DNR524322 DXK524307:DXN524322 EHG524307:EHJ524322 ERC524307:ERF524322 FAY524307:FBB524322 FKU524307:FKX524322 FUQ524307:FUT524322 GEM524307:GEP524322 GOI524307:GOL524322 GYE524307:GYH524322 HIA524307:HID524322 HRW524307:HRZ524322 IBS524307:IBV524322 ILO524307:ILR524322 IVK524307:IVN524322 JFG524307:JFJ524322 JPC524307:JPF524322 JYY524307:JZB524322 KIU524307:KIX524322 KSQ524307:KST524322 LCM524307:LCP524322 LMI524307:LML524322 LWE524307:LWH524322 MGA524307:MGD524322 MPW524307:MPZ524322 MZS524307:MZV524322 NJO524307:NJR524322 NTK524307:NTN524322 ODG524307:ODJ524322 ONC524307:ONF524322 OWY524307:OXB524322 PGU524307:PGX524322 PQQ524307:PQT524322 QAM524307:QAP524322 QKI524307:QKL524322 QUE524307:QUH524322 REA524307:RED524322 RNW524307:RNZ524322 RXS524307:RXV524322 SHO524307:SHR524322 SRK524307:SRN524322 TBG524307:TBJ524322 TLC524307:TLF524322 TUY524307:TVB524322 UEU524307:UEX524322 UOQ524307:UOT524322 UYM524307:UYP524322 VII524307:VIL524322 VSE524307:VSH524322 WCA524307:WCD524322 WLW524307:WLZ524322 WVS524307:WVV524322 I589843:P589858 JG589843:JJ589858 TC589843:TF589858 ACY589843:ADB589858 AMU589843:AMX589858 AWQ589843:AWT589858 BGM589843:BGP589858 BQI589843:BQL589858 CAE589843:CAH589858 CKA589843:CKD589858 CTW589843:CTZ589858 DDS589843:DDV589858 DNO589843:DNR589858 DXK589843:DXN589858 EHG589843:EHJ589858 ERC589843:ERF589858 FAY589843:FBB589858 FKU589843:FKX589858 FUQ589843:FUT589858 GEM589843:GEP589858 GOI589843:GOL589858 GYE589843:GYH589858 HIA589843:HID589858 HRW589843:HRZ589858 IBS589843:IBV589858 ILO589843:ILR589858 IVK589843:IVN589858 JFG589843:JFJ589858 JPC589843:JPF589858 JYY589843:JZB589858 KIU589843:KIX589858 KSQ589843:KST589858 LCM589843:LCP589858 LMI589843:LML589858 LWE589843:LWH589858 MGA589843:MGD589858 MPW589843:MPZ589858 MZS589843:MZV589858 NJO589843:NJR589858 NTK589843:NTN589858 ODG589843:ODJ589858 ONC589843:ONF589858 OWY589843:OXB589858 PGU589843:PGX589858 PQQ589843:PQT589858 QAM589843:QAP589858 QKI589843:QKL589858 QUE589843:QUH589858 REA589843:RED589858 RNW589843:RNZ589858 RXS589843:RXV589858 SHO589843:SHR589858 SRK589843:SRN589858 TBG589843:TBJ589858 TLC589843:TLF589858 TUY589843:TVB589858 UEU589843:UEX589858 UOQ589843:UOT589858 UYM589843:UYP589858 VII589843:VIL589858 VSE589843:VSH589858 WCA589843:WCD589858 WLW589843:WLZ589858 WVS589843:WVV589858 I655379:P655394 JG655379:JJ655394 TC655379:TF655394 ACY655379:ADB655394 AMU655379:AMX655394 AWQ655379:AWT655394 BGM655379:BGP655394 BQI655379:BQL655394 CAE655379:CAH655394 CKA655379:CKD655394 CTW655379:CTZ655394 DDS655379:DDV655394 DNO655379:DNR655394 DXK655379:DXN655394 EHG655379:EHJ655394 ERC655379:ERF655394 FAY655379:FBB655394 FKU655379:FKX655394 FUQ655379:FUT655394 GEM655379:GEP655394 GOI655379:GOL655394 GYE655379:GYH655394 HIA655379:HID655394 HRW655379:HRZ655394 IBS655379:IBV655394 ILO655379:ILR655394 IVK655379:IVN655394 JFG655379:JFJ655394 JPC655379:JPF655394 JYY655379:JZB655394 KIU655379:KIX655394 KSQ655379:KST655394 LCM655379:LCP655394 LMI655379:LML655394 LWE655379:LWH655394 MGA655379:MGD655394 MPW655379:MPZ655394 MZS655379:MZV655394 NJO655379:NJR655394 NTK655379:NTN655394 ODG655379:ODJ655394 ONC655379:ONF655394 OWY655379:OXB655394 PGU655379:PGX655394 PQQ655379:PQT655394 QAM655379:QAP655394 QKI655379:QKL655394 QUE655379:QUH655394 REA655379:RED655394 RNW655379:RNZ655394 RXS655379:RXV655394 SHO655379:SHR655394 SRK655379:SRN655394 TBG655379:TBJ655394 TLC655379:TLF655394 TUY655379:TVB655394 UEU655379:UEX655394 UOQ655379:UOT655394 UYM655379:UYP655394 VII655379:VIL655394 VSE655379:VSH655394 WCA655379:WCD655394 WLW655379:WLZ655394 WVS655379:WVV655394 I720915:P720930 JG720915:JJ720930 TC720915:TF720930 ACY720915:ADB720930 AMU720915:AMX720930 AWQ720915:AWT720930 BGM720915:BGP720930 BQI720915:BQL720930 CAE720915:CAH720930 CKA720915:CKD720930 CTW720915:CTZ720930 DDS720915:DDV720930 DNO720915:DNR720930 DXK720915:DXN720930 EHG720915:EHJ720930 ERC720915:ERF720930 FAY720915:FBB720930 FKU720915:FKX720930 FUQ720915:FUT720930 GEM720915:GEP720930 GOI720915:GOL720930 GYE720915:GYH720930 HIA720915:HID720930 HRW720915:HRZ720930 IBS720915:IBV720930 ILO720915:ILR720930 IVK720915:IVN720930 JFG720915:JFJ720930 JPC720915:JPF720930 JYY720915:JZB720930 KIU720915:KIX720930 KSQ720915:KST720930 LCM720915:LCP720930 LMI720915:LML720930 LWE720915:LWH720930 MGA720915:MGD720930 MPW720915:MPZ720930 MZS720915:MZV720930 NJO720915:NJR720930 NTK720915:NTN720930 ODG720915:ODJ720930 ONC720915:ONF720930 OWY720915:OXB720930 PGU720915:PGX720930 PQQ720915:PQT720930 QAM720915:QAP720930 QKI720915:QKL720930 QUE720915:QUH720930 REA720915:RED720930 RNW720915:RNZ720930 RXS720915:RXV720930 SHO720915:SHR720930 SRK720915:SRN720930 TBG720915:TBJ720930 TLC720915:TLF720930 TUY720915:TVB720930 UEU720915:UEX720930 UOQ720915:UOT720930 UYM720915:UYP720930 VII720915:VIL720930 VSE720915:VSH720930 WCA720915:WCD720930 WLW720915:WLZ720930 WVS720915:WVV720930 I786451:P786466 JG786451:JJ786466 TC786451:TF786466 ACY786451:ADB786466 AMU786451:AMX786466 AWQ786451:AWT786466 BGM786451:BGP786466 BQI786451:BQL786466 CAE786451:CAH786466 CKA786451:CKD786466 CTW786451:CTZ786466 DDS786451:DDV786466 DNO786451:DNR786466 DXK786451:DXN786466 EHG786451:EHJ786466 ERC786451:ERF786466 FAY786451:FBB786466 FKU786451:FKX786466 FUQ786451:FUT786466 GEM786451:GEP786466 GOI786451:GOL786466 GYE786451:GYH786466 HIA786451:HID786466 HRW786451:HRZ786466 IBS786451:IBV786466 ILO786451:ILR786466 IVK786451:IVN786466 JFG786451:JFJ786466 JPC786451:JPF786466 JYY786451:JZB786466 KIU786451:KIX786466 KSQ786451:KST786466 LCM786451:LCP786466 LMI786451:LML786466 LWE786451:LWH786466 MGA786451:MGD786466 MPW786451:MPZ786466 MZS786451:MZV786466 NJO786451:NJR786466 NTK786451:NTN786466 ODG786451:ODJ786466 ONC786451:ONF786466 OWY786451:OXB786466 PGU786451:PGX786466 PQQ786451:PQT786466 QAM786451:QAP786466 QKI786451:QKL786466 QUE786451:QUH786466 REA786451:RED786466 RNW786451:RNZ786466 RXS786451:RXV786466 SHO786451:SHR786466 SRK786451:SRN786466 TBG786451:TBJ786466 TLC786451:TLF786466 TUY786451:TVB786466 UEU786451:UEX786466 UOQ786451:UOT786466 UYM786451:UYP786466 VII786451:VIL786466 VSE786451:VSH786466 WCA786451:WCD786466 WLW786451:WLZ786466 WVS786451:WVV786466 I851987:P852002 JG851987:JJ852002 TC851987:TF852002 ACY851987:ADB852002 AMU851987:AMX852002 AWQ851987:AWT852002 BGM851987:BGP852002 BQI851987:BQL852002 CAE851987:CAH852002 CKA851987:CKD852002 CTW851987:CTZ852002 DDS851987:DDV852002 DNO851987:DNR852002 DXK851987:DXN852002 EHG851987:EHJ852002 ERC851987:ERF852002 FAY851987:FBB852002 FKU851987:FKX852002 FUQ851987:FUT852002 GEM851987:GEP852002 GOI851987:GOL852002 GYE851987:GYH852002 HIA851987:HID852002 HRW851987:HRZ852002 IBS851987:IBV852002 ILO851987:ILR852002 IVK851987:IVN852002 JFG851987:JFJ852002 JPC851987:JPF852002 JYY851987:JZB852002 KIU851987:KIX852002 KSQ851987:KST852002 LCM851987:LCP852002 LMI851987:LML852002 LWE851987:LWH852002 MGA851987:MGD852002 MPW851987:MPZ852002 MZS851987:MZV852002 NJO851987:NJR852002 NTK851987:NTN852002 ODG851987:ODJ852002 ONC851987:ONF852002 OWY851987:OXB852002 PGU851987:PGX852002 PQQ851987:PQT852002 QAM851987:QAP852002 QKI851987:QKL852002 QUE851987:QUH852002 REA851987:RED852002 RNW851987:RNZ852002 RXS851987:RXV852002 SHO851987:SHR852002 SRK851987:SRN852002 TBG851987:TBJ852002 TLC851987:TLF852002 TUY851987:TVB852002 UEU851987:UEX852002 UOQ851987:UOT852002 UYM851987:UYP852002 VII851987:VIL852002 VSE851987:VSH852002 WCA851987:WCD852002 WLW851987:WLZ852002 WVS851987:WVV852002 I917523:P917538 JG917523:JJ917538 TC917523:TF917538 ACY917523:ADB917538 AMU917523:AMX917538 AWQ917523:AWT917538 BGM917523:BGP917538 BQI917523:BQL917538 CAE917523:CAH917538 CKA917523:CKD917538 CTW917523:CTZ917538 DDS917523:DDV917538 DNO917523:DNR917538 DXK917523:DXN917538 EHG917523:EHJ917538 ERC917523:ERF917538 FAY917523:FBB917538 FKU917523:FKX917538 FUQ917523:FUT917538 GEM917523:GEP917538 GOI917523:GOL917538 GYE917523:GYH917538 HIA917523:HID917538 HRW917523:HRZ917538 IBS917523:IBV917538 ILO917523:ILR917538 IVK917523:IVN917538 JFG917523:JFJ917538 JPC917523:JPF917538 JYY917523:JZB917538 KIU917523:KIX917538 KSQ917523:KST917538 LCM917523:LCP917538 LMI917523:LML917538 LWE917523:LWH917538 MGA917523:MGD917538 MPW917523:MPZ917538 MZS917523:MZV917538 NJO917523:NJR917538 NTK917523:NTN917538 ODG917523:ODJ917538 ONC917523:ONF917538 OWY917523:OXB917538 PGU917523:PGX917538 PQQ917523:PQT917538 QAM917523:QAP917538 QKI917523:QKL917538 QUE917523:QUH917538 REA917523:RED917538 RNW917523:RNZ917538 RXS917523:RXV917538 SHO917523:SHR917538 SRK917523:SRN917538 TBG917523:TBJ917538 TLC917523:TLF917538 TUY917523:TVB917538 UEU917523:UEX917538 UOQ917523:UOT917538 UYM917523:UYP917538 VII917523:VIL917538 VSE917523:VSH917538 WCA917523:WCD917538 WLW917523:WLZ917538 WVS917523:WVV917538 I983059:P983074 JG983059:JJ983074 TC983059:TF983074 ACY983059:ADB983074 AMU983059:AMX983074 AWQ983059:AWT983074 BGM983059:BGP983074 BQI983059:BQL983074 CAE983059:CAH983074 CKA983059:CKD983074 CTW983059:CTZ983074 DDS983059:DDV983074 DNO983059:DNR983074 DXK983059:DXN983074 EHG983059:EHJ983074 ERC983059:ERF983074 FAY983059:FBB983074 FKU983059:FKX983074 FUQ983059:FUT983074 GEM983059:GEP983074 GOI983059:GOL983074 GYE983059:GYH983074 HIA983059:HID983074 HRW983059:HRZ983074 IBS983059:IBV983074 ILO983059:ILR983074 IVK983059:IVN983074 JFG983059:JFJ983074 JPC983059:JPF983074 JYY983059:JZB983074 KIU983059:KIX983074 KSQ983059:KST983074 LCM983059:LCP983074 LMI983059:LML983074 LWE983059:LWH983074 MGA983059:MGD983074 MPW983059:MPZ983074 MZS983059:MZV983074 NJO983059:NJR983074 NTK983059:NTN983074 ODG983059:ODJ983074 ONC983059:ONF983074 OWY983059:OXB983074 PGU983059:PGX983074 PQQ983059:PQT983074 QAM983059:QAP983074 QKI983059:QKL983074 QUE983059:QUH983074 REA983059:RED983074 RNW983059:RNZ983074 RXS983059:RXV983074 SHO983059:SHR983074 SRK983059:SRN983074 TBG983059:TBJ983074 TLC983059:TLF983074 TUY983059:TVB983074 UEU983059:UEX983074 UOQ983059:UOT983074 UYM983059:UYP983074 VII983059:VIL983074 VSE983059:VSH983074 WCA983059:WCD983074 WLW983059:WLZ983074">
      <formula1>"NÃO USADO,PEDESTRE,TRÁFEGO"</formula1>
    </dataValidation>
    <dataValidation type="list" allowBlank="1" showInputMessage="1" showErrorMessage="1" sqref="WWM983080:WWP983119 KA40:KD79 TW40:TZ79 ADS40:ADV79 ANO40:ANR79 AXK40:AXN79 BHG40:BHJ79 BRC40:BRF79 CAY40:CBB79 CKU40:CKX79 CUQ40:CUT79 DEM40:DEP79 DOI40:DOL79 DYE40:DYH79 EIA40:EID79 ERW40:ERZ79 FBS40:FBV79 FLO40:FLR79 FVK40:FVN79 GFG40:GFJ79 GPC40:GPF79 GYY40:GZB79 HIU40:HIX79 HSQ40:HST79 ICM40:ICP79 IMI40:IML79 IWE40:IWH79 JGA40:JGD79 JPW40:JPZ79 JZS40:JZV79 KJO40:KJR79 KTK40:KTN79 LDG40:LDJ79 LNC40:LNF79 LWY40:LXB79 MGU40:MGX79 MQQ40:MQT79 NAM40:NAP79 NKI40:NKL79 NUE40:NUH79 OEA40:OED79 ONW40:ONZ79 OXS40:OXV79 PHO40:PHR79 PRK40:PRN79 QBG40:QBJ79 QLC40:QLF79 QUY40:QVB79 REU40:REX79 ROQ40:ROT79 RYM40:RYP79 SII40:SIL79 SSE40:SSH79 TCA40:TCD79 TLW40:TLZ79 TVS40:TVV79 UFO40:UFR79 UPK40:UPN79 UZG40:UZJ79 VJC40:VJF79 VSY40:VTB79 WCU40:WCX79 WMQ40:WMT79 WWM40:WWP79 AH65576:AK65615 KA65576:KD65615 TW65576:TZ65615 ADS65576:ADV65615 ANO65576:ANR65615 AXK65576:AXN65615 BHG65576:BHJ65615 BRC65576:BRF65615 CAY65576:CBB65615 CKU65576:CKX65615 CUQ65576:CUT65615 DEM65576:DEP65615 DOI65576:DOL65615 DYE65576:DYH65615 EIA65576:EID65615 ERW65576:ERZ65615 FBS65576:FBV65615 FLO65576:FLR65615 FVK65576:FVN65615 GFG65576:GFJ65615 GPC65576:GPF65615 GYY65576:GZB65615 HIU65576:HIX65615 HSQ65576:HST65615 ICM65576:ICP65615 IMI65576:IML65615 IWE65576:IWH65615 JGA65576:JGD65615 JPW65576:JPZ65615 JZS65576:JZV65615 KJO65576:KJR65615 KTK65576:KTN65615 LDG65576:LDJ65615 LNC65576:LNF65615 LWY65576:LXB65615 MGU65576:MGX65615 MQQ65576:MQT65615 NAM65576:NAP65615 NKI65576:NKL65615 NUE65576:NUH65615 OEA65576:OED65615 ONW65576:ONZ65615 OXS65576:OXV65615 PHO65576:PHR65615 PRK65576:PRN65615 QBG65576:QBJ65615 QLC65576:QLF65615 QUY65576:QVB65615 REU65576:REX65615 ROQ65576:ROT65615 RYM65576:RYP65615 SII65576:SIL65615 SSE65576:SSH65615 TCA65576:TCD65615 TLW65576:TLZ65615 TVS65576:TVV65615 UFO65576:UFR65615 UPK65576:UPN65615 UZG65576:UZJ65615 VJC65576:VJF65615 VSY65576:VTB65615 WCU65576:WCX65615 WMQ65576:WMT65615 WWM65576:WWP65615 AH131112:AK131151 KA131112:KD131151 TW131112:TZ131151 ADS131112:ADV131151 ANO131112:ANR131151 AXK131112:AXN131151 BHG131112:BHJ131151 BRC131112:BRF131151 CAY131112:CBB131151 CKU131112:CKX131151 CUQ131112:CUT131151 DEM131112:DEP131151 DOI131112:DOL131151 DYE131112:DYH131151 EIA131112:EID131151 ERW131112:ERZ131151 FBS131112:FBV131151 FLO131112:FLR131151 FVK131112:FVN131151 GFG131112:GFJ131151 GPC131112:GPF131151 GYY131112:GZB131151 HIU131112:HIX131151 HSQ131112:HST131151 ICM131112:ICP131151 IMI131112:IML131151 IWE131112:IWH131151 JGA131112:JGD131151 JPW131112:JPZ131151 JZS131112:JZV131151 KJO131112:KJR131151 KTK131112:KTN131151 LDG131112:LDJ131151 LNC131112:LNF131151 LWY131112:LXB131151 MGU131112:MGX131151 MQQ131112:MQT131151 NAM131112:NAP131151 NKI131112:NKL131151 NUE131112:NUH131151 OEA131112:OED131151 ONW131112:ONZ131151 OXS131112:OXV131151 PHO131112:PHR131151 PRK131112:PRN131151 QBG131112:QBJ131151 QLC131112:QLF131151 QUY131112:QVB131151 REU131112:REX131151 ROQ131112:ROT131151 RYM131112:RYP131151 SII131112:SIL131151 SSE131112:SSH131151 TCA131112:TCD131151 TLW131112:TLZ131151 TVS131112:TVV131151 UFO131112:UFR131151 UPK131112:UPN131151 UZG131112:UZJ131151 VJC131112:VJF131151 VSY131112:VTB131151 WCU131112:WCX131151 WMQ131112:WMT131151 WWM131112:WWP131151 AH196648:AK196687 KA196648:KD196687 TW196648:TZ196687 ADS196648:ADV196687 ANO196648:ANR196687 AXK196648:AXN196687 BHG196648:BHJ196687 BRC196648:BRF196687 CAY196648:CBB196687 CKU196648:CKX196687 CUQ196648:CUT196687 DEM196648:DEP196687 DOI196648:DOL196687 DYE196648:DYH196687 EIA196648:EID196687 ERW196648:ERZ196687 FBS196648:FBV196687 FLO196648:FLR196687 FVK196648:FVN196687 GFG196648:GFJ196687 GPC196648:GPF196687 GYY196648:GZB196687 HIU196648:HIX196687 HSQ196648:HST196687 ICM196648:ICP196687 IMI196648:IML196687 IWE196648:IWH196687 JGA196648:JGD196687 JPW196648:JPZ196687 JZS196648:JZV196687 KJO196648:KJR196687 KTK196648:KTN196687 LDG196648:LDJ196687 LNC196648:LNF196687 LWY196648:LXB196687 MGU196648:MGX196687 MQQ196648:MQT196687 NAM196648:NAP196687 NKI196648:NKL196687 NUE196648:NUH196687 OEA196648:OED196687 ONW196648:ONZ196687 OXS196648:OXV196687 PHO196648:PHR196687 PRK196648:PRN196687 QBG196648:QBJ196687 QLC196648:QLF196687 QUY196648:QVB196687 REU196648:REX196687 ROQ196648:ROT196687 RYM196648:RYP196687 SII196648:SIL196687 SSE196648:SSH196687 TCA196648:TCD196687 TLW196648:TLZ196687 TVS196648:TVV196687 UFO196648:UFR196687 UPK196648:UPN196687 UZG196648:UZJ196687 VJC196648:VJF196687 VSY196648:VTB196687 WCU196648:WCX196687 WMQ196648:WMT196687 WWM196648:WWP196687 AH262184:AK262223 KA262184:KD262223 TW262184:TZ262223 ADS262184:ADV262223 ANO262184:ANR262223 AXK262184:AXN262223 BHG262184:BHJ262223 BRC262184:BRF262223 CAY262184:CBB262223 CKU262184:CKX262223 CUQ262184:CUT262223 DEM262184:DEP262223 DOI262184:DOL262223 DYE262184:DYH262223 EIA262184:EID262223 ERW262184:ERZ262223 FBS262184:FBV262223 FLO262184:FLR262223 FVK262184:FVN262223 GFG262184:GFJ262223 GPC262184:GPF262223 GYY262184:GZB262223 HIU262184:HIX262223 HSQ262184:HST262223 ICM262184:ICP262223 IMI262184:IML262223 IWE262184:IWH262223 JGA262184:JGD262223 JPW262184:JPZ262223 JZS262184:JZV262223 KJO262184:KJR262223 KTK262184:KTN262223 LDG262184:LDJ262223 LNC262184:LNF262223 LWY262184:LXB262223 MGU262184:MGX262223 MQQ262184:MQT262223 NAM262184:NAP262223 NKI262184:NKL262223 NUE262184:NUH262223 OEA262184:OED262223 ONW262184:ONZ262223 OXS262184:OXV262223 PHO262184:PHR262223 PRK262184:PRN262223 QBG262184:QBJ262223 QLC262184:QLF262223 QUY262184:QVB262223 REU262184:REX262223 ROQ262184:ROT262223 RYM262184:RYP262223 SII262184:SIL262223 SSE262184:SSH262223 TCA262184:TCD262223 TLW262184:TLZ262223 TVS262184:TVV262223 UFO262184:UFR262223 UPK262184:UPN262223 UZG262184:UZJ262223 VJC262184:VJF262223 VSY262184:VTB262223 WCU262184:WCX262223 WMQ262184:WMT262223 WWM262184:WWP262223 AH327720:AK327759 KA327720:KD327759 TW327720:TZ327759 ADS327720:ADV327759 ANO327720:ANR327759 AXK327720:AXN327759 BHG327720:BHJ327759 BRC327720:BRF327759 CAY327720:CBB327759 CKU327720:CKX327759 CUQ327720:CUT327759 DEM327720:DEP327759 DOI327720:DOL327759 DYE327720:DYH327759 EIA327720:EID327759 ERW327720:ERZ327759 FBS327720:FBV327759 FLO327720:FLR327759 FVK327720:FVN327759 GFG327720:GFJ327759 GPC327720:GPF327759 GYY327720:GZB327759 HIU327720:HIX327759 HSQ327720:HST327759 ICM327720:ICP327759 IMI327720:IML327759 IWE327720:IWH327759 JGA327720:JGD327759 JPW327720:JPZ327759 JZS327720:JZV327759 KJO327720:KJR327759 KTK327720:KTN327759 LDG327720:LDJ327759 LNC327720:LNF327759 LWY327720:LXB327759 MGU327720:MGX327759 MQQ327720:MQT327759 NAM327720:NAP327759 NKI327720:NKL327759 NUE327720:NUH327759 OEA327720:OED327759 ONW327720:ONZ327759 OXS327720:OXV327759 PHO327720:PHR327759 PRK327720:PRN327759 QBG327720:QBJ327759 QLC327720:QLF327759 QUY327720:QVB327759 REU327720:REX327759 ROQ327720:ROT327759 RYM327720:RYP327759 SII327720:SIL327759 SSE327720:SSH327759 TCA327720:TCD327759 TLW327720:TLZ327759 TVS327720:TVV327759 UFO327720:UFR327759 UPK327720:UPN327759 UZG327720:UZJ327759 VJC327720:VJF327759 VSY327720:VTB327759 WCU327720:WCX327759 WMQ327720:WMT327759 WWM327720:WWP327759 AH393256:AK393295 KA393256:KD393295 TW393256:TZ393295 ADS393256:ADV393295 ANO393256:ANR393295 AXK393256:AXN393295 BHG393256:BHJ393295 BRC393256:BRF393295 CAY393256:CBB393295 CKU393256:CKX393295 CUQ393256:CUT393295 DEM393256:DEP393295 DOI393256:DOL393295 DYE393256:DYH393295 EIA393256:EID393295 ERW393256:ERZ393295 FBS393256:FBV393295 FLO393256:FLR393295 FVK393256:FVN393295 GFG393256:GFJ393295 GPC393256:GPF393295 GYY393256:GZB393295 HIU393256:HIX393295 HSQ393256:HST393295 ICM393256:ICP393295 IMI393256:IML393295 IWE393256:IWH393295 JGA393256:JGD393295 JPW393256:JPZ393295 JZS393256:JZV393295 KJO393256:KJR393295 KTK393256:KTN393295 LDG393256:LDJ393295 LNC393256:LNF393295 LWY393256:LXB393295 MGU393256:MGX393295 MQQ393256:MQT393295 NAM393256:NAP393295 NKI393256:NKL393295 NUE393256:NUH393295 OEA393256:OED393295 ONW393256:ONZ393295 OXS393256:OXV393295 PHO393256:PHR393295 PRK393256:PRN393295 QBG393256:QBJ393295 QLC393256:QLF393295 QUY393256:QVB393295 REU393256:REX393295 ROQ393256:ROT393295 RYM393256:RYP393295 SII393256:SIL393295 SSE393256:SSH393295 TCA393256:TCD393295 TLW393256:TLZ393295 TVS393256:TVV393295 UFO393256:UFR393295 UPK393256:UPN393295 UZG393256:UZJ393295 VJC393256:VJF393295 VSY393256:VTB393295 WCU393256:WCX393295 WMQ393256:WMT393295 WWM393256:WWP393295 AH458792:AK458831 KA458792:KD458831 TW458792:TZ458831 ADS458792:ADV458831 ANO458792:ANR458831 AXK458792:AXN458831 BHG458792:BHJ458831 BRC458792:BRF458831 CAY458792:CBB458831 CKU458792:CKX458831 CUQ458792:CUT458831 DEM458792:DEP458831 DOI458792:DOL458831 DYE458792:DYH458831 EIA458792:EID458831 ERW458792:ERZ458831 FBS458792:FBV458831 FLO458792:FLR458831 FVK458792:FVN458831 GFG458792:GFJ458831 GPC458792:GPF458831 GYY458792:GZB458831 HIU458792:HIX458831 HSQ458792:HST458831 ICM458792:ICP458831 IMI458792:IML458831 IWE458792:IWH458831 JGA458792:JGD458831 JPW458792:JPZ458831 JZS458792:JZV458831 KJO458792:KJR458831 KTK458792:KTN458831 LDG458792:LDJ458831 LNC458792:LNF458831 LWY458792:LXB458831 MGU458792:MGX458831 MQQ458792:MQT458831 NAM458792:NAP458831 NKI458792:NKL458831 NUE458792:NUH458831 OEA458792:OED458831 ONW458792:ONZ458831 OXS458792:OXV458831 PHO458792:PHR458831 PRK458792:PRN458831 QBG458792:QBJ458831 QLC458792:QLF458831 QUY458792:QVB458831 REU458792:REX458831 ROQ458792:ROT458831 RYM458792:RYP458831 SII458792:SIL458831 SSE458792:SSH458831 TCA458792:TCD458831 TLW458792:TLZ458831 TVS458792:TVV458831 UFO458792:UFR458831 UPK458792:UPN458831 UZG458792:UZJ458831 VJC458792:VJF458831 VSY458792:VTB458831 WCU458792:WCX458831 WMQ458792:WMT458831 WWM458792:WWP458831 AH524328:AK524367 KA524328:KD524367 TW524328:TZ524367 ADS524328:ADV524367 ANO524328:ANR524367 AXK524328:AXN524367 BHG524328:BHJ524367 BRC524328:BRF524367 CAY524328:CBB524367 CKU524328:CKX524367 CUQ524328:CUT524367 DEM524328:DEP524367 DOI524328:DOL524367 DYE524328:DYH524367 EIA524328:EID524367 ERW524328:ERZ524367 FBS524328:FBV524367 FLO524328:FLR524367 FVK524328:FVN524367 GFG524328:GFJ524367 GPC524328:GPF524367 GYY524328:GZB524367 HIU524328:HIX524367 HSQ524328:HST524367 ICM524328:ICP524367 IMI524328:IML524367 IWE524328:IWH524367 JGA524328:JGD524367 JPW524328:JPZ524367 JZS524328:JZV524367 KJO524328:KJR524367 KTK524328:KTN524367 LDG524328:LDJ524367 LNC524328:LNF524367 LWY524328:LXB524367 MGU524328:MGX524367 MQQ524328:MQT524367 NAM524328:NAP524367 NKI524328:NKL524367 NUE524328:NUH524367 OEA524328:OED524367 ONW524328:ONZ524367 OXS524328:OXV524367 PHO524328:PHR524367 PRK524328:PRN524367 QBG524328:QBJ524367 QLC524328:QLF524367 QUY524328:QVB524367 REU524328:REX524367 ROQ524328:ROT524367 RYM524328:RYP524367 SII524328:SIL524367 SSE524328:SSH524367 TCA524328:TCD524367 TLW524328:TLZ524367 TVS524328:TVV524367 UFO524328:UFR524367 UPK524328:UPN524367 UZG524328:UZJ524367 VJC524328:VJF524367 VSY524328:VTB524367 WCU524328:WCX524367 WMQ524328:WMT524367 WWM524328:WWP524367 AH589864:AK589903 KA589864:KD589903 TW589864:TZ589903 ADS589864:ADV589903 ANO589864:ANR589903 AXK589864:AXN589903 BHG589864:BHJ589903 BRC589864:BRF589903 CAY589864:CBB589903 CKU589864:CKX589903 CUQ589864:CUT589903 DEM589864:DEP589903 DOI589864:DOL589903 DYE589864:DYH589903 EIA589864:EID589903 ERW589864:ERZ589903 FBS589864:FBV589903 FLO589864:FLR589903 FVK589864:FVN589903 GFG589864:GFJ589903 GPC589864:GPF589903 GYY589864:GZB589903 HIU589864:HIX589903 HSQ589864:HST589903 ICM589864:ICP589903 IMI589864:IML589903 IWE589864:IWH589903 JGA589864:JGD589903 JPW589864:JPZ589903 JZS589864:JZV589903 KJO589864:KJR589903 KTK589864:KTN589903 LDG589864:LDJ589903 LNC589864:LNF589903 LWY589864:LXB589903 MGU589864:MGX589903 MQQ589864:MQT589903 NAM589864:NAP589903 NKI589864:NKL589903 NUE589864:NUH589903 OEA589864:OED589903 ONW589864:ONZ589903 OXS589864:OXV589903 PHO589864:PHR589903 PRK589864:PRN589903 QBG589864:QBJ589903 QLC589864:QLF589903 QUY589864:QVB589903 REU589864:REX589903 ROQ589864:ROT589903 RYM589864:RYP589903 SII589864:SIL589903 SSE589864:SSH589903 TCA589864:TCD589903 TLW589864:TLZ589903 TVS589864:TVV589903 UFO589864:UFR589903 UPK589864:UPN589903 UZG589864:UZJ589903 VJC589864:VJF589903 VSY589864:VTB589903 WCU589864:WCX589903 WMQ589864:WMT589903 WWM589864:WWP589903 AH655400:AK655439 KA655400:KD655439 TW655400:TZ655439 ADS655400:ADV655439 ANO655400:ANR655439 AXK655400:AXN655439 BHG655400:BHJ655439 BRC655400:BRF655439 CAY655400:CBB655439 CKU655400:CKX655439 CUQ655400:CUT655439 DEM655400:DEP655439 DOI655400:DOL655439 DYE655400:DYH655439 EIA655400:EID655439 ERW655400:ERZ655439 FBS655400:FBV655439 FLO655400:FLR655439 FVK655400:FVN655439 GFG655400:GFJ655439 GPC655400:GPF655439 GYY655400:GZB655439 HIU655400:HIX655439 HSQ655400:HST655439 ICM655400:ICP655439 IMI655400:IML655439 IWE655400:IWH655439 JGA655400:JGD655439 JPW655400:JPZ655439 JZS655400:JZV655439 KJO655400:KJR655439 KTK655400:KTN655439 LDG655400:LDJ655439 LNC655400:LNF655439 LWY655400:LXB655439 MGU655400:MGX655439 MQQ655400:MQT655439 NAM655400:NAP655439 NKI655400:NKL655439 NUE655400:NUH655439 OEA655400:OED655439 ONW655400:ONZ655439 OXS655400:OXV655439 PHO655400:PHR655439 PRK655400:PRN655439 QBG655400:QBJ655439 QLC655400:QLF655439 QUY655400:QVB655439 REU655400:REX655439 ROQ655400:ROT655439 RYM655400:RYP655439 SII655400:SIL655439 SSE655400:SSH655439 TCA655400:TCD655439 TLW655400:TLZ655439 TVS655400:TVV655439 UFO655400:UFR655439 UPK655400:UPN655439 UZG655400:UZJ655439 VJC655400:VJF655439 VSY655400:VTB655439 WCU655400:WCX655439 WMQ655400:WMT655439 WWM655400:WWP655439 AH720936:AK720975 KA720936:KD720975 TW720936:TZ720975 ADS720936:ADV720975 ANO720936:ANR720975 AXK720936:AXN720975 BHG720936:BHJ720975 BRC720936:BRF720975 CAY720936:CBB720975 CKU720936:CKX720975 CUQ720936:CUT720975 DEM720936:DEP720975 DOI720936:DOL720975 DYE720936:DYH720975 EIA720936:EID720975 ERW720936:ERZ720975 FBS720936:FBV720975 FLO720936:FLR720975 FVK720936:FVN720975 GFG720936:GFJ720975 GPC720936:GPF720975 GYY720936:GZB720975 HIU720936:HIX720975 HSQ720936:HST720975 ICM720936:ICP720975 IMI720936:IML720975 IWE720936:IWH720975 JGA720936:JGD720975 JPW720936:JPZ720975 JZS720936:JZV720975 KJO720936:KJR720975 KTK720936:KTN720975 LDG720936:LDJ720975 LNC720936:LNF720975 LWY720936:LXB720975 MGU720936:MGX720975 MQQ720936:MQT720975 NAM720936:NAP720975 NKI720936:NKL720975 NUE720936:NUH720975 OEA720936:OED720975 ONW720936:ONZ720975 OXS720936:OXV720975 PHO720936:PHR720975 PRK720936:PRN720975 QBG720936:QBJ720975 QLC720936:QLF720975 QUY720936:QVB720975 REU720936:REX720975 ROQ720936:ROT720975 RYM720936:RYP720975 SII720936:SIL720975 SSE720936:SSH720975 TCA720936:TCD720975 TLW720936:TLZ720975 TVS720936:TVV720975 UFO720936:UFR720975 UPK720936:UPN720975 UZG720936:UZJ720975 VJC720936:VJF720975 VSY720936:VTB720975 WCU720936:WCX720975 WMQ720936:WMT720975 WWM720936:WWP720975 AH786472:AK786511 KA786472:KD786511 TW786472:TZ786511 ADS786472:ADV786511 ANO786472:ANR786511 AXK786472:AXN786511 BHG786472:BHJ786511 BRC786472:BRF786511 CAY786472:CBB786511 CKU786472:CKX786511 CUQ786472:CUT786511 DEM786472:DEP786511 DOI786472:DOL786511 DYE786472:DYH786511 EIA786472:EID786511 ERW786472:ERZ786511 FBS786472:FBV786511 FLO786472:FLR786511 FVK786472:FVN786511 GFG786472:GFJ786511 GPC786472:GPF786511 GYY786472:GZB786511 HIU786472:HIX786511 HSQ786472:HST786511 ICM786472:ICP786511 IMI786472:IML786511 IWE786472:IWH786511 JGA786472:JGD786511 JPW786472:JPZ786511 JZS786472:JZV786511 KJO786472:KJR786511 KTK786472:KTN786511 LDG786472:LDJ786511 LNC786472:LNF786511 LWY786472:LXB786511 MGU786472:MGX786511 MQQ786472:MQT786511 NAM786472:NAP786511 NKI786472:NKL786511 NUE786472:NUH786511 OEA786472:OED786511 ONW786472:ONZ786511 OXS786472:OXV786511 PHO786472:PHR786511 PRK786472:PRN786511 QBG786472:QBJ786511 QLC786472:QLF786511 QUY786472:QVB786511 REU786472:REX786511 ROQ786472:ROT786511 RYM786472:RYP786511 SII786472:SIL786511 SSE786472:SSH786511 TCA786472:TCD786511 TLW786472:TLZ786511 TVS786472:TVV786511 UFO786472:UFR786511 UPK786472:UPN786511 UZG786472:UZJ786511 VJC786472:VJF786511 VSY786472:VTB786511 WCU786472:WCX786511 WMQ786472:WMT786511 WWM786472:WWP786511 AH852008:AK852047 KA852008:KD852047 TW852008:TZ852047 ADS852008:ADV852047 ANO852008:ANR852047 AXK852008:AXN852047 BHG852008:BHJ852047 BRC852008:BRF852047 CAY852008:CBB852047 CKU852008:CKX852047 CUQ852008:CUT852047 DEM852008:DEP852047 DOI852008:DOL852047 DYE852008:DYH852047 EIA852008:EID852047 ERW852008:ERZ852047 FBS852008:FBV852047 FLO852008:FLR852047 FVK852008:FVN852047 GFG852008:GFJ852047 GPC852008:GPF852047 GYY852008:GZB852047 HIU852008:HIX852047 HSQ852008:HST852047 ICM852008:ICP852047 IMI852008:IML852047 IWE852008:IWH852047 JGA852008:JGD852047 JPW852008:JPZ852047 JZS852008:JZV852047 KJO852008:KJR852047 KTK852008:KTN852047 LDG852008:LDJ852047 LNC852008:LNF852047 LWY852008:LXB852047 MGU852008:MGX852047 MQQ852008:MQT852047 NAM852008:NAP852047 NKI852008:NKL852047 NUE852008:NUH852047 OEA852008:OED852047 ONW852008:ONZ852047 OXS852008:OXV852047 PHO852008:PHR852047 PRK852008:PRN852047 QBG852008:QBJ852047 QLC852008:QLF852047 QUY852008:QVB852047 REU852008:REX852047 ROQ852008:ROT852047 RYM852008:RYP852047 SII852008:SIL852047 SSE852008:SSH852047 TCA852008:TCD852047 TLW852008:TLZ852047 TVS852008:TVV852047 UFO852008:UFR852047 UPK852008:UPN852047 UZG852008:UZJ852047 VJC852008:VJF852047 VSY852008:VTB852047 WCU852008:WCX852047 WMQ852008:WMT852047 WWM852008:WWP852047 AH917544:AK917583 KA917544:KD917583 TW917544:TZ917583 ADS917544:ADV917583 ANO917544:ANR917583 AXK917544:AXN917583 BHG917544:BHJ917583 BRC917544:BRF917583 CAY917544:CBB917583 CKU917544:CKX917583 CUQ917544:CUT917583 DEM917544:DEP917583 DOI917544:DOL917583 DYE917544:DYH917583 EIA917544:EID917583 ERW917544:ERZ917583 FBS917544:FBV917583 FLO917544:FLR917583 FVK917544:FVN917583 GFG917544:GFJ917583 GPC917544:GPF917583 GYY917544:GZB917583 HIU917544:HIX917583 HSQ917544:HST917583 ICM917544:ICP917583 IMI917544:IML917583 IWE917544:IWH917583 JGA917544:JGD917583 JPW917544:JPZ917583 JZS917544:JZV917583 KJO917544:KJR917583 KTK917544:KTN917583 LDG917544:LDJ917583 LNC917544:LNF917583 LWY917544:LXB917583 MGU917544:MGX917583 MQQ917544:MQT917583 NAM917544:NAP917583 NKI917544:NKL917583 NUE917544:NUH917583 OEA917544:OED917583 ONW917544:ONZ917583 OXS917544:OXV917583 PHO917544:PHR917583 PRK917544:PRN917583 QBG917544:QBJ917583 QLC917544:QLF917583 QUY917544:QVB917583 REU917544:REX917583 ROQ917544:ROT917583 RYM917544:RYP917583 SII917544:SIL917583 SSE917544:SSH917583 TCA917544:TCD917583 TLW917544:TLZ917583 TVS917544:TVV917583 UFO917544:UFR917583 UPK917544:UPN917583 UZG917544:UZJ917583 VJC917544:VJF917583 VSY917544:VTB917583 WCU917544:WCX917583 WMQ917544:WMT917583 WWM917544:WWP917583 AH983080:AK983119 KA983080:KD983119 TW983080:TZ983119 ADS983080:ADV983119 ANO983080:ANR983119 AXK983080:AXN983119 BHG983080:BHJ983119 BRC983080:BRF983119 CAY983080:CBB983119 CKU983080:CKX983119 CUQ983080:CUT983119 DEM983080:DEP983119 DOI983080:DOL983119 DYE983080:DYH983119 EIA983080:EID983119 ERW983080:ERZ983119 FBS983080:FBV983119 FLO983080:FLR983119 FVK983080:FVN983119 GFG983080:GFJ983119 GPC983080:GPF983119 GYY983080:GZB983119 HIU983080:HIX983119 HSQ983080:HST983119 ICM983080:ICP983119 IMI983080:IML983119 IWE983080:IWH983119 JGA983080:JGD983119 JPW983080:JPZ983119 JZS983080:JZV983119 KJO983080:KJR983119 KTK983080:KTN983119 LDG983080:LDJ983119 LNC983080:LNF983119 LWY983080:LXB983119 MGU983080:MGX983119 MQQ983080:MQT983119 NAM983080:NAP983119 NKI983080:NKL983119 NUE983080:NUH983119 OEA983080:OED983119 ONW983080:ONZ983119 OXS983080:OXV983119 PHO983080:PHR983119 PRK983080:PRN983119 QBG983080:QBJ983119 QLC983080:QLF983119 QUY983080:QVB983119 REU983080:REX983119 ROQ983080:ROT983119 RYM983080:RYP983119 SII983080:SIL983119 SSE983080:SSH983119 TCA983080:TCD983119 TLW983080:TLZ983119 TVS983080:TVV983119 UFO983080:UFR983119 UPK983080:UPN983119 UZG983080:UZJ983119 VJC983080:VJF983119 VSY983080:VTB983119 WCU983080:WCX983119 WMQ983080:WMT983119">
      <formula1>"DOMINGO,SEGUNDA,TERÇA,QUARTA,QUINTA,SEXTA,SÁBADO"</formula1>
    </dataValidation>
    <dataValidation type="list" allowBlank="1" showInputMessage="1" showErrorMessage="1" sqref="WWK983080:WWL983119 JY40:JZ79 TU40:TV79 ADQ40:ADR79 ANM40:ANN79 AXI40:AXJ79 BHE40:BHF79 BRA40:BRB79 CAW40:CAX79 CKS40:CKT79 CUO40:CUP79 DEK40:DEL79 DOG40:DOH79 DYC40:DYD79 EHY40:EHZ79 ERU40:ERV79 FBQ40:FBR79 FLM40:FLN79 FVI40:FVJ79 GFE40:GFF79 GPA40:GPB79 GYW40:GYX79 HIS40:HIT79 HSO40:HSP79 ICK40:ICL79 IMG40:IMH79 IWC40:IWD79 JFY40:JFZ79 JPU40:JPV79 JZQ40:JZR79 KJM40:KJN79 KTI40:KTJ79 LDE40:LDF79 LNA40:LNB79 LWW40:LWX79 MGS40:MGT79 MQO40:MQP79 NAK40:NAL79 NKG40:NKH79 NUC40:NUD79 ODY40:ODZ79 ONU40:ONV79 OXQ40:OXR79 PHM40:PHN79 PRI40:PRJ79 QBE40:QBF79 QLA40:QLB79 QUW40:QUX79 RES40:RET79 ROO40:ROP79 RYK40:RYL79 SIG40:SIH79 SSC40:SSD79 TBY40:TBZ79 TLU40:TLV79 TVQ40:TVR79 UFM40:UFN79 UPI40:UPJ79 UZE40:UZF79 VJA40:VJB79 VSW40:VSX79 WCS40:WCT79 WMO40:WMP79 WWK40:WWL79 AF65576:AG65615 JY65576:JZ65615 TU65576:TV65615 ADQ65576:ADR65615 ANM65576:ANN65615 AXI65576:AXJ65615 BHE65576:BHF65615 BRA65576:BRB65615 CAW65576:CAX65615 CKS65576:CKT65615 CUO65576:CUP65615 DEK65576:DEL65615 DOG65576:DOH65615 DYC65576:DYD65615 EHY65576:EHZ65615 ERU65576:ERV65615 FBQ65576:FBR65615 FLM65576:FLN65615 FVI65576:FVJ65615 GFE65576:GFF65615 GPA65576:GPB65615 GYW65576:GYX65615 HIS65576:HIT65615 HSO65576:HSP65615 ICK65576:ICL65615 IMG65576:IMH65615 IWC65576:IWD65615 JFY65576:JFZ65615 JPU65576:JPV65615 JZQ65576:JZR65615 KJM65576:KJN65615 KTI65576:KTJ65615 LDE65576:LDF65615 LNA65576:LNB65615 LWW65576:LWX65615 MGS65576:MGT65615 MQO65576:MQP65615 NAK65576:NAL65615 NKG65576:NKH65615 NUC65576:NUD65615 ODY65576:ODZ65615 ONU65576:ONV65615 OXQ65576:OXR65615 PHM65576:PHN65615 PRI65576:PRJ65615 QBE65576:QBF65615 QLA65576:QLB65615 QUW65576:QUX65615 RES65576:RET65615 ROO65576:ROP65615 RYK65576:RYL65615 SIG65576:SIH65615 SSC65576:SSD65615 TBY65576:TBZ65615 TLU65576:TLV65615 TVQ65576:TVR65615 UFM65576:UFN65615 UPI65576:UPJ65615 UZE65576:UZF65615 VJA65576:VJB65615 VSW65576:VSX65615 WCS65576:WCT65615 WMO65576:WMP65615 WWK65576:WWL65615 AF131112:AG131151 JY131112:JZ131151 TU131112:TV131151 ADQ131112:ADR131151 ANM131112:ANN131151 AXI131112:AXJ131151 BHE131112:BHF131151 BRA131112:BRB131151 CAW131112:CAX131151 CKS131112:CKT131151 CUO131112:CUP131151 DEK131112:DEL131151 DOG131112:DOH131151 DYC131112:DYD131151 EHY131112:EHZ131151 ERU131112:ERV131151 FBQ131112:FBR131151 FLM131112:FLN131151 FVI131112:FVJ131151 GFE131112:GFF131151 GPA131112:GPB131151 GYW131112:GYX131151 HIS131112:HIT131151 HSO131112:HSP131151 ICK131112:ICL131151 IMG131112:IMH131151 IWC131112:IWD131151 JFY131112:JFZ131151 JPU131112:JPV131151 JZQ131112:JZR131151 KJM131112:KJN131151 KTI131112:KTJ131151 LDE131112:LDF131151 LNA131112:LNB131151 LWW131112:LWX131151 MGS131112:MGT131151 MQO131112:MQP131151 NAK131112:NAL131151 NKG131112:NKH131151 NUC131112:NUD131151 ODY131112:ODZ131151 ONU131112:ONV131151 OXQ131112:OXR131151 PHM131112:PHN131151 PRI131112:PRJ131151 QBE131112:QBF131151 QLA131112:QLB131151 QUW131112:QUX131151 RES131112:RET131151 ROO131112:ROP131151 RYK131112:RYL131151 SIG131112:SIH131151 SSC131112:SSD131151 TBY131112:TBZ131151 TLU131112:TLV131151 TVQ131112:TVR131151 UFM131112:UFN131151 UPI131112:UPJ131151 UZE131112:UZF131151 VJA131112:VJB131151 VSW131112:VSX131151 WCS131112:WCT131151 WMO131112:WMP131151 WWK131112:WWL131151 AF196648:AG196687 JY196648:JZ196687 TU196648:TV196687 ADQ196648:ADR196687 ANM196648:ANN196687 AXI196648:AXJ196687 BHE196648:BHF196687 BRA196648:BRB196687 CAW196648:CAX196687 CKS196648:CKT196687 CUO196648:CUP196687 DEK196648:DEL196687 DOG196648:DOH196687 DYC196648:DYD196687 EHY196648:EHZ196687 ERU196648:ERV196687 FBQ196648:FBR196687 FLM196648:FLN196687 FVI196648:FVJ196687 GFE196648:GFF196687 GPA196648:GPB196687 GYW196648:GYX196687 HIS196648:HIT196687 HSO196648:HSP196687 ICK196648:ICL196687 IMG196648:IMH196687 IWC196648:IWD196687 JFY196648:JFZ196687 JPU196648:JPV196687 JZQ196648:JZR196687 KJM196648:KJN196687 KTI196648:KTJ196687 LDE196648:LDF196687 LNA196648:LNB196687 LWW196648:LWX196687 MGS196648:MGT196687 MQO196648:MQP196687 NAK196648:NAL196687 NKG196648:NKH196687 NUC196648:NUD196687 ODY196648:ODZ196687 ONU196648:ONV196687 OXQ196648:OXR196687 PHM196648:PHN196687 PRI196648:PRJ196687 QBE196648:QBF196687 QLA196648:QLB196687 QUW196648:QUX196687 RES196648:RET196687 ROO196648:ROP196687 RYK196648:RYL196687 SIG196648:SIH196687 SSC196648:SSD196687 TBY196648:TBZ196687 TLU196648:TLV196687 TVQ196648:TVR196687 UFM196648:UFN196687 UPI196648:UPJ196687 UZE196648:UZF196687 VJA196648:VJB196687 VSW196648:VSX196687 WCS196648:WCT196687 WMO196648:WMP196687 WWK196648:WWL196687 AF262184:AG262223 JY262184:JZ262223 TU262184:TV262223 ADQ262184:ADR262223 ANM262184:ANN262223 AXI262184:AXJ262223 BHE262184:BHF262223 BRA262184:BRB262223 CAW262184:CAX262223 CKS262184:CKT262223 CUO262184:CUP262223 DEK262184:DEL262223 DOG262184:DOH262223 DYC262184:DYD262223 EHY262184:EHZ262223 ERU262184:ERV262223 FBQ262184:FBR262223 FLM262184:FLN262223 FVI262184:FVJ262223 GFE262184:GFF262223 GPA262184:GPB262223 GYW262184:GYX262223 HIS262184:HIT262223 HSO262184:HSP262223 ICK262184:ICL262223 IMG262184:IMH262223 IWC262184:IWD262223 JFY262184:JFZ262223 JPU262184:JPV262223 JZQ262184:JZR262223 KJM262184:KJN262223 KTI262184:KTJ262223 LDE262184:LDF262223 LNA262184:LNB262223 LWW262184:LWX262223 MGS262184:MGT262223 MQO262184:MQP262223 NAK262184:NAL262223 NKG262184:NKH262223 NUC262184:NUD262223 ODY262184:ODZ262223 ONU262184:ONV262223 OXQ262184:OXR262223 PHM262184:PHN262223 PRI262184:PRJ262223 QBE262184:QBF262223 QLA262184:QLB262223 QUW262184:QUX262223 RES262184:RET262223 ROO262184:ROP262223 RYK262184:RYL262223 SIG262184:SIH262223 SSC262184:SSD262223 TBY262184:TBZ262223 TLU262184:TLV262223 TVQ262184:TVR262223 UFM262184:UFN262223 UPI262184:UPJ262223 UZE262184:UZF262223 VJA262184:VJB262223 VSW262184:VSX262223 WCS262184:WCT262223 WMO262184:WMP262223 WWK262184:WWL262223 AF327720:AG327759 JY327720:JZ327759 TU327720:TV327759 ADQ327720:ADR327759 ANM327720:ANN327759 AXI327720:AXJ327759 BHE327720:BHF327759 BRA327720:BRB327759 CAW327720:CAX327759 CKS327720:CKT327759 CUO327720:CUP327759 DEK327720:DEL327759 DOG327720:DOH327759 DYC327720:DYD327759 EHY327720:EHZ327759 ERU327720:ERV327759 FBQ327720:FBR327759 FLM327720:FLN327759 FVI327720:FVJ327759 GFE327720:GFF327759 GPA327720:GPB327759 GYW327720:GYX327759 HIS327720:HIT327759 HSO327720:HSP327759 ICK327720:ICL327759 IMG327720:IMH327759 IWC327720:IWD327759 JFY327720:JFZ327759 JPU327720:JPV327759 JZQ327720:JZR327759 KJM327720:KJN327759 KTI327720:KTJ327759 LDE327720:LDF327759 LNA327720:LNB327759 LWW327720:LWX327759 MGS327720:MGT327759 MQO327720:MQP327759 NAK327720:NAL327759 NKG327720:NKH327759 NUC327720:NUD327759 ODY327720:ODZ327759 ONU327720:ONV327759 OXQ327720:OXR327759 PHM327720:PHN327759 PRI327720:PRJ327759 QBE327720:QBF327759 QLA327720:QLB327759 QUW327720:QUX327759 RES327720:RET327759 ROO327720:ROP327759 RYK327720:RYL327759 SIG327720:SIH327759 SSC327720:SSD327759 TBY327720:TBZ327759 TLU327720:TLV327759 TVQ327720:TVR327759 UFM327720:UFN327759 UPI327720:UPJ327759 UZE327720:UZF327759 VJA327720:VJB327759 VSW327720:VSX327759 WCS327720:WCT327759 WMO327720:WMP327759 WWK327720:WWL327759 AF393256:AG393295 JY393256:JZ393295 TU393256:TV393295 ADQ393256:ADR393295 ANM393256:ANN393295 AXI393256:AXJ393295 BHE393256:BHF393295 BRA393256:BRB393295 CAW393256:CAX393295 CKS393256:CKT393295 CUO393256:CUP393295 DEK393256:DEL393295 DOG393256:DOH393295 DYC393256:DYD393295 EHY393256:EHZ393295 ERU393256:ERV393295 FBQ393256:FBR393295 FLM393256:FLN393295 FVI393256:FVJ393295 GFE393256:GFF393295 GPA393256:GPB393295 GYW393256:GYX393295 HIS393256:HIT393295 HSO393256:HSP393295 ICK393256:ICL393295 IMG393256:IMH393295 IWC393256:IWD393295 JFY393256:JFZ393295 JPU393256:JPV393295 JZQ393256:JZR393295 KJM393256:KJN393295 KTI393256:KTJ393295 LDE393256:LDF393295 LNA393256:LNB393295 LWW393256:LWX393295 MGS393256:MGT393295 MQO393256:MQP393295 NAK393256:NAL393295 NKG393256:NKH393295 NUC393256:NUD393295 ODY393256:ODZ393295 ONU393256:ONV393295 OXQ393256:OXR393295 PHM393256:PHN393295 PRI393256:PRJ393295 QBE393256:QBF393295 QLA393256:QLB393295 QUW393256:QUX393295 RES393256:RET393295 ROO393256:ROP393295 RYK393256:RYL393295 SIG393256:SIH393295 SSC393256:SSD393295 TBY393256:TBZ393295 TLU393256:TLV393295 TVQ393256:TVR393295 UFM393256:UFN393295 UPI393256:UPJ393295 UZE393256:UZF393295 VJA393256:VJB393295 VSW393256:VSX393295 WCS393256:WCT393295 WMO393256:WMP393295 WWK393256:WWL393295 AF458792:AG458831 JY458792:JZ458831 TU458792:TV458831 ADQ458792:ADR458831 ANM458792:ANN458831 AXI458792:AXJ458831 BHE458792:BHF458831 BRA458792:BRB458831 CAW458792:CAX458831 CKS458792:CKT458831 CUO458792:CUP458831 DEK458792:DEL458831 DOG458792:DOH458831 DYC458792:DYD458831 EHY458792:EHZ458831 ERU458792:ERV458831 FBQ458792:FBR458831 FLM458792:FLN458831 FVI458792:FVJ458831 GFE458792:GFF458831 GPA458792:GPB458831 GYW458792:GYX458831 HIS458792:HIT458831 HSO458792:HSP458831 ICK458792:ICL458831 IMG458792:IMH458831 IWC458792:IWD458831 JFY458792:JFZ458831 JPU458792:JPV458831 JZQ458792:JZR458831 KJM458792:KJN458831 KTI458792:KTJ458831 LDE458792:LDF458831 LNA458792:LNB458831 LWW458792:LWX458831 MGS458792:MGT458831 MQO458792:MQP458831 NAK458792:NAL458831 NKG458792:NKH458831 NUC458792:NUD458831 ODY458792:ODZ458831 ONU458792:ONV458831 OXQ458792:OXR458831 PHM458792:PHN458831 PRI458792:PRJ458831 QBE458792:QBF458831 QLA458792:QLB458831 QUW458792:QUX458831 RES458792:RET458831 ROO458792:ROP458831 RYK458792:RYL458831 SIG458792:SIH458831 SSC458792:SSD458831 TBY458792:TBZ458831 TLU458792:TLV458831 TVQ458792:TVR458831 UFM458792:UFN458831 UPI458792:UPJ458831 UZE458792:UZF458831 VJA458792:VJB458831 VSW458792:VSX458831 WCS458792:WCT458831 WMO458792:WMP458831 WWK458792:WWL458831 AF524328:AG524367 JY524328:JZ524367 TU524328:TV524367 ADQ524328:ADR524367 ANM524328:ANN524367 AXI524328:AXJ524367 BHE524328:BHF524367 BRA524328:BRB524367 CAW524328:CAX524367 CKS524328:CKT524367 CUO524328:CUP524367 DEK524328:DEL524367 DOG524328:DOH524367 DYC524328:DYD524367 EHY524328:EHZ524367 ERU524328:ERV524367 FBQ524328:FBR524367 FLM524328:FLN524367 FVI524328:FVJ524367 GFE524328:GFF524367 GPA524328:GPB524367 GYW524328:GYX524367 HIS524328:HIT524367 HSO524328:HSP524367 ICK524328:ICL524367 IMG524328:IMH524367 IWC524328:IWD524367 JFY524328:JFZ524367 JPU524328:JPV524367 JZQ524328:JZR524367 KJM524328:KJN524367 KTI524328:KTJ524367 LDE524328:LDF524367 LNA524328:LNB524367 LWW524328:LWX524367 MGS524328:MGT524367 MQO524328:MQP524367 NAK524328:NAL524367 NKG524328:NKH524367 NUC524328:NUD524367 ODY524328:ODZ524367 ONU524328:ONV524367 OXQ524328:OXR524367 PHM524328:PHN524367 PRI524328:PRJ524367 QBE524328:QBF524367 QLA524328:QLB524367 QUW524328:QUX524367 RES524328:RET524367 ROO524328:ROP524367 RYK524328:RYL524367 SIG524328:SIH524367 SSC524328:SSD524367 TBY524328:TBZ524367 TLU524328:TLV524367 TVQ524328:TVR524367 UFM524328:UFN524367 UPI524328:UPJ524367 UZE524328:UZF524367 VJA524328:VJB524367 VSW524328:VSX524367 WCS524328:WCT524367 WMO524328:WMP524367 WWK524328:WWL524367 AF589864:AG589903 JY589864:JZ589903 TU589864:TV589903 ADQ589864:ADR589903 ANM589864:ANN589903 AXI589864:AXJ589903 BHE589864:BHF589903 BRA589864:BRB589903 CAW589864:CAX589903 CKS589864:CKT589903 CUO589864:CUP589903 DEK589864:DEL589903 DOG589864:DOH589903 DYC589864:DYD589903 EHY589864:EHZ589903 ERU589864:ERV589903 FBQ589864:FBR589903 FLM589864:FLN589903 FVI589864:FVJ589903 GFE589864:GFF589903 GPA589864:GPB589903 GYW589864:GYX589903 HIS589864:HIT589903 HSO589864:HSP589903 ICK589864:ICL589903 IMG589864:IMH589903 IWC589864:IWD589903 JFY589864:JFZ589903 JPU589864:JPV589903 JZQ589864:JZR589903 KJM589864:KJN589903 KTI589864:KTJ589903 LDE589864:LDF589903 LNA589864:LNB589903 LWW589864:LWX589903 MGS589864:MGT589903 MQO589864:MQP589903 NAK589864:NAL589903 NKG589864:NKH589903 NUC589864:NUD589903 ODY589864:ODZ589903 ONU589864:ONV589903 OXQ589864:OXR589903 PHM589864:PHN589903 PRI589864:PRJ589903 QBE589864:QBF589903 QLA589864:QLB589903 QUW589864:QUX589903 RES589864:RET589903 ROO589864:ROP589903 RYK589864:RYL589903 SIG589864:SIH589903 SSC589864:SSD589903 TBY589864:TBZ589903 TLU589864:TLV589903 TVQ589864:TVR589903 UFM589864:UFN589903 UPI589864:UPJ589903 UZE589864:UZF589903 VJA589864:VJB589903 VSW589864:VSX589903 WCS589864:WCT589903 WMO589864:WMP589903 WWK589864:WWL589903 AF655400:AG655439 JY655400:JZ655439 TU655400:TV655439 ADQ655400:ADR655439 ANM655400:ANN655439 AXI655400:AXJ655439 BHE655400:BHF655439 BRA655400:BRB655439 CAW655400:CAX655439 CKS655400:CKT655439 CUO655400:CUP655439 DEK655400:DEL655439 DOG655400:DOH655439 DYC655400:DYD655439 EHY655400:EHZ655439 ERU655400:ERV655439 FBQ655400:FBR655439 FLM655400:FLN655439 FVI655400:FVJ655439 GFE655400:GFF655439 GPA655400:GPB655439 GYW655400:GYX655439 HIS655400:HIT655439 HSO655400:HSP655439 ICK655400:ICL655439 IMG655400:IMH655439 IWC655400:IWD655439 JFY655400:JFZ655439 JPU655400:JPV655439 JZQ655400:JZR655439 KJM655400:KJN655439 KTI655400:KTJ655439 LDE655400:LDF655439 LNA655400:LNB655439 LWW655400:LWX655439 MGS655400:MGT655439 MQO655400:MQP655439 NAK655400:NAL655439 NKG655400:NKH655439 NUC655400:NUD655439 ODY655400:ODZ655439 ONU655400:ONV655439 OXQ655400:OXR655439 PHM655400:PHN655439 PRI655400:PRJ655439 QBE655400:QBF655439 QLA655400:QLB655439 QUW655400:QUX655439 RES655400:RET655439 ROO655400:ROP655439 RYK655400:RYL655439 SIG655400:SIH655439 SSC655400:SSD655439 TBY655400:TBZ655439 TLU655400:TLV655439 TVQ655400:TVR655439 UFM655400:UFN655439 UPI655400:UPJ655439 UZE655400:UZF655439 VJA655400:VJB655439 VSW655400:VSX655439 WCS655400:WCT655439 WMO655400:WMP655439 WWK655400:WWL655439 AF720936:AG720975 JY720936:JZ720975 TU720936:TV720975 ADQ720936:ADR720975 ANM720936:ANN720975 AXI720936:AXJ720975 BHE720936:BHF720975 BRA720936:BRB720975 CAW720936:CAX720975 CKS720936:CKT720975 CUO720936:CUP720975 DEK720936:DEL720975 DOG720936:DOH720975 DYC720936:DYD720975 EHY720936:EHZ720975 ERU720936:ERV720975 FBQ720936:FBR720975 FLM720936:FLN720975 FVI720936:FVJ720975 GFE720936:GFF720975 GPA720936:GPB720975 GYW720936:GYX720975 HIS720936:HIT720975 HSO720936:HSP720975 ICK720936:ICL720975 IMG720936:IMH720975 IWC720936:IWD720975 JFY720936:JFZ720975 JPU720936:JPV720975 JZQ720936:JZR720975 KJM720936:KJN720975 KTI720936:KTJ720975 LDE720936:LDF720975 LNA720936:LNB720975 LWW720936:LWX720975 MGS720936:MGT720975 MQO720936:MQP720975 NAK720936:NAL720975 NKG720936:NKH720975 NUC720936:NUD720975 ODY720936:ODZ720975 ONU720936:ONV720975 OXQ720936:OXR720975 PHM720936:PHN720975 PRI720936:PRJ720975 QBE720936:QBF720975 QLA720936:QLB720975 QUW720936:QUX720975 RES720936:RET720975 ROO720936:ROP720975 RYK720936:RYL720975 SIG720936:SIH720975 SSC720936:SSD720975 TBY720936:TBZ720975 TLU720936:TLV720975 TVQ720936:TVR720975 UFM720936:UFN720975 UPI720936:UPJ720975 UZE720936:UZF720975 VJA720936:VJB720975 VSW720936:VSX720975 WCS720936:WCT720975 WMO720936:WMP720975 WWK720936:WWL720975 AF786472:AG786511 JY786472:JZ786511 TU786472:TV786511 ADQ786472:ADR786511 ANM786472:ANN786511 AXI786472:AXJ786511 BHE786472:BHF786511 BRA786472:BRB786511 CAW786472:CAX786511 CKS786472:CKT786511 CUO786472:CUP786511 DEK786472:DEL786511 DOG786472:DOH786511 DYC786472:DYD786511 EHY786472:EHZ786511 ERU786472:ERV786511 FBQ786472:FBR786511 FLM786472:FLN786511 FVI786472:FVJ786511 GFE786472:GFF786511 GPA786472:GPB786511 GYW786472:GYX786511 HIS786472:HIT786511 HSO786472:HSP786511 ICK786472:ICL786511 IMG786472:IMH786511 IWC786472:IWD786511 JFY786472:JFZ786511 JPU786472:JPV786511 JZQ786472:JZR786511 KJM786472:KJN786511 KTI786472:KTJ786511 LDE786472:LDF786511 LNA786472:LNB786511 LWW786472:LWX786511 MGS786472:MGT786511 MQO786472:MQP786511 NAK786472:NAL786511 NKG786472:NKH786511 NUC786472:NUD786511 ODY786472:ODZ786511 ONU786472:ONV786511 OXQ786472:OXR786511 PHM786472:PHN786511 PRI786472:PRJ786511 QBE786472:QBF786511 QLA786472:QLB786511 QUW786472:QUX786511 RES786472:RET786511 ROO786472:ROP786511 RYK786472:RYL786511 SIG786472:SIH786511 SSC786472:SSD786511 TBY786472:TBZ786511 TLU786472:TLV786511 TVQ786472:TVR786511 UFM786472:UFN786511 UPI786472:UPJ786511 UZE786472:UZF786511 VJA786472:VJB786511 VSW786472:VSX786511 WCS786472:WCT786511 WMO786472:WMP786511 WWK786472:WWL786511 AF852008:AG852047 JY852008:JZ852047 TU852008:TV852047 ADQ852008:ADR852047 ANM852008:ANN852047 AXI852008:AXJ852047 BHE852008:BHF852047 BRA852008:BRB852047 CAW852008:CAX852047 CKS852008:CKT852047 CUO852008:CUP852047 DEK852008:DEL852047 DOG852008:DOH852047 DYC852008:DYD852047 EHY852008:EHZ852047 ERU852008:ERV852047 FBQ852008:FBR852047 FLM852008:FLN852047 FVI852008:FVJ852047 GFE852008:GFF852047 GPA852008:GPB852047 GYW852008:GYX852047 HIS852008:HIT852047 HSO852008:HSP852047 ICK852008:ICL852047 IMG852008:IMH852047 IWC852008:IWD852047 JFY852008:JFZ852047 JPU852008:JPV852047 JZQ852008:JZR852047 KJM852008:KJN852047 KTI852008:KTJ852047 LDE852008:LDF852047 LNA852008:LNB852047 LWW852008:LWX852047 MGS852008:MGT852047 MQO852008:MQP852047 NAK852008:NAL852047 NKG852008:NKH852047 NUC852008:NUD852047 ODY852008:ODZ852047 ONU852008:ONV852047 OXQ852008:OXR852047 PHM852008:PHN852047 PRI852008:PRJ852047 QBE852008:QBF852047 QLA852008:QLB852047 QUW852008:QUX852047 RES852008:RET852047 ROO852008:ROP852047 RYK852008:RYL852047 SIG852008:SIH852047 SSC852008:SSD852047 TBY852008:TBZ852047 TLU852008:TLV852047 TVQ852008:TVR852047 UFM852008:UFN852047 UPI852008:UPJ852047 UZE852008:UZF852047 VJA852008:VJB852047 VSW852008:VSX852047 WCS852008:WCT852047 WMO852008:WMP852047 WWK852008:WWL852047 AF917544:AG917583 JY917544:JZ917583 TU917544:TV917583 ADQ917544:ADR917583 ANM917544:ANN917583 AXI917544:AXJ917583 BHE917544:BHF917583 BRA917544:BRB917583 CAW917544:CAX917583 CKS917544:CKT917583 CUO917544:CUP917583 DEK917544:DEL917583 DOG917544:DOH917583 DYC917544:DYD917583 EHY917544:EHZ917583 ERU917544:ERV917583 FBQ917544:FBR917583 FLM917544:FLN917583 FVI917544:FVJ917583 GFE917544:GFF917583 GPA917544:GPB917583 GYW917544:GYX917583 HIS917544:HIT917583 HSO917544:HSP917583 ICK917544:ICL917583 IMG917544:IMH917583 IWC917544:IWD917583 JFY917544:JFZ917583 JPU917544:JPV917583 JZQ917544:JZR917583 KJM917544:KJN917583 KTI917544:KTJ917583 LDE917544:LDF917583 LNA917544:LNB917583 LWW917544:LWX917583 MGS917544:MGT917583 MQO917544:MQP917583 NAK917544:NAL917583 NKG917544:NKH917583 NUC917544:NUD917583 ODY917544:ODZ917583 ONU917544:ONV917583 OXQ917544:OXR917583 PHM917544:PHN917583 PRI917544:PRJ917583 QBE917544:QBF917583 QLA917544:QLB917583 QUW917544:QUX917583 RES917544:RET917583 ROO917544:ROP917583 RYK917544:RYL917583 SIG917544:SIH917583 SSC917544:SSD917583 TBY917544:TBZ917583 TLU917544:TLV917583 TVQ917544:TVR917583 UFM917544:UFN917583 UPI917544:UPJ917583 UZE917544:UZF917583 VJA917544:VJB917583 VSW917544:VSX917583 WCS917544:WCT917583 WMO917544:WMP917583 WWK917544:WWL917583 AF983080:AG983119 JY983080:JZ983119 TU983080:TV983119 ADQ983080:ADR983119 ANM983080:ANN983119 AXI983080:AXJ983119 BHE983080:BHF983119 BRA983080:BRB983119 CAW983080:CAX983119 CKS983080:CKT983119 CUO983080:CUP983119 DEK983080:DEL983119 DOG983080:DOH983119 DYC983080:DYD983119 EHY983080:EHZ983119 ERU983080:ERV983119 FBQ983080:FBR983119 FLM983080:FLN983119 FVI983080:FVJ983119 GFE983080:GFF983119 GPA983080:GPB983119 GYW983080:GYX983119 HIS983080:HIT983119 HSO983080:HSP983119 ICK983080:ICL983119 IMG983080:IMH983119 IWC983080:IWD983119 JFY983080:JFZ983119 JPU983080:JPV983119 JZQ983080:JZR983119 KJM983080:KJN983119 KTI983080:KTJ983119 LDE983080:LDF983119 LNA983080:LNB983119 LWW983080:LWX983119 MGS983080:MGT983119 MQO983080:MQP983119 NAK983080:NAL983119 NKG983080:NKH983119 NUC983080:NUD983119 ODY983080:ODZ983119 ONU983080:ONV983119 OXQ983080:OXR983119 PHM983080:PHN983119 PRI983080:PRJ983119 QBE983080:QBF983119 QLA983080:QLB983119 QUW983080:QUX983119 RES983080:RET983119 ROO983080:ROP983119 RYK983080:RYL983119 SIG983080:SIH983119 SSC983080:SSD983119 TBY983080:TBZ983119 TLU983080:TLV983119 TVQ983080:TVR983119 UFM983080:UFN983119 UPI983080:UPJ983119 UZE983080:UZF983119 VJA983080:VJB983119 VSW983080:VSX983119 WCS983080:WCT983119 WMO983080:WMP983119">
      <formula1>"1,2,3,4,5,6,7,8,9,10,11,12"</formula1>
    </dataValidation>
    <dataValidation type="list" allowBlank="1" showInputMessage="1" showErrorMessage="1" sqref="WWI983080:WWJ983119 JW40:JX79 TS40:TT79 ADO40:ADP79 ANK40:ANL79 AXG40:AXH79 BHC40:BHD79 BQY40:BQZ79 CAU40:CAV79 CKQ40:CKR79 CUM40:CUN79 DEI40:DEJ79 DOE40:DOF79 DYA40:DYB79 EHW40:EHX79 ERS40:ERT79 FBO40:FBP79 FLK40:FLL79 FVG40:FVH79 GFC40:GFD79 GOY40:GOZ79 GYU40:GYV79 HIQ40:HIR79 HSM40:HSN79 ICI40:ICJ79 IME40:IMF79 IWA40:IWB79 JFW40:JFX79 JPS40:JPT79 JZO40:JZP79 KJK40:KJL79 KTG40:KTH79 LDC40:LDD79 LMY40:LMZ79 LWU40:LWV79 MGQ40:MGR79 MQM40:MQN79 NAI40:NAJ79 NKE40:NKF79 NUA40:NUB79 ODW40:ODX79 ONS40:ONT79 OXO40:OXP79 PHK40:PHL79 PRG40:PRH79 QBC40:QBD79 QKY40:QKZ79 QUU40:QUV79 REQ40:RER79 ROM40:RON79 RYI40:RYJ79 SIE40:SIF79 SSA40:SSB79 TBW40:TBX79 TLS40:TLT79 TVO40:TVP79 UFK40:UFL79 UPG40:UPH79 UZC40:UZD79 VIY40:VIZ79 VSU40:VSV79 WCQ40:WCR79 WMM40:WMN79 WWI40:WWJ79 AD65576:AE65615 JW65576:JX65615 TS65576:TT65615 ADO65576:ADP65615 ANK65576:ANL65615 AXG65576:AXH65615 BHC65576:BHD65615 BQY65576:BQZ65615 CAU65576:CAV65615 CKQ65576:CKR65615 CUM65576:CUN65615 DEI65576:DEJ65615 DOE65576:DOF65615 DYA65576:DYB65615 EHW65576:EHX65615 ERS65576:ERT65615 FBO65576:FBP65615 FLK65576:FLL65615 FVG65576:FVH65615 GFC65576:GFD65615 GOY65576:GOZ65615 GYU65576:GYV65615 HIQ65576:HIR65615 HSM65576:HSN65615 ICI65576:ICJ65615 IME65576:IMF65615 IWA65576:IWB65615 JFW65576:JFX65615 JPS65576:JPT65615 JZO65576:JZP65615 KJK65576:KJL65615 KTG65576:KTH65615 LDC65576:LDD65615 LMY65576:LMZ65615 LWU65576:LWV65615 MGQ65576:MGR65615 MQM65576:MQN65615 NAI65576:NAJ65615 NKE65576:NKF65615 NUA65576:NUB65615 ODW65576:ODX65615 ONS65576:ONT65615 OXO65576:OXP65615 PHK65576:PHL65615 PRG65576:PRH65615 QBC65576:QBD65615 QKY65576:QKZ65615 QUU65576:QUV65615 REQ65576:RER65615 ROM65576:RON65615 RYI65576:RYJ65615 SIE65576:SIF65615 SSA65576:SSB65615 TBW65576:TBX65615 TLS65576:TLT65615 TVO65576:TVP65615 UFK65576:UFL65615 UPG65576:UPH65615 UZC65576:UZD65615 VIY65576:VIZ65615 VSU65576:VSV65615 WCQ65576:WCR65615 WMM65576:WMN65615 WWI65576:WWJ65615 AD131112:AE131151 JW131112:JX131151 TS131112:TT131151 ADO131112:ADP131151 ANK131112:ANL131151 AXG131112:AXH131151 BHC131112:BHD131151 BQY131112:BQZ131151 CAU131112:CAV131151 CKQ131112:CKR131151 CUM131112:CUN131151 DEI131112:DEJ131151 DOE131112:DOF131151 DYA131112:DYB131151 EHW131112:EHX131151 ERS131112:ERT131151 FBO131112:FBP131151 FLK131112:FLL131151 FVG131112:FVH131151 GFC131112:GFD131151 GOY131112:GOZ131151 GYU131112:GYV131151 HIQ131112:HIR131151 HSM131112:HSN131151 ICI131112:ICJ131151 IME131112:IMF131151 IWA131112:IWB131151 JFW131112:JFX131151 JPS131112:JPT131151 JZO131112:JZP131151 KJK131112:KJL131151 KTG131112:KTH131151 LDC131112:LDD131151 LMY131112:LMZ131151 LWU131112:LWV131151 MGQ131112:MGR131151 MQM131112:MQN131151 NAI131112:NAJ131151 NKE131112:NKF131151 NUA131112:NUB131151 ODW131112:ODX131151 ONS131112:ONT131151 OXO131112:OXP131151 PHK131112:PHL131151 PRG131112:PRH131151 QBC131112:QBD131151 QKY131112:QKZ131151 QUU131112:QUV131151 REQ131112:RER131151 ROM131112:RON131151 RYI131112:RYJ131151 SIE131112:SIF131151 SSA131112:SSB131151 TBW131112:TBX131151 TLS131112:TLT131151 TVO131112:TVP131151 UFK131112:UFL131151 UPG131112:UPH131151 UZC131112:UZD131151 VIY131112:VIZ131151 VSU131112:VSV131151 WCQ131112:WCR131151 WMM131112:WMN131151 WWI131112:WWJ131151 AD196648:AE196687 JW196648:JX196687 TS196648:TT196687 ADO196648:ADP196687 ANK196648:ANL196687 AXG196648:AXH196687 BHC196648:BHD196687 BQY196648:BQZ196687 CAU196648:CAV196687 CKQ196648:CKR196687 CUM196648:CUN196687 DEI196648:DEJ196687 DOE196648:DOF196687 DYA196648:DYB196687 EHW196648:EHX196687 ERS196648:ERT196687 FBO196648:FBP196687 FLK196648:FLL196687 FVG196648:FVH196687 GFC196648:GFD196687 GOY196648:GOZ196687 GYU196648:GYV196687 HIQ196648:HIR196687 HSM196648:HSN196687 ICI196648:ICJ196687 IME196648:IMF196687 IWA196648:IWB196687 JFW196648:JFX196687 JPS196648:JPT196687 JZO196648:JZP196687 KJK196648:KJL196687 KTG196648:KTH196687 LDC196648:LDD196687 LMY196648:LMZ196687 LWU196648:LWV196687 MGQ196648:MGR196687 MQM196648:MQN196687 NAI196648:NAJ196687 NKE196648:NKF196687 NUA196648:NUB196687 ODW196648:ODX196687 ONS196648:ONT196687 OXO196648:OXP196687 PHK196648:PHL196687 PRG196648:PRH196687 QBC196648:QBD196687 QKY196648:QKZ196687 QUU196648:QUV196687 REQ196648:RER196687 ROM196648:RON196687 RYI196648:RYJ196687 SIE196648:SIF196687 SSA196648:SSB196687 TBW196648:TBX196687 TLS196648:TLT196687 TVO196648:TVP196687 UFK196648:UFL196687 UPG196648:UPH196687 UZC196648:UZD196687 VIY196648:VIZ196687 VSU196648:VSV196687 WCQ196648:WCR196687 WMM196648:WMN196687 WWI196648:WWJ196687 AD262184:AE262223 JW262184:JX262223 TS262184:TT262223 ADO262184:ADP262223 ANK262184:ANL262223 AXG262184:AXH262223 BHC262184:BHD262223 BQY262184:BQZ262223 CAU262184:CAV262223 CKQ262184:CKR262223 CUM262184:CUN262223 DEI262184:DEJ262223 DOE262184:DOF262223 DYA262184:DYB262223 EHW262184:EHX262223 ERS262184:ERT262223 FBO262184:FBP262223 FLK262184:FLL262223 FVG262184:FVH262223 GFC262184:GFD262223 GOY262184:GOZ262223 GYU262184:GYV262223 HIQ262184:HIR262223 HSM262184:HSN262223 ICI262184:ICJ262223 IME262184:IMF262223 IWA262184:IWB262223 JFW262184:JFX262223 JPS262184:JPT262223 JZO262184:JZP262223 KJK262184:KJL262223 KTG262184:KTH262223 LDC262184:LDD262223 LMY262184:LMZ262223 LWU262184:LWV262223 MGQ262184:MGR262223 MQM262184:MQN262223 NAI262184:NAJ262223 NKE262184:NKF262223 NUA262184:NUB262223 ODW262184:ODX262223 ONS262184:ONT262223 OXO262184:OXP262223 PHK262184:PHL262223 PRG262184:PRH262223 QBC262184:QBD262223 QKY262184:QKZ262223 QUU262184:QUV262223 REQ262184:RER262223 ROM262184:RON262223 RYI262184:RYJ262223 SIE262184:SIF262223 SSA262184:SSB262223 TBW262184:TBX262223 TLS262184:TLT262223 TVO262184:TVP262223 UFK262184:UFL262223 UPG262184:UPH262223 UZC262184:UZD262223 VIY262184:VIZ262223 VSU262184:VSV262223 WCQ262184:WCR262223 WMM262184:WMN262223 WWI262184:WWJ262223 AD327720:AE327759 JW327720:JX327759 TS327720:TT327759 ADO327720:ADP327759 ANK327720:ANL327759 AXG327720:AXH327759 BHC327720:BHD327759 BQY327720:BQZ327759 CAU327720:CAV327759 CKQ327720:CKR327759 CUM327720:CUN327759 DEI327720:DEJ327759 DOE327720:DOF327759 DYA327720:DYB327759 EHW327720:EHX327759 ERS327720:ERT327759 FBO327720:FBP327759 FLK327720:FLL327759 FVG327720:FVH327759 GFC327720:GFD327759 GOY327720:GOZ327759 GYU327720:GYV327759 HIQ327720:HIR327759 HSM327720:HSN327759 ICI327720:ICJ327759 IME327720:IMF327759 IWA327720:IWB327759 JFW327720:JFX327759 JPS327720:JPT327759 JZO327720:JZP327759 KJK327720:KJL327759 KTG327720:KTH327759 LDC327720:LDD327759 LMY327720:LMZ327759 LWU327720:LWV327759 MGQ327720:MGR327759 MQM327720:MQN327759 NAI327720:NAJ327759 NKE327720:NKF327759 NUA327720:NUB327759 ODW327720:ODX327759 ONS327720:ONT327759 OXO327720:OXP327759 PHK327720:PHL327759 PRG327720:PRH327759 QBC327720:QBD327759 QKY327720:QKZ327759 QUU327720:QUV327759 REQ327720:RER327759 ROM327720:RON327759 RYI327720:RYJ327759 SIE327720:SIF327759 SSA327720:SSB327759 TBW327720:TBX327759 TLS327720:TLT327759 TVO327720:TVP327759 UFK327720:UFL327759 UPG327720:UPH327759 UZC327720:UZD327759 VIY327720:VIZ327759 VSU327720:VSV327759 WCQ327720:WCR327759 WMM327720:WMN327759 WWI327720:WWJ327759 AD393256:AE393295 JW393256:JX393295 TS393256:TT393295 ADO393256:ADP393295 ANK393256:ANL393295 AXG393256:AXH393295 BHC393256:BHD393295 BQY393256:BQZ393295 CAU393256:CAV393295 CKQ393256:CKR393295 CUM393256:CUN393295 DEI393256:DEJ393295 DOE393256:DOF393295 DYA393256:DYB393295 EHW393256:EHX393295 ERS393256:ERT393295 FBO393256:FBP393295 FLK393256:FLL393295 FVG393256:FVH393295 GFC393256:GFD393295 GOY393256:GOZ393295 GYU393256:GYV393295 HIQ393256:HIR393295 HSM393256:HSN393295 ICI393256:ICJ393295 IME393256:IMF393295 IWA393256:IWB393295 JFW393256:JFX393295 JPS393256:JPT393295 JZO393256:JZP393295 KJK393256:KJL393295 KTG393256:KTH393295 LDC393256:LDD393295 LMY393256:LMZ393295 LWU393256:LWV393295 MGQ393256:MGR393295 MQM393256:MQN393295 NAI393256:NAJ393295 NKE393256:NKF393295 NUA393256:NUB393295 ODW393256:ODX393295 ONS393256:ONT393295 OXO393256:OXP393295 PHK393256:PHL393295 PRG393256:PRH393295 QBC393256:QBD393295 QKY393256:QKZ393295 QUU393256:QUV393295 REQ393256:RER393295 ROM393256:RON393295 RYI393256:RYJ393295 SIE393256:SIF393295 SSA393256:SSB393295 TBW393256:TBX393295 TLS393256:TLT393295 TVO393256:TVP393295 UFK393256:UFL393295 UPG393256:UPH393295 UZC393256:UZD393295 VIY393256:VIZ393295 VSU393256:VSV393295 WCQ393256:WCR393295 WMM393256:WMN393295 WWI393256:WWJ393295 AD458792:AE458831 JW458792:JX458831 TS458792:TT458831 ADO458792:ADP458831 ANK458792:ANL458831 AXG458792:AXH458831 BHC458792:BHD458831 BQY458792:BQZ458831 CAU458792:CAV458831 CKQ458792:CKR458831 CUM458792:CUN458831 DEI458792:DEJ458831 DOE458792:DOF458831 DYA458792:DYB458831 EHW458792:EHX458831 ERS458792:ERT458831 FBO458792:FBP458831 FLK458792:FLL458831 FVG458792:FVH458831 GFC458792:GFD458831 GOY458792:GOZ458831 GYU458792:GYV458831 HIQ458792:HIR458831 HSM458792:HSN458831 ICI458792:ICJ458831 IME458792:IMF458831 IWA458792:IWB458831 JFW458792:JFX458831 JPS458792:JPT458831 JZO458792:JZP458831 KJK458792:KJL458831 KTG458792:KTH458831 LDC458792:LDD458831 LMY458792:LMZ458831 LWU458792:LWV458831 MGQ458792:MGR458831 MQM458792:MQN458831 NAI458792:NAJ458831 NKE458792:NKF458831 NUA458792:NUB458831 ODW458792:ODX458831 ONS458792:ONT458831 OXO458792:OXP458831 PHK458792:PHL458831 PRG458792:PRH458831 QBC458792:QBD458831 QKY458792:QKZ458831 QUU458792:QUV458831 REQ458792:RER458831 ROM458792:RON458831 RYI458792:RYJ458831 SIE458792:SIF458831 SSA458792:SSB458831 TBW458792:TBX458831 TLS458792:TLT458831 TVO458792:TVP458831 UFK458792:UFL458831 UPG458792:UPH458831 UZC458792:UZD458831 VIY458792:VIZ458831 VSU458792:VSV458831 WCQ458792:WCR458831 WMM458792:WMN458831 WWI458792:WWJ458831 AD524328:AE524367 JW524328:JX524367 TS524328:TT524367 ADO524328:ADP524367 ANK524328:ANL524367 AXG524328:AXH524367 BHC524328:BHD524367 BQY524328:BQZ524367 CAU524328:CAV524367 CKQ524328:CKR524367 CUM524328:CUN524367 DEI524328:DEJ524367 DOE524328:DOF524367 DYA524328:DYB524367 EHW524328:EHX524367 ERS524328:ERT524367 FBO524328:FBP524367 FLK524328:FLL524367 FVG524328:FVH524367 GFC524328:GFD524367 GOY524328:GOZ524367 GYU524328:GYV524367 HIQ524328:HIR524367 HSM524328:HSN524367 ICI524328:ICJ524367 IME524328:IMF524367 IWA524328:IWB524367 JFW524328:JFX524367 JPS524328:JPT524367 JZO524328:JZP524367 KJK524328:KJL524367 KTG524328:KTH524367 LDC524328:LDD524367 LMY524328:LMZ524367 LWU524328:LWV524367 MGQ524328:MGR524367 MQM524328:MQN524367 NAI524328:NAJ524367 NKE524328:NKF524367 NUA524328:NUB524367 ODW524328:ODX524367 ONS524328:ONT524367 OXO524328:OXP524367 PHK524328:PHL524367 PRG524328:PRH524367 QBC524328:QBD524367 QKY524328:QKZ524367 QUU524328:QUV524367 REQ524328:RER524367 ROM524328:RON524367 RYI524328:RYJ524367 SIE524328:SIF524367 SSA524328:SSB524367 TBW524328:TBX524367 TLS524328:TLT524367 TVO524328:TVP524367 UFK524328:UFL524367 UPG524328:UPH524367 UZC524328:UZD524367 VIY524328:VIZ524367 VSU524328:VSV524367 WCQ524328:WCR524367 WMM524328:WMN524367 WWI524328:WWJ524367 AD589864:AE589903 JW589864:JX589903 TS589864:TT589903 ADO589864:ADP589903 ANK589864:ANL589903 AXG589864:AXH589903 BHC589864:BHD589903 BQY589864:BQZ589903 CAU589864:CAV589903 CKQ589864:CKR589903 CUM589864:CUN589903 DEI589864:DEJ589903 DOE589864:DOF589903 DYA589864:DYB589903 EHW589864:EHX589903 ERS589864:ERT589903 FBO589864:FBP589903 FLK589864:FLL589903 FVG589864:FVH589903 GFC589864:GFD589903 GOY589864:GOZ589903 GYU589864:GYV589903 HIQ589864:HIR589903 HSM589864:HSN589903 ICI589864:ICJ589903 IME589864:IMF589903 IWA589864:IWB589903 JFW589864:JFX589903 JPS589864:JPT589903 JZO589864:JZP589903 KJK589864:KJL589903 KTG589864:KTH589903 LDC589864:LDD589903 LMY589864:LMZ589903 LWU589864:LWV589903 MGQ589864:MGR589903 MQM589864:MQN589903 NAI589864:NAJ589903 NKE589864:NKF589903 NUA589864:NUB589903 ODW589864:ODX589903 ONS589864:ONT589903 OXO589864:OXP589903 PHK589864:PHL589903 PRG589864:PRH589903 QBC589864:QBD589903 QKY589864:QKZ589903 QUU589864:QUV589903 REQ589864:RER589903 ROM589864:RON589903 RYI589864:RYJ589903 SIE589864:SIF589903 SSA589864:SSB589903 TBW589864:TBX589903 TLS589864:TLT589903 TVO589864:TVP589903 UFK589864:UFL589903 UPG589864:UPH589903 UZC589864:UZD589903 VIY589864:VIZ589903 VSU589864:VSV589903 WCQ589864:WCR589903 WMM589864:WMN589903 WWI589864:WWJ589903 AD655400:AE655439 JW655400:JX655439 TS655400:TT655439 ADO655400:ADP655439 ANK655400:ANL655439 AXG655400:AXH655439 BHC655400:BHD655439 BQY655400:BQZ655439 CAU655400:CAV655439 CKQ655400:CKR655439 CUM655400:CUN655439 DEI655400:DEJ655439 DOE655400:DOF655439 DYA655400:DYB655439 EHW655400:EHX655439 ERS655400:ERT655439 FBO655400:FBP655439 FLK655400:FLL655439 FVG655400:FVH655439 GFC655400:GFD655439 GOY655400:GOZ655439 GYU655400:GYV655439 HIQ655400:HIR655439 HSM655400:HSN655439 ICI655400:ICJ655439 IME655400:IMF655439 IWA655400:IWB655439 JFW655400:JFX655439 JPS655400:JPT655439 JZO655400:JZP655439 KJK655400:KJL655439 KTG655400:KTH655439 LDC655400:LDD655439 LMY655400:LMZ655439 LWU655400:LWV655439 MGQ655400:MGR655439 MQM655400:MQN655439 NAI655400:NAJ655439 NKE655400:NKF655439 NUA655400:NUB655439 ODW655400:ODX655439 ONS655400:ONT655439 OXO655400:OXP655439 PHK655400:PHL655439 PRG655400:PRH655439 QBC655400:QBD655439 QKY655400:QKZ655439 QUU655400:QUV655439 REQ655400:RER655439 ROM655400:RON655439 RYI655400:RYJ655439 SIE655400:SIF655439 SSA655400:SSB655439 TBW655400:TBX655439 TLS655400:TLT655439 TVO655400:TVP655439 UFK655400:UFL655439 UPG655400:UPH655439 UZC655400:UZD655439 VIY655400:VIZ655439 VSU655400:VSV655439 WCQ655400:WCR655439 WMM655400:WMN655439 WWI655400:WWJ655439 AD720936:AE720975 JW720936:JX720975 TS720936:TT720975 ADO720936:ADP720975 ANK720936:ANL720975 AXG720936:AXH720975 BHC720936:BHD720975 BQY720936:BQZ720975 CAU720936:CAV720975 CKQ720936:CKR720975 CUM720936:CUN720975 DEI720936:DEJ720975 DOE720936:DOF720975 DYA720936:DYB720975 EHW720936:EHX720975 ERS720936:ERT720975 FBO720936:FBP720975 FLK720936:FLL720975 FVG720936:FVH720975 GFC720936:GFD720975 GOY720936:GOZ720975 GYU720936:GYV720975 HIQ720936:HIR720975 HSM720936:HSN720975 ICI720936:ICJ720975 IME720936:IMF720975 IWA720936:IWB720975 JFW720936:JFX720975 JPS720936:JPT720975 JZO720936:JZP720975 KJK720936:KJL720975 KTG720936:KTH720975 LDC720936:LDD720975 LMY720936:LMZ720975 LWU720936:LWV720975 MGQ720936:MGR720975 MQM720936:MQN720975 NAI720936:NAJ720975 NKE720936:NKF720975 NUA720936:NUB720975 ODW720936:ODX720975 ONS720936:ONT720975 OXO720936:OXP720975 PHK720936:PHL720975 PRG720936:PRH720975 QBC720936:QBD720975 QKY720936:QKZ720975 QUU720936:QUV720975 REQ720936:RER720975 ROM720936:RON720975 RYI720936:RYJ720975 SIE720936:SIF720975 SSA720936:SSB720975 TBW720936:TBX720975 TLS720936:TLT720975 TVO720936:TVP720975 UFK720936:UFL720975 UPG720936:UPH720975 UZC720936:UZD720975 VIY720936:VIZ720975 VSU720936:VSV720975 WCQ720936:WCR720975 WMM720936:WMN720975 WWI720936:WWJ720975 AD786472:AE786511 JW786472:JX786511 TS786472:TT786511 ADO786472:ADP786511 ANK786472:ANL786511 AXG786472:AXH786511 BHC786472:BHD786511 BQY786472:BQZ786511 CAU786472:CAV786511 CKQ786472:CKR786511 CUM786472:CUN786511 DEI786472:DEJ786511 DOE786472:DOF786511 DYA786472:DYB786511 EHW786472:EHX786511 ERS786472:ERT786511 FBO786472:FBP786511 FLK786472:FLL786511 FVG786472:FVH786511 GFC786472:GFD786511 GOY786472:GOZ786511 GYU786472:GYV786511 HIQ786472:HIR786511 HSM786472:HSN786511 ICI786472:ICJ786511 IME786472:IMF786511 IWA786472:IWB786511 JFW786472:JFX786511 JPS786472:JPT786511 JZO786472:JZP786511 KJK786472:KJL786511 KTG786472:KTH786511 LDC786472:LDD786511 LMY786472:LMZ786511 LWU786472:LWV786511 MGQ786472:MGR786511 MQM786472:MQN786511 NAI786472:NAJ786511 NKE786472:NKF786511 NUA786472:NUB786511 ODW786472:ODX786511 ONS786472:ONT786511 OXO786472:OXP786511 PHK786472:PHL786511 PRG786472:PRH786511 QBC786472:QBD786511 QKY786472:QKZ786511 QUU786472:QUV786511 REQ786472:RER786511 ROM786472:RON786511 RYI786472:RYJ786511 SIE786472:SIF786511 SSA786472:SSB786511 TBW786472:TBX786511 TLS786472:TLT786511 TVO786472:TVP786511 UFK786472:UFL786511 UPG786472:UPH786511 UZC786472:UZD786511 VIY786472:VIZ786511 VSU786472:VSV786511 WCQ786472:WCR786511 WMM786472:WMN786511 WWI786472:WWJ786511 AD852008:AE852047 JW852008:JX852047 TS852008:TT852047 ADO852008:ADP852047 ANK852008:ANL852047 AXG852008:AXH852047 BHC852008:BHD852047 BQY852008:BQZ852047 CAU852008:CAV852047 CKQ852008:CKR852047 CUM852008:CUN852047 DEI852008:DEJ852047 DOE852008:DOF852047 DYA852008:DYB852047 EHW852008:EHX852047 ERS852008:ERT852047 FBO852008:FBP852047 FLK852008:FLL852047 FVG852008:FVH852047 GFC852008:GFD852047 GOY852008:GOZ852047 GYU852008:GYV852047 HIQ852008:HIR852047 HSM852008:HSN852047 ICI852008:ICJ852047 IME852008:IMF852047 IWA852008:IWB852047 JFW852008:JFX852047 JPS852008:JPT852047 JZO852008:JZP852047 KJK852008:KJL852047 KTG852008:KTH852047 LDC852008:LDD852047 LMY852008:LMZ852047 LWU852008:LWV852047 MGQ852008:MGR852047 MQM852008:MQN852047 NAI852008:NAJ852047 NKE852008:NKF852047 NUA852008:NUB852047 ODW852008:ODX852047 ONS852008:ONT852047 OXO852008:OXP852047 PHK852008:PHL852047 PRG852008:PRH852047 QBC852008:QBD852047 QKY852008:QKZ852047 QUU852008:QUV852047 REQ852008:RER852047 ROM852008:RON852047 RYI852008:RYJ852047 SIE852008:SIF852047 SSA852008:SSB852047 TBW852008:TBX852047 TLS852008:TLT852047 TVO852008:TVP852047 UFK852008:UFL852047 UPG852008:UPH852047 UZC852008:UZD852047 VIY852008:VIZ852047 VSU852008:VSV852047 WCQ852008:WCR852047 WMM852008:WMN852047 WWI852008:WWJ852047 AD917544:AE917583 JW917544:JX917583 TS917544:TT917583 ADO917544:ADP917583 ANK917544:ANL917583 AXG917544:AXH917583 BHC917544:BHD917583 BQY917544:BQZ917583 CAU917544:CAV917583 CKQ917544:CKR917583 CUM917544:CUN917583 DEI917544:DEJ917583 DOE917544:DOF917583 DYA917544:DYB917583 EHW917544:EHX917583 ERS917544:ERT917583 FBO917544:FBP917583 FLK917544:FLL917583 FVG917544:FVH917583 GFC917544:GFD917583 GOY917544:GOZ917583 GYU917544:GYV917583 HIQ917544:HIR917583 HSM917544:HSN917583 ICI917544:ICJ917583 IME917544:IMF917583 IWA917544:IWB917583 JFW917544:JFX917583 JPS917544:JPT917583 JZO917544:JZP917583 KJK917544:KJL917583 KTG917544:KTH917583 LDC917544:LDD917583 LMY917544:LMZ917583 LWU917544:LWV917583 MGQ917544:MGR917583 MQM917544:MQN917583 NAI917544:NAJ917583 NKE917544:NKF917583 NUA917544:NUB917583 ODW917544:ODX917583 ONS917544:ONT917583 OXO917544:OXP917583 PHK917544:PHL917583 PRG917544:PRH917583 QBC917544:QBD917583 QKY917544:QKZ917583 QUU917544:QUV917583 REQ917544:RER917583 ROM917544:RON917583 RYI917544:RYJ917583 SIE917544:SIF917583 SSA917544:SSB917583 TBW917544:TBX917583 TLS917544:TLT917583 TVO917544:TVP917583 UFK917544:UFL917583 UPG917544:UPH917583 UZC917544:UZD917583 VIY917544:VIZ917583 VSU917544:VSV917583 WCQ917544:WCR917583 WMM917544:WMN917583 WWI917544:WWJ917583 AD983080:AE983119 JW983080:JX983119 TS983080:TT983119 ADO983080:ADP983119 ANK983080:ANL983119 AXG983080:AXH983119 BHC983080:BHD983119 BQY983080:BQZ983119 CAU983080:CAV983119 CKQ983080:CKR983119 CUM983080:CUN983119 DEI983080:DEJ983119 DOE983080:DOF983119 DYA983080:DYB983119 EHW983080:EHX983119 ERS983080:ERT983119 FBO983080:FBP983119 FLK983080:FLL983119 FVG983080:FVH983119 GFC983080:GFD983119 GOY983080:GOZ983119 GYU983080:GYV983119 HIQ983080:HIR983119 HSM983080:HSN983119 ICI983080:ICJ983119 IME983080:IMF983119 IWA983080:IWB983119 JFW983080:JFX983119 JPS983080:JPT983119 JZO983080:JZP983119 KJK983080:KJL983119 KTG983080:KTH983119 LDC983080:LDD983119 LMY983080:LMZ983119 LWU983080:LWV983119 MGQ983080:MGR983119 MQM983080:MQN983119 NAI983080:NAJ983119 NKE983080:NKF983119 NUA983080:NUB983119 ODW983080:ODX983119 ONS983080:ONT983119 OXO983080:OXP983119 PHK983080:PHL983119 PRG983080:PRH983119 QBC983080:QBD983119 QKY983080:QKZ983119 QUU983080:QUV983119 REQ983080:RER983119 ROM983080:RON983119 RYI983080:RYJ983119 SIE983080:SIF983119 SSA983080:SSB983119 TBW983080:TBX983119 TLS983080:TLT983119 TVO983080:TVP983119 UFK983080:UFL983119 UPG983080:UPH983119 UZC983080:UZD983119 VIY983080:VIZ983119 VSU983080:VSV983119 WCQ983080:WCR983119 WMM983080:WMN983119">
      <formula1>"1,2,3,4,5,6,7,8,9,10,11,12,13,14,15,16,17,18,19,20,21,22,23,24,25,26,27,28,29,30,31"</formula1>
    </dataValidation>
    <dataValidation type="list" allowBlank="1" showInputMessage="1" showErrorMessage="1" sqref="WWE983080:WWH983119 JS40:JV79 TO40:TR79 ADK40:ADN79 ANG40:ANJ79 AXC40:AXF79 BGY40:BHB79 BQU40:BQX79 CAQ40:CAT79 CKM40:CKP79 CUI40:CUL79 DEE40:DEH79 DOA40:DOD79 DXW40:DXZ79 EHS40:EHV79 ERO40:ERR79 FBK40:FBN79 FLG40:FLJ79 FVC40:FVF79 GEY40:GFB79 GOU40:GOX79 GYQ40:GYT79 HIM40:HIP79 HSI40:HSL79 ICE40:ICH79 IMA40:IMD79 IVW40:IVZ79 JFS40:JFV79 JPO40:JPR79 JZK40:JZN79 KJG40:KJJ79 KTC40:KTF79 LCY40:LDB79 LMU40:LMX79 LWQ40:LWT79 MGM40:MGP79 MQI40:MQL79 NAE40:NAH79 NKA40:NKD79 NTW40:NTZ79 ODS40:ODV79 ONO40:ONR79 OXK40:OXN79 PHG40:PHJ79 PRC40:PRF79 QAY40:QBB79 QKU40:QKX79 QUQ40:QUT79 REM40:REP79 ROI40:ROL79 RYE40:RYH79 SIA40:SID79 SRW40:SRZ79 TBS40:TBV79 TLO40:TLR79 TVK40:TVN79 UFG40:UFJ79 UPC40:UPF79 UYY40:UZB79 VIU40:VIX79 VSQ40:VST79 WCM40:WCP79 WMI40:WML79 WWE40:WWH79 Z65576:AC65615 JS65576:JV65615 TO65576:TR65615 ADK65576:ADN65615 ANG65576:ANJ65615 AXC65576:AXF65615 BGY65576:BHB65615 BQU65576:BQX65615 CAQ65576:CAT65615 CKM65576:CKP65615 CUI65576:CUL65615 DEE65576:DEH65615 DOA65576:DOD65615 DXW65576:DXZ65615 EHS65576:EHV65615 ERO65576:ERR65615 FBK65576:FBN65615 FLG65576:FLJ65615 FVC65576:FVF65615 GEY65576:GFB65615 GOU65576:GOX65615 GYQ65576:GYT65615 HIM65576:HIP65615 HSI65576:HSL65615 ICE65576:ICH65615 IMA65576:IMD65615 IVW65576:IVZ65615 JFS65576:JFV65615 JPO65576:JPR65615 JZK65576:JZN65615 KJG65576:KJJ65615 KTC65576:KTF65615 LCY65576:LDB65615 LMU65576:LMX65615 LWQ65576:LWT65615 MGM65576:MGP65615 MQI65576:MQL65615 NAE65576:NAH65615 NKA65576:NKD65615 NTW65576:NTZ65615 ODS65576:ODV65615 ONO65576:ONR65615 OXK65576:OXN65615 PHG65576:PHJ65615 PRC65576:PRF65615 QAY65576:QBB65615 QKU65576:QKX65615 QUQ65576:QUT65615 REM65576:REP65615 ROI65576:ROL65615 RYE65576:RYH65615 SIA65576:SID65615 SRW65576:SRZ65615 TBS65576:TBV65615 TLO65576:TLR65615 TVK65576:TVN65615 UFG65576:UFJ65615 UPC65576:UPF65615 UYY65576:UZB65615 VIU65576:VIX65615 VSQ65576:VST65615 WCM65576:WCP65615 WMI65576:WML65615 WWE65576:WWH65615 Z131112:AC131151 JS131112:JV131151 TO131112:TR131151 ADK131112:ADN131151 ANG131112:ANJ131151 AXC131112:AXF131151 BGY131112:BHB131151 BQU131112:BQX131151 CAQ131112:CAT131151 CKM131112:CKP131151 CUI131112:CUL131151 DEE131112:DEH131151 DOA131112:DOD131151 DXW131112:DXZ131151 EHS131112:EHV131151 ERO131112:ERR131151 FBK131112:FBN131151 FLG131112:FLJ131151 FVC131112:FVF131151 GEY131112:GFB131151 GOU131112:GOX131151 GYQ131112:GYT131151 HIM131112:HIP131151 HSI131112:HSL131151 ICE131112:ICH131151 IMA131112:IMD131151 IVW131112:IVZ131151 JFS131112:JFV131151 JPO131112:JPR131151 JZK131112:JZN131151 KJG131112:KJJ131151 KTC131112:KTF131151 LCY131112:LDB131151 LMU131112:LMX131151 LWQ131112:LWT131151 MGM131112:MGP131151 MQI131112:MQL131151 NAE131112:NAH131151 NKA131112:NKD131151 NTW131112:NTZ131151 ODS131112:ODV131151 ONO131112:ONR131151 OXK131112:OXN131151 PHG131112:PHJ131151 PRC131112:PRF131151 QAY131112:QBB131151 QKU131112:QKX131151 QUQ131112:QUT131151 REM131112:REP131151 ROI131112:ROL131151 RYE131112:RYH131151 SIA131112:SID131151 SRW131112:SRZ131151 TBS131112:TBV131151 TLO131112:TLR131151 TVK131112:TVN131151 UFG131112:UFJ131151 UPC131112:UPF131151 UYY131112:UZB131151 VIU131112:VIX131151 VSQ131112:VST131151 WCM131112:WCP131151 WMI131112:WML131151 WWE131112:WWH131151 Z196648:AC196687 JS196648:JV196687 TO196648:TR196687 ADK196648:ADN196687 ANG196648:ANJ196687 AXC196648:AXF196687 BGY196648:BHB196687 BQU196648:BQX196687 CAQ196648:CAT196687 CKM196648:CKP196687 CUI196648:CUL196687 DEE196648:DEH196687 DOA196648:DOD196687 DXW196648:DXZ196687 EHS196648:EHV196687 ERO196648:ERR196687 FBK196648:FBN196687 FLG196648:FLJ196687 FVC196648:FVF196687 GEY196648:GFB196687 GOU196648:GOX196687 GYQ196648:GYT196687 HIM196648:HIP196687 HSI196648:HSL196687 ICE196648:ICH196687 IMA196648:IMD196687 IVW196648:IVZ196687 JFS196648:JFV196687 JPO196648:JPR196687 JZK196648:JZN196687 KJG196648:KJJ196687 KTC196648:KTF196687 LCY196648:LDB196687 LMU196648:LMX196687 LWQ196648:LWT196687 MGM196648:MGP196687 MQI196648:MQL196687 NAE196648:NAH196687 NKA196648:NKD196687 NTW196648:NTZ196687 ODS196648:ODV196687 ONO196648:ONR196687 OXK196648:OXN196687 PHG196648:PHJ196687 PRC196648:PRF196687 QAY196648:QBB196687 QKU196648:QKX196687 QUQ196648:QUT196687 REM196648:REP196687 ROI196648:ROL196687 RYE196648:RYH196687 SIA196648:SID196687 SRW196648:SRZ196687 TBS196648:TBV196687 TLO196648:TLR196687 TVK196648:TVN196687 UFG196648:UFJ196687 UPC196648:UPF196687 UYY196648:UZB196687 VIU196648:VIX196687 VSQ196648:VST196687 WCM196648:WCP196687 WMI196648:WML196687 WWE196648:WWH196687 Z262184:AC262223 JS262184:JV262223 TO262184:TR262223 ADK262184:ADN262223 ANG262184:ANJ262223 AXC262184:AXF262223 BGY262184:BHB262223 BQU262184:BQX262223 CAQ262184:CAT262223 CKM262184:CKP262223 CUI262184:CUL262223 DEE262184:DEH262223 DOA262184:DOD262223 DXW262184:DXZ262223 EHS262184:EHV262223 ERO262184:ERR262223 FBK262184:FBN262223 FLG262184:FLJ262223 FVC262184:FVF262223 GEY262184:GFB262223 GOU262184:GOX262223 GYQ262184:GYT262223 HIM262184:HIP262223 HSI262184:HSL262223 ICE262184:ICH262223 IMA262184:IMD262223 IVW262184:IVZ262223 JFS262184:JFV262223 JPO262184:JPR262223 JZK262184:JZN262223 KJG262184:KJJ262223 KTC262184:KTF262223 LCY262184:LDB262223 LMU262184:LMX262223 LWQ262184:LWT262223 MGM262184:MGP262223 MQI262184:MQL262223 NAE262184:NAH262223 NKA262184:NKD262223 NTW262184:NTZ262223 ODS262184:ODV262223 ONO262184:ONR262223 OXK262184:OXN262223 PHG262184:PHJ262223 PRC262184:PRF262223 QAY262184:QBB262223 QKU262184:QKX262223 QUQ262184:QUT262223 REM262184:REP262223 ROI262184:ROL262223 RYE262184:RYH262223 SIA262184:SID262223 SRW262184:SRZ262223 TBS262184:TBV262223 TLO262184:TLR262223 TVK262184:TVN262223 UFG262184:UFJ262223 UPC262184:UPF262223 UYY262184:UZB262223 VIU262184:VIX262223 VSQ262184:VST262223 WCM262184:WCP262223 WMI262184:WML262223 WWE262184:WWH262223 Z327720:AC327759 JS327720:JV327759 TO327720:TR327759 ADK327720:ADN327759 ANG327720:ANJ327759 AXC327720:AXF327759 BGY327720:BHB327759 BQU327720:BQX327759 CAQ327720:CAT327759 CKM327720:CKP327759 CUI327720:CUL327759 DEE327720:DEH327759 DOA327720:DOD327759 DXW327720:DXZ327759 EHS327720:EHV327759 ERO327720:ERR327759 FBK327720:FBN327759 FLG327720:FLJ327759 FVC327720:FVF327759 GEY327720:GFB327759 GOU327720:GOX327759 GYQ327720:GYT327759 HIM327720:HIP327759 HSI327720:HSL327759 ICE327720:ICH327759 IMA327720:IMD327759 IVW327720:IVZ327759 JFS327720:JFV327759 JPO327720:JPR327759 JZK327720:JZN327759 KJG327720:KJJ327759 KTC327720:KTF327759 LCY327720:LDB327759 LMU327720:LMX327759 LWQ327720:LWT327759 MGM327720:MGP327759 MQI327720:MQL327759 NAE327720:NAH327759 NKA327720:NKD327759 NTW327720:NTZ327759 ODS327720:ODV327759 ONO327720:ONR327759 OXK327720:OXN327759 PHG327720:PHJ327759 PRC327720:PRF327759 QAY327720:QBB327759 QKU327720:QKX327759 QUQ327720:QUT327759 REM327720:REP327759 ROI327720:ROL327759 RYE327720:RYH327759 SIA327720:SID327759 SRW327720:SRZ327759 TBS327720:TBV327759 TLO327720:TLR327759 TVK327720:TVN327759 UFG327720:UFJ327759 UPC327720:UPF327759 UYY327720:UZB327759 VIU327720:VIX327759 VSQ327720:VST327759 WCM327720:WCP327759 WMI327720:WML327759 WWE327720:WWH327759 Z393256:AC393295 JS393256:JV393295 TO393256:TR393295 ADK393256:ADN393295 ANG393256:ANJ393295 AXC393256:AXF393295 BGY393256:BHB393295 BQU393256:BQX393295 CAQ393256:CAT393295 CKM393256:CKP393295 CUI393256:CUL393295 DEE393256:DEH393295 DOA393256:DOD393295 DXW393256:DXZ393295 EHS393256:EHV393295 ERO393256:ERR393295 FBK393256:FBN393295 FLG393256:FLJ393295 FVC393256:FVF393295 GEY393256:GFB393295 GOU393256:GOX393295 GYQ393256:GYT393295 HIM393256:HIP393295 HSI393256:HSL393295 ICE393256:ICH393295 IMA393256:IMD393295 IVW393256:IVZ393295 JFS393256:JFV393295 JPO393256:JPR393295 JZK393256:JZN393295 KJG393256:KJJ393295 KTC393256:KTF393295 LCY393256:LDB393295 LMU393256:LMX393295 LWQ393256:LWT393295 MGM393256:MGP393295 MQI393256:MQL393295 NAE393256:NAH393295 NKA393256:NKD393295 NTW393256:NTZ393295 ODS393256:ODV393295 ONO393256:ONR393295 OXK393256:OXN393295 PHG393256:PHJ393295 PRC393256:PRF393295 QAY393256:QBB393295 QKU393256:QKX393295 QUQ393256:QUT393295 REM393256:REP393295 ROI393256:ROL393295 RYE393256:RYH393295 SIA393256:SID393295 SRW393256:SRZ393295 TBS393256:TBV393295 TLO393256:TLR393295 TVK393256:TVN393295 UFG393256:UFJ393295 UPC393256:UPF393295 UYY393256:UZB393295 VIU393256:VIX393295 VSQ393256:VST393295 WCM393256:WCP393295 WMI393256:WML393295 WWE393256:WWH393295 Z458792:AC458831 JS458792:JV458831 TO458792:TR458831 ADK458792:ADN458831 ANG458792:ANJ458831 AXC458792:AXF458831 BGY458792:BHB458831 BQU458792:BQX458831 CAQ458792:CAT458831 CKM458792:CKP458831 CUI458792:CUL458831 DEE458792:DEH458831 DOA458792:DOD458831 DXW458792:DXZ458831 EHS458792:EHV458831 ERO458792:ERR458831 FBK458792:FBN458831 FLG458792:FLJ458831 FVC458792:FVF458831 GEY458792:GFB458831 GOU458792:GOX458831 GYQ458792:GYT458831 HIM458792:HIP458831 HSI458792:HSL458831 ICE458792:ICH458831 IMA458792:IMD458831 IVW458792:IVZ458831 JFS458792:JFV458831 JPO458792:JPR458831 JZK458792:JZN458831 KJG458792:KJJ458831 KTC458792:KTF458831 LCY458792:LDB458831 LMU458792:LMX458831 LWQ458792:LWT458831 MGM458792:MGP458831 MQI458792:MQL458831 NAE458792:NAH458831 NKA458792:NKD458831 NTW458792:NTZ458831 ODS458792:ODV458831 ONO458792:ONR458831 OXK458792:OXN458831 PHG458792:PHJ458831 PRC458792:PRF458831 QAY458792:QBB458831 QKU458792:QKX458831 QUQ458792:QUT458831 REM458792:REP458831 ROI458792:ROL458831 RYE458792:RYH458831 SIA458792:SID458831 SRW458792:SRZ458831 TBS458792:TBV458831 TLO458792:TLR458831 TVK458792:TVN458831 UFG458792:UFJ458831 UPC458792:UPF458831 UYY458792:UZB458831 VIU458792:VIX458831 VSQ458792:VST458831 WCM458792:WCP458831 WMI458792:WML458831 WWE458792:WWH458831 Z524328:AC524367 JS524328:JV524367 TO524328:TR524367 ADK524328:ADN524367 ANG524328:ANJ524367 AXC524328:AXF524367 BGY524328:BHB524367 BQU524328:BQX524367 CAQ524328:CAT524367 CKM524328:CKP524367 CUI524328:CUL524367 DEE524328:DEH524367 DOA524328:DOD524367 DXW524328:DXZ524367 EHS524328:EHV524367 ERO524328:ERR524367 FBK524328:FBN524367 FLG524328:FLJ524367 FVC524328:FVF524367 GEY524328:GFB524367 GOU524328:GOX524367 GYQ524328:GYT524367 HIM524328:HIP524367 HSI524328:HSL524367 ICE524328:ICH524367 IMA524328:IMD524367 IVW524328:IVZ524367 JFS524328:JFV524367 JPO524328:JPR524367 JZK524328:JZN524367 KJG524328:KJJ524367 KTC524328:KTF524367 LCY524328:LDB524367 LMU524328:LMX524367 LWQ524328:LWT524367 MGM524328:MGP524367 MQI524328:MQL524367 NAE524328:NAH524367 NKA524328:NKD524367 NTW524328:NTZ524367 ODS524328:ODV524367 ONO524328:ONR524367 OXK524328:OXN524367 PHG524328:PHJ524367 PRC524328:PRF524367 QAY524328:QBB524367 QKU524328:QKX524367 QUQ524328:QUT524367 REM524328:REP524367 ROI524328:ROL524367 RYE524328:RYH524367 SIA524328:SID524367 SRW524328:SRZ524367 TBS524328:TBV524367 TLO524328:TLR524367 TVK524328:TVN524367 UFG524328:UFJ524367 UPC524328:UPF524367 UYY524328:UZB524367 VIU524328:VIX524367 VSQ524328:VST524367 WCM524328:WCP524367 WMI524328:WML524367 WWE524328:WWH524367 Z589864:AC589903 JS589864:JV589903 TO589864:TR589903 ADK589864:ADN589903 ANG589864:ANJ589903 AXC589864:AXF589903 BGY589864:BHB589903 BQU589864:BQX589903 CAQ589864:CAT589903 CKM589864:CKP589903 CUI589864:CUL589903 DEE589864:DEH589903 DOA589864:DOD589903 DXW589864:DXZ589903 EHS589864:EHV589903 ERO589864:ERR589903 FBK589864:FBN589903 FLG589864:FLJ589903 FVC589864:FVF589903 GEY589864:GFB589903 GOU589864:GOX589903 GYQ589864:GYT589903 HIM589864:HIP589903 HSI589864:HSL589903 ICE589864:ICH589903 IMA589864:IMD589903 IVW589864:IVZ589903 JFS589864:JFV589903 JPO589864:JPR589903 JZK589864:JZN589903 KJG589864:KJJ589903 KTC589864:KTF589903 LCY589864:LDB589903 LMU589864:LMX589903 LWQ589864:LWT589903 MGM589864:MGP589903 MQI589864:MQL589903 NAE589864:NAH589903 NKA589864:NKD589903 NTW589864:NTZ589903 ODS589864:ODV589903 ONO589864:ONR589903 OXK589864:OXN589903 PHG589864:PHJ589903 PRC589864:PRF589903 QAY589864:QBB589903 QKU589864:QKX589903 QUQ589864:QUT589903 REM589864:REP589903 ROI589864:ROL589903 RYE589864:RYH589903 SIA589864:SID589903 SRW589864:SRZ589903 TBS589864:TBV589903 TLO589864:TLR589903 TVK589864:TVN589903 UFG589864:UFJ589903 UPC589864:UPF589903 UYY589864:UZB589903 VIU589864:VIX589903 VSQ589864:VST589903 WCM589864:WCP589903 WMI589864:WML589903 WWE589864:WWH589903 Z655400:AC655439 JS655400:JV655439 TO655400:TR655439 ADK655400:ADN655439 ANG655400:ANJ655439 AXC655400:AXF655439 BGY655400:BHB655439 BQU655400:BQX655439 CAQ655400:CAT655439 CKM655400:CKP655439 CUI655400:CUL655439 DEE655400:DEH655439 DOA655400:DOD655439 DXW655400:DXZ655439 EHS655400:EHV655439 ERO655400:ERR655439 FBK655400:FBN655439 FLG655400:FLJ655439 FVC655400:FVF655439 GEY655400:GFB655439 GOU655400:GOX655439 GYQ655400:GYT655439 HIM655400:HIP655439 HSI655400:HSL655439 ICE655400:ICH655439 IMA655400:IMD655439 IVW655400:IVZ655439 JFS655400:JFV655439 JPO655400:JPR655439 JZK655400:JZN655439 KJG655400:KJJ655439 KTC655400:KTF655439 LCY655400:LDB655439 LMU655400:LMX655439 LWQ655400:LWT655439 MGM655400:MGP655439 MQI655400:MQL655439 NAE655400:NAH655439 NKA655400:NKD655439 NTW655400:NTZ655439 ODS655400:ODV655439 ONO655400:ONR655439 OXK655400:OXN655439 PHG655400:PHJ655439 PRC655400:PRF655439 QAY655400:QBB655439 QKU655400:QKX655439 QUQ655400:QUT655439 REM655400:REP655439 ROI655400:ROL655439 RYE655400:RYH655439 SIA655400:SID655439 SRW655400:SRZ655439 TBS655400:TBV655439 TLO655400:TLR655439 TVK655400:TVN655439 UFG655400:UFJ655439 UPC655400:UPF655439 UYY655400:UZB655439 VIU655400:VIX655439 VSQ655400:VST655439 WCM655400:WCP655439 WMI655400:WML655439 WWE655400:WWH655439 Z720936:AC720975 JS720936:JV720975 TO720936:TR720975 ADK720936:ADN720975 ANG720936:ANJ720975 AXC720936:AXF720975 BGY720936:BHB720975 BQU720936:BQX720975 CAQ720936:CAT720975 CKM720936:CKP720975 CUI720936:CUL720975 DEE720936:DEH720975 DOA720936:DOD720975 DXW720936:DXZ720975 EHS720936:EHV720975 ERO720936:ERR720975 FBK720936:FBN720975 FLG720936:FLJ720975 FVC720936:FVF720975 GEY720936:GFB720975 GOU720936:GOX720975 GYQ720936:GYT720975 HIM720936:HIP720975 HSI720936:HSL720975 ICE720936:ICH720975 IMA720936:IMD720975 IVW720936:IVZ720975 JFS720936:JFV720975 JPO720936:JPR720975 JZK720936:JZN720975 KJG720936:KJJ720975 KTC720936:KTF720975 LCY720936:LDB720975 LMU720936:LMX720975 LWQ720936:LWT720975 MGM720936:MGP720975 MQI720936:MQL720975 NAE720936:NAH720975 NKA720936:NKD720975 NTW720936:NTZ720975 ODS720936:ODV720975 ONO720936:ONR720975 OXK720936:OXN720975 PHG720936:PHJ720975 PRC720936:PRF720975 QAY720936:QBB720975 QKU720936:QKX720975 QUQ720936:QUT720975 REM720936:REP720975 ROI720936:ROL720975 RYE720936:RYH720975 SIA720936:SID720975 SRW720936:SRZ720975 TBS720936:TBV720975 TLO720936:TLR720975 TVK720936:TVN720975 UFG720936:UFJ720975 UPC720936:UPF720975 UYY720936:UZB720975 VIU720936:VIX720975 VSQ720936:VST720975 WCM720936:WCP720975 WMI720936:WML720975 WWE720936:WWH720975 Z786472:AC786511 JS786472:JV786511 TO786472:TR786511 ADK786472:ADN786511 ANG786472:ANJ786511 AXC786472:AXF786511 BGY786472:BHB786511 BQU786472:BQX786511 CAQ786472:CAT786511 CKM786472:CKP786511 CUI786472:CUL786511 DEE786472:DEH786511 DOA786472:DOD786511 DXW786472:DXZ786511 EHS786472:EHV786511 ERO786472:ERR786511 FBK786472:FBN786511 FLG786472:FLJ786511 FVC786472:FVF786511 GEY786472:GFB786511 GOU786472:GOX786511 GYQ786472:GYT786511 HIM786472:HIP786511 HSI786472:HSL786511 ICE786472:ICH786511 IMA786472:IMD786511 IVW786472:IVZ786511 JFS786472:JFV786511 JPO786472:JPR786511 JZK786472:JZN786511 KJG786472:KJJ786511 KTC786472:KTF786511 LCY786472:LDB786511 LMU786472:LMX786511 LWQ786472:LWT786511 MGM786472:MGP786511 MQI786472:MQL786511 NAE786472:NAH786511 NKA786472:NKD786511 NTW786472:NTZ786511 ODS786472:ODV786511 ONO786472:ONR786511 OXK786472:OXN786511 PHG786472:PHJ786511 PRC786472:PRF786511 QAY786472:QBB786511 QKU786472:QKX786511 QUQ786472:QUT786511 REM786472:REP786511 ROI786472:ROL786511 RYE786472:RYH786511 SIA786472:SID786511 SRW786472:SRZ786511 TBS786472:TBV786511 TLO786472:TLR786511 TVK786472:TVN786511 UFG786472:UFJ786511 UPC786472:UPF786511 UYY786472:UZB786511 VIU786472:VIX786511 VSQ786472:VST786511 WCM786472:WCP786511 WMI786472:WML786511 WWE786472:WWH786511 Z852008:AC852047 JS852008:JV852047 TO852008:TR852047 ADK852008:ADN852047 ANG852008:ANJ852047 AXC852008:AXF852047 BGY852008:BHB852047 BQU852008:BQX852047 CAQ852008:CAT852047 CKM852008:CKP852047 CUI852008:CUL852047 DEE852008:DEH852047 DOA852008:DOD852047 DXW852008:DXZ852047 EHS852008:EHV852047 ERO852008:ERR852047 FBK852008:FBN852047 FLG852008:FLJ852047 FVC852008:FVF852047 GEY852008:GFB852047 GOU852008:GOX852047 GYQ852008:GYT852047 HIM852008:HIP852047 HSI852008:HSL852047 ICE852008:ICH852047 IMA852008:IMD852047 IVW852008:IVZ852047 JFS852008:JFV852047 JPO852008:JPR852047 JZK852008:JZN852047 KJG852008:KJJ852047 KTC852008:KTF852047 LCY852008:LDB852047 LMU852008:LMX852047 LWQ852008:LWT852047 MGM852008:MGP852047 MQI852008:MQL852047 NAE852008:NAH852047 NKA852008:NKD852047 NTW852008:NTZ852047 ODS852008:ODV852047 ONO852008:ONR852047 OXK852008:OXN852047 PHG852008:PHJ852047 PRC852008:PRF852047 QAY852008:QBB852047 QKU852008:QKX852047 QUQ852008:QUT852047 REM852008:REP852047 ROI852008:ROL852047 RYE852008:RYH852047 SIA852008:SID852047 SRW852008:SRZ852047 TBS852008:TBV852047 TLO852008:TLR852047 TVK852008:TVN852047 UFG852008:UFJ852047 UPC852008:UPF852047 UYY852008:UZB852047 VIU852008:VIX852047 VSQ852008:VST852047 WCM852008:WCP852047 WMI852008:WML852047 WWE852008:WWH852047 Z917544:AC917583 JS917544:JV917583 TO917544:TR917583 ADK917544:ADN917583 ANG917544:ANJ917583 AXC917544:AXF917583 BGY917544:BHB917583 BQU917544:BQX917583 CAQ917544:CAT917583 CKM917544:CKP917583 CUI917544:CUL917583 DEE917544:DEH917583 DOA917544:DOD917583 DXW917544:DXZ917583 EHS917544:EHV917583 ERO917544:ERR917583 FBK917544:FBN917583 FLG917544:FLJ917583 FVC917544:FVF917583 GEY917544:GFB917583 GOU917544:GOX917583 GYQ917544:GYT917583 HIM917544:HIP917583 HSI917544:HSL917583 ICE917544:ICH917583 IMA917544:IMD917583 IVW917544:IVZ917583 JFS917544:JFV917583 JPO917544:JPR917583 JZK917544:JZN917583 KJG917544:KJJ917583 KTC917544:KTF917583 LCY917544:LDB917583 LMU917544:LMX917583 LWQ917544:LWT917583 MGM917544:MGP917583 MQI917544:MQL917583 NAE917544:NAH917583 NKA917544:NKD917583 NTW917544:NTZ917583 ODS917544:ODV917583 ONO917544:ONR917583 OXK917544:OXN917583 PHG917544:PHJ917583 PRC917544:PRF917583 QAY917544:QBB917583 QKU917544:QKX917583 QUQ917544:QUT917583 REM917544:REP917583 ROI917544:ROL917583 RYE917544:RYH917583 SIA917544:SID917583 SRW917544:SRZ917583 TBS917544:TBV917583 TLO917544:TLR917583 TVK917544:TVN917583 UFG917544:UFJ917583 UPC917544:UPF917583 UYY917544:UZB917583 VIU917544:VIX917583 VSQ917544:VST917583 WCM917544:WCP917583 WMI917544:WML917583 WWE917544:WWH917583 Z983080:AC983119 JS983080:JV983119 TO983080:TR983119 ADK983080:ADN983119 ANG983080:ANJ983119 AXC983080:AXF983119 BGY983080:BHB983119 BQU983080:BQX983119 CAQ983080:CAT983119 CKM983080:CKP983119 CUI983080:CUL983119 DEE983080:DEH983119 DOA983080:DOD983119 DXW983080:DXZ983119 EHS983080:EHV983119 ERO983080:ERR983119 FBK983080:FBN983119 FLG983080:FLJ983119 FVC983080:FVF983119 GEY983080:GFB983119 GOU983080:GOX983119 GYQ983080:GYT983119 HIM983080:HIP983119 HSI983080:HSL983119 ICE983080:ICH983119 IMA983080:IMD983119 IVW983080:IVZ983119 JFS983080:JFV983119 JPO983080:JPR983119 JZK983080:JZN983119 KJG983080:KJJ983119 KTC983080:KTF983119 LCY983080:LDB983119 LMU983080:LMX983119 LWQ983080:LWT983119 MGM983080:MGP983119 MQI983080:MQL983119 NAE983080:NAH983119 NKA983080:NKD983119 NTW983080:NTZ983119 ODS983080:ODV983119 ONO983080:ONR983119 OXK983080:OXN983119 PHG983080:PHJ983119 PRC983080:PRF983119 QAY983080:QBB983119 QKU983080:QKX983119 QUQ983080:QUT983119 REM983080:REP983119 ROI983080:ROL983119 RYE983080:RYH983119 SIA983080:SID983119 SRW983080:SRZ983119 TBS983080:TBV983119 TLO983080:TLR983119 TVK983080:TVN983119 UFG983080:UFJ983119 UPC983080:UPF983119 UYY983080:UZB983119 VIU983080:VIX983119 VSQ983080:VST983119 WCM983080:WCP983119 WMI983080:WML983119">
      <formula1>"0,1,2,3,4,5,6,7,8,9,10,11,12,13,14,15,16,17,18,19,20,21,22,23,24,25,26,27,28,29,30,31,32,33,34,35,36,37,38,39,40,41,42,43,44,45,46,47,48,49,50,51,52,53,54,55,56,57,58,59"</formula1>
    </dataValidation>
    <dataValidation type="list" allowBlank="1" showInputMessage="1" showErrorMessage="1" sqref="WWC983080:WWD983119 JQ40:JR79 TM40:TN79 ADI40:ADJ79 ANE40:ANF79 AXA40:AXB79 BGW40:BGX79 BQS40:BQT79 CAO40:CAP79 CKK40:CKL79 CUG40:CUH79 DEC40:DED79 DNY40:DNZ79 DXU40:DXV79 EHQ40:EHR79 ERM40:ERN79 FBI40:FBJ79 FLE40:FLF79 FVA40:FVB79 GEW40:GEX79 GOS40:GOT79 GYO40:GYP79 HIK40:HIL79 HSG40:HSH79 ICC40:ICD79 ILY40:ILZ79 IVU40:IVV79 JFQ40:JFR79 JPM40:JPN79 JZI40:JZJ79 KJE40:KJF79 KTA40:KTB79 LCW40:LCX79 LMS40:LMT79 LWO40:LWP79 MGK40:MGL79 MQG40:MQH79 NAC40:NAD79 NJY40:NJZ79 NTU40:NTV79 ODQ40:ODR79 ONM40:ONN79 OXI40:OXJ79 PHE40:PHF79 PRA40:PRB79 QAW40:QAX79 QKS40:QKT79 QUO40:QUP79 REK40:REL79 ROG40:ROH79 RYC40:RYD79 SHY40:SHZ79 SRU40:SRV79 TBQ40:TBR79 TLM40:TLN79 TVI40:TVJ79 UFE40:UFF79 UPA40:UPB79 UYW40:UYX79 VIS40:VIT79 VSO40:VSP79 WCK40:WCL79 WMG40:WMH79 WWC40:WWD79 X65576:Y65615 JQ65576:JR65615 TM65576:TN65615 ADI65576:ADJ65615 ANE65576:ANF65615 AXA65576:AXB65615 BGW65576:BGX65615 BQS65576:BQT65615 CAO65576:CAP65615 CKK65576:CKL65615 CUG65576:CUH65615 DEC65576:DED65615 DNY65576:DNZ65615 DXU65576:DXV65615 EHQ65576:EHR65615 ERM65576:ERN65615 FBI65576:FBJ65615 FLE65576:FLF65615 FVA65576:FVB65615 GEW65576:GEX65615 GOS65576:GOT65615 GYO65576:GYP65615 HIK65576:HIL65615 HSG65576:HSH65615 ICC65576:ICD65615 ILY65576:ILZ65615 IVU65576:IVV65615 JFQ65576:JFR65615 JPM65576:JPN65615 JZI65576:JZJ65615 KJE65576:KJF65615 KTA65576:KTB65615 LCW65576:LCX65615 LMS65576:LMT65615 LWO65576:LWP65615 MGK65576:MGL65615 MQG65576:MQH65615 NAC65576:NAD65615 NJY65576:NJZ65615 NTU65576:NTV65615 ODQ65576:ODR65615 ONM65576:ONN65615 OXI65576:OXJ65615 PHE65576:PHF65615 PRA65576:PRB65615 QAW65576:QAX65615 QKS65576:QKT65615 QUO65576:QUP65615 REK65576:REL65615 ROG65576:ROH65615 RYC65576:RYD65615 SHY65576:SHZ65615 SRU65576:SRV65615 TBQ65576:TBR65615 TLM65576:TLN65615 TVI65576:TVJ65615 UFE65576:UFF65615 UPA65576:UPB65615 UYW65576:UYX65615 VIS65576:VIT65615 VSO65576:VSP65615 WCK65576:WCL65615 WMG65576:WMH65615 WWC65576:WWD65615 X131112:Y131151 JQ131112:JR131151 TM131112:TN131151 ADI131112:ADJ131151 ANE131112:ANF131151 AXA131112:AXB131151 BGW131112:BGX131151 BQS131112:BQT131151 CAO131112:CAP131151 CKK131112:CKL131151 CUG131112:CUH131151 DEC131112:DED131151 DNY131112:DNZ131151 DXU131112:DXV131151 EHQ131112:EHR131151 ERM131112:ERN131151 FBI131112:FBJ131151 FLE131112:FLF131151 FVA131112:FVB131151 GEW131112:GEX131151 GOS131112:GOT131151 GYO131112:GYP131151 HIK131112:HIL131151 HSG131112:HSH131151 ICC131112:ICD131151 ILY131112:ILZ131151 IVU131112:IVV131151 JFQ131112:JFR131151 JPM131112:JPN131151 JZI131112:JZJ131151 KJE131112:KJF131151 KTA131112:KTB131151 LCW131112:LCX131151 LMS131112:LMT131151 LWO131112:LWP131151 MGK131112:MGL131151 MQG131112:MQH131151 NAC131112:NAD131151 NJY131112:NJZ131151 NTU131112:NTV131151 ODQ131112:ODR131151 ONM131112:ONN131151 OXI131112:OXJ131151 PHE131112:PHF131151 PRA131112:PRB131151 QAW131112:QAX131151 QKS131112:QKT131151 QUO131112:QUP131151 REK131112:REL131151 ROG131112:ROH131151 RYC131112:RYD131151 SHY131112:SHZ131151 SRU131112:SRV131151 TBQ131112:TBR131151 TLM131112:TLN131151 TVI131112:TVJ131151 UFE131112:UFF131151 UPA131112:UPB131151 UYW131112:UYX131151 VIS131112:VIT131151 VSO131112:VSP131151 WCK131112:WCL131151 WMG131112:WMH131151 WWC131112:WWD131151 X196648:Y196687 JQ196648:JR196687 TM196648:TN196687 ADI196648:ADJ196687 ANE196648:ANF196687 AXA196648:AXB196687 BGW196648:BGX196687 BQS196648:BQT196687 CAO196648:CAP196687 CKK196648:CKL196687 CUG196648:CUH196687 DEC196648:DED196687 DNY196648:DNZ196687 DXU196648:DXV196687 EHQ196648:EHR196687 ERM196648:ERN196687 FBI196648:FBJ196687 FLE196648:FLF196687 FVA196648:FVB196687 GEW196648:GEX196687 GOS196648:GOT196687 GYO196648:GYP196687 HIK196648:HIL196687 HSG196648:HSH196687 ICC196648:ICD196687 ILY196648:ILZ196687 IVU196648:IVV196687 JFQ196648:JFR196687 JPM196648:JPN196687 JZI196648:JZJ196687 KJE196648:KJF196687 KTA196648:KTB196687 LCW196648:LCX196687 LMS196648:LMT196687 LWO196648:LWP196687 MGK196648:MGL196687 MQG196648:MQH196687 NAC196648:NAD196687 NJY196648:NJZ196687 NTU196648:NTV196687 ODQ196648:ODR196687 ONM196648:ONN196687 OXI196648:OXJ196687 PHE196648:PHF196687 PRA196648:PRB196687 QAW196648:QAX196687 QKS196648:QKT196687 QUO196648:QUP196687 REK196648:REL196687 ROG196648:ROH196687 RYC196648:RYD196687 SHY196648:SHZ196687 SRU196648:SRV196687 TBQ196648:TBR196687 TLM196648:TLN196687 TVI196648:TVJ196687 UFE196648:UFF196687 UPA196648:UPB196687 UYW196648:UYX196687 VIS196648:VIT196687 VSO196648:VSP196687 WCK196648:WCL196687 WMG196648:WMH196687 WWC196648:WWD196687 X262184:Y262223 JQ262184:JR262223 TM262184:TN262223 ADI262184:ADJ262223 ANE262184:ANF262223 AXA262184:AXB262223 BGW262184:BGX262223 BQS262184:BQT262223 CAO262184:CAP262223 CKK262184:CKL262223 CUG262184:CUH262223 DEC262184:DED262223 DNY262184:DNZ262223 DXU262184:DXV262223 EHQ262184:EHR262223 ERM262184:ERN262223 FBI262184:FBJ262223 FLE262184:FLF262223 FVA262184:FVB262223 GEW262184:GEX262223 GOS262184:GOT262223 GYO262184:GYP262223 HIK262184:HIL262223 HSG262184:HSH262223 ICC262184:ICD262223 ILY262184:ILZ262223 IVU262184:IVV262223 JFQ262184:JFR262223 JPM262184:JPN262223 JZI262184:JZJ262223 KJE262184:KJF262223 KTA262184:KTB262223 LCW262184:LCX262223 LMS262184:LMT262223 LWO262184:LWP262223 MGK262184:MGL262223 MQG262184:MQH262223 NAC262184:NAD262223 NJY262184:NJZ262223 NTU262184:NTV262223 ODQ262184:ODR262223 ONM262184:ONN262223 OXI262184:OXJ262223 PHE262184:PHF262223 PRA262184:PRB262223 QAW262184:QAX262223 QKS262184:QKT262223 QUO262184:QUP262223 REK262184:REL262223 ROG262184:ROH262223 RYC262184:RYD262223 SHY262184:SHZ262223 SRU262184:SRV262223 TBQ262184:TBR262223 TLM262184:TLN262223 TVI262184:TVJ262223 UFE262184:UFF262223 UPA262184:UPB262223 UYW262184:UYX262223 VIS262184:VIT262223 VSO262184:VSP262223 WCK262184:WCL262223 WMG262184:WMH262223 WWC262184:WWD262223 X327720:Y327759 JQ327720:JR327759 TM327720:TN327759 ADI327720:ADJ327759 ANE327720:ANF327759 AXA327720:AXB327759 BGW327720:BGX327759 BQS327720:BQT327759 CAO327720:CAP327759 CKK327720:CKL327759 CUG327720:CUH327759 DEC327720:DED327759 DNY327720:DNZ327759 DXU327720:DXV327759 EHQ327720:EHR327759 ERM327720:ERN327759 FBI327720:FBJ327759 FLE327720:FLF327759 FVA327720:FVB327759 GEW327720:GEX327759 GOS327720:GOT327759 GYO327720:GYP327759 HIK327720:HIL327759 HSG327720:HSH327759 ICC327720:ICD327759 ILY327720:ILZ327759 IVU327720:IVV327759 JFQ327720:JFR327759 JPM327720:JPN327759 JZI327720:JZJ327759 KJE327720:KJF327759 KTA327720:KTB327759 LCW327720:LCX327759 LMS327720:LMT327759 LWO327720:LWP327759 MGK327720:MGL327759 MQG327720:MQH327759 NAC327720:NAD327759 NJY327720:NJZ327759 NTU327720:NTV327759 ODQ327720:ODR327759 ONM327720:ONN327759 OXI327720:OXJ327759 PHE327720:PHF327759 PRA327720:PRB327759 QAW327720:QAX327759 QKS327720:QKT327759 QUO327720:QUP327759 REK327720:REL327759 ROG327720:ROH327759 RYC327720:RYD327759 SHY327720:SHZ327759 SRU327720:SRV327759 TBQ327720:TBR327759 TLM327720:TLN327759 TVI327720:TVJ327759 UFE327720:UFF327759 UPA327720:UPB327759 UYW327720:UYX327759 VIS327720:VIT327759 VSO327720:VSP327759 WCK327720:WCL327759 WMG327720:WMH327759 WWC327720:WWD327759 X393256:Y393295 JQ393256:JR393295 TM393256:TN393295 ADI393256:ADJ393295 ANE393256:ANF393295 AXA393256:AXB393295 BGW393256:BGX393295 BQS393256:BQT393295 CAO393256:CAP393295 CKK393256:CKL393295 CUG393256:CUH393295 DEC393256:DED393295 DNY393256:DNZ393295 DXU393256:DXV393295 EHQ393256:EHR393295 ERM393256:ERN393295 FBI393256:FBJ393295 FLE393256:FLF393295 FVA393256:FVB393295 GEW393256:GEX393295 GOS393256:GOT393295 GYO393256:GYP393295 HIK393256:HIL393295 HSG393256:HSH393295 ICC393256:ICD393295 ILY393256:ILZ393295 IVU393256:IVV393295 JFQ393256:JFR393295 JPM393256:JPN393295 JZI393256:JZJ393295 KJE393256:KJF393295 KTA393256:KTB393295 LCW393256:LCX393295 LMS393256:LMT393295 LWO393256:LWP393295 MGK393256:MGL393295 MQG393256:MQH393295 NAC393256:NAD393295 NJY393256:NJZ393295 NTU393256:NTV393295 ODQ393256:ODR393295 ONM393256:ONN393295 OXI393256:OXJ393295 PHE393256:PHF393295 PRA393256:PRB393295 QAW393256:QAX393295 QKS393256:QKT393295 QUO393256:QUP393295 REK393256:REL393295 ROG393256:ROH393295 RYC393256:RYD393295 SHY393256:SHZ393295 SRU393256:SRV393295 TBQ393256:TBR393295 TLM393256:TLN393295 TVI393256:TVJ393295 UFE393256:UFF393295 UPA393256:UPB393295 UYW393256:UYX393295 VIS393256:VIT393295 VSO393256:VSP393295 WCK393256:WCL393295 WMG393256:WMH393295 WWC393256:WWD393295 X458792:Y458831 JQ458792:JR458831 TM458792:TN458831 ADI458792:ADJ458831 ANE458792:ANF458831 AXA458792:AXB458831 BGW458792:BGX458831 BQS458792:BQT458831 CAO458792:CAP458831 CKK458792:CKL458831 CUG458792:CUH458831 DEC458792:DED458831 DNY458792:DNZ458831 DXU458792:DXV458831 EHQ458792:EHR458831 ERM458792:ERN458831 FBI458792:FBJ458831 FLE458792:FLF458831 FVA458792:FVB458831 GEW458792:GEX458831 GOS458792:GOT458831 GYO458792:GYP458831 HIK458792:HIL458831 HSG458792:HSH458831 ICC458792:ICD458831 ILY458792:ILZ458831 IVU458792:IVV458831 JFQ458792:JFR458831 JPM458792:JPN458831 JZI458792:JZJ458831 KJE458792:KJF458831 KTA458792:KTB458831 LCW458792:LCX458831 LMS458792:LMT458831 LWO458792:LWP458831 MGK458792:MGL458831 MQG458792:MQH458831 NAC458792:NAD458831 NJY458792:NJZ458831 NTU458792:NTV458831 ODQ458792:ODR458831 ONM458792:ONN458831 OXI458792:OXJ458831 PHE458792:PHF458831 PRA458792:PRB458831 QAW458792:QAX458831 QKS458792:QKT458831 QUO458792:QUP458831 REK458792:REL458831 ROG458792:ROH458831 RYC458792:RYD458831 SHY458792:SHZ458831 SRU458792:SRV458831 TBQ458792:TBR458831 TLM458792:TLN458831 TVI458792:TVJ458831 UFE458792:UFF458831 UPA458792:UPB458831 UYW458792:UYX458831 VIS458792:VIT458831 VSO458792:VSP458831 WCK458792:WCL458831 WMG458792:WMH458831 WWC458792:WWD458831 X524328:Y524367 JQ524328:JR524367 TM524328:TN524367 ADI524328:ADJ524367 ANE524328:ANF524367 AXA524328:AXB524367 BGW524328:BGX524367 BQS524328:BQT524367 CAO524328:CAP524367 CKK524328:CKL524367 CUG524328:CUH524367 DEC524328:DED524367 DNY524328:DNZ524367 DXU524328:DXV524367 EHQ524328:EHR524367 ERM524328:ERN524367 FBI524328:FBJ524367 FLE524328:FLF524367 FVA524328:FVB524367 GEW524328:GEX524367 GOS524328:GOT524367 GYO524328:GYP524367 HIK524328:HIL524367 HSG524328:HSH524367 ICC524328:ICD524367 ILY524328:ILZ524367 IVU524328:IVV524367 JFQ524328:JFR524367 JPM524328:JPN524367 JZI524328:JZJ524367 KJE524328:KJF524367 KTA524328:KTB524367 LCW524328:LCX524367 LMS524328:LMT524367 LWO524328:LWP524367 MGK524328:MGL524367 MQG524328:MQH524367 NAC524328:NAD524367 NJY524328:NJZ524367 NTU524328:NTV524367 ODQ524328:ODR524367 ONM524328:ONN524367 OXI524328:OXJ524367 PHE524328:PHF524367 PRA524328:PRB524367 QAW524328:QAX524367 QKS524328:QKT524367 QUO524328:QUP524367 REK524328:REL524367 ROG524328:ROH524367 RYC524328:RYD524367 SHY524328:SHZ524367 SRU524328:SRV524367 TBQ524328:TBR524367 TLM524328:TLN524367 TVI524328:TVJ524367 UFE524328:UFF524367 UPA524328:UPB524367 UYW524328:UYX524367 VIS524328:VIT524367 VSO524328:VSP524367 WCK524328:WCL524367 WMG524328:WMH524367 WWC524328:WWD524367 X589864:Y589903 JQ589864:JR589903 TM589864:TN589903 ADI589864:ADJ589903 ANE589864:ANF589903 AXA589864:AXB589903 BGW589864:BGX589903 BQS589864:BQT589903 CAO589864:CAP589903 CKK589864:CKL589903 CUG589864:CUH589903 DEC589864:DED589903 DNY589864:DNZ589903 DXU589864:DXV589903 EHQ589864:EHR589903 ERM589864:ERN589903 FBI589864:FBJ589903 FLE589864:FLF589903 FVA589864:FVB589903 GEW589864:GEX589903 GOS589864:GOT589903 GYO589864:GYP589903 HIK589864:HIL589903 HSG589864:HSH589903 ICC589864:ICD589903 ILY589864:ILZ589903 IVU589864:IVV589903 JFQ589864:JFR589903 JPM589864:JPN589903 JZI589864:JZJ589903 KJE589864:KJF589903 KTA589864:KTB589903 LCW589864:LCX589903 LMS589864:LMT589903 LWO589864:LWP589903 MGK589864:MGL589903 MQG589864:MQH589903 NAC589864:NAD589903 NJY589864:NJZ589903 NTU589864:NTV589903 ODQ589864:ODR589903 ONM589864:ONN589903 OXI589864:OXJ589903 PHE589864:PHF589903 PRA589864:PRB589903 QAW589864:QAX589903 QKS589864:QKT589903 QUO589864:QUP589903 REK589864:REL589903 ROG589864:ROH589903 RYC589864:RYD589903 SHY589864:SHZ589903 SRU589864:SRV589903 TBQ589864:TBR589903 TLM589864:TLN589903 TVI589864:TVJ589903 UFE589864:UFF589903 UPA589864:UPB589903 UYW589864:UYX589903 VIS589864:VIT589903 VSO589864:VSP589903 WCK589864:WCL589903 WMG589864:WMH589903 WWC589864:WWD589903 X655400:Y655439 JQ655400:JR655439 TM655400:TN655439 ADI655400:ADJ655439 ANE655400:ANF655439 AXA655400:AXB655439 BGW655400:BGX655439 BQS655400:BQT655439 CAO655400:CAP655439 CKK655400:CKL655439 CUG655400:CUH655439 DEC655400:DED655439 DNY655400:DNZ655439 DXU655400:DXV655439 EHQ655400:EHR655439 ERM655400:ERN655439 FBI655400:FBJ655439 FLE655400:FLF655439 FVA655400:FVB655439 GEW655400:GEX655439 GOS655400:GOT655439 GYO655400:GYP655439 HIK655400:HIL655439 HSG655400:HSH655439 ICC655400:ICD655439 ILY655400:ILZ655439 IVU655400:IVV655439 JFQ655400:JFR655439 JPM655400:JPN655439 JZI655400:JZJ655439 KJE655400:KJF655439 KTA655400:KTB655439 LCW655400:LCX655439 LMS655400:LMT655439 LWO655400:LWP655439 MGK655400:MGL655439 MQG655400:MQH655439 NAC655400:NAD655439 NJY655400:NJZ655439 NTU655400:NTV655439 ODQ655400:ODR655439 ONM655400:ONN655439 OXI655400:OXJ655439 PHE655400:PHF655439 PRA655400:PRB655439 QAW655400:QAX655439 QKS655400:QKT655439 QUO655400:QUP655439 REK655400:REL655439 ROG655400:ROH655439 RYC655400:RYD655439 SHY655400:SHZ655439 SRU655400:SRV655439 TBQ655400:TBR655439 TLM655400:TLN655439 TVI655400:TVJ655439 UFE655400:UFF655439 UPA655400:UPB655439 UYW655400:UYX655439 VIS655400:VIT655439 VSO655400:VSP655439 WCK655400:WCL655439 WMG655400:WMH655439 WWC655400:WWD655439 X720936:Y720975 JQ720936:JR720975 TM720936:TN720975 ADI720936:ADJ720975 ANE720936:ANF720975 AXA720936:AXB720975 BGW720936:BGX720975 BQS720936:BQT720975 CAO720936:CAP720975 CKK720936:CKL720975 CUG720936:CUH720975 DEC720936:DED720975 DNY720936:DNZ720975 DXU720936:DXV720975 EHQ720936:EHR720975 ERM720936:ERN720975 FBI720936:FBJ720975 FLE720936:FLF720975 FVA720936:FVB720975 GEW720936:GEX720975 GOS720936:GOT720975 GYO720936:GYP720975 HIK720936:HIL720975 HSG720936:HSH720975 ICC720936:ICD720975 ILY720936:ILZ720975 IVU720936:IVV720975 JFQ720936:JFR720975 JPM720936:JPN720975 JZI720936:JZJ720975 KJE720936:KJF720975 KTA720936:KTB720975 LCW720936:LCX720975 LMS720936:LMT720975 LWO720936:LWP720975 MGK720936:MGL720975 MQG720936:MQH720975 NAC720936:NAD720975 NJY720936:NJZ720975 NTU720936:NTV720975 ODQ720936:ODR720975 ONM720936:ONN720975 OXI720936:OXJ720975 PHE720936:PHF720975 PRA720936:PRB720975 QAW720936:QAX720975 QKS720936:QKT720975 QUO720936:QUP720975 REK720936:REL720975 ROG720936:ROH720975 RYC720936:RYD720975 SHY720936:SHZ720975 SRU720936:SRV720975 TBQ720936:TBR720975 TLM720936:TLN720975 TVI720936:TVJ720975 UFE720936:UFF720975 UPA720936:UPB720975 UYW720936:UYX720975 VIS720936:VIT720975 VSO720936:VSP720975 WCK720936:WCL720975 WMG720936:WMH720975 WWC720936:WWD720975 X786472:Y786511 JQ786472:JR786511 TM786472:TN786511 ADI786472:ADJ786511 ANE786472:ANF786511 AXA786472:AXB786511 BGW786472:BGX786511 BQS786472:BQT786511 CAO786472:CAP786511 CKK786472:CKL786511 CUG786472:CUH786511 DEC786472:DED786511 DNY786472:DNZ786511 DXU786472:DXV786511 EHQ786472:EHR786511 ERM786472:ERN786511 FBI786472:FBJ786511 FLE786472:FLF786511 FVA786472:FVB786511 GEW786472:GEX786511 GOS786472:GOT786511 GYO786472:GYP786511 HIK786472:HIL786511 HSG786472:HSH786511 ICC786472:ICD786511 ILY786472:ILZ786511 IVU786472:IVV786511 JFQ786472:JFR786511 JPM786472:JPN786511 JZI786472:JZJ786511 KJE786472:KJF786511 KTA786472:KTB786511 LCW786472:LCX786511 LMS786472:LMT786511 LWO786472:LWP786511 MGK786472:MGL786511 MQG786472:MQH786511 NAC786472:NAD786511 NJY786472:NJZ786511 NTU786472:NTV786511 ODQ786472:ODR786511 ONM786472:ONN786511 OXI786472:OXJ786511 PHE786472:PHF786511 PRA786472:PRB786511 QAW786472:QAX786511 QKS786472:QKT786511 QUO786472:QUP786511 REK786472:REL786511 ROG786472:ROH786511 RYC786472:RYD786511 SHY786472:SHZ786511 SRU786472:SRV786511 TBQ786472:TBR786511 TLM786472:TLN786511 TVI786472:TVJ786511 UFE786472:UFF786511 UPA786472:UPB786511 UYW786472:UYX786511 VIS786472:VIT786511 VSO786472:VSP786511 WCK786472:WCL786511 WMG786472:WMH786511 WWC786472:WWD786511 X852008:Y852047 JQ852008:JR852047 TM852008:TN852047 ADI852008:ADJ852047 ANE852008:ANF852047 AXA852008:AXB852047 BGW852008:BGX852047 BQS852008:BQT852047 CAO852008:CAP852047 CKK852008:CKL852047 CUG852008:CUH852047 DEC852008:DED852047 DNY852008:DNZ852047 DXU852008:DXV852047 EHQ852008:EHR852047 ERM852008:ERN852047 FBI852008:FBJ852047 FLE852008:FLF852047 FVA852008:FVB852047 GEW852008:GEX852047 GOS852008:GOT852047 GYO852008:GYP852047 HIK852008:HIL852047 HSG852008:HSH852047 ICC852008:ICD852047 ILY852008:ILZ852047 IVU852008:IVV852047 JFQ852008:JFR852047 JPM852008:JPN852047 JZI852008:JZJ852047 KJE852008:KJF852047 KTA852008:KTB852047 LCW852008:LCX852047 LMS852008:LMT852047 LWO852008:LWP852047 MGK852008:MGL852047 MQG852008:MQH852047 NAC852008:NAD852047 NJY852008:NJZ852047 NTU852008:NTV852047 ODQ852008:ODR852047 ONM852008:ONN852047 OXI852008:OXJ852047 PHE852008:PHF852047 PRA852008:PRB852047 QAW852008:QAX852047 QKS852008:QKT852047 QUO852008:QUP852047 REK852008:REL852047 ROG852008:ROH852047 RYC852008:RYD852047 SHY852008:SHZ852047 SRU852008:SRV852047 TBQ852008:TBR852047 TLM852008:TLN852047 TVI852008:TVJ852047 UFE852008:UFF852047 UPA852008:UPB852047 UYW852008:UYX852047 VIS852008:VIT852047 VSO852008:VSP852047 WCK852008:WCL852047 WMG852008:WMH852047 WWC852008:WWD852047 X917544:Y917583 JQ917544:JR917583 TM917544:TN917583 ADI917544:ADJ917583 ANE917544:ANF917583 AXA917544:AXB917583 BGW917544:BGX917583 BQS917544:BQT917583 CAO917544:CAP917583 CKK917544:CKL917583 CUG917544:CUH917583 DEC917544:DED917583 DNY917544:DNZ917583 DXU917544:DXV917583 EHQ917544:EHR917583 ERM917544:ERN917583 FBI917544:FBJ917583 FLE917544:FLF917583 FVA917544:FVB917583 GEW917544:GEX917583 GOS917544:GOT917583 GYO917544:GYP917583 HIK917544:HIL917583 HSG917544:HSH917583 ICC917544:ICD917583 ILY917544:ILZ917583 IVU917544:IVV917583 JFQ917544:JFR917583 JPM917544:JPN917583 JZI917544:JZJ917583 KJE917544:KJF917583 KTA917544:KTB917583 LCW917544:LCX917583 LMS917544:LMT917583 LWO917544:LWP917583 MGK917544:MGL917583 MQG917544:MQH917583 NAC917544:NAD917583 NJY917544:NJZ917583 NTU917544:NTV917583 ODQ917544:ODR917583 ONM917544:ONN917583 OXI917544:OXJ917583 PHE917544:PHF917583 PRA917544:PRB917583 QAW917544:QAX917583 QKS917544:QKT917583 QUO917544:QUP917583 REK917544:REL917583 ROG917544:ROH917583 RYC917544:RYD917583 SHY917544:SHZ917583 SRU917544:SRV917583 TBQ917544:TBR917583 TLM917544:TLN917583 TVI917544:TVJ917583 UFE917544:UFF917583 UPA917544:UPB917583 UYW917544:UYX917583 VIS917544:VIT917583 VSO917544:VSP917583 WCK917544:WCL917583 WMG917544:WMH917583 WWC917544:WWD917583 X983080:Y983119 JQ983080:JR983119 TM983080:TN983119 ADI983080:ADJ983119 ANE983080:ANF983119 AXA983080:AXB983119 BGW983080:BGX983119 BQS983080:BQT983119 CAO983080:CAP983119 CKK983080:CKL983119 CUG983080:CUH983119 DEC983080:DED983119 DNY983080:DNZ983119 DXU983080:DXV983119 EHQ983080:EHR983119 ERM983080:ERN983119 FBI983080:FBJ983119 FLE983080:FLF983119 FVA983080:FVB983119 GEW983080:GEX983119 GOS983080:GOT983119 GYO983080:GYP983119 HIK983080:HIL983119 HSG983080:HSH983119 ICC983080:ICD983119 ILY983080:ILZ983119 IVU983080:IVV983119 JFQ983080:JFR983119 JPM983080:JPN983119 JZI983080:JZJ983119 KJE983080:KJF983119 KTA983080:KTB983119 LCW983080:LCX983119 LMS983080:LMT983119 LWO983080:LWP983119 MGK983080:MGL983119 MQG983080:MQH983119 NAC983080:NAD983119 NJY983080:NJZ983119 NTU983080:NTV983119 ODQ983080:ODR983119 ONM983080:ONN983119 OXI983080:OXJ983119 PHE983080:PHF983119 PRA983080:PRB983119 QAW983080:QAX983119 QKS983080:QKT983119 QUO983080:QUP983119 REK983080:REL983119 ROG983080:ROH983119 RYC983080:RYD983119 SHY983080:SHZ983119 SRU983080:SRV983119 TBQ983080:TBR983119 TLM983080:TLN983119 TVI983080:TVJ983119 UFE983080:UFF983119 UPA983080:UPB983119 UYW983080:UYX983119 VIS983080:VIT983119 VSO983080:VSP983119 WCK983080:WCL983119 WMG983080:WMH983119">
      <formula1>"00,01,02,03,04,05,06,07,08,09,10,11,12,13,14,15,16,17,18,19,20,21,22,23"</formula1>
    </dataValidation>
    <dataValidation type="list" allowBlank="1" showInputMessage="1" showErrorMessage="1" sqref="WVO983059:WVR983074 JC15:JF34 SY15:TB34 ACU15:ACX34 AMQ15:AMT34 AWM15:AWP34 BGI15:BGL34 BQE15:BQH34 CAA15:CAD34 CJW15:CJZ34 CTS15:CTV34 DDO15:DDR34 DNK15:DNN34 DXG15:DXJ34 EHC15:EHF34 EQY15:ERB34 FAU15:FAX34 FKQ15:FKT34 FUM15:FUP34 GEI15:GEL34 GOE15:GOH34 GYA15:GYD34 HHW15:HHZ34 HRS15:HRV34 IBO15:IBR34 ILK15:ILN34 IVG15:IVJ34 JFC15:JFF34 JOY15:JPB34 JYU15:JYX34 KIQ15:KIT34 KSM15:KSP34 LCI15:LCL34 LME15:LMH34 LWA15:LWD34 MFW15:MFZ34 MPS15:MPV34 MZO15:MZR34 NJK15:NJN34 NTG15:NTJ34 ODC15:ODF34 OMY15:ONB34 OWU15:OWX34 PGQ15:PGT34 PQM15:PQP34 QAI15:QAL34 QKE15:QKH34 QUA15:QUD34 RDW15:RDZ34 RNS15:RNV34 RXO15:RXR34 SHK15:SHN34 SRG15:SRJ34 TBC15:TBF34 TKY15:TLB34 TUU15:TUX34 UEQ15:UET34 UOM15:UOP34 UYI15:UYL34 VIE15:VIH34 VSA15:VSD34 WBW15:WBZ34 WLS15:WLV34 WVO15:WVR34 E65555:H65570 JC65555:JF65570 SY65555:TB65570 ACU65555:ACX65570 AMQ65555:AMT65570 AWM65555:AWP65570 BGI65555:BGL65570 BQE65555:BQH65570 CAA65555:CAD65570 CJW65555:CJZ65570 CTS65555:CTV65570 DDO65555:DDR65570 DNK65555:DNN65570 DXG65555:DXJ65570 EHC65555:EHF65570 EQY65555:ERB65570 FAU65555:FAX65570 FKQ65555:FKT65570 FUM65555:FUP65570 GEI65555:GEL65570 GOE65555:GOH65570 GYA65555:GYD65570 HHW65555:HHZ65570 HRS65555:HRV65570 IBO65555:IBR65570 ILK65555:ILN65570 IVG65555:IVJ65570 JFC65555:JFF65570 JOY65555:JPB65570 JYU65555:JYX65570 KIQ65555:KIT65570 KSM65555:KSP65570 LCI65555:LCL65570 LME65555:LMH65570 LWA65555:LWD65570 MFW65555:MFZ65570 MPS65555:MPV65570 MZO65555:MZR65570 NJK65555:NJN65570 NTG65555:NTJ65570 ODC65555:ODF65570 OMY65555:ONB65570 OWU65555:OWX65570 PGQ65555:PGT65570 PQM65555:PQP65570 QAI65555:QAL65570 QKE65555:QKH65570 QUA65555:QUD65570 RDW65555:RDZ65570 RNS65555:RNV65570 RXO65555:RXR65570 SHK65555:SHN65570 SRG65555:SRJ65570 TBC65555:TBF65570 TKY65555:TLB65570 TUU65555:TUX65570 UEQ65555:UET65570 UOM65555:UOP65570 UYI65555:UYL65570 VIE65555:VIH65570 VSA65555:VSD65570 WBW65555:WBZ65570 WLS65555:WLV65570 WVO65555:WVR65570 E131091:H131106 JC131091:JF131106 SY131091:TB131106 ACU131091:ACX131106 AMQ131091:AMT131106 AWM131091:AWP131106 BGI131091:BGL131106 BQE131091:BQH131106 CAA131091:CAD131106 CJW131091:CJZ131106 CTS131091:CTV131106 DDO131091:DDR131106 DNK131091:DNN131106 DXG131091:DXJ131106 EHC131091:EHF131106 EQY131091:ERB131106 FAU131091:FAX131106 FKQ131091:FKT131106 FUM131091:FUP131106 GEI131091:GEL131106 GOE131091:GOH131106 GYA131091:GYD131106 HHW131091:HHZ131106 HRS131091:HRV131106 IBO131091:IBR131106 ILK131091:ILN131106 IVG131091:IVJ131106 JFC131091:JFF131106 JOY131091:JPB131106 JYU131091:JYX131106 KIQ131091:KIT131106 KSM131091:KSP131106 LCI131091:LCL131106 LME131091:LMH131106 LWA131091:LWD131106 MFW131091:MFZ131106 MPS131091:MPV131106 MZO131091:MZR131106 NJK131091:NJN131106 NTG131091:NTJ131106 ODC131091:ODF131106 OMY131091:ONB131106 OWU131091:OWX131106 PGQ131091:PGT131106 PQM131091:PQP131106 QAI131091:QAL131106 QKE131091:QKH131106 QUA131091:QUD131106 RDW131091:RDZ131106 RNS131091:RNV131106 RXO131091:RXR131106 SHK131091:SHN131106 SRG131091:SRJ131106 TBC131091:TBF131106 TKY131091:TLB131106 TUU131091:TUX131106 UEQ131091:UET131106 UOM131091:UOP131106 UYI131091:UYL131106 VIE131091:VIH131106 VSA131091:VSD131106 WBW131091:WBZ131106 WLS131091:WLV131106 WVO131091:WVR131106 E196627:H196642 JC196627:JF196642 SY196627:TB196642 ACU196627:ACX196642 AMQ196627:AMT196642 AWM196627:AWP196642 BGI196627:BGL196642 BQE196627:BQH196642 CAA196627:CAD196642 CJW196627:CJZ196642 CTS196627:CTV196642 DDO196627:DDR196642 DNK196627:DNN196642 DXG196627:DXJ196642 EHC196627:EHF196642 EQY196627:ERB196642 FAU196627:FAX196642 FKQ196627:FKT196642 FUM196627:FUP196642 GEI196627:GEL196642 GOE196627:GOH196642 GYA196627:GYD196642 HHW196627:HHZ196642 HRS196627:HRV196642 IBO196627:IBR196642 ILK196627:ILN196642 IVG196627:IVJ196642 JFC196627:JFF196642 JOY196627:JPB196642 JYU196627:JYX196642 KIQ196627:KIT196642 KSM196627:KSP196642 LCI196627:LCL196642 LME196627:LMH196642 LWA196627:LWD196642 MFW196627:MFZ196642 MPS196627:MPV196642 MZO196627:MZR196642 NJK196627:NJN196642 NTG196627:NTJ196642 ODC196627:ODF196642 OMY196627:ONB196642 OWU196627:OWX196642 PGQ196627:PGT196642 PQM196627:PQP196642 QAI196627:QAL196642 QKE196627:QKH196642 QUA196627:QUD196642 RDW196627:RDZ196642 RNS196627:RNV196642 RXO196627:RXR196642 SHK196627:SHN196642 SRG196627:SRJ196642 TBC196627:TBF196642 TKY196627:TLB196642 TUU196627:TUX196642 UEQ196627:UET196642 UOM196627:UOP196642 UYI196627:UYL196642 VIE196627:VIH196642 VSA196627:VSD196642 WBW196627:WBZ196642 WLS196627:WLV196642 WVO196627:WVR196642 E262163:H262178 JC262163:JF262178 SY262163:TB262178 ACU262163:ACX262178 AMQ262163:AMT262178 AWM262163:AWP262178 BGI262163:BGL262178 BQE262163:BQH262178 CAA262163:CAD262178 CJW262163:CJZ262178 CTS262163:CTV262178 DDO262163:DDR262178 DNK262163:DNN262178 DXG262163:DXJ262178 EHC262163:EHF262178 EQY262163:ERB262178 FAU262163:FAX262178 FKQ262163:FKT262178 FUM262163:FUP262178 GEI262163:GEL262178 GOE262163:GOH262178 GYA262163:GYD262178 HHW262163:HHZ262178 HRS262163:HRV262178 IBO262163:IBR262178 ILK262163:ILN262178 IVG262163:IVJ262178 JFC262163:JFF262178 JOY262163:JPB262178 JYU262163:JYX262178 KIQ262163:KIT262178 KSM262163:KSP262178 LCI262163:LCL262178 LME262163:LMH262178 LWA262163:LWD262178 MFW262163:MFZ262178 MPS262163:MPV262178 MZO262163:MZR262178 NJK262163:NJN262178 NTG262163:NTJ262178 ODC262163:ODF262178 OMY262163:ONB262178 OWU262163:OWX262178 PGQ262163:PGT262178 PQM262163:PQP262178 QAI262163:QAL262178 QKE262163:QKH262178 QUA262163:QUD262178 RDW262163:RDZ262178 RNS262163:RNV262178 RXO262163:RXR262178 SHK262163:SHN262178 SRG262163:SRJ262178 TBC262163:TBF262178 TKY262163:TLB262178 TUU262163:TUX262178 UEQ262163:UET262178 UOM262163:UOP262178 UYI262163:UYL262178 VIE262163:VIH262178 VSA262163:VSD262178 WBW262163:WBZ262178 WLS262163:WLV262178 WVO262163:WVR262178 E327699:H327714 JC327699:JF327714 SY327699:TB327714 ACU327699:ACX327714 AMQ327699:AMT327714 AWM327699:AWP327714 BGI327699:BGL327714 BQE327699:BQH327714 CAA327699:CAD327714 CJW327699:CJZ327714 CTS327699:CTV327714 DDO327699:DDR327714 DNK327699:DNN327714 DXG327699:DXJ327714 EHC327699:EHF327714 EQY327699:ERB327714 FAU327699:FAX327714 FKQ327699:FKT327714 FUM327699:FUP327714 GEI327699:GEL327714 GOE327699:GOH327714 GYA327699:GYD327714 HHW327699:HHZ327714 HRS327699:HRV327714 IBO327699:IBR327714 ILK327699:ILN327714 IVG327699:IVJ327714 JFC327699:JFF327714 JOY327699:JPB327714 JYU327699:JYX327714 KIQ327699:KIT327714 KSM327699:KSP327714 LCI327699:LCL327714 LME327699:LMH327714 LWA327699:LWD327714 MFW327699:MFZ327714 MPS327699:MPV327714 MZO327699:MZR327714 NJK327699:NJN327714 NTG327699:NTJ327714 ODC327699:ODF327714 OMY327699:ONB327714 OWU327699:OWX327714 PGQ327699:PGT327714 PQM327699:PQP327714 QAI327699:QAL327714 QKE327699:QKH327714 QUA327699:QUD327714 RDW327699:RDZ327714 RNS327699:RNV327714 RXO327699:RXR327714 SHK327699:SHN327714 SRG327699:SRJ327714 TBC327699:TBF327714 TKY327699:TLB327714 TUU327699:TUX327714 UEQ327699:UET327714 UOM327699:UOP327714 UYI327699:UYL327714 VIE327699:VIH327714 VSA327699:VSD327714 WBW327699:WBZ327714 WLS327699:WLV327714 WVO327699:WVR327714 E393235:H393250 JC393235:JF393250 SY393235:TB393250 ACU393235:ACX393250 AMQ393235:AMT393250 AWM393235:AWP393250 BGI393235:BGL393250 BQE393235:BQH393250 CAA393235:CAD393250 CJW393235:CJZ393250 CTS393235:CTV393250 DDO393235:DDR393250 DNK393235:DNN393250 DXG393235:DXJ393250 EHC393235:EHF393250 EQY393235:ERB393250 FAU393235:FAX393250 FKQ393235:FKT393250 FUM393235:FUP393250 GEI393235:GEL393250 GOE393235:GOH393250 GYA393235:GYD393250 HHW393235:HHZ393250 HRS393235:HRV393250 IBO393235:IBR393250 ILK393235:ILN393250 IVG393235:IVJ393250 JFC393235:JFF393250 JOY393235:JPB393250 JYU393235:JYX393250 KIQ393235:KIT393250 KSM393235:KSP393250 LCI393235:LCL393250 LME393235:LMH393250 LWA393235:LWD393250 MFW393235:MFZ393250 MPS393235:MPV393250 MZO393235:MZR393250 NJK393235:NJN393250 NTG393235:NTJ393250 ODC393235:ODF393250 OMY393235:ONB393250 OWU393235:OWX393250 PGQ393235:PGT393250 PQM393235:PQP393250 QAI393235:QAL393250 QKE393235:QKH393250 QUA393235:QUD393250 RDW393235:RDZ393250 RNS393235:RNV393250 RXO393235:RXR393250 SHK393235:SHN393250 SRG393235:SRJ393250 TBC393235:TBF393250 TKY393235:TLB393250 TUU393235:TUX393250 UEQ393235:UET393250 UOM393235:UOP393250 UYI393235:UYL393250 VIE393235:VIH393250 VSA393235:VSD393250 WBW393235:WBZ393250 WLS393235:WLV393250 WVO393235:WVR393250 E458771:H458786 JC458771:JF458786 SY458771:TB458786 ACU458771:ACX458786 AMQ458771:AMT458786 AWM458771:AWP458786 BGI458771:BGL458786 BQE458771:BQH458786 CAA458771:CAD458786 CJW458771:CJZ458786 CTS458771:CTV458786 DDO458771:DDR458786 DNK458771:DNN458786 DXG458771:DXJ458786 EHC458771:EHF458786 EQY458771:ERB458786 FAU458771:FAX458786 FKQ458771:FKT458786 FUM458771:FUP458786 GEI458771:GEL458786 GOE458771:GOH458786 GYA458771:GYD458786 HHW458771:HHZ458786 HRS458771:HRV458786 IBO458771:IBR458786 ILK458771:ILN458786 IVG458771:IVJ458786 JFC458771:JFF458786 JOY458771:JPB458786 JYU458771:JYX458786 KIQ458771:KIT458786 KSM458771:KSP458786 LCI458771:LCL458786 LME458771:LMH458786 LWA458771:LWD458786 MFW458771:MFZ458786 MPS458771:MPV458786 MZO458771:MZR458786 NJK458771:NJN458786 NTG458771:NTJ458786 ODC458771:ODF458786 OMY458771:ONB458786 OWU458771:OWX458786 PGQ458771:PGT458786 PQM458771:PQP458786 QAI458771:QAL458786 QKE458771:QKH458786 QUA458771:QUD458786 RDW458771:RDZ458786 RNS458771:RNV458786 RXO458771:RXR458786 SHK458771:SHN458786 SRG458771:SRJ458786 TBC458771:TBF458786 TKY458771:TLB458786 TUU458771:TUX458786 UEQ458771:UET458786 UOM458771:UOP458786 UYI458771:UYL458786 VIE458771:VIH458786 VSA458771:VSD458786 WBW458771:WBZ458786 WLS458771:WLV458786 WVO458771:WVR458786 E524307:H524322 JC524307:JF524322 SY524307:TB524322 ACU524307:ACX524322 AMQ524307:AMT524322 AWM524307:AWP524322 BGI524307:BGL524322 BQE524307:BQH524322 CAA524307:CAD524322 CJW524307:CJZ524322 CTS524307:CTV524322 DDO524307:DDR524322 DNK524307:DNN524322 DXG524307:DXJ524322 EHC524307:EHF524322 EQY524307:ERB524322 FAU524307:FAX524322 FKQ524307:FKT524322 FUM524307:FUP524322 GEI524307:GEL524322 GOE524307:GOH524322 GYA524307:GYD524322 HHW524307:HHZ524322 HRS524307:HRV524322 IBO524307:IBR524322 ILK524307:ILN524322 IVG524307:IVJ524322 JFC524307:JFF524322 JOY524307:JPB524322 JYU524307:JYX524322 KIQ524307:KIT524322 KSM524307:KSP524322 LCI524307:LCL524322 LME524307:LMH524322 LWA524307:LWD524322 MFW524307:MFZ524322 MPS524307:MPV524322 MZO524307:MZR524322 NJK524307:NJN524322 NTG524307:NTJ524322 ODC524307:ODF524322 OMY524307:ONB524322 OWU524307:OWX524322 PGQ524307:PGT524322 PQM524307:PQP524322 QAI524307:QAL524322 QKE524307:QKH524322 QUA524307:QUD524322 RDW524307:RDZ524322 RNS524307:RNV524322 RXO524307:RXR524322 SHK524307:SHN524322 SRG524307:SRJ524322 TBC524307:TBF524322 TKY524307:TLB524322 TUU524307:TUX524322 UEQ524307:UET524322 UOM524307:UOP524322 UYI524307:UYL524322 VIE524307:VIH524322 VSA524307:VSD524322 WBW524307:WBZ524322 WLS524307:WLV524322 WVO524307:WVR524322 E589843:H589858 JC589843:JF589858 SY589843:TB589858 ACU589843:ACX589858 AMQ589843:AMT589858 AWM589843:AWP589858 BGI589843:BGL589858 BQE589843:BQH589858 CAA589843:CAD589858 CJW589843:CJZ589858 CTS589843:CTV589858 DDO589843:DDR589858 DNK589843:DNN589858 DXG589843:DXJ589858 EHC589843:EHF589858 EQY589843:ERB589858 FAU589843:FAX589858 FKQ589843:FKT589858 FUM589843:FUP589858 GEI589843:GEL589858 GOE589843:GOH589858 GYA589843:GYD589858 HHW589843:HHZ589858 HRS589843:HRV589858 IBO589843:IBR589858 ILK589843:ILN589858 IVG589843:IVJ589858 JFC589843:JFF589858 JOY589843:JPB589858 JYU589843:JYX589858 KIQ589843:KIT589858 KSM589843:KSP589858 LCI589843:LCL589858 LME589843:LMH589858 LWA589843:LWD589858 MFW589843:MFZ589858 MPS589843:MPV589858 MZO589843:MZR589858 NJK589843:NJN589858 NTG589843:NTJ589858 ODC589843:ODF589858 OMY589843:ONB589858 OWU589843:OWX589858 PGQ589843:PGT589858 PQM589843:PQP589858 QAI589843:QAL589858 QKE589843:QKH589858 QUA589843:QUD589858 RDW589843:RDZ589858 RNS589843:RNV589858 RXO589843:RXR589858 SHK589843:SHN589858 SRG589843:SRJ589858 TBC589843:TBF589858 TKY589843:TLB589858 TUU589843:TUX589858 UEQ589843:UET589858 UOM589843:UOP589858 UYI589843:UYL589858 VIE589843:VIH589858 VSA589843:VSD589858 WBW589843:WBZ589858 WLS589843:WLV589858 WVO589843:WVR589858 E655379:H655394 JC655379:JF655394 SY655379:TB655394 ACU655379:ACX655394 AMQ655379:AMT655394 AWM655379:AWP655394 BGI655379:BGL655394 BQE655379:BQH655394 CAA655379:CAD655394 CJW655379:CJZ655394 CTS655379:CTV655394 DDO655379:DDR655394 DNK655379:DNN655394 DXG655379:DXJ655394 EHC655379:EHF655394 EQY655379:ERB655394 FAU655379:FAX655394 FKQ655379:FKT655394 FUM655379:FUP655394 GEI655379:GEL655394 GOE655379:GOH655394 GYA655379:GYD655394 HHW655379:HHZ655394 HRS655379:HRV655394 IBO655379:IBR655394 ILK655379:ILN655394 IVG655379:IVJ655394 JFC655379:JFF655394 JOY655379:JPB655394 JYU655379:JYX655394 KIQ655379:KIT655394 KSM655379:KSP655394 LCI655379:LCL655394 LME655379:LMH655394 LWA655379:LWD655394 MFW655379:MFZ655394 MPS655379:MPV655394 MZO655379:MZR655394 NJK655379:NJN655394 NTG655379:NTJ655394 ODC655379:ODF655394 OMY655379:ONB655394 OWU655379:OWX655394 PGQ655379:PGT655394 PQM655379:PQP655394 QAI655379:QAL655394 QKE655379:QKH655394 QUA655379:QUD655394 RDW655379:RDZ655394 RNS655379:RNV655394 RXO655379:RXR655394 SHK655379:SHN655394 SRG655379:SRJ655394 TBC655379:TBF655394 TKY655379:TLB655394 TUU655379:TUX655394 UEQ655379:UET655394 UOM655379:UOP655394 UYI655379:UYL655394 VIE655379:VIH655394 VSA655379:VSD655394 WBW655379:WBZ655394 WLS655379:WLV655394 WVO655379:WVR655394 E720915:H720930 JC720915:JF720930 SY720915:TB720930 ACU720915:ACX720930 AMQ720915:AMT720930 AWM720915:AWP720930 BGI720915:BGL720930 BQE720915:BQH720930 CAA720915:CAD720930 CJW720915:CJZ720930 CTS720915:CTV720930 DDO720915:DDR720930 DNK720915:DNN720930 DXG720915:DXJ720930 EHC720915:EHF720930 EQY720915:ERB720930 FAU720915:FAX720930 FKQ720915:FKT720930 FUM720915:FUP720930 GEI720915:GEL720930 GOE720915:GOH720930 GYA720915:GYD720930 HHW720915:HHZ720930 HRS720915:HRV720930 IBO720915:IBR720930 ILK720915:ILN720930 IVG720915:IVJ720930 JFC720915:JFF720930 JOY720915:JPB720930 JYU720915:JYX720930 KIQ720915:KIT720930 KSM720915:KSP720930 LCI720915:LCL720930 LME720915:LMH720930 LWA720915:LWD720930 MFW720915:MFZ720930 MPS720915:MPV720930 MZO720915:MZR720930 NJK720915:NJN720930 NTG720915:NTJ720930 ODC720915:ODF720930 OMY720915:ONB720930 OWU720915:OWX720930 PGQ720915:PGT720930 PQM720915:PQP720930 QAI720915:QAL720930 QKE720915:QKH720930 QUA720915:QUD720930 RDW720915:RDZ720930 RNS720915:RNV720930 RXO720915:RXR720930 SHK720915:SHN720930 SRG720915:SRJ720930 TBC720915:TBF720930 TKY720915:TLB720930 TUU720915:TUX720930 UEQ720915:UET720930 UOM720915:UOP720930 UYI720915:UYL720930 VIE720915:VIH720930 VSA720915:VSD720930 WBW720915:WBZ720930 WLS720915:WLV720930 WVO720915:WVR720930 E786451:H786466 JC786451:JF786466 SY786451:TB786466 ACU786451:ACX786466 AMQ786451:AMT786466 AWM786451:AWP786466 BGI786451:BGL786466 BQE786451:BQH786466 CAA786451:CAD786466 CJW786451:CJZ786466 CTS786451:CTV786466 DDO786451:DDR786466 DNK786451:DNN786466 DXG786451:DXJ786466 EHC786451:EHF786466 EQY786451:ERB786466 FAU786451:FAX786466 FKQ786451:FKT786466 FUM786451:FUP786466 GEI786451:GEL786466 GOE786451:GOH786466 GYA786451:GYD786466 HHW786451:HHZ786466 HRS786451:HRV786466 IBO786451:IBR786466 ILK786451:ILN786466 IVG786451:IVJ786466 JFC786451:JFF786466 JOY786451:JPB786466 JYU786451:JYX786466 KIQ786451:KIT786466 KSM786451:KSP786466 LCI786451:LCL786466 LME786451:LMH786466 LWA786451:LWD786466 MFW786451:MFZ786466 MPS786451:MPV786466 MZO786451:MZR786466 NJK786451:NJN786466 NTG786451:NTJ786466 ODC786451:ODF786466 OMY786451:ONB786466 OWU786451:OWX786466 PGQ786451:PGT786466 PQM786451:PQP786466 QAI786451:QAL786466 QKE786451:QKH786466 QUA786451:QUD786466 RDW786451:RDZ786466 RNS786451:RNV786466 RXO786451:RXR786466 SHK786451:SHN786466 SRG786451:SRJ786466 TBC786451:TBF786466 TKY786451:TLB786466 TUU786451:TUX786466 UEQ786451:UET786466 UOM786451:UOP786466 UYI786451:UYL786466 VIE786451:VIH786466 VSA786451:VSD786466 WBW786451:WBZ786466 WLS786451:WLV786466 WVO786451:WVR786466 E851987:H852002 JC851987:JF852002 SY851987:TB852002 ACU851987:ACX852002 AMQ851987:AMT852002 AWM851987:AWP852002 BGI851987:BGL852002 BQE851987:BQH852002 CAA851987:CAD852002 CJW851987:CJZ852002 CTS851987:CTV852002 DDO851987:DDR852002 DNK851987:DNN852002 DXG851987:DXJ852002 EHC851987:EHF852002 EQY851987:ERB852002 FAU851987:FAX852002 FKQ851987:FKT852002 FUM851987:FUP852002 GEI851987:GEL852002 GOE851987:GOH852002 GYA851987:GYD852002 HHW851987:HHZ852002 HRS851987:HRV852002 IBO851987:IBR852002 ILK851987:ILN852002 IVG851987:IVJ852002 JFC851987:JFF852002 JOY851987:JPB852002 JYU851987:JYX852002 KIQ851987:KIT852002 KSM851987:KSP852002 LCI851987:LCL852002 LME851987:LMH852002 LWA851987:LWD852002 MFW851987:MFZ852002 MPS851987:MPV852002 MZO851987:MZR852002 NJK851987:NJN852002 NTG851987:NTJ852002 ODC851987:ODF852002 OMY851987:ONB852002 OWU851987:OWX852002 PGQ851987:PGT852002 PQM851987:PQP852002 QAI851987:QAL852002 QKE851987:QKH852002 QUA851987:QUD852002 RDW851987:RDZ852002 RNS851987:RNV852002 RXO851987:RXR852002 SHK851987:SHN852002 SRG851987:SRJ852002 TBC851987:TBF852002 TKY851987:TLB852002 TUU851987:TUX852002 UEQ851987:UET852002 UOM851987:UOP852002 UYI851987:UYL852002 VIE851987:VIH852002 VSA851987:VSD852002 WBW851987:WBZ852002 WLS851987:WLV852002 WVO851987:WVR852002 E917523:H917538 JC917523:JF917538 SY917523:TB917538 ACU917523:ACX917538 AMQ917523:AMT917538 AWM917523:AWP917538 BGI917523:BGL917538 BQE917523:BQH917538 CAA917523:CAD917538 CJW917523:CJZ917538 CTS917523:CTV917538 DDO917523:DDR917538 DNK917523:DNN917538 DXG917523:DXJ917538 EHC917523:EHF917538 EQY917523:ERB917538 FAU917523:FAX917538 FKQ917523:FKT917538 FUM917523:FUP917538 GEI917523:GEL917538 GOE917523:GOH917538 GYA917523:GYD917538 HHW917523:HHZ917538 HRS917523:HRV917538 IBO917523:IBR917538 ILK917523:ILN917538 IVG917523:IVJ917538 JFC917523:JFF917538 JOY917523:JPB917538 JYU917523:JYX917538 KIQ917523:KIT917538 KSM917523:KSP917538 LCI917523:LCL917538 LME917523:LMH917538 LWA917523:LWD917538 MFW917523:MFZ917538 MPS917523:MPV917538 MZO917523:MZR917538 NJK917523:NJN917538 NTG917523:NTJ917538 ODC917523:ODF917538 OMY917523:ONB917538 OWU917523:OWX917538 PGQ917523:PGT917538 PQM917523:PQP917538 QAI917523:QAL917538 QKE917523:QKH917538 QUA917523:QUD917538 RDW917523:RDZ917538 RNS917523:RNV917538 RXO917523:RXR917538 SHK917523:SHN917538 SRG917523:SRJ917538 TBC917523:TBF917538 TKY917523:TLB917538 TUU917523:TUX917538 UEQ917523:UET917538 UOM917523:UOP917538 UYI917523:UYL917538 VIE917523:VIH917538 VSA917523:VSD917538 WBW917523:WBZ917538 WLS917523:WLV917538 WVO917523:WVR917538 E983059:H983074 JC983059:JF983074 SY983059:TB983074 ACU983059:ACX983074 AMQ983059:AMT983074 AWM983059:AWP983074 BGI983059:BGL983074 BQE983059:BQH983074 CAA983059:CAD983074 CJW983059:CJZ983074 CTS983059:CTV983074 DDO983059:DDR983074 DNK983059:DNN983074 DXG983059:DXJ983074 EHC983059:EHF983074 EQY983059:ERB983074 FAU983059:FAX983074 FKQ983059:FKT983074 FUM983059:FUP983074 GEI983059:GEL983074 GOE983059:GOH983074 GYA983059:GYD983074 HHW983059:HHZ983074 HRS983059:HRV983074 IBO983059:IBR983074 ILK983059:ILN983074 IVG983059:IVJ983074 JFC983059:JFF983074 JOY983059:JPB983074 JYU983059:JYX983074 KIQ983059:KIT983074 KSM983059:KSP983074 LCI983059:LCL983074 LME983059:LMH983074 LWA983059:LWD983074 MFW983059:MFZ983074 MPS983059:MPV983074 MZO983059:MZR983074 NJK983059:NJN983074 NTG983059:NTJ983074 ODC983059:ODF983074 OMY983059:ONB983074 OWU983059:OWX983074 PGQ983059:PGT983074 PQM983059:PQP983074 QAI983059:QAL983074 QKE983059:QKH983074 QUA983059:QUD983074 RDW983059:RDZ983074 RNS983059:RNV983074 RXO983059:RXR983074 SHK983059:SHN983074 SRG983059:SRJ983074 TBC983059:TBF983074 TKY983059:TLB983074 TUU983059:TUX983074 UEQ983059:UET983074 UOM983059:UOP983074 UYI983059:UYL983074 VIE983059:VIH983074 VSA983059:VSD983074 WBW983059:WBZ983074 WLS983059:WLV983074">
      <formula1>"-,1,2,3,4"</formula1>
    </dataValidation>
  </dataValidations>
  <printOptions horizontalCentered="1" verticalCentered="1"/>
  <pageMargins left="0.19685039370078741" right="0.19685039370078741" top="0.19685039370078741" bottom="0.19685039370078741" header="0" footer="0"/>
  <pageSetup paperSize="9" scale="40" orientation="portrait" r:id="rId1"/>
  <headerFooter alignWithMargins="0"/>
  <rowBreaks count="1" manualBreakCount="1">
    <brk id="91" max="39"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"C,N"</xm:f>
          </x14:formula1>
          <xm:sqref>TLN983062:TLZ983062 KD31:KD34 TZ31:TZ34 ADV31:ADV34 ANR31:ANR34 AXN31:AXN34 BHJ31:BHJ34 BRF31:BRF34 CBB31:CBB34 CKX31:CKX34 CUT31:CUT34 DEP31:DEP34 DOL31:DOL34 DYH31:DYH34 EID31:EID34 ERZ31:ERZ34 FBV31:FBV34 FLR31:FLR34 FVN31:FVN34 GFJ31:GFJ34 GPF31:GPF34 GZB31:GZB34 HIX31:HIX34 HST31:HST34 ICP31:ICP34 IML31:IML34 IWH31:IWH34 JGD31:JGD34 JPZ31:JPZ34 JZV31:JZV34 KJR31:KJR34 KTN31:KTN34 LDJ31:LDJ34 LNF31:LNF34 LXB31:LXB34 MGX31:MGX34 MQT31:MQT34 NAP31:NAP34 NKL31:NKL34 NUH31:NUH34 OED31:OED34 ONZ31:ONZ34 OXV31:OXV34 PHR31:PHR34 PRN31:PRN34 QBJ31:QBJ34 QLF31:QLF34 QVB31:QVB34 REX31:REX34 ROT31:ROT34 RYP31:RYP34 SIL31:SIL34 SSH31:SSH34 TCD31:TCD34 TLZ31:TLZ34 TVV31:TVV34 UFR31:UFR34 UPN31:UPN34 UZJ31:UZJ34 VJF31:VJF34 VTB31:VTB34 WCX31:WCX34 WMT31:WMT34 WWP31:WWP34 AK65570 KD65570 TZ65570 ADV65570 ANR65570 AXN65570 BHJ65570 BRF65570 CBB65570 CKX65570 CUT65570 DEP65570 DOL65570 DYH65570 EID65570 ERZ65570 FBV65570 FLR65570 FVN65570 GFJ65570 GPF65570 GZB65570 HIX65570 HST65570 ICP65570 IML65570 IWH65570 JGD65570 JPZ65570 JZV65570 KJR65570 KTN65570 LDJ65570 LNF65570 LXB65570 MGX65570 MQT65570 NAP65570 NKL65570 NUH65570 OED65570 ONZ65570 OXV65570 PHR65570 PRN65570 QBJ65570 QLF65570 QVB65570 REX65570 ROT65570 RYP65570 SIL65570 SSH65570 TCD65570 TLZ65570 TVV65570 UFR65570 UPN65570 UZJ65570 VJF65570 VTB65570 WCX65570 WMT65570 WWP65570 AK131106 KD131106 TZ131106 ADV131106 ANR131106 AXN131106 BHJ131106 BRF131106 CBB131106 CKX131106 CUT131106 DEP131106 DOL131106 DYH131106 EID131106 ERZ131106 FBV131106 FLR131106 FVN131106 GFJ131106 GPF131106 GZB131106 HIX131106 HST131106 ICP131106 IML131106 IWH131106 JGD131106 JPZ131106 JZV131106 KJR131106 KTN131106 LDJ131106 LNF131106 LXB131106 MGX131106 MQT131106 NAP131106 NKL131106 NUH131106 OED131106 ONZ131106 OXV131106 PHR131106 PRN131106 QBJ131106 QLF131106 QVB131106 REX131106 ROT131106 RYP131106 SIL131106 SSH131106 TCD131106 TLZ131106 TVV131106 UFR131106 UPN131106 UZJ131106 VJF131106 VTB131106 WCX131106 WMT131106 WWP131106 AK196642 KD196642 TZ196642 ADV196642 ANR196642 AXN196642 BHJ196642 BRF196642 CBB196642 CKX196642 CUT196642 DEP196642 DOL196642 DYH196642 EID196642 ERZ196642 FBV196642 FLR196642 FVN196642 GFJ196642 GPF196642 GZB196642 HIX196642 HST196642 ICP196642 IML196642 IWH196642 JGD196642 JPZ196642 JZV196642 KJR196642 KTN196642 LDJ196642 LNF196642 LXB196642 MGX196642 MQT196642 NAP196642 NKL196642 NUH196642 OED196642 ONZ196642 OXV196642 PHR196642 PRN196642 QBJ196642 QLF196642 QVB196642 REX196642 ROT196642 RYP196642 SIL196642 SSH196642 TCD196642 TLZ196642 TVV196642 UFR196642 UPN196642 UZJ196642 VJF196642 VTB196642 WCX196642 WMT196642 WWP196642 AK262178 KD262178 TZ262178 ADV262178 ANR262178 AXN262178 BHJ262178 BRF262178 CBB262178 CKX262178 CUT262178 DEP262178 DOL262178 DYH262178 EID262178 ERZ262178 FBV262178 FLR262178 FVN262178 GFJ262178 GPF262178 GZB262178 HIX262178 HST262178 ICP262178 IML262178 IWH262178 JGD262178 JPZ262178 JZV262178 KJR262178 KTN262178 LDJ262178 LNF262178 LXB262178 MGX262178 MQT262178 NAP262178 NKL262178 NUH262178 OED262178 ONZ262178 OXV262178 PHR262178 PRN262178 QBJ262178 QLF262178 QVB262178 REX262178 ROT262178 RYP262178 SIL262178 SSH262178 TCD262178 TLZ262178 TVV262178 UFR262178 UPN262178 UZJ262178 VJF262178 VTB262178 WCX262178 WMT262178 WWP262178 AK327714 KD327714 TZ327714 ADV327714 ANR327714 AXN327714 BHJ327714 BRF327714 CBB327714 CKX327714 CUT327714 DEP327714 DOL327714 DYH327714 EID327714 ERZ327714 FBV327714 FLR327714 FVN327714 GFJ327714 GPF327714 GZB327714 HIX327714 HST327714 ICP327714 IML327714 IWH327714 JGD327714 JPZ327714 JZV327714 KJR327714 KTN327714 LDJ327714 LNF327714 LXB327714 MGX327714 MQT327714 NAP327714 NKL327714 NUH327714 OED327714 ONZ327714 OXV327714 PHR327714 PRN327714 QBJ327714 QLF327714 QVB327714 REX327714 ROT327714 RYP327714 SIL327714 SSH327714 TCD327714 TLZ327714 TVV327714 UFR327714 UPN327714 UZJ327714 VJF327714 VTB327714 WCX327714 WMT327714 WWP327714 AK393250 KD393250 TZ393250 ADV393250 ANR393250 AXN393250 BHJ393250 BRF393250 CBB393250 CKX393250 CUT393250 DEP393250 DOL393250 DYH393250 EID393250 ERZ393250 FBV393250 FLR393250 FVN393250 GFJ393250 GPF393250 GZB393250 HIX393250 HST393250 ICP393250 IML393250 IWH393250 JGD393250 JPZ393250 JZV393250 KJR393250 KTN393250 LDJ393250 LNF393250 LXB393250 MGX393250 MQT393250 NAP393250 NKL393250 NUH393250 OED393250 ONZ393250 OXV393250 PHR393250 PRN393250 QBJ393250 QLF393250 QVB393250 REX393250 ROT393250 RYP393250 SIL393250 SSH393250 TCD393250 TLZ393250 TVV393250 UFR393250 UPN393250 UZJ393250 VJF393250 VTB393250 WCX393250 WMT393250 WWP393250 AK458786 KD458786 TZ458786 ADV458786 ANR458786 AXN458786 BHJ458786 BRF458786 CBB458786 CKX458786 CUT458786 DEP458786 DOL458786 DYH458786 EID458786 ERZ458786 FBV458786 FLR458786 FVN458786 GFJ458786 GPF458786 GZB458786 HIX458786 HST458786 ICP458786 IML458786 IWH458786 JGD458786 JPZ458786 JZV458786 KJR458786 KTN458786 LDJ458786 LNF458786 LXB458786 MGX458786 MQT458786 NAP458786 NKL458786 NUH458786 OED458786 ONZ458786 OXV458786 PHR458786 PRN458786 QBJ458786 QLF458786 QVB458786 REX458786 ROT458786 RYP458786 SIL458786 SSH458786 TCD458786 TLZ458786 TVV458786 UFR458786 UPN458786 UZJ458786 VJF458786 VTB458786 WCX458786 WMT458786 WWP458786 AK524322 KD524322 TZ524322 ADV524322 ANR524322 AXN524322 BHJ524322 BRF524322 CBB524322 CKX524322 CUT524322 DEP524322 DOL524322 DYH524322 EID524322 ERZ524322 FBV524322 FLR524322 FVN524322 GFJ524322 GPF524322 GZB524322 HIX524322 HST524322 ICP524322 IML524322 IWH524322 JGD524322 JPZ524322 JZV524322 KJR524322 KTN524322 LDJ524322 LNF524322 LXB524322 MGX524322 MQT524322 NAP524322 NKL524322 NUH524322 OED524322 ONZ524322 OXV524322 PHR524322 PRN524322 QBJ524322 QLF524322 QVB524322 REX524322 ROT524322 RYP524322 SIL524322 SSH524322 TCD524322 TLZ524322 TVV524322 UFR524322 UPN524322 UZJ524322 VJF524322 VTB524322 WCX524322 WMT524322 WWP524322 AK589858 KD589858 TZ589858 ADV589858 ANR589858 AXN589858 BHJ589858 BRF589858 CBB589858 CKX589858 CUT589858 DEP589858 DOL589858 DYH589858 EID589858 ERZ589858 FBV589858 FLR589858 FVN589858 GFJ589858 GPF589858 GZB589858 HIX589858 HST589858 ICP589858 IML589858 IWH589858 JGD589858 JPZ589858 JZV589858 KJR589858 KTN589858 LDJ589858 LNF589858 LXB589858 MGX589858 MQT589858 NAP589858 NKL589858 NUH589858 OED589858 ONZ589858 OXV589858 PHR589858 PRN589858 QBJ589858 QLF589858 QVB589858 REX589858 ROT589858 RYP589858 SIL589858 SSH589858 TCD589858 TLZ589858 TVV589858 UFR589858 UPN589858 UZJ589858 VJF589858 VTB589858 WCX589858 WMT589858 WWP589858 AK655394 KD655394 TZ655394 ADV655394 ANR655394 AXN655394 BHJ655394 BRF655394 CBB655394 CKX655394 CUT655394 DEP655394 DOL655394 DYH655394 EID655394 ERZ655394 FBV655394 FLR655394 FVN655394 GFJ655394 GPF655394 GZB655394 HIX655394 HST655394 ICP655394 IML655394 IWH655394 JGD655394 JPZ655394 JZV655394 KJR655394 KTN655394 LDJ655394 LNF655394 LXB655394 MGX655394 MQT655394 NAP655394 NKL655394 NUH655394 OED655394 ONZ655394 OXV655394 PHR655394 PRN655394 QBJ655394 QLF655394 QVB655394 REX655394 ROT655394 RYP655394 SIL655394 SSH655394 TCD655394 TLZ655394 TVV655394 UFR655394 UPN655394 UZJ655394 VJF655394 VTB655394 WCX655394 WMT655394 WWP655394 AK720930 KD720930 TZ720930 ADV720930 ANR720930 AXN720930 BHJ720930 BRF720930 CBB720930 CKX720930 CUT720930 DEP720930 DOL720930 DYH720930 EID720930 ERZ720930 FBV720930 FLR720930 FVN720930 GFJ720930 GPF720930 GZB720930 HIX720930 HST720930 ICP720930 IML720930 IWH720930 JGD720930 JPZ720930 JZV720930 KJR720930 KTN720930 LDJ720930 LNF720930 LXB720930 MGX720930 MQT720930 NAP720930 NKL720930 NUH720930 OED720930 ONZ720930 OXV720930 PHR720930 PRN720930 QBJ720930 QLF720930 QVB720930 REX720930 ROT720930 RYP720930 SIL720930 SSH720930 TCD720930 TLZ720930 TVV720930 UFR720930 UPN720930 UZJ720930 VJF720930 VTB720930 WCX720930 WMT720930 WWP720930 AK786466 KD786466 TZ786466 ADV786466 ANR786466 AXN786466 BHJ786466 BRF786466 CBB786466 CKX786466 CUT786466 DEP786466 DOL786466 DYH786466 EID786466 ERZ786466 FBV786466 FLR786466 FVN786466 GFJ786466 GPF786466 GZB786466 HIX786466 HST786466 ICP786466 IML786466 IWH786466 JGD786466 JPZ786466 JZV786466 KJR786466 KTN786466 LDJ786466 LNF786466 LXB786466 MGX786466 MQT786466 NAP786466 NKL786466 NUH786466 OED786466 ONZ786466 OXV786466 PHR786466 PRN786466 QBJ786466 QLF786466 QVB786466 REX786466 ROT786466 RYP786466 SIL786466 SSH786466 TCD786466 TLZ786466 TVV786466 UFR786466 UPN786466 UZJ786466 VJF786466 VTB786466 WCX786466 WMT786466 WWP786466 AK852002 KD852002 TZ852002 ADV852002 ANR852002 AXN852002 BHJ852002 BRF852002 CBB852002 CKX852002 CUT852002 DEP852002 DOL852002 DYH852002 EID852002 ERZ852002 FBV852002 FLR852002 FVN852002 GFJ852002 GPF852002 GZB852002 HIX852002 HST852002 ICP852002 IML852002 IWH852002 JGD852002 JPZ852002 JZV852002 KJR852002 KTN852002 LDJ852002 LNF852002 LXB852002 MGX852002 MQT852002 NAP852002 NKL852002 NUH852002 OED852002 ONZ852002 OXV852002 PHR852002 PRN852002 QBJ852002 QLF852002 QVB852002 REX852002 ROT852002 RYP852002 SIL852002 SSH852002 TCD852002 TLZ852002 TVV852002 UFR852002 UPN852002 UZJ852002 VJF852002 VTB852002 WCX852002 WMT852002 WWP852002 AK917538 KD917538 TZ917538 ADV917538 ANR917538 AXN917538 BHJ917538 BRF917538 CBB917538 CKX917538 CUT917538 DEP917538 DOL917538 DYH917538 EID917538 ERZ917538 FBV917538 FLR917538 FVN917538 GFJ917538 GPF917538 GZB917538 HIX917538 HST917538 ICP917538 IML917538 IWH917538 JGD917538 JPZ917538 JZV917538 KJR917538 KTN917538 LDJ917538 LNF917538 LXB917538 MGX917538 MQT917538 NAP917538 NKL917538 NUH917538 OED917538 ONZ917538 OXV917538 PHR917538 PRN917538 QBJ917538 QLF917538 QVB917538 REX917538 ROT917538 RYP917538 SIL917538 SSH917538 TCD917538 TLZ917538 TVV917538 UFR917538 UPN917538 UZJ917538 VJF917538 VTB917538 WCX917538 WMT917538 WWP917538 AK983074 KD983074 TZ983074 ADV983074 ANR983074 AXN983074 BHJ983074 BRF983074 CBB983074 CKX983074 CUT983074 DEP983074 DOL983074 DYH983074 EID983074 ERZ983074 FBV983074 FLR983074 FVN983074 GFJ983074 GPF983074 GZB983074 HIX983074 HST983074 ICP983074 IML983074 IWH983074 JGD983074 JPZ983074 JZV983074 KJR983074 KTN983074 LDJ983074 LNF983074 LXB983074 MGX983074 MQT983074 NAP983074 NKL983074 NUH983074 OED983074 ONZ983074 OXV983074 PHR983074 PRN983074 QBJ983074 QLF983074 QVB983074 REX983074 ROT983074 RYP983074 SIL983074 SSH983074 TCD983074 TLZ983074 TVV983074 UFR983074 UPN983074 UZJ983074 VJF983074 VTB983074 WCX983074 WMT983074 WWP983074 UPB983062:UPN983062 KC29:KD30 TY29:TZ30 ADU29:ADV30 ANQ29:ANR30 AXM29:AXN30 BHI29:BHJ30 BRE29:BRF30 CBA29:CBB30 CKW29:CKX30 CUS29:CUT30 DEO29:DEP30 DOK29:DOL30 DYG29:DYH30 EIC29:EID30 ERY29:ERZ30 FBU29:FBV30 FLQ29:FLR30 FVM29:FVN30 GFI29:GFJ30 GPE29:GPF30 GZA29:GZB30 HIW29:HIX30 HSS29:HST30 ICO29:ICP30 IMK29:IML30 IWG29:IWH30 JGC29:JGD30 JPY29:JPZ30 JZU29:JZV30 KJQ29:KJR30 KTM29:KTN30 LDI29:LDJ30 LNE29:LNF30 LXA29:LXB30 MGW29:MGX30 MQS29:MQT30 NAO29:NAP30 NKK29:NKL30 NUG29:NUH30 OEC29:OED30 ONY29:ONZ30 OXU29:OXV30 PHQ29:PHR30 PRM29:PRN30 QBI29:QBJ30 QLE29:QLF30 QVA29:QVB30 REW29:REX30 ROS29:ROT30 RYO29:RYP30 SIK29:SIL30 SSG29:SSH30 TCC29:TCD30 TLY29:TLZ30 TVU29:TVV30 UFQ29:UFR30 UPM29:UPN30 UZI29:UZJ30 VJE29:VJF30 VTA29:VTB30 WCW29:WCX30 WMS29:WMT30 WWO29:WWP30 AJ65569:AK65569 KC65569:KD65569 TY65569:TZ65569 ADU65569:ADV65569 ANQ65569:ANR65569 AXM65569:AXN65569 BHI65569:BHJ65569 BRE65569:BRF65569 CBA65569:CBB65569 CKW65569:CKX65569 CUS65569:CUT65569 DEO65569:DEP65569 DOK65569:DOL65569 DYG65569:DYH65569 EIC65569:EID65569 ERY65569:ERZ65569 FBU65569:FBV65569 FLQ65569:FLR65569 FVM65569:FVN65569 GFI65569:GFJ65569 GPE65569:GPF65569 GZA65569:GZB65569 HIW65569:HIX65569 HSS65569:HST65569 ICO65569:ICP65569 IMK65569:IML65569 IWG65569:IWH65569 JGC65569:JGD65569 JPY65569:JPZ65569 JZU65569:JZV65569 KJQ65569:KJR65569 KTM65569:KTN65569 LDI65569:LDJ65569 LNE65569:LNF65569 LXA65569:LXB65569 MGW65569:MGX65569 MQS65569:MQT65569 NAO65569:NAP65569 NKK65569:NKL65569 NUG65569:NUH65569 OEC65569:OED65569 ONY65569:ONZ65569 OXU65569:OXV65569 PHQ65569:PHR65569 PRM65569:PRN65569 QBI65569:QBJ65569 QLE65569:QLF65569 QVA65569:QVB65569 REW65569:REX65569 ROS65569:ROT65569 RYO65569:RYP65569 SIK65569:SIL65569 SSG65569:SSH65569 TCC65569:TCD65569 TLY65569:TLZ65569 TVU65569:TVV65569 UFQ65569:UFR65569 UPM65569:UPN65569 UZI65569:UZJ65569 VJE65569:VJF65569 VTA65569:VTB65569 WCW65569:WCX65569 WMS65569:WMT65569 WWO65569:WWP65569 AJ131105:AK131105 KC131105:KD131105 TY131105:TZ131105 ADU131105:ADV131105 ANQ131105:ANR131105 AXM131105:AXN131105 BHI131105:BHJ131105 BRE131105:BRF131105 CBA131105:CBB131105 CKW131105:CKX131105 CUS131105:CUT131105 DEO131105:DEP131105 DOK131105:DOL131105 DYG131105:DYH131105 EIC131105:EID131105 ERY131105:ERZ131105 FBU131105:FBV131105 FLQ131105:FLR131105 FVM131105:FVN131105 GFI131105:GFJ131105 GPE131105:GPF131105 GZA131105:GZB131105 HIW131105:HIX131105 HSS131105:HST131105 ICO131105:ICP131105 IMK131105:IML131105 IWG131105:IWH131105 JGC131105:JGD131105 JPY131105:JPZ131105 JZU131105:JZV131105 KJQ131105:KJR131105 KTM131105:KTN131105 LDI131105:LDJ131105 LNE131105:LNF131105 LXA131105:LXB131105 MGW131105:MGX131105 MQS131105:MQT131105 NAO131105:NAP131105 NKK131105:NKL131105 NUG131105:NUH131105 OEC131105:OED131105 ONY131105:ONZ131105 OXU131105:OXV131105 PHQ131105:PHR131105 PRM131105:PRN131105 QBI131105:QBJ131105 QLE131105:QLF131105 QVA131105:QVB131105 REW131105:REX131105 ROS131105:ROT131105 RYO131105:RYP131105 SIK131105:SIL131105 SSG131105:SSH131105 TCC131105:TCD131105 TLY131105:TLZ131105 TVU131105:TVV131105 UFQ131105:UFR131105 UPM131105:UPN131105 UZI131105:UZJ131105 VJE131105:VJF131105 VTA131105:VTB131105 WCW131105:WCX131105 WMS131105:WMT131105 WWO131105:WWP131105 AJ196641:AK196641 KC196641:KD196641 TY196641:TZ196641 ADU196641:ADV196641 ANQ196641:ANR196641 AXM196641:AXN196641 BHI196641:BHJ196641 BRE196641:BRF196641 CBA196641:CBB196641 CKW196641:CKX196641 CUS196641:CUT196641 DEO196641:DEP196641 DOK196641:DOL196641 DYG196641:DYH196641 EIC196641:EID196641 ERY196641:ERZ196641 FBU196641:FBV196641 FLQ196641:FLR196641 FVM196641:FVN196641 GFI196641:GFJ196641 GPE196641:GPF196641 GZA196641:GZB196641 HIW196641:HIX196641 HSS196641:HST196641 ICO196641:ICP196641 IMK196641:IML196641 IWG196641:IWH196641 JGC196641:JGD196641 JPY196641:JPZ196641 JZU196641:JZV196641 KJQ196641:KJR196641 KTM196641:KTN196641 LDI196641:LDJ196641 LNE196641:LNF196641 LXA196641:LXB196641 MGW196641:MGX196641 MQS196641:MQT196641 NAO196641:NAP196641 NKK196641:NKL196641 NUG196641:NUH196641 OEC196641:OED196641 ONY196641:ONZ196641 OXU196641:OXV196641 PHQ196641:PHR196641 PRM196641:PRN196641 QBI196641:QBJ196641 QLE196641:QLF196641 QVA196641:QVB196641 REW196641:REX196641 ROS196641:ROT196641 RYO196641:RYP196641 SIK196641:SIL196641 SSG196641:SSH196641 TCC196641:TCD196641 TLY196641:TLZ196641 TVU196641:TVV196641 UFQ196641:UFR196641 UPM196641:UPN196641 UZI196641:UZJ196641 VJE196641:VJF196641 VTA196641:VTB196641 WCW196641:WCX196641 WMS196641:WMT196641 WWO196641:WWP196641 AJ262177:AK262177 KC262177:KD262177 TY262177:TZ262177 ADU262177:ADV262177 ANQ262177:ANR262177 AXM262177:AXN262177 BHI262177:BHJ262177 BRE262177:BRF262177 CBA262177:CBB262177 CKW262177:CKX262177 CUS262177:CUT262177 DEO262177:DEP262177 DOK262177:DOL262177 DYG262177:DYH262177 EIC262177:EID262177 ERY262177:ERZ262177 FBU262177:FBV262177 FLQ262177:FLR262177 FVM262177:FVN262177 GFI262177:GFJ262177 GPE262177:GPF262177 GZA262177:GZB262177 HIW262177:HIX262177 HSS262177:HST262177 ICO262177:ICP262177 IMK262177:IML262177 IWG262177:IWH262177 JGC262177:JGD262177 JPY262177:JPZ262177 JZU262177:JZV262177 KJQ262177:KJR262177 KTM262177:KTN262177 LDI262177:LDJ262177 LNE262177:LNF262177 LXA262177:LXB262177 MGW262177:MGX262177 MQS262177:MQT262177 NAO262177:NAP262177 NKK262177:NKL262177 NUG262177:NUH262177 OEC262177:OED262177 ONY262177:ONZ262177 OXU262177:OXV262177 PHQ262177:PHR262177 PRM262177:PRN262177 QBI262177:QBJ262177 QLE262177:QLF262177 QVA262177:QVB262177 REW262177:REX262177 ROS262177:ROT262177 RYO262177:RYP262177 SIK262177:SIL262177 SSG262177:SSH262177 TCC262177:TCD262177 TLY262177:TLZ262177 TVU262177:TVV262177 UFQ262177:UFR262177 UPM262177:UPN262177 UZI262177:UZJ262177 VJE262177:VJF262177 VTA262177:VTB262177 WCW262177:WCX262177 WMS262177:WMT262177 WWO262177:WWP262177 AJ327713:AK327713 KC327713:KD327713 TY327713:TZ327713 ADU327713:ADV327713 ANQ327713:ANR327713 AXM327713:AXN327713 BHI327713:BHJ327713 BRE327713:BRF327713 CBA327713:CBB327713 CKW327713:CKX327713 CUS327713:CUT327713 DEO327713:DEP327713 DOK327713:DOL327713 DYG327713:DYH327713 EIC327713:EID327713 ERY327713:ERZ327713 FBU327713:FBV327713 FLQ327713:FLR327713 FVM327713:FVN327713 GFI327713:GFJ327713 GPE327713:GPF327713 GZA327713:GZB327713 HIW327713:HIX327713 HSS327713:HST327713 ICO327713:ICP327713 IMK327713:IML327713 IWG327713:IWH327713 JGC327713:JGD327713 JPY327713:JPZ327713 JZU327713:JZV327713 KJQ327713:KJR327713 KTM327713:KTN327713 LDI327713:LDJ327713 LNE327713:LNF327713 LXA327713:LXB327713 MGW327713:MGX327713 MQS327713:MQT327713 NAO327713:NAP327713 NKK327713:NKL327713 NUG327713:NUH327713 OEC327713:OED327713 ONY327713:ONZ327713 OXU327713:OXV327713 PHQ327713:PHR327713 PRM327713:PRN327713 QBI327713:QBJ327713 QLE327713:QLF327713 QVA327713:QVB327713 REW327713:REX327713 ROS327713:ROT327713 RYO327713:RYP327713 SIK327713:SIL327713 SSG327713:SSH327713 TCC327713:TCD327713 TLY327713:TLZ327713 TVU327713:TVV327713 UFQ327713:UFR327713 UPM327713:UPN327713 UZI327713:UZJ327713 VJE327713:VJF327713 VTA327713:VTB327713 WCW327713:WCX327713 WMS327713:WMT327713 WWO327713:WWP327713 AJ393249:AK393249 KC393249:KD393249 TY393249:TZ393249 ADU393249:ADV393249 ANQ393249:ANR393249 AXM393249:AXN393249 BHI393249:BHJ393249 BRE393249:BRF393249 CBA393249:CBB393249 CKW393249:CKX393249 CUS393249:CUT393249 DEO393249:DEP393249 DOK393249:DOL393249 DYG393249:DYH393249 EIC393249:EID393249 ERY393249:ERZ393249 FBU393249:FBV393249 FLQ393249:FLR393249 FVM393249:FVN393249 GFI393249:GFJ393249 GPE393249:GPF393249 GZA393249:GZB393249 HIW393249:HIX393249 HSS393249:HST393249 ICO393249:ICP393249 IMK393249:IML393249 IWG393249:IWH393249 JGC393249:JGD393249 JPY393249:JPZ393249 JZU393249:JZV393249 KJQ393249:KJR393249 KTM393249:KTN393249 LDI393249:LDJ393249 LNE393249:LNF393249 LXA393249:LXB393249 MGW393249:MGX393249 MQS393249:MQT393249 NAO393249:NAP393249 NKK393249:NKL393249 NUG393249:NUH393249 OEC393249:OED393249 ONY393249:ONZ393249 OXU393249:OXV393249 PHQ393249:PHR393249 PRM393249:PRN393249 QBI393249:QBJ393249 QLE393249:QLF393249 QVA393249:QVB393249 REW393249:REX393249 ROS393249:ROT393249 RYO393249:RYP393249 SIK393249:SIL393249 SSG393249:SSH393249 TCC393249:TCD393249 TLY393249:TLZ393249 TVU393249:TVV393249 UFQ393249:UFR393249 UPM393249:UPN393249 UZI393249:UZJ393249 VJE393249:VJF393249 VTA393249:VTB393249 WCW393249:WCX393249 WMS393249:WMT393249 WWO393249:WWP393249 AJ458785:AK458785 KC458785:KD458785 TY458785:TZ458785 ADU458785:ADV458785 ANQ458785:ANR458785 AXM458785:AXN458785 BHI458785:BHJ458785 BRE458785:BRF458785 CBA458785:CBB458785 CKW458785:CKX458785 CUS458785:CUT458785 DEO458785:DEP458785 DOK458785:DOL458785 DYG458785:DYH458785 EIC458785:EID458785 ERY458785:ERZ458785 FBU458785:FBV458785 FLQ458785:FLR458785 FVM458785:FVN458785 GFI458785:GFJ458785 GPE458785:GPF458785 GZA458785:GZB458785 HIW458785:HIX458785 HSS458785:HST458785 ICO458785:ICP458785 IMK458785:IML458785 IWG458785:IWH458785 JGC458785:JGD458785 JPY458785:JPZ458785 JZU458785:JZV458785 KJQ458785:KJR458785 KTM458785:KTN458785 LDI458785:LDJ458785 LNE458785:LNF458785 LXA458785:LXB458785 MGW458785:MGX458785 MQS458785:MQT458785 NAO458785:NAP458785 NKK458785:NKL458785 NUG458785:NUH458785 OEC458785:OED458785 ONY458785:ONZ458785 OXU458785:OXV458785 PHQ458785:PHR458785 PRM458785:PRN458785 QBI458785:QBJ458785 QLE458785:QLF458785 QVA458785:QVB458785 REW458785:REX458785 ROS458785:ROT458785 RYO458785:RYP458785 SIK458785:SIL458785 SSG458785:SSH458785 TCC458785:TCD458785 TLY458785:TLZ458785 TVU458785:TVV458785 UFQ458785:UFR458785 UPM458785:UPN458785 UZI458785:UZJ458785 VJE458785:VJF458785 VTA458785:VTB458785 WCW458785:WCX458785 WMS458785:WMT458785 WWO458785:WWP458785 AJ524321:AK524321 KC524321:KD524321 TY524321:TZ524321 ADU524321:ADV524321 ANQ524321:ANR524321 AXM524321:AXN524321 BHI524321:BHJ524321 BRE524321:BRF524321 CBA524321:CBB524321 CKW524321:CKX524321 CUS524321:CUT524321 DEO524321:DEP524321 DOK524321:DOL524321 DYG524321:DYH524321 EIC524321:EID524321 ERY524321:ERZ524321 FBU524321:FBV524321 FLQ524321:FLR524321 FVM524321:FVN524321 GFI524321:GFJ524321 GPE524321:GPF524321 GZA524321:GZB524321 HIW524321:HIX524321 HSS524321:HST524321 ICO524321:ICP524321 IMK524321:IML524321 IWG524321:IWH524321 JGC524321:JGD524321 JPY524321:JPZ524321 JZU524321:JZV524321 KJQ524321:KJR524321 KTM524321:KTN524321 LDI524321:LDJ524321 LNE524321:LNF524321 LXA524321:LXB524321 MGW524321:MGX524321 MQS524321:MQT524321 NAO524321:NAP524321 NKK524321:NKL524321 NUG524321:NUH524321 OEC524321:OED524321 ONY524321:ONZ524321 OXU524321:OXV524321 PHQ524321:PHR524321 PRM524321:PRN524321 QBI524321:QBJ524321 QLE524321:QLF524321 QVA524321:QVB524321 REW524321:REX524321 ROS524321:ROT524321 RYO524321:RYP524321 SIK524321:SIL524321 SSG524321:SSH524321 TCC524321:TCD524321 TLY524321:TLZ524321 TVU524321:TVV524321 UFQ524321:UFR524321 UPM524321:UPN524321 UZI524321:UZJ524321 VJE524321:VJF524321 VTA524321:VTB524321 WCW524321:WCX524321 WMS524321:WMT524321 WWO524321:WWP524321 AJ589857:AK589857 KC589857:KD589857 TY589857:TZ589857 ADU589857:ADV589857 ANQ589857:ANR589857 AXM589857:AXN589857 BHI589857:BHJ589857 BRE589857:BRF589857 CBA589857:CBB589857 CKW589857:CKX589857 CUS589857:CUT589857 DEO589857:DEP589857 DOK589857:DOL589857 DYG589857:DYH589857 EIC589857:EID589857 ERY589857:ERZ589857 FBU589857:FBV589857 FLQ589857:FLR589857 FVM589857:FVN589857 GFI589857:GFJ589857 GPE589857:GPF589857 GZA589857:GZB589857 HIW589857:HIX589857 HSS589857:HST589857 ICO589857:ICP589857 IMK589857:IML589857 IWG589857:IWH589857 JGC589857:JGD589857 JPY589857:JPZ589857 JZU589857:JZV589857 KJQ589857:KJR589857 KTM589857:KTN589857 LDI589857:LDJ589857 LNE589857:LNF589857 LXA589857:LXB589857 MGW589857:MGX589857 MQS589857:MQT589857 NAO589857:NAP589857 NKK589857:NKL589857 NUG589857:NUH589857 OEC589857:OED589857 ONY589857:ONZ589857 OXU589857:OXV589857 PHQ589857:PHR589857 PRM589857:PRN589857 QBI589857:QBJ589857 QLE589857:QLF589857 QVA589857:QVB589857 REW589857:REX589857 ROS589857:ROT589857 RYO589857:RYP589857 SIK589857:SIL589857 SSG589857:SSH589857 TCC589857:TCD589857 TLY589857:TLZ589857 TVU589857:TVV589857 UFQ589857:UFR589857 UPM589857:UPN589857 UZI589857:UZJ589857 VJE589857:VJF589857 VTA589857:VTB589857 WCW589857:WCX589857 WMS589857:WMT589857 WWO589857:WWP589857 AJ655393:AK655393 KC655393:KD655393 TY655393:TZ655393 ADU655393:ADV655393 ANQ655393:ANR655393 AXM655393:AXN655393 BHI655393:BHJ655393 BRE655393:BRF655393 CBA655393:CBB655393 CKW655393:CKX655393 CUS655393:CUT655393 DEO655393:DEP655393 DOK655393:DOL655393 DYG655393:DYH655393 EIC655393:EID655393 ERY655393:ERZ655393 FBU655393:FBV655393 FLQ655393:FLR655393 FVM655393:FVN655393 GFI655393:GFJ655393 GPE655393:GPF655393 GZA655393:GZB655393 HIW655393:HIX655393 HSS655393:HST655393 ICO655393:ICP655393 IMK655393:IML655393 IWG655393:IWH655393 JGC655393:JGD655393 JPY655393:JPZ655393 JZU655393:JZV655393 KJQ655393:KJR655393 KTM655393:KTN655393 LDI655393:LDJ655393 LNE655393:LNF655393 LXA655393:LXB655393 MGW655393:MGX655393 MQS655393:MQT655393 NAO655393:NAP655393 NKK655393:NKL655393 NUG655393:NUH655393 OEC655393:OED655393 ONY655393:ONZ655393 OXU655393:OXV655393 PHQ655393:PHR655393 PRM655393:PRN655393 QBI655393:QBJ655393 QLE655393:QLF655393 QVA655393:QVB655393 REW655393:REX655393 ROS655393:ROT655393 RYO655393:RYP655393 SIK655393:SIL655393 SSG655393:SSH655393 TCC655393:TCD655393 TLY655393:TLZ655393 TVU655393:TVV655393 UFQ655393:UFR655393 UPM655393:UPN655393 UZI655393:UZJ655393 VJE655393:VJF655393 VTA655393:VTB655393 WCW655393:WCX655393 WMS655393:WMT655393 WWO655393:WWP655393 AJ720929:AK720929 KC720929:KD720929 TY720929:TZ720929 ADU720929:ADV720929 ANQ720929:ANR720929 AXM720929:AXN720929 BHI720929:BHJ720929 BRE720929:BRF720929 CBA720929:CBB720929 CKW720929:CKX720929 CUS720929:CUT720929 DEO720929:DEP720929 DOK720929:DOL720929 DYG720929:DYH720929 EIC720929:EID720929 ERY720929:ERZ720929 FBU720929:FBV720929 FLQ720929:FLR720929 FVM720929:FVN720929 GFI720929:GFJ720929 GPE720929:GPF720929 GZA720929:GZB720929 HIW720929:HIX720929 HSS720929:HST720929 ICO720929:ICP720929 IMK720929:IML720929 IWG720929:IWH720929 JGC720929:JGD720929 JPY720929:JPZ720929 JZU720929:JZV720929 KJQ720929:KJR720929 KTM720929:KTN720929 LDI720929:LDJ720929 LNE720929:LNF720929 LXA720929:LXB720929 MGW720929:MGX720929 MQS720929:MQT720929 NAO720929:NAP720929 NKK720929:NKL720929 NUG720929:NUH720929 OEC720929:OED720929 ONY720929:ONZ720929 OXU720929:OXV720929 PHQ720929:PHR720929 PRM720929:PRN720929 QBI720929:QBJ720929 QLE720929:QLF720929 QVA720929:QVB720929 REW720929:REX720929 ROS720929:ROT720929 RYO720929:RYP720929 SIK720929:SIL720929 SSG720929:SSH720929 TCC720929:TCD720929 TLY720929:TLZ720929 TVU720929:TVV720929 UFQ720929:UFR720929 UPM720929:UPN720929 UZI720929:UZJ720929 VJE720929:VJF720929 VTA720929:VTB720929 WCW720929:WCX720929 WMS720929:WMT720929 WWO720929:WWP720929 AJ786465:AK786465 KC786465:KD786465 TY786465:TZ786465 ADU786465:ADV786465 ANQ786465:ANR786465 AXM786465:AXN786465 BHI786465:BHJ786465 BRE786465:BRF786465 CBA786465:CBB786465 CKW786465:CKX786465 CUS786465:CUT786465 DEO786465:DEP786465 DOK786465:DOL786465 DYG786465:DYH786465 EIC786465:EID786465 ERY786465:ERZ786465 FBU786465:FBV786465 FLQ786465:FLR786465 FVM786465:FVN786465 GFI786465:GFJ786465 GPE786465:GPF786465 GZA786465:GZB786465 HIW786465:HIX786465 HSS786465:HST786465 ICO786465:ICP786465 IMK786465:IML786465 IWG786465:IWH786465 JGC786465:JGD786465 JPY786465:JPZ786465 JZU786465:JZV786465 KJQ786465:KJR786465 KTM786465:KTN786465 LDI786465:LDJ786465 LNE786465:LNF786465 LXA786465:LXB786465 MGW786465:MGX786465 MQS786465:MQT786465 NAO786465:NAP786465 NKK786465:NKL786465 NUG786465:NUH786465 OEC786465:OED786465 ONY786465:ONZ786465 OXU786465:OXV786465 PHQ786465:PHR786465 PRM786465:PRN786465 QBI786465:QBJ786465 QLE786465:QLF786465 QVA786465:QVB786465 REW786465:REX786465 ROS786465:ROT786465 RYO786465:RYP786465 SIK786465:SIL786465 SSG786465:SSH786465 TCC786465:TCD786465 TLY786465:TLZ786465 TVU786465:TVV786465 UFQ786465:UFR786465 UPM786465:UPN786465 UZI786465:UZJ786465 VJE786465:VJF786465 VTA786465:VTB786465 WCW786465:WCX786465 WMS786465:WMT786465 WWO786465:WWP786465 AJ852001:AK852001 KC852001:KD852001 TY852001:TZ852001 ADU852001:ADV852001 ANQ852001:ANR852001 AXM852001:AXN852001 BHI852001:BHJ852001 BRE852001:BRF852001 CBA852001:CBB852001 CKW852001:CKX852001 CUS852001:CUT852001 DEO852001:DEP852001 DOK852001:DOL852001 DYG852001:DYH852001 EIC852001:EID852001 ERY852001:ERZ852001 FBU852001:FBV852001 FLQ852001:FLR852001 FVM852001:FVN852001 GFI852001:GFJ852001 GPE852001:GPF852001 GZA852001:GZB852001 HIW852001:HIX852001 HSS852001:HST852001 ICO852001:ICP852001 IMK852001:IML852001 IWG852001:IWH852001 JGC852001:JGD852001 JPY852001:JPZ852001 JZU852001:JZV852001 KJQ852001:KJR852001 KTM852001:KTN852001 LDI852001:LDJ852001 LNE852001:LNF852001 LXA852001:LXB852001 MGW852001:MGX852001 MQS852001:MQT852001 NAO852001:NAP852001 NKK852001:NKL852001 NUG852001:NUH852001 OEC852001:OED852001 ONY852001:ONZ852001 OXU852001:OXV852001 PHQ852001:PHR852001 PRM852001:PRN852001 QBI852001:QBJ852001 QLE852001:QLF852001 QVA852001:QVB852001 REW852001:REX852001 ROS852001:ROT852001 RYO852001:RYP852001 SIK852001:SIL852001 SSG852001:SSH852001 TCC852001:TCD852001 TLY852001:TLZ852001 TVU852001:TVV852001 UFQ852001:UFR852001 UPM852001:UPN852001 UZI852001:UZJ852001 VJE852001:VJF852001 VTA852001:VTB852001 WCW852001:WCX852001 WMS852001:WMT852001 WWO852001:WWP852001 AJ917537:AK917537 KC917537:KD917537 TY917537:TZ917537 ADU917537:ADV917537 ANQ917537:ANR917537 AXM917537:AXN917537 BHI917537:BHJ917537 BRE917537:BRF917537 CBA917537:CBB917537 CKW917537:CKX917537 CUS917537:CUT917537 DEO917537:DEP917537 DOK917537:DOL917537 DYG917537:DYH917537 EIC917537:EID917537 ERY917537:ERZ917537 FBU917537:FBV917537 FLQ917537:FLR917537 FVM917537:FVN917537 GFI917537:GFJ917537 GPE917537:GPF917537 GZA917537:GZB917537 HIW917537:HIX917537 HSS917537:HST917537 ICO917537:ICP917537 IMK917537:IML917537 IWG917537:IWH917537 JGC917537:JGD917537 JPY917537:JPZ917537 JZU917537:JZV917537 KJQ917537:KJR917537 KTM917537:KTN917537 LDI917537:LDJ917537 LNE917537:LNF917537 LXA917537:LXB917537 MGW917537:MGX917537 MQS917537:MQT917537 NAO917537:NAP917537 NKK917537:NKL917537 NUG917537:NUH917537 OEC917537:OED917537 ONY917537:ONZ917537 OXU917537:OXV917537 PHQ917537:PHR917537 PRM917537:PRN917537 QBI917537:QBJ917537 QLE917537:QLF917537 QVA917537:QVB917537 REW917537:REX917537 ROS917537:ROT917537 RYO917537:RYP917537 SIK917537:SIL917537 SSG917537:SSH917537 TCC917537:TCD917537 TLY917537:TLZ917537 TVU917537:TVV917537 UFQ917537:UFR917537 UPM917537:UPN917537 UZI917537:UZJ917537 VJE917537:VJF917537 VTA917537:VTB917537 WCW917537:WCX917537 WMS917537:WMT917537 WWO917537:WWP917537 AJ983073:AK983073 KC983073:KD983073 TY983073:TZ983073 ADU983073:ADV983073 ANQ983073:ANR983073 AXM983073:AXN983073 BHI983073:BHJ983073 BRE983073:BRF983073 CBA983073:CBB983073 CKW983073:CKX983073 CUS983073:CUT983073 DEO983073:DEP983073 DOK983073:DOL983073 DYG983073:DYH983073 EIC983073:EID983073 ERY983073:ERZ983073 FBU983073:FBV983073 FLQ983073:FLR983073 FVM983073:FVN983073 GFI983073:GFJ983073 GPE983073:GPF983073 GZA983073:GZB983073 HIW983073:HIX983073 HSS983073:HST983073 ICO983073:ICP983073 IMK983073:IML983073 IWG983073:IWH983073 JGC983073:JGD983073 JPY983073:JPZ983073 JZU983073:JZV983073 KJQ983073:KJR983073 KTM983073:KTN983073 LDI983073:LDJ983073 LNE983073:LNF983073 LXA983073:LXB983073 MGW983073:MGX983073 MQS983073:MQT983073 NAO983073:NAP983073 NKK983073:NKL983073 NUG983073:NUH983073 OEC983073:OED983073 ONY983073:ONZ983073 OXU983073:OXV983073 PHQ983073:PHR983073 PRM983073:PRN983073 QBI983073:QBJ983073 QLE983073:QLF983073 QVA983073:QVB983073 REW983073:REX983073 ROS983073:ROT983073 RYO983073:RYP983073 SIK983073:SIL983073 SSG983073:SSH983073 TCC983073:TCD983073 TLY983073:TLZ983073 TVU983073:TVV983073 UFQ983073:UFR983073 UPM983073:UPN983073 UZI983073:UZJ983073 VJE983073:VJF983073 VTA983073:VTB983073 WCW983073:WCX983073 WMS983073:WMT983073 WWO983073:WWP983073 JV22 TR22 ADN22 ANJ22 AXF22 BHB22 BQX22 CAT22 CKP22 CUL22 DEH22 DOD22 DXZ22 EHV22 ERR22 FBN22 FLJ22 FVF22 GFB22 GOX22 GYT22 HIP22 HSL22 ICH22 IMD22 IVZ22 JFV22 JPR22 JZN22 KJJ22 KTF22 LDB22 LMX22 LWT22 MGP22 MQL22 NAH22 NKD22 NTZ22 ODV22 ONR22 OXN22 PHJ22 PRF22 QBB22 QKX22 QUT22 REP22 ROL22 RYH22 SID22 SRZ22 TBV22 TLR22 TVN22 UFJ22 UPF22 UZB22 VIX22 VST22 WCP22 WML22 WWH22 AC65562 JV65562 TR65562 ADN65562 ANJ65562 AXF65562 BHB65562 BQX65562 CAT65562 CKP65562 CUL65562 DEH65562 DOD65562 DXZ65562 EHV65562 ERR65562 FBN65562 FLJ65562 FVF65562 GFB65562 GOX65562 GYT65562 HIP65562 HSL65562 ICH65562 IMD65562 IVZ65562 JFV65562 JPR65562 JZN65562 KJJ65562 KTF65562 LDB65562 LMX65562 LWT65562 MGP65562 MQL65562 NAH65562 NKD65562 NTZ65562 ODV65562 ONR65562 OXN65562 PHJ65562 PRF65562 QBB65562 QKX65562 QUT65562 REP65562 ROL65562 RYH65562 SID65562 SRZ65562 TBV65562 TLR65562 TVN65562 UFJ65562 UPF65562 UZB65562 VIX65562 VST65562 WCP65562 WML65562 WWH65562 AC131098 JV131098 TR131098 ADN131098 ANJ131098 AXF131098 BHB131098 BQX131098 CAT131098 CKP131098 CUL131098 DEH131098 DOD131098 DXZ131098 EHV131098 ERR131098 FBN131098 FLJ131098 FVF131098 GFB131098 GOX131098 GYT131098 HIP131098 HSL131098 ICH131098 IMD131098 IVZ131098 JFV131098 JPR131098 JZN131098 KJJ131098 KTF131098 LDB131098 LMX131098 LWT131098 MGP131098 MQL131098 NAH131098 NKD131098 NTZ131098 ODV131098 ONR131098 OXN131098 PHJ131098 PRF131098 QBB131098 QKX131098 QUT131098 REP131098 ROL131098 RYH131098 SID131098 SRZ131098 TBV131098 TLR131098 TVN131098 UFJ131098 UPF131098 UZB131098 VIX131098 VST131098 WCP131098 WML131098 WWH131098 AC196634 JV196634 TR196634 ADN196634 ANJ196634 AXF196634 BHB196634 BQX196634 CAT196634 CKP196634 CUL196634 DEH196634 DOD196634 DXZ196634 EHV196634 ERR196634 FBN196634 FLJ196634 FVF196634 GFB196634 GOX196634 GYT196634 HIP196634 HSL196634 ICH196634 IMD196634 IVZ196634 JFV196634 JPR196634 JZN196634 KJJ196634 KTF196634 LDB196634 LMX196634 LWT196634 MGP196634 MQL196634 NAH196634 NKD196634 NTZ196634 ODV196634 ONR196634 OXN196634 PHJ196634 PRF196634 QBB196634 QKX196634 QUT196634 REP196634 ROL196634 RYH196634 SID196634 SRZ196634 TBV196634 TLR196634 TVN196634 UFJ196634 UPF196634 UZB196634 VIX196634 VST196634 WCP196634 WML196634 WWH196634 AC262170 JV262170 TR262170 ADN262170 ANJ262170 AXF262170 BHB262170 BQX262170 CAT262170 CKP262170 CUL262170 DEH262170 DOD262170 DXZ262170 EHV262170 ERR262170 FBN262170 FLJ262170 FVF262170 GFB262170 GOX262170 GYT262170 HIP262170 HSL262170 ICH262170 IMD262170 IVZ262170 JFV262170 JPR262170 JZN262170 KJJ262170 KTF262170 LDB262170 LMX262170 LWT262170 MGP262170 MQL262170 NAH262170 NKD262170 NTZ262170 ODV262170 ONR262170 OXN262170 PHJ262170 PRF262170 QBB262170 QKX262170 QUT262170 REP262170 ROL262170 RYH262170 SID262170 SRZ262170 TBV262170 TLR262170 TVN262170 UFJ262170 UPF262170 UZB262170 VIX262170 VST262170 WCP262170 WML262170 WWH262170 AC327706 JV327706 TR327706 ADN327706 ANJ327706 AXF327706 BHB327706 BQX327706 CAT327706 CKP327706 CUL327706 DEH327706 DOD327706 DXZ327706 EHV327706 ERR327706 FBN327706 FLJ327706 FVF327706 GFB327706 GOX327706 GYT327706 HIP327706 HSL327706 ICH327706 IMD327706 IVZ327706 JFV327706 JPR327706 JZN327706 KJJ327706 KTF327706 LDB327706 LMX327706 LWT327706 MGP327706 MQL327706 NAH327706 NKD327706 NTZ327706 ODV327706 ONR327706 OXN327706 PHJ327706 PRF327706 QBB327706 QKX327706 QUT327706 REP327706 ROL327706 RYH327706 SID327706 SRZ327706 TBV327706 TLR327706 TVN327706 UFJ327706 UPF327706 UZB327706 VIX327706 VST327706 WCP327706 WML327706 WWH327706 AC393242 JV393242 TR393242 ADN393242 ANJ393242 AXF393242 BHB393242 BQX393242 CAT393242 CKP393242 CUL393242 DEH393242 DOD393242 DXZ393242 EHV393242 ERR393242 FBN393242 FLJ393242 FVF393242 GFB393242 GOX393242 GYT393242 HIP393242 HSL393242 ICH393242 IMD393242 IVZ393242 JFV393242 JPR393242 JZN393242 KJJ393242 KTF393242 LDB393242 LMX393242 LWT393242 MGP393242 MQL393242 NAH393242 NKD393242 NTZ393242 ODV393242 ONR393242 OXN393242 PHJ393242 PRF393242 QBB393242 QKX393242 QUT393242 REP393242 ROL393242 RYH393242 SID393242 SRZ393242 TBV393242 TLR393242 TVN393242 UFJ393242 UPF393242 UZB393242 VIX393242 VST393242 WCP393242 WML393242 WWH393242 AC458778 JV458778 TR458778 ADN458778 ANJ458778 AXF458778 BHB458778 BQX458778 CAT458778 CKP458778 CUL458778 DEH458778 DOD458778 DXZ458778 EHV458778 ERR458778 FBN458778 FLJ458778 FVF458778 GFB458778 GOX458778 GYT458778 HIP458778 HSL458778 ICH458778 IMD458778 IVZ458778 JFV458778 JPR458778 JZN458778 KJJ458778 KTF458778 LDB458778 LMX458778 LWT458778 MGP458778 MQL458778 NAH458778 NKD458778 NTZ458778 ODV458778 ONR458778 OXN458778 PHJ458778 PRF458778 QBB458778 QKX458778 QUT458778 REP458778 ROL458778 RYH458778 SID458778 SRZ458778 TBV458778 TLR458778 TVN458778 UFJ458778 UPF458778 UZB458778 VIX458778 VST458778 WCP458778 WML458778 WWH458778 AC524314 JV524314 TR524314 ADN524314 ANJ524314 AXF524314 BHB524314 BQX524314 CAT524314 CKP524314 CUL524314 DEH524314 DOD524314 DXZ524314 EHV524314 ERR524314 FBN524314 FLJ524314 FVF524314 GFB524314 GOX524314 GYT524314 HIP524314 HSL524314 ICH524314 IMD524314 IVZ524314 JFV524314 JPR524314 JZN524314 KJJ524314 KTF524314 LDB524314 LMX524314 LWT524314 MGP524314 MQL524314 NAH524314 NKD524314 NTZ524314 ODV524314 ONR524314 OXN524314 PHJ524314 PRF524314 QBB524314 QKX524314 QUT524314 REP524314 ROL524314 RYH524314 SID524314 SRZ524314 TBV524314 TLR524314 TVN524314 UFJ524314 UPF524314 UZB524314 VIX524314 VST524314 WCP524314 WML524314 WWH524314 AC589850 JV589850 TR589850 ADN589850 ANJ589850 AXF589850 BHB589850 BQX589850 CAT589850 CKP589850 CUL589850 DEH589850 DOD589850 DXZ589850 EHV589850 ERR589850 FBN589850 FLJ589850 FVF589850 GFB589850 GOX589850 GYT589850 HIP589850 HSL589850 ICH589850 IMD589850 IVZ589850 JFV589850 JPR589850 JZN589850 KJJ589850 KTF589850 LDB589850 LMX589850 LWT589850 MGP589850 MQL589850 NAH589850 NKD589850 NTZ589850 ODV589850 ONR589850 OXN589850 PHJ589850 PRF589850 QBB589850 QKX589850 QUT589850 REP589850 ROL589850 RYH589850 SID589850 SRZ589850 TBV589850 TLR589850 TVN589850 UFJ589850 UPF589850 UZB589850 VIX589850 VST589850 WCP589850 WML589850 WWH589850 AC655386 JV655386 TR655386 ADN655386 ANJ655386 AXF655386 BHB655386 BQX655386 CAT655386 CKP655386 CUL655386 DEH655386 DOD655386 DXZ655386 EHV655386 ERR655386 FBN655386 FLJ655386 FVF655386 GFB655386 GOX655386 GYT655386 HIP655386 HSL655386 ICH655386 IMD655386 IVZ655386 JFV655386 JPR655386 JZN655386 KJJ655386 KTF655386 LDB655386 LMX655386 LWT655386 MGP655386 MQL655386 NAH655386 NKD655386 NTZ655386 ODV655386 ONR655386 OXN655386 PHJ655386 PRF655386 QBB655386 QKX655386 QUT655386 REP655386 ROL655386 RYH655386 SID655386 SRZ655386 TBV655386 TLR655386 TVN655386 UFJ655386 UPF655386 UZB655386 VIX655386 VST655386 WCP655386 WML655386 WWH655386 AC720922 JV720922 TR720922 ADN720922 ANJ720922 AXF720922 BHB720922 BQX720922 CAT720922 CKP720922 CUL720922 DEH720922 DOD720922 DXZ720922 EHV720922 ERR720922 FBN720922 FLJ720922 FVF720922 GFB720922 GOX720922 GYT720922 HIP720922 HSL720922 ICH720922 IMD720922 IVZ720922 JFV720922 JPR720922 JZN720922 KJJ720922 KTF720922 LDB720922 LMX720922 LWT720922 MGP720922 MQL720922 NAH720922 NKD720922 NTZ720922 ODV720922 ONR720922 OXN720922 PHJ720922 PRF720922 QBB720922 QKX720922 QUT720922 REP720922 ROL720922 RYH720922 SID720922 SRZ720922 TBV720922 TLR720922 TVN720922 UFJ720922 UPF720922 UZB720922 VIX720922 VST720922 WCP720922 WML720922 WWH720922 AC786458 JV786458 TR786458 ADN786458 ANJ786458 AXF786458 BHB786458 BQX786458 CAT786458 CKP786458 CUL786458 DEH786458 DOD786458 DXZ786458 EHV786458 ERR786458 FBN786458 FLJ786458 FVF786458 GFB786458 GOX786458 GYT786458 HIP786458 HSL786458 ICH786458 IMD786458 IVZ786458 JFV786458 JPR786458 JZN786458 KJJ786458 KTF786458 LDB786458 LMX786458 LWT786458 MGP786458 MQL786458 NAH786458 NKD786458 NTZ786458 ODV786458 ONR786458 OXN786458 PHJ786458 PRF786458 QBB786458 QKX786458 QUT786458 REP786458 ROL786458 RYH786458 SID786458 SRZ786458 TBV786458 TLR786458 TVN786458 UFJ786458 UPF786458 UZB786458 VIX786458 VST786458 WCP786458 WML786458 WWH786458 AC851994 JV851994 TR851994 ADN851994 ANJ851994 AXF851994 BHB851994 BQX851994 CAT851994 CKP851994 CUL851994 DEH851994 DOD851994 DXZ851994 EHV851994 ERR851994 FBN851994 FLJ851994 FVF851994 GFB851994 GOX851994 GYT851994 HIP851994 HSL851994 ICH851994 IMD851994 IVZ851994 JFV851994 JPR851994 JZN851994 KJJ851994 KTF851994 LDB851994 LMX851994 LWT851994 MGP851994 MQL851994 NAH851994 NKD851994 NTZ851994 ODV851994 ONR851994 OXN851994 PHJ851994 PRF851994 QBB851994 QKX851994 QUT851994 REP851994 ROL851994 RYH851994 SID851994 SRZ851994 TBV851994 TLR851994 TVN851994 UFJ851994 UPF851994 UZB851994 VIX851994 VST851994 WCP851994 WML851994 WWH851994 AC917530 JV917530 TR917530 ADN917530 ANJ917530 AXF917530 BHB917530 BQX917530 CAT917530 CKP917530 CUL917530 DEH917530 DOD917530 DXZ917530 EHV917530 ERR917530 FBN917530 FLJ917530 FVF917530 GFB917530 GOX917530 GYT917530 HIP917530 HSL917530 ICH917530 IMD917530 IVZ917530 JFV917530 JPR917530 JZN917530 KJJ917530 KTF917530 LDB917530 LMX917530 LWT917530 MGP917530 MQL917530 NAH917530 NKD917530 NTZ917530 ODV917530 ONR917530 OXN917530 PHJ917530 PRF917530 QBB917530 QKX917530 QUT917530 REP917530 ROL917530 RYH917530 SID917530 SRZ917530 TBV917530 TLR917530 TVN917530 UFJ917530 UPF917530 UZB917530 VIX917530 VST917530 WCP917530 WML917530 WWH917530 AC983066 JV983066 TR983066 ADN983066 ANJ983066 AXF983066 BHB983066 BQX983066 CAT983066 CKP983066 CUL983066 DEH983066 DOD983066 DXZ983066 EHV983066 ERR983066 FBN983066 FLJ983066 FVF983066 GFB983066 GOX983066 GYT983066 HIP983066 HSL983066 ICH983066 IMD983066 IVZ983066 JFV983066 JPR983066 JZN983066 KJJ983066 KTF983066 LDB983066 LMX983066 LWT983066 MGP983066 MQL983066 NAH983066 NKD983066 NTZ983066 ODV983066 ONR983066 OXN983066 PHJ983066 PRF983066 QBB983066 QKX983066 QUT983066 REP983066 ROL983066 RYH983066 SID983066 SRZ983066 TBV983066 TLR983066 TVN983066 UFJ983066 UPF983066 UZB983066 VIX983066 VST983066 WCP983066 WML983066 WWH983066 WWD983062:WWP983062 JP16:KD16 TL16:TZ16 ADH16:ADV16 AND16:ANR16 AWZ16:AXN16 BGV16:BHJ16 BQR16:BRF16 CAN16:CBB16 CKJ16:CKX16 CUF16:CUT16 DEB16:DEP16 DNX16:DOL16 DXT16:DYH16 EHP16:EID16 ERL16:ERZ16 FBH16:FBV16 FLD16:FLR16 FUZ16:FVN16 GEV16:GFJ16 GOR16:GPF16 GYN16:GZB16 HIJ16:HIX16 HSF16:HST16 ICB16:ICP16 ILX16:IML16 IVT16:IWH16 JFP16:JGD16 JPL16:JPZ16 JZH16:JZV16 KJD16:KJR16 KSZ16:KTN16 LCV16:LDJ16 LMR16:LNF16 LWN16:LXB16 MGJ16:MGX16 MQF16:MQT16 NAB16:NAP16 NJX16:NKL16 NTT16:NUH16 ODP16:OED16 ONL16:ONZ16 OXH16:OXV16 PHD16:PHR16 PQZ16:PRN16 QAV16:QBJ16 QKR16:QLF16 QUN16:QVB16 REJ16:REX16 ROF16:ROT16 RYB16:RYP16 SHX16:SIL16 SRT16:SSH16 TBP16:TCD16 TLL16:TLZ16 TVH16:TVV16 UFD16:UFR16 UOZ16:UPN16 UYV16:UZJ16 VIR16:VJF16 VSN16:VTB16 WCJ16:WCX16 WMF16:WMT16 WWB16:WWP16 W65556:AK65556 JP65556:KD65556 TL65556:TZ65556 ADH65556:ADV65556 AND65556:ANR65556 AWZ65556:AXN65556 BGV65556:BHJ65556 BQR65556:BRF65556 CAN65556:CBB65556 CKJ65556:CKX65556 CUF65556:CUT65556 DEB65556:DEP65556 DNX65556:DOL65556 DXT65556:DYH65556 EHP65556:EID65556 ERL65556:ERZ65556 FBH65556:FBV65556 FLD65556:FLR65556 FUZ65556:FVN65556 GEV65556:GFJ65556 GOR65556:GPF65556 GYN65556:GZB65556 HIJ65556:HIX65556 HSF65556:HST65556 ICB65556:ICP65556 ILX65556:IML65556 IVT65556:IWH65556 JFP65556:JGD65556 JPL65556:JPZ65556 JZH65556:JZV65556 KJD65556:KJR65556 KSZ65556:KTN65556 LCV65556:LDJ65556 LMR65556:LNF65556 LWN65556:LXB65556 MGJ65556:MGX65556 MQF65556:MQT65556 NAB65556:NAP65556 NJX65556:NKL65556 NTT65556:NUH65556 ODP65556:OED65556 ONL65556:ONZ65556 OXH65556:OXV65556 PHD65556:PHR65556 PQZ65556:PRN65556 QAV65556:QBJ65556 QKR65556:QLF65556 QUN65556:QVB65556 REJ65556:REX65556 ROF65556:ROT65556 RYB65556:RYP65556 SHX65556:SIL65556 SRT65556:SSH65556 TBP65556:TCD65556 TLL65556:TLZ65556 TVH65556:TVV65556 UFD65556:UFR65556 UOZ65556:UPN65556 UYV65556:UZJ65556 VIR65556:VJF65556 VSN65556:VTB65556 WCJ65556:WCX65556 WMF65556:WMT65556 WWB65556:WWP65556 W131092:AK131092 JP131092:KD131092 TL131092:TZ131092 ADH131092:ADV131092 AND131092:ANR131092 AWZ131092:AXN131092 BGV131092:BHJ131092 BQR131092:BRF131092 CAN131092:CBB131092 CKJ131092:CKX131092 CUF131092:CUT131092 DEB131092:DEP131092 DNX131092:DOL131092 DXT131092:DYH131092 EHP131092:EID131092 ERL131092:ERZ131092 FBH131092:FBV131092 FLD131092:FLR131092 FUZ131092:FVN131092 GEV131092:GFJ131092 GOR131092:GPF131092 GYN131092:GZB131092 HIJ131092:HIX131092 HSF131092:HST131092 ICB131092:ICP131092 ILX131092:IML131092 IVT131092:IWH131092 JFP131092:JGD131092 JPL131092:JPZ131092 JZH131092:JZV131092 KJD131092:KJR131092 KSZ131092:KTN131092 LCV131092:LDJ131092 LMR131092:LNF131092 LWN131092:LXB131092 MGJ131092:MGX131092 MQF131092:MQT131092 NAB131092:NAP131092 NJX131092:NKL131092 NTT131092:NUH131092 ODP131092:OED131092 ONL131092:ONZ131092 OXH131092:OXV131092 PHD131092:PHR131092 PQZ131092:PRN131092 QAV131092:QBJ131092 QKR131092:QLF131092 QUN131092:QVB131092 REJ131092:REX131092 ROF131092:ROT131092 RYB131092:RYP131092 SHX131092:SIL131092 SRT131092:SSH131092 TBP131092:TCD131092 TLL131092:TLZ131092 TVH131092:TVV131092 UFD131092:UFR131092 UOZ131092:UPN131092 UYV131092:UZJ131092 VIR131092:VJF131092 VSN131092:VTB131092 WCJ131092:WCX131092 WMF131092:WMT131092 WWB131092:WWP131092 W196628:AK196628 JP196628:KD196628 TL196628:TZ196628 ADH196628:ADV196628 AND196628:ANR196628 AWZ196628:AXN196628 BGV196628:BHJ196628 BQR196628:BRF196628 CAN196628:CBB196628 CKJ196628:CKX196628 CUF196628:CUT196628 DEB196628:DEP196628 DNX196628:DOL196628 DXT196628:DYH196628 EHP196628:EID196628 ERL196628:ERZ196628 FBH196628:FBV196628 FLD196628:FLR196628 FUZ196628:FVN196628 GEV196628:GFJ196628 GOR196628:GPF196628 GYN196628:GZB196628 HIJ196628:HIX196628 HSF196628:HST196628 ICB196628:ICP196628 ILX196628:IML196628 IVT196628:IWH196628 JFP196628:JGD196628 JPL196628:JPZ196628 JZH196628:JZV196628 KJD196628:KJR196628 KSZ196628:KTN196628 LCV196628:LDJ196628 LMR196628:LNF196628 LWN196628:LXB196628 MGJ196628:MGX196628 MQF196628:MQT196628 NAB196628:NAP196628 NJX196628:NKL196628 NTT196628:NUH196628 ODP196628:OED196628 ONL196628:ONZ196628 OXH196628:OXV196628 PHD196628:PHR196628 PQZ196628:PRN196628 QAV196628:QBJ196628 QKR196628:QLF196628 QUN196628:QVB196628 REJ196628:REX196628 ROF196628:ROT196628 RYB196628:RYP196628 SHX196628:SIL196628 SRT196628:SSH196628 TBP196628:TCD196628 TLL196628:TLZ196628 TVH196628:TVV196628 UFD196628:UFR196628 UOZ196628:UPN196628 UYV196628:UZJ196628 VIR196628:VJF196628 VSN196628:VTB196628 WCJ196628:WCX196628 WMF196628:WMT196628 WWB196628:WWP196628 W262164:AK262164 JP262164:KD262164 TL262164:TZ262164 ADH262164:ADV262164 AND262164:ANR262164 AWZ262164:AXN262164 BGV262164:BHJ262164 BQR262164:BRF262164 CAN262164:CBB262164 CKJ262164:CKX262164 CUF262164:CUT262164 DEB262164:DEP262164 DNX262164:DOL262164 DXT262164:DYH262164 EHP262164:EID262164 ERL262164:ERZ262164 FBH262164:FBV262164 FLD262164:FLR262164 FUZ262164:FVN262164 GEV262164:GFJ262164 GOR262164:GPF262164 GYN262164:GZB262164 HIJ262164:HIX262164 HSF262164:HST262164 ICB262164:ICP262164 ILX262164:IML262164 IVT262164:IWH262164 JFP262164:JGD262164 JPL262164:JPZ262164 JZH262164:JZV262164 KJD262164:KJR262164 KSZ262164:KTN262164 LCV262164:LDJ262164 LMR262164:LNF262164 LWN262164:LXB262164 MGJ262164:MGX262164 MQF262164:MQT262164 NAB262164:NAP262164 NJX262164:NKL262164 NTT262164:NUH262164 ODP262164:OED262164 ONL262164:ONZ262164 OXH262164:OXV262164 PHD262164:PHR262164 PQZ262164:PRN262164 QAV262164:QBJ262164 QKR262164:QLF262164 QUN262164:QVB262164 REJ262164:REX262164 ROF262164:ROT262164 RYB262164:RYP262164 SHX262164:SIL262164 SRT262164:SSH262164 TBP262164:TCD262164 TLL262164:TLZ262164 TVH262164:TVV262164 UFD262164:UFR262164 UOZ262164:UPN262164 UYV262164:UZJ262164 VIR262164:VJF262164 VSN262164:VTB262164 WCJ262164:WCX262164 WMF262164:WMT262164 WWB262164:WWP262164 W327700:AK327700 JP327700:KD327700 TL327700:TZ327700 ADH327700:ADV327700 AND327700:ANR327700 AWZ327700:AXN327700 BGV327700:BHJ327700 BQR327700:BRF327700 CAN327700:CBB327700 CKJ327700:CKX327700 CUF327700:CUT327700 DEB327700:DEP327700 DNX327700:DOL327700 DXT327700:DYH327700 EHP327700:EID327700 ERL327700:ERZ327700 FBH327700:FBV327700 FLD327700:FLR327700 FUZ327700:FVN327700 GEV327700:GFJ327700 GOR327700:GPF327700 GYN327700:GZB327700 HIJ327700:HIX327700 HSF327700:HST327700 ICB327700:ICP327700 ILX327700:IML327700 IVT327700:IWH327700 JFP327700:JGD327700 JPL327700:JPZ327700 JZH327700:JZV327700 KJD327700:KJR327700 KSZ327700:KTN327700 LCV327700:LDJ327700 LMR327700:LNF327700 LWN327700:LXB327700 MGJ327700:MGX327700 MQF327700:MQT327700 NAB327700:NAP327700 NJX327700:NKL327700 NTT327700:NUH327700 ODP327700:OED327700 ONL327700:ONZ327700 OXH327700:OXV327700 PHD327700:PHR327700 PQZ327700:PRN327700 QAV327700:QBJ327700 QKR327700:QLF327700 QUN327700:QVB327700 REJ327700:REX327700 ROF327700:ROT327700 RYB327700:RYP327700 SHX327700:SIL327700 SRT327700:SSH327700 TBP327700:TCD327700 TLL327700:TLZ327700 TVH327700:TVV327700 UFD327700:UFR327700 UOZ327700:UPN327700 UYV327700:UZJ327700 VIR327700:VJF327700 VSN327700:VTB327700 WCJ327700:WCX327700 WMF327700:WMT327700 WWB327700:WWP327700 W393236:AK393236 JP393236:KD393236 TL393236:TZ393236 ADH393236:ADV393236 AND393236:ANR393236 AWZ393236:AXN393236 BGV393236:BHJ393236 BQR393236:BRF393236 CAN393236:CBB393236 CKJ393236:CKX393236 CUF393236:CUT393236 DEB393236:DEP393236 DNX393236:DOL393236 DXT393236:DYH393236 EHP393236:EID393236 ERL393236:ERZ393236 FBH393236:FBV393236 FLD393236:FLR393236 FUZ393236:FVN393236 GEV393236:GFJ393236 GOR393236:GPF393236 GYN393236:GZB393236 HIJ393236:HIX393236 HSF393236:HST393236 ICB393236:ICP393236 ILX393236:IML393236 IVT393236:IWH393236 JFP393236:JGD393236 JPL393236:JPZ393236 JZH393236:JZV393236 KJD393236:KJR393236 KSZ393236:KTN393236 LCV393236:LDJ393236 LMR393236:LNF393236 LWN393236:LXB393236 MGJ393236:MGX393236 MQF393236:MQT393236 NAB393236:NAP393236 NJX393236:NKL393236 NTT393236:NUH393236 ODP393236:OED393236 ONL393236:ONZ393236 OXH393236:OXV393236 PHD393236:PHR393236 PQZ393236:PRN393236 QAV393236:QBJ393236 QKR393236:QLF393236 QUN393236:QVB393236 REJ393236:REX393236 ROF393236:ROT393236 RYB393236:RYP393236 SHX393236:SIL393236 SRT393236:SSH393236 TBP393236:TCD393236 TLL393236:TLZ393236 TVH393236:TVV393236 UFD393236:UFR393236 UOZ393236:UPN393236 UYV393236:UZJ393236 VIR393236:VJF393236 VSN393236:VTB393236 WCJ393236:WCX393236 WMF393236:WMT393236 WWB393236:WWP393236 W458772:AK458772 JP458772:KD458772 TL458772:TZ458772 ADH458772:ADV458772 AND458772:ANR458772 AWZ458772:AXN458772 BGV458772:BHJ458772 BQR458772:BRF458772 CAN458772:CBB458772 CKJ458772:CKX458772 CUF458772:CUT458772 DEB458772:DEP458772 DNX458772:DOL458772 DXT458772:DYH458772 EHP458772:EID458772 ERL458772:ERZ458772 FBH458772:FBV458772 FLD458772:FLR458772 FUZ458772:FVN458772 GEV458772:GFJ458772 GOR458772:GPF458772 GYN458772:GZB458772 HIJ458772:HIX458772 HSF458772:HST458772 ICB458772:ICP458772 ILX458772:IML458772 IVT458772:IWH458772 JFP458772:JGD458772 JPL458772:JPZ458772 JZH458772:JZV458772 KJD458772:KJR458772 KSZ458772:KTN458772 LCV458772:LDJ458772 LMR458772:LNF458772 LWN458772:LXB458772 MGJ458772:MGX458772 MQF458772:MQT458772 NAB458772:NAP458772 NJX458772:NKL458772 NTT458772:NUH458772 ODP458772:OED458772 ONL458772:ONZ458772 OXH458772:OXV458772 PHD458772:PHR458772 PQZ458772:PRN458772 QAV458772:QBJ458772 QKR458772:QLF458772 QUN458772:QVB458772 REJ458772:REX458772 ROF458772:ROT458772 RYB458772:RYP458772 SHX458772:SIL458772 SRT458772:SSH458772 TBP458772:TCD458772 TLL458772:TLZ458772 TVH458772:TVV458772 UFD458772:UFR458772 UOZ458772:UPN458772 UYV458772:UZJ458772 VIR458772:VJF458772 VSN458772:VTB458772 WCJ458772:WCX458772 WMF458772:WMT458772 WWB458772:WWP458772 W524308:AK524308 JP524308:KD524308 TL524308:TZ524308 ADH524308:ADV524308 AND524308:ANR524308 AWZ524308:AXN524308 BGV524308:BHJ524308 BQR524308:BRF524308 CAN524308:CBB524308 CKJ524308:CKX524308 CUF524308:CUT524308 DEB524308:DEP524308 DNX524308:DOL524308 DXT524308:DYH524308 EHP524308:EID524308 ERL524308:ERZ524308 FBH524308:FBV524308 FLD524308:FLR524308 FUZ524308:FVN524308 GEV524308:GFJ524308 GOR524308:GPF524308 GYN524308:GZB524308 HIJ524308:HIX524308 HSF524308:HST524308 ICB524308:ICP524308 ILX524308:IML524308 IVT524308:IWH524308 JFP524308:JGD524308 JPL524308:JPZ524308 JZH524308:JZV524308 KJD524308:KJR524308 KSZ524308:KTN524308 LCV524308:LDJ524308 LMR524308:LNF524308 LWN524308:LXB524308 MGJ524308:MGX524308 MQF524308:MQT524308 NAB524308:NAP524308 NJX524308:NKL524308 NTT524308:NUH524308 ODP524308:OED524308 ONL524308:ONZ524308 OXH524308:OXV524308 PHD524308:PHR524308 PQZ524308:PRN524308 QAV524308:QBJ524308 QKR524308:QLF524308 QUN524308:QVB524308 REJ524308:REX524308 ROF524308:ROT524308 RYB524308:RYP524308 SHX524308:SIL524308 SRT524308:SSH524308 TBP524308:TCD524308 TLL524308:TLZ524308 TVH524308:TVV524308 UFD524308:UFR524308 UOZ524308:UPN524308 UYV524308:UZJ524308 VIR524308:VJF524308 VSN524308:VTB524308 WCJ524308:WCX524308 WMF524308:WMT524308 WWB524308:WWP524308 W589844:AK589844 JP589844:KD589844 TL589844:TZ589844 ADH589844:ADV589844 AND589844:ANR589844 AWZ589844:AXN589844 BGV589844:BHJ589844 BQR589844:BRF589844 CAN589844:CBB589844 CKJ589844:CKX589844 CUF589844:CUT589844 DEB589844:DEP589844 DNX589844:DOL589844 DXT589844:DYH589844 EHP589844:EID589844 ERL589844:ERZ589844 FBH589844:FBV589844 FLD589844:FLR589844 FUZ589844:FVN589844 GEV589844:GFJ589844 GOR589844:GPF589844 GYN589844:GZB589844 HIJ589844:HIX589844 HSF589844:HST589844 ICB589844:ICP589844 ILX589844:IML589844 IVT589844:IWH589844 JFP589844:JGD589844 JPL589844:JPZ589844 JZH589844:JZV589844 KJD589844:KJR589844 KSZ589844:KTN589844 LCV589844:LDJ589844 LMR589844:LNF589844 LWN589844:LXB589844 MGJ589844:MGX589844 MQF589844:MQT589844 NAB589844:NAP589844 NJX589844:NKL589844 NTT589844:NUH589844 ODP589844:OED589844 ONL589844:ONZ589844 OXH589844:OXV589844 PHD589844:PHR589844 PQZ589844:PRN589844 QAV589844:QBJ589844 QKR589844:QLF589844 QUN589844:QVB589844 REJ589844:REX589844 ROF589844:ROT589844 RYB589844:RYP589844 SHX589844:SIL589844 SRT589844:SSH589844 TBP589844:TCD589844 TLL589844:TLZ589844 TVH589844:TVV589844 UFD589844:UFR589844 UOZ589844:UPN589844 UYV589844:UZJ589844 VIR589844:VJF589844 VSN589844:VTB589844 WCJ589844:WCX589844 WMF589844:WMT589844 WWB589844:WWP589844 W655380:AK655380 JP655380:KD655380 TL655380:TZ655380 ADH655380:ADV655380 AND655380:ANR655380 AWZ655380:AXN655380 BGV655380:BHJ655380 BQR655380:BRF655380 CAN655380:CBB655380 CKJ655380:CKX655380 CUF655380:CUT655380 DEB655380:DEP655380 DNX655380:DOL655380 DXT655380:DYH655380 EHP655380:EID655380 ERL655380:ERZ655380 FBH655380:FBV655380 FLD655380:FLR655380 FUZ655380:FVN655380 GEV655380:GFJ655380 GOR655380:GPF655380 GYN655380:GZB655380 HIJ655380:HIX655380 HSF655380:HST655380 ICB655380:ICP655380 ILX655380:IML655380 IVT655380:IWH655380 JFP655380:JGD655380 JPL655380:JPZ655380 JZH655380:JZV655380 KJD655380:KJR655380 KSZ655380:KTN655380 LCV655380:LDJ655380 LMR655380:LNF655380 LWN655380:LXB655380 MGJ655380:MGX655380 MQF655380:MQT655380 NAB655380:NAP655380 NJX655380:NKL655380 NTT655380:NUH655380 ODP655380:OED655380 ONL655380:ONZ655380 OXH655380:OXV655380 PHD655380:PHR655380 PQZ655380:PRN655380 QAV655380:QBJ655380 QKR655380:QLF655380 QUN655380:QVB655380 REJ655380:REX655380 ROF655380:ROT655380 RYB655380:RYP655380 SHX655380:SIL655380 SRT655380:SSH655380 TBP655380:TCD655380 TLL655380:TLZ655380 TVH655380:TVV655380 UFD655380:UFR655380 UOZ655380:UPN655380 UYV655380:UZJ655380 VIR655380:VJF655380 VSN655380:VTB655380 WCJ655380:WCX655380 WMF655380:WMT655380 WWB655380:WWP655380 W720916:AK720916 JP720916:KD720916 TL720916:TZ720916 ADH720916:ADV720916 AND720916:ANR720916 AWZ720916:AXN720916 BGV720916:BHJ720916 BQR720916:BRF720916 CAN720916:CBB720916 CKJ720916:CKX720916 CUF720916:CUT720916 DEB720916:DEP720916 DNX720916:DOL720916 DXT720916:DYH720916 EHP720916:EID720916 ERL720916:ERZ720916 FBH720916:FBV720916 FLD720916:FLR720916 FUZ720916:FVN720916 GEV720916:GFJ720916 GOR720916:GPF720916 GYN720916:GZB720916 HIJ720916:HIX720916 HSF720916:HST720916 ICB720916:ICP720916 ILX720916:IML720916 IVT720916:IWH720916 JFP720916:JGD720916 JPL720916:JPZ720916 JZH720916:JZV720916 KJD720916:KJR720916 KSZ720916:KTN720916 LCV720916:LDJ720916 LMR720916:LNF720916 LWN720916:LXB720916 MGJ720916:MGX720916 MQF720916:MQT720916 NAB720916:NAP720916 NJX720916:NKL720916 NTT720916:NUH720916 ODP720916:OED720916 ONL720916:ONZ720916 OXH720916:OXV720916 PHD720916:PHR720916 PQZ720916:PRN720916 QAV720916:QBJ720916 QKR720916:QLF720916 QUN720916:QVB720916 REJ720916:REX720916 ROF720916:ROT720916 RYB720916:RYP720916 SHX720916:SIL720916 SRT720916:SSH720916 TBP720916:TCD720916 TLL720916:TLZ720916 TVH720916:TVV720916 UFD720916:UFR720916 UOZ720916:UPN720916 UYV720916:UZJ720916 VIR720916:VJF720916 VSN720916:VTB720916 WCJ720916:WCX720916 WMF720916:WMT720916 WWB720916:WWP720916 W786452:AK786452 JP786452:KD786452 TL786452:TZ786452 ADH786452:ADV786452 AND786452:ANR786452 AWZ786452:AXN786452 BGV786452:BHJ786452 BQR786452:BRF786452 CAN786452:CBB786452 CKJ786452:CKX786452 CUF786452:CUT786452 DEB786452:DEP786452 DNX786452:DOL786452 DXT786452:DYH786452 EHP786452:EID786452 ERL786452:ERZ786452 FBH786452:FBV786452 FLD786452:FLR786452 FUZ786452:FVN786452 GEV786452:GFJ786452 GOR786452:GPF786452 GYN786452:GZB786452 HIJ786452:HIX786452 HSF786452:HST786452 ICB786452:ICP786452 ILX786452:IML786452 IVT786452:IWH786452 JFP786452:JGD786452 JPL786452:JPZ786452 JZH786452:JZV786452 KJD786452:KJR786452 KSZ786452:KTN786452 LCV786452:LDJ786452 LMR786452:LNF786452 LWN786452:LXB786452 MGJ786452:MGX786452 MQF786452:MQT786452 NAB786452:NAP786452 NJX786452:NKL786452 NTT786452:NUH786452 ODP786452:OED786452 ONL786452:ONZ786452 OXH786452:OXV786452 PHD786452:PHR786452 PQZ786452:PRN786452 QAV786452:QBJ786452 QKR786452:QLF786452 QUN786452:QVB786452 REJ786452:REX786452 ROF786452:ROT786452 RYB786452:RYP786452 SHX786452:SIL786452 SRT786452:SSH786452 TBP786452:TCD786452 TLL786452:TLZ786452 TVH786452:TVV786452 UFD786452:UFR786452 UOZ786452:UPN786452 UYV786452:UZJ786452 VIR786452:VJF786452 VSN786452:VTB786452 WCJ786452:WCX786452 WMF786452:WMT786452 WWB786452:WWP786452 W851988:AK851988 JP851988:KD851988 TL851988:TZ851988 ADH851988:ADV851988 AND851988:ANR851988 AWZ851988:AXN851988 BGV851988:BHJ851988 BQR851988:BRF851988 CAN851988:CBB851988 CKJ851988:CKX851988 CUF851988:CUT851988 DEB851988:DEP851988 DNX851988:DOL851988 DXT851988:DYH851988 EHP851988:EID851988 ERL851988:ERZ851988 FBH851988:FBV851988 FLD851988:FLR851988 FUZ851988:FVN851988 GEV851988:GFJ851988 GOR851988:GPF851988 GYN851988:GZB851988 HIJ851988:HIX851988 HSF851988:HST851988 ICB851988:ICP851988 ILX851988:IML851988 IVT851988:IWH851988 JFP851988:JGD851988 JPL851988:JPZ851988 JZH851988:JZV851988 KJD851988:KJR851988 KSZ851988:KTN851988 LCV851988:LDJ851988 LMR851988:LNF851988 LWN851988:LXB851988 MGJ851988:MGX851988 MQF851988:MQT851988 NAB851988:NAP851988 NJX851988:NKL851988 NTT851988:NUH851988 ODP851988:OED851988 ONL851988:ONZ851988 OXH851988:OXV851988 PHD851988:PHR851988 PQZ851988:PRN851988 QAV851988:QBJ851988 QKR851988:QLF851988 QUN851988:QVB851988 REJ851988:REX851988 ROF851988:ROT851988 RYB851988:RYP851988 SHX851988:SIL851988 SRT851988:SSH851988 TBP851988:TCD851988 TLL851988:TLZ851988 TVH851988:TVV851988 UFD851988:UFR851988 UOZ851988:UPN851988 UYV851988:UZJ851988 VIR851988:VJF851988 VSN851988:VTB851988 WCJ851988:WCX851988 WMF851988:WMT851988 WWB851988:WWP851988 W917524:AK917524 JP917524:KD917524 TL917524:TZ917524 ADH917524:ADV917524 AND917524:ANR917524 AWZ917524:AXN917524 BGV917524:BHJ917524 BQR917524:BRF917524 CAN917524:CBB917524 CKJ917524:CKX917524 CUF917524:CUT917524 DEB917524:DEP917524 DNX917524:DOL917524 DXT917524:DYH917524 EHP917524:EID917524 ERL917524:ERZ917524 FBH917524:FBV917524 FLD917524:FLR917524 FUZ917524:FVN917524 GEV917524:GFJ917524 GOR917524:GPF917524 GYN917524:GZB917524 HIJ917524:HIX917524 HSF917524:HST917524 ICB917524:ICP917524 ILX917524:IML917524 IVT917524:IWH917524 JFP917524:JGD917524 JPL917524:JPZ917524 JZH917524:JZV917524 KJD917524:KJR917524 KSZ917524:KTN917524 LCV917524:LDJ917524 LMR917524:LNF917524 LWN917524:LXB917524 MGJ917524:MGX917524 MQF917524:MQT917524 NAB917524:NAP917524 NJX917524:NKL917524 NTT917524:NUH917524 ODP917524:OED917524 ONL917524:ONZ917524 OXH917524:OXV917524 PHD917524:PHR917524 PQZ917524:PRN917524 QAV917524:QBJ917524 QKR917524:QLF917524 QUN917524:QVB917524 REJ917524:REX917524 ROF917524:ROT917524 RYB917524:RYP917524 SHX917524:SIL917524 SRT917524:SSH917524 TBP917524:TCD917524 TLL917524:TLZ917524 TVH917524:TVV917524 UFD917524:UFR917524 UOZ917524:UPN917524 UYV917524:UZJ917524 VIR917524:VJF917524 VSN917524:VTB917524 WCJ917524:WCX917524 WMF917524:WMT917524 WWB917524:WWP917524 W983060:AK983060 JP983060:KD983060 TL983060:TZ983060 ADH983060:ADV983060 AND983060:ANR983060 AWZ983060:AXN983060 BGV983060:BHJ983060 BQR983060:BRF983060 CAN983060:CBB983060 CKJ983060:CKX983060 CUF983060:CUT983060 DEB983060:DEP983060 DNX983060:DOL983060 DXT983060:DYH983060 EHP983060:EID983060 ERL983060:ERZ983060 FBH983060:FBV983060 FLD983060:FLR983060 FUZ983060:FVN983060 GEV983060:GFJ983060 GOR983060:GPF983060 GYN983060:GZB983060 HIJ983060:HIX983060 HSF983060:HST983060 ICB983060:ICP983060 ILX983060:IML983060 IVT983060:IWH983060 JFP983060:JGD983060 JPL983060:JPZ983060 JZH983060:JZV983060 KJD983060:KJR983060 KSZ983060:KTN983060 LCV983060:LDJ983060 LMR983060:LNF983060 LWN983060:LXB983060 MGJ983060:MGX983060 MQF983060:MQT983060 NAB983060:NAP983060 NJX983060:NKL983060 NTT983060:NUH983060 ODP983060:OED983060 ONL983060:ONZ983060 OXH983060:OXV983060 PHD983060:PHR983060 PQZ983060:PRN983060 QAV983060:QBJ983060 QKR983060:QLF983060 QUN983060:QVB983060 REJ983060:REX983060 ROF983060:ROT983060 RYB983060:RYP983060 SHX983060:SIL983060 SRT983060:SSH983060 TBP983060:TCD983060 TLL983060:TLZ983060 TVH983060:TVV983060 UFD983060:UFR983060 UOZ983060:UPN983060 UYV983060:UZJ983060 VIR983060:VJF983060 VSN983060:VTB983060 WCJ983060:WCX983060 WMF983060:WMT983060 WWB983060:WWP983060 JX24:KD24 TT24:TZ24 ADP24:ADV24 ANL24:ANR24 AXH24:AXN24 BHD24:BHJ24 BQZ24:BRF24 CAV24:CBB24 CKR24:CKX24 CUN24:CUT24 DEJ24:DEP24 DOF24:DOL24 DYB24:DYH24 EHX24:EID24 ERT24:ERZ24 FBP24:FBV24 FLL24:FLR24 FVH24:FVN24 GFD24:GFJ24 GOZ24:GPF24 GYV24:GZB24 HIR24:HIX24 HSN24:HST24 ICJ24:ICP24 IMF24:IML24 IWB24:IWH24 JFX24:JGD24 JPT24:JPZ24 JZP24:JZV24 KJL24:KJR24 KTH24:KTN24 LDD24:LDJ24 LMZ24:LNF24 LWV24:LXB24 MGR24:MGX24 MQN24:MQT24 NAJ24:NAP24 NKF24:NKL24 NUB24:NUH24 ODX24:OED24 ONT24:ONZ24 OXP24:OXV24 PHL24:PHR24 PRH24:PRN24 QBD24:QBJ24 QKZ24:QLF24 QUV24:QVB24 RER24:REX24 RON24:ROT24 RYJ24:RYP24 SIF24:SIL24 SSB24:SSH24 TBX24:TCD24 TLT24:TLZ24 TVP24:TVV24 UFL24:UFR24 UPH24:UPN24 UZD24:UZJ24 VIZ24:VJF24 VSV24:VTB24 WCR24:WCX24 WMN24:WMT24 WWJ24:WWP24 AE65564:AK65564 JX65564:KD65564 TT65564:TZ65564 ADP65564:ADV65564 ANL65564:ANR65564 AXH65564:AXN65564 BHD65564:BHJ65564 BQZ65564:BRF65564 CAV65564:CBB65564 CKR65564:CKX65564 CUN65564:CUT65564 DEJ65564:DEP65564 DOF65564:DOL65564 DYB65564:DYH65564 EHX65564:EID65564 ERT65564:ERZ65564 FBP65564:FBV65564 FLL65564:FLR65564 FVH65564:FVN65564 GFD65564:GFJ65564 GOZ65564:GPF65564 GYV65564:GZB65564 HIR65564:HIX65564 HSN65564:HST65564 ICJ65564:ICP65564 IMF65564:IML65564 IWB65564:IWH65564 JFX65564:JGD65564 JPT65564:JPZ65564 JZP65564:JZV65564 KJL65564:KJR65564 KTH65564:KTN65564 LDD65564:LDJ65564 LMZ65564:LNF65564 LWV65564:LXB65564 MGR65564:MGX65564 MQN65564:MQT65564 NAJ65564:NAP65564 NKF65564:NKL65564 NUB65564:NUH65564 ODX65564:OED65564 ONT65564:ONZ65564 OXP65564:OXV65564 PHL65564:PHR65564 PRH65564:PRN65564 QBD65564:QBJ65564 QKZ65564:QLF65564 QUV65564:QVB65564 RER65564:REX65564 RON65564:ROT65564 RYJ65564:RYP65564 SIF65564:SIL65564 SSB65564:SSH65564 TBX65564:TCD65564 TLT65564:TLZ65564 TVP65564:TVV65564 UFL65564:UFR65564 UPH65564:UPN65564 UZD65564:UZJ65564 VIZ65564:VJF65564 VSV65564:VTB65564 WCR65564:WCX65564 WMN65564:WMT65564 WWJ65564:WWP65564 AE131100:AK131100 JX131100:KD131100 TT131100:TZ131100 ADP131100:ADV131100 ANL131100:ANR131100 AXH131100:AXN131100 BHD131100:BHJ131100 BQZ131100:BRF131100 CAV131100:CBB131100 CKR131100:CKX131100 CUN131100:CUT131100 DEJ131100:DEP131100 DOF131100:DOL131100 DYB131100:DYH131100 EHX131100:EID131100 ERT131100:ERZ131100 FBP131100:FBV131100 FLL131100:FLR131100 FVH131100:FVN131100 GFD131100:GFJ131100 GOZ131100:GPF131100 GYV131100:GZB131100 HIR131100:HIX131100 HSN131100:HST131100 ICJ131100:ICP131100 IMF131100:IML131100 IWB131100:IWH131100 JFX131100:JGD131100 JPT131100:JPZ131100 JZP131100:JZV131100 KJL131100:KJR131100 KTH131100:KTN131100 LDD131100:LDJ131100 LMZ131100:LNF131100 LWV131100:LXB131100 MGR131100:MGX131100 MQN131100:MQT131100 NAJ131100:NAP131100 NKF131100:NKL131100 NUB131100:NUH131100 ODX131100:OED131100 ONT131100:ONZ131100 OXP131100:OXV131100 PHL131100:PHR131100 PRH131100:PRN131100 QBD131100:QBJ131100 QKZ131100:QLF131100 QUV131100:QVB131100 RER131100:REX131100 RON131100:ROT131100 RYJ131100:RYP131100 SIF131100:SIL131100 SSB131100:SSH131100 TBX131100:TCD131100 TLT131100:TLZ131100 TVP131100:TVV131100 UFL131100:UFR131100 UPH131100:UPN131100 UZD131100:UZJ131100 VIZ131100:VJF131100 VSV131100:VTB131100 WCR131100:WCX131100 WMN131100:WMT131100 WWJ131100:WWP131100 AE196636:AK196636 JX196636:KD196636 TT196636:TZ196636 ADP196636:ADV196636 ANL196636:ANR196636 AXH196636:AXN196636 BHD196636:BHJ196636 BQZ196636:BRF196636 CAV196636:CBB196636 CKR196636:CKX196636 CUN196636:CUT196636 DEJ196636:DEP196636 DOF196636:DOL196636 DYB196636:DYH196636 EHX196636:EID196636 ERT196636:ERZ196636 FBP196636:FBV196636 FLL196636:FLR196636 FVH196636:FVN196636 GFD196636:GFJ196636 GOZ196636:GPF196636 GYV196636:GZB196636 HIR196636:HIX196636 HSN196636:HST196636 ICJ196636:ICP196636 IMF196636:IML196636 IWB196636:IWH196636 JFX196636:JGD196636 JPT196636:JPZ196636 JZP196636:JZV196636 KJL196636:KJR196636 KTH196636:KTN196636 LDD196636:LDJ196636 LMZ196636:LNF196636 LWV196636:LXB196636 MGR196636:MGX196636 MQN196636:MQT196636 NAJ196636:NAP196636 NKF196636:NKL196636 NUB196636:NUH196636 ODX196636:OED196636 ONT196636:ONZ196636 OXP196636:OXV196636 PHL196636:PHR196636 PRH196636:PRN196636 QBD196636:QBJ196636 QKZ196636:QLF196636 QUV196636:QVB196636 RER196636:REX196636 RON196636:ROT196636 RYJ196636:RYP196636 SIF196636:SIL196636 SSB196636:SSH196636 TBX196636:TCD196636 TLT196636:TLZ196636 TVP196636:TVV196636 UFL196636:UFR196636 UPH196636:UPN196636 UZD196636:UZJ196636 VIZ196636:VJF196636 VSV196636:VTB196636 WCR196636:WCX196636 WMN196636:WMT196636 WWJ196636:WWP196636 AE262172:AK262172 JX262172:KD262172 TT262172:TZ262172 ADP262172:ADV262172 ANL262172:ANR262172 AXH262172:AXN262172 BHD262172:BHJ262172 BQZ262172:BRF262172 CAV262172:CBB262172 CKR262172:CKX262172 CUN262172:CUT262172 DEJ262172:DEP262172 DOF262172:DOL262172 DYB262172:DYH262172 EHX262172:EID262172 ERT262172:ERZ262172 FBP262172:FBV262172 FLL262172:FLR262172 FVH262172:FVN262172 GFD262172:GFJ262172 GOZ262172:GPF262172 GYV262172:GZB262172 HIR262172:HIX262172 HSN262172:HST262172 ICJ262172:ICP262172 IMF262172:IML262172 IWB262172:IWH262172 JFX262172:JGD262172 JPT262172:JPZ262172 JZP262172:JZV262172 KJL262172:KJR262172 KTH262172:KTN262172 LDD262172:LDJ262172 LMZ262172:LNF262172 LWV262172:LXB262172 MGR262172:MGX262172 MQN262172:MQT262172 NAJ262172:NAP262172 NKF262172:NKL262172 NUB262172:NUH262172 ODX262172:OED262172 ONT262172:ONZ262172 OXP262172:OXV262172 PHL262172:PHR262172 PRH262172:PRN262172 QBD262172:QBJ262172 QKZ262172:QLF262172 QUV262172:QVB262172 RER262172:REX262172 RON262172:ROT262172 RYJ262172:RYP262172 SIF262172:SIL262172 SSB262172:SSH262172 TBX262172:TCD262172 TLT262172:TLZ262172 TVP262172:TVV262172 UFL262172:UFR262172 UPH262172:UPN262172 UZD262172:UZJ262172 VIZ262172:VJF262172 VSV262172:VTB262172 WCR262172:WCX262172 WMN262172:WMT262172 WWJ262172:WWP262172 AE327708:AK327708 JX327708:KD327708 TT327708:TZ327708 ADP327708:ADV327708 ANL327708:ANR327708 AXH327708:AXN327708 BHD327708:BHJ327708 BQZ327708:BRF327708 CAV327708:CBB327708 CKR327708:CKX327708 CUN327708:CUT327708 DEJ327708:DEP327708 DOF327708:DOL327708 DYB327708:DYH327708 EHX327708:EID327708 ERT327708:ERZ327708 FBP327708:FBV327708 FLL327708:FLR327708 FVH327708:FVN327708 GFD327708:GFJ327708 GOZ327708:GPF327708 GYV327708:GZB327708 HIR327708:HIX327708 HSN327708:HST327708 ICJ327708:ICP327708 IMF327708:IML327708 IWB327708:IWH327708 JFX327708:JGD327708 JPT327708:JPZ327708 JZP327708:JZV327708 KJL327708:KJR327708 KTH327708:KTN327708 LDD327708:LDJ327708 LMZ327708:LNF327708 LWV327708:LXB327708 MGR327708:MGX327708 MQN327708:MQT327708 NAJ327708:NAP327708 NKF327708:NKL327708 NUB327708:NUH327708 ODX327708:OED327708 ONT327708:ONZ327708 OXP327708:OXV327708 PHL327708:PHR327708 PRH327708:PRN327708 QBD327708:QBJ327708 QKZ327708:QLF327708 QUV327708:QVB327708 RER327708:REX327708 RON327708:ROT327708 RYJ327708:RYP327708 SIF327708:SIL327708 SSB327708:SSH327708 TBX327708:TCD327708 TLT327708:TLZ327708 TVP327708:TVV327708 UFL327708:UFR327708 UPH327708:UPN327708 UZD327708:UZJ327708 VIZ327708:VJF327708 VSV327708:VTB327708 WCR327708:WCX327708 WMN327708:WMT327708 WWJ327708:WWP327708 AE393244:AK393244 JX393244:KD393244 TT393244:TZ393244 ADP393244:ADV393244 ANL393244:ANR393244 AXH393244:AXN393244 BHD393244:BHJ393244 BQZ393244:BRF393244 CAV393244:CBB393244 CKR393244:CKX393244 CUN393244:CUT393244 DEJ393244:DEP393244 DOF393244:DOL393244 DYB393244:DYH393244 EHX393244:EID393244 ERT393244:ERZ393244 FBP393244:FBV393244 FLL393244:FLR393244 FVH393244:FVN393244 GFD393244:GFJ393244 GOZ393244:GPF393244 GYV393244:GZB393244 HIR393244:HIX393244 HSN393244:HST393244 ICJ393244:ICP393244 IMF393244:IML393244 IWB393244:IWH393244 JFX393244:JGD393244 JPT393244:JPZ393244 JZP393244:JZV393244 KJL393244:KJR393244 KTH393244:KTN393244 LDD393244:LDJ393244 LMZ393244:LNF393244 LWV393244:LXB393244 MGR393244:MGX393244 MQN393244:MQT393244 NAJ393244:NAP393244 NKF393244:NKL393244 NUB393244:NUH393244 ODX393244:OED393244 ONT393244:ONZ393244 OXP393244:OXV393244 PHL393244:PHR393244 PRH393244:PRN393244 QBD393244:QBJ393244 QKZ393244:QLF393244 QUV393244:QVB393244 RER393244:REX393244 RON393244:ROT393244 RYJ393244:RYP393244 SIF393244:SIL393244 SSB393244:SSH393244 TBX393244:TCD393244 TLT393244:TLZ393244 TVP393244:TVV393244 UFL393244:UFR393244 UPH393244:UPN393244 UZD393244:UZJ393244 VIZ393244:VJF393244 VSV393244:VTB393244 WCR393244:WCX393244 WMN393244:WMT393244 WWJ393244:WWP393244 AE458780:AK458780 JX458780:KD458780 TT458780:TZ458780 ADP458780:ADV458780 ANL458780:ANR458780 AXH458780:AXN458780 BHD458780:BHJ458780 BQZ458780:BRF458780 CAV458780:CBB458780 CKR458780:CKX458780 CUN458780:CUT458780 DEJ458780:DEP458780 DOF458780:DOL458780 DYB458780:DYH458780 EHX458780:EID458780 ERT458780:ERZ458780 FBP458780:FBV458780 FLL458780:FLR458780 FVH458780:FVN458780 GFD458780:GFJ458780 GOZ458780:GPF458780 GYV458780:GZB458780 HIR458780:HIX458780 HSN458780:HST458780 ICJ458780:ICP458780 IMF458780:IML458780 IWB458780:IWH458780 JFX458780:JGD458780 JPT458780:JPZ458780 JZP458780:JZV458780 KJL458780:KJR458780 KTH458780:KTN458780 LDD458780:LDJ458780 LMZ458780:LNF458780 LWV458780:LXB458780 MGR458780:MGX458780 MQN458780:MQT458780 NAJ458780:NAP458780 NKF458780:NKL458780 NUB458780:NUH458780 ODX458780:OED458780 ONT458780:ONZ458780 OXP458780:OXV458780 PHL458780:PHR458780 PRH458780:PRN458780 QBD458780:QBJ458780 QKZ458780:QLF458780 QUV458780:QVB458780 RER458780:REX458780 RON458780:ROT458780 RYJ458780:RYP458780 SIF458780:SIL458780 SSB458780:SSH458780 TBX458780:TCD458780 TLT458780:TLZ458780 TVP458780:TVV458780 UFL458780:UFR458780 UPH458780:UPN458780 UZD458780:UZJ458780 VIZ458780:VJF458780 VSV458780:VTB458780 WCR458780:WCX458780 WMN458780:WMT458780 WWJ458780:WWP458780 AE524316:AK524316 JX524316:KD524316 TT524316:TZ524316 ADP524316:ADV524316 ANL524316:ANR524316 AXH524316:AXN524316 BHD524316:BHJ524316 BQZ524316:BRF524316 CAV524316:CBB524316 CKR524316:CKX524316 CUN524316:CUT524316 DEJ524316:DEP524316 DOF524316:DOL524316 DYB524316:DYH524316 EHX524316:EID524316 ERT524316:ERZ524316 FBP524316:FBV524316 FLL524316:FLR524316 FVH524316:FVN524316 GFD524316:GFJ524316 GOZ524316:GPF524316 GYV524316:GZB524316 HIR524316:HIX524316 HSN524316:HST524316 ICJ524316:ICP524316 IMF524316:IML524316 IWB524316:IWH524316 JFX524316:JGD524316 JPT524316:JPZ524316 JZP524316:JZV524316 KJL524316:KJR524316 KTH524316:KTN524316 LDD524316:LDJ524316 LMZ524316:LNF524316 LWV524316:LXB524316 MGR524316:MGX524316 MQN524316:MQT524316 NAJ524316:NAP524316 NKF524316:NKL524316 NUB524316:NUH524316 ODX524316:OED524316 ONT524316:ONZ524316 OXP524316:OXV524316 PHL524316:PHR524316 PRH524316:PRN524316 QBD524316:QBJ524316 QKZ524316:QLF524316 QUV524316:QVB524316 RER524316:REX524316 RON524316:ROT524316 RYJ524316:RYP524316 SIF524316:SIL524316 SSB524316:SSH524316 TBX524316:TCD524316 TLT524316:TLZ524316 TVP524316:TVV524316 UFL524316:UFR524316 UPH524316:UPN524316 UZD524316:UZJ524316 VIZ524316:VJF524316 VSV524316:VTB524316 WCR524316:WCX524316 WMN524316:WMT524316 WWJ524316:WWP524316 AE589852:AK589852 JX589852:KD589852 TT589852:TZ589852 ADP589852:ADV589852 ANL589852:ANR589852 AXH589852:AXN589852 BHD589852:BHJ589852 BQZ589852:BRF589852 CAV589852:CBB589852 CKR589852:CKX589852 CUN589852:CUT589852 DEJ589852:DEP589852 DOF589852:DOL589852 DYB589852:DYH589852 EHX589852:EID589852 ERT589852:ERZ589852 FBP589852:FBV589852 FLL589852:FLR589852 FVH589852:FVN589852 GFD589852:GFJ589852 GOZ589852:GPF589852 GYV589852:GZB589852 HIR589852:HIX589852 HSN589852:HST589852 ICJ589852:ICP589852 IMF589852:IML589852 IWB589852:IWH589852 JFX589852:JGD589852 JPT589852:JPZ589852 JZP589852:JZV589852 KJL589852:KJR589852 KTH589852:KTN589852 LDD589852:LDJ589852 LMZ589852:LNF589852 LWV589852:LXB589852 MGR589852:MGX589852 MQN589852:MQT589852 NAJ589852:NAP589852 NKF589852:NKL589852 NUB589852:NUH589852 ODX589852:OED589852 ONT589852:ONZ589852 OXP589852:OXV589852 PHL589852:PHR589852 PRH589852:PRN589852 QBD589852:QBJ589852 QKZ589852:QLF589852 QUV589852:QVB589852 RER589852:REX589852 RON589852:ROT589852 RYJ589852:RYP589852 SIF589852:SIL589852 SSB589852:SSH589852 TBX589852:TCD589852 TLT589852:TLZ589852 TVP589852:TVV589852 UFL589852:UFR589852 UPH589852:UPN589852 UZD589852:UZJ589852 VIZ589852:VJF589852 VSV589852:VTB589852 WCR589852:WCX589852 WMN589852:WMT589852 WWJ589852:WWP589852 AE655388:AK655388 JX655388:KD655388 TT655388:TZ655388 ADP655388:ADV655388 ANL655388:ANR655388 AXH655388:AXN655388 BHD655388:BHJ655388 BQZ655388:BRF655388 CAV655388:CBB655388 CKR655388:CKX655388 CUN655388:CUT655388 DEJ655388:DEP655388 DOF655388:DOL655388 DYB655388:DYH655388 EHX655388:EID655388 ERT655388:ERZ655388 FBP655388:FBV655388 FLL655388:FLR655388 FVH655388:FVN655388 GFD655388:GFJ655388 GOZ655388:GPF655388 GYV655388:GZB655388 HIR655388:HIX655388 HSN655388:HST655388 ICJ655388:ICP655388 IMF655388:IML655388 IWB655388:IWH655388 JFX655388:JGD655388 JPT655388:JPZ655388 JZP655388:JZV655388 KJL655388:KJR655388 KTH655388:KTN655388 LDD655388:LDJ655388 LMZ655388:LNF655388 LWV655388:LXB655388 MGR655388:MGX655388 MQN655388:MQT655388 NAJ655388:NAP655388 NKF655388:NKL655388 NUB655388:NUH655388 ODX655388:OED655388 ONT655388:ONZ655388 OXP655388:OXV655388 PHL655388:PHR655388 PRH655388:PRN655388 QBD655388:QBJ655388 QKZ655388:QLF655388 QUV655388:QVB655388 RER655388:REX655388 RON655388:ROT655388 RYJ655388:RYP655388 SIF655388:SIL655388 SSB655388:SSH655388 TBX655388:TCD655388 TLT655388:TLZ655388 TVP655388:TVV655388 UFL655388:UFR655388 UPH655388:UPN655388 UZD655388:UZJ655388 VIZ655388:VJF655388 VSV655388:VTB655388 WCR655388:WCX655388 WMN655388:WMT655388 WWJ655388:WWP655388 AE720924:AK720924 JX720924:KD720924 TT720924:TZ720924 ADP720924:ADV720924 ANL720924:ANR720924 AXH720924:AXN720924 BHD720924:BHJ720924 BQZ720924:BRF720924 CAV720924:CBB720924 CKR720924:CKX720924 CUN720924:CUT720924 DEJ720924:DEP720924 DOF720924:DOL720924 DYB720924:DYH720924 EHX720924:EID720924 ERT720924:ERZ720924 FBP720924:FBV720924 FLL720924:FLR720924 FVH720924:FVN720924 GFD720924:GFJ720924 GOZ720924:GPF720924 GYV720924:GZB720924 HIR720924:HIX720924 HSN720924:HST720924 ICJ720924:ICP720924 IMF720924:IML720924 IWB720924:IWH720924 JFX720924:JGD720924 JPT720924:JPZ720924 JZP720924:JZV720924 KJL720924:KJR720924 KTH720924:KTN720924 LDD720924:LDJ720924 LMZ720924:LNF720924 LWV720924:LXB720924 MGR720924:MGX720924 MQN720924:MQT720924 NAJ720924:NAP720924 NKF720924:NKL720924 NUB720924:NUH720924 ODX720924:OED720924 ONT720924:ONZ720924 OXP720924:OXV720924 PHL720924:PHR720924 PRH720924:PRN720924 QBD720924:QBJ720924 QKZ720924:QLF720924 QUV720924:QVB720924 RER720924:REX720924 RON720924:ROT720924 RYJ720924:RYP720924 SIF720924:SIL720924 SSB720924:SSH720924 TBX720924:TCD720924 TLT720924:TLZ720924 TVP720924:TVV720924 UFL720924:UFR720924 UPH720924:UPN720924 UZD720924:UZJ720924 VIZ720924:VJF720924 VSV720924:VTB720924 WCR720924:WCX720924 WMN720924:WMT720924 WWJ720924:WWP720924 AE786460:AK786460 JX786460:KD786460 TT786460:TZ786460 ADP786460:ADV786460 ANL786460:ANR786460 AXH786460:AXN786460 BHD786460:BHJ786460 BQZ786460:BRF786460 CAV786460:CBB786460 CKR786460:CKX786460 CUN786460:CUT786460 DEJ786460:DEP786460 DOF786460:DOL786460 DYB786460:DYH786460 EHX786460:EID786460 ERT786460:ERZ786460 FBP786460:FBV786460 FLL786460:FLR786460 FVH786460:FVN786460 GFD786460:GFJ786460 GOZ786460:GPF786460 GYV786460:GZB786460 HIR786460:HIX786460 HSN786460:HST786460 ICJ786460:ICP786460 IMF786460:IML786460 IWB786460:IWH786460 JFX786460:JGD786460 JPT786460:JPZ786460 JZP786460:JZV786460 KJL786460:KJR786460 KTH786460:KTN786460 LDD786460:LDJ786460 LMZ786460:LNF786460 LWV786460:LXB786460 MGR786460:MGX786460 MQN786460:MQT786460 NAJ786460:NAP786460 NKF786460:NKL786460 NUB786460:NUH786460 ODX786460:OED786460 ONT786460:ONZ786460 OXP786460:OXV786460 PHL786460:PHR786460 PRH786460:PRN786460 QBD786460:QBJ786460 QKZ786460:QLF786460 QUV786460:QVB786460 RER786460:REX786460 RON786460:ROT786460 RYJ786460:RYP786460 SIF786460:SIL786460 SSB786460:SSH786460 TBX786460:TCD786460 TLT786460:TLZ786460 TVP786460:TVV786460 UFL786460:UFR786460 UPH786460:UPN786460 UZD786460:UZJ786460 VIZ786460:VJF786460 VSV786460:VTB786460 WCR786460:WCX786460 WMN786460:WMT786460 WWJ786460:WWP786460 AE851996:AK851996 JX851996:KD851996 TT851996:TZ851996 ADP851996:ADV851996 ANL851996:ANR851996 AXH851996:AXN851996 BHD851996:BHJ851996 BQZ851996:BRF851996 CAV851996:CBB851996 CKR851996:CKX851996 CUN851996:CUT851996 DEJ851996:DEP851996 DOF851996:DOL851996 DYB851996:DYH851996 EHX851996:EID851996 ERT851996:ERZ851996 FBP851996:FBV851996 FLL851996:FLR851996 FVH851996:FVN851996 GFD851996:GFJ851996 GOZ851996:GPF851996 GYV851996:GZB851996 HIR851996:HIX851996 HSN851996:HST851996 ICJ851996:ICP851996 IMF851996:IML851996 IWB851996:IWH851996 JFX851996:JGD851996 JPT851996:JPZ851996 JZP851996:JZV851996 KJL851996:KJR851996 KTH851996:KTN851996 LDD851996:LDJ851996 LMZ851996:LNF851996 LWV851996:LXB851996 MGR851996:MGX851996 MQN851996:MQT851996 NAJ851996:NAP851996 NKF851996:NKL851996 NUB851996:NUH851996 ODX851996:OED851996 ONT851996:ONZ851996 OXP851996:OXV851996 PHL851996:PHR851996 PRH851996:PRN851996 QBD851996:QBJ851996 QKZ851996:QLF851996 QUV851996:QVB851996 RER851996:REX851996 RON851996:ROT851996 RYJ851996:RYP851996 SIF851996:SIL851996 SSB851996:SSH851996 TBX851996:TCD851996 TLT851996:TLZ851996 TVP851996:TVV851996 UFL851996:UFR851996 UPH851996:UPN851996 UZD851996:UZJ851996 VIZ851996:VJF851996 VSV851996:VTB851996 WCR851996:WCX851996 WMN851996:WMT851996 WWJ851996:WWP851996 AE917532:AK917532 JX917532:KD917532 TT917532:TZ917532 ADP917532:ADV917532 ANL917532:ANR917532 AXH917532:AXN917532 BHD917532:BHJ917532 BQZ917532:BRF917532 CAV917532:CBB917532 CKR917532:CKX917532 CUN917532:CUT917532 DEJ917532:DEP917532 DOF917532:DOL917532 DYB917532:DYH917532 EHX917532:EID917532 ERT917532:ERZ917532 FBP917532:FBV917532 FLL917532:FLR917532 FVH917532:FVN917532 GFD917532:GFJ917532 GOZ917532:GPF917532 GYV917532:GZB917532 HIR917532:HIX917532 HSN917532:HST917532 ICJ917532:ICP917532 IMF917532:IML917532 IWB917532:IWH917532 JFX917532:JGD917532 JPT917532:JPZ917532 JZP917532:JZV917532 KJL917532:KJR917532 KTH917532:KTN917532 LDD917532:LDJ917532 LMZ917532:LNF917532 LWV917532:LXB917532 MGR917532:MGX917532 MQN917532:MQT917532 NAJ917532:NAP917532 NKF917532:NKL917532 NUB917532:NUH917532 ODX917532:OED917532 ONT917532:ONZ917532 OXP917532:OXV917532 PHL917532:PHR917532 PRH917532:PRN917532 QBD917532:QBJ917532 QKZ917532:QLF917532 QUV917532:QVB917532 RER917532:REX917532 RON917532:ROT917532 RYJ917532:RYP917532 SIF917532:SIL917532 SSB917532:SSH917532 TBX917532:TCD917532 TLT917532:TLZ917532 TVP917532:TVV917532 UFL917532:UFR917532 UPH917532:UPN917532 UZD917532:UZJ917532 VIZ917532:VJF917532 VSV917532:VTB917532 WCR917532:WCX917532 WMN917532:WMT917532 WWJ917532:WWP917532 AE983068:AK983068 JX983068:KD983068 TT983068:TZ983068 ADP983068:ADV983068 ANL983068:ANR983068 AXH983068:AXN983068 BHD983068:BHJ983068 BQZ983068:BRF983068 CAV983068:CBB983068 CKR983068:CKX983068 CUN983068:CUT983068 DEJ983068:DEP983068 DOF983068:DOL983068 DYB983068:DYH983068 EHX983068:EID983068 ERT983068:ERZ983068 FBP983068:FBV983068 FLL983068:FLR983068 FVH983068:FVN983068 GFD983068:GFJ983068 GOZ983068:GPF983068 GYV983068:GZB983068 HIR983068:HIX983068 HSN983068:HST983068 ICJ983068:ICP983068 IMF983068:IML983068 IWB983068:IWH983068 JFX983068:JGD983068 JPT983068:JPZ983068 JZP983068:JZV983068 KJL983068:KJR983068 KTH983068:KTN983068 LDD983068:LDJ983068 LMZ983068:LNF983068 LWV983068:LXB983068 MGR983068:MGX983068 MQN983068:MQT983068 NAJ983068:NAP983068 NKF983068:NKL983068 NUB983068:NUH983068 ODX983068:OED983068 ONT983068:ONZ983068 OXP983068:OXV983068 PHL983068:PHR983068 PRH983068:PRN983068 QBD983068:QBJ983068 QKZ983068:QLF983068 QUV983068:QVB983068 RER983068:REX983068 RON983068:ROT983068 RYJ983068:RYP983068 SIF983068:SIL983068 SSB983068:SSH983068 TBX983068:TCD983068 TLT983068:TLZ983068 TVP983068:TVV983068 UFL983068:UFR983068 UPH983068:UPN983068 UZD983068:UZJ983068 VIZ983068:VJF983068 VSV983068:VTB983068 WCR983068:WCX983068 WMN983068:WMT983068 WWJ983068:WWP983068 UFF983062:UFR983062 JQ17:KD17 TM17:TZ17 ADI17:ADV17 ANE17:ANR17 AXA17:AXN17 BGW17:BHJ17 BQS17:BRF17 CAO17:CBB17 CKK17:CKX17 CUG17:CUT17 DEC17:DEP17 DNY17:DOL17 DXU17:DYH17 EHQ17:EID17 ERM17:ERZ17 FBI17:FBV17 FLE17:FLR17 FVA17:FVN17 GEW17:GFJ17 GOS17:GPF17 GYO17:GZB17 HIK17:HIX17 HSG17:HST17 ICC17:ICP17 ILY17:IML17 IVU17:IWH17 JFQ17:JGD17 JPM17:JPZ17 JZI17:JZV17 KJE17:KJR17 KTA17:KTN17 LCW17:LDJ17 LMS17:LNF17 LWO17:LXB17 MGK17:MGX17 MQG17:MQT17 NAC17:NAP17 NJY17:NKL17 NTU17:NUH17 ODQ17:OED17 ONM17:ONZ17 OXI17:OXV17 PHE17:PHR17 PRA17:PRN17 QAW17:QBJ17 QKS17:QLF17 QUO17:QVB17 REK17:REX17 ROG17:ROT17 RYC17:RYP17 SHY17:SIL17 SRU17:SSH17 TBQ17:TCD17 TLM17:TLZ17 TVI17:TVV17 UFE17:UFR17 UPA17:UPN17 UYW17:UZJ17 VIS17:VJF17 VSO17:VTB17 WCK17:WCX17 WMG17:WMT17 WWC17:WWP17 X65557:AK65557 JQ65557:KD65557 TM65557:TZ65557 ADI65557:ADV65557 ANE65557:ANR65557 AXA65557:AXN65557 BGW65557:BHJ65557 BQS65557:BRF65557 CAO65557:CBB65557 CKK65557:CKX65557 CUG65557:CUT65557 DEC65557:DEP65557 DNY65557:DOL65557 DXU65557:DYH65557 EHQ65557:EID65557 ERM65557:ERZ65557 FBI65557:FBV65557 FLE65557:FLR65557 FVA65557:FVN65557 GEW65557:GFJ65557 GOS65557:GPF65557 GYO65557:GZB65557 HIK65557:HIX65557 HSG65557:HST65557 ICC65557:ICP65557 ILY65557:IML65557 IVU65557:IWH65557 JFQ65557:JGD65557 JPM65557:JPZ65557 JZI65557:JZV65557 KJE65557:KJR65557 KTA65557:KTN65557 LCW65557:LDJ65557 LMS65557:LNF65557 LWO65557:LXB65557 MGK65557:MGX65557 MQG65557:MQT65557 NAC65557:NAP65557 NJY65557:NKL65557 NTU65557:NUH65557 ODQ65557:OED65557 ONM65557:ONZ65557 OXI65557:OXV65557 PHE65557:PHR65557 PRA65557:PRN65557 QAW65557:QBJ65557 QKS65557:QLF65557 QUO65557:QVB65557 REK65557:REX65557 ROG65557:ROT65557 RYC65557:RYP65557 SHY65557:SIL65557 SRU65557:SSH65557 TBQ65557:TCD65557 TLM65557:TLZ65557 TVI65557:TVV65557 UFE65557:UFR65557 UPA65557:UPN65557 UYW65557:UZJ65557 VIS65557:VJF65557 VSO65557:VTB65557 WCK65557:WCX65557 WMG65557:WMT65557 WWC65557:WWP65557 X131093:AK131093 JQ131093:KD131093 TM131093:TZ131093 ADI131093:ADV131093 ANE131093:ANR131093 AXA131093:AXN131093 BGW131093:BHJ131093 BQS131093:BRF131093 CAO131093:CBB131093 CKK131093:CKX131093 CUG131093:CUT131093 DEC131093:DEP131093 DNY131093:DOL131093 DXU131093:DYH131093 EHQ131093:EID131093 ERM131093:ERZ131093 FBI131093:FBV131093 FLE131093:FLR131093 FVA131093:FVN131093 GEW131093:GFJ131093 GOS131093:GPF131093 GYO131093:GZB131093 HIK131093:HIX131093 HSG131093:HST131093 ICC131093:ICP131093 ILY131093:IML131093 IVU131093:IWH131093 JFQ131093:JGD131093 JPM131093:JPZ131093 JZI131093:JZV131093 KJE131093:KJR131093 KTA131093:KTN131093 LCW131093:LDJ131093 LMS131093:LNF131093 LWO131093:LXB131093 MGK131093:MGX131093 MQG131093:MQT131093 NAC131093:NAP131093 NJY131093:NKL131093 NTU131093:NUH131093 ODQ131093:OED131093 ONM131093:ONZ131093 OXI131093:OXV131093 PHE131093:PHR131093 PRA131093:PRN131093 QAW131093:QBJ131093 QKS131093:QLF131093 QUO131093:QVB131093 REK131093:REX131093 ROG131093:ROT131093 RYC131093:RYP131093 SHY131093:SIL131093 SRU131093:SSH131093 TBQ131093:TCD131093 TLM131093:TLZ131093 TVI131093:TVV131093 UFE131093:UFR131093 UPA131093:UPN131093 UYW131093:UZJ131093 VIS131093:VJF131093 VSO131093:VTB131093 WCK131093:WCX131093 WMG131093:WMT131093 WWC131093:WWP131093 X196629:AK196629 JQ196629:KD196629 TM196629:TZ196629 ADI196629:ADV196629 ANE196629:ANR196629 AXA196629:AXN196629 BGW196629:BHJ196629 BQS196629:BRF196629 CAO196629:CBB196629 CKK196629:CKX196629 CUG196629:CUT196629 DEC196629:DEP196629 DNY196629:DOL196629 DXU196629:DYH196629 EHQ196629:EID196629 ERM196629:ERZ196629 FBI196629:FBV196629 FLE196629:FLR196629 FVA196629:FVN196629 GEW196629:GFJ196629 GOS196629:GPF196629 GYO196629:GZB196629 HIK196629:HIX196629 HSG196629:HST196629 ICC196629:ICP196629 ILY196629:IML196629 IVU196629:IWH196629 JFQ196629:JGD196629 JPM196629:JPZ196629 JZI196629:JZV196629 KJE196629:KJR196629 KTA196629:KTN196629 LCW196629:LDJ196629 LMS196629:LNF196629 LWO196629:LXB196629 MGK196629:MGX196629 MQG196629:MQT196629 NAC196629:NAP196629 NJY196629:NKL196629 NTU196629:NUH196629 ODQ196629:OED196629 ONM196629:ONZ196629 OXI196629:OXV196629 PHE196629:PHR196629 PRA196629:PRN196629 QAW196629:QBJ196629 QKS196629:QLF196629 QUO196629:QVB196629 REK196629:REX196629 ROG196629:ROT196629 RYC196629:RYP196629 SHY196629:SIL196629 SRU196629:SSH196629 TBQ196629:TCD196629 TLM196629:TLZ196629 TVI196629:TVV196629 UFE196629:UFR196629 UPA196629:UPN196629 UYW196629:UZJ196629 VIS196629:VJF196629 VSO196629:VTB196629 WCK196629:WCX196629 WMG196629:WMT196629 WWC196629:WWP196629 X262165:AK262165 JQ262165:KD262165 TM262165:TZ262165 ADI262165:ADV262165 ANE262165:ANR262165 AXA262165:AXN262165 BGW262165:BHJ262165 BQS262165:BRF262165 CAO262165:CBB262165 CKK262165:CKX262165 CUG262165:CUT262165 DEC262165:DEP262165 DNY262165:DOL262165 DXU262165:DYH262165 EHQ262165:EID262165 ERM262165:ERZ262165 FBI262165:FBV262165 FLE262165:FLR262165 FVA262165:FVN262165 GEW262165:GFJ262165 GOS262165:GPF262165 GYO262165:GZB262165 HIK262165:HIX262165 HSG262165:HST262165 ICC262165:ICP262165 ILY262165:IML262165 IVU262165:IWH262165 JFQ262165:JGD262165 JPM262165:JPZ262165 JZI262165:JZV262165 KJE262165:KJR262165 KTA262165:KTN262165 LCW262165:LDJ262165 LMS262165:LNF262165 LWO262165:LXB262165 MGK262165:MGX262165 MQG262165:MQT262165 NAC262165:NAP262165 NJY262165:NKL262165 NTU262165:NUH262165 ODQ262165:OED262165 ONM262165:ONZ262165 OXI262165:OXV262165 PHE262165:PHR262165 PRA262165:PRN262165 QAW262165:QBJ262165 QKS262165:QLF262165 QUO262165:QVB262165 REK262165:REX262165 ROG262165:ROT262165 RYC262165:RYP262165 SHY262165:SIL262165 SRU262165:SSH262165 TBQ262165:TCD262165 TLM262165:TLZ262165 TVI262165:TVV262165 UFE262165:UFR262165 UPA262165:UPN262165 UYW262165:UZJ262165 VIS262165:VJF262165 VSO262165:VTB262165 WCK262165:WCX262165 WMG262165:WMT262165 WWC262165:WWP262165 X327701:AK327701 JQ327701:KD327701 TM327701:TZ327701 ADI327701:ADV327701 ANE327701:ANR327701 AXA327701:AXN327701 BGW327701:BHJ327701 BQS327701:BRF327701 CAO327701:CBB327701 CKK327701:CKX327701 CUG327701:CUT327701 DEC327701:DEP327701 DNY327701:DOL327701 DXU327701:DYH327701 EHQ327701:EID327701 ERM327701:ERZ327701 FBI327701:FBV327701 FLE327701:FLR327701 FVA327701:FVN327701 GEW327701:GFJ327701 GOS327701:GPF327701 GYO327701:GZB327701 HIK327701:HIX327701 HSG327701:HST327701 ICC327701:ICP327701 ILY327701:IML327701 IVU327701:IWH327701 JFQ327701:JGD327701 JPM327701:JPZ327701 JZI327701:JZV327701 KJE327701:KJR327701 KTA327701:KTN327701 LCW327701:LDJ327701 LMS327701:LNF327701 LWO327701:LXB327701 MGK327701:MGX327701 MQG327701:MQT327701 NAC327701:NAP327701 NJY327701:NKL327701 NTU327701:NUH327701 ODQ327701:OED327701 ONM327701:ONZ327701 OXI327701:OXV327701 PHE327701:PHR327701 PRA327701:PRN327701 QAW327701:QBJ327701 QKS327701:QLF327701 QUO327701:QVB327701 REK327701:REX327701 ROG327701:ROT327701 RYC327701:RYP327701 SHY327701:SIL327701 SRU327701:SSH327701 TBQ327701:TCD327701 TLM327701:TLZ327701 TVI327701:TVV327701 UFE327701:UFR327701 UPA327701:UPN327701 UYW327701:UZJ327701 VIS327701:VJF327701 VSO327701:VTB327701 WCK327701:WCX327701 WMG327701:WMT327701 WWC327701:WWP327701 X393237:AK393237 JQ393237:KD393237 TM393237:TZ393237 ADI393237:ADV393237 ANE393237:ANR393237 AXA393237:AXN393237 BGW393237:BHJ393237 BQS393237:BRF393237 CAO393237:CBB393237 CKK393237:CKX393237 CUG393237:CUT393237 DEC393237:DEP393237 DNY393237:DOL393237 DXU393237:DYH393237 EHQ393237:EID393237 ERM393237:ERZ393237 FBI393237:FBV393237 FLE393237:FLR393237 FVA393237:FVN393237 GEW393237:GFJ393237 GOS393237:GPF393237 GYO393237:GZB393237 HIK393237:HIX393237 HSG393237:HST393237 ICC393237:ICP393237 ILY393237:IML393237 IVU393237:IWH393237 JFQ393237:JGD393237 JPM393237:JPZ393237 JZI393237:JZV393237 KJE393237:KJR393237 KTA393237:KTN393237 LCW393237:LDJ393237 LMS393237:LNF393237 LWO393237:LXB393237 MGK393237:MGX393237 MQG393237:MQT393237 NAC393237:NAP393237 NJY393237:NKL393237 NTU393237:NUH393237 ODQ393237:OED393237 ONM393237:ONZ393237 OXI393237:OXV393237 PHE393237:PHR393237 PRA393237:PRN393237 QAW393237:QBJ393237 QKS393237:QLF393237 QUO393237:QVB393237 REK393237:REX393237 ROG393237:ROT393237 RYC393237:RYP393237 SHY393237:SIL393237 SRU393237:SSH393237 TBQ393237:TCD393237 TLM393237:TLZ393237 TVI393237:TVV393237 UFE393237:UFR393237 UPA393237:UPN393237 UYW393237:UZJ393237 VIS393237:VJF393237 VSO393237:VTB393237 WCK393237:WCX393237 WMG393237:WMT393237 WWC393237:WWP393237 X458773:AK458773 JQ458773:KD458773 TM458773:TZ458773 ADI458773:ADV458773 ANE458773:ANR458773 AXA458773:AXN458773 BGW458773:BHJ458773 BQS458773:BRF458773 CAO458773:CBB458773 CKK458773:CKX458773 CUG458773:CUT458773 DEC458773:DEP458773 DNY458773:DOL458773 DXU458773:DYH458773 EHQ458773:EID458773 ERM458773:ERZ458773 FBI458773:FBV458773 FLE458773:FLR458773 FVA458773:FVN458773 GEW458773:GFJ458773 GOS458773:GPF458773 GYO458773:GZB458773 HIK458773:HIX458773 HSG458773:HST458773 ICC458773:ICP458773 ILY458773:IML458773 IVU458773:IWH458773 JFQ458773:JGD458773 JPM458773:JPZ458773 JZI458773:JZV458773 KJE458773:KJR458773 KTA458773:KTN458773 LCW458773:LDJ458773 LMS458773:LNF458773 LWO458773:LXB458773 MGK458773:MGX458773 MQG458773:MQT458773 NAC458773:NAP458773 NJY458773:NKL458773 NTU458773:NUH458773 ODQ458773:OED458773 ONM458773:ONZ458773 OXI458773:OXV458773 PHE458773:PHR458773 PRA458773:PRN458773 QAW458773:QBJ458773 QKS458773:QLF458773 QUO458773:QVB458773 REK458773:REX458773 ROG458773:ROT458773 RYC458773:RYP458773 SHY458773:SIL458773 SRU458773:SSH458773 TBQ458773:TCD458773 TLM458773:TLZ458773 TVI458773:TVV458773 UFE458773:UFR458773 UPA458773:UPN458773 UYW458773:UZJ458773 VIS458773:VJF458773 VSO458773:VTB458773 WCK458773:WCX458773 WMG458773:WMT458773 WWC458773:WWP458773 X524309:AK524309 JQ524309:KD524309 TM524309:TZ524309 ADI524309:ADV524309 ANE524309:ANR524309 AXA524309:AXN524309 BGW524309:BHJ524309 BQS524309:BRF524309 CAO524309:CBB524309 CKK524309:CKX524309 CUG524309:CUT524309 DEC524309:DEP524309 DNY524309:DOL524309 DXU524309:DYH524309 EHQ524309:EID524309 ERM524309:ERZ524309 FBI524309:FBV524309 FLE524309:FLR524309 FVA524309:FVN524309 GEW524309:GFJ524309 GOS524309:GPF524309 GYO524309:GZB524309 HIK524309:HIX524309 HSG524309:HST524309 ICC524309:ICP524309 ILY524309:IML524309 IVU524309:IWH524309 JFQ524309:JGD524309 JPM524309:JPZ524309 JZI524309:JZV524309 KJE524309:KJR524309 KTA524309:KTN524309 LCW524309:LDJ524309 LMS524309:LNF524309 LWO524309:LXB524309 MGK524309:MGX524309 MQG524309:MQT524309 NAC524309:NAP524309 NJY524309:NKL524309 NTU524309:NUH524309 ODQ524309:OED524309 ONM524309:ONZ524309 OXI524309:OXV524309 PHE524309:PHR524309 PRA524309:PRN524309 QAW524309:QBJ524309 QKS524309:QLF524309 QUO524309:QVB524309 REK524309:REX524309 ROG524309:ROT524309 RYC524309:RYP524309 SHY524309:SIL524309 SRU524309:SSH524309 TBQ524309:TCD524309 TLM524309:TLZ524309 TVI524309:TVV524309 UFE524309:UFR524309 UPA524309:UPN524309 UYW524309:UZJ524309 VIS524309:VJF524309 VSO524309:VTB524309 WCK524309:WCX524309 WMG524309:WMT524309 WWC524309:WWP524309 X589845:AK589845 JQ589845:KD589845 TM589845:TZ589845 ADI589845:ADV589845 ANE589845:ANR589845 AXA589845:AXN589845 BGW589845:BHJ589845 BQS589845:BRF589845 CAO589845:CBB589845 CKK589845:CKX589845 CUG589845:CUT589845 DEC589845:DEP589845 DNY589845:DOL589845 DXU589845:DYH589845 EHQ589845:EID589845 ERM589845:ERZ589845 FBI589845:FBV589845 FLE589845:FLR589845 FVA589845:FVN589845 GEW589845:GFJ589845 GOS589845:GPF589845 GYO589845:GZB589845 HIK589845:HIX589845 HSG589845:HST589845 ICC589845:ICP589845 ILY589845:IML589845 IVU589845:IWH589845 JFQ589845:JGD589845 JPM589845:JPZ589845 JZI589845:JZV589845 KJE589845:KJR589845 KTA589845:KTN589845 LCW589845:LDJ589845 LMS589845:LNF589845 LWO589845:LXB589845 MGK589845:MGX589845 MQG589845:MQT589845 NAC589845:NAP589845 NJY589845:NKL589845 NTU589845:NUH589845 ODQ589845:OED589845 ONM589845:ONZ589845 OXI589845:OXV589845 PHE589845:PHR589845 PRA589845:PRN589845 QAW589845:QBJ589845 QKS589845:QLF589845 QUO589845:QVB589845 REK589845:REX589845 ROG589845:ROT589845 RYC589845:RYP589845 SHY589845:SIL589845 SRU589845:SSH589845 TBQ589845:TCD589845 TLM589845:TLZ589845 TVI589845:TVV589845 UFE589845:UFR589845 UPA589845:UPN589845 UYW589845:UZJ589845 VIS589845:VJF589845 VSO589845:VTB589845 WCK589845:WCX589845 WMG589845:WMT589845 WWC589845:WWP589845 X655381:AK655381 JQ655381:KD655381 TM655381:TZ655381 ADI655381:ADV655381 ANE655381:ANR655381 AXA655381:AXN655381 BGW655381:BHJ655381 BQS655381:BRF655381 CAO655381:CBB655381 CKK655381:CKX655381 CUG655381:CUT655381 DEC655381:DEP655381 DNY655381:DOL655381 DXU655381:DYH655381 EHQ655381:EID655381 ERM655381:ERZ655381 FBI655381:FBV655381 FLE655381:FLR655381 FVA655381:FVN655381 GEW655381:GFJ655381 GOS655381:GPF655381 GYO655381:GZB655381 HIK655381:HIX655381 HSG655381:HST655381 ICC655381:ICP655381 ILY655381:IML655381 IVU655381:IWH655381 JFQ655381:JGD655381 JPM655381:JPZ655381 JZI655381:JZV655381 KJE655381:KJR655381 KTA655381:KTN655381 LCW655381:LDJ655381 LMS655381:LNF655381 LWO655381:LXB655381 MGK655381:MGX655381 MQG655381:MQT655381 NAC655381:NAP655381 NJY655381:NKL655381 NTU655381:NUH655381 ODQ655381:OED655381 ONM655381:ONZ655381 OXI655381:OXV655381 PHE655381:PHR655381 PRA655381:PRN655381 QAW655381:QBJ655381 QKS655381:QLF655381 QUO655381:QVB655381 REK655381:REX655381 ROG655381:ROT655381 RYC655381:RYP655381 SHY655381:SIL655381 SRU655381:SSH655381 TBQ655381:TCD655381 TLM655381:TLZ655381 TVI655381:TVV655381 UFE655381:UFR655381 UPA655381:UPN655381 UYW655381:UZJ655381 VIS655381:VJF655381 VSO655381:VTB655381 WCK655381:WCX655381 WMG655381:WMT655381 WWC655381:WWP655381 X720917:AK720917 JQ720917:KD720917 TM720917:TZ720917 ADI720917:ADV720917 ANE720917:ANR720917 AXA720917:AXN720917 BGW720917:BHJ720917 BQS720917:BRF720917 CAO720917:CBB720917 CKK720917:CKX720917 CUG720917:CUT720917 DEC720917:DEP720917 DNY720917:DOL720917 DXU720917:DYH720917 EHQ720917:EID720917 ERM720917:ERZ720917 FBI720917:FBV720917 FLE720917:FLR720917 FVA720917:FVN720917 GEW720917:GFJ720917 GOS720917:GPF720917 GYO720917:GZB720917 HIK720917:HIX720917 HSG720917:HST720917 ICC720917:ICP720917 ILY720917:IML720917 IVU720917:IWH720917 JFQ720917:JGD720917 JPM720917:JPZ720917 JZI720917:JZV720917 KJE720917:KJR720917 KTA720917:KTN720917 LCW720917:LDJ720917 LMS720917:LNF720917 LWO720917:LXB720917 MGK720917:MGX720917 MQG720917:MQT720917 NAC720917:NAP720917 NJY720917:NKL720917 NTU720917:NUH720917 ODQ720917:OED720917 ONM720917:ONZ720917 OXI720917:OXV720917 PHE720917:PHR720917 PRA720917:PRN720917 QAW720917:QBJ720917 QKS720917:QLF720917 QUO720917:QVB720917 REK720917:REX720917 ROG720917:ROT720917 RYC720917:RYP720917 SHY720917:SIL720917 SRU720917:SSH720917 TBQ720917:TCD720917 TLM720917:TLZ720917 TVI720917:TVV720917 UFE720917:UFR720917 UPA720917:UPN720917 UYW720917:UZJ720917 VIS720917:VJF720917 VSO720917:VTB720917 WCK720917:WCX720917 WMG720917:WMT720917 WWC720917:WWP720917 X786453:AK786453 JQ786453:KD786453 TM786453:TZ786453 ADI786453:ADV786453 ANE786453:ANR786453 AXA786453:AXN786453 BGW786453:BHJ786453 BQS786453:BRF786453 CAO786453:CBB786453 CKK786453:CKX786453 CUG786453:CUT786453 DEC786453:DEP786453 DNY786453:DOL786453 DXU786453:DYH786453 EHQ786453:EID786453 ERM786453:ERZ786453 FBI786453:FBV786453 FLE786453:FLR786453 FVA786453:FVN786453 GEW786453:GFJ786453 GOS786453:GPF786453 GYO786453:GZB786453 HIK786453:HIX786453 HSG786453:HST786453 ICC786453:ICP786453 ILY786453:IML786453 IVU786453:IWH786453 JFQ786453:JGD786453 JPM786453:JPZ786453 JZI786453:JZV786453 KJE786453:KJR786453 KTA786453:KTN786453 LCW786453:LDJ786453 LMS786453:LNF786453 LWO786453:LXB786453 MGK786453:MGX786453 MQG786453:MQT786453 NAC786453:NAP786453 NJY786453:NKL786453 NTU786453:NUH786453 ODQ786453:OED786453 ONM786453:ONZ786453 OXI786453:OXV786453 PHE786453:PHR786453 PRA786453:PRN786453 QAW786453:QBJ786453 QKS786453:QLF786453 QUO786453:QVB786453 REK786453:REX786453 ROG786453:ROT786453 RYC786453:RYP786453 SHY786453:SIL786453 SRU786453:SSH786453 TBQ786453:TCD786453 TLM786453:TLZ786453 TVI786453:TVV786453 UFE786453:UFR786453 UPA786453:UPN786453 UYW786453:UZJ786453 VIS786453:VJF786453 VSO786453:VTB786453 WCK786453:WCX786453 WMG786453:WMT786453 WWC786453:WWP786453 X851989:AK851989 JQ851989:KD851989 TM851989:TZ851989 ADI851989:ADV851989 ANE851989:ANR851989 AXA851989:AXN851989 BGW851989:BHJ851989 BQS851989:BRF851989 CAO851989:CBB851989 CKK851989:CKX851989 CUG851989:CUT851989 DEC851989:DEP851989 DNY851989:DOL851989 DXU851989:DYH851989 EHQ851989:EID851989 ERM851989:ERZ851989 FBI851989:FBV851989 FLE851989:FLR851989 FVA851989:FVN851989 GEW851989:GFJ851989 GOS851989:GPF851989 GYO851989:GZB851989 HIK851989:HIX851989 HSG851989:HST851989 ICC851989:ICP851989 ILY851989:IML851989 IVU851989:IWH851989 JFQ851989:JGD851989 JPM851989:JPZ851989 JZI851989:JZV851989 KJE851989:KJR851989 KTA851989:KTN851989 LCW851989:LDJ851989 LMS851989:LNF851989 LWO851989:LXB851989 MGK851989:MGX851989 MQG851989:MQT851989 NAC851989:NAP851989 NJY851989:NKL851989 NTU851989:NUH851989 ODQ851989:OED851989 ONM851989:ONZ851989 OXI851989:OXV851989 PHE851989:PHR851989 PRA851989:PRN851989 QAW851989:QBJ851989 QKS851989:QLF851989 QUO851989:QVB851989 REK851989:REX851989 ROG851989:ROT851989 RYC851989:RYP851989 SHY851989:SIL851989 SRU851989:SSH851989 TBQ851989:TCD851989 TLM851989:TLZ851989 TVI851989:TVV851989 UFE851989:UFR851989 UPA851989:UPN851989 UYW851989:UZJ851989 VIS851989:VJF851989 VSO851989:VTB851989 WCK851989:WCX851989 WMG851989:WMT851989 WWC851989:WWP851989 X917525:AK917525 JQ917525:KD917525 TM917525:TZ917525 ADI917525:ADV917525 ANE917525:ANR917525 AXA917525:AXN917525 BGW917525:BHJ917525 BQS917525:BRF917525 CAO917525:CBB917525 CKK917525:CKX917525 CUG917525:CUT917525 DEC917525:DEP917525 DNY917525:DOL917525 DXU917525:DYH917525 EHQ917525:EID917525 ERM917525:ERZ917525 FBI917525:FBV917525 FLE917525:FLR917525 FVA917525:FVN917525 GEW917525:GFJ917525 GOS917525:GPF917525 GYO917525:GZB917525 HIK917525:HIX917525 HSG917525:HST917525 ICC917525:ICP917525 ILY917525:IML917525 IVU917525:IWH917525 JFQ917525:JGD917525 JPM917525:JPZ917525 JZI917525:JZV917525 KJE917525:KJR917525 KTA917525:KTN917525 LCW917525:LDJ917525 LMS917525:LNF917525 LWO917525:LXB917525 MGK917525:MGX917525 MQG917525:MQT917525 NAC917525:NAP917525 NJY917525:NKL917525 NTU917525:NUH917525 ODQ917525:OED917525 ONM917525:ONZ917525 OXI917525:OXV917525 PHE917525:PHR917525 PRA917525:PRN917525 QAW917525:QBJ917525 QKS917525:QLF917525 QUO917525:QVB917525 REK917525:REX917525 ROG917525:ROT917525 RYC917525:RYP917525 SHY917525:SIL917525 SRU917525:SSH917525 TBQ917525:TCD917525 TLM917525:TLZ917525 TVI917525:TVV917525 UFE917525:UFR917525 UPA917525:UPN917525 UYW917525:UZJ917525 VIS917525:VJF917525 VSO917525:VTB917525 WCK917525:WCX917525 WMG917525:WMT917525 WWC917525:WWP917525 X983061:AK983061 JQ983061:KD983061 TM983061:TZ983061 ADI983061:ADV983061 ANE983061:ANR983061 AXA983061:AXN983061 BGW983061:BHJ983061 BQS983061:BRF983061 CAO983061:CBB983061 CKK983061:CKX983061 CUG983061:CUT983061 DEC983061:DEP983061 DNY983061:DOL983061 DXU983061:DYH983061 EHQ983061:EID983061 ERM983061:ERZ983061 FBI983061:FBV983061 FLE983061:FLR983061 FVA983061:FVN983061 GEW983061:GFJ983061 GOS983061:GPF983061 GYO983061:GZB983061 HIK983061:HIX983061 HSG983061:HST983061 ICC983061:ICP983061 ILY983061:IML983061 IVU983061:IWH983061 JFQ983061:JGD983061 JPM983061:JPZ983061 JZI983061:JZV983061 KJE983061:KJR983061 KTA983061:KTN983061 LCW983061:LDJ983061 LMS983061:LNF983061 LWO983061:LXB983061 MGK983061:MGX983061 MQG983061:MQT983061 NAC983061:NAP983061 NJY983061:NKL983061 NTU983061:NUH983061 ODQ983061:OED983061 ONM983061:ONZ983061 OXI983061:OXV983061 PHE983061:PHR983061 PRA983061:PRN983061 QAW983061:QBJ983061 QKS983061:QLF983061 QUO983061:QVB983061 REK983061:REX983061 ROG983061:ROT983061 RYC983061:RYP983061 SHY983061:SIL983061 SRU983061:SSH983061 TBQ983061:TCD983061 TLM983061:TLZ983061 TVI983061:TVV983061 UFE983061:UFR983061 UPA983061:UPN983061 UYW983061:UZJ983061 VIS983061:VJF983061 VSO983061:VTB983061 WCK983061:WCX983061 WMG983061:WMT983061 WWC983061:WWP983061 WCL983062:WCX983062 JY25:KD25 TU25:TZ25 ADQ25:ADV25 ANM25:ANR25 AXI25:AXN25 BHE25:BHJ25 BRA25:BRF25 CAW25:CBB25 CKS25:CKX25 CUO25:CUT25 DEK25:DEP25 DOG25:DOL25 DYC25:DYH25 EHY25:EID25 ERU25:ERZ25 FBQ25:FBV25 FLM25:FLR25 FVI25:FVN25 GFE25:GFJ25 GPA25:GPF25 GYW25:GZB25 HIS25:HIX25 HSO25:HST25 ICK25:ICP25 IMG25:IML25 IWC25:IWH25 JFY25:JGD25 JPU25:JPZ25 JZQ25:JZV25 KJM25:KJR25 KTI25:KTN25 LDE25:LDJ25 LNA25:LNF25 LWW25:LXB25 MGS25:MGX25 MQO25:MQT25 NAK25:NAP25 NKG25:NKL25 NUC25:NUH25 ODY25:OED25 ONU25:ONZ25 OXQ25:OXV25 PHM25:PHR25 PRI25:PRN25 QBE25:QBJ25 QLA25:QLF25 QUW25:QVB25 RES25:REX25 ROO25:ROT25 RYK25:RYP25 SIG25:SIL25 SSC25:SSH25 TBY25:TCD25 TLU25:TLZ25 TVQ25:TVV25 UFM25:UFR25 UPI25:UPN25 UZE25:UZJ25 VJA25:VJF25 VSW25:VTB25 WCS25:WCX25 WMO25:WMT25 WWK25:WWP25 AF65565:AK65565 JY65565:KD65565 TU65565:TZ65565 ADQ65565:ADV65565 ANM65565:ANR65565 AXI65565:AXN65565 BHE65565:BHJ65565 BRA65565:BRF65565 CAW65565:CBB65565 CKS65565:CKX65565 CUO65565:CUT65565 DEK65565:DEP65565 DOG65565:DOL65565 DYC65565:DYH65565 EHY65565:EID65565 ERU65565:ERZ65565 FBQ65565:FBV65565 FLM65565:FLR65565 FVI65565:FVN65565 GFE65565:GFJ65565 GPA65565:GPF65565 GYW65565:GZB65565 HIS65565:HIX65565 HSO65565:HST65565 ICK65565:ICP65565 IMG65565:IML65565 IWC65565:IWH65565 JFY65565:JGD65565 JPU65565:JPZ65565 JZQ65565:JZV65565 KJM65565:KJR65565 KTI65565:KTN65565 LDE65565:LDJ65565 LNA65565:LNF65565 LWW65565:LXB65565 MGS65565:MGX65565 MQO65565:MQT65565 NAK65565:NAP65565 NKG65565:NKL65565 NUC65565:NUH65565 ODY65565:OED65565 ONU65565:ONZ65565 OXQ65565:OXV65565 PHM65565:PHR65565 PRI65565:PRN65565 QBE65565:QBJ65565 QLA65565:QLF65565 QUW65565:QVB65565 RES65565:REX65565 ROO65565:ROT65565 RYK65565:RYP65565 SIG65565:SIL65565 SSC65565:SSH65565 TBY65565:TCD65565 TLU65565:TLZ65565 TVQ65565:TVV65565 UFM65565:UFR65565 UPI65565:UPN65565 UZE65565:UZJ65565 VJA65565:VJF65565 VSW65565:VTB65565 WCS65565:WCX65565 WMO65565:WMT65565 WWK65565:WWP65565 AF131101:AK131101 JY131101:KD131101 TU131101:TZ131101 ADQ131101:ADV131101 ANM131101:ANR131101 AXI131101:AXN131101 BHE131101:BHJ131101 BRA131101:BRF131101 CAW131101:CBB131101 CKS131101:CKX131101 CUO131101:CUT131101 DEK131101:DEP131101 DOG131101:DOL131101 DYC131101:DYH131101 EHY131101:EID131101 ERU131101:ERZ131101 FBQ131101:FBV131101 FLM131101:FLR131101 FVI131101:FVN131101 GFE131101:GFJ131101 GPA131101:GPF131101 GYW131101:GZB131101 HIS131101:HIX131101 HSO131101:HST131101 ICK131101:ICP131101 IMG131101:IML131101 IWC131101:IWH131101 JFY131101:JGD131101 JPU131101:JPZ131101 JZQ131101:JZV131101 KJM131101:KJR131101 KTI131101:KTN131101 LDE131101:LDJ131101 LNA131101:LNF131101 LWW131101:LXB131101 MGS131101:MGX131101 MQO131101:MQT131101 NAK131101:NAP131101 NKG131101:NKL131101 NUC131101:NUH131101 ODY131101:OED131101 ONU131101:ONZ131101 OXQ131101:OXV131101 PHM131101:PHR131101 PRI131101:PRN131101 QBE131101:QBJ131101 QLA131101:QLF131101 QUW131101:QVB131101 RES131101:REX131101 ROO131101:ROT131101 RYK131101:RYP131101 SIG131101:SIL131101 SSC131101:SSH131101 TBY131101:TCD131101 TLU131101:TLZ131101 TVQ131101:TVV131101 UFM131101:UFR131101 UPI131101:UPN131101 UZE131101:UZJ131101 VJA131101:VJF131101 VSW131101:VTB131101 WCS131101:WCX131101 WMO131101:WMT131101 WWK131101:WWP131101 AF196637:AK196637 JY196637:KD196637 TU196637:TZ196637 ADQ196637:ADV196637 ANM196637:ANR196637 AXI196637:AXN196637 BHE196637:BHJ196637 BRA196637:BRF196637 CAW196637:CBB196637 CKS196637:CKX196637 CUO196637:CUT196637 DEK196637:DEP196637 DOG196637:DOL196637 DYC196637:DYH196637 EHY196637:EID196637 ERU196637:ERZ196637 FBQ196637:FBV196637 FLM196637:FLR196637 FVI196637:FVN196637 GFE196637:GFJ196637 GPA196637:GPF196637 GYW196637:GZB196637 HIS196637:HIX196637 HSO196637:HST196637 ICK196637:ICP196637 IMG196637:IML196637 IWC196637:IWH196637 JFY196637:JGD196637 JPU196637:JPZ196637 JZQ196637:JZV196637 KJM196637:KJR196637 KTI196637:KTN196637 LDE196637:LDJ196637 LNA196637:LNF196637 LWW196637:LXB196637 MGS196637:MGX196637 MQO196637:MQT196637 NAK196637:NAP196637 NKG196637:NKL196637 NUC196637:NUH196637 ODY196637:OED196637 ONU196637:ONZ196637 OXQ196637:OXV196637 PHM196637:PHR196637 PRI196637:PRN196637 QBE196637:QBJ196637 QLA196637:QLF196637 QUW196637:QVB196637 RES196637:REX196637 ROO196637:ROT196637 RYK196637:RYP196637 SIG196637:SIL196637 SSC196637:SSH196637 TBY196637:TCD196637 TLU196637:TLZ196637 TVQ196637:TVV196637 UFM196637:UFR196637 UPI196637:UPN196637 UZE196637:UZJ196637 VJA196637:VJF196637 VSW196637:VTB196637 WCS196637:WCX196637 WMO196637:WMT196637 WWK196637:WWP196637 AF262173:AK262173 JY262173:KD262173 TU262173:TZ262173 ADQ262173:ADV262173 ANM262173:ANR262173 AXI262173:AXN262173 BHE262173:BHJ262173 BRA262173:BRF262173 CAW262173:CBB262173 CKS262173:CKX262173 CUO262173:CUT262173 DEK262173:DEP262173 DOG262173:DOL262173 DYC262173:DYH262173 EHY262173:EID262173 ERU262173:ERZ262173 FBQ262173:FBV262173 FLM262173:FLR262173 FVI262173:FVN262173 GFE262173:GFJ262173 GPA262173:GPF262173 GYW262173:GZB262173 HIS262173:HIX262173 HSO262173:HST262173 ICK262173:ICP262173 IMG262173:IML262173 IWC262173:IWH262173 JFY262173:JGD262173 JPU262173:JPZ262173 JZQ262173:JZV262173 KJM262173:KJR262173 KTI262173:KTN262173 LDE262173:LDJ262173 LNA262173:LNF262173 LWW262173:LXB262173 MGS262173:MGX262173 MQO262173:MQT262173 NAK262173:NAP262173 NKG262173:NKL262173 NUC262173:NUH262173 ODY262173:OED262173 ONU262173:ONZ262173 OXQ262173:OXV262173 PHM262173:PHR262173 PRI262173:PRN262173 QBE262173:QBJ262173 QLA262173:QLF262173 QUW262173:QVB262173 RES262173:REX262173 ROO262173:ROT262173 RYK262173:RYP262173 SIG262173:SIL262173 SSC262173:SSH262173 TBY262173:TCD262173 TLU262173:TLZ262173 TVQ262173:TVV262173 UFM262173:UFR262173 UPI262173:UPN262173 UZE262173:UZJ262173 VJA262173:VJF262173 VSW262173:VTB262173 WCS262173:WCX262173 WMO262173:WMT262173 WWK262173:WWP262173 AF327709:AK327709 JY327709:KD327709 TU327709:TZ327709 ADQ327709:ADV327709 ANM327709:ANR327709 AXI327709:AXN327709 BHE327709:BHJ327709 BRA327709:BRF327709 CAW327709:CBB327709 CKS327709:CKX327709 CUO327709:CUT327709 DEK327709:DEP327709 DOG327709:DOL327709 DYC327709:DYH327709 EHY327709:EID327709 ERU327709:ERZ327709 FBQ327709:FBV327709 FLM327709:FLR327709 FVI327709:FVN327709 GFE327709:GFJ327709 GPA327709:GPF327709 GYW327709:GZB327709 HIS327709:HIX327709 HSO327709:HST327709 ICK327709:ICP327709 IMG327709:IML327709 IWC327709:IWH327709 JFY327709:JGD327709 JPU327709:JPZ327709 JZQ327709:JZV327709 KJM327709:KJR327709 KTI327709:KTN327709 LDE327709:LDJ327709 LNA327709:LNF327709 LWW327709:LXB327709 MGS327709:MGX327709 MQO327709:MQT327709 NAK327709:NAP327709 NKG327709:NKL327709 NUC327709:NUH327709 ODY327709:OED327709 ONU327709:ONZ327709 OXQ327709:OXV327709 PHM327709:PHR327709 PRI327709:PRN327709 QBE327709:QBJ327709 QLA327709:QLF327709 QUW327709:QVB327709 RES327709:REX327709 ROO327709:ROT327709 RYK327709:RYP327709 SIG327709:SIL327709 SSC327709:SSH327709 TBY327709:TCD327709 TLU327709:TLZ327709 TVQ327709:TVV327709 UFM327709:UFR327709 UPI327709:UPN327709 UZE327709:UZJ327709 VJA327709:VJF327709 VSW327709:VTB327709 WCS327709:WCX327709 WMO327709:WMT327709 WWK327709:WWP327709 AF393245:AK393245 JY393245:KD393245 TU393245:TZ393245 ADQ393245:ADV393245 ANM393245:ANR393245 AXI393245:AXN393245 BHE393245:BHJ393245 BRA393245:BRF393245 CAW393245:CBB393245 CKS393245:CKX393245 CUO393245:CUT393245 DEK393245:DEP393245 DOG393245:DOL393245 DYC393245:DYH393245 EHY393245:EID393245 ERU393245:ERZ393245 FBQ393245:FBV393245 FLM393245:FLR393245 FVI393245:FVN393245 GFE393245:GFJ393245 GPA393245:GPF393245 GYW393245:GZB393245 HIS393245:HIX393245 HSO393245:HST393245 ICK393245:ICP393245 IMG393245:IML393245 IWC393245:IWH393245 JFY393245:JGD393245 JPU393245:JPZ393245 JZQ393245:JZV393245 KJM393245:KJR393245 KTI393245:KTN393245 LDE393245:LDJ393245 LNA393245:LNF393245 LWW393245:LXB393245 MGS393245:MGX393245 MQO393245:MQT393245 NAK393245:NAP393245 NKG393245:NKL393245 NUC393245:NUH393245 ODY393245:OED393245 ONU393245:ONZ393245 OXQ393245:OXV393245 PHM393245:PHR393245 PRI393245:PRN393245 QBE393245:QBJ393245 QLA393245:QLF393245 QUW393245:QVB393245 RES393245:REX393245 ROO393245:ROT393245 RYK393245:RYP393245 SIG393245:SIL393245 SSC393245:SSH393245 TBY393245:TCD393245 TLU393245:TLZ393245 TVQ393245:TVV393245 UFM393245:UFR393245 UPI393245:UPN393245 UZE393245:UZJ393245 VJA393245:VJF393245 VSW393245:VTB393245 WCS393245:WCX393245 WMO393245:WMT393245 WWK393245:WWP393245 AF458781:AK458781 JY458781:KD458781 TU458781:TZ458781 ADQ458781:ADV458781 ANM458781:ANR458781 AXI458781:AXN458781 BHE458781:BHJ458781 BRA458781:BRF458781 CAW458781:CBB458781 CKS458781:CKX458781 CUO458781:CUT458781 DEK458781:DEP458781 DOG458781:DOL458781 DYC458781:DYH458781 EHY458781:EID458781 ERU458781:ERZ458781 FBQ458781:FBV458781 FLM458781:FLR458781 FVI458781:FVN458781 GFE458781:GFJ458781 GPA458781:GPF458781 GYW458781:GZB458781 HIS458781:HIX458781 HSO458781:HST458781 ICK458781:ICP458781 IMG458781:IML458781 IWC458781:IWH458781 JFY458781:JGD458781 JPU458781:JPZ458781 JZQ458781:JZV458781 KJM458781:KJR458781 KTI458781:KTN458781 LDE458781:LDJ458781 LNA458781:LNF458781 LWW458781:LXB458781 MGS458781:MGX458781 MQO458781:MQT458781 NAK458781:NAP458781 NKG458781:NKL458781 NUC458781:NUH458781 ODY458781:OED458781 ONU458781:ONZ458781 OXQ458781:OXV458781 PHM458781:PHR458781 PRI458781:PRN458781 QBE458781:QBJ458781 QLA458781:QLF458781 QUW458781:QVB458781 RES458781:REX458781 ROO458781:ROT458781 RYK458781:RYP458781 SIG458781:SIL458781 SSC458781:SSH458781 TBY458781:TCD458781 TLU458781:TLZ458781 TVQ458781:TVV458781 UFM458781:UFR458781 UPI458781:UPN458781 UZE458781:UZJ458781 VJA458781:VJF458781 VSW458781:VTB458781 WCS458781:WCX458781 WMO458781:WMT458781 WWK458781:WWP458781 AF524317:AK524317 JY524317:KD524317 TU524317:TZ524317 ADQ524317:ADV524317 ANM524317:ANR524317 AXI524317:AXN524317 BHE524317:BHJ524317 BRA524317:BRF524317 CAW524317:CBB524317 CKS524317:CKX524317 CUO524317:CUT524317 DEK524317:DEP524317 DOG524317:DOL524317 DYC524317:DYH524317 EHY524317:EID524317 ERU524317:ERZ524317 FBQ524317:FBV524317 FLM524317:FLR524317 FVI524317:FVN524317 GFE524317:GFJ524317 GPA524317:GPF524317 GYW524317:GZB524317 HIS524317:HIX524317 HSO524317:HST524317 ICK524317:ICP524317 IMG524317:IML524317 IWC524317:IWH524317 JFY524317:JGD524317 JPU524317:JPZ524317 JZQ524317:JZV524317 KJM524317:KJR524317 KTI524317:KTN524317 LDE524317:LDJ524317 LNA524317:LNF524317 LWW524317:LXB524317 MGS524317:MGX524317 MQO524317:MQT524317 NAK524317:NAP524317 NKG524317:NKL524317 NUC524317:NUH524317 ODY524317:OED524317 ONU524317:ONZ524317 OXQ524317:OXV524317 PHM524317:PHR524317 PRI524317:PRN524317 QBE524317:QBJ524317 QLA524317:QLF524317 QUW524317:QVB524317 RES524317:REX524317 ROO524317:ROT524317 RYK524317:RYP524317 SIG524317:SIL524317 SSC524317:SSH524317 TBY524317:TCD524317 TLU524317:TLZ524317 TVQ524317:TVV524317 UFM524317:UFR524317 UPI524317:UPN524317 UZE524317:UZJ524317 VJA524317:VJF524317 VSW524317:VTB524317 WCS524317:WCX524317 WMO524317:WMT524317 WWK524317:WWP524317 AF589853:AK589853 JY589853:KD589853 TU589853:TZ589853 ADQ589853:ADV589853 ANM589853:ANR589853 AXI589853:AXN589853 BHE589853:BHJ589853 BRA589853:BRF589853 CAW589853:CBB589853 CKS589853:CKX589853 CUO589853:CUT589853 DEK589853:DEP589853 DOG589853:DOL589853 DYC589853:DYH589853 EHY589853:EID589853 ERU589853:ERZ589853 FBQ589853:FBV589853 FLM589853:FLR589853 FVI589853:FVN589853 GFE589853:GFJ589853 GPA589853:GPF589853 GYW589853:GZB589853 HIS589853:HIX589853 HSO589853:HST589853 ICK589853:ICP589853 IMG589853:IML589853 IWC589853:IWH589853 JFY589853:JGD589853 JPU589853:JPZ589853 JZQ589853:JZV589853 KJM589853:KJR589853 KTI589853:KTN589853 LDE589853:LDJ589853 LNA589853:LNF589853 LWW589853:LXB589853 MGS589853:MGX589853 MQO589853:MQT589853 NAK589853:NAP589853 NKG589853:NKL589853 NUC589853:NUH589853 ODY589853:OED589853 ONU589853:ONZ589853 OXQ589853:OXV589853 PHM589853:PHR589853 PRI589853:PRN589853 QBE589853:QBJ589853 QLA589853:QLF589853 QUW589853:QVB589853 RES589853:REX589853 ROO589853:ROT589853 RYK589853:RYP589853 SIG589853:SIL589853 SSC589853:SSH589853 TBY589853:TCD589853 TLU589853:TLZ589853 TVQ589853:TVV589853 UFM589853:UFR589853 UPI589853:UPN589853 UZE589853:UZJ589853 VJA589853:VJF589853 VSW589853:VTB589853 WCS589853:WCX589853 WMO589853:WMT589853 WWK589853:WWP589853 AF655389:AK655389 JY655389:KD655389 TU655389:TZ655389 ADQ655389:ADV655389 ANM655389:ANR655389 AXI655389:AXN655389 BHE655389:BHJ655389 BRA655389:BRF655389 CAW655389:CBB655389 CKS655389:CKX655389 CUO655389:CUT655389 DEK655389:DEP655389 DOG655389:DOL655389 DYC655389:DYH655389 EHY655389:EID655389 ERU655389:ERZ655389 FBQ655389:FBV655389 FLM655389:FLR655389 FVI655389:FVN655389 GFE655389:GFJ655389 GPA655389:GPF655389 GYW655389:GZB655389 HIS655389:HIX655389 HSO655389:HST655389 ICK655389:ICP655389 IMG655389:IML655389 IWC655389:IWH655389 JFY655389:JGD655389 JPU655389:JPZ655389 JZQ655389:JZV655389 KJM655389:KJR655389 KTI655389:KTN655389 LDE655389:LDJ655389 LNA655389:LNF655389 LWW655389:LXB655389 MGS655389:MGX655389 MQO655389:MQT655389 NAK655389:NAP655389 NKG655389:NKL655389 NUC655389:NUH655389 ODY655389:OED655389 ONU655389:ONZ655389 OXQ655389:OXV655389 PHM655389:PHR655389 PRI655389:PRN655389 QBE655389:QBJ655389 QLA655389:QLF655389 QUW655389:QVB655389 RES655389:REX655389 ROO655389:ROT655389 RYK655389:RYP655389 SIG655389:SIL655389 SSC655389:SSH655389 TBY655389:TCD655389 TLU655389:TLZ655389 TVQ655389:TVV655389 UFM655389:UFR655389 UPI655389:UPN655389 UZE655389:UZJ655389 VJA655389:VJF655389 VSW655389:VTB655389 WCS655389:WCX655389 WMO655389:WMT655389 WWK655389:WWP655389 AF720925:AK720925 JY720925:KD720925 TU720925:TZ720925 ADQ720925:ADV720925 ANM720925:ANR720925 AXI720925:AXN720925 BHE720925:BHJ720925 BRA720925:BRF720925 CAW720925:CBB720925 CKS720925:CKX720925 CUO720925:CUT720925 DEK720925:DEP720925 DOG720925:DOL720925 DYC720925:DYH720925 EHY720925:EID720925 ERU720925:ERZ720925 FBQ720925:FBV720925 FLM720925:FLR720925 FVI720925:FVN720925 GFE720925:GFJ720925 GPA720925:GPF720925 GYW720925:GZB720925 HIS720925:HIX720925 HSO720925:HST720925 ICK720925:ICP720925 IMG720925:IML720925 IWC720925:IWH720925 JFY720925:JGD720925 JPU720925:JPZ720925 JZQ720925:JZV720925 KJM720925:KJR720925 KTI720925:KTN720925 LDE720925:LDJ720925 LNA720925:LNF720925 LWW720925:LXB720925 MGS720925:MGX720925 MQO720925:MQT720925 NAK720925:NAP720925 NKG720925:NKL720925 NUC720925:NUH720925 ODY720925:OED720925 ONU720925:ONZ720925 OXQ720925:OXV720925 PHM720925:PHR720925 PRI720925:PRN720925 QBE720925:QBJ720925 QLA720925:QLF720925 QUW720925:QVB720925 RES720925:REX720925 ROO720925:ROT720925 RYK720925:RYP720925 SIG720925:SIL720925 SSC720925:SSH720925 TBY720925:TCD720925 TLU720925:TLZ720925 TVQ720925:TVV720925 UFM720925:UFR720925 UPI720925:UPN720925 UZE720925:UZJ720925 VJA720925:VJF720925 VSW720925:VTB720925 WCS720925:WCX720925 WMO720925:WMT720925 WWK720925:WWP720925 AF786461:AK786461 JY786461:KD786461 TU786461:TZ786461 ADQ786461:ADV786461 ANM786461:ANR786461 AXI786461:AXN786461 BHE786461:BHJ786461 BRA786461:BRF786461 CAW786461:CBB786461 CKS786461:CKX786461 CUO786461:CUT786461 DEK786461:DEP786461 DOG786461:DOL786461 DYC786461:DYH786461 EHY786461:EID786461 ERU786461:ERZ786461 FBQ786461:FBV786461 FLM786461:FLR786461 FVI786461:FVN786461 GFE786461:GFJ786461 GPA786461:GPF786461 GYW786461:GZB786461 HIS786461:HIX786461 HSO786461:HST786461 ICK786461:ICP786461 IMG786461:IML786461 IWC786461:IWH786461 JFY786461:JGD786461 JPU786461:JPZ786461 JZQ786461:JZV786461 KJM786461:KJR786461 KTI786461:KTN786461 LDE786461:LDJ786461 LNA786461:LNF786461 LWW786461:LXB786461 MGS786461:MGX786461 MQO786461:MQT786461 NAK786461:NAP786461 NKG786461:NKL786461 NUC786461:NUH786461 ODY786461:OED786461 ONU786461:ONZ786461 OXQ786461:OXV786461 PHM786461:PHR786461 PRI786461:PRN786461 QBE786461:QBJ786461 QLA786461:QLF786461 QUW786461:QVB786461 RES786461:REX786461 ROO786461:ROT786461 RYK786461:RYP786461 SIG786461:SIL786461 SSC786461:SSH786461 TBY786461:TCD786461 TLU786461:TLZ786461 TVQ786461:TVV786461 UFM786461:UFR786461 UPI786461:UPN786461 UZE786461:UZJ786461 VJA786461:VJF786461 VSW786461:VTB786461 WCS786461:WCX786461 WMO786461:WMT786461 WWK786461:WWP786461 AF851997:AK851997 JY851997:KD851997 TU851997:TZ851997 ADQ851997:ADV851997 ANM851997:ANR851997 AXI851997:AXN851997 BHE851997:BHJ851997 BRA851997:BRF851997 CAW851997:CBB851997 CKS851997:CKX851997 CUO851997:CUT851997 DEK851997:DEP851997 DOG851997:DOL851997 DYC851997:DYH851997 EHY851997:EID851997 ERU851997:ERZ851997 FBQ851997:FBV851997 FLM851997:FLR851997 FVI851997:FVN851997 GFE851997:GFJ851997 GPA851997:GPF851997 GYW851997:GZB851997 HIS851997:HIX851997 HSO851997:HST851997 ICK851997:ICP851997 IMG851997:IML851997 IWC851997:IWH851997 JFY851997:JGD851997 JPU851997:JPZ851997 JZQ851997:JZV851997 KJM851997:KJR851997 KTI851997:KTN851997 LDE851997:LDJ851997 LNA851997:LNF851997 LWW851997:LXB851997 MGS851997:MGX851997 MQO851997:MQT851997 NAK851997:NAP851997 NKG851997:NKL851997 NUC851997:NUH851997 ODY851997:OED851997 ONU851997:ONZ851997 OXQ851997:OXV851997 PHM851997:PHR851997 PRI851997:PRN851997 QBE851997:QBJ851997 QLA851997:QLF851997 QUW851997:QVB851997 RES851997:REX851997 ROO851997:ROT851997 RYK851997:RYP851997 SIG851997:SIL851997 SSC851997:SSH851997 TBY851997:TCD851997 TLU851997:TLZ851997 TVQ851997:TVV851997 UFM851997:UFR851997 UPI851997:UPN851997 UZE851997:UZJ851997 VJA851997:VJF851997 VSW851997:VTB851997 WCS851997:WCX851997 WMO851997:WMT851997 WWK851997:WWP851997 AF917533:AK917533 JY917533:KD917533 TU917533:TZ917533 ADQ917533:ADV917533 ANM917533:ANR917533 AXI917533:AXN917533 BHE917533:BHJ917533 BRA917533:BRF917533 CAW917533:CBB917533 CKS917533:CKX917533 CUO917533:CUT917533 DEK917533:DEP917533 DOG917533:DOL917533 DYC917533:DYH917533 EHY917533:EID917533 ERU917533:ERZ917533 FBQ917533:FBV917533 FLM917533:FLR917533 FVI917533:FVN917533 GFE917533:GFJ917533 GPA917533:GPF917533 GYW917533:GZB917533 HIS917533:HIX917533 HSO917533:HST917533 ICK917533:ICP917533 IMG917533:IML917533 IWC917533:IWH917533 JFY917533:JGD917533 JPU917533:JPZ917533 JZQ917533:JZV917533 KJM917533:KJR917533 KTI917533:KTN917533 LDE917533:LDJ917533 LNA917533:LNF917533 LWW917533:LXB917533 MGS917533:MGX917533 MQO917533:MQT917533 NAK917533:NAP917533 NKG917533:NKL917533 NUC917533:NUH917533 ODY917533:OED917533 ONU917533:ONZ917533 OXQ917533:OXV917533 PHM917533:PHR917533 PRI917533:PRN917533 QBE917533:QBJ917533 QLA917533:QLF917533 QUW917533:QVB917533 RES917533:REX917533 ROO917533:ROT917533 RYK917533:RYP917533 SIG917533:SIL917533 SSC917533:SSH917533 TBY917533:TCD917533 TLU917533:TLZ917533 TVQ917533:TVV917533 UFM917533:UFR917533 UPI917533:UPN917533 UZE917533:UZJ917533 VJA917533:VJF917533 VSW917533:VTB917533 WCS917533:WCX917533 WMO917533:WMT917533 WWK917533:WWP917533 AF983069:AK983069 JY983069:KD983069 TU983069:TZ983069 ADQ983069:ADV983069 ANM983069:ANR983069 AXI983069:AXN983069 BHE983069:BHJ983069 BRA983069:BRF983069 CAW983069:CBB983069 CKS983069:CKX983069 CUO983069:CUT983069 DEK983069:DEP983069 DOG983069:DOL983069 DYC983069:DYH983069 EHY983069:EID983069 ERU983069:ERZ983069 FBQ983069:FBV983069 FLM983069:FLR983069 FVI983069:FVN983069 GFE983069:GFJ983069 GPA983069:GPF983069 GYW983069:GZB983069 HIS983069:HIX983069 HSO983069:HST983069 ICK983069:ICP983069 IMG983069:IML983069 IWC983069:IWH983069 JFY983069:JGD983069 JPU983069:JPZ983069 JZQ983069:JZV983069 KJM983069:KJR983069 KTI983069:KTN983069 LDE983069:LDJ983069 LNA983069:LNF983069 LWW983069:LXB983069 MGS983069:MGX983069 MQO983069:MQT983069 NAK983069:NAP983069 NKG983069:NKL983069 NUC983069:NUH983069 ODY983069:OED983069 ONU983069:ONZ983069 OXQ983069:OXV983069 PHM983069:PHR983069 PRI983069:PRN983069 QBE983069:QBJ983069 QLA983069:QLF983069 QUW983069:QVB983069 RES983069:REX983069 ROO983069:ROT983069 RYK983069:RYP983069 SIG983069:SIL983069 SSC983069:SSH983069 TBY983069:TCD983069 TLU983069:TLZ983069 TVQ983069:TVV983069 UFM983069:UFR983069 UPI983069:UPN983069 UZE983069:UZJ983069 VJA983069:VJF983069 VSW983069:VTB983069 WCS983069:WCX983069 WMO983069:WMT983069 WWK983069:WWP983069 VSP983062:VTB983062 JZ26:KD26 TV26:TZ26 ADR26:ADV26 ANN26:ANR26 AXJ26:AXN26 BHF26:BHJ26 BRB26:BRF26 CAX26:CBB26 CKT26:CKX26 CUP26:CUT26 DEL26:DEP26 DOH26:DOL26 DYD26:DYH26 EHZ26:EID26 ERV26:ERZ26 FBR26:FBV26 FLN26:FLR26 FVJ26:FVN26 GFF26:GFJ26 GPB26:GPF26 GYX26:GZB26 HIT26:HIX26 HSP26:HST26 ICL26:ICP26 IMH26:IML26 IWD26:IWH26 JFZ26:JGD26 JPV26:JPZ26 JZR26:JZV26 KJN26:KJR26 KTJ26:KTN26 LDF26:LDJ26 LNB26:LNF26 LWX26:LXB26 MGT26:MGX26 MQP26:MQT26 NAL26:NAP26 NKH26:NKL26 NUD26:NUH26 ODZ26:OED26 ONV26:ONZ26 OXR26:OXV26 PHN26:PHR26 PRJ26:PRN26 QBF26:QBJ26 QLB26:QLF26 QUX26:QVB26 RET26:REX26 ROP26:ROT26 RYL26:RYP26 SIH26:SIL26 SSD26:SSH26 TBZ26:TCD26 TLV26:TLZ26 TVR26:TVV26 UFN26:UFR26 UPJ26:UPN26 UZF26:UZJ26 VJB26:VJF26 VSX26:VTB26 WCT26:WCX26 WMP26:WMT26 WWL26:WWP26 AG65566:AK65566 JZ65566:KD65566 TV65566:TZ65566 ADR65566:ADV65566 ANN65566:ANR65566 AXJ65566:AXN65566 BHF65566:BHJ65566 BRB65566:BRF65566 CAX65566:CBB65566 CKT65566:CKX65566 CUP65566:CUT65566 DEL65566:DEP65566 DOH65566:DOL65566 DYD65566:DYH65566 EHZ65566:EID65566 ERV65566:ERZ65566 FBR65566:FBV65566 FLN65566:FLR65566 FVJ65566:FVN65566 GFF65566:GFJ65566 GPB65566:GPF65566 GYX65566:GZB65566 HIT65566:HIX65566 HSP65566:HST65566 ICL65566:ICP65566 IMH65566:IML65566 IWD65566:IWH65566 JFZ65566:JGD65566 JPV65566:JPZ65566 JZR65566:JZV65566 KJN65566:KJR65566 KTJ65566:KTN65566 LDF65566:LDJ65566 LNB65566:LNF65566 LWX65566:LXB65566 MGT65566:MGX65566 MQP65566:MQT65566 NAL65566:NAP65566 NKH65566:NKL65566 NUD65566:NUH65566 ODZ65566:OED65566 ONV65566:ONZ65566 OXR65566:OXV65566 PHN65566:PHR65566 PRJ65566:PRN65566 QBF65566:QBJ65566 QLB65566:QLF65566 QUX65566:QVB65566 RET65566:REX65566 ROP65566:ROT65566 RYL65566:RYP65566 SIH65566:SIL65566 SSD65566:SSH65566 TBZ65566:TCD65566 TLV65566:TLZ65566 TVR65566:TVV65566 UFN65566:UFR65566 UPJ65566:UPN65566 UZF65566:UZJ65566 VJB65566:VJF65566 VSX65566:VTB65566 WCT65566:WCX65566 WMP65566:WMT65566 WWL65566:WWP65566 AG131102:AK131102 JZ131102:KD131102 TV131102:TZ131102 ADR131102:ADV131102 ANN131102:ANR131102 AXJ131102:AXN131102 BHF131102:BHJ131102 BRB131102:BRF131102 CAX131102:CBB131102 CKT131102:CKX131102 CUP131102:CUT131102 DEL131102:DEP131102 DOH131102:DOL131102 DYD131102:DYH131102 EHZ131102:EID131102 ERV131102:ERZ131102 FBR131102:FBV131102 FLN131102:FLR131102 FVJ131102:FVN131102 GFF131102:GFJ131102 GPB131102:GPF131102 GYX131102:GZB131102 HIT131102:HIX131102 HSP131102:HST131102 ICL131102:ICP131102 IMH131102:IML131102 IWD131102:IWH131102 JFZ131102:JGD131102 JPV131102:JPZ131102 JZR131102:JZV131102 KJN131102:KJR131102 KTJ131102:KTN131102 LDF131102:LDJ131102 LNB131102:LNF131102 LWX131102:LXB131102 MGT131102:MGX131102 MQP131102:MQT131102 NAL131102:NAP131102 NKH131102:NKL131102 NUD131102:NUH131102 ODZ131102:OED131102 ONV131102:ONZ131102 OXR131102:OXV131102 PHN131102:PHR131102 PRJ131102:PRN131102 QBF131102:QBJ131102 QLB131102:QLF131102 QUX131102:QVB131102 RET131102:REX131102 ROP131102:ROT131102 RYL131102:RYP131102 SIH131102:SIL131102 SSD131102:SSH131102 TBZ131102:TCD131102 TLV131102:TLZ131102 TVR131102:TVV131102 UFN131102:UFR131102 UPJ131102:UPN131102 UZF131102:UZJ131102 VJB131102:VJF131102 VSX131102:VTB131102 WCT131102:WCX131102 WMP131102:WMT131102 WWL131102:WWP131102 AG196638:AK196638 JZ196638:KD196638 TV196638:TZ196638 ADR196638:ADV196638 ANN196638:ANR196638 AXJ196638:AXN196638 BHF196638:BHJ196638 BRB196638:BRF196638 CAX196638:CBB196638 CKT196638:CKX196638 CUP196638:CUT196638 DEL196638:DEP196638 DOH196638:DOL196638 DYD196638:DYH196638 EHZ196638:EID196638 ERV196638:ERZ196638 FBR196638:FBV196638 FLN196638:FLR196638 FVJ196638:FVN196638 GFF196638:GFJ196638 GPB196638:GPF196638 GYX196638:GZB196638 HIT196638:HIX196638 HSP196638:HST196638 ICL196638:ICP196638 IMH196638:IML196638 IWD196638:IWH196638 JFZ196638:JGD196638 JPV196638:JPZ196638 JZR196638:JZV196638 KJN196638:KJR196638 KTJ196638:KTN196638 LDF196638:LDJ196638 LNB196638:LNF196638 LWX196638:LXB196638 MGT196638:MGX196638 MQP196638:MQT196638 NAL196638:NAP196638 NKH196638:NKL196638 NUD196638:NUH196638 ODZ196638:OED196638 ONV196638:ONZ196638 OXR196638:OXV196638 PHN196638:PHR196638 PRJ196638:PRN196638 QBF196638:QBJ196638 QLB196638:QLF196638 QUX196638:QVB196638 RET196638:REX196638 ROP196638:ROT196638 RYL196638:RYP196638 SIH196638:SIL196638 SSD196638:SSH196638 TBZ196638:TCD196638 TLV196638:TLZ196638 TVR196638:TVV196638 UFN196638:UFR196638 UPJ196638:UPN196638 UZF196638:UZJ196638 VJB196638:VJF196638 VSX196638:VTB196638 WCT196638:WCX196638 WMP196638:WMT196638 WWL196638:WWP196638 AG262174:AK262174 JZ262174:KD262174 TV262174:TZ262174 ADR262174:ADV262174 ANN262174:ANR262174 AXJ262174:AXN262174 BHF262174:BHJ262174 BRB262174:BRF262174 CAX262174:CBB262174 CKT262174:CKX262174 CUP262174:CUT262174 DEL262174:DEP262174 DOH262174:DOL262174 DYD262174:DYH262174 EHZ262174:EID262174 ERV262174:ERZ262174 FBR262174:FBV262174 FLN262174:FLR262174 FVJ262174:FVN262174 GFF262174:GFJ262174 GPB262174:GPF262174 GYX262174:GZB262174 HIT262174:HIX262174 HSP262174:HST262174 ICL262174:ICP262174 IMH262174:IML262174 IWD262174:IWH262174 JFZ262174:JGD262174 JPV262174:JPZ262174 JZR262174:JZV262174 KJN262174:KJR262174 KTJ262174:KTN262174 LDF262174:LDJ262174 LNB262174:LNF262174 LWX262174:LXB262174 MGT262174:MGX262174 MQP262174:MQT262174 NAL262174:NAP262174 NKH262174:NKL262174 NUD262174:NUH262174 ODZ262174:OED262174 ONV262174:ONZ262174 OXR262174:OXV262174 PHN262174:PHR262174 PRJ262174:PRN262174 QBF262174:QBJ262174 QLB262174:QLF262174 QUX262174:QVB262174 RET262174:REX262174 ROP262174:ROT262174 RYL262174:RYP262174 SIH262174:SIL262174 SSD262174:SSH262174 TBZ262174:TCD262174 TLV262174:TLZ262174 TVR262174:TVV262174 UFN262174:UFR262174 UPJ262174:UPN262174 UZF262174:UZJ262174 VJB262174:VJF262174 VSX262174:VTB262174 WCT262174:WCX262174 WMP262174:WMT262174 WWL262174:WWP262174 AG327710:AK327710 JZ327710:KD327710 TV327710:TZ327710 ADR327710:ADV327710 ANN327710:ANR327710 AXJ327710:AXN327710 BHF327710:BHJ327710 BRB327710:BRF327710 CAX327710:CBB327710 CKT327710:CKX327710 CUP327710:CUT327710 DEL327710:DEP327710 DOH327710:DOL327710 DYD327710:DYH327710 EHZ327710:EID327710 ERV327710:ERZ327710 FBR327710:FBV327710 FLN327710:FLR327710 FVJ327710:FVN327710 GFF327710:GFJ327710 GPB327710:GPF327710 GYX327710:GZB327710 HIT327710:HIX327710 HSP327710:HST327710 ICL327710:ICP327710 IMH327710:IML327710 IWD327710:IWH327710 JFZ327710:JGD327710 JPV327710:JPZ327710 JZR327710:JZV327710 KJN327710:KJR327710 KTJ327710:KTN327710 LDF327710:LDJ327710 LNB327710:LNF327710 LWX327710:LXB327710 MGT327710:MGX327710 MQP327710:MQT327710 NAL327710:NAP327710 NKH327710:NKL327710 NUD327710:NUH327710 ODZ327710:OED327710 ONV327710:ONZ327710 OXR327710:OXV327710 PHN327710:PHR327710 PRJ327710:PRN327710 QBF327710:QBJ327710 QLB327710:QLF327710 QUX327710:QVB327710 RET327710:REX327710 ROP327710:ROT327710 RYL327710:RYP327710 SIH327710:SIL327710 SSD327710:SSH327710 TBZ327710:TCD327710 TLV327710:TLZ327710 TVR327710:TVV327710 UFN327710:UFR327710 UPJ327710:UPN327710 UZF327710:UZJ327710 VJB327710:VJF327710 VSX327710:VTB327710 WCT327710:WCX327710 WMP327710:WMT327710 WWL327710:WWP327710 AG393246:AK393246 JZ393246:KD393246 TV393246:TZ393246 ADR393246:ADV393246 ANN393246:ANR393246 AXJ393246:AXN393246 BHF393246:BHJ393246 BRB393246:BRF393246 CAX393246:CBB393246 CKT393246:CKX393246 CUP393246:CUT393246 DEL393246:DEP393246 DOH393246:DOL393246 DYD393246:DYH393246 EHZ393246:EID393246 ERV393246:ERZ393246 FBR393246:FBV393246 FLN393246:FLR393246 FVJ393246:FVN393246 GFF393246:GFJ393246 GPB393246:GPF393246 GYX393246:GZB393246 HIT393246:HIX393246 HSP393246:HST393246 ICL393246:ICP393246 IMH393246:IML393246 IWD393246:IWH393246 JFZ393246:JGD393246 JPV393246:JPZ393246 JZR393246:JZV393246 KJN393246:KJR393246 KTJ393246:KTN393246 LDF393246:LDJ393246 LNB393246:LNF393246 LWX393246:LXB393246 MGT393246:MGX393246 MQP393246:MQT393246 NAL393246:NAP393246 NKH393246:NKL393246 NUD393246:NUH393246 ODZ393246:OED393246 ONV393246:ONZ393246 OXR393246:OXV393246 PHN393246:PHR393246 PRJ393246:PRN393246 QBF393246:QBJ393246 QLB393246:QLF393246 QUX393246:QVB393246 RET393246:REX393246 ROP393246:ROT393246 RYL393246:RYP393246 SIH393246:SIL393246 SSD393246:SSH393246 TBZ393246:TCD393246 TLV393246:TLZ393246 TVR393246:TVV393246 UFN393246:UFR393246 UPJ393246:UPN393246 UZF393246:UZJ393246 VJB393246:VJF393246 VSX393246:VTB393246 WCT393246:WCX393246 WMP393246:WMT393246 WWL393246:WWP393246 AG458782:AK458782 JZ458782:KD458782 TV458782:TZ458782 ADR458782:ADV458782 ANN458782:ANR458782 AXJ458782:AXN458782 BHF458782:BHJ458782 BRB458782:BRF458782 CAX458782:CBB458782 CKT458782:CKX458782 CUP458782:CUT458782 DEL458782:DEP458782 DOH458782:DOL458782 DYD458782:DYH458782 EHZ458782:EID458782 ERV458782:ERZ458782 FBR458782:FBV458782 FLN458782:FLR458782 FVJ458782:FVN458782 GFF458782:GFJ458782 GPB458782:GPF458782 GYX458782:GZB458782 HIT458782:HIX458782 HSP458782:HST458782 ICL458782:ICP458782 IMH458782:IML458782 IWD458782:IWH458782 JFZ458782:JGD458782 JPV458782:JPZ458782 JZR458782:JZV458782 KJN458782:KJR458782 KTJ458782:KTN458782 LDF458782:LDJ458782 LNB458782:LNF458782 LWX458782:LXB458782 MGT458782:MGX458782 MQP458782:MQT458782 NAL458782:NAP458782 NKH458782:NKL458782 NUD458782:NUH458782 ODZ458782:OED458782 ONV458782:ONZ458782 OXR458782:OXV458782 PHN458782:PHR458782 PRJ458782:PRN458782 QBF458782:QBJ458782 QLB458782:QLF458782 QUX458782:QVB458782 RET458782:REX458782 ROP458782:ROT458782 RYL458782:RYP458782 SIH458782:SIL458782 SSD458782:SSH458782 TBZ458782:TCD458782 TLV458782:TLZ458782 TVR458782:TVV458782 UFN458782:UFR458782 UPJ458782:UPN458782 UZF458782:UZJ458782 VJB458782:VJF458782 VSX458782:VTB458782 WCT458782:WCX458782 WMP458782:WMT458782 WWL458782:WWP458782 AG524318:AK524318 JZ524318:KD524318 TV524318:TZ524318 ADR524318:ADV524318 ANN524318:ANR524318 AXJ524318:AXN524318 BHF524318:BHJ524318 BRB524318:BRF524318 CAX524318:CBB524318 CKT524318:CKX524318 CUP524318:CUT524318 DEL524318:DEP524318 DOH524318:DOL524318 DYD524318:DYH524318 EHZ524318:EID524318 ERV524318:ERZ524318 FBR524318:FBV524318 FLN524318:FLR524318 FVJ524318:FVN524318 GFF524318:GFJ524318 GPB524318:GPF524318 GYX524318:GZB524318 HIT524318:HIX524318 HSP524318:HST524318 ICL524318:ICP524318 IMH524318:IML524318 IWD524318:IWH524318 JFZ524318:JGD524318 JPV524318:JPZ524318 JZR524318:JZV524318 KJN524318:KJR524318 KTJ524318:KTN524318 LDF524318:LDJ524318 LNB524318:LNF524318 LWX524318:LXB524318 MGT524318:MGX524318 MQP524318:MQT524318 NAL524318:NAP524318 NKH524318:NKL524318 NUD524318:NUH524318 ODZ524318:OED524318 ONV524318:ONZ524318 OXR524318:OXV524318 PHN524318:PHR524318 PRJ524318:PRN524318 QBF524318:QBJ524318 QLB524318:QLF524318 QUX524318:QVB524318 RET524318:REX524318 ROP524318:ROT524318 RYL524318:RYP524318 SIH524318:SIL524318 SSD524318:SSH524318 TBZ524318:TCD524318 TLV524318:TLZ524318 TVR524318:TVV524318 UFN524318:UFR524318 UPJ524318:UPN524318 UZF524318:UZJ524318 VJB524318:VJF524318 VSX524318:VTB524318 WCT524318:WCX524318 WMP524318:WMT524318 WWL524318:WWP524318 AG589854:AK589854 JZ589854:KD589854 TV589854:TZ589854 ADR589854:ADV589854 ANN589854:ANR589854 AXJ589854:AXN589854 BHF589854:BHJ589854 BRB589854:BRF589854 CAX589854:CBB589854 CKT589854:CKX589854 CUP589854:CUT589854 DEL589854:DEP589854 DOH589854:DOL589854 DYD589854:DYH589854 EHZ589854:EID589854 ERV589854:ERZ589854 FBR589854:FBV589854 FLN589854:FLR589854 FVJ589854:FVN589854 GFF589854:GFJ589854 GPB589854:GPF589854 GYX589854:GZB589854 HIT589854:HIX589854 HSP589854:HST589854 ICL589854:ICP589854 IMH589854:IML589854 IWD589854:IWH589854 JFZ589854:JGD589854 JPV589854:JPZ589854 JZR589854:JZV589854 KJN589854:KJR589854 KTJ589854:KTN589854 LDF589854:LDJ589854 LNB589854:LNF589854 LWX589854:LXB589854 MGT589854:MGX589854 MQP589854:MQT589854 NAL589854:NAP589854 NKH589854:NKL589854 NUD589854:NUH589854 ODZ589854:OED589854 ONV589854:ONZ589854 OXR589854:OXV589854 PHN589854:PHR589854 PRJ589854:PRN589854 QBF589854:QBJ589854 QLB589854:QLF589854 QUX589854:QVB589854 RET589854:REX589854 ROP589854:ROT589854 RYL589854:RYP589854 SIH589854:SIL589854 SSD589854:SSH589854 TBZ589854:TCD589854 TLV589854:TLZ589854 TVR589854:TVV589854 UFN589854:UFR589854 UPJ589854:UPN589854 UZF589854:UZJ589854 VJB589854:VJF589854 VSX589854:VTB589854 WCT589854:WCX589854 WMP589854:WMT589854 WWL589854:WWP589854 AG655390:AK655390 JZ655390:KD655390 TV655390:TZ655390 ADR655390:ADV655390 ANN655390:ANR655390 AXJ655390:AXN655390 BHF655390:BHJ655390 BRB655390:BRF655390 CAX655390:CBB655390 CKT655390:CKX655390 CUP655390:CUT655390 DEL655390:DEP655390 DOH655390:DOL655390 DYD655390:DYH655390 EHZ655390:EID655390 ERV655390:ERZ655390 FBR655390:FBV655390 FLN655390:FLR655390 FVJ655390:FVN655390 GFF655390:GFJ655390 GPB655390:GPF655390 GYX655390:GZB655390 HIT655390:HIX655390 HSP655390:HST655390 ICL655390:ICP655390 IMH655390:IML655390 IWD655390:IWH655390 JFZ655390:JGD655390 JPV655390:JPZ655390 JZR655390:JZV655390 KJN655390:KJR655390 KTJ655390:KTN655390 LDF655390:LDJ655390 LNB655390:LNF655390 LWX655390:LXB655390 MGT655390:MGX655390 MQP655390:MQT655390 NAL655390:NAP655390 NKH655390:NKL655390 NUD655390:NUH655390 ODZ655390:OED655390 ONV655390:ONZ655390 OXR655390:OXV655390 PHN655390:PHR655390 PRJ655390:PRN655390 QBF655390:QBJ655390 QLB655390:QLF655390 QUX655390:QVB655390 RET655390:REX655390 ROP655390:ROT655390 RYL655390:RYP655390 SIH655390:SIL655390 SSD655390:SSH655390 TBZ655390:TCD655390 TLV655390:TLZ655390 TVR655390:TVV655390 UFN655390:UFR655390 UPJ655390:UPN655390 UZF655390:UZJ655390 VJB655390:VJF655390 VSX655390:VTB655390 WCT655390:WCX655390 WMP655390:WMT655390 WWL655390:WWP655390 AG720926:AK720926 JZ720926:KD720926 TV720926:TZ720926 ADR720926:ADV720926 ANN720926:ANR720926 AXJ720926:AXN720926 BHF720926:BHJ720926 BRB720926:BRF720926 CAX720926:CBB720926 CKT720926:CKX720926 CUP720926:CUT720926 DEL720926:DEP720926 DOH720926:DOL720926 DYD720926:DYH720926 EHZ720926:EID720926 ERV720926:ERZ720926 FBR720926:FBV720926 FLN720926:FLR720926 FVJ720926:FVN720926 GFF720926:GFJ720926 GPB720926:GPF720926 GYX720926:GZB720926 HIT720926:HIX720926 HSP720926:HST720926 ICL720926:ICP720926 IMH720926:IML720926 IWD720926:IWH720926 JFZ720926:JGD720926 JPV720926:JPZ720926 JZR720926:JZV720926 KJN720926:KJR720926 KTJ720926:KTN720926 LDF720926:LDJ720926 LNB720926:LNF720926 LWX720926:LXB720926 MGT720926:MGX720926 MQP720926:MQT720926 NAL720926:NAP720926 NKH720926:NKL720926 NUD720926:NUH720926 ODZ720926:OED720926 ONV720926:ONZ720926 OXR720926:OXV720926 PHN720926:PHR720926 PRJ720926:PRN720926 QBF720926:QBJ720926 QLB720926:QLF720926 QUX720926:QVB720926 RET720926:REX720926 ROP720926:ROT720926 RYL720926:RYP720926 SIH720926:SIL720926 SSD720926:SSH720926 TBZ720926:TCD720926 TLV720926:TLZ720926 TVR720926:TVV720926 UFN720926:UFR720926 UPJ720926:UPN720926 UZF720926:UZJ720926 VJB720926:VJF720926 VSX720926:VTB720926 WCT720926:WCX720926 WMP720926:WMT720926 WWL720926:WWP720926 AG786462:AK786462 JZ786462:KD786462 TV786462:TZ786462 ADR786462:ADV786462 ANN786462:ANR786462 AXJ786462:AXN786462 BHF786462:BHJ786462 BRB786462:BRF786462 CAX786462:CBB786462 CKT786462:CKX786462 CUP786462:CUT786462 DEL786462:DEP786462 DOH786462:DOL786462 DYD786462:DYH786462 EHZ786462:EID786462 ERV786462:ERZ786462 FBR786462:FBV786462 FLN786462:FLR786462 FVJ786462:FVN786462 GFF786462:GFJ786462 GPB786462:GPF786462 GYX786462:GZB786462 HIT786462:HIX786462 HSP786462:HST786462 ICL786462:ICP786462 IMH786462:IML786462 IWD786462:IWH786462 JFZ786462:JGD786462 JPV786462:JPZ786462 JZR786462:JZV786462 KJN786462:KJR786462 KTJ786462:KTN786462 LDF786462:LDJ786462 LNB786462:LNF786462 LWX786462:LXB786462 MGT786462:MGX786462 MQP786462:MQT786462 NAL786462:NAP786462 NKH786462:NKL786462 NUD786462:NUH786462 ODZ786462:OED786462 ONV786462:ONZ786462 OXR786462:OXV786462 PHN786462:PHR786462 PRJ786462:PRN786462 QBF786462:QBJ786462 QLB786462:QLF786462 QUX786462:QVB786462 RET786462:REX786462 ROP786462:ROT786462 RYL786462:RYP786462 SIH786462:SIL786462 SSD786462:SSH786462 TBZ786462:TCD786462 TLV786462:TLZ786462 TVR786462:TVV786462 UFN786462:UFR786462 UPJ786462:UPN786462 UZF786462:UZJ786462 VJB786462:VJF786462 VSX786462:VTB786462 WCT786462:WCX786462 WMP786462:WMT786462 WWL786462:WWP786462 AG851998:AK851998 JZ851998:KD851998 TV851998:TZ851998 ADR851998:ADV851998 ANN851998:ANR851998 AXJ851998:AXN851998 BHF851998:BHJ851998 BRB851998:BRF851998 CAX851998:CBB851998 CKT851998:CKX851998 CUP851998:CUT851998 DEL851998:DEP851998 DOH851998:DOL851998 DYD851998:DYH851998 EHZ851998:EID851998 ERV851998:ERZ851998 FBR851998:FBV851998 FLN851998:FLR851998 FVJ851998:FVN851998 GFF851998:GFJ851998 GPB851998:GPF851998 GYX851998:GZB851998 HIT851998:HIX851998 HSP851998:HST851998 ICL851998:ICP851998 IMH851998:IML851998 IWD851998:IWH851998 JFZ851998:JGD851998 JPV851998:JPZ851998 JZR851998:JZV851998 KJN851998:KJR851998 KTJ851998:KTN851998 LDF851998:LDJ851998 LNB851998:LNF851998 LWX851998:LXB851998 MGT851998:MGX851998 MQP851998:MQT851998 NAL851998:NAP851998 NKH851998:NKL851998 NUD851998:NUH851998 ODZ851998:OED851998 ONV851998:ONZ851998 OXR851998:OXV851998 PHN851998:PHR851998 PRJ851998:PRN851998 QBF851998:QBJ851998 QLB851998:QLF851998 QUX851998:QVB851998 RET851998:REX851998 ROP851998:ROT851998 RYL851998:RYP851998 SIH851998:SIL851998 SSD851998:SSH851998 TBZ851998:TCD851998 TLV851998:TLZ851998 TVR851998:TVV851998 UFN851998:UFR851998 UPJ851998:UPN851998 UZF851998:UZJ851998 VJB851998:VJF851998 VSX851998:VTB851998 WCT851998:WCX851998 WMP851998:WMT851998 WWL851998:WWP851998 AG917534:AK917534 JZ917534:KD917534 TV917534:TZ917534 ADR917534:ADV917534 ANN917534:ANR917534 AXJ917534:AXN917534 BHF917534:BHJ917534 BRB917534:BRF917534 CAX917534:CBB917534 CKT917534:CKX917534 CUP917534:CUT917534 DEL917534:DEP917534 DOH917534:DOL917534 DYD917534:DYH917534 EHZ917534:EID917534 ERV917534:ERZ917534 FBR917534:FBV917534 FLN917534:FLR917534 FVJ917534:FVN917534 GFF917534:GFJ917534 GPB917534:GPF917534 GYX917534:GZB917534 HIT917534:HIX917534 HSP917534:HST917534 ICL917534:ICP917534 IMH917534:IML917534 IWD917534:IWH917534 JFZ917534:JGD917534 JPV917534:JPZ917534 JZR917534:JZV917534 KJN917534:KJR917534 KTJ917534:KTN917534 LDF917534:LDJ917534 LNB917534:LNF917534 LWX917534:LXB917534 MGT917534:MGX917534 MQP917534:MQT917534 NAL917534:NAP917534 NKH917534:NKL917534 NUD917534:NUH917534 ODZ917534:OED917534 ONV917534:ONZ917534 OXR917534:OXV917534 PHN917534:PHR917534 PRJ917534:PRN917534 QBF917534:QBJ917534 QLB917534:QLF917534 QUX917534:QVB917534 RET917534:REX917534 ROP917534:ROT917534 RYL917534:RYP917534 SIH917534:SIL917534 SSD917534:SSH917534 TBZ917534:TCD917534 TLV917534:TLZ917534 TVR917534:TVV917534 UFN917534:UFR917534 UPJ917534:UPN917534 UZF917534:UZJ917534 VJB917534:VJF917534 VSX917534:VTB917534 WCT917534:WCX917534 WMP917534:WMT917534 WWL917534:WWP917534 AG983070:AK983070 JZ983070:KD983070 TV983070:TZ983070 ADR983070:ADV983070 ANN983070:ANR983070 AXJ983070:AXN983070 BHF983070:BHJ983070 BRB983070:BRF983070 CAX983070:CBB983070 CKT983070:CKX983070 CUP983070:CUT983070 DEL983070:DEP983070 DOH983070:DOL983070 DYD983070:DYH983070 EHZ983070:EID983070 ERV983070:ERZ983070 FBR983070:FBV983070 FLN983070:FLR983070 FVJ983070:FVN983070 GFF983070:GFJ983070 GPB983070:GPF983070 GYX983070:GZB983070 HIT983070:HIX983070 HSP983070:HST983070 ICL983070:ICP983070 IMH983070:IML983070 IWD983070:IWH983070 JFZ983070:JGD983070 JPV983070:JPZ983070 JZR983070:JZV983070 KJN983070:KJR983070 KTJ983070:KTN983070 LDF983070:LDJ983070 LNB983070:LNF983070 LWX983070:LXB983070 MGT983070:MGX983070 MQP983070:MQT983070 NAL983070:NAP983070 NKH983070:NKL983070 NUD983070:NUH983070 ODZ983070:OED983070 ONV983070:ONZ983070 OXR983070:OXV983070 PHN983070:PHR983070 PRJ983070:PRN983070 QBF983070:QBJ983070 QLB983070:QLF983070 QUX983070:QVB983070 RET983070:REX983070 ROP983070:ROT983070 RYL983070:RYP983070 SIH983070:SIL983070 SSD983070:SSH983070 TBZ983070:TCD983070 TLV983070:TLZ983070 TVR983070:TVV983070 UFN983070:UFR983070 UPJ983070:UPN983070 UZF983070:UZJ983070 VJB983070:VJF983070 VSX983070:VTB983070 WCT983070:WCX983070 WMP983070:WMT983070 WWL983070:WWP983070 VIT983062:VJF983062 KA27:KD27 TW27:TZ27 ADS27:ADV27 ANO27:ANR27 AXK27:AXN27 BHG27:BHJ27 BRC27:BRF27 CAY27:CBB27 CKU27:CKX27 CUQ27:CUT27 DEM27:DEP27 DOI27:DOL27 DYE27:DYH27 EIA27:EID27 ERW27:ERZ27 FBS27:FBV27 FLO27:FLR27 FVK27:FVN27 GFG27:GFJ27 GPC27:GPF27 GYY27:GZB27 HIU27:HIX27 HSQ27:HST27 ICM27:ICP27 IMI27:IML27 IWE27:IWH27 JGA27:JGD27 JPW27:JPZ27 JZS27:JZV27 KJO27:KJR27 KTK27:KTN27 LDG27:LDJ27 LNC27:LNF27 LWY27:LXB27 MGU27:MGX27 MQQ27:MQT27 NAM27:NAP27 NKI27:NKL27 NUE27:NUH27 OEA27:OED27 ONW27:ONZ27 OXS27:OXV27 PHO27:PHR27 PRK27:PRN27 QBG27:QBJ27 QLC27:QLF27 QUY27:QVB27 REU27:REX27 ROQ27:ROT27 RYM27:RYP27 SII27:SIL27 SSE27:SSH27 TCA27:TCD27 TLW27:TLZ27 TVS27:TVV27 UFO27:UFR27 UPK27:UPN27 UZG27:UZJ27 VJC27:VJF27 VSY27:VTB27 WCU27:WCX27 WMQ27:WMT27 WWM27:WWP27 AH65567:AK65567 KA65567:KD65567 TW65567:TZ65567 ADS65567:ADV65567 ANO65567:ANR65567 AXK65567:AXN65567 BHG65567:BHJ65567 BRC65567:BRF65567 CAY65567:CBB65567 CKU65567:CKX65567 CUQ65567:CUT65567 DEM65567:DEP65567 DOI65567:DOL65567 DYE65567:DYH65567 EIA65567:EID65567 ERW65567:ERZ65567 FBS65567:FBV65567 FLO65567:FLR65567 FVK65567:FVN65567 GFG65567:GFJ65567 GPC65567:GPF65567 GYY65567:GZB65567 HIU65567:HIX65567 HSQ65567:HST65567 ICM65567:ICP65567 IMI65567:IML65567 IWE65567:IWH65567 JGA65567:JGD65567 JPW65567:JPZ65567 JZS65567:JZV65567 KJO65567:KJR65567 KTK65567:KTN65567 LDG65567:LDJ65567 LNC65567:LNF65567 LWY65567:LXB65567 MGU65567:MGX65567 MQQ65567:MQT65567 NAM65567:NAP65567 NKI65567:NKL65567 NUE65567:NUH65567 OEA65567:OED65567 ONW65567:ONZ65567 OXS65567:OXV65567 PHO65567:PHR65567 PRK65567:PRN65567 QBG65567:QBJ65567 QLC65567:QLF65567 QUY65567:QVB65567 REU65567:REX65567 ROQ65567:ROT65567 RYM65567:RYP65567 SII65567:SIL65567 SSE65567:SSH65567 TCA65567:TCD65567 TLW65567:TLZ65567 TVS65567:TVV65567 UFO65567:UFR65567 UPK65567:UPN65567 UZG65567:UZJ65567 VJC65567:VJF65567 VSY65567:VTB65567 WCU65567:WCX65567 WMQ65567:WMT65567 WWM65567:WWP65567 AH131103:AK131103 KA131103:KD131103 TW131103:TZ131103 ADS131103:ADV131103 ANO131103:ANR131103 AXK131103:AXN131103 BHG131103:BHJ131103 BRC131103:BRF131103 CAY131103:CBB131103 CKU131103:CKX131103 CUQ131103:CUT131103 DEM131103:DEP131103 DOI131103:DOL131103 DYE131103:DYH131103 EIA131103:EID131103 ERW131103:ERZ131103 FBS131103:FBV131103 FLO131103:FLR131103 FVK131103:FVN131103 GFG131103:GFJ131103 GPC131103:GPF131103 GYY131103:GZB131103 HIU131103:HIX131103 HSQ131103:HST131103 ICM131103:ICP131103 IMI131103:IML131103 IWE131103:IWH131103 JGA131103:JGD131103 JPW131103:JPZ131103 JZS131103:JZV131103 KJO131103:KJR131103 KTK131103:KTN131103 LDG131103:LDJ131103 LNC131103:LNF131103 LWY131103:LXB131103 MGU131103:MGX131103 MQQ131103:MQT131103 NAM131103:NAP131103 NKI131103:NKL131103 NUE131103:NUH131103 OEA131103:OED131103 ONW131103:ONZ131103 OXS131103:OXV131103 PHO131103:PHR131103 PRK131103:PRN131103 QBG131103:QBJ131103 QLC131103:QLF131103 QUY131103:QVB131103 REU131103:REX131103 ROQ131103:ROT131103 RYM131103:RYP131103 SII131103:SIL131103 SSE131103:SSH131103 TCA131103:TCD131103 TLW131103:TLZ131103 TVS131103:TVV131103 UFO131103:UFR131103 UPK131103:UPN131103 UZG131103:UZJ131103 VJC131103:VJF131103 VSY131103:VTB131103 WCU131103:WCX131103 WMQ131103:WMT131103 WWM131103:WWP131103 AH196639:AK196639 KA196639:KD196639 TW196639:TZ196639 ADS196639:ADV196639 ANO196639:ANR196639 AXK196639:AXN196639 BHG196639:BHJ196639 BRC196639:BRF196639 CAY196639:CBB196639 CKU196639:CKX196639 CUQ196639:CUT196639 DEM196639:DEP196639 DOI196639:DOL196639 DYE196639:DYH196639 EIA196639:EID196639 ERW196639:ERZ196639 FBS196639:FBV196639 FLO196639:FLR196639 FVK196639:FVN196639 GFG196639:GFJ196639 GPC196639:GPF196639 GYY196639:GZB196639 HIU196639:HIX196639 HSQ196639:HST196639 ICM196639:ICP196639 IMI196639:IML196639 IWE196639:IWH196639 JGA196639:JGD196639 JPW196639:JPZ196639 JZS196639:JZV196639 KJO196639:KJR196639 KTK196639:KTN196639 LDG196639:LDJ196639 LNC196639:LNF196639 LWY196639:LXB196639 MGU196639:MGX196639 MQQ196639:MQT196639 NAM196639:NAP196639 NKI196639:NKL196639 NUE196639:NUH196639 OEA196639:OED196639 ONW196639:ONZ196639 OXS196639:OXV196639 PHO196639:PHR196639 PRK196639:PRN196639 QBG196639:QBJ196639 QLC196639:QLF196639 QUY196639:QVB196639 REU196639:REX196639 ROQ196639:ROT196639 RYM196639:RYP196639 SII196639:SIL196639 SSE196639:SSH196639 TCA196639:TCD196639 TLW196639:TLZ196639 TVS196639:TVV196639 UFO196639:UFR196639 UPK196639:UPN196639 UZG196639:UZJ196639 VJC196639:VJF196639 VSY196639:VTB196639 WCU196639:WCX196639 WMQ196639:WMT196639 WWM196639:WWP196639 AH262175:AK262175 KA262175:KD262175 TW262175:TZ262175 ADS262175:ADV262175 ANO262175:ANR262175 AXK262175:AXN262175 BHG262175:BHJ262175 BRC262175:BRF262175 CAY262175:CBB262175 CKU262175:CKX262175 CUQ262175:CUT262175 DEM262175:DEP262175 DOI262175:DOL262175 DYE262175:DYH262175 EIA262175:EID262175 ERW262175:ERZ262175 FBS262175:FBV262175 FLO262175:FLR262175 FVK262175:FVN262175 GFG262175:GFJ262175 GPC262175:GPF262175 GYY262175:GZB262175 HIU262175:HIX262175 HSQ262175:HST262175 ICM262175:ICP262175 IMI262175:IML262175 IWE262175:IWH262175 JGA262175:JGD262175 JPW262175:JPZ262175 JZS262175:JZV262175 KJO262175:KJR262175 KTK262175:KTN262175 LDG262175:LDJ262175 LNC262175:LNF262175 LWY262175:LXB262175 MGU262175:MGX262175 MQQ262175:MQT262175 NAM262175:NAP262175 NKI262175:NKL262175 NUE262175:NUH262175 OEA262175:OED262175 ONW262175:ONZ262175 OXS262175:OXV262175 PHO262175:PHR262175 PRK262175:PRN262175 QBG262175:QBJ262175 QLC262175:QLF262175 QUY262175:QVB262175 REU262175:REX262175 ROQ262175:ROT262175 RYM262175:RYP262175 SII262175:SIL262175 SSE262175:SSH262175 TCA262175:TCD262175 TLW262175:TLZ262175 TVS262175:TVV262175 UFO262175:UFR262175 UPK262175:UPN262175 UZG262175:UZJ262175 VJC262175:VJF262175 VSY262175:VTB262175 WCU262175:WCX262175 WMQ262175:WMT262175 WWM262175:WWP262175 AH327711:AK327711 KA327711:KD327711 TW327711:TZ327711 ADS327711:ADV327711 ANO327711:ANR327711 AXK327711:AXN327711 BHG327711:BHJ327711 BRC327711:BRF327711 CAY327711:CBB327711 CKU327711:CKX327711 CUQ327711:CUT327711 DEM327711:DEP327711 DOI327711:DOL327711 DYE327711:DYH327711 EIA327711:EID327711 ERW327711:ERZ327711 FBS327711:FBV327711 FLO327711:FLR327711 FVK327711:FVN327711 GFG327711:GFJ327711 GPC327711:GPF327711 GYY327711:GZB327711 HIU327711:HIX327711 HSQ327711:HST327711 ICM327711:ICP327711 IMI327711:IML327711 IWE327711:IWH327711 JGA327711:JGD327711 JPW327711:JPZ327711 JZS327711:JZV327711 KJO327711:KJR327711 KTK327711:KTN327711 LDG327711:LDJ327711 LNC327711:LNF327711 LWY327711:LXB327711 MGU327711:MGX327711 MQQ327711:MQT327711 NAM327711:NAP327711 NKI327711:NKL327711 NUE327711:NUH327711 OEA327711:OED327711 ONW327711:ONZ327711 OXS327711:OXV327711 PHO327711:PHR327711 PRK327711:PRN327711 QBG327711:QBJ327711 QLC327711:QLF327711 QUY327711:QVB327711 REU327711:REX327711 ROQ327711:ROT327711 RYM327711:RYP327711 SII327711:SIL327711 SSE327711:SSH327711 TCA327711:TCD327711 TLW327711:TLZ327711 TVS327711:TVV327711 UFO327711:UFR327711 UPK327711:UPN327711 UZG327711:UZJ327711 VJC327711:VJF327711 VSY327711:VTB327711 WCU327711:WCX327711 WMQ327711:WMT327711 WWM327711:WWP327711 AH393247:AK393247 KA393247:KD393247 TW393247:TZ393247 ADS393247:ADV393247 ANO393247:ANR393247 AXK393247:AXN393247 BHG393247:BHJ393247 BRC393247:BRF393247 CAY393247:CBB393247 CKU393247:CKX393247 CUQ393247:CUT393247 DEM393247:DEP393247 DOI393247:DOL393247 DYE393247:DYH393247 EIA393247:EID393247 ERW393247:ERZ393247 FBS393247:FBV393247 FLO393247:FLR393247 FVK393247:FVN393247 GFG393247:GFJ393247 GPC393247:GPF393247 GYY393247:GZB393247 HIU393247:HIX393247 HSQ393247:HST393247 ICM393247:ICP393247 IMI393247:IML393247 IWE393247:IWH393247 JGA393247:JGD393247 JPW393247:JPZ393247 JZS393247:JZV393247 KJO393247:KJR393247 KTK393247:KTN393247 LDG393247:LDJ393247 LNC393247:LNF393247 LWY393247:LXB393247 MGU393247:MGX393247 MQQ393247:MQT393247 NAM393247:NAP393247 NKI393247:NKL393247 NUE393247:NUH393247 OEA393247:OED393247 ONW393247:ONZ393247 OXS393247:OXV393247 PHO393247:PHR393247 PRK393247:PRN393247 QBG393247:QBJ393247 QLC393247:QLF393247 QUY393247:QVB393247 REU393247:REX393247 ROQ393247:ROT393247 RYM393247:RYP393247 SII393247:SIL393247 SSE393247:SSH393247 TCA393247:TCD393247 TLW393247:TLZ393247 TVS393247:TVV393247 UFO393247:UFR393247 UPK393247:UPN393247 UZG393247:UZJ393247 VJC393247:VJF393247 VSY393247:VTB393247 WCU393247:WCX393247 WMQ393247:WMT393247 WWM393247:WWP393247 AH458783:AK458783 KA458783:KD458783 TW458783:TZ458783 ADS458783:ADV458783 ANO458783:ANR458783 AXK458783:AXN458783 BHG458783:BHJ458783 BRC458783:BRF458783 CAY458783:CBB458783 CKU458783:CKX458783 CUQ458783:CUT458783 DEM458783:DEP458783 DOI458783:DOL458783 DYE458783:DYH458783 EIA458783:EID458783 ERW458783:ERZ458783 FBS458783:FBV458783 FLO458783:FLR458783 FVK458783:FVN458783 GFG458783:GFJ458783 GPC458783:GPF458783 GYY458783:GZB458783 HIU458783:HIX458783 HSQ458783:HST458783 ICM458783:ICP458783 IMI458783:IML458783 IWE458783:IWH458783 JGA458783:JGD458783 JPW458783:JPZ458783 JZS458783:JZV458783 KJO458783:KJR458783 KTK458783:KTN458783 LDG458783:LDJ458783 LNC458783:LNF458783 LWY458783:LXB458783 MGU458783:MGX458783 MQQ458783:MQT458783 NAM458783:NAP458783 NKI458783:NKL458783 NUE458783:NUH458783 OEA458783:OED458783 ONW458783:ONZ458783 OXS458783:OXV458783 PHO458783:PHR458783 PRK458783:PRN458783 QBG458783:QBJ458783 QLC458783:QLF458783 QUY458783:QVB458783 REU458783:REX458783 ROQ458783:ROT458783 RYM458783:RYP458783 SII458783:SIL458783 SSE458783:SSH458783 TCA458783:TCD458783 TLW458783:TLZ458783 TVS458783:TVV458783 UFO458783:UFR458783 UPK458783:UPN458783 UZG458783:UZJ458783 VJC458783:VJF458783 VSY458783:VTB458783 WCU458783:WCX458783 WMQ458783:WMT458783 WWM458783:WWP458783 AH524319:AK524319 KA524319:KD524319 TW524319:TZ524319 ADS524319:ADV524319 ANO524319:ANR524319 AXK524319:AXN524319 BHG524319:BHJ524319 BRC524319:BRF524319 CAY524319:CBB524319 CKU524319:CKX524319 CUQ524319:CUT524319 DEM524319:DEP524319 DOI524319:DOL524319 DYE524319:DYH524319 EIA524319:EID524319 ERW524319:ERZ524319 FBS524319:FBV524319 FLO524319:FLR524319 FVK524319:FVN524319 GFG524319:GFJ524319 GPC524319:GPF524319 GYY524319:GZB524319 HIU524319:HIX524319 HSQ524319:HST524319 ICM524319:ICP524319 IMI524319:IML524319 IWE524319:IWH524319 JGA524319:JGD524319 JPW524319:JPZ524319 JZS524319:JZV524319 KJO524319:KJR524319 KTK524319:KTN524319 LDG524319:LDJ524319 LNC524319:LNF524319 LWY524319:LXB524319 MGU524319:MGX524319 MQQ524319:MQT524319 NAM524319:NAP524319 NKI524319:NKL524319 NUE524319:NUH524319 OEA524319:OED524319 ONW524319:ONZ524319 OXS524319:OXV524319 PHO524319:PHR524319 PRK524319:PRN524319 QBG524319:QBJ524319 QLC524319:QLF524319 QUY524319:QVB524319 REU524319:REX524319 ROQ524319:ROT524319 RYM524319:RYP524319 SII524319:SIL524319 SSE524319:SSH524319 TCA524319:TCD524319 TLW524319:TLZ524319 TVS524319:TVV524319 UFO524319:UFR524319 UPK524319:UPN524319 UZG524319:UZJ524319 VJC524319:VJF524319 VSY524319:VTB524319 WCU524319:WCX524319 WMQ524319:WMT524319 WWM524319:WWP524319 AH589855:AK589855 KA589855:KD589855 TW589855:TZ589855 ADS589855:ADV589855 ANO589855:ANR589855 AXK589855:AXN589855 BHG589855:BHJ589855 BRC589855:BRF589855 CAY589855:CBB589855 CKU589855:CKX589855 CUQ589855:CUT589855 DEM589855:DEP589855 DOI589855:DOL589855 DYE589855:DYH589855 EIA589855:EID589855 ERW589855:ERZ589855 FBS589855:FBV589855 FLO589855:FLR589855 FVK589855:FVN589855 GFG589855:GFJ589855 GPC589855:GPF589855 GYY589855:GZB589855 HIU589855:HIX589855 HSQ589855:HST589855 ICM589855:ICP589855 IMI589855:IML589855 IWE589855:IWH589855 JGA589855:JGD589855 JPW589855:JPZ589855 JZS589855:JZV589855 KJO589855:KJR589855 KTK589855:KTN589855 LDG589855:LDJ589855 LNC589855:LNF589855 LWY589855:LXB589855 MGU589855:MGX589855 MQQ589855:MQT589855 NAM589855:NAP589855 NKI589855:NKL589855 NUE589855:NUH589855 OEA589855:OED589855 ONW589855:ONZ589855 OXS589855:OXV589855 PHO589855:PHR589855 PRK589855:PRN589855 QBG589855:QBJ589855 QLC589855:QLF589855 QUY589855:QVB589855 REU589855:REX589855 ROQ589855:ROT589855 RYM589855:RYP589855 SII589855:SIL589855 SSE589855:SSH589855 TCA589855:TCD589855 TLW589855:TLZ589855 TVS589855:TVV589855 UFO589855:UFR589855 UPK589855:UPN589855 UZG589855:UZJ589855 VJC589855:VJF589855 VSY589855:VTB589855 WCU589855:WCX589855 WMQ589855:WMT589855 WWM589855:WWP589855 AH655391:AK655391 KA655391:KD655391 TW655391:TZ655391 ADS655391:ADV655391 ANO655391:ANR655391 AXK655391:AXN655391 BHG655391:BHJ655391 BRC655391:BRF655391 CAY655391:CBB655391 CKU655391:CKX655391 CUQ655391:CUT655391 DEM655391:DEP655391 DOI655391:DOL655391 DYE655391:DYH655391 EIA655391:EID655391 ERW655391:ERZ655391 FBS655391:FBV655391 FLO655391:FLR655391 FVK655391:FVN655391 GFG655391:GFJ655391 GPC655391:GPF655391 GYY655391:GZB655391 HIU655391:HIX655391 HSQ655391:HST655391 ICM655391:ICP655391 IMI655391:IML655391 IWE655391:IWH655391 JGA655391:JGD655391 JPW655391:JPZ655391 JZS655391:JZV655391 KJO655391:KJR655391 KTK655391:KTN655391 LDG655391:LDJ655391 LNC655391:LNF655391 LWY655391:LXB655391 MGU655391:MGX655391 MQQ655391:MQT655391 NAM655391:NAP655391 NKI655391:NKL655391 NUE655391:NUH655391 OEA655391:OED655391 ONW655391:ONZ655391 OXS655391:OXV655391 PHO655391:PHR655391 PRK655391:PRN655391 QBG655391:QBJ655391 QLC655391:QLF655391 QUY655391:QVB655391 REU655391:REX655391 ROQ655391:ROT655391 RYM655391:RYP655391 SII655391:SIL655391 SSE655391:SSH655391 TCA655391:TCD655391 TLW655391:TLZ655391 TVS655391:TVV655391 UFO655391:UFR655391 UPK655391:UPN655391 UZG655391:UZJ655391 VJC655391:VJF655391 VSY655391:VTB655391 WCU655391:WCX655391 WMQ655391:WMT655391 WWM655391:WWP655391 AH720927:AK720927 KA720927:KD720927 TW720927:TZ720927 ADS720927:ADV720927 ANO720927:ANR720927 AXK720927:AXN720927 BHG720927:BHJ720927 BRC720927:BRF720927 CAY720927:CBB720927 CKU720927:CKX720927 CUQ720927:CUT720927 DEM720927:DEP720927 DOI720927:DOL720927 DYE720927:DYH720927 EIA720927:EID720927 ERW720927:ERZ720927 FBS720927:FBV720927 FLO720927:FLR720927 FVK720927:FVN720927 GFG720927:GFJ720927 GPC720927:GPF720927 GYY720927:GZB720927 HIU720927:HIX720927 HSQ720927:HST720927 ICM720927:ICP720927 IMI720927:IML720927 IWE720927:IWH720927 JGA720927:JGD720927 JPW720927:JPZ720927 JZS720927:JZV720927 KJO720927:KJR720927 KTK720927:KTN720927 LDG720927:LDJ720927 LNC720927:LNF720927 LWY720927:LXB720927 MGU720927:MGX720927 MQQ720927:MQT720927 NAM720927:NAP720927 NKI720927:NKL720927 NUE720927:NUH720927 OEA720927:OED720927 ONW720927:ONZ720927 OXS720927:OXV720927 PHO720927:PHR720927 PRK720927:PRN720927 QBG720927:QBJ720927 QLC720927:QLF720927 QUY720927:QVB720927 REU720927:REX720927 ROQ720927:ROT720927 RYM720927:RYP720927 SII720927:SIL720927 SSE720927:SSH720927 TCA720927:TCD720927 TLW720927:TLZ720927 TVS720927:TVV720927 UFO720927:UFR720927 UPK720927:UPN720927 UZG720927:UZJ720927 VJC720927:VJF720927 VSY720927:VTB720927 WCU720927:WCX720927 WMQ720927:WMT720927 WWM720927:WWP720927 AH786463:AK786463 KA786463:KD786463 TW786463:TZ786463 ADS786463:ADV786463 ANO786463:ANR786463 AXK786463:AXN786463 BHG786463:BHJ786463 BRC786463:BRF786463 CAY786463:CBB786463 CKU786463:CKX786463 CUQ786463:CUT786463 DEM786463:DEP786463 DOI786463:DOL786463 DYE786463:DYH786463 EIA786463:EID786463 ERW786463:ERZ786463 FBS786463:FBV786463 FLO786463:FLR786463 FVK786463:FVN786463 GFG786463:GFJ786463 GPC786463:GPF786463 GYY786463:GZB786463 HIU786463:HIX786463 HSQ786463:HST786463 ICM786463:ICP786463 IMI786463:IML786463 IWE786463:IWH786463 JGA786463:JGD786463 JPW786463:JPZ786463 JZS786463:JZV786463 KJO786463:KJR786463 KTK786463:KTN786463 LDG786463:LDJ786463 LNC786463:LNF786463 LWY786463:LXB786463 MGU786463:MGX786463 MQQ786463:MQT786463 NAM786463:NAP786463 NKI786463:NKL786463 NUE786463:NUH786463 OEA786463:OED786463 ONW786463:ONZ786463 OXS786463:OXV786463 PHO786463:PHR786463 PRK786463:PRN786463 QBG786463:QBJ786463 QLC786463:QLF786463 QUY786463:QVB786463 REU786463:REX786463 ROQ786463:ROT786463 RYM786463:RYP786463 SII786463:SIL786463 SSE786463:SSH786463 TCA786463:TCD786463 TLW786463:TLZ786463 TVS786463:TVV786463 UFO786463:UFR786463 UPK786463:UPN786463 UZG786463:UZJ786463 VJC786463:VJF786463 VSY786463:VTB786463 WCU786463:WCX786463 WMQ786463:WMT786463 WWM786463:WWP786463 AH851999:AK851999 KA851999:KD851999 TW851999:TZ851999 ADS851999:ADV851999 ANO851999:ANR851999 AXK851999:AXN851999 BHG851999:BHJ851999 BRC851999:BRF851999 CAY851999:CBB851999 CKU851999:CKX851999 CUQ851999:CUT851999 DEM851999:DEP851999 DOI851999:DOL851999 DYE851999:DYH851999 EIA851999:EID851999 ERW851999:ERZ851999 FBS851999:FBV851999 FLO851999:FLR851999 FVK851999:FVN851999 GFG851999:GFJ851999 GPC851999:GPF851999 GYY851999:GZB851999 HIU851999:HIX851999 HSQ851999:HST851999 ICM851999:ICP851999 IMI851999:IML851999 IWE851999:IWH851999 JGA851999:JGD851999 JPW851999:JPZ851999 JZS851999:JZV851999 KJO851999:KJR851999 KTK851999:KTN851999 LDG851999:LDJ851999 LNC851999:LNF851999 LWY851999:LXB851999 MGU851999:MGX851999 MQQ851999:MQT851999 NAM851999:NAP851999 NKI851999:NKL851999 NUE851999:NUH851999 OEA851999:OED851999 ONW851999:ONZ851999 OXS851999:OXV851999 PHO851999:PHR851999 PRK851999:PRN851999 QBG851999:QBJ851999 QLC851999:QLF851999 QUY851999:QVB851999 REU851999:REX851999 ROQ851999:ROT851999 RYM851999:RYP851999 SII851999:SIL851999 SSE851999:SSH851999 TCA851999:TCD851999 TLW851999:TLZ851999 TVS851999:TVV851999 UFO851999:UFR851999 UPK851999:UPN851999 UZG851999:UZJ851999 VJC851999:VJF851999 VSY851999:VTB851999 WCU851999:WCX851999 WMQ851999:WMT851999 WWM851999:WWP851999 AH917535:AK917535 KA917535:KD917535 TW917535:TZ917535 ADS917535:ADV917535 ANO917535:ANR917535 AXK917535:AXN917535 BHG917535:BHJ917535 BRC917535:BRF917535 CAY917535:CBB917535 CKU917535:CKX917535 CUQ917535:CUT917535 DEM917535:DEP917535 DOI917535:DOL917535 DYE917535:DYH917535 EIA917535:EID917535 ERW917535:ERZ917535 FBS917535:FBV917535 FLO917535:FLR917535 FVK917535:FVN917535 GFG917535:GFJ917535 GPC917535:GPF917535 GYY917535:GZB917535 HIU917535:HIX917535 HSQ917535:HST917535 ICM917535:ICP917535 IMI917535:IML917535 IWE917535:IWH917535 JGA917535:JGD917535 JPW917535:JPZ917535 JZS917535:JZV917535 KJO917535:KJR917535 KTK917535:KTN917535 LDG917535:LDJ917535 LNC917535:LNF917535 LWY917535:LXB917535 MGU917535:MGX917535 MQQ917535:MQT917535 NAM917535:NAP917535 NKI917535:NKL917535 NUE917535:NUH917535 OEA917535:OED917535 ONW917535:ONZ917535 OXS917535:OXV917535 PHO917535:PHR917535 PRK917535:PRN917535 QBG917535:QBJ917535 QLC917535:QLF917535 QUY917535:QVB917535 REU917535:REX917535 ROQ917535:ROT917535 RYM917535:RYP917535 SII917535:SIL917535 SSE917535:SSH917535 TCA917535:TCD917535 TLW917535:TLZ917535 TVS917535:TVV917535 UFO917535:UFR917535 UPK917535:UPN917535 UZG917535:UZJ917535 VJC917535:VJF917535 VSY917535:VTB917535 WCU917535:WCX917535 WMQ917535:WMT917535 WWM917535:WWP917535 AH983071:AK983071 KA983071:KD983071 TW983071:TZ983071 ADS983071:ADV983071 ANO983071:ANR983071 AXK983071:AXN983071 BHG983071:BHJ983071 BRC983071:BRF983071 CAY983071:CBB983071 CKU983071:CKX983071 CUQ983071:CUT983071 DEM983071:DEP983071 DOI983071:DOL983071 DYE983071:DYH983071 EIA983071:EID983071 ERW983071:ERZ983071 FBS983071:FBV983071 FLO983071:FLR983071 FVK983071:FVN983071 GFG983071:GFJ983071 GPC983071:GPF983071 GYY983071:GZB983071 HIU983071:HIX983071 HSQ983071:HST983071 ICM983071:ICP983071 IMI983071:IML983071 IWE983071:IWH983071 JGA983071:JGD983071 JPW983071:JPZ983071 JZS983071:JZV983071 KJO983071:KJR983071 KTK983071:KTN983071 LDG983071:LDJ983071 LNC983071:LNF983071 LWY983071:LXB983071 MGU983071:MGX983071 MQQ983071:MQT983071 NAM983071:NAP983071 NKI983071:NKL983071 NUE983071:NUH983071 OEA983071:OED983071 ONW983071:ONZ983071 OXS983071:OXV983071 PHO983071:PHR983071 PRK983071:PRN983071 QBG983071:QBJ983071 QLC983071:QLF983071 QUY983071:QVB983071 REU983071:REX983071 ROQ983071:ROT983071 RYM983071:RYP983071 SII983071:SIL983071 SSE983071:SSH983071 TCA983071:TCD983071 TLW983071:TLZ983071 TVS983071:TVV983071 UFO983071:UFR983071 UPK983071:UPN983071 UZG983071:UZJ983071 VJC983071:VJF983071 VSY983071:VTB983071 WCU983071:WCX983071 WMQ983071:WMT983071 WWM983071:WWP983071 UYX983062:UZJ983062 KB28:KD28 TX28:TZ28 ADT28:ADV28 ANP28:ANR28 AXL28:AXN28 BHH28:BHJ28 BRD28:BRF28 CAZ28:CBB28 CKV28:CKX28 CUR28:CUT28 DEN28:DEP28 DOJ28:DOL28 DYF28:DYH28 EIB28:EID28 ERX28:ERZ28 FBT28:FBV28 FLP28:FLR28 FVL28:FVN28 GFH28:GFJ28 GPD28:GPF28 GYZ28:GZB28 HIV28:HIX28 HSR28:HST28 ICN28:ICP28 IMJ28:IML28 IWF28:IWH28 JGB28:JGD28 JPX28:JPZ28 JZT28:JZV28 KJP28:KJR28 KTL28:KTN28 LDH28:LDJ28 LND28:LNF28 LWZ28:LXB28 MGV28:MGX28 MQR28:MQT28 NAN28:NAP28 NKJ28:NKL28 NUF28:NUH28 OEB28:OED28 ONX28:ONZ28 OXT28:OXV28 PHP28:PHR28 PRL28:PRN28 QBH28:QBJ28 QLD28:QLF28 QUZ28:QVB28 REV28:REX28 ROR28:ROT28 RYN28:RYP28 SIJ28:SIL28 SSF28:SSH28 TCB28:TCD28 TLX28:TLZ28 TVT28:TVV28 UFP28:UFR28 UPL28:UPN28 UZH28:UZJ28 VJD28:VJF28 VSZ28:VTB28 WCV28:WCX28 WMR28:WMT28 WWN28:WWP28 AI65568:AK65568 KB65568:KD65568 TX65568:TZ65568 ADT65568:ADV65568 ANP65568:ANR65568 AXL65568:AXN65568 BHH65568:BHJ65568 BRD65568:BRF65568 CAZ65568:CBB65568 CKV65568:CKX65568 CUR65568:CUT65568 DEN65568:DEP65568 DOJ65568:DOL65568 DYF65568:DYH65568 EIB65568:EID65568 ERX65568:ERZ65568 FBT65568:FBV65568 FLP65568:FLR65568 FVL65568:FVN65568 GFH65568:GFJ65568 GPD65568:GPF65568 GYZ65568:GZB65568 HIV65568:HIX65568 HSR65568:HST65568 ICN65568:ICP65568 IMJ65568:IML65568 IWF65568:IWH65568 JGB65568:JGD65568 JPX65568:JPZ65568 JZT65568:JZV65568 KJP65568:KJR65568 KTL65568:KTN65568 LDH65568:LDJ65568 LND65568:LNF65568 LWZ65568:LXB65568 MGV65568:MGX65568 MQR65568:MQT65568 NAN65568:NAP65568 NKJ65568:NKL65568 NUF65568:NUH65568 OEB65568:OED65568 ONX65568:ONZ65568 OXT65568:OXV65568 PHP65568:PHR65568 PRL65568:PRN65568 QBH65568:QBJ65568 QLD65568:QLF65568 QUZ65568:QVB65568 REV65568:REX65568 ROR65568:ROT65568 RYN65568:RYP65568 SIJ65568:SIL65568 SSF65568:SSH65568 TCB65568:TCD65568 TLX65568:TLZ65568 TVT65568:TVV65568 UFP65568:UFR65568 UPL65568:UPN65568 UZH65568:UZJ65568 VJD65568:VJF65568 VSZ65568:VTB65568 WCV65568:WCX65568 WMR65568:WMT65568 WWN65568:WWP65568 AI131104:AK131104 KB131104:KD131104 TX131104:TZ131104 ADT131104:ADV131104 ANP131104:ANR131104 AXL131104:AXN131104 BHH131104:BHJ131104 BRD131104:BRF131104 CAZ131104:CBB131104 CKV131104:CKX131104 CUR131104:CUT131104 DEN131104:DEP131104 DOJ131104:DOL131104 DYF131104:DYH131104 EIB131104:EID131104 ERX131104:ERZ131104 FBT131104:FBV131104 FLP131104:FLR131104 FVL131104:FVN131104 GFH131104:GFJ131104 GPD131104:GPF131104 GYZ131104:GZB131104 HIV131104:HIX131104 HSR131104:HST131104 ICN131104:ICP131104 IMJ131104:IML131104 IWF131104:IWH131104 JGB131104:JGD131104 JPX131104:JPZ131104 JZT131104:JZV131104 KJP131104:KJR131104 KTL131104:KTN131104 LDH131104:LDJ131104 LND131104:LNF131104 LWZ131104:LXB131104 MGV131104:MGX131104 MQR131104:MQT131104 NAN131104:NAP131104 NKJ131104:NKL131104 NUF131104:NUH131104 OEB131104:OED131104 ONX131104:ONZ131104 OXT131104:OXV131104 PHP131104:PHR131104 PRL131104:PRN131104 QBH131104:QBJ131104 QLD131104:QLF131104 QUZ131104:QVB131104 REV131104:REX131104 ROR131104:ROT131104 RYN131104:RYP131104 SIJ131104:SIL131104 SSF131104:SSH131104 TCB131104:TCD131104 TLX131104:TLZ131104 TVT131104:TVV131104 UFP131104:UFR131104 UPL131104:UPN131104 UZH131104:UZJ131104 VJD131104:VJF131104 VSZ131104:VTB131104 WCV131104:WCX131104 WMR131104:WMT131104 WWN131104:WWP131104 AI196640:AK196640 KB196640:KD196640 TX196640:TZ196640 ADT196640:ADV196640 ANP196640:ANR196640 AXL196640:AXN196640 BHH196640:BHJ196640 BRD196640:BRF196640 CAZ196640:CBB196640 CKV196640:CKX196640 CUR196640:CUT196640 DEN196640:DEP196640 DOJ196640:DOL196640 DYF196640:DYH196640 EIB196640:EID196640 ERX196640:ERZ196640 FBT196640:FBV196640 FLP196640:FLR196640 FVL196640:FVN196640 GFH196640:GFJ196640 GPD196640:GPF196640 GYZ196640:GZB196640 HIV196640:HIX196640 HSR196640:HST196640 ICN196640:ICP196640 IMJ196640:IML196640 IWF196640:IWH196640 JGB196640:JGD196640 JPX196640:JPZ196640 JZT196640:JZV196640 KJP196640:KJR196640 KTL196640:KTN196640 LDH196640:LDJ196640 LND196640:LNF196640 LWZ196640:LXB196640 MGV196640:MGX196640 MQR196640:MQT196640 NAN196640:NAP196640 NKJ196640:NKL196640 NUF196640:NUH196640 OEB196640:OED196640 ONX196640:ONZ196640 OXT196640:OXV196640 PHP196640:PHR196640 PRL196640:PRN196640 QBH196640:QBJ196640 QLD196640:QLF196640 QUZ196640:QVB196640 REV196640:REX196640 ROR196640:ROT196640 RYN196640:RYP196640 SIJ196640:SIL196640 SSF196640:SSH196640 TCB196640:TCD196640 TLX196640:TLZ196640 TVT196640:TVV196640 UFP196640:UFR196640 UPL196640:UPN196640 UZH196640:UZJ196640 VJD196640:VJF196640 VSZ196640:VTB196640 WCV196640:WCX196640 WMR196640:WMT196640 WWN196640:WWP196640 AI262176:AK262176 KB262176:KD262176 TX262176:TZ262176 ADT262176:ADV262176 ANP262176:ANR262176 AXL262176:AXN262176 BHH262176:BHJ262176 BRD262176:BRF262176 CAZ262176:CBB262176 CKV262176:CKX262176 CUR262176:CUT262176 DEN262176:DEP262176 DOJ262176:DOL262176 DYF262176:DYH262176 EIB262176:EID262176 ERX262176:ERZ262176 FBT262176:FBV262176 FLP262176:FLR262176 FVL262176:FVN262176 GFH262176:GFJ262176 GPD262176:GPF262176 GYZ262176:GZB262176 HIV262176:HIX262176 HSR262176:HST262176 ICN262176:ICP262176 IMJ262176:IML262176 IWF262176:IWH262176 JGB262176:JGD262176 JPX262176:JPZ262176 JZT262176:JZV262176 KJP262176:KJR262176 KTL262176:KTN262176 LDH262176:LDJ262176 LND262176:LNF262176 LWZ262176:LXB262176 MGV262176:MGX262176 MQR262176:MQT262176 NAN262176:NAP262176 NKJ262176:NKL262176 NUF262176:NUH262176 OEB262176:OED262176 ONX262176:ONZ262176 OXT262176:OXV262176 PHP262176:PHR262176 PRL262176:PRN262176 QBH262176:QBJ262176 QLD262176:QLF262176 QUZ262176:QVB262176 REV262176:REX262176 ROR262176:ROT262176 RYN262176:RYP262176 SIJ262176:SIL262176 SSF262176:SSH262176 TCB262176:TCD262176 TLX262176:TLZ262176 TVT262176:TVV262176 UFP262176:UFR262176 UPL262176:UPN262176 UZH262176:UZJ262176 VJD262176:VJF262176 VSZ262176:VTB262176 WCV262176:WCX262176 WMR262176:WMT262176 WWN262176:WWP262176 AI327712:AK327712 KB327712:KD327712 TX327712:TZ327712 ADT327712:ADV327712 ANP327712:ANR327712 AXL327712:AXN327712 BHH327712:BHJ327712 BRD327712:BRF327712 CAZ327712:CBB327712 CKV327712:CKX327712 CUR327712:CUT327712 DEN327712:DEP327712 DOJ327712:DOL327712 DYF327712:DYH327712 EIB327712:EID327712 ERX327712:ERZ327712 FBT327712:FBV327712 FLP327712:FLR327712 FVL327712:FVN327712 GFH327712:GFJ327712 GPD327712:GPF327712 GYZ327712:GZB327712 HIV327712:HIX327712 HSR327712:HST327712 ICN327712:ICP327712 IMJ327712:IML327712 IWF327712:IWH327712 JGB327712:JGD327712 JPX327712:JPZ327712 JZT327712:JZV327712 KJP327712:KJR327712 KTL327712:KTN327712 LDH327712:LDJ327712 LND327712:LNF327712 LWZ327712:LXB327712 MGV327712:MGX327712 MQR327712:MQT327712 NAN327712:NAP327712 NKJ327712:NKL327712 NUF327712:NUH327712 OEB327712:OED327712 ONX327712:ONZ327712 OXT327712:OXV327712 PHP327712:PHR327712 PRL327712:PRN327712 QBH327712:QBJ327712 QLD327712:QLF327712 QUZ327712:QVB327712 REV327712:REX327712 ROR327712:ROT327712 RYN327712:RYP327712 SIJ327712:SIL327712 SSF327712:SSH327712 TCB327712:TCD327712 TLX327712:TLZ327712 TVT327712:TVV327712 UFP327712:UFR327712 UPL327712:UPN327712 UZH327712:UZJ327712 VJD327712:VJF327712 VSZ327712:VTB327712 WCV327712:WCX327712 WMR327712:WMT327712 WWN327712:WWP327712 AI393248:AK393248 KB393248:KD393248 TX393248:TZ393248 ADT393248:ADV393248 ANP393248:ANR393248 AXL393248:AXN393248 BHH393248:BHJ393248 BRD393248:BRF393248 CAZ393248:CBB393248 CKV393248:CKX393248 CUR393248:CUT393248 DEN393248:DEP393248 DOJ393248:DOL393248 DYF393248:DYH393248 EIB393248:EID393248 ERX393248:ERZ393248 FBT393248:FBV393248 FLP393248:FLR393248 FVL393248:FVN393248 GFH393248:GFJ393248 GPD393248:GPF393248 GYZ393248:GZB393248 HIV393248:HIX393248 HSR393248:HST393248 ICN393248:ICP393248 IMJ393248:IML393248 IWF393248:IWH393248 JGB393248:JGD393248 JPX393248:JPZ393248 JZT393248:JZV393248 KJP393248:KJR393248 KTL393248:KTN393248 LDH393248:LDJ393248 LND393248:LNF393248 LWZ393248:LXB393248 MGV393248:MGX393248 MQR393248:MQT393248 NAN393248:NAP393248 NKJ393248:NKL393248 NUF393248:NUH393248 OEB393248:OED393248 ONX393248:ONZ393248 OXT393248:OXV393248 PHP393248:PHR393248 PRL393248:PRN393248 QBH393248:QBJ393248 QLD393248:QLF393248 QUZ393248:QVB393248 REV393248:REX393248 ROR393248:ROT393248 RYN393248:RYP393248 SIJ393248:SIL393248 SSF393248:SSH393248 TCB393248:TCD393248 TLX393248:TLZ393248 TVT393248:TVV393248 UFP393248:UFR393248 UPL393248:UPN393248 UZH393248:UZJ393248 VJD393248:VJF393248 VSZ393248:VTB393248 WCV393248:WCX393248 WMR393248:WMT393248 WWN393248:WWP393248 AI458784:AK458784 KB458784:KD458784 TX458784:TZ458784 ADT458784:ADV458784 ANP458784:ANR458784 AXL458784:AXN458784 BHH458784:BHJ458784 BRD458784:BRF458784 CAZ458784:CBB458784 CKV458784:CKX458784 CUR458784:CUT458784 DEN458784:DEP458784 DOJ458784:DOL458784 DYF458784:DYH458784 EIB458784:EID458784 ERX458784:ERZ458784 FBT458784:FBV458784 FLP458784:FLR458784 FVL458784:FVN458784 GFH458784:GFJ458784 GPD458784:GPF458784 GYZ458784:GZB458784 HIV458784:HIX458784 HSR458784:HST458784 ICN458784:ICP458784 IMJ458784:IML458784 IWF458784:IWH458784 JGB458784:JGD458784 JPX458784:JPZ458784 JZT458784:JZV458784 KJP458784:KJR458784 KTL458784:KTN458784 LDH458784:LDJ458784 LND458784:LNF458784 LWZ458784:LXB458784 MGV458784:MGX458784 MQR458784:MQT458784 NAN458784:NAP458784 NKJ458784:NKL458784 NUF458784:NUH458784 OEB458784:OED458784 ONX458784:ONZ458784 OXT458784:OXV458784 PHP458784:PHR458784 PRL458784:PRN458784 QBH458784:QBJ458784 QLD458784:QLF458784 QUZ458784:QVB458784 REV458784:REX458784 ROR458784:ROT458784 RYN458784:RYP458784 SIJ458784:SIL458784 SSF458784:SSH458784 TCB458784:TCD458784 TLX458784:TLZ458784 TVT458784:TVV458784 UFP458784:UFR458784 UPL458784:UPN458784 UZH458784:UZJ458784 VJD458784:VJF458784 VSZ458784:VTB458784 WCV458784:WCX458784 WMR458784:WMT458784 WWN458784:WWP458784 AI524320:AK524320 KB524320:KD524320 TX524320:TZ524320 ADT524320:ADV524320 ANP524320:ANR524320 AXL524320:AXN524320 BHH524320:BHJ524320 BRD524320:BRF524320 CAZ524320:CBB524320 CKV524320:CKX524320 CUR524320:CUT524320 DEN524320:DEP524320 DOJ524320:DOL524320 DYF524320:DYH524320 EIB524320:EID524320 ERX524320:ERZ524320 FBT524320:FBV524320 FLP524320:FLR524320 FVL524320:FVN524320 GFH524320:GFJ524320 GPD524320:GPF524320 GYZ524320:GZB524320 HIV524320:HIX524320 HSR524320:HST524320 ICN524320:ICP524320 IMJ524320:IML524320 IWF524320:IWH524320 JGB524320:JGD524320 JPX524320:JPZ524320 JZT524320:JZV524320 KJP524320:KJR524320 KTL524320:KTN524320 LDH524320:LDJ524320 LND524320:LNF524320 LWZ524320:LXB524320 MGV524320:MGX524320 MQR524320:MQT524320 NAN524320:NAP524320 NKJ524320:NKL524320 NUF524320:NUH524320 OEB524320:OED524320 ONX524320:ONZ524320 OXT524320:OXV524320 PHP524320:PHR524320 PRL524320:PRN524320 QBH524320:QBJ524320 QLD524320:QLF524320 QUZ524320:QVB524320 REV524320:REX524320 ROR524320:ROT524320 RYN524320:RYP524320 SIJ524320:SIL524320 SSF524320:SSH524320 TCB524320:TCD524320 TLX524320:TLZ524320 TVT524320:TVV524320 UFP524320:UFR524320 UPL524320:UPN524320 UZH524320:UZJ524320 VJD524320:VJF524320 VSZ524320:VTB524320 WCV524320:WCX524320 WMR524320:WMT524320 WWN524320:WWP524320 AI589856:AK589856 KB589856:KD589856 TX589856:TZ589856 ADT589856:ADV589856 ANP589856:ANR589856 AXL589856:AXN589856 BHH589856:BHJ589856 BRD589856:BRF589856 CAZ589856:CBB589856 CKV589856:CKX589856 CUR589856:CUT589856 DEN589856:DEP589856 DOJ589856:DOL589856 DYF589856:DYH589856 EIB589856:EID589856 ERX589856:ERZ589856 FBT589856:FBV589856 FLP589856:FLR589856 FVL589856:FVN589856 GFH589856:GFJ589856 GPD589856:GPF589856 GYZ589856:GZB589856 HIV589856:HIX589856 HSR589856:HST589856 ICN589856:ICP589856 IMJ589856:IML589856 IWF589856:IWH589856 JGB589856:JGD589856 JPX589856:JPZ589856 JZT589856:JZV589856 KJP589856:KJR589856 KTL589856:KTN589856 LDH589856:LDJ589856 LND589856:LNF589856 LWZ589856:LXB589856 MGV589856:MGX589856 MQR589856:MQT589856 NAN589856:NAP589856 NKJ589856:NKL589856 NUF589856:NUH589856 OEB589856:OED589856 ONX589856:ONZ589856 OXT589856:OXV589856 PHP589856:PHR589856 PRL589856:PRN589856 QBH589856:QBJ589856 QLD589856:QLF589856 QUZ589856:QVB589856 REV589856:REX589856 ROR589856:ROT589856 RYN589856:RYP589856 SIJ589856:SIL589856 SSF589856:SSH589856 TCB589856:TCD589856 TLX589856:TLZ589856 TVT589856:TVV589856 UFP589856:UFR589856 UPL589856:UPN589856 UZH589856:UZJ589856 VJD589856:VJF589856 VSZ589856:VTB589856 WCV589856:WCX589856 WMR589856:WMT589856 WWN589856:WWP589856 AI655392:AK655392 KB655392:KD655392 TX655392:TZ655392 ADT655392:ADV655392 ANP655392:ANR655392 AXL655392:AXN655392 BHH655392:BHJ655392 BRD655392:BRF655392 CAZ655392:CBB655392 CKV655392:CKX655392 CUR655392:CUT655392 DEN655392:DEP655392 DOJ655392:DOL655392 DYF655392:DYH655392 EIB655392:EID655392 ERX655392:ERZ655392 FBT655392:FBV655392 FLP655392:FLR655392 FVL655392:FVN655392 GFH655392:GFJ655392 GPD655392:GPF655392 GYZ655392:GZB655392 HIV655392:HIX655392 HSR655392:HST655392 ICN655392:ICP655392 IMJ655392:IML655392 IWF655392:IWH655392 JGB655392:JGD655392 JPX655392:JPZ655392 JZT655392:JZV655392 KJP655392:KJR655392 KTL655392:KTN655392 LDH655392:LDJ655392 LND655392:LNF655392 LWZ655392:LXB655392 MGV655392:MGX655392 MQR655392:MQT655392 NAN655392:NAP655392 NKJ655392:NKL655392 NUF655392:NUH655392 OEB655392:OED655392 ONX655392:ONZ655392 OXT655392:OXV655392 PHP655392:PHR655392 PRL655392:PRN655392 QBH655392:QBJ655392 QLD655392:QLF655392 QUZ655392:QVB655392 REV655392:REX655392 ROR655392:ROT655392 RYN655392:RYP655392 SIJ655392:SIL655392 SSF655392:SSH655392 TCB655392:TCD655392 TLX655392:TLZ655392 TVT655392:TVV655392 UFP655392:UFR655392 UPL655392:UPN655392 UZH655392:UZJ655392 VJD655392:VJF655392 VSZ655392:VTB655392 WCV655392:WCX655392 WMR655392:WMT655392 WWN655392:WWP655392 AI720928:AK720928 KB720928:KD720928 TX720928:TZ720928 ADT720928:ADV720928 ANP720928:ANR720928 AXL720928:AXN720928 BHH720928:BHJ720928 BRD720928:BRF720928 CAZ720928:CBB720928 CKV720928:CKX720928 CUR720928:CUT720928 DEN720928:DEP720928 DOJ720928:DOL720928 DYF720928:DYH720928 EIB720928:EID720928 ERX720928:ERZ720928 FBT720928:FBV720928 FLP720928:FLR720928 FVL720928:FVN720928 GFH720928:GFJ720928 GPD720928:GPF720928 GYZ720928:GZB720928 HIV720928:HIX720928 HSR720928:HST720928 ICN720928:ICP720928 IMJ720928:IML720928 IWF720928:IWH720928 JGB720928:JGD720928 JPX720928:JPZ720928 JZT720928:JZV720928 KJP720928:KJR720928 KTL720928:KTN720928 LDH720928:LDJ720928 LND720928:LNF720928 LWZ720928:LXB720928 MGV720928:MGX720928 MQR720928:MQT720928 NAN720928:NAP720928 NKJ720928:NKL720928 NUF720928:NUH720928 OEB720928:OED720928 ONX720928:ONZ720928 OXT720928:OXV720928 PHP720928:PHR720928 PRL720928:PRN720928 QBH720928:QBJ720928 QLD720928:QLF720928 QUZ720928:QVB720928 REV720928:REX720928 ROR720928:ROT720928 RYN720928:RYP720928 SIJ720928:SIL720928 SSF720928:SSH720928 TCB720928:TCD720928 TLX720928:TLZ720928 TVT720928:TVV720928 UFP720928:UFR720928 UPL720928:UPN720928 UZH720928:UZJ720928 VJD720928:VJF720928 VSZ720928:VTB720928 WCV720928:WCX720928 WMR720928:WMT720928 WWN720928:WWP720928 AI786464:AK786464 KB786464:KD786464 TX786464:TZ786464 ADT786464:ADV786464 ANP786464:ANR786464 AXL786464:AXN786464 BHH786464:BHJ786464 BRD786464:BRF786464 CAZ786464:CBB786464 CKV786464:CKX786464 CUR786464:CUT786464 DEN786464:DEP786464 DOJ786464:DOL786464 DYF786464:DYH786464 EIB786464:EID786464 ERX786464:ERZ786464 FBT786464:FBV786464 FLP786464:FLR786464 FVL786464:FVN786464 GFH786464:GFJ786464 GPD786464:GPF786464 GYZ786464:GZB786464 HIV786464:HIX786464 HSR786464:HST786464 ICN786464:ICP786464 IMJ786464:IML786464 IWF786464:IWH786464 JGB786464:JGD786464 JPX786464:JPZ786464 JZT786464:JZV786464 KJP786464:KJR786464 KTL786464:KTN786464 LDH786464:LDJ786464 LND786464:LNF786464 LWZ786464:LXB786464 MGV786464:MGX786464 MQR786464:MQT786464 NAN786464:NAP786464 NKJ786464:NKL786464 NUF786464:NUH786464 OEB786464:OED786464 ONX786464:ONZ786464 OXT786464:OXV786464 PHP786464:PHR786464 PRL786464:PRN786464 QBH786464:QBJ786464 QLD786464:QLF786464 QUZ786464:QVB786464 REV786464:REX786464 ROR786464:ROT786464 RYN786464:RYP786464 SIJ786464:SIL786464 SSF786464:SSH786464 TCB786464:TCD786464 TLX786464:TLZ786464 TVT786464:TVV786464 UFP786464:UFR786464 UPL786464:UPN786464 UZH786464:UZJ786464 VJD786464:VJF786464 VSZ786464:VTB786464 WCV786464:WCX786464 WMR786464:WMT786464 WWN786464:WWP786464 AI852000:AK852000 KB852000:KD852000 TX852000:TZ852000 ADT852000:ADV852000 ANP852000:ANR852000 AXL852000:AXN852000 BHH852000:BHJ852000 BRD852000:BRF852000 CAZ852000:CBB852000 CKV852000:CKX852000 CUR852000:CUT852000 DEN852000:DEP852000 DOJ852000:DOL852000 DYF852000:DYH852000 EIB852000:EID852000 ERX852000:ERZ852000 FBT852000:FBV852000 FLP852000:FLR852000 FVL852000:FVN852000 GFH852000:GFJ852000 GPD852000:GPF852000 GYZ852000:GZB852000 HIV852000:HIX852000 HSR852000:HST852000 ICN852000:ICP852000 IMJ852000:IML852000 IWF852000:IWH852000 JGB852000:JGD852000 JPX852000:JPZ852000 JZT852000:JZV852000 KJP852000:KJR852000 KTL852000:KTN852000 LDH852000:LDJ852000 LND852000:LNF852000 LWZ852000:LXB852000 MGV852000:MGX852000 MQR852000:MQT852000 NAN852000:NAP852000 NKJ852000:NKL852000 NUF852000:NUH852000 OEB852000:OED852000 ONX852000:ONZ852000 OXT852000:OXV852000 PHP852000:PHR852000 PRL852000:PRN852000 QBH852000:QBJ852000 QLD852000:QLF852000 QUZ852000:QVB852000 REV852000:REX852000 ROR852000:ROT852000 RYN852000:RYP852000 SIJ852000:SIL852000 SSF852000:SSH852000 TCB852000:TCD852000 TLX852000:TLZ852000 TVT852000:TVV852000 UFP852000:UFR852000 UPL852000:UPN852000 UZH852000:UZJ852000 VJD852000:VJF852000 VSZ852000:VTB852000 WCV852000:WCX852000 WMR852000:WMT852000 WWN852000:WWP852000 AI917536:AK917536 KB917536:KD917536 TX917536:TZ917536 ADT917536:ADV917536 ANP917536:ANR917536 AXL917536:AXN917536 BHH917536:BHJ917536 BRD917536:BRF917536 CAZ917536:CBB917536 CKV917536:CKX917536 CUR917536:CUT917536 DEN917536:DEP917536 DOJ917536:DOL917536 DYF917536:DYH917536 EIB917536:EID917536 ERX917536:ERZ917536 FBT917536:FBV917536 FLP917536:FLR917536 FVL917536:FVN917536 GFH917536:GFJ917536 GPD917536:GPF917536 GYZ917536:GZB917536 HIV917536:HIX917536 HSR917536:HST917536 ICN917536:ICP917536 IMJ917536:IML917536 IWF917536:IWH917536 JGB917536:JGD917536 JPX917536:JPZ917536 JZT917536:JZV917536 KJP917536:KJR917536 KTL917536:KTN917536 LDH917536:LDJ917536 LND917536:LNF917536 LWZ917536:LXB917536 MGV917536:MGX917536 MQR917536:MQT917536 NAN917536:NAP917536 NKJ917536:NKL917536 NUF917536:NUH917536 OEB917536:OED917536 ONX917536:ONZ917536 OXT917536:OXV917536 PHP917536:PHR917536 PRL917536:PRN917536 QBH917536:QBJ917536 QLD917536:QLF917536 QUZ917536:QVB917536 REV917536:REX917536 ROR917536:ROT917536 RYN917536:RYP917536 SIJ917536:SIL917536 SSF917536:SSH917536 TCB917536:TCD917536 TLX917536:TLZ917536 TVT917536:TVV917536 UFP917536:UFR917536 UPL917536:UPN917536 UZH917536:UZJ917536 VJD917536:VJF917536 VSZ917536:VTB917536 WCV917536:WCX917536 WMR917536:WMT917536 WWN917536:WWP917536 AI983072:AK983072 KB983072:KD983072 TX983072:TZ983072 ADT983072:ADV983072 ANP983072:ANR983072 AXL983072:AXN983072 BHH983072:BHJ983072 BRD983072:BRF983072 CAZ983072:CBB983072 CKV983072:CKX983072 CUR983072:CUT983072 DEN983072:DEP983072 DOJ983072:DOL983072 DYF983072:DYH983072 EIB983072:EID983072 ERX983072:ERZ983072 FBT983072:FBV983072 FLP983072:FLR983072 FVL983072:FVN983072 GFH983072:GFJ983072 GPD983072:GPF983072 GYZ983072:GZB983072 HIV983072:HIX983072 HSR983072:HST983072 ICN983072:ICP983072 IMJ983072:IML983072 IWF983072:IWH983072 JGB983072:JGD983072 JPX983072:JPZ983072 JZT983072:JZV983072 KJP983072:KJR983072 KTL983072:KTN983072 LDH983072:LDJ983072 LND983072:LNF983072 LWZ983072:LXB983072 MGV983072:MGX983072 MQR983072:MQT983072 NAN983072:NAP983072 NKJ983072:NKL983072 NUF983072:NUH983072 OEB983072:OED983072 ONX983072:ONZ983072 OXT983072:OXV983072 PHP983072:PHR983072 PRL983072:PRN983072 QBH983072:QBJ983072 QLD983072:QLF983072 QUZ983072:QVB983072 REV983072:REX983072 ROR983072:ROT983072 RYN983072:RYP983072 SIJ983072:SIL983072 SSF983072:SSH983072 TCB983072:TCD983072 TLX983072:TLZ983072 TVT983072:TVV983072 UFP983072:UFR983072 UPL983072:UPN983072 UZH983072:UZJ983072 VJD983072:VJF983072 VSZ983072:VTB983072 WCV983072:WCX983072 WMR983072:WMT983072 WWN983072:WWP983072 JT20:JV20 TP20:TR20 ADL20:ADN20 ANH20:ANJ20 AXD20:AXF20 BGZ20:BHB20 BQV20:BQX20 CAR20:CAT20 CKN20:CKP20 CUJ20:CUL20 DEF20:DEH20 DOB20:DOD20 DXX20:DXZ20 EHT20:EHV20 ERP20:ERR20 FBL20:FBN20 FLH20:FLJ20 FVD20:FVF20 GEZ20:GFB20 GOV20:GOX20 GYR20:GYT20 HIN20:HIP20 HSJ20:HSL20 ICF20:ICH20 IMB20:IMD20 IVX20:IVZ20 JFT20:JFV20 JPP20:JPR20 JZL20:JZN20 KJH20:KJJ20 KTD20:KTF20 LCZ20:LDB20 LMV20:LMX20 LWR20:LWT20 MGN20:MGP20 MQJ20:MQL20 NAF20:NAH20 NKB20:NKD20 NTX20:NTZ20 ODT20:ODV20 ONP20:ONR20 OXL20:OXN20 PHH20:PHJ20 PRD20:PRF20 QAZ20:QBB20 QKV20:QKX20 QUR20:QUT20 REN20:REP20 ROJ20:ROL20 RYF20:RYH20 SIB20:SID20 SRX20:SRZ20 TBT20:TBV20 TLP20:TLR20 TVL20:TVN20 UFH20:UFJ20 UPD20:UPF20 UYZ20:UZB20 VIV20:VIX20 VSR20:VST20 WCN20:WCP20 WMJ20:WML20 WWF20:WWH20 AA65560:AC65560 JT65560:JV65560 TP65560:TR65560 ADL65560:ADN65560 ANH65560:ANJ65560 AXD65560:AXF65560 BGZ65560:BHB65560 BQV65560:BQX65560 CAR65560:CAT65560 CKN65560:CKP65560 CUJ65560:CUL65560 DEF65560:DEH65560 DOB65560:DOD65560 DXX65560:DXZ65560 EHT65560:EHV65560 ERP65560:ERR65560 FBL65560:FBN65560 FLH65560:FLJ65560 FVD65560:FVF65560 GEZ65560:GFB65560 GOV65560:GOX65560 GYR65560:GYT65560 HIN65560:HIP65560 HSJ65560:HSL65560 ICF65560:ICH65560 IMB65560:IMD65560 IVX65560:IVZ65560 JFT65560:JFV65560 JPP65560:JPR65560 JZL65560:JZN65560 KJH65560:KJJ65560 KTD65560:KTF65560 LCZ65560:LDB65560 LMV65560:LMX65560 LWR65560:LWT65560 MGN65560:MGP65560 MQJ65560:MQL65560 NAF65560:NAH65560 NKB65560:NKD65560 NTX65560:NTZ65560 ODT65560:ODV65560 ONP65560:ONR65560 OXL65560:OXN65560 PHH65560:PHJ65560 PRD65560:PRF65560 QAZ65560:QBB65560 QKV65560:QKX65560 QUR65560:QUT65560 REN65560:REP65560 ROJ65560:ROL65560 RYF65560:RYH65560 SIB65560:SID65560 SRX65560:SRZ65560 TBT65560:TBV65560 TLP65560:TLR65560 TVL65560:TVN65560 UFH65560:UFJ65560 UPD65560:UPF65560 UYZ65560:UZB65560 VIV65560:VIX65560 VSR65560:VST65560 WCN65560:WCP65560 WMJ65560:WML65560 WWF65560:WWH65560 AA131096:AC131096 JT131096:JV131096 TP131096:TR131096 ADL131096:ADN131096 ANH131096:ANJ131096 AXD131096:AXF131096 BGZ131096:BHB131096 BQV131096:BQX131096 CAR131096:CAT131096 CKN131096:CKP131096 CUJ131096:CUL131096 DEF131096:DEH131096 DOB131096:DOD131096 DXX131096:DXZ131096 EHT131096:EHV131096 ERP131096:ERR131096 FBL131096:FBN131096 FLH131096:FLJ131096 FVD131096:FVF131096 GEZ131096:GFB131096 GOV131096:GOX131096 GYR131096:GYT131096 HIN131096:HIP131096 HSJ131096:HSL131096 ICF131096:ICH131096 IMB131096:IMD131096 IVX131096:IVZ131096 JFT131096:JFV131096 JPP131096:JPR131096 JZL131096:JZN131096 KJH131096:KJJ131096 KTD131096:KTF131096 LCZ131096:LDB131096 LMV131096:LMX131096 LWR131096:LWT131096 MGN131096:MGP131096 MQJ131096:MQL131096 NAF131096:NAH131096 NKB131096:NKD131096 NTX131096:NTZ131096 ODT131096:ODV131096 ONP131096:ONR131096 OXL131096:OXN131096 PHH131096:PHJ131096 PRD131096:PRF131096 QAZ131096:QBB131096 QKV131096:QKX131096 QUR131096:QUT131096 REN131096:REP131096 ROJ131096:ROL131096 RYF131096:RYH131096 SIB131096:SID131096 SRX131096:SRZ131096 TBT131096:TBV131096 TLP131096:TLR131096 TVL131096:TVN131096 UFH131096:UFJ131096 UPD131096:UPF131096 UYZ131096:UZB131096 VIV131096:VIX131096 VSR131096:VST131096 WCN131096:WCP131096 WMJ131096:WML131096 WWF131096:WWH131096 AA196632:AC196632 JT196632:JV196632 TP196632:TR196632 ADL196632:ADN196632 ANH196632:ANJ196632 AXD196632:AXF196632 BGZ196632:BHB196632 BQV196632:BQX196632 CAR196632:CAT196632 CKN196632:CKP196632 CUJ196632:CUL196632 DEF196632:DEH196632 DOB196632:DOD196632 DXX196632:DXZ196632 EHT196632:EHV196632 ERP196632:ERR196632 FBL196632:FBN196632 FLH196632:FLJ196632 FVD196632:FVF196632 GEZ196632:GFB196632 GOV196632:GOX196632 GYR196632:GYT196632 HIN196632:HIP196632 HSJ196632:HSL196632 ICF196632:ICH196632 IMB196632:IMD196632 IVX196632:IVZ196632 JFT196632:JFV196632 JPP196632:JPR196632 JZL196632:JZN196632 KJH196632:KJJ196632 KTD196632:KTF196632 LCZ196632:LDB196632 LMV196632:LMX196632 LWR196632:LWT196632 MGN196632:MGP196632 MQJ196632:MQL196632 NAF196632:NAH196632 NKB196632:NKD196632 NTX196632:NTZ196632 ODT196632:ODV196632 ONP196632:ONR196632 OXL196632:OXN196632 PHH196632:PHJ196632 PRD196632:PRF196632 QAZ196632:QBB196632 QKV196632:QKX196632 QUR196632:QUT196632 REN196632:REP196632 ROJ196632:ROL196632 RYF196632:RYH196632 SIB196632:SID196632 SRX196632:SRZ196632 TBT196632:TBV196632 TLP196632:TLR196632 TVL196632:TVN196632 UFH196632:UFJ196632 UPD196632:UPF196632 UYZ196632:UZB196632 VIV196632:VIX196632 VSR196632:VST196632 WCN196632:WCP196632 WMJ196632:WML196632 WWF196632:WWH196632 AA262168:AC262168 JT262168:JV262168 TP262168:TR262168 ADL262168:ADN262168 ANH262168:ANJ262168 AXD262168:AXF262168 BGZ262168:BHB262168 BQV262168:BQX262168 CAR262168:CAT262168 CKN262168:CKP262168 CUJ262168:CUL262168 DEF262168:DEH262168 DOB262168:DOD262168 DXX262168:DXZ262168 EHT262168:EHV262168 ERP262168:ERR262168 FBL262168:FBN262168 FLH262168:FLJ262168 FVD262168:FVF262168 GEZ262168:GFB262168 GOV262168:GOX262168 GYR262168:GYT262168 HIN262168:HIP262168 HSJ262168:HSL262168 ICF262168:ICH262168 IMB262168:IMD262168 IVX262168:IVZ262168 JFT262168:JFV262168 JPP262168:JPR262168 JZL262168:JZN262168 KJH262168:KJJ262168 KTD262168:KTF262168 LCZ262168:LDB262168 LMV262168:LMX262168 LWR262168:LWT262168 MGN262168:MGP262168 MQJ262168:MQL262168 NAF262168:NAH262168 NKB262168:NKD262168 NTX262168:NTZ262168 ODT262168:ODV262168 ONP262168:ONR262168 OXL262168:OXN262168 PHH262168:PHJ262168 PRD262168:PRF262168 QAZ262168:QBB262168 QKV262168:QKX262168 QUR262168:QUT262168 REN262168:REP262168 ROJ262168:ROL262168 RYF262168:RYH262168 SIB262168:SID262168 SRX262168:SRZ262168 TBT262168:TBV262168 TLP262168:TLR262168 TVL262168:TVN262168 UFH262168:UFJ262168 UPD262168:UPF262168 UYZ262168:UZB262168 VIV262168:VIX262168 VSR262168:VST262168 WCN262168:WCP262168 WMJ262168:WML262168 WWF262168:WWH262168 AA327704:AC327704 JT327704:JV327704 TP327704:TR327704 ADL327704:ADN327704 ANH327704:ANJ327704 AXD327704:AXF327704 BGZ327704:BHB327704 BQV327704:BQX327704 CAR327704:CAT327704 CKN327704:CKP327704 CUJ327704:CUL327704 DEF327704:DEH327704 DOB327704:DOD327704 DXX327704:DXZ327704 EHT327704:EHV327704 ERP327704:ERR327704 FBL327704:FBN327704 FLH327704:FLJ327704 FVD327704:FVF327704 GEZ327704:GFB327704 GOV327704:GOX327704 GYR327704:GYT327704 HIN327704:HIP327704 HSJ327704:HSL327704 ICF327704:ICH327704 IMB327704:IMD327704 IVX327704:IVZ327704 JFT327704:JFV327704 JPP327704:JPR327704 JZL327704:JZN327704 KJH327704:KJJ327704 KTD327704:KTF327704 LCZ327704:LDB327704 LMV327704:LMX327704 LWR327704:LWT327704 MGN327704:MGP327704 MQJ327704:MQL327704 NAF327704:NAH327704 NKB327704:NKD327704 NTX327704:NTZ327704 ODT327704:ODV327704 ONP327704:ONR327704 OXL327704:OXN327704 PHH327704:PHJ327704 PRD327704:PRF327704 QAZ327704:QBB327704 QKV327704:QKX327704 QUR327704:QUT327704 REN327704:REP327704 ROJ327704:ROL327704 RYF327704:RYH327704 SIB327704:SID327704 SRX327704:SRZ327704 TBT327704:TBV327704 TLP327704:TLR327704 TVL327704:TVN327704 UFH327704:UFJ327704 UPD327704:UPF327704 UYZ327704:UZB327704 VIV327704:VIX327704 VSR327704:VST327704 WCN327704:WCP327704 WMJ327704:WML327704 WWF327704:WWH327704 AA393240:AC393240 JT393240:JV393240 TP393240:TR393240 ADL393240:ADN393240 ANH393240:ANJ393240 AXD393240:AXF393240 BGZ393240:BHB393240 BQV393240:BQX393240 CAR393240:CAT393240 CKN393240:CKP393240 CUJ393240:CUL393240 DEF393240:DEH393240 DOB393240:DOD393240 DXX393240:DXZ393240 EHT393240:EHV393240 ERP393240:ERR393240 FBL393240:FBN393240 FLH393240:FLJ393240 FVD393240:FVF393240 GEZ393240:GFB393240 GOV393240:GOX393240 GYR393240:GYT393240 HIN393240:HIP393240 HSJ393240:HSL393240 ICF393240:ICH393240 IMB393240:IMD393240 IVX393240:IVZ393240 JFT393240:JFV393240 JPP393240:JPR393240 JZL393240:JZN393240 KJH393240:KJJ393240 KTD393240:KTF393240 LCZ393240:LDB393240 LMV393240:LMX393240 LWR393240:LWT393240 MGN393240:MGP393240 MQJ393240:MQL393240 NAF393240:NAH393240 NKB393240:NKD393240 NTX393240:NTZ393240 ODT393240:ODV393240 ONP393240:ONR393240 OXL393240:OXN393240 PHH393240:PHJ393240 PRD393240:PRF393240 QAZ393240:QBB393240 QKV393240:QKX393240 QUR393240:QUT393240 REN393240:REP393240 ROJ393240:ROL393240 RYF393240:RYH393240 SIB393240:SID393240 SRX393240:SRZ393240 TBT393240:TBV393240 TLP393240:TLR393240 TVL393240:TVN393240 UFH393240:UFJ393240 UPD393240:UPF393240 UYZ393240:UZB393240 VIV393240:VIX393240 VSR393240:VST393240 WCN393240:WCP393240 WMJ393240:WML393240 WWF393240:WWH393240 AA458776:AC458776 JT458776:JV458776 TP458776:TR458776 ADL458776:ADN458776 ANH458776:ANJ458776 AXD458776:AXF458776 BGZ458776:BHB458776 BQV458776:BQX458776 CAR458776:CAT458776 CKN458776:CKP458776 CUJ458776:CUL458776 DEF458776:DEH458776 DOB458776:DOD458776 DXX458776:DXZ458776 EHT458776:EHV458776 ERP458776:ERR458776 FBL458776:FBN458776 FLH458776:FLJ458776 FVD458776:FVF458776 GEZ458776:GFB458776 GOV458776:GOX458776 GYR458776:GYT458776 HIN458776:HIP458776 HSJ458776:HSL458776 ICF458776:ICH458776 IMB458776:IMD458776 IVX458776:IVZ458776 JFT458776:JFV458776 JPP458776:JPR458776 JZL458776:JZN458776 KJH458776:KJJ458776 KTD458776:KTF458776 LCZ458776:LDB458776 LMV458776:LMX458776 LWR458776:LWT458776 MGN458776:MGP458776 MQJ458776:MQL458776 NAF458776:NAH458776 NKB458776:NKD458776 NTX458776:NTZ458776 ODT458776:ODV458776 ONP458776:ONR458776 OXL458776:OXN458776 PHH458776:PHJ458776 PRD458776:PRF458776 QAZ458776:QBB458776 QKV458776:QKX458776 QUR458776:QUT458776 REN458776:REP458776 ROJ458776:ROL458776 RYF458776:RYH458776 SIB458776:SID458776 SRX458776:SRZ458776 TBT458776:TBV458776 TLP458776:TLR458776 TVL458776:TVN458776 UFH458776:UFJ458776 UPD458776:UPF458776 UYZ458776:UZB458776 VIV458776:VIX458776 VSR458776:VST458776 WCN458776:WCP458776 WMJ458776:WML458776 WWF458776:WWH458776 AA524312:AC524312 JT524312:JV524312 TP524312:TR524312 ADL524312:ADN524312 ANH524312:ANJ524312 AXD524312:AXF524312 BGZ524312:BHB524312 BQV524312:BQX524312 CAR524312:CAT524312 CKN524312:CKP524312 CUJ524312:CUL524312 DEF524312:DEH524312 DOB524312:DOD524312 DXX524312:DXZ524312 EHT524312:EHV524312 ERP524312:ERR524312 FBL524312:FBN524312 FLH524312:FLJ524312 FVD524312:FVF524312 GEZ524312:GFB524312 GOV524312:GOX524312 GYR524312:GYT524312 HIN524312:HIP524312 HSJ524312:HSL524312 ICF524312:ICH524312 IMB524312:IMD524312 IVX524312:IVZ524312 JFT524312:JFV524312 JPP524312:JPR524312 JZL524312:JZN524312 KJH524312:KJJ524312 KTD524312:KTF524312 LCZ524312:LDB524312 LMV524312:LMX524312 LWR524312:LWT524312 MGN524312:MGP524312 MQJ524312:MQL524312 NAF524312:NAH524312 NKB524312:NKD524312 NTX524312:NTZ524312 ODT524312:ODV524312 ONP524312:ONR524312 OXL524312:OXN524312 PHH524312:PHJ524312 PRD524312:PRF524312 QAZ524312:QBB524312 QKV524312:QKX524312 QUR524312:QUT524312 REN524312:REP524312 ROJ524312:ROL524312 RYF524312:RYH524312 SIB524312:SID524312 SRX524312:SRZ524312 TBT524312:TBV524312 TLP524312:TLR524312 TVL524312:TVN524312 UFH524312:UFJ524312 UPD524312:UPF524312 UYZ524312:UZB524312 VIV524312:VIX524312 VSR524312:VST524312 WCN524312:WCP524312 WMJ524312:WML524312 WWF524312:WWH524312 AA589848:AC589848 JT589848:JV589848 TP589848:TR589848 ADL589848:ADN589848 ANH589848:ANJ589848 AXD589848:AXF589848 BGZ589848:BHB589848 BQV589848:BQX589848 CAR589848:CAT589848 CKN589848:CKP589848 CUJ589848:CUL589848 DEF589848:DEH589848 DOB589848:DOD589848 DXX589848:DXZ589848 EHT589848:EHV589848 ERP589848:ERR589848 FBL589848:FBN589848 FLH589848:FLJ589848 FVD589848:FVF589848 GEZ589848:GFB589848 GOV589848:GOX589848 GYR589848:GYT589848 HIN589848:HIP589848 HSJ589848:HSL589848 ICF589848:ICH589848 IMB589848:IMD589848 IVX589848:IVZ589848 JFT589848:JFV589848 JPP589848:JPR589848 JZL589848:JZN589848 KJH589848:KJJ589848 KTD589848:KTF589848 LCZ589848:LDB589848 LMV589848:LMX589848 LWR589848:LWT589848 MGN589848:MGP589848 MQJ589848:MQL589848 NAF589848:NAH589848 NKB589848:NKD589848 NTX589848:NTZ589848 ODT589848:ODV589848 ONP589848:ONR589848 OXL589848:OXN589848 PHH589848:PHJ589848 PRD589848:PRF589848 QAZ589848:QBB589848 QKV589848:QKX589848 QUR589848:QUT589848 REN589848:REP589848 ROJ589848:ROL589848 RYF589848:RYH589848 SIB589848:SID589848 SRX589848:SRZ589848 TBT589848:TBV589848 TLP589848:TLR589848 TVL589848:TVN589848 UFH589848:UFJ589848 UPD589848:UPF589848 UYZ589848:UZB589848 VIV589848:VIX589848 VSR589848:VST589848 WCN589848:WCP589848 WMJ589848:WML589848 WWF589848:WWH589848 AA655384:AC655384 JT655384:JV655384 TP655384:TR655384 ADL655384:ADN655384 ANH655384:ANJ655384 AXD655384:AXF655384 BGZ655384:BHB655384 BQV655384:BQX655384 CAR655384:CAT655384 CKN655384:CKP655384 CUJ655384:CUL655384 DEF655384:DEH655384 DOB655384:DOD655384 DXX655384:DXZ655384 EHT655384:EHV655384 ERP655384:ERR655384 FBL655384:FBN655384 FLH655384:FLJ655384 FVD655384:FVF655384 GEZ655384:GFB655384 GOV655384:GOX655384 GYR655384:GYT655384 HIN655384:HIP655384 HSJ655384:HSL655384 ICF655384:ICH655384 IMB655384:IMD655384 IVX655384:IVZ655384 JFT655384:JFV655384 JPP655384:JPR655384 JZL655384:JZN655384 KJH655384:KJJ655384 KTD655384:KTF655384 LCZ655384:LDB655384 LMV655384:LMX655384 LWR655384:LWT655384 MGN655384:MGP655384 MQJ655384:MQL655384 NAF655384:NAH655384 NKB655384:NKD655384 NTX655384:NTZ655384 ODT655384:ODV655384 ONP655384:ONR655384 OXL655384:OXN655384 PHH655384:PHJ655384 PRD655384:PRF655384 QAZ655384:QBB655384 QKV655384:QKX655384 QUR655384:QUT655384 REN655384:REP655384 ROJ655384:ROL655384 RYF655384:RYH655384 SIB655384:SID655384 SRX655384:SRZ655384 TBT655384:TBV655384 TLP655384:TLR655384 TVL655384:TVN655384 UFH655384:UFJ655384 UPD655384:UPF655384 UYZ655384:UZB655384 VIV655384:VIX655384 VSR655384:VST655384 WCN655384:WCP655384 WMJ655384:WML655384 WWF655384:WWH655384 AA720920:AC720920 JT720920:JV720920 TP720920:TR720920 ADL720920:ADN720920 ANH720920:ANJ720920 AXD720920:AXF720920 BGZ720920:BHB720920 BQV720920:BQX720920 CAR720920:CAT720920 CKN720920:CKP720920 CUJ720920:CUL720920 DEF720920:DEH720920 DOB720920:DOD720920 DXX720920:DXZ720920 EHT720920:EHV720920 ERP720920:ERR720920 FBL720920:FBN720920 FLH720920:FLJ720920 FVD720920:FVF720920 GEZ720920:GFB720920 GOV720920:GOX720920 GYR720920:GYT720920 HIN720920:HIP720920 HSJ720920:HSL720920 ICF720920:ICH720920 IMB720920:IMD720920 IVX720920:IVZ720920 JFT720920:JFV720920 JPP720920:JPR720920 JZL720920:JZN720920 KJH720920:KJJ720920 KTD720920:KTF720920 LCZ720920:LDB720920 LMV720920:LMX720920 LWR720920:LWT720920 MGN720920:MGP720920 MQJ720920:MQL720920 NAF720920:NAH720920 NKB720920:NKD720920 NTX720920:NTZ720920 ODT720920:ODV720920 ONP720920:ONR720920 OXL720920:OXN720920 PHH720920:PHJ720920 PRD720920:PRF720920 QAZ720920:QBB720920 QKV720920:QKX720920 QUR720920:QUT720920 REN720920:REP720920 ROJ720920:ROL720920 RYF720920:RYH720920 SIB720920:SID720920 SRX720920:SRZ720920 TBT720920:TBV720920 TLP720920:TLR720920 TVL720920:TVN720920 UFH720920:UFJ720920 UPD720920:UPF720920 UYZ720920:UZB720920 VIV720920:VIX720920 VSR720920:VST720920 WCN720920:WCP720920 WMJ720920:WML720920 WWF720920:WWH720920 AA786456:AC786456 JT786456:JV786456 TP786456:TR786456 ADL786456:ADN786456 ANH786456:ANJ786456 AXD786456:AXF786456 BGZ786456:BHB786456 BQV786456:BQX786456 CAR786456:CAT786456 CKN786456:CKP786456 CUJ786456:CUL786456 DEF786456:DEH786456 DOB786456:DOD786456 DXX786456:DXZ786456 EHT786456:EHV786456 ERP786456:ERR786456 FBL786456:FBN786456 FLH786456:FLJ786456 FVD786456:FVF786456 GEZ786456:GFB786456 GOV786456:GOX786456 GYR786456:GYT786456 HIN786456:HIP786456 HSJ786456:HSL786456 ICF786456:ICH786456 IMB786456:IMD786456 IVX786456:IVZ786456 JFT786456:JFV786456 JPP786456:JPR786456 JZL786456:JZN786456 KJH786456:KJJ786456 KTD786456:KTF786456 LCZ786456:LDB786456 LMV786456:LMX786456 LWR786456:LWT786456 MGN786456:MGP786456 MQJ786456:MQL786456 NAF786456:NAH786456 NKB786456:NKD786456 NTX786456:NTZ786456 ODT786456:ODV786456 ONP786456:ONR786456 OXL786456:OXN786456 PHH786456:PHJ786456 PRD786456:PRF786456 QAZ786456:QBB786456 QKV786456:QKX786456 QUR786456:QUT786456 REN786456:REP786456 ROJ786456:ROL786456 RYF786456:RYH786456 SIB786456:SID786456 SRX786456:SRZ786456 TBT786456:TBV786456 TLP786456:TLR786456 TVL786456:TVN786456 UFH786456:UFJ786456 UPD786456:UPF786456 UYZ786456:UZB786456 VIV786456:VIX786456 VSR786456:VST786456 WCN786456:WCP786456 WMJ786456:WML786456 WWF786456:WWH786456 AA851992:AC851992 JT851992:JV851992 TP851992:TR851992 ADL851992:ADN851992 ANH851992:ANJ851992 AXD851992:AXF851992 BGZ851992:BHB851992 BQV851992:BQX851992 CAR851992:CAT851992 CKN851992:CKP851992 CUJ851992:CUL851992 DEF851992:DEH851992 DOB851992:DOD851992 DXX851992:DXZ851992 EHT851992:EHV851992 ERP851992:ERR851992 FBL851992:FBN851992 FLH851992:FLJ851992 FVD851992:FVF851992 GEZ851992:GFB851992 GOV851992:GOX851992 GYR851992:GYT851992 HIN851992:HIP851992 HSJ851992:HSL851992 ICF851992:ICH851992 IMB851992:IMD851992 IVX851992:IVZ851992 JFT851992:JFV851992 JPP851992:JPR851992 JZL851992:JZN851992 KJH851992:KJJ851992 KTD851992:KTF851992 LCZ851992:LDB851992 LMV851992:LMX851992 LWR851992:LWT851992 MGN851992:MGP851992 MQJ851992:MQL851992 NAF851992:NAH851992 NKB851992:NKD851992 NTX851992:NTZ851992 ODT851992:ODV851992 ONP851992:ONR851992 OXL851992:OXN851992 PHH851992:PHJ851992 PRD851992:PRF851992 QAZ851992:QBB851992 QKV851992:QKX851992 QUR851992:QUT851992 REN851992:REP851992 ROJ851992:ROL851992 RYF851992:RYH851992 SIB851992:SID851992 SRX851992:SRZ851992 TBT851992:TBV851992 TLP851992:TLR851992 TVL851992:TVN851992 UFH851992:UFJ851992 UPD851992:UPF851992 UYZ851992:UZB851992 VIV851992:VIX851992 VSR851992:VST851992 WCN851992:WCP851992 WMJ851992:WML851992 WWF851992:WWH851992 AA917528:AC917528 JT917528:JV917528 TP917528:TR917528 ADL917528:ADN917528 ANH917528:ANJ917528 AXD917528:AXF917528 BGZ917528:BHB917528 BQV917528:BQX917528 CAR917528:CAT917528 CKN917528:CKP917528 CUJ917528:CUL917528 DEF917528:DEH917528 DOB917528:DOD917528 DXX917528:DXZ917528 EHT917528:EHV917528 ERP917528:ERR917528 FBL917528:FBN917528 FLH917528:FLJ917528 FVD917528:FVF917528 GEZ917528:GFB917528 GOV917528:GOX917528 GYR917528:GYT917528 HIN917528:HIP917528 HSJ917528:HSL917528 ICF917528:ICH917528 IMB917528:IMD917528 IVX917528:IVZ917528 JFT917528:JFV917528 JPP917528:JPR917528 JZL917528:JZN917528 KJH917528:KJJ917528 KTD917528:KTF917528 LCZ917528:LDB917528 LMV917528:LMX917528 LWR917528:LWT917528 MGN917528:MGP917528 MQJ917528:MQL917528 NAF917528:NAH917528 NKB917528:NKD917528 NTX917528:NTZ917528 ODT917528:ODV917528 ONP917528:ONR917528 OXL917528:OXN917528 PHH917528:PHJ917528 PRD917528:PRF917528 QAZ917528:QBB917528 QKV917528:QKX917528 QUR917528:QUT917528 REN917528:REP917528 ROJ917528:ROL917528 RYF917528:RYH917528 SIB917528:SID917528 SRX917528:SRZ917528 TBT917528:TBV917528 TLP917528:TLR917528 TVL917528:TVN917528 UFH917528:UFJ917528 UPD917528:UPF917528 UYZ917528:UZB917528 VIV917528:VIX917528 VSR917528:VST917528 WCN917528:WCP917528 WMJ917528:WML917528 WWF917528:WWH917528 AA983064:AC983064 JT983064:JV983064 TP983064:TR983064 ADL983064:ADN983064 ANH983064:ANJ983064 AXD983064:AXF983064 BGZ983064:BHB983064 BQV983064:BQX983064 CAR983064:CAT983064 CKN983064:CKP983064 CUJ983064:CUL983064 DEF983064:DEH983064 DOB983064:DOD983064 DXX983064:DXZ983064 EHT983064:EHV983064 ERP983064:ERR983064 FBL983064:FBN983064 FLH983064:FLJ983064 FVD983064:FVF983064 GEZ983064:GFB983064 GOV983064:GOX983064 GYR983064:GYT983064 HIN983064:HIP983064 HSJ983064:HSL983064 ICF983064:ICH983064 IMB983064:IMD983064 IVX983064:IVZ983064 JFT983064:JFV983064 JPP983064:JPR983064 JZL983064:JZN983064 KJH983064:KJJ983064 KTD983064:KTF983064 LCZ983064:LDB983064 LMV983064:LMX983064 LWR983064:LWT983064 MGN983064:MGP983064 MQJ983064:MQL983064 NAF983064:NAH983064 NKB983064:NKD983064 NTX983064:NTZ983064 ODT983064:ODV983064 ONP983064:ONR983064 OXL983064:OXN983064 PHH983064:PHJ983064 PRD983064:PRF983064 QAZ983064:QBB983064 QKV983064:QKX983064 QUR983064:QUT983064 REN983064:REP983064 ROJ983064:ROL983064 RYF983064:RYH983064 SIB983064:SID983064 SRX983064:SRZ983064 TBT983064:TBV983064 TLP983064:TLR983064 TVL983064:TVN983064 UFH983064:UFJ983064 UPD983064:UPF983064 UYZ983064:UZB983064 VIV983064:VIX983064 VSR983064:VST983064 WCN983064:WCP983064 WMJ983064:WML983064 WWF983064:WWH983064 JU21:JV21 TQ21:TR21 ADM21:ADN21 ANI21:ANJ21 AXE21:AXF21 BHA21:BHB21 BQW21:BQX21 CAS21:CAT21 CKO21:CKP21 CUK21:CUL21 DEG21:DEH21 DOC21:DOD21 DXY21:DXZ21 EHU21:EHV21 ERQ21:ERR21 FBM21:FBN21 FLI21:FLJ21 FVE21:FVF21 GFA21:GFB21 GOW21:GOX21 GYS21:GYT21 HIO21:HIP21 HSK21:HSL21 ICG21:ICH21 IMC21:IMD21 IVY21:IVZ21 JFU21:JFV21 JPQ21:JPR21 JZM21:JZN21 KJI21:KJJ21 KTE21:KTF21 LDA21:LDB21 LMW21:LMX21 LWS21:LWT21 MGO21:MGP21 MQK21:MQL21 NAG21:NAH21 NKC21:NKD21 NTY21:NTZ21 ODU21:ODV21 ONQ21:ONR21 OXM21:OXN21 PHI21:PHJ21 PRE21:PRF21 QBA21:QBB21 QKW21:QKX21 QUS21:QUT21 REO21:REP21 ROK21:ROL21 RYG21:RYH21 SIC21:SID21 SRY21:SRZ21 TBU21:TBV21 TLQ21:TLR21 TVM21:TVN21 UFI21:UFJ21 UPE21:UPF21 UZA21:UZB21 VIW21:VIX21 VSS21:VST21 WCO21:WCP21 WMK21:WML21 WWG21:WWH21 AB65561:AC65561 JU65561:JV65561 TQ65561:TR65561 ADM65561:ADN65561 ANI65561:ANJ65561 AXE65561:AXF65561 BHA65561:BHB65561 BQW65561:BQX65561 CAS65561:CAT65561 CKO65561:CKP65561 CUK65561:CUL65561 DEG65561:DEH65561 DOC65561:DOD65561 DXY65561:DXZ65561 EHU65561:EHV65561 ERQ65561:ERR65561 FBM65561:FBN65561 FLI65561:FLJ65561 FVE65561:FVF65561 GFA65561:GFB65561 GOW65561:GOX65561 GYS65561:GYT65561 HIO65561:HIP65561 HSK65561:HSL65561 ICG65561:ICH65561 IMC65561:IMD65561 IVY65561:IVZ65561 JFU65561:JFV65561 JPQ65561:JPR65561 JZM65561:JZN65561 KJI65561:KJJ65561 KTE65561:KTF65561 LDA65561:LDB65561 LMW65561:LMX65561 LWS65561:LWT65561 MGO65561:MGP65561 MQK65561:MQL65561 NAG65561:NAH65561 NKC65561:NKD65561 NTY65561:NTZ65561 ODU65561:ODV65561 ONQ65561:ONR65561 OXM65561:OXN65561 PHI65561:PHJ65561 PRE65561:PRF65561 QBA65561:QBB65561 QKW65561:QKX65561 QUS65561:QUT65561 REO65561:REP65561 ROK65561:ROL65561 RYG65561:RYH65561 SIC65561:SID65561 SRY65561:SRZ65561 TBU65561:TBV65561 TLQ65561:TLR65561 TVM65561:TVN65561 UFI65561:UFJ65561 UPE65561:UPF65561 UZA65561:UZB65561 VIW65561:VIX65561 VSS65561:VST65561 WCO65561:WCP65561 WMK65561:WML65561 WWG65561:WWH65561 AB131097:AC131097 JU131097:JV131097 TQ131097:TR131097 ADM131097:ADN131097 ANI131097:ANJ131097 AXE131097:AXF131097 BHA131097:BHB131097 BQW131097:BQX131097 CAS131097:CAT131097 CKO131097:CKP131097 CUK131097:CUL131097 DEG131097:DEH131097 DOC131097:DOD131097 DXY131097:DXZ131097 EHU131097:EHV131097 ERQ131097:ERR131097 FBM131097:FBN131097 FLI131097:FLJ131097 FVE131097:FVF131097 GFA131097:GFB131097 GOW131097:GOX131097 GYS131097:GYT131097 HIO131097:HIP131097 HSK131097:HSL131097 ICG131097:ICH131097 IMC131097:IMD131097 IVY131097:IVZ131097 JFU131097:JFV131097 JPQ131097:JPR131097 JZM131097:JZN131097 KJI131097:KJJ131097 KTE131097:KTF131097 LDA131097:LDB131097 LMW131097:LMX131097 LWS131097:LWT131097 MGO131097:MGP131097 MQK131097:MQL131097 NAG131097:NAH131097 NKC131097:NKD131097 NTY131097:NTZ131097 ODU131097:ODV131097 ONQ131097:ONR131097 OXM131097:OXN131097 PHI131097:PHJ131097 PRE131097:PRF131097 QBA131097:QBB131097 QKW131097:QKX131097 QUS131097:QUT131097 REO131097:REP131097 ROK131097:ROL131097 RYG131097:RYH131097 SIC131097:SID131097 SRY131097:SRZ131097 TBU131097:TBV131097 TLQ131097:TLR131097 TVM131097:TVN131097 UFI131097:UFJ131097 UPE131097:UPF131097 UZA131097:UZB131097 VIW131097:VIX131097 VSS131097:VST131097 WCO131097:WCP131097 WMK131097:WML131097 WWG131097:WWH131097 AB196633:AC196633 JU196633:JV196633 TQ196633:TR196633 ADM196633:ADN196633 ANI196633:ANJ196633 AXE196633:AXF196633 BHA196633:BHB196633 BQW196633:BQX196633 CAS196633:CAT196633 CKO196633:CKP196633 CUK196633:CUL196633 DEG196633:DEH196633 DOC196633:DOD196633 DXY196633:DXZ196633 EHU196633:EHV196633 ERQ196633:ERR196633 FBM196633:FBN196633 FLI196633:FLJ196633 FVE196633:FVF196633 GFA196633:GFB196633 GOW196633:GOX196633 GYS196633:GYT196633 HIO196633:HIP196633 HSK196633:HSL196633 ICG196633:ICH196633 IMC196633:IMD196633 IVY196633:IVZ196633 JFU196633:JFV196633 JPQ196633:JPR196633 JZM196633:JZN196633 KJI196633:KJJ196633 KTE196633:KTF196633 LDA196633:LDB196633 LMW196633:LMX196633 LWS196633:LWT196633 MGO196633:MGP196633 MQK196633:MQL196633 NAG196633:NAH196633 NKC196633:NKD196633 NTY196633:NTZ196633 ODU196633:ODV196633 ONQ196633:ONR196633 OXM196633:OXN196633 PHI196633:PHJ196633 PRE196633:PRF196633 QBA196633:QBB196633 QKW196633:QKX196633 QUS196633:QUT196633 REO196633:REP196633 ROK196633:ROL196633 RYG196633:RYH196633 SIC196633:SID196633 SRY196633:SRZ196633 TBU196633:TBV196633 TLQ196633:TLR196633 TVM196633:TVN196633 UFI196633:UFJ196633 UPE196633:UPF196633 UZA196633:UZB196633 VIW196633:VIX196633 VSS196633:VST196633 WCO196633:WCP196633 WMK196633:WML196633 WWG196633:WWH196633 AB262169:AC262169 JU262169:JV262169 TQ262169:TR262169 ADM262169:ADN262169 ANI262169:ANJ262169 AXE262169:AXF262169 BHA262169:BHB262169 BQW262169:BQX262169 CAS262169:CAT262169 CKO262169:CKP262169 CUK262169:CUL262169 DEG262169:DEH262169 DOC262169:DOD262169 DXY262169:DXZ262169 EHU262169:EHV262169 ERQ262169:ERR262169 FBM262169:FBN262169 FLI262169:FLJ262169 FVE262169:FVF262169 GFA262169:GFB262169 GOW262169:GOX262169 GYS262169:GYT262169 HIO262169:HIP262169 HSK262169:HSL262169 ICG262169:ICH262169 IMC262169:IMD262169 IVY262169:IVZ262169 JFU262169:JFV262169 JPQ262169:JPR262169 JZM262169:JZN262169 KJI262169:KJJ262169 KTE262169:KTF262169 LDA262169:LDB262169 LMW262169:LMX262169 LWS262169:LWT262169 MGO262169:MGP262169 MQK262169:MQL262169 NAG262169:NAH262169 NKC262169:NKD262169 NTY262169:NTZ262169 ODU262169:ODV262169 ONQ262169:ONR262169 OXM262169:OXN262169 PHI262169:PHJ262169 PRE262169:PRF262169 QBA262169:QBB262169 QKW262169:QKX262169 QUS262169:QUT262169 REO262169:REP262169 ROK262169:ROL262169 RYG262169:RYH262169 SIC262169:SID262169 SRY262169:SRZ262169 TBU262169:TBV262169 TLQ262169:TLR262169 TVM262169:TVN262169 UFI262169:UFJ262169 UPE262169:UPF262169 UZA262169:UZB262169 VIW262169:VIX262169 VSS262169:VST262169 WCO262169:WCP262169 WMK262169:WML262169 WWG262169:WWH262169 AB327705:AC327705 JU327705:JV327705 TQ327705:TR327705 ADM327705:ADN327705 ANI327705:ANJ327705 AXE327705:AXF327705 BHA327705:BHB327705 BQW327705:BQX327705 CAS327705:CAT327705 CKO327705:CKP327705 CUK327705:CUL327705 DEG327705:DEH327705 DOC327705:DOD327705 DXY327705:DXZ327705 EHU327705:EHV327705 ERQ327705:ERR327705 FBM327705:FBN327705 FLI327705:FLJ327705 FVE327705:FVF327705 GFA327705:GFB327705 GOW327705:GOX327705 GYS327705:GYT327705 HIO327705:HIP327705 HSK327705:HSL327705 ICG327705:ICH327705 IMC327705:IMD327705 IVY327705:IVZ327705 JFU327705:JFV327705 JPQ327705:JPR327705 JZM327705:JZN327705 KJI327705:KJJ327705 KTE327705:KTF327705 LDA327705:LDB327705 LMW327705:LMX327705 LWS327705:LWT327705 MGO327705:MGP327705 MQK327705:MQL327705 NAG327705:NAH327705 NKC327705:NKD327705 NTY327705:NTZ327705 ODU327705:ODV327705 ONQ327705:ONR327705 OXM327705:OXN327705 PHI327705:PHJ327705 PRE327705:PRF327705 QBA327705:QBB327705 QKW327705:QKX327705 QUS327705:QUT327705 REO327705:REP327705 ROK327705:ROL327705 RYG327705:RYH327705 SIC327705:SID327705 SRY327705:SRZ327705 TBU327705:TBV327705 TLQ327705:TLR327705 TVM327705:TVN327705 UFI327705:UFJ327705 UPE327705:UPF327705 UZA327705:UZB327705 VIW327705:VIX327705 VSS327705:VST327705 WCO327705:WCP327705 WMK327705:WML327705 WWG327705:WWH327705 AB393241:AC393241 JU393241:JV393241 TQ393241:TR393241 ADM393241:ADN393241 ANI393241:ANJ393241 AXE393241:AXF393241 BHA393241:BHB393241 BQW393241:BQX393241 CAS393241:CAT393241 CKO393241:CKP393241 CUK393241:CUL393241 DEG393241:DEH393241 DOC393241:DOD393241 DXY393241:DXZ393241 EHU393241:EHV393241 ERQ393241:ERR393241 FBM393241:FBN393241 FLI393241:FLJ393241 FVE393241:FVF393241 GFA393241:GFB393241 GOW393241:GOX393241 GYS393241:GYT393241 HIO393241:HIP393241 HSK393241:HSL393241 ICG393241:ICH393241 IMC393241:IMD393241 IVY393241:IVZ393241 JFU393241:JFV393241 JPQ393241:JPR393241 JZM393241:JZN393241 KJI393241:KJJ393241 KTE393241:KTF393241 LDA393241:LDB393241 LMW393241:LMX393241 LWS393241:LWT393241 MGO393241:MGP393241 MQK393241:MQL393241 NAG393241:NAH393241 NKC393241:NKD393241 NTY393241:NTZ393241 ODU393241:ODV393241 ONQ393241:ONR393241 OXM393241:OXN393241 PHI393241:PHJ393241 PRE393241:PRF393241 QBA393241:QBB393241 QKW393241:QKX393241 QUS393241:QUT393241 REO393241:REP393241 ROK393241:ROL393241 RYG393241:RYH393241 SIC393241:SID393241 SRY393241:SRZ393241 TBU393241:TBV393241 TLQ393241:TLR393241 TVM393241:TVN393241 UFI393241:UFJ393241 UPE393241:UPF393241 UZA393241:UZB393241 VIW393241:VIX393241 VSS393241:VST393241 WCO393241:WCP393241 WMK393241:WML393241 WWG393241:WWH393241 AB458777:AC458777 JU458777:JV458777 TQ458777:TR458777 ADM458777:ADN458777 ANI458777:ANJ458777 AXE458777:AXF458777 BHA458777:BHB458777 BQW458777:BQX458777 CAS458777:CAT458777 CKO458777:CKP458777 CUK458777:CUL458777 DEG458777:DEH458777 DOC458777:DOD458777 DXY458777:DXZ458777 EHU458777:EHV458777 ERQ458777:ERR458777 FBM458777:FBN458777 FLI458777:FLJ458777 FVE458777:FVF458777 GFA458777:GFB458777 GOW458777:GOX458777 GYS458777:GYT458777 HIO458777:HIP458777 HSK458777:HSL458777 ICG458777:ICH458777 IMC458777:IMD458777 IVY458777:IVZ458777 JFU458777:JFV458777 JPQ458777:JPR458777 JZM458777:JZN458777 KJI458777:KJJ458777 KTE458777:KTF458777 LDA458777:LDB458777 LMW458777:LMX458777 LWS458777:LWT458777 MGO458777:MGP458777 MQK458777:MQL458777 NAG458777:NAH458777 NKC458777:NKD458777 NTY458777:NTZ458777 ODU458777:ODV458777 ONQ458777:ONR458777 OXM458777:OXN458777 PHI458777:PHJ458777 PRE458777:PRF458777 QBA458777:QBB458777 QKW458777:QKX458777 QUS458777:QUT458777 REO458777:REP458777 ROK458777:ROL458777 RYG458777:RYH458777 SIC458777:SID458777 SRY458777:SRZ458777 TBU458777:TBV458777 TLQ458777:TLR458777 TVM458777:TVN458777 UFI458777:UFJ458777 UPE458777:UPF458777 UZA458777:UZB458777 VIW458777:VIX458777 VSS458777:VST458777 WCO458777:WCP458777 WMK458777:WML458777 WWG458777:WWH458777 AB524313:AC524313 JU524313:JV524313 TQ524313:TR524313 ADM524313:ADN524313 ANI524313:ANJ524313 AXE524313:AXF524313 BHA524313:BHB524313 BQW524313:BQX524313 CAS524313:CAT524313 CKO524313:CKP524313 CUK524313:CUL524313 DEG524313:DEH524313 DOC524313:DOD524313 DXY524313:DXZ524313 EHU524313:EHV524313 ERQ524313:ERR524313 FBM524313:FBN524313 FLI524313:FLJ524313 FVE524313:FVF524313 GFA524313:GFB524313 GOW524313:GOX524313 GYS524313:GYT524313 HIO524313:HIP524313 HSK524313:HSL524313 ICG524313:ICH524313 IMC524313:IMD524313 IVY524313:IVZ524313 JFU524313:JFV524313 JPQ524313:JPR524313 JZM524313:JZN524313 KJI524313:KJJ524313 KTE524313:KTF524313 LDA524313:LDB524313 LMW524313:LMX524313 LWS524313:LWT524313 MGO524313:MGP524313 MQK524313:MQL524313 NAG524313:NAH524313 NKC524313:NKD524313 NTY524313:NTZ524313 ODU524313:ODV524313 ONQ524313:ONR524313 OXM524313:OXN524313 PHI524313:PHJ524313 PRE524313:PRF524313 QBA524313:QBB524313 QKW524313:QKX524313 QUS524313:QUT524313 REO524313:REP524313 ROK524313:ROL524313 RYG524313:RYH524313 SIC524313:SID524313 SRY524313:SRZ524313 TBU524313:TBV524313 TLQ524313:TLR524313 TVM524313:TVN524313 UFI524313:UFJ524313 UPE524313:UPF524313 UZA524313:UZB524313 VIW524313:VIX524313 VSS524313:VST524313 WCO524313:WCP524313 WMK524313:WML524313 WWG524313:WWH524313 AB589849:AC589849 JU589849:JV589849 TQ589849:TR589849 ADM589849:ADN589849 ANI589849:ANJ589849 AXE589849:AXF589849 BHA589849:BHB589849 BQW589849:BQX589849 CAS589849:CAT589849 CKO589849:CKP589849 CUK589849:CUL589849 DEG589849:DEH589849 DOC589849:DOD589849 DXY589849:DXZ589849 EHU589849:EHV589849 ERQ589849:ERR589849 FBM589849:FBN589849 FLI589849:FLJ589849 FVE589849:FVF589849 GFA589849:GFB589849 GOW589849:GOX589849 GYS589849:GYT589849 HIO589849:HIP589849 HSK589849:HSL589849 ICG589849:ICH589849 IMC589849:IMD589849 IVY589849:IVZ589849 JFU589849:JFV589849 JPQ589849:JPR589849 JZM589849:JZN589849 KJI589849:KJJ589849 KTE589849:KTF589849 LDA589849:LDB589849 LMW589849:LMX589849 LWS589849:LWT589849 MGO589849:MGP589849 MQK589849:MQL589849 NAG589849:NAH589849 NKC589849:NKD589849 NTY589849:NTZ589849 ODU589849:ODV589849 ONQ589849:ONR589849 OXM589849:OXN589849 PHI589849:PHJ589849 PRE589849:PRF589849 QBA589849:QBB589849 QKW589849:QKX589849 QUS589849:QUT589849 REO589849:REP589849 ROK589849:ROL589849 RYG589849:RYH589849 SIC589849:SID589849 SRY589849:SRZ589849 TBU589849:TBV589849 TLQ589849:TLR589849 TVM589849:TVN589849 UFI589849:UFJ589849 UPE589849:UPF589849 UZA589849:UZB589849 VIW589849:VIX589849 VSS589849:VST589849 WCO589849:WCP589849 WMK589849:WML589849 WWG589849:WWH589849 AB655385:AC655385 JU655385:JV655385 TQ655385:TR655385 ADM655385:ADN655385 ANI655385:ANJ655385 AXE655385:AXF655385 BHA655385:BHB655385 BQW655385:BQX655385 CAS655385:CAT655385 CKO655385:CKP655385 CUK655385:CUL655385 DEG655385:DEH655385 DOC655385:DOD655385 DXY655385:DXZ655385 EHU655385:EHV655385 ERQ655385:ERR655385 FBM655385:FBN655385 FLI655385:FLJ655385 FVE655385:FVF655385 GFA655385:GFB655385 GOW655385:GOX655385 GYS655385:GYT655385 HIO655385:HIP655385 HSK655385:HSL655385 ICG655385:ICH655385 IMC655385:IMD655385 IVY655385:IVZ655385 JFU655385:JFV655385 JPQ655385:JPR655385 JZM655385:JZN655385 KJI655385:KJJ655385 KTE655385:KTF655385 LDA655385:LDB655385 LMW655385:LMX655385 LWS655385:LWT655385 MGO655385:MGP655385 MQK655385:MQL655385 NAG655385:NAH655385 NKC655385:NKD655385 NTY655385:NTZ655385 ODU655385:ODV655385 ONQ655385:ONR655385 OXM655385:OXN655385 PHI655385:PHJ655385 PRE655385:PRF655385 QBA655385:QBB655385 QKW655385:QKX655385 QUS655385:QUT655385 REO655385:REP655385 ROK655385:ROL655385 RYG655385:RYH655385 SIC655385:SID655385 SRY655385:SRZ655385 TBU655385:TBV655385 TLQ655385:TLR655385 TVM655385:TVN655385 UFI655385:UFJ655385 UPE655385:UPF655385 UZA655385:UZB655385 VIW655385:VIX655385 VSS655385:VST655385 WCO655385:WCP655385 WMK655385:WML655385 WWG655385:WWH655385 AB720921:AC720921 JU720921:JV720921 TQ720921:TR720921 ADM720921:ADN720921 ANI720921:ANJ720921 AXE720921:AXF720921 BHA720921:BHB720921 BQW720921:BQX720921 CAS720921:CAT720921 CKO720921:CKP720921 CUK720921:CUL720921 DEG720921:DEH720921 DOC720921:DOD720921 DXY720921:DXZ720921 EHU720921:EHV720921 ERQ720921:ERR720921 FBM720921:FBN720921 FLI720921:FLJ720921 FVE720921:FVF720921 GFA720921:GFB720921 GOW720921:GOX720921 GYS720921:GYT720921 HIO720921:HIP720921 HSK720921:HSL720921 ICG720921:ICH720921 IMC720921:IMD720921 IVY720921:IVZ720921 JFU720921:JFV720921 JPQ720921:JPR720921 JZM720921:JZN720921 KJI720921:KJJ720921 KTE720921:KTF720921 LDA720921:LDB720921 LMW720921:LMX720921 LWS720921:LWT720921 MGO720921:MGP720921 MQK720921:MQL720921 NAG720921:NAH720921 NKC720921:NKD720921 NTY720921:NTZ720921 ODU720921:ODV720921 ONQ720921:ONR720921 OXM720921:OXN720921 PHI720921:PHJ720921 PRE720921:PRF720921 QBA720921:QBB720921 QKW720921:QKX720921 QUS720921:QUT720921 REO720921:REP720921 ROK720921:ROL720921 RYG720921:RYH720921 SIC720921:SID720921 SRY720921:SRZ720921 TBU720921:TBV720921 TLQ720921:TLR720921 TVM720921:TVN720921 UFI720921:UFJ720921 UPE720921:UPF720921 UZA720921:UZB720921 VIW720921:VIX720921 VSS720921:VST720921 WCO720921:WCP720921 WMK720921:WML720921 WWG720921:WWH720921 AB786457:AC786457 JU786457:JV786457 TQ786457:TR786457 ADM786457:ADN786457 ANI786457:ANJ786457 AXE786457:AXF786457 BHA786457:BHB786457 BQW786457:BQX786457 CAS786457:CAT786457 CKO786457:CKP786457 CUK786457:CUL786457 DEG786457:DEH786457 DOC786457:DOD786457 DXY786457:DXZ786457 EHU786457:EHV786457 ERQ786457:ERR786457 FBM786457:FBN786457 FLI786457:FLJ786457 FVE786457:FVF786457 GFA786457:GFB786457 GOW786457:GOX786457 GYS786457:GYT786457 HIO786457:HIP786457 HSK786457:HSL786457 ICG786457:ICH786457 IMC786457:IMD786457 IVY786457:IVZ786457 JFU786457:JFV786457 JPQ786457:JPR786457 JZM786457:JZN786457 KJI786457:KJJ786457 KTE786457:KTF786457 LDA786457:LDB786457 LMW786457:LMX786457 LWS786457:LWT786457 MGO786457:MGP786457 MQK786457:MQL786457 NAG786457:NAH786457 NKC786457:NKD786457 NTY786457:NTZ786457 ODU786457:ODV786457 ONQ786457:ONR786457 OXM786457:OXN786457 PHI786457:PHJ786457 PRE786457:PRF786457 QBA786457:QBB786457 QKW786457:QKX786457 QUS786457:QUT786457 REO786457:REP786457 ROK786457:ROL786457 RYG786457:RYH786457 SIC786457:SID786457 SRY786457:SRZ786457 TBU786457:TBV786457 TLQ786457:TLR786457 TVM786457:TVN786457 UFI786457:UFJ786457 UPE786457:UPF786457 UZA786457:UZB786457 VIW786457:VIX786457 VSS786457:VST786457 WCO786457:WCP786457 WMK786457:WML786457 WWG786457:WWH786457 AB851993:AC851993 JU851993:JV851993 TQ851993:TR851993 ADM851993:ADN851993 ANI851993:ANJ851993 AXE851993:AXF851993 BHA851993:BHB851993 BQW851993:BQX851993 CAS851993:CAT851993 CKO851993:CKP851993 CUK851993:CUL851993 DEG851993:DEH851993 DOC851993:DOD851993 DXY851993:DXZ851993 EHU851993:EHV851993 ERQ851993:ERR851993 FBM851993:FBN851993 FLI851993:FLJ851993 FVE851993:FVF851993 GFA851993:GFB851993 GOW851993:GOX851993 GYS851993:GYT851993 HIO851993:HIP851993 HSK851993:HSL851993 ICG851993:ICH851993 IMC851993:IMD851993 IVY851993:IVZ851993 JFU851993:JFV851993 JPQ851993:JPR851993 JZM851993:JZN851993 KJI851993:KJJ851993 KTE851993:KTF851993 LDA851993:LDB851993 LMW851993:LMX851993 LWS851993:LWT851993 MGO851993:MGP851993 MQK851993:MQL851993 NAG851993:NAH851993 NKC851993:NKD851993 NTY851993:NTZ851993 ODU851993:ODV851993 ONQ851993:ONR851993 OXM851993:OXN851993 PHI851993:PHJ851993 PRE851993:PRF851993 QBA851993:QBB851993 QKW851993:QKX851993 QUS851993:QUT851993 REO851993:REP851993 ROK851993:ROL851993 RYG851993:RYH851993 SIC851993:SID851993 SRY851993:SRZ851993 TBU851993:TBV851993 TLQ851993:TLR851993 TVM851993:TVN851993 UFI851993:UFJ851993 UPE851993:UPF851993 UZA851993:UZB851993 VIW851993:VIX851993 VSS851993:VST851993 WCO851993:WCP851993 WMK851993:WML851993 WWG851993:WWH851993 AB917529:AC917529 JU917529:JV917529 TQ917529:TR917529 ADM917529:ADN917529 ANI917529:ANJ917529 AXE917529:AXF917529 BHA917529:BHB917529 BQW917529:BQX917529 CAS917529:CAT917529 CKO917529:CKP917529 CUK917529:CUL917529 DEG917529:DEH917529 DOC917529:DOD917529 DXY917529:DXZ917529 EHU917529:EHV917529 ERQ917529:ERR917529 FBM917529:FBN917529 FLI917529:FLJ917529 FVE917529:FVF917529 GFA917529:GFB917529 GOW917529:GOX917529 GYS917529:GYT917529 HIO917529:HIP917529 HSK917529:HSL917529 ICG917529:ICH917529 IMC917529:IMD917529 IVY917529:IVZ917529 JFU917529:JFV917529 JPQ917529:JPR917529 JZM917529:JZN917529 KJI917529:KJJ917529 KTE917529:KTF917529 LDA917529:LDB917529 LMW917529:LMX917529 LWS917529:LWT917529 MGO917529:MGP917529 MQK917529:MQL917529 NAG917529:NAH917529 NKC917529:NKD917529 NTY917529:NTZ917529 ODU917529:ODV917529 ONQ917529:ONR917529 OXM917529:OXN917529 PHI917529:PHJ917529 PRE917529:PRF917529 QBA917529:QBB917529 QKW917529:QKX917529 QUS917529:QUT917529 REO917529:REP917529 ROK917529:ROL917529 RYG917529:RYH917529 SIC917529:SID917529 SRY917529:SRZ917529 TBU917529:TBV917529 TLQ917529:TLR917529 TVM917529:TVN917529 UFI917529:UFJ917529 UPE917529:UPF917529 UZA917529:UZB917529 VIW917529:VIX917529 VSS917529:VST917529 WCO917529:WCP917529 WMK917529:WML917529 WWG917529:WWH917529 AB983065:AC983065 JU983065:JV983065 TQ983065:TR983065 ADM983065:ADN983065 ANI983065:ANJ983065 AXE983065:AXF983065 BHA983065:BHB983065 BQW983065:BQX983065 CAS983065:CAT983065 CKO983065:CKP983065 CUK983065:CUL983065 DEG983065:DEH983065 DOC983065:DOD983065 DXY983065:DXZ983065 EHU983065:EHV983065 ERQ983065:ERR983065 FBM983065:FBN983065 FLI983065:FLJ983065 FVE983065:FVF983065 GFA983065:GFB983065 GOW983065:GOX983065 GYS983065:GYT983065 HIO983065:HIP983065 HSK983065:HSL983065 ICG983065:ICH983065 IMC983065:IMD983065 IVY983065:IVZ983065 JFU983065:JFV983065 JPQ983065:JPR983065 JZM983065:JZN983065 KJI983065:KJJ983065 KTE983065:KTF983065 LDA983065:LDB983065 LMW983065:LMX983065 LWS983065:LWT983065 MGO983065:MGP983065 MQK983065:MQL983065 NAG983065:NAH983065 NKC983065:NKD983065 NTY983065:NTZ983065 ODU983065:ODV983065 ONQ983065:ONR983065 OXM983065:OXN983065 PHI983065:PHJ983065 PRE983065:PRF983065 QBA983065:QBB983065 QKW983065:QKX983065 QUS983065:QUT983065 REO983065:REP983065 ROK983065:ROL983065 RYG983065:RYH983065 SIC983065:SID983065 SRY983065:SRZ983065 TBU983065:TBV983065 TLQ983065:TLR983065 TVM983065:TVN983065 UFI983065:UFJ983065 UPE983065:UPF983065 UZA983065:UZB983065 VIW983065:VIX983065 VSS983065:VST983065 WCO983065:WCP983065 WMK983065:WML983065 WWG983065:WWH983065 TVJ983062:TVV983062 JW19:KD23 TS19:TZ23 ADO19:ADV23 ANK19:ANR23 AXG19:AXN23 BHC19:BHJ23 BQY19:BRF23 CAU19:CBB23 CKQ19:CKX23 CUM19:CUT23 DEI19:DEP23 DOE19:DOL23 DYA19:DYH23 EHW19:EID23 ERS19:ERZ23 FBO19:FBV23 FLK19:FLR23 FVG19:FVN23 GFC19:GFJ23 GOY19:GPF23 GYU19:GZB23 HIQ19:HIX23 HSM19:HST23 ICI19:ICP23 IME19:IML23 IWA19:IWH23 JFW19:JGD23 JPS19:JPZ23 JZO19:JZV23 KJK19:KJR23 KTG19:KTN23 LDC19:LDJ23 LMY19:LNF23 LWU19:LXB23 MGQ19:MGX23 MQM19:MQT23 NAI19:NAP23 NKE19:NKL23 NUA19:NUH23 ODW19:OED23 ONS19:ONZ23 OXO19:OXV23 PHK19:PHR23 PRG19:PRN23 QBC19:QBJ23 QKY19:QLF23 QUU19:QVB23 REQ19:REX23 ROM19:ROT23 RYI19:RYP23 SIE19:SIL23 SSA19:SSH23 TBW19:TCD23 TLS19:TLZ23 TVO19:TVV23 UFK19:UFR23 UPG19:UPN23 UZC19:UZJ23 VIY19:VJF23 VSU19:VTB23 WCQ19:WCX23 WMM19:WMT23 WWI19:WWP23 AD65559:AK65563 JW65559:KD65563 TS65559:TZ65563 ADO65559:ADV65563 ANK65559:ANR65563 AXG65559:AXN65563 BHC65559:BHJ65563 BQY65559:BRF65563 CAU65559:CBB65563 CKQ65559:CKX65563 CUM65559:CUT65563 DEI65559:DEP65563 DOE65559:DOL65563 DYA65559:DYH65563 EHW65559:EID65563 ERS65559:ERZ65563 FBO65559:FBV65563 FLK65559:FLR65563 FVG65559:FVN65563 GFC65559:GFJ65563 GOY65559:GPF65563 GYU65559:GZB65563 HIQ65559:HIX65563 HSM65559:HST65563 ICI65559:ICP65563 IME65559:IML65563 IWA65559:IWH65563 JFW65559:JGD65563 JPS65559:JPZ65563 JZO65559:JZV65563 KJK65559:KJR65563 KTG65559:KTN65563 LDC65559:LDJ65563 LMY65559:LNF65563 LWU65559:LXB65563 MGQ65559:MGX65563 MQM65559:MQT65563 NAI65559:NAP65563 NKE65559:NKL65563 NUA65559:NUH65563 ODW65559:OED65563 ONS65559:ONZ65563 OXO65559:OXV65563 PHK65559:PHR65563 PRG65559:PRN65563 QBC65559:QBJ65563 QKY65559:QLF65563 QUU65559:QVB65563 REQ65559:REX65563 ROM65559:ROT65563 RYI65559:RYP65563 SIE65559:SIL65563 SSA65559:SSH65563 TBW65559:TCD65563 TLS65559:TLZ65563 TVO65559:TVV65563 UFK65559:UFR65563 UPG65559:UPN65563 UZC65559:UZJ65563 VIY65559:VJF65563 VSU65559:VTB65563 WCQ65559:WCX65563 WMM65559:WMT65563 WWI65559:WWP65563 AD131095:AK131099 JW131095:KD131099 TS131095:TZ131099 ADO131095:ADV131099 ANK131095:ANR131099 AXG131095:AXN131099 BHC131095:BHJ131099 BQY131095:BRF131099 CAU131095:CBB131099 CKQ131095:CKX131099 CUM131095:CUT131099 DEI131095:DEP131099 DOE131095:DOL131099 DYA131095:DYH131099 EHW131095:EID131099 ERS131095:ERZ131099 FBO131095:FBV131099 FLK131095:FLR131099 FVG131095:FVN131099 GFC131095:GFJ131099 GOY131095:GPF131099 GYU131095:GZB131099 HIQ131095:HIX131099 HSM131095:HST131099 ICI131095:ICP131099 IME131095:IML131099 IWA131095:IWH131099 JFW131095:JGD131099 JPS131095:JPZ131099 JZO131095:JZV131099 KJK131095:KJR131099 KTG131095:KTN131099 LDC131095:LDJ131099 LMY131095:LNF131099 LWU131095:LXB131099 MGQ131095:MGX131099 MQM131095:MQT131099 NAI131095:NAP131099 NKE131095:NKL131099 NUA131095:NUH131099 ODW131095:OED131099 ONS131095:ONZ131099 OXO131095:OXV131099 PHK131095:PHR131099 PRG131095:PRN131099 QBC131095:QBJ131099 QKY131095:QLF131099 QUU131095:QVB131099 REQ131095:REX131099 ROM131095:ROT131099 RYI131095:RYP131099 SIE131095:SIL131099 SSA131095:SSH131099 TBW131095:TCD131099 TLS131095:TLZ131099 TVO131095:TVV131099 UFK131095:UFR131099 UPG131095:UPN131099 UZC131095:UZJ131099 VIY131095:VJF131099 VSU131095:VTB131099 WCQ131095:WCX131099 WMM131095:WMT131099 WWI131095:WWP131099 AD196631:AK196635 JW196631:KD196635 TS196631:TZ196635 ADO196631:ADV196635 ANK196631:ANR196635 AXG196631:AXN196635 BHC196631:BHJ196635 BQY196631:BRF196635 CAU196631:CBB196635 CKQ196631:CKX196635 CUM196631:CUT196635 DEI196631:DEP196635 DOE196631:DOL196635 DYA196631:DYH196635 EHW196631:EID196635 ERS196631:ERZ196635 FBO196631:FBV196635 FLK196631:FLR196635 FVG196631:FVN196635 GFC196631:GFJ196635 GOY196631:GPF196635 GYU196631:GZB196635 HIQ196631:HIX196635 HSM196631:HST196635 ICI196631:ICP196635 IME196631:IML196635 IWA196631:IWH196635 JFW196631:JGD196635 JPS196631:JPZ196635 JZO196631:JZV196635 KJK196631:KJR196635 KTG196631:KTN196635 LDC196631:LDJ196635 LMY196631:LNF196635 LWU196631:LXB196635 MGQ196631:MGX196635 MQM196631:MQT196635 NAI196631:NAP196635 NKE196631:NKL196635 NUA196631:NUH196635 ODW196631:OED196635 ONS196631:ONZ196635 OXO196631:OXV196635 PHK196631:PHR196635 PRG196631:PRN196635 QBC196631:QBJ196635 QKY196631:QLF196635 QUU196631:QVB196635 REQ196631:REX196635 ROM196631:ROT196635 RYI196631:RYP196635 SIE196631:SIL196635 SSA196631:SSH196635 TBW196631:TCD196635 TLS196631:TLZ196635 TVO196631:TVV196635 UFK196631:UFR196635 UPG196631:UPN196635 UZC196631:UZJ196635 VIY196631:VJF196635 VSU196631:VTB196635 WCQ196631:WCX196635 WMM196631:WMT196635 WWI196631:WWP196635 AD262167:AK262171 JW262167:KD262171 TS262167:TZ262171 ADO262167:ADV262171 ANK262167:ANR262171 AXG262167:AXN262171 BHC262167:BHJ262171 BQY262167:BRF262171 CAU262167:CBB262171 CKQ262167:CKX262171 CUM262167:CUT262171 DEI262167:DEP262171 DOE262167:DOL262171 DYA262167:DYH262171 EHW262167:EID262171 ERS262167:ERZ262171 FBO262167:FBV262171 FLK262167:FLR262171 FVG262167:FVN262171 GFC262167:GFJ262171 GOY262167:GPF262171 GYU262167:GZB262171 HIQ262167:HIX262171 HSM262167:HST262171 ICI262167:ICP262171 IME262167:IML262171 IWA262167:IWH262171 JFW262167:JGD262171 JPS262167:JPZ262171 JZO262167:JZV262171 KJK262167:KJR262171 KTG262167:KTN262171 LDC262167:LDJ262171 LMY262167:LNF262171 LWU262167:LXB262171 MGQ262167:MGX262171 MQM262167:MQT262171 NAI262167:NAP262171 NKE262167:NKL262171 NUA262167:NUH262171 ODW262167:OED262171 ONS262167:ONZ262171 OXO262167:OXV262171 PHK262167:PHR262171 PRG262167:PRN262171 QBC262167:QBJ262171 QKY262167:QLF262171 QUU262167:QVB262171 REQ262167:REX262171 ROM262167:ROT262171 RYI262167:RYP262171 SIE262167:SIL262171 SSA262167:SSH262171 TBW262167:TCD262171 TLS262167:TLZ262171 TVO262167:TVV262171 UFK262167:UFR262171 UPG262167:UPN262171 UZC262167:UZJ262171 VIY262167:VJF262171 VSU262167:VTB262171 WCQ262167:WCX262171 WMM262167:WMT262171 WWI262167:WWP262171 AD327703:AK327707 JW327703:KD327707 TS327703:TZ327707 ADO327703:ADV327707 ANK327703:ANR327707 AXG327703:AXN327707 BHC327703:BHJ327707 BQY327703:BRF327707 CAU327703:CBB327707 CKQ327703:CKX327707 CUM327703:CUT327707 DEI327703:DEP327707 DOE327703:DOL327707 DYA327703:DYH327707 EHW327703:EID327707 ERS327703:ERZ327707 FBO327703:FBV327707 FLK327703:FLR327707 FVG327703:FVN327707 GFC327703:GFJ327707 GOY327703:GPF327707 GYU327703:GZB327707 HIQ327703:HIX327707 HSM327703:HST327707 ICI327703:ICP327707 IME327703:IML327707 IWA327703:IWH327707 JFW327703:JGD327707 JPS327703:JPZ327707 JZO327703:JZV327707 KJK327703:KJR327707 KTG327703:KTN327707 LDC327703:LDJ327707 LMY327703:LNF327707 LWU327703:LXB327707 MGQ327703:MGX327707 MQM327703:MQT327707 NAI327703:NAP327707 NKE327703:NKL327707 NUA327703:NUH327707 ODW327703:OED327707 ONS327703:ONZ327707 OXO327703:OXV327707 PHK327703:PHR327707 PRG327703:PRN327707 QBC327703:QBJ327707 QKY327703:QLF327707 QUU327703:QVB327707 REQ327703:REX327707 ROM327703:ROT327707 RYI327703:RYP327707 SIE327703:SIL327707 SSA327703:SSH327707 TBW327703:TCD327707 TLS327703:TLZ327707 TVO327703:TVV327707 UFK327703:UFR327707 UPG327703:UPN327707 UZC327703:UZJ327707 VIY327703:VJF327707 VSU327703:VTB327707 WCQ327703:WCX327707 WMM327703:WMT327707 WWI327703:WWP327707 AD393239:AK393243 JW393239:KD393243 TS393239:TZ393243 ADO393239:ADV393243 ANK393239:ANR393243 AXG393239:AXN393243 BHC393239:BHJ393243 BQY393239:BRF393243 CAU393239:CBB393243 CKQ393239:CKX393243 CUM393239:CUT393243 DEI393239:DEP393243 DOE393239:DOL393243 DYA393239:DYH393243 EHW393239:EID393243 ERS393239:ERZ393243 FBO393239:FBV393243 FLK393239:FLR393243 FVG393239:FVN393243 GFC393239:GFJ393243 GOY393239:GPF393243 GYU393239:GZB393243 HIQ393239:HIX393243 HSM393239:HST393243 ICI393239:ICP393243 IME393239:IML393243 IWA393239:IWH393243 JFW393239:JGD393243 JPS393239:JPZ393243 JZO393239:JZV393243 KJK393239:KJR393243 KTG393239:KTN393243 LDC393239:LDJ393243 LMY393239:LNF393243 LWU393239:LXB393243 MGQ393239:MGX393243 MQM393239:MQT393243 NAI393239:NAP393243 NKE393239:NKL393243 NUA393239:NUH393243 ODW393239:OED393243 ONS393239:ONZ393243 OXO393239:OXV393243 PHK393239:PHR393243 PRG393239:PRN393243 QBC393239:QBJ393243 QKY393239:QLF393243 QUU393239:QVB393243 REQ393239:REX393243 ROM393239:ROT393243 RYI393239:RYP393243 SIE393239:SIL393243 SSA393239:SSH393243 TBW393239:TCD393243 TLS393239:TLZ393243 TVO393239:TVV393243 UFK393239:UFR393243 UPG393239:UPN393243 UZC393239:UZJ393243 VIY393239:VJF393243 VSU393239:VTB393243 WCQ393239:WCX393243 WMM393239:WMT393243 WWI393239:WWP393243 AD458775:AK458779 JW458775:KD458779 TS458775:TZ458779 ADO458775:ADV458779 ANK458775:ANR458779 AXG458775:AXN458779 BHC458775:BHJ458779 BQY458775:BRF458779 CAU458775:CBB458779 CKQ458775:CKX458779 CUM458775:CUT458779 DEI458775:DEP458779 DOE458775:DOL458779 DYA458775:DYH458779 EHW458775:EID458779 ERS458775:ERZ458779 FBO458775:FBV458779 FLK458775:FLR458779 FVG458775:FVN458779 GFC458775:GFJ458779 GOY458775:GPF458779 GYU458775:GZB458779 HIQ458775:HIX458779 HSM458775:HST458779 ICI458775:ICP458779 IME458775:IML458779 IWA458775:IWH458779 JFW458775:JGD458779 JPS458775:JPZ458779 JZO458775:JZV458779 KJK458775:KJR458779 KTG458775:KTN458779 LDC458775:LDJ458779 LMY458775:LNF458779 LWU458775:LXB458779 MGQ458775:MGX458779 MQM458775:MQT458779 NAI458775:NAP458779 NKE458775:NKL458779 NUA458775:NUH458779 ODW458775:OED458779 ONS458775:ONZ458779 OXO458775:OXV458779 PHK458775:PHR458779 PRG458775:PRN458779 QBC458775:QBJ458779 QKY458775:QLF458779 QUU458775:QVB458779 REQ458775:REX458779 ROM458775:ROT458779 RYI458775:RYP458779 SIE458775:SIL458779 SSA458775:SSH458779 TBW458775:TCD458779 TLS458775:TLZ458779 TVO458775:TVV458779 UFK458775:UFR458779 UPG458775:UPN458779 UZC458775:UZJ458779 VIY458775:VJF458779 VSU458775:VTB458779 WCQ458775:WCX458779 WMM458775:WMT458779 WWI458775:WWP458779 AD524311:AK524315 JW524311:KD524315 TS524311:TZ524315 ADO524311:ADV524315 ANK524311:ANR524315 AXG524311:AXN524315 BHC524311:BHJ524315 BQY524311:BRF524315 CAU524311:CBB524315 CKQ524311:CKX524315 CUM524311:CUT524315 DEI524311:DEP524315 DOE524311:DOL524315 DYA524311:DYH524315 EHW524311:EID524315 ERS524311:ERZ524315 FBO524311:FBV524315 FLK524311:FLR524315 FVG524311:FVN524315 GFC524311:GFJ524315 GOY524311:GPF524315 GYU524311:GZB524315 HIQ524311:HIX524315 HSM524311:HST524315 ICI524311:ICP524315 IME524311:IML524315 IWA524311:IWH524315 JFW524311:JGD524315 JPS524311:JPZ524315 JZO524311:JZV524315 KJK524311:KJR524315 KTG524311:KTN524315 LDC524311:LDJ524315 LMY524311:LNF524315 LWU524311:LXB524315 MGQ524311:MGX524315 MQM524311:MQT524315 NAI524311:NAP524315 NKE524311:NKL524315 NUA524311:NUH524315 ODW524311:OED524315 ONS524311:ONZ524315 OXO524311:OXV524315 PHK524311:PHR524315 PRG524311:PRN524315 QBC524311:QBJ524315 QKY524311:QLF524315 QUU524311:QVB524315 REQ524311:REX524315 ROM524311:ROT524315 RYI524311:RYP524315 SIE524311:SIL524315 SSA524311:SSH524315 TBW524311:TCD524315 TLS524311:TLZ524315 TVO524311:TVV524315 UFK524311:UFR524315 UPG524311:UPN524315 UZC524311:UZJ524315 VIY524311:VJF524315 VSU524311:VTB524315 WCQ524311:WCX524315 WMM524311:WMT524315 WWI524311:WWP524315 AD589847:AK589851 JW589847:KD589851 TS589847:TZ589851 ADO589847:ADV589851 ANK589847:ANR589851 AXG589847:AXN589851 BHC589847:BHJ589851 BQY589847:BRF589851 CAU589847:CBB589851 CKQ589847:CKX589851 CUM589847:CUT589851 DEI589847:DEP589851 DOE589847:DOL589851 DYA589847:DYH589851 EHW589847:EID589851 ERS589847:ERZ589851 FBO589847:FBV589851 FLK589847:FLR589851 FVG589847:FVN589851 GFC589847:GFJ589851 GOY589847:GPF589851 GYU589847:GZB589851 HIQ589847:HIX589851 HSM589847:HST589851 ICI589847:ICP589851 IME589847:IML589851 IWA589847:IWH589851 JFW589847:JGD589851 JPS589847:JPZ589851 JZO589847:JZV589851 KJK589847:KJR589851 KTG589847:KTN589851 LDC589847:LDJ589851 LMY589847:LNF589851 LWU589847:LXB589851 MGQ589847:MGX589851 MQM589847:MQT589851 NAI589847:NAP589851 NKE589847:NKL589851 NUA589847:NUH589851 ODW589847:OED589851 ONS589847:ONZ589851 OXO589847:OXV589851 PHK589847:PHR589851 PRG589847:PRN589851 QBC589847:QBJ589851 QKY589847:QLF589851 QUU589847:QVB589851 REQ589847:REX589851 ROM589847:ROT589851 RYI589847:RYP589851 SIE589847:SIL589851 SSA589847:SSH589851 TBW589847:TCD589851 TLS589847:TLZ589851 TVO589847:TVV589851 UFK589847:UFR589851 UPG589847:UPN589851 UZC589847:UZJ589851 VIY589847:VJF589851 VSU589847:VTB589851 WCQ589847:WCX589851 WMM589847:WMT589851 WWI589847:WWP589851 AD655383:AK655387 JW655383:KD655387 TS655383:TZ655387 ADO655383:ADV655387 ANK655383:ANR655387 AXG655383:AXN655387 BHC655383:BHJ655387 BQY655383:BRF655387 CAU655383:CBB655387 CKQ655383:CKX655387 CUM655383:CUT655387 DEI655383:DEP655387 DOE655383:DOL655387 DYA655383:DYH655387 EHW655383:EID655387 ERS655383:ERZ655387 FBO655383:FBV655387 FLK655383:FLR655387 FVG655383:FVN655387 GFC655383:GFJ655387 GOY655383:GPF655387 GYU655383:GZB655387 HIQ655383:HIX655387 HSM655383:HST655387 ICI655383:ICP655387 IME655383:IML655387 IWA655383:IWH655387 JFW655383:JGD655387 JPS655383:JPZ655387 JZO655383:JZV655387 KJK655383:KJR655387 KTG655383:KTN655387 LDC655383:LDJ655387 LMY655383:LNF655387 LWU655383:LXB655387 MGQ655383:MGX655387 MQM655383:MQT655387 NAI655383:NAP655387 NKE655383:NKL655387 NUA655383:NUH655387 ODW655383:OED655387 ONS655383:ONZ655387 OXO655383:OXV655387 PHK655383:PHR655387 PRG655383:PRN655387 QBC655383:QBJ655387 QKY655383:QLF655387 QUU655383:QVB655387 REQ655383:REX655387 ROM655383:ROT655387 RYI655383:RYP655387 SIE655383:SIL655387 SSA655383:SSH655387 TBW655383:TCD655387 TLS655383:TLZ655387 TVO655383:TVV655387 UFK655383:UFR655387 UPG655383:UPN655387 UZC655383:UZJ655387 VIY655383:VJF655387 VSU655383:VTB655387 WCQ655383:WCX655387 WMM655383:WMT655387 WWI655383:WWP655387 AD720919:AK720923 JW720919:KD720923 TS720919:TZ720923 ADO720919:ADV720923 ANK720919:ANR720923 AXG720919:AXN720923 BHC720919:BHJ720923 BQY720919:BRF720923 CAU720919:CBB720923 CKQ720919:CKX720923 CUM720919:CUT720923 DEI720919:DEP720923 DOE720919:DOL720923 DYA720919:DYH720923 EHW720919:EID720923 ERS720919:ERZ720923 FBO720919:FBV720923 FLK720919:FLR720923 FVG720919:FVN720923 GFC720919:GFJ720923 GOY720919:GPF720923 GYU720919:GZB720923 HIQ720919:HIX720923 HSM720919:HST720923 ICI720919:ICP720923 IME720919:IML720923 IWA720919:IWH720923 JFW720919:JGD720923 JPS720919:JPZ720923 JZO720919:JZV720923 KJK720919:KJR720923 KTG720919:KTN720923 LDC720919:LDJ720923 LMY720919:LNF720923 LWU720919:LXB720923 MGQ720919:MGX720923 MQM720919:MQT720923 NAI720919:NAP720923 NKE720919:NKL720923 NUA720919:NUH720923 ODW720919:OED720923 ONS720919:ONZ720923 OXO720919:OXV720923 PHK720919:PHR720923 PRG720919:PRN720923 QBC720919:QBJ720923 QKY720919:QLF720923 QUU720919:QVB720923 REQ720919:REX720923 ROM720919:ROT720923 RYI720919:RYP720923 SIE720919:SIL720923 SSA720919:SSH720923 TBW720919:TCD720923 TLS720919:TLZ720923 TVO720919:TVV720923 UFK720919:UFR720923 UPG720919:UPN720923 UZC720919:UZJ720923 VIY720919:VJF720923 VSU720919:VTB720923 WCQ720919:WCX720923 WMM720919:WMT720923 WWI720919:WWP720923 AD786455:AK786459 JW786455:KD786459 TS786455:TZ786459 ADO786455:ADV786459 ANK786455:ANR786459 AXG786455:AXN786459 BHC786455:BHJ786459 BQY786455:BRF786459 CAU786455:CBB786459 CKQ786455:CKX786459 CUM786455:CUT786459 DEI786455:DEP786459 DOE786455:DOL786459 DYA786455:DYH786459 EHW786455:EID786459 ERS786455:ERZ786459 FBO786455:FBV786459 FLK786455:FLR786459 FVG786455:FVN786459 GFC786455:GFJ786459 GOY786455:GPF786459 GYU786455:GZB786459 HIQ786455:HIX786459 HSM786455:HST786459 ICI786455:ICP786459 IME786455:IML786459 IWA786455:IWH786459 JFW786455:JGD786459 JPS786455:JPZ786459 JZO786455:JZV786459 KJK786455:KJR786459 KTG786455:KTN786459 LDC786455:LDJ786459 LMY786455:LNF786459 LWU786455:LXB786459 MGQ786455:MGX786459 MQM786455:MQT786459 NAI786455:NAP786459 NKE786455:NKL786459 NUA786455:NUH786459 ODW786455:OED786459 ONS786455:ONZ786459 OXO786455:OXV786459 PHK786455:PHR786459 PRG786455:PRN786459 QBC786455:QBJ786459 QKY786455:QLF786459 QUU786455:QVB786459 REQ786455:REX786459 ROM786455:ROT786459 RYI786455:RYP786459 SIE786455:SIL786459 SSA786455:SSH786459 TBW786455:TCD786459 TLS786455:TLZ786459 TVO786455:TVV786459 UFK786455:UFR786459 UPG786455:UPN786459 UZC786455:UZJ786459 VIY786455:VJF786459 VSU786455:VTB786459 WCQ786455:WCX786459 WMM786455:WMT786459 WWI786455:WWP786459 AD851991:AK851995 JW851991:KD851995 TS851991:TZ851995 ADO851991:ADV851995 ANK851991:ANR851995 AXG851991:AXN851995 BHC851991:BHJ851995 BQY851991:BRF851995 CAU851991:CBB851995 CKQ851991:CKX851995 CUM851991:CUT851995 DEI851991:DEP851995 DOE851991:DOL851995 DYA851991:DYH851995 EHW851991:EID851995 ERS851991:ERZ851995 FBO851991:FBV851995 FLK851991:FLR851995 FVG851991:FVN851995 GFC851991:GFJ851995 GOY851991:GPF851995 GYU851991:GZB851995 HIQ851991:HIX851995 HSM851991:HST851995 ICI851991:ICP851995 IME851991:IML851995 IWA851991:IWH851995 JFW851991:JGD851995 JPS851991:JPZ851995 JZO851991:JZV851995 KJK851991:KJR851995 KTG851991:KTN851995 LDC851991:LDJ851995 LMY851991:LNF851995 LWU851991:LXB851995 MGQ851991:MGX851995 MQM851991:MQT851995 NAI851991:NAP851995 NKE851991:NKL851995 NUA851991:NUH851995 ODW851991:OED851995 ONS851991:ONZ851995 OXO851991:OXV851995 PHK851991:PHR851995 PRG851991:PRN851995 QBC851991:QBJ851995 QKY851991:QLF851995 QUU851991:QVB851995 REQ851991:REX851995 ROM851991:ROT851995 RYI851991:RYP851995 SIE851991:SIL851995 SSA851991:SSH851995 TBW851991:TCD851995 TLS851991:TLZ851995 TVO851991:TVV851995 UFK851991:UFR851995 UPG851991:UPN851995 UZC851991:UZJ851995 VIY851991:VJF851995 VSU851991:VTB851995 WCQ851991:WCX851995 WMM851991:WMT851995 WWI851991:WWP851995 AD917527:AK917531 JW917527:KD917531 TS917527:TZ917531 ADO917527:ADV917531 ANK917527:ANR917531 AXG917527:AXN917531 BHC917527:BHJ917531 BQY917527:BRF917531 CAU917527:CBB917531 CKQ917527:CKX917531 CUM917527:CUT917531 DEI917527:DEP917531 DOE917527:DOL917531 DYA917527:DYH917531 EHW917527:EID917531 ERS917527:ERZ917531 FBO917527:FBV917531 FLK917527:FLR917531 FVG917527:FVN917531 GFC917527:GFJ917531 GOY917527:GPF917531 GYU917527:GZB917531 HIQ917527:HIX917531 HSM917527:HST917531 ICI917527:ICP917531 IME917527:IML917531 IWA917527:IWH917531 JFW917527:JGD917531 JPS917527:JPZ917531 JZO917527:JZV917531 KJK917527:KJR917531 KTG917527:KTN917531 LDC917527:LDJ917531 LMY917527:LNF917531 LWU917527:LXB917531 MGQ917527:MGX917531 MQM917527:MQT917531 NAI917527:NAP917531 NKE917527:NKL917531 NUA917527:NUH917531 ODW917527:OED917531 ONS917527:ONZ917531 OXO917527:OXV917531 PHK917527:PHR917531 PRG917527:PRN917531 QBC917527:QBJ917531 QKY917527:QLF917531 QUU917527:QVB917531 REQ917527:REX917531 ROM917527:ROT917531 RYI917527:RYP917531 SIE917527:SIL917531 SSA917527:SSH917531 TBW917527:TCD917531 TLS917527:TLZ917531 TVO917527:TVV917531 UFK917527:UFR917531 UPG917527:UPN917531 UZC917527:UZJ917531 VIY917527:VJF917531 VSU917527:VTB917531 WCQ917527:WCX917531 WMM917527:WMT917531 WWI917527:WWP917531 AD983063:AK983067 JW983063:KD983067 TS983063:TZ983067 ADO983063:ADV983067 ANK983063:ANR983067 AXG983063:AXN983067 BHC983063:BHJ983067 BQY983063:BRF983067 CAU983063:CBB983067 CKQ983063:CKX983067 CUM983063:CUT983067 DEI983063:DEP983067 DOE983063:DOL983067 DYA983063:DYH983067 EHW983063:EID983067 ERS983063:ERZ983067 FBO983063:FBV983067 FLK983063:FLR983067 FVG983063:FVN983067 GFC983063:GFJ983067 GOY983063:GPF983067 GYU983063:GZB983067 HIQ983063:HIX983067 HSM983063:HST983067 ICI983063:ICP983067 IME983063:IML983067 IWA983063:IWH983067 JFW983063:JGD983067 JPS983063:JPZ983067 JZO983063:JZV983067 KJK983063:KJR983067 KTG983063:KTN983067 LDC983063:LDJ983067 LMY983063:LNF983067 LWU983063:LXB983067 MGQ983063:MGX983067 MQM983063:MQT983067 NAI983063:NAP983067 NKE983063:NKL983067 NUA983063:NUH983067 ODW983063:OED983067 ONS983063:ONZ983067 OXO983063:OXV983067 PHK983063:PHR983067 PRG983063:PRN983067 QBC983063:QBJ983067 QKY983063:QLF983067 QUU983063:QVB983067 REQ983063:REX983067 ROM983063:ROT983067 RYI983063:RYP983067 SIE983063:SIL983067 SSA983063:SSH983067 TBW983063:TCD983067 TLS983063:TLZ983067 TVO983063:TVV983067 UFK983063:UFR983067 UPG983063:UPN983067 UZC983063:UZJ983067 VIY983063:VJF983067 VSU983063:VTB983067 WCQ983063:WCX983067 WMM983063:WMT983067 WWI983063:WWP983067 JS19:JV19 TO19:TR19 ADK19:ADN19 ANG19:ANJ19 AXC19:AXF19 BGY19:BHB19 BQU19:BQX19 CAQ19:CAT19 CKM19:CKP19 CUI19:CUL19 DEE19:DEH19 DOA19:DOD19 DXW19:DXZ19 EHS19:EHV19 ERO19:ERR19 FBK19:FBN19 FLG19:FLJ19 FVC19:FVF19 GEY19:GFB19 GOU19:GOX19 GYQ19:GYT19 HIM19:HIP19 HSI19:HSL19 ICE19:ICH19 IMA19:IMD19 IVW19:IVZ19 JFS19:JFV19 JPO19:JPR19 JZK19:JZN19 KJG19:KJJ19 KTC19:KTF19 LCY19:LDB19 LMU19:LMX19 LWQ19:LWT19 MGM19:MGP19 MQI19:MQL19 NAE19:NAH19 NKA19:NKD19 NTW19:NTZ19 ODS19:ODV19 ONO19:ONR19 OXK19:OXN19 PHG19:PHJ19 PRC19:PRF19 QAY19:QBB19 QKU19:QKX19 QUQ19:QUT19 REM19:REP19 ROI19:ROL19 RYE19:RYH19 SIA19:SID19 SRW19:SRZ19 TBS19:TBV19 TLO19:TLR19 TVK19:TVN19 UFG19:UFJ19 UPC19:UPF19 UYY19:UZB19 VIU19:VIX19 VSQ19:VST19 WCM19:WCP19 WMI19:WML19 WWE19:WWH19 Z65559:AC65559 JS65559:JV65559 TO65559:TR65559 ADK65559:ADN65559 ANG65559:ANJ65559 AXC65559:AXF65559 BGY65559:BHB65559 BQU65559:BQX65559 CAQ65559:CAT65559 CKM65559:CKP65559 CUI65559:CUL65559 DEE65559:DEH65559 DOA65559:DOD65559 DXW65559:DXZ65559 EHS65559:EHV65559 ERO65559:ERR65559 FBK65559:FBN65559 FLG65559:FLJ65559 FVC65559:FVF65559 GEY65559:GFB65559 GOU65559:GOX65559 GYQ65559:GYT65559 HIM65559:HIP65559 HSI65559:HSL65559 ICE65559:ICH65559 IMA65559:IMD65559 IVW65559:IVZ65559 JFS65559:JFV65559 JPO65559:JPR65559 JZK65559:JZN65559 KJG65559:KJJ65559 KTC65559:KTF65559 LCY65559:LDB65559 LMU65559:LMX65559 LWQ65559:LWT65559 MGM65559:MGP65559 MQI65559:MQL65559 NAE65559:NAH65559 NKA65559:NKD65559 NTW65559:NTZ65559 ODS65559:ODV65559 ONO65559:ONR65559 OXK65559:OXN65559 PHG65559:PHJ65559 PRC65559:PRF65559 QAY65559:QBB65559 QKU65559:QKX65559 QUQ65559:QUT65559 REM65559:REP65559 ROI65559:ROL65559 RYE65559:RYH65559 SIA65559:SID65559 SRW65559:SRZ65559 TBS65559:TBV65559 TLO65559:TLR65559 TVK65559:TVN65559 UFG65559:UFJ65559 UPC65559:UPF65559 UYY65559:UZB65559 VIU65559:VIX65559 VSQ65559:VST65559 WCM65559:WCP65559 WMI65559:WML65559 WWE65559:WWH65559 Z131095:AC131095 JS131095:JV131095 TO131095:TR131095 ADK131095:ADN131095 ANG131095:ANJ131095 AXC131095:AXF131095 BGY131095:BHB131095 BQU131095:BQX131095 CAQ131095:CAT131095 CKM131095:CKP131095 CUI131095:CUL131095 DEE131095:DEH131095 DOA131095:DOD131095 DXW131095:DXZ131095 EHS131095:EHV131095 ERO131095:ERR131095 FBK131095:FBN131095 FLG131095:FLJ131095 FVC131095:FVF131095 GEY131095:GFB131095 GOU131095:GOX131095 GYQ131095:GYT131095 HIM131095:HIP131095 HSI131095:HSL131095 ICE131095:ICH131095 IMA131095:IMD131095 IVW131095:IVZ131095 JFS131095:JFV131095 JPO131095:JPR131095 JZK131095:JZN131095 KJG131095:KJJ131095 KTC131095:KTF131095 LCY131095:LDB131095 LMU131095:LMX131095 LWQ131095:LWT131095 MGM131095:MGP131095 MQI131095:MQL131095 NAE131095:NAH131095 NKA131095:NKD131095 NTW131095:NTZ131095 ODS131095:ODV131095 ONO131095:ONR131095 OXK131095:OXN131095 PHG131095:PHJ131095 PRC131095:PRF131095 QAY131095:QBB131095 QKU131095:QKX131095 QUQ131095:QUT131095 REM131095:REP131095 ROI131095:ROL131095 RYE131095:RYH131095 SIA131095:SID131095 SRW131095:SRZ131095 TBS131095:TBV131095 TLO131095:TLR131095 TVK131095:TVN131095 UFG131095:UFJ131095 UPC131095:UPF131095 UYY131095:UZB131095 VIU131095:VIX131095 VSQ131095:VST131095 WCM131095:WCP131095 WMI131095:WML131095 WWE131095:WWH131095 Z196631:AC196631 JS196631:JV196631 TO196631:TR196631 ADK196631:ADN196631 ANG196631:ANJ196631 AXC196631:AXF196631 BGY196631:BHB196631 BQU196631:BQX196631 CAQ196631:CAT196631 CKM196631:CKP196631 CUI196631:CUL196631 DEE196631:DEH196631 DOA196631:DOD196631 DXW196631:DXZ196631 EHS196631:EHV196631 ERO196631:ERR196631 FBK196631:FBN196631 FLG196631:FLJ196631 FVC196631:FVF196631 GEY196631:GFB196631 GOU196631:GOX196631 GYQ196631:GYT196631 HIM196631:HIP196631 HSI196631:HSL196631 ICE196631:ICH196631 IMA196631:IMD196631 IVW196631:IVZ196631 JFS196631:JFV196631 JPO196631:JPR196631 JZK196631:JZN196631 KJG196631:KJJ196631 KTC196631:KTF196631 LCY196631:LDB196631 LMU196631:LMX196631 LWQ196631:LWT196631 MGM196631:MGP196631 MQI196631:MQL196631 NAE196631:NAH196631 NKA196631:NKD196631 NTW196631:NTZ196631 ODS196631:ODV196631 ONO196631:ONR196631 OXK196631:OXN196631 PHG196631:PHJ196631 PRC196631:PRF196631 QAY196631:QBB196631 QKU196631:QKX196631 QUQ196631:QUT196631 REM196631:REP196631 ROI196631:ROL196631 RYE196631:RYH196631 SIA196631:SID196631 SRW196631:SRZ196631 TBS196631:TBV196631 TLO196631:TLR196631 TVK196631:TVN196631 UFG196631:UFJ196631 UPC196631:UPF196631 UYY196631:UZB196631 VIU196631:VIX196631 VSQ196631:VST196631 WCM196631:WCP196631 WMI196631:WML196631 WWE196631:WWH196631 Z262167:AC262167 JS262167:JV262167 TO262167:TR262167 ADK262167:ADN262167 ANG262167:ANJ262167 AXC262167:AXF262167 BGY262167:BHB262167 BQU262167:BQX262167 CAQ262167:CAT262167 CKM262167:CKP262167 CUI262167:CUL262167 DEE262167:DEH262167 DOA262167:DOD262167 DXW262167:DXZ262167 EHS262167:EHV262167 ERO262167:ERR262167 FBK262167:FBN262167 FLG262167:FLJ262167 FVC262167:FVF262167 GEY262167:GFB262167 GOU262167:GOX262167 GYQ262167:GYT262167 HIM262167:HIP262167 HSI262167:HSL262167 ICE262167:ICH262167 IMA262167:IMD262167 IVW262167:IVZ262167 JFS262167:JFV262167 JPO262167:JPR262167 JZK262167:JZN262167 KJG262167:KJJ262167 KTC262167:KTF262167 LCY262167:LDB262167 LMU262167:LMX262167 LWQ262167:LWT262167 MGM262167:MGP262167 MQI262167:MQL262167 NAE262167:NAH262167 NKA262167:NKD262167 NTW262167:NTZ262167 ODS262167:ODV262167 ONO262167:ONR262167 OXK262167:OXN262167 PHG262167:PHJ262167 PRC262167:PRF262167 QAY262167:QBB262167 QKU262167:QKX262167 QUQ262167:QUT262167 REM262167:REP262167 ROI262167:ROL262167 RYE262167:RYH262167 SIA262167:SID262167 SRW262167:SRZ262167 TBS262167:TBV262167 TLO262167:TLR262167 TVK262167:TVN262167 UFG262167:UFJ262167 UPC262167:UPF262167 UYY262167:UZB262167 VIU262167:VIX262167 VSQ262167:VST262167 WCM262167:WCP262167 WMI262167:WML262167 WWE262167:WWH262167 Z327703:AC327703 JS327703:JV327703 TO327703:TR327703 ADK327703:ADN327703 ANG327703:ANJ327703 AXC327703:AXF327703 BGY327703:BHB327703 BQU327703:BQX327703 CAQ327703:CAT327703 CKM327703:CKP327703 CUI327703:CUL327703 DEE327703:DEH327703 DOA327703:DOD327703 DXW327703:DXZ327703 EHS327703:EHV327703 ERO327703:ERR327703 FBK327703:FBN327703 FLG327703:FLJ327703 FVC327703:FVF327703 GEY327703:GFB327703 GOU327703:GOX327703 GYQ327703:GYT327703 HIM327703:HIP327703 HSI327703:HSL327703 ICE327703:ICH327703 IMA327703:IMD327703 IVW327703:IVZ327703 JFS327703:JFV327703 JPO327703:JPR327703 JZK327703:JZN327703 KJG327703:KJJ327703 KTC327703:KTF327703 LCY327703:LDB327703 LMU327703:LMX327703 LWQ327703:LWT327703 MGM327703:MGP327703 MQI327703:MQL327703 NAE327703:NAH327703 NKA327703:NKD327703 NTW327703:NTZ327703 ODS327703:ODV327703 ONO327703:ONR327703 OXK327703:OXN327703 PHG327703:PHJ327703 PRC327703:PRF327703 QAY327703:QBB327703 QKU327703:QKX327703 QUQ327703:QUT327703 REM327703:REP327703 ROI327703:ROL327703 RYE327703:RYH327703 SIA327703:SID327703 SRW327703:SRZ327703 TBS327703:TBV327703 TLO327703:TLR327703 TVK327703:TVN327703 UFG327703:UFJ327703 UPC327703:UPF327703 UYY327703:UZB327703 VIU327703:VIX327703 VSQ327703:VST327703 WCM327703:WCP327703 WMI327703:WML327703 WWE327703:WWH327703 Z393239:AC393239 JS393239:JV393239 TO393239:TR393239 ADK393239:ADN393239 ANG393239:ANJ393239 AXC393239:AXF393239 BGY393239:BHB393239 BQU393239:BQX393239 CAQ393239:CAT393239 CKM393239:CKP393239 CUI393239:CUL393239 DEE393239:DEH393239 DOA393239:DOD393239 DXW393239:DXZ393239 EHS393239:EHV393239 ERO393239:ERR393239 FBK393239:FBN393239 FLG393239:FLJ393239 FVC393239:FVF393239 GEY393239:GFB393239 GOU393239:GOX393239 GYQ393239:GYT393239 HIM393239:HIP393239 HSI393239:HSL393239 ICE393239:ICH393239 IMA393239:IMD393239 IVW393239:IVZ393239 JFS393239:JFV393239 JPO393239:JPR393239 JZK393239:JZN393239 KJG393239:KJJ393239 KTC393239:KTF393239 LCY393239:LDB393239 LMU393239:LMX393239 LWQ393239:LWT393239 MGM393239:MGP393239 MQI393239:MQL393239 NAE393239:NAH393239 NKA393239:NKD393239 NTW393239:NTZ393239 ODS393239:ODV393239 ONO393239:ONR393239 OXK393239:OXN393239 PHG393239:PHJ393239 PRC393239:PRF393239 QAY393239:QBB393239 QKU393239:QKX393239 QUQ393239:QUT393239 REM393239:REP393239 ROI393239:ROL393239 RYE393239:RYH393239 SIA393239:SID393239 SRW393239:SRZ393239 TBS393239:TBV393239 TLO393239:TLR393239 TVK393239:TVN393239 UFG393239:UFJ393239 UPC393239:UPF393239 UYY393239:UZB393239 VIU393239:VIX393239 VSQ393239:VST393239 WCM393239:WCP393239 WMI393239:WML393239 WWE393239:WWH393239 Z458775:AC458775 JS458775:JV458775 TO458775:TR458775 ADK458775:ADN458775 ANG458775:ANJ458775 AXC458775:AXF458775 BGY458775:BHB458775 BQU458775:BQX458775 CAQ458775:CAT458775 CKM458775:CKP458775 CUI458775:CUL458775 DEE458775:DEH458775 DOA458775:DOD458775 DXW458775:DXZ458775 EHS458775:EHV458775 ERO458775:ERR458775 FBK458775:FBN458775 FLG458775:FLJ458775 FVC458775:FVF458775 GEY458775:GFB458775 GOU458775:GOX458775 GYQ458775:GYT458775 HIM458775:HIP458775 HSI458775:HSL458775 ICE458775:ICH458775 IMA458775:IMD458775 IVW458775:IVZ458775 JFS458775:JFV458775 JPO458775:JPR458775 JZK458775:JZN458775 KJG458775:KJJ458775 KTC458775:KTF458775 LCY458775:LDB458775 LMU458775:LMX458775 LWQ458775:LWT458775 MGM458775:MGP458775 MQI458775:MQL458775 NAE458775:NAH458775 NKA458775:NKD458775 NTW458775:NTZ458775 ODS458775:ODV458775 ONO458775:ONR458775 OXK458775:OXN458775 PHG458775:PHJ458775 PRC458775:PRF458775 QAY458775:QBB458775 QKU458775:QKX458775 QUQ458775:QUT458775 REM458775:REP458775 ROI458775:ROL458775 RYE458775:RYH458775 SIA458775:SID458775 SRW458775:SRZ458775 TBS458775:TBV458775 TLO458775:TLR458775 TVK458775:TVN458775 UFG458775:UFJ458775 UPC458775:UPF458775 UYY458775:UZB458775 VIU458775:VIX458775 VSQ458775:VST458775 WCM458775:WCP458775 WMI458775:WML458775 WWE458775:WWH458775 Z524311:AC524311 JS524311:JV524311 TO524311:TR524311 ADK524311:ADN524311 ANG524311:ANJ524311 AXC524311:AXF524311 BGY524311:BHB524311 BQU524311:BQX524311 CAQ524311:CAT524311 CKM524311:CKP524311 CUI524311:CUL524311 DEE524311:DEH524311 DOA524311:DOD524311 DXW524311:DXZ524311 EHS524311:EHV524311 ERO524311:ERR524311 FBK524311:FBN524311 FLG524311:FLJ524311 FVC524311:FVF524311 GEY524311:GFB524311 GOU524311:GOX524311 GYQ524311:GYT524311 HIM524311:HIP524311 HSI524311:HSL524311 ICE524311:ICH524311 IMA524311:IMD524311 IVW524311:IVZ524311 JFS524311:JFV524311 JPO524311:JPR524311 JZK524311:JZN524311 KJG524311:KJJ524311 KTC524311:KTF524311 LCY524311:LDB524311 LMU524311:LMX524311 LWQ524311:LWT524311 MGM524311:MGP524311 MQI524311:MQL524311 NAE524311:NAH524311 NKA524311:NKD524311 NTW524311:NTZ524311 ODS524311:ODV524311 ONO524311:ONR524311 OXK524311:OXN524311 PHG524311:PHJ524311 PRC524311:PRF524311 QAY524311:QBB524311 QKU524311:QKX524311 QUQ524311:QUT524311 REM524311:REP524311 ROI524311:ROL524311 RYE524311:RYH524311 SIA524311:SID524311 SRW524311:SRZ524311 TBS524311:TBV524311 TLO524311:TLR524311 TVK524311:TVN524311 UFG524311:UFJ524311 UPC524311:UPF524311 UYY524311:UZB524311 VIU524311:VIX524311 VSQ524311:VST524311 WCM524311:WCP524311 WMI524311:WML524311 WWE524311:WWH524311 Z589847:AC589847 JS589847:JV589847 TO589847:TR589847 ADK589847:ADN589847 ANG589847:ANJ589847 AXC589847:AXF589847 BGY589847:BHB589847 BQU589847:BQX589847 CAQ589847:CAT589847 CKM589847:CKP589847 CUI589847:CUL589847 DEE589847:DEH589847 DOA589847:DOD589847 DXW589847:DXZ589847 EHS589847:EHV589847 ERO589847:ERR589847 FBK589847:FBN589847 FLG589847:FLJ589847 FVC589847:FVF589847 GEY589847:GFB589847 GOU589847:GOX589847 GYQ589847:GYT589847 HIM589847:HIP589847 HSI589847:HSL589847 ICE589847:ICH589847 IMA589847:IMD589847 IVW589847:IVZ589847 JFS589847:JFV589847 JPO589847:JPR589847 JZK589847:JZN589847 KJG589847:KJJ589847 KTC589847:KTF589847 LCY589847:LDB589847 LMU589847:LMX589847 LWQ589847:LWT589847 MGM589847:MGP589847 MQI589847:MQL589847 NAE589847:NAH589847 NKA589847:NKD589847 NTW589847:NTZ589847 ODS589847:ODV589847 ONO589847:ONR589847 OXK589847:OXN589847 PHG589847:PHJ589847 PRC589847:PRF589847 QAY589847:QBB589847 QKU589847:QKX589847 QUQ589847:QUT589847 REM589847:REP589847 ROI589847:ROL589847 RYE589847:RYH589847 SIA589847:SID589847 SRW589847:SRZ589847 TBS589847:TBV589847 TLO589847:TLR589847 TVK589847:TVN589847 UFG589847:UFJ589847 UPC589847:UPF589847 UYY589847:UZB589847 VIU589847:VIX589847 VSQ589847:VST589847 WCM589847:WCP589847 WMI589847:WML589847 WWE589847:WWH589847 Z655383:AC655383 JS655383:JV655383 TO655383:TR655383 ADK655383:ADN655383 ANG655383:ANJ655383 AXC655383:AXF655383 BGY655383:BHB655383 BQU655383:BQX655383 CAQ655383:CAT655383 CKM655383:CKP655383 CUI655383:CUL655383 DEE655383:DEH655383 DOA655383:DOD655383 DXW655383:DXZ655383 EHS655383:EHV655383 ERO655383:ERR655383 FBK655383:FBN655383 FLG655383:FLJ655383 FVC655383:FVF655383 GEY655383:GFB655383 GOU655383:GOX655383 GYQ655383:GYT655383 HIM655383:HIP655383 HSI655383:HSL655383 ICE655383:ICH655383 IMA655383:IMD655383 IVW655383:IVZ655383 JFS655383:JFV655383 JPO655383:JPR655383 JZK655383:JZN655383 KJG655383:KJJ655383 KTC655383:KTF655383 LCY655383:LDB655383 LMU655383:LMX655383 LWQ655383:LWT655383 MGM655383:MGP655383 MQI655383:MQL655383 NAE655383:NAH655383 NKA655383:NKD655383 NTW655383:NTZ655383 ODS655383:ODV655383 ONO655383:ONR655383 OXK655383:OXN655383 PHG655383:PHJ655383 PRC655383:PRF655383 QAY655383:QBB655383 QKU655383:QKX655383 QUQ655383:QUT655383 REM655383:REP655383 ROI655383:ROL655383 RYE655383:RYH655383 SIA655383:SID655383 SRW655383:SRZ655383 TBS655383:TBV655383 TLO655383:TLR655383 TVK655383:TVN655383 UFG655383:UFJ655383 UPC655383:UPF655383 UYY655383:UZB655383 VIU655383:VIX655383 VSQ655383:VST655383 WCM655383:WCP655383 WMI655383:WML655383 WWE655383:WWH655383 Z720919:AC720919 JS720919:JV720919 TO720919:TR720919 ADK720919:ADN720919 ANG720919:ANJ720919 AXC720919:AXF720919 BGY720919:BHB720919 BQU720919:BQX720919 CAQ720919:CAT720919 CKM720919:CKP720919 CUI720919:CUL720919 DEE720919:DEH720919 DOA720919:DOD720919 DXW720919:DXZ720919 EHS720919:EHV720919 ERO720919:ERR720919 FBK720919:FBN720919 FLG720919:FLJ720919 FVC720919:FVF720919 GEY720919:GFB720919 GOU720919:GOX720919 GYQ720919:GYT720919 HIM720919:HIP720919 HSI720919:HSL720919 ICE720919:ICH720919 IMA720919:IMD720919 IVW720919:IVZ720919 JFS720919:JFV720919 JPO720919:JPR720919 JZK720919:JZN720919 KJG720919:KJJ720919 KTC720919:KTF720919 LCY720919:LDB720919 LMU720919:LMX720919 LWQ720919:LWT720919 MGM720919:MGP720919 MQI720919:MQL720919 NAE720919:NAH720919 NKA720919:NKD720919 NTW720919:NTZ720919 ODS720919:ODV720919 ONO720919:ONR720919 OXK720919:OXN720919 PHG720919:PHJ720919 PRC720919:PRF720919 QAY720919:QBB720919 QKU720919:QKX720919 QUQ720919:QUT720919 REM720919:REP720919 ROI720919:ROL720919 RYE720919:RYH720919 SIA720919:SID720919 SRW720919:SRZ720919 TBS720919:TBV720919 TLO720919:TLR720919 TVK720919:TVN720919 UFG720919:UFJ720919 UPC720919:UPF720919 UYY720919:UZB720919 VIU720919:VIX720919 VSQ720919:VST720919 WCM720919:WCP720919 WMI720919:WML720919 WWE720919:WWH720919 Z786455:AC786455 JS786455:JV786455 TO786455:TR786455 ADK786455:ADN786455 ANG786455:ANJ786455 AXC786455:AXF786455 BGY786455:BHB786455 BQU786455:BQX786455 CAQ786455:CAT786455 CKM786455:CKP786455 CUI786455:CUL786455 DEE786455:DEH786455 DOA786455:DOD786455 DXW786455:DXZ786455 EHS786455:EHV786455 ERO786455:ERR786455 FBK786455:FBN786455 FLG786455:FLJ786455 FVC786455:FVF786455 GEY786455:GFB786455 GOU786455:GOX786455 GYQ786455:GYT786455 HIM786455:HIP786455 HSI786455:HSL786455 ICE786455:ICH786455 IMA786455:IMD786455 IVW786455:IVZ786455 JFS786455:JFV786455 JPO786455:JPR786455 JZK786455:JZN786455 KJG786455:KJJ786455 KTC786455:KTF786455 LCY786455:LDB786455 LMU786455:LMX786455 LWQ786455:LWT786455 MGM786455:MGP786455 MQI786455:MQL786455 NAE786455:NAH786455 NKA786455:NKD786455 NTW786455:NTZ786455 ODS786455:ODV786455 ONO786455:ONR786455 OXK786455:OXN786455 PHG786455:PHJ786455 PRC786455:PRF786455 QAY786455:QBB786455 QKU786455:QKX786455 QUQ786455:QUT786455 REM786455:REP786455 ROI786455:ROL786455 RYE786455:RYH786455 SIA786455:SID786455 SRW786455:SRZ786455 TBS786455:TBV786455 TLO786455:TLR786455 TVK786455:TVN786455 UFG786455:UFJ786455 UPC786455:UPF786455 UYY786455:UZB786455 VIU786455:VIX786455 VSQ786455:VST786455 WCM786455:WCP786455 WMI786455:WML786455 WWE786455:WWH786455 Z851991:AC851991 JS851991:JV851991 TO851991:TR851991 ADK851991:ADN851991 ANG851991:ANJ851991 AXC851991:AXF851991 BGY851991:BHB851991 BQU851991:BQX851991 CAQ851991:CAT851991 CKM851991:CKP851991 CUI851991:CUL851991 DEE851991:DEH851991 DOA851991:DOD851991 DXW851991:DXZ851991 EHS851991:EHV851991 ERO851991:ERR851991 FBK851991:FBN851991 FLG851991:FLJ851991 FVC851991:FVF851991 GEY851991:GFB851991 GOU851991:GOX851991 GYQ851991:GYT851991 HIM851991:HIP851991 HSI851991:HSL851991 ICE851991:ICH851991 IMA851991:IMD851991 IVW851991:IVZ851991 JFS851991:JFV851991 JPO851991:JPR851991 JZK851991:JZN851991 KJG851991:KJJ851991 KTC851991:KTF851991 LCY851991:LDB851991 LMU851991:LMX851991 LWQ851991:LWT851991 MGM851991:MGP851991 MQI851991:MQL851991 NAE851991:NAH851991 NKA851991:NKD851991 NTW851991:NTZ851991 ODS851991:ODV851991 ONO851991:ONR851991 OXK851991:OXN851991 PHG851991:PHJ851991 PRC851991:PRF851991 QAY851991:QBB851991 QKU851991:QKX851991 QUQ851991:QUT851991 REM851991:REP851991 ROI851991:ROL851991 RYE851991:RYH851991 SIA851991:SID851991 SRW851991:SRZ851991 TBS851991:TBV851991 TLO851991:TLR851991 TVK851991:TVN851991 UFG851991:UFJ851991 UPC851991:UPF851991 UYY851991:UZB851991 VIU851991:VIX851991 VSQ851991:VST851991 WCM851991:WCP851991 WMI851991:WML851991 WWE851991:WWH851991 Z917527:AC917527 JS917527:JV917527 TO917527:TR917527 ADK917527:ADN917527 ANG917527:ANJ917527 AXC917527:AXF917527 BGY917527:BHB917527 BQU917527:BQX917527 CAQ917527:CAT917527 CKM917527:CKP917527 CUI917527:CUL917527 DEE917527:DEH917527 DOA917527:DOD917527 DXW917527:DXZ917527 EHS917527:EHV917527 ERO917527:ERR917527 FBK917527:FBN917527 FLG917527:FLJ917527 FVC917527:FVF917527 GEY917527:GFB917527 GOU917527:GOX917527 GYQ917527:GYT917527 HIM917527:HIP917527 HSI917527:HSL917527 ICE917527:ICH917527 IMA917527:IMD917527 IVW917527:IVZ917527 JFS917527:JFV917527 JPO917527:JPR917527 JZK917527:JZN917527 KJG917527:KJJ917527 KTC917527:KTF917527 LCY917527:LDB917527 LMU917527:LMX917527 LWQ917527:LWT917527 MGM917527:MGP917527 MQI917527:MQL917527 NAE917527:NAH917527 NKA917527:NKD917527 NTW917527:NTZ917527 ODS917527:ODV917527 ONO917527:ONR917527 OXK917527:OXN917527 PHG917527:PHJ917527 PRC917527:PRF917527 QAY917527:QBB917527 QKU917527:QKX917527 QUQ917527:QUT917527 REM917527:REP917527 ROI917527:ROL917527 RYE917527:RYH917527 SIA917527:SID917527 SRW917527:SRZ917527 TBS917527:TBV917527 TLO917527:TLR917527 TVK917527:TVN917527 UFG917527:UFJ917527 UPC917527:UPF917527 UYY917527:UZB917527 VIU917527:VIX917527 VSQ917527:VST917527 WCM917527:WCP917527 WMI917527:WML917527 WWE917527:WWH917527 Z983063:AC983063 JS983063:JV983063 TO983063:TR983063 ADK983063:ADN983063 ANG983063:ANJ983063 AXC983063:AXF983063 BGY983063:BHB983063 BQU983063:BQX983063 CAQ983063:CAT983063 CKM983063:CKP983063 CUI983063:CUL983063 DEE983063:DEH983063 DOA983063:DOD983063 DXW983063:DXZ983063 EHS983063:EHV983063 ERO983063:ERR983063 FBK983063:FBN983063 FLG983063:FLJ983063 FVC983063:FVF983063 GEY983063:GFB983063 GOU983063:GOX983063 GYQ983063:GYT983063 HIM983063:HIP983063 HSI983063:HSL983063 ICE983063:ICH983063 IMA983063:IMD983063 IVW983063:IVZ983063 JFS983063:JFV983063 JPO983063:JPR983063 JZK983063:JZN983063 KJG983063:KJJ983063 KTC983063:KTF983063 LCY983063:LDB983063 LMU983063:LMX983063 LWQ983063:LWT983063 MGM983063:MGP983063 MQI983063:MQL983063 NAE983063:NAH983063 NKA983063:NKD983063 NTW983063:NTZ983063 ODS983063:ODV983063 ONO983063:ONR983063 OXK983063:OXN983063 PHG983063:PHJ983063 PRC983063:PRF983063 QAY983063:QBB983063 QKU983063:QKX983063 QUQ983063:QUT983063 REM983063:REP983063 ROI983063:ROL983063 RYE983063:RYH983063 SIA983063:SID983063 SRW983063:SRZ983063 TBS983063:TBV983063 TLO983063:TLR983063 TVK983063:TVN983063 UFG983063:UFJ983063 UPC983063:UPF983063 UYY983063:UZB983063 VIU983063:VIX983063 VSQ983063:VST983063 WCM983063:WCP983063 WMI983063:WML983063 WWE983063:WWH983063 WMH983062:WMT983062 JR18:KD18 TN18:TZ18 ADJ18:ADV18 ANF18:ANR18 AXB18:AXN18 BGX18:BHJ18 BQT18:BRF18 CAP18:CBB18 CKL18:CKX18 CUH18:CUT18 DED18:DEP18 DNZ18:DOL18 DXV18:DYH18 EHR18:EID18 ERN18:ERZ18 FBJ18:FBV18 FLF18:FLR18 FVB18:FVN18 GEX18:GFJ18 GOT18:GPF18 GYP18:GZB18 HIL18:HIX18 HSH18:HST18 ICD18:ICP18 ILZ18:IML18 IVV18:IWH18 JFR18:JGD18 JPN18:JPZ18 JZJ18:JZV18 KJF18:KJR18 KTB18:KTN18 LCX18:LDJ18 LMT18:LNF18 LWP18:LXB18 MGL18:MGX18 MQH18:MQT18 NAD18:NAP18 NJZ18:NKL18 NTV18:NUH18 ODR18:OED18 ONN18:ONZ18 OXJ18:OXV18 PHF18:PHR18 PRB18:PRN18 QAX18:QBJ18 QKT18:QLF18 QUP18:QVB18 REL18:REX18 ROH18:ROT18 RYD18:RYP18 SHZ18:SIL18 SRV18:SSH18 TBR18:TCD18 TLN18:TLZ18 TVJ18:TVV18 UFF18:UFR18 UPB18:UPN18 UYX18:UZJ18 VIT18:VJF18 VSP18:VTB18 WCL18:WCX18 WMH18:WMT18 WWD18:WWP18 Y65558:AK65558 JR65558:KD65558 TN65558:TZ65558 ADJ65558:ADV65558 ANF65558:ANR65558 AXB65558:AXN65558 BGX65558:BHJ65558 BQT65558:BRF65558 CAP65558:CBB65558 CKL65558:CKX65558 CUH65558:CUT65558 DED65558:DEP65558 DNZ65558:DOL65558 DXV65558:DYH65558 EHR65558:EID65558 ERN65558:ERZ65558 FBJ65558:FBV65558 FLF65558:FLR65558 FVB65558:FVN65558 GEX65558:GFJ65558 GOT65558:GPF65558 GYP65558:GZB65558 HIL65558:HIX65558 HSH65558:HST65558 ICD65558:ICP65558 ILZ65558:IML65558 IVV65558:IWH65558 JFR65558:JGD65558 JPN65558:JPZ65558 JZJ65558:JZV65558 KJF65558:KJR65558 KTB65558:KTN65558 LCX65558:LDJ65558 LMT65558:LNF65558 LWP65558:LXB65558 MGL65558:MGX65558 MQH65558:MQT65558 NAD65558:NAP65558 NJZ65558:NKL65558 NTV65558:NUH65558 ODR65558:OED65558 ONN65558:ONZ65558 OXJ65558:OXV65558 PHF65558:PHR65558 PRB65558:PRN65558 QAX65558:QBJ65558 QKT65558:QLF65558 QUP65558:QVB65558 REL65558:REX65558 ROH65558:ROT65558 RYD65558:RYP65558 SHZ65558:SIL65558 SRV65558:SSH65558 TBR65558:TCD65558 TLN65558:TLZ65558 TVJ65558:TVV65558 UFF65558:UFR65558 UPB65558:UPN65558 UYX65558:UZJ65558 VIT65558:VJF65558 VSP65558:VTB65558 WCL65558:WCX65558 WMH65558:WMT65558 WWD65558:WWP65558 Y131094:AK131094 JR131094:KD131094 TN131094:TZ131094 ADJ131094:ADV131094 ANF131094:ANR131094 AXB131094:AXN131094 BGX131094:BHJ131094 BQT131094:BRF131094 CAP131094:CBB131094 CKL131094:CKX131094 CUH131094:CUT131094 DED131094:DEP131094 DNZ131094:DOL131094 DXV131094:DYH131094 EHR131094:EID131094 ERN131094:ERZ131094 FBJ131094:FBV131094 FLF131094:FLR131094 FVB131094:FVN131094 GEX131094:GFJ131094 GOT131094:GPF131094 GYP131094:GZB131094 HIL131094:HIX131094 HSH131094:HST131094 ICD131094:ICP131094 ILZ131094:IML131094 IVV131094:IWH131094 JFR131094:JGD131094 JPN131094:JPZ131094 JZJ131094:JZV131094 KJF131094:KJR131094 KTB131094:KTN131094 LCX131094:LDJ131094 LMT131094:LNF131094 LWP131094:LXB131094 MGL131094:MGX131094 MQH131094:MQT131094 NAD131094:NAP131094 NJZ131094:NKL131094 NTV131094:NUH131094 ODR131094:OED131094 ONN131094:ONZ131094 OXJ131094:OXV131094 PHF131094:PHR131094 PRB131094:PRN131094 QAX131094:QBJ131094 QKT131094:QLF131094 QUP131094:QVB131094 REL131094:REX131094 ROH131094:ROT131094 RYD131094:RYP131094 SHZ131094:SIL131094 SRV131094:SSH131094 TBR131094:TCD131094 TLN131094:TLZ131094 TVJ131094:TVV131094 UFF131094:UFR131094 UPB131094:UPN131094 UYX131094:UZJ131094 VIT131094:VJF131094 VSP131094:VTB131094 WCL131094:WCX131094 WMH131094:WMT131094 WWD131094:WWP131094 Y196630:AK196630 JR196630:KD196630 TN196630:TZ196630 ADJ196630:ADV196630 ANF196630:ANR196630 AXB196630:AXN196630 BGX196630:BHJ196630 BQT196630:BRF196630 CAP196630:CBB196630 CKL196630:CKX196630 CUH196630:CUT196630 DED196630:DEP196630 DNZ196630:DOL196630 DXV196630:DYH196630 EHR196630:EID196630 ERN196630:ERZ196630 FBJ196630:FBV196630 FLF196630:FLR196630 FVB196630:FVN196630 GEX196630:GFJ196630 GOT196630:GPF196630 GYP196630:GZB196630 HIL196630:HIX196630 HSH196630:HST196630 ICD196630:ICP196630 ILZ196630:IML196630 IVV196630:IWH196630 JFR196630:JGD196630 JPN196630:JPZ196630 JZJ196630:JZV196630 KJF196630:KJR196630 KTB196630:KTN196630 LCX196630:LDJ196630 LMT196630:LNF196630 LWP196630:LXB196630 MGL196630:MGX196630 MQH196630:MQT196630 NAD196630:NAP196630 NJZ196630:NKL196630 NTV196630:NUH196630 ODR196630:OED196630 ONN196630:ONZ196630 OXJ196630:OXV196630 PHF196630:PHR196630 PRB196630:PRN196630 QAX196630:QBJ196630 QKT196630:QLF196630 QUP196630:QVB196630 REL196630:REX196630 ROH196630:ROT196630 RYD196630:RYP196630 SHZ196630:SIL196630 SRV196630:SSH196630 TBR196630:TCD196630 TLN196630:TLZ196630 TVJ196630:TVV196630 UFF196630:UFR196630 UPB196630:UPN196630 UYX196630:UZJ196630 VIT196630:VJF196630 VSP196630:VTB196630 WCL196630:WCX196630 WMH196630:WMT196630 WWD196630:WWP196630 Y262166:AK262166 JR262166:KD262166 TN262166:TZ262166 ADJ262166:ADV262166 ANF262166:ANR262166 AXB262166:AXN262166 BGX262166:BHJ262166 BQT262166:BRF262166 CAP262166:CBB262166 CKL262166:CKX262166 CUH262166:CUT262166 DED262166:DEP262166 DNZ262166:DOL262166 DXV262166:DYH262166 EHR262166:EID262166 ERN262166:ERZ262166 FBJ262166:FBV262166 FLF262166:FLR262166 FVB262166:FVN262166 GEX262166:GFJ262166 GOT262166:GPF262166 GYP262166:GZB262166 HIL262166:HIX262166 HSH262166:HST262166 ICD262166:ICP262166 ILZ262166:IML262166 IVV262166:IWH262166 JFR262166:JGD262166 JPN262166:JPZ262166 JZJ262166:JZV262166 KJF262166:KJR262166 KTB262166:KTN262166 LCX262166:LDJ262166 LMT262166:LNF262166 LWP262166:LXB262166 MGL262166:MGX262166 MQH262166:MQT262166 NAD262166:NAP262166 NJZ262166:NKL262166 NTV262166:NUH262166 ODR262166:OED262166 ONN262166:ONZ262166 OXJ262166:OXV262166 PHF262166:PHR262166 PRB262166:PRN262166 QAX262166:QBJ262166 QKT262166:QLF262166 QUP262166:QVB262166 REL262166:REX262166 ROH262166:ROT262166 RYD262166:RYP262166 SHZ262166:SIL262166 SRV262166:SSH262166 TBR262166:TCD262166 TLN262166:TLZ262166 TVJ262166:TVV262166 UFF262166:UFR262166 UPB262166:UPN262166 UYX262166:UZJ262166 VIT262166:VJF262166 VSP262166:VTB262166 WCL262166:WCX262166 WMH262166:WMT262166 WWD262166:WWP262166 Y327702:AK327702 JR327702:KD327702 TN327702:TZ327702 ADJ327702:ADV327702 ANF327702:ANR327702 AXB327702:AXN327702 BGX327702:BHJ327702 BQT327702:BRF327702 CAP327702:CBB327702 CKL327702:CKX327702 CUH327702:CUT327702 DED327702:DEP327702 DNZ327702:DOL327702 DXV327702:DYH327702 EHR327702:EID327702 ERN327702:ERZ327702 FBJ327702:FBV327702 FLF327702:FLR327702 FVB327702:FVN327702 GEX327702:GFJ327702 GOT327702:GPF327702 GYP327702:GZB327702 HIL327702:HIX327702 HSH327702:HST327702 ICD327702:ICP327702 ILZ327702:IML327702 IVV327702:IWH327702 JFR327702:JGD327702 JPN327702:JPZ327702 JZJ327702:JZV327702 KJF327702:KJR327702 KTB327702:KTN327702 LCX327702:LDJ327702 LMT327702:LNF327702 LWP327702:LXB327702 MGL327702:MGX327702 MQH327702:MQT327702 NAD327702:NAP327702 NJZ327702:NKL327702 NTV327702:NUH327702 ODR327702:OED327702 ONN327702:ONZ327702 OXJ327702:OXV327702 PHF327702:PHR327702 PRB327702:PRN327702 QAX327702:QBJ327702 QKT327702:QLF327702 QUP327702:QVB327702 REL327702:REX327702 ROH327702:ROT327702 RYD327702:RYP327702 SHZ327702:SIL327702 SRV327702:SSH327702 TBR327702:TCD327702 TLN327702:TLZ327702 TVJ327702:TVV327702 UFF327702:UFR327702 UPB327702:UPN327702 UYX327702:UZJ327702 VIT327702:VJF327702 VSP327702:VTB327702 WCL327702:WCX327702 WMH327702:WMT327702 WWD327702:WWP327702 Y393238:AK393238 JR393238:KD393238 TN393238:TZ393238 ADJ393238:ADV393238 ANF393238:ANR393238 AXB393238:AXN393238 BGX393238:BHJ393238 BQT393238:BRF393238 CAP393238:CBB393238 CKL393238:CKX393238 CUH393238:CUT393238 DED393238:DEP393238 DNZ393238:DOL393238 DXV393238:DYH393238 EHR393238:EID393238 ERN393238:ERZ393238 FBJ393238:FBV393238 FLF393238:FLR393238 FVB393238:FVN393238 GEX393238:GFJ393238 GOT393238:GPF393238 GYP393238:GZB393238 HIL393238:HIX393238 HSH393238:HST393238 ICD393238:ICP393238 ILZ393238:IML393238 IVV393238:IWH393238 JFR393238:JGD393238 JPN393238:JPZ393238 JZJ393238:JZV393238 KJF393238:KJR393238 KTB393238:KTN393238 LCX393238:LDJ393238 LMT393238:LNF393238 LWP393238:LXB393238 MGL393238:MGX393238 MQH393238:MQT393238 NAD393238:NAP393238 NJZ393238:NKL393238 NTV393238:NUH393238 ODR393238:OED393238 ONN393238:ONZ393238 OXJ393238:OXV393238 PHF393238:PHR393238 PRB393238:PRN393238 QAX393238:QBJ393238 QKT393238:QLF393238 QUP393238:QVB393238 REL393238:REX393238 ROH393238:ROT393238 RYD393238:RYP393238 SHZ393238:SIL393238 SRV393238:SSH393238 TBR393238:TCD393238 TLN393238:TLZ393238 TVJ393238:TVV393238 UFF393238:UFR393238 UPB393238:UPN393238 UYX393238:UZJ393238 VIT393238:VJF393238 VSP393238:VTB393238 WCL393238:WCX393238 WMH393238:WMT393238 WWD393238:WWP393238 Y458774:AK458774 JR458774:KD458774 TN458774:TZ458774 ADJ458774:ADV458774 ANF458774:ANR458774 AXB458774:AXN458774 BGX458774:BHJ458774 BQT458774:BRF458774 CAP458774:CBB458774 CKL458774:CKX458774 CUH458774:CUT458774 DED458774:DEP458774 DNZ458774:DOL458774 DXV458774:DYH458774 EHR458774:EID458774 ERN458774:ERZ458774 FBJ458774:FBV458774 FLF458774:FLR458774 FVB458774:FVN458774 GEX458774:GFJ458774 GOT458774:GPF458774 GYP458774:GZB458774 HIL458774:HIX458774 HSH458774:HST458774 ICD458774:ICP458774 ILZ458774:IML458774 IVV458774:IWH458774 JFR458774:JGD458774 JPN458774:JPZ458774 JZJ458774:JZV458774 KJF458774:KJR458774 KTB458774:KTN458774 LCX458774:LDJ458774 LMT458774:LNF458774 LWP458774:LXB458774 MGL458774:MGX458774 MQH458774:MQT458774 NAD458774:NAP458774 NJZ458774:NKL458774 NTV458774:NUH458774 ODR458774:OED458774 ONN458774:ONZ458774 OXJ458774:OXV458774 PHF458774:PHR458774 PRB458774:PRN458774 QAX458774:QBJ458774 QKT458774:QLF458774 QUP458774:QVB458774 REL458774:REX458774 ROH458774:ROT458774 RYD458774:RYP458774 SHZ458774:SIL458774 SRV458774:SSH458774 TBR458774:TCD458774 TLN458774:TLZ458774 TVJ458774:TVV458774 UFF458774:UFR458774 UPB458774:UPN458774 UYX458774:UZJ458774 VIT458774:VJF458774 VSP458774:VTB458774 WCL458774:WCX458774 WMH458774:WMT458774 WWD458774:WWP458774 Y524310:AK524310 JR524310:KD524310 TN524310:TZ524310 ADJ524310:ADV524310 ANF524310:ANR524310 AXB524310:AXN524310 BGX524310:BHJ524310 BQT524310:BRF524310 CAP524310:CBB524310 CKL524310:CKX524310 CUH524310:CUT524310 DED524310:DEP524310 DNZ524310:DOL524310 DXV524310:DYH524310 EHR524310:EID524310 ERN524310:ERZ524310 FBJ524310:FBV524310 FLF524310:FLR524310 FVB524310:FVN524310 GEX524310:GFJ524310 GOT524310:GPF524310 GYP524310:GZB524310 HIL524310:HIX524310 HSH524310:HST524310 ICD524310:ICP524310 ILZ524310:IML524310 IVV524310:IWH524310 JFR524310:JGD524310 JPN524310:JPZ524310 JZJ524310:JZV524310 KJF524310:KJR524310 KTB524310:KTN524310 LCX524310:LDJ524310 LMT524310:LNF524310 LWP524310:LXB524310 MGL524310:MGX524310 MQH524310:MQT524310 NAD524310:NAP524310 NJZ524310:NKL524310 NTV524310:NUH524310 ODR524310:OED524310 ONN524310:ONZ524310 OXJ524310:OXV524310 PHF524310:PHR524310 PRB524310:PRN524310 QAX524310:QBJ524310 QKT524310:QLF524310 QUP524310:QVB524310 REL524310:REX524310 ROH524310:ROT524310 RYD524310:RYP524310 SHZ524310:SIL524310 SRV524310:SSH524310 TBR524310:TCD524310 TLN524310:TLZ524310 TVJ524310:TVV524310 UFF524310:UFR524310 UPB524310:UPN524310 UYX524310:UZJ524310 VIT524310:VJF524310 VSP524310:VTB524310 WCL524310:WCX524310 WMH524310:WMT524310 WWD524310:WWP524310 Y589846:AK589846 JR589846:KD589846 TN589846:TZ589846 ADJ589846:ADV589846 ANF589846:ANR589846 AXB589846:AXN589846 BGX589846:BHJ589846 BQT589846:BRF589846 CAP589846:CBB589846 CKL589846:CKX589846 CUH589846:CUT589846 DED589846:DEP589846 DNZ589846:DOL589846 DXV589846:DYH589846 EHR589846:EID589846 ERN589846:ERZ589846 FBJ589846:FBV589846 FLF589846:FLR589846 FVB589846:FVN589846 GEX589846:GFJ589846 GOT589846:GPF589846 GYP589846:GZB589846 HIL589846:HIX589846 HSH589846:HST589846 ICD589846:ICP589846 ILZ589846:IML589846 IVV589846:IWH589846 JFR589846:JGD589846 JPN589846:JPZ589846 JZJ589846:JZV589846 KJF589846:KJR589846 KTB589846:KTN589846 LCX589846:LDJ589846 LMT589846:LNF589846 LWP589846:LXB589846 MGL589846:MGX589846 MQH589846:MQT589846 NAD589846:NAP589846 NJZ589846:NKL589846 NTV589846:NUH589846 ODR589846:OED589846 ONN589846:ONZ589846 OXJ589846:OXV589846 PHF589846:PHR589846 PRB589846:PRN589846 QAX589846:QBJ589846 QKT589846:QLF589846 QUP589846:QVB589846 REL589846:REX589846 ROH589846:ROT589846 RYD589846:RYP589846 SHZ589846:SIL589846 SRV589846:SSH589846 TBR589846:TCD589846 TLN589846:TLZ589846 TVJ589846:TVV589846 UFF589846:UFR589846 UPB589846:UPN589846 UYX589846:UZJ589846 VIT589846:VJF589846 VSP589846:VTB589846 WCL589846:WCX589846 WMH589846:WMT589846 WWD589846:WWP589846 Y655382:AK655382 JR655382:KD655382 TN655382:TZ655382 ADJ655382:ADV655382 ANF655382:ANR655382 AXB655382:AXN655382 BGX655382:BHJ655382 BQT655382:BRF655382 CAP655382:CBB655382 CKL655382:CKX655382 CUH655382:CUT655382 DED655382:DEP655382 DNZ655382:DOL655382 DXV655382:DYH655382 EHR655382:EID655382 ERN655382:ERZ655382 FBJ655382:FBV655382 FLF655382:FLR655382 FVB655382:FVN655382 GEX655382:GFJ655382 GOT655382:GPF655382 GYP655382:GZB655382 HIL655382:HIX655382 HSH655382:HST655382 ICD655382:ICP655382 ILZ655382:IML655382 IVV655382:IWH655382 JFR655382:JGD655382 JPN655382:JPZ655382 JZJ655382:JZV655382 KJF655382:KJR655382 KTB655382:KTN655382 LCX655382:LDJ655382 LMT655382:LNF655382 LWP655382:LXB655382 MGL655382:MGX655382 MQH655382:MQT655382 NAD655382:NAP655382 NJZ655382:NKL655382 NTV655382:NUH655382 ODR655382:OED655382 ONN655382:ONZ655382 OXJ655382:OXV655382 PHF655382:PHR655382 PRB655382:PRN655382 QAX655382:QBJ655382 QKT655382:QLF655382 QUP655382:QVB655382 REL655382:REX655382 ROH655382:ROT655382 RYD655382:RYP655382 SHZ655382:SIL655382 SRV655382:SSH655382 TBR655382:TCD655382 TLN655382:TLZ655382 TVJ655382:TVV655382 UFF655382:UFR655382 UPB655382:UPN655382 UYX655382:UZJ655382 VIT655382:VJF655382 VSP655382:VTB655382 WCL655382:WCX655382 WMH655382:WMT655382 WWD655382:WWP655382 Y720918:AK720918 JR720918:KD720918 TN720918:TZ720918 ADJ720918:ADV720918 ANF720918:ANR720918 AXB720918:AXN720918 BGX720918:BHJ720918 BQT720918:BRF720918 CAP720918:CBB720918 CKL720918:CKX720918 CUH720918:CUT720918 DED720918:DEP720918 DNZ720918:DOL720918 DXV720918:DYH720918 EHR720918:EID720918 ERN720918:ERZ720918 FBJ720918:FBV720918 FLF720918:FLR720918 FVB720918:FVN720918 GEX720918:GFJ720918 GOT720918:GPF720918 GYP720918:GZB720918 HIL720918:HIX720918 HSH720918:HST720918 ICD720918:ICP720918 ILZ720918:IML720918 IVV720918:IWH720918 JFR720918:JGD720918 JPN720918:JPZ720918 JZJ720918:JZV720918 KJF720918:KJR720918 KTB720918:KTN720918 LCX720918:LDJ720918 LMT720918:LNF720918 LWP720918:LXB720918 MGL720918:MGX720918 MQH720918:MQT720918 NAD720918:NAP720918 NJZ720918:NKL720918 NTV720918:NUH720918 ODR720918:OED720918 ONN720918:ONZ720918 OXJ720918:OXV720918 PHF720918:PHR720918 PRB720918:PRN720918 QAX720918:QBJ720918 QKT720918:QLF720918 QUP720918:QVB720918 REL720918:REX720918 ROH720918:ROT720918 RYD720918:RYP720918 SHZ720918:SIL720918 SRV720918:SSH720918 TBR720918:TCD720918 TLN720918:TLZ720918 TVJ720918:TVV720918 UFF720918:UFR720918 UPB720918:UPN720918 UYX720918:UZJ720918 VIT720918:VJF720918 VSP720918:VTB720918 WCL720918:WCX720918 WMH720918:WMT720918 WWD720918:WWP720918 Y786454:AK786454 JR786454:KD786454 TN786454:TZ786454 ADJ786454:ADV786454 ANF786454:ANR786454 AXB786454:AXN786454 BGX786454:BHJ786454 BQT786454:BRF786454 CAP786454:CBB786454 CKL786454:CKX786454 CUH786454:CUT786454 DED786454:DEP786454 DNZ786454:DOL786454 DXV786454:DYH786454 EHR786454:EID786454 ERN786454:ERZ786454 FBJ786454:FBV786454 FLF786454:FLR786454 FVB786454:FVN786454 GEX786454:GFJ786454 GOT786454:GPF786454 GYP786454:GZB786454 HIL786454:HIX786454 HSH786454:HST786454 ICD786454:ICP786454 ILZ786454:IML786454 IVV786454:IWH786454 JFR786454:JGD786454 JPN786454:JPZ786454 JZJ786454:JZV786454 KJF786454:KJR786454 KTB786454:KTN786454 LCX786454:LDJ786454 LMT786454:LNF786454 LWP786454:LXB786454 MGL786454:MGX786454 MQH786454:MQT786454 NAD786454:NAP786454 NJZ786454:NKL786454 NTV786454:NUH786454 ODR786454:OED786454 ONN786454:ONZ786454 OXJ786454:OXV786454 PHF786454:PHR786454 PRB786454:PRN786454 QAX786454:QBJ786454 QKT786454:QLF786454 QUP786454:QVB786454 REL786454:REX786454 ROH786454:ROT786454 RYD786454:RYP786454 SHZ786454:SIL786454 SRV786454:SSH786454 TBR786454:TCD786454 TLN786454:TLZ786454 TVJ786454:TVV786454 UFF786454:UFR786454 UPB786454:UPN786454 UYX786454:UZJ786454 VIT786454:VJF786454 VSP786454:VTB786454 WCL786454:WCX786454 WMH786454:WMT786454 WWD786454:WWP786454 Y851990:AK851990 JR851990:KD851990 TN851990:TZ851990 ADJ851990:ADV851990 ANF851990:ANR851990 AXB851990:AXN851990 BGX851990:BHJ851990 BQT851990:BRF851990 CAP851990:CBB851990 CKL851990:CKX851990 CUH851990:CUT851990 DED851990:DEP851990 DNZ851990:DOL851990 DXV851990:DYH851990 EHR851990:EID851990 ERN851990:ERZ851990 FBJ851990:FBV851990 FLF851990:FLR851990 FVB851990:FVN851990 GEX851990:GFJ851990 GOT851990:GPF851990 GYP851990:GZB851990 HIL851990:HIX851990 HSH851990:HST851990 ICD851990:ICP851990 ILZ851990:IML851990 IVV851990:IWH851990 JFR851990:JGD851990 JPN851990:JPZ851990 JZJ851990:JZV851990 KJF851990:KJR851990 KTB851990:KTN851990 LCX851990:LDJ851990 LMT851990:LNF851990 LWP851990:LXB851990 MGL851990:MGX851990 MQH851990:MQT851990 NAD851990:NAP851990 NJZ851990:NKL851990 NTV851990:NUH851990 ODR851990:OED851990 ONN851990:ONZ851990 OXJ851990:OXV851990 PHF851990:PHR851990 PRB851990:PRN851990 QAX851990:QBJ851990 QKT851990:QLF851990 QUP851990:QVB851990 REL851990:REX851990 ROH851990:ROT851990 RYD851990:RYP851990 SHZ851990:SIL851990 SRV851990:SSH851990 TBR851990:TCD851990 TLN851990:TLZ851990 TVJ851990:TVV851990 UFF851990:UFR851990 UPB851990:UPN851990 UYX851990:UZJ851990 VIT851990:VJF851990 VSP851990:VTB851990 WCL851990:WCX851990 WMH851990:WMT851990 WWD851990:WWP851990 Y917526:AK917526 JR917526:KD917526 TN917526:TZ917526 ADJ917526:ADV917526 ANF917526:ANR917526 AXB917526:AXN917526 BGX917526:BHJ917526 BQT917526:BRF917526 CAP917526:CBB917526 CKL917526:CKX917526 CUH917526:CUT917526 DED917526:DEP917526 DNZ917526:DOL917526 DXV917526:DYH917526 EHR917526:EID917526 ERN917526:ERZ917526 FBJ917526:FBV917526 FLF917526:FLR917526 FVB917526:FVN917526 GEX917526:GFJ917526 GOT917526:GPF917526 GYP917526:GZB917526 HIL917526:HIX917526 HSH917526:HST917526 ICD917526:ICP917526 ILZ917526:IML917526 IVV917526:IWH917526 JFR917526:JGD917526 JPN917526:JPZ917526 JZJ917526:JZV917526 KJF917526:KJR917526 KTB917526:KTN917526 LCX917526:LDJ917526 LMT917526:LNF917526 LWP917526:LXB917526 MGL917526:MGX917526 MQH917526:MQT917526 NAD917526:NAP917526 NJZ917526:NKL917526 NTV917526:NUH917526 ODR917526:OED917526 ONN917526:ONZ917526 OXJ917526:OXV917526 PHF917526:PHR917526 PRB917526:PRN917526 QAX917526:QBJ917526 QKT917526:QLF917526 QUP917526:QVB917526 REL917526:REX917526 ROH917526:ROT917526 RYD917526:RYP917526 SHZ917526:SIL917526 SRV917526:SSH917526 TBR917526:TCD917526 TLN917526:TLZ917526 TVJ917526:TVV917526 UFF917526:UFR917526 UPB917526:UPN917526 UYX917526:UZJ917526 VIT917526:VJF917526 VSP917526:VTB917526 WCL917526:WCX917526 WMH917526:WMT917526 WWD917526:WWP917526 Y983062:AK983062 JR983062:KD983062 TN983062:TZ983062 ADJ983062:ADV983062 ANF983062:ANR983062 AXB983062:AXN983062 BGX983062:BHJ983062 BQT983062:BRF983062 CAP983062:CBB983062 CKL983062:CKX983062 CUH983062:CUT983062 DED983062:DEP983062 DNZ983062:DOL983062 DXV983062:DYH983062 EHR983062:EID983062 ERN983062:ERZ983062 FBJ983062:FBV983062 FLF983062:FLR983062 FVB983062:FVN983062 GEX983062:GFJ983062 GOT983062:GPF983062 GYP983062:GZB983062 HIL983062:HIX983062 HSH983062:HST983062 ICD983062:ICP983062 ILZ983062:IML983062 IVV983062:IWH983062 JFR983062:JGD983062 JPN983062:JPZ983062 JZJ983062:JZV983062 KJF983062:KJR983062 KTB983062:KTN983062 LCX983062:LDJ983062 LMT983062:LNF983062 LWP983062:LXB983062 MGL983062:MGX983062 MQH983062:MQT983062 NAD983062:NAP983062 NJZ983062:NKL983062 NTV983062:NUH983062 ODR983062:OED983062 ONN983062:ONZ983062 OXJ983062:OXV983062 PHF983062:PHR983062 PRB983062:PRN983062 QAX983062:QBJ983062 QKT983062:QLF983062 QUP983062:QVB983062 REL983062:REX983062 ROH983062:ROT983062 RYD983062:RYP983062 SHZ983062:SIL983062 SRV983062:SSH983062 TBR983062:TCD983062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102"/>
  <sheetViews>
    <sheetView showGridLines="0" topLeftCell="A42" zoomScale="80" zoomScaleNormal="80" workbookViewId="0">
      <selection activeCell="AS46" sqref="AS46:AW47"/>
    </sheetView>
  </sheetViews>
  <sheetFormatPr defaultRowHeight="12.75" x14ac:dyDescent="0.2"/>
  <cols>
    <col min="1" max="97" width="3.7109375" style="1" customWidth="1"/>
    <col min="98" max="261" width="9.140625" style="1"/>
    <col min="262" max="262" width="3.7109375" style="1" customWidth="1"/>
    <col min="263" max="263" width="5.5703125" style="1" customWidth="1"/>
    <col min="264" max="264" width="3.7109375" style="1" customWidth="1"/>
    <col min="265" max="265" width="5" style="1" customWidth="1"/>
    <col min="266" max="266" width="4" style="1" customWidth="1"/>
    <col min="267" max="353" width="3.7109375" style="1" customWidth="1"/>
    <col min="354" max="517" width="9.140625" style="1"/>
    <col min="518" max="518" width="3.7109375" style="1" customWidth="1"/>
    <col min="519" max="519" width="5.5703125" style="1" customWidth="1"/>
    <col min="520" max="520" width="3.7109375" style="1" customWidth="1"/>
    <col min="521" max="521" width="5" style="1" customWidth="1"/>
    <col min="522" max="522" width="4" style="1" customWidth="1"/>
    <col min="523" max="609" width="3.7109375" style="1" customWidth="1"/>
    <col min="610" max="773" width="9.140625" style="1"/>
    <col min="774" max="774" width="3.7109375" style="1" customWidth="1"/>
    <col min="775" max="775" width="5.5703125" style="1" customWidth="1"/>
    <col min="776" max="776" width="3.7109375" style="1" customWidth="1"/>
    <col min="777" max="777" width="5" style="1" customWidth="1"/>
    <col min="778" max="778" width="4" style="1" customWidth="1"/>
    <col min="779" max="865" width="3.7109375" style="1" customWidth="1"/>
    <col min="866" max="1029" width="9.140625" style="1"/>
    <col min="1030" max="1030" width="3.7109375" style="1" customWidth="1"/>
    <col min="1031" max="1031" width="5.5703125" style="1" customWidth="1"/>
    <col min="1032" max="1032" width="3.7109375" style="1" customWidth="1"/>
    <col min="1033" max="1033" width="5" style="1" customWidth="1"/>
    <col min="1034" max="1034" width="4" style="1" customWidth="1"/>
    <col min="1035" max="1121" width="3.7109375" style="1" customWidth="1"/>
    <col min="1122" max="1285" width="9.140625" style="1"/>
    <col min="1286" max="1286" width="3.7109375" style="1" customWidth="1"/>
    <col min="1287" max="1287" width="5.5703125" style="1" customWidth="1"/>
    <col min="1288" max="1288" width="3.7109375" style="1" customWidth="1"/>
    <col min="1289" max="1289" width="5" style="1" customWidth="1"/>
    <col min="1290" max="1290" width="4" style="1" customWidth="1"/>
    <col min="1291" max="1377" width="3.7109375" style="1" customWidth="1"/>
    <col min="1378" max="1541" width="9.140625" style="1"/>
    <col min="1542" max="1542" width="3.7109375" style="1" customWidth="1"/>
    <col min="1543" max="1543" width="5.5703125" style="1" customWidth="1"/>
    <col min="1544" max="1544" width="3.7109375" style="1" customWidth="1"/>
    <col min="1545" max="1545" width="5" style="1" customWidth="1"/>
    <col min="1546" max="1546" width="4" style="1" customWidth="1"/>
    <col min="1547" max="1633" width="3.7109375" style="1" customWidth="1"/>
    <col min="1634" max="1797" width="9.140625" style="1"/>
    <col min="1798" max="1798" width="3.7109375" style="1" customWidth="1"/>
    <col min="1799" max="1799" width="5.5703125" style="1" customWidth="1"/>
    <col min="1800" max="1800" width="3.7109375" style="1" customWidth="1"/>
    <col min="1801" max="1801" width="5" style="1" customWidth="1"/>
    <col min="1802" max="1802" width="4" style="1" customWidth="1"/>
    <col min="1803" max="1889" width="3.7109375" style="1" customWidth="1"/>
    <col min="1890" max="2053" width="9.140625" style="1"/>
    <col min="2054" max="2054" width="3.7109375" style="1" customWidth="1"/>
    <col min="2055" max="2055" width="5.5703125" style="1" customWidth="1"/>
    <col min="2056" max="2056" width="3.7109375" style="1" customWidth="1"/>
    <col min="2057" max="2057" width="5" style="1" customWidth="1"/>
    <col min="2058" max="2058" width="4" style="1" customWidth="1"/>
    <col min="2059" max="2145" width="3.7109375" style="1" customWidth="1"/>
    <col min="2146" max="2309" width="9.140625" style="1"/>
    <col min="2310" max="2310" width="3.7109375" style="1" customWidth="1"/>
    <col min="2311" max="2311" width="5.5703125" style="1" customWidth="1"/>
    <col min="2312" max="2312" width="3.7109375" style="1" customWidth="1"/>
    <col min="2313" max="2313" width="5" style="1" customWidth="1"/>
    <col min="2314" max="2314" width="4" style="1" customWidth="1"/>
    <col min="2315" max="2401" width="3.7109375" style="1" customWidth="1"/>
    <col min="2402" max="2565" width="9.140625" style="1"/>
    <col min="2566" max="2566" width="3.7109375" style="1" customWidth="1"/>
    <col min="2567" max="2567" width="5.5703125" style="1" customWidth="1"/>
    <col min="2568" max="2568" width="3.7109375" style="1" customWidth="1"/>
    <col min="2569" max="2569" width="5" style="1" customWidth="1"/>
    <col min="2570" max="2570" width="4" style="1" customWidth="1"/>
    <col min="2571" max="2657" width="3.7109375" style="1" customWidth="1"/>
    <col min="2658" max="2821" width="9.140625" style="1"/>
    <col min="2822" max="2822" width="3.7109375" style="1" customWidth="1"/>
    <col min="2823" max="2823" width="5.5703125" style="1" customWidth="1"/>
    <col min="2824" max="2824" width="3.7109375" style="1" customWidth="1"/>
    <col min="2825" max="2825" width="5" style="1" customWidth="1"/>
    <col min="2826" max="2826" width="4" style="1" customWidth="1"/>
    <col min="2827" max="2913" width="3.7109375" style="1" customWidth="1"/>
    <col min="2914" max="3077" width="9.140625" style="1"/>
    <col min="3078" max="3078" width="3.7109375" style="1" customWidth="1"/>
    <col min="3079" max="3079" width="5.5703125" style="1" customWidth="1"/>
    <col min="3080" max="3080" width="3.7109375" style="1" customWidth="1"/>
    <col min="3081" max="3081" width="5" style="1" customWidth="1"/>
    <col min="3082" max="3082" width="4" style="1" customWidth="1"/>
    <col min="3083" max="3169" width="3.7109375" style="1" customWidth="1"/>
    <col min="3170" max="3333" width="9.140625" style="1"/>
    <col min="3334" max="3334" width="3.7109375" style="1" customWidth="1"/>
    <col min="3335" max="3335" width="5.5703125" style="1" customWidth="1"/>
    <col min="3336" max="3336" width="3.7109375" style="1" customWidth="1"/>
    <col min="3337" max="3337" width="5" style="1" customWidth="1"/>
    <col min="3338" max="3338" width="4" style="1" customWidth="1"/>
    <col min="3339" max="3425" width="3.7109375" style="1" customWidth="1"/>
    <col min="3426" max="3589" width="9.140625" style="1"/>
    <col min="3590" max="3590" width="3.7109375" style="1" customWidth="1"/>
    <col min="3591" max="3591" width="5.5703125" style="1" customWidth="1"/>
    <col min="3592" max="3592" width="3.7109375" style="1" customWidth="1"/>
    <col min="3593" max="3593" width="5" style="1" customWidth="1"/>
    <col min="3594" max="3594" width="4" style="1" customWidth="1"/>
    <col min="3595" max="3681" width="3.7109375" style="1" customWidth="1"/>
    <col min="3682" max="3845" width="9.140625" style="1"/>
    <col min="3846" max="3846" width="3.7109375" style="1" customWidth="1"/>
    <col min="3847" max="3847" width="5.5703125" style="1" customWidth="1"/>
    <col min="3848" max="3848" width="3.7109375" style="1" customWidth="1"/>
    <col min="3849" max="3849" width="5" style="1" customWidth="1"/>
    <col min="3850" max="3850" width="4" style="1" customWidth="1"/>
    <col min="3851" max="3937" width="3.7109375" style="1" customWidth="1"/>
    <col min="3938" max="4101" width="9.140625" style="1"/>
    <col min="4102" max="4102" width="3.7109375" style="1" customWidth="1"/>
    <col min="4103" max="4103" width="5.5703125" style="1" customWidth="1"/>
    <col min="4104" max="4104" width="3.7109375" style="1" customWidth="1"/>
    <col min="4105" max="4105" width="5" style="1" customWidth="1"/>
    <col min="4106" max="4106" width="4" style="1" customWidth="1"/>
    <col min="4107" max="4193" width="3.7109375" style="1" customWidth="1"/>
    <col min="4194" max="4357" width="9.140625" style="1"/>
    <col min="4358" max="4358" width="3.7109375" style="1" customWidth="1"/>
    <col min="4359" max="4359" width="5.5703125" style="1" customWidth="1"/>
    <col min="4360" max="4360" width="3.7109375" style="1" customWidth="1"/>
    <col min="4361" max="4361" width="5" style="1" customWidth="1"/>
    <col min="4362" max="4362" width="4" style="1" customWidth="1"/>
    <col min="4363" max="4449" width="3.7109375" style="1" customWidth="1"/>
    <col min="4450" max="4613" width="9.140625" style="1"/>
    <col min="4614" max="4614" width="3.7109375" style="1" customWidth="1"/>
    <col min="4615" max="4615" width="5.5703125" style="1" customWidth="1"/>
    <col min="4616" max="4616" width="3.7109375" style="1" customWidth="1"/>
    <col min="4617" max="4617" width="5" style="1" customWidth="1"/>
    <col min="4618" max="4618" width="4" style="1" customWidth="1"/>
    <col min="4619" max="4705" width="3.7109375" style="1" customWidth="1"/>
    <col min="4706" max="4869" width="9.140625" style="1"/>
    <col min="4870" max="4870" width="3.7109375" style="1" customWidth="1"/>
    <col min="4871" max="4871" width="5.5703125" style="1" customWidth="1"/>
    <col min="4872" max="4872" width="3.7109375" style="1" customWidth="1"/>
    <col min="4873" max="4873" width="5" style="1" customWidth="1"/>
    <col min="4874" max="4874" width="4" style="1" customWidth="1"/>
    <col min="4875" max="4961" width="3.7109375" style="1" customWidth="1"/>
    <col min="4962" max="5125" width="9.140625" style="1"/>
    <col min="5126" max="5126" width="3.7109375" style="1" customWidth="1"/>
    <col min="5127" max="5127" width="5.5703125" style="1" customWidth="1"/>
    <col min="5128" max="5128" width="3.7109375" style="1" customWidth="1"/>
    <col min="5129" max="5129" width="5" style="1" customWidth="1"/>
    <col min="5130" max="5130" width="4" style="1" customWidth="1"/>
    <col min="5131" max="5217" width="3.7109375" style="1" customWidth="1"/>
    <col min="5218" max="5381" width="9.140625" style="1"/>
    <col min="5382" max="5382" width="3.7109375" style="1" customWidth="1"/>
    <col min="5383" max="5383" width="5.5703125" style="1" customWidth="1"/>
    <col min="5384" max="5384" width="3.7109375" style="1" customWidth="1"/>
    <col min="5385" max="5385" width="5" style="1" customWidth="1"/>
    <col min="5386" max="5386" width="4" style="1" customWidth="1"/>
    <col min="5387" max="5473" width="3.7109375" style="1" customWidth="1"/>
    <col min="5474" max="5637" width="9.140625" style="1"/>
    <col min="5638" max="5638" width="3.7109375" style="1" customWidth="1"/>
    <col min="5639" max="5639" width="5.5703125" style="1" customWidth="1"/>
    <col min="5640" max="5640" width="3.7109375" style="1" customWidth="1"/>
    <col min="5641" max="5641" width="5" style="1" customWidth="1"/>
    <col min="5642" max="5642" width="4" style="1" customWidth="1"/>
    <col min="5643" max="5729" width="3.7109375" style="1" customWidth="1"/>
    <col min="5730" max="5893" width="9.140625" style="1"/>
    <col min="5894" max="5894" width="3.7109375" style="1" customWidth="1"/>
    <col min="5895" max="5895" width="5.5703125" style="1" customWidth="1"/>
    <col min="5896" max="5896" width="3.7109375" style="1" customWidth="1"/>
    <col min="5897" max="5897" width="5" style="1" customWidth="1"/>
    <col min="5898" max="5898" width="4" style="1" customWidth="1"/>
    <col min="5899" max="5985" width="3.7109375" style="1" customWidth="1"/>
    <col min="5986" max="6149" width="9.140625" style="1"/>
    <col min="6150" max="6150" width="3.7109375" style="1" customWidth="1"/>
    <col min="6151" max="6151" width="5.5703125" style="1" customWidth="1"/>
    <col min="6152" max="6152" width="3.7109375" style="1" customWidth="1"/>
    <col min="6153" max="6153" width="5" style="1" customWidth="1"/>
    <col min="6154" max="6154" width="4" style="1" customWidth="1"/>
    <col min="6155" max="6241" width="3.7109375" style="1" customWidth="1"/>
    <col min="6242" max="6405" width="9.140625" style="1"/>
    <col min="6406" max="6406" width="3.7109375" style="1" customWidth="1"/>
    <col min="6407" max="6407" width="5.5703125" style="1" customWidth="1"/>
    <col min="6408" max="6408" width="3.7109375" style="1" customWidth="1"/>
    <col min="6409" max="6409" width="5" style="1" customWidth="1"/>
    <col min="6410" max="6410" width="4" style="1" customWidth="1"/>
    <col min="6411" max="6497" width="3.7109375" style="1" customWidth="1"/>
    <col min="6498" max="6661" width="9.140625" style="1"/>
    <col min="6662" max="6662" width="3.7109375" style="1" customWidth="1"/>
    <col min="6663" max="6663" width="5.5703125" style="1" customWidth="1"/>
    <col min="6664" max="6664" width="3.7109375" style="1" customWidth="1"/>
    <col min="6665" max="6665" width="5" style="1" customWidth="1"/>
    <col min="6666" max="6666" width="4" style="1" customWidth="1"/>
    <col min="6667" max="6753" width="3.7109375" style="1" customWidth="1"/>
    <col min="6754" max="6917" width="9.140625" style="1"/>
    <col min="6918" max="6918" width="3.7109375" style="1" customWidth="1"/>
    <col min="6919" max="6919" width="5.5703125" style="1" customWidth="1"/>
    <col min="6920" max="6920" width="3.7109375" style="1" customWidth="1"/>
    <col min="6921" max="6921" width="5" style="1" customWidth="1"/>
    <col min="6922" max="6922" width="4" style="1" customWidth="1"/>
    <col min="6923" max="7009" width="3.7109375" style="1" customWidth="1"/>
    <col min="7010" max="7173" width="9.140625" style="1"/>
    <col min="7174" max="7174" width="3.7109375" style="1" customWidth="1"/>
    <col min="7175" max="7175" width="5.5703125" style="1" customWidth="1"/>
    <col min="7176" max="7176" width="3.7109375" style="1" customWidth="1"/>
    <col min="7177" max="7177" width="5" style="1" customWidth="1"/>
    <col min="7178" max="7178" width="4" style="1" customWidth="1"/>
    <col min="7179" max="7265" width="3.7109375" style="1" customWidth="1"/>
    <col min="7266" max="7429" width="9.140625" style="1"/>
    <col min="7430" max="7430" width="3.7109375" style="1" customWidth="1"/>
    <col min="7431" max="7431" width="5.5703125" style="1" customWidth="1"/>
    <col min="7432" max="7432" width="3.7109375" style="1" customWidth="1"/>
    <col min="7433" max="7433" width="5" style="1" customWidth="1"/>
    <col min="7434" max="7434" width="4" style="1" customWidth="1"/>
    <col min="7435" max="7521" width="3.7109375" style="1" customWidth="1"/>
    <col min="7522" max="7685" width="9.140625" style="1"/>
    <col min="7686" max="7686" width="3.7109375" style="1" customWidth="1"/>
    <col min="7687" max="7687" width="5.5703125" style="1" customWidth="1"/>
    <col min="7688" max="7688" width="3.7109375" style="1" customWidth="1"/>
    <col min="7689" max="7689" width="5" style="1" customWidth="1"/>
    <col min="7690" max="7690" width="4" style="1" customWidth="1"/>
    <col min="7691" max="7777" width="3.7109375" style="1" customWidth="1"/>
    <col min="7778" max="7941" width="9.140625" style="1"/>
    <col min="7942" max="7942" width="3.7109375" style="1" customWidth="1"/>
    <col min="7943" max="7943" width="5.5703125" style="1" customWidth="1"/>
    <col min="7944" max="7944" width="3.7109375" style="1" customWidth="1"/>
    <col min="7945" max="7945" width="5" style="1" customWidth="1"/>
    <col min="7946" max="7946" width="4" style="1" customWidth="1"/>
    <col min="7947" max="8033" width="3.7109375" style="1" customWidth="1"/>
    <col min="8034" max="8197" width="9.140625" style="1"/>
    <col min="8198" max="8198" width="3.7109375" style="1" customWidth="1"/>
    <col min="8199" max="8199" width="5.5703125" style="1" customWidth="1"/>
    <col min="8200" max="8200" width="3.7109375" style="1" customWidth="1"/>
    <col min="8201" max="8201" width="5" style="1" customWidth="1"/>
    <col min="8202" max="8202" width="4" style="1" customWidth="1"/>
    <col min="8203" max="8289" width="3.7109375" style="1" customWidth="1"/>
    <col min="8290" max="8453" width="9.140625" style="1"/>
    <col min="8454" max="8454" width="3.7109375" style="1" customWidth="1"/>
    <col min="8455" max="8455" width="5.5703125" style="1" customWidth="1"/>
    <col min="8456" max="8456" width="3.7109375" style="1" customWidth="1"/>
    <col min="8457" max="8457" width="5" style="1" customWidth="1"/>
    <col min="8458" max="8458" width="4" style="1" customWidth="1"/>
    <col min="8459" max="8545" width="3.7109375" style="1" customWidth="1"/>
    <col min="8546" max="8709" width="9.140625" style="1"/>
    <col min="8710" max="8710" width="3.7109375" style="1" customWidth="1"/>
    <col min="8711" max="8711" width="5.5703125" style="1" customWidth="1"/>
    <col min="8712" max="8712" width="3.7109375" style="1" customWidth="1"/>
    <col min="8713" max="8713" width="5" style="1" customWidth="1"/>
    <col min="8714" max="8714" width="4" style="1" customWidth="1"/>
    <col min="8715" max="8801" width="3.7109375" style="1" customWidth="1"/>
    <col min="8802" max="8965" width="9.140625" style="1"/>
    <col min="8966" max="8966" width="3.7109375" style="1" customWidth="1"/>
    <col min="8967" max="8967" width="5.5703125" style="1" customWidth="1"/>
    <col min="8968" max="8968" width="3.7109375" style="1" customWidth="1"/>
    <col min="8969" max="8969" width="5" style="1" customWidth="1"/>
    <col min="8970" max="8970" width="4" style="1" customWidth="1"/>
    <col min="8971" max="9057" width="3.7109375" style="1" customWidth="1"/>
    <col min="9058" max="9221" width="9.140625" style="1"/>
    <col min="9222" max="9222" width="3.7109375" style="1" customWidth="1"/>
    <col min="9223" max="9223" width="5.5703125" style="1" customWidth="1"/>
    <col min="9224" max="9224" width="3.7109375" style="1" customWidth="1"/>
    <col min="9225" max="9225" width="5" style="1" customWidth="1"/>
    <col min="9226" max="9226" width="4" style="1" customWidth="1"/>
    <col min="9227" max="9313" width="3.7109375" style="1" customWidth="1"/>
    <col min="9314" max="9477" width="9.140625" style="1"/>
    <col min="9478" max="9478" width="3.7109375" style="1" customWidth="1"/>
    <col min="9479" max="9479" width="5.5703125" style="1" customWidth="1"/>
    <col min="9480" max="9480" width="3.7109375" style="1" customWidth="1"/>
    <col min="9481" max="9481" width="5" style="1" customWidth="1"/>
    <col min="9482" max="9482" width="4" style="1" customWidth="1"/>
    <col min="9483" max="9569" width="3.7109375" style="1" customWidth="1"/>
    <col min="9570" max="9733" width="9.140625" style="1"/>
    <col min="9734" max="9734" width="3.7109375" style="1" customWidth="1"/>
    <col min="9735" max="9735" width="5.5703125" style="1" customWidth="1"/>
    <col min="9736" max="9736" width="3.7109375" style="1" customWidth="1"/>
    <col min="9737" max="9737" width="5" style="1" customWidth="1"/>
    <col min="9738" max="9738" width="4" style="1" customWidth="1"/>
    <col min="9739" max="9825" width="3.7109375" style="1" customWidth="1"/>
    <col min="9826" max="9989" width="9.140625" style="1"/>
    <col min="9990" max="9990" width="3.7109375" style="1" customWidth="1"/>
    <col min="9991" max="9991" width="5.5703125" style="1" customWidth="1"/>
    <col min="9992" max="9992" width="3.7109375" style="1" customWidth="1"/>
    <col min="9993" max="9993" width="5" style="1" customWidth="1"/>
    <col min="9994" max="9994" width="4" style="1" customWidth="1"/>
    <col min="9995" max="10081" width="3.7109375" style="1" customWidth="1"/>
    <col min="10082" max="10245" width="9.140625" style="1"/>
    <col min="10246" max="10246" width="3.7109375" style="1" customWidth="1"/>
    <col min="10247" max="10247" width="5.5703125" style="1" customWidth="1"/>
    <col min="10248" max="10248" width="3.7109375" style="1" customWidth="1"/>
    <col min="10249" max="10249" width="5" style="1" customWidth="1"/>
    <col min="10250" max="10250" width="4" style="1" customWidth="1"/>
    <col min="10251" max="10337" width="3.7109375" style="1" customWidth="1"/>
    <col min="10338" max="10501" width="9.140625" style="1"/>
    <col min="10502" max="10502" width="3.7109375" style="1" customWidth="1"/>
    <col min="10503" max="10503" width="5.5703125" style="1" customWidth="1"/>
    <col min="10504" max="10504" width="3.7109375" style="1" customWidth="1"/>
    <col min="10505" max="10505" width="5" style="1" customWidth="1"/>
    <col min="10506" max="10506" width="4" style="1" customWidth="1"/>
    <col min="10507" max="10593" width="3.7109375" style="1" customWidth="1"/>
    <col min="10594" max="10757" width="9.140625" style="1"/>
    <col min="10758" max="10758" width="3.7109375" style="1" customWidth="1"/>
    <col min="10759" max="10759" width="5.5703125" style="1" customWidth="1"/>
    <col min="10760" max="10760" width="3.7109375" style="1" customWidth="1"/>
    <col min="10761" max="10761" width="5" style="1" customWidth="1"/>
    <col min="10762" max="10762" width="4" style="1" customWidth="1"/>
    <col min="10763" max="10849" width="3.7109375" style="1" customWidth="1"/>
    <col min="10850" max="11013" width="9.140625" style="1"/>
    <col min="11014" max="11014" width="3.7109375" style="1" customWidth="1"/>
    <col min="11015" max="11015" width="5.5703125" style="1" customWidth="1"/>
    <col min="11016" max="11016" width="3.7109375" style="1" customWidth="1"/>
    <col min="11017" max="11017" width="5" style="1" customWidth="1"/>
    <col min="11018" max="11018" width="4" style="1" customWidth="1"/>
    <col min="11019" max="11105" width="3.7109375" style="1" customWidth="1"/>
    <col min="11106" max="11269" width="9.140625" style="1"/>
    <col min="11270" max="11270" width="3.7109375" style="1" customWidth="1"/>
    <col min="11271" max="11271" width="5.5703125" style="1" customWidth="1"/>
    <col min="11272" max="11272" width="3.7109375" style="1" customWidth="1"/>
    <col min="11273" max="11273" width="5" style="1" customWidth="1"/>
    <col min="11274" max="11274" width="4" style="1" customWidth="1"/>
    <col min="11275" max="11361" width="3.7109375" style="1" customWidth="1"/>
    <col min="11362" max="11525" width="9.140625" style="1"/>
    <col min="11526" max="11526" width="3.7109375" style="1" customWidth="1"/>
    <col min="11527" max="11527" width="5.5703125" style="1" customWidth="1"/>
    <col min="11528" max="11528" width="3.7109375" style="1" customWidth="1"/>
    <col min="11529" max="11529" width="5" style="1" customWidth="1"/>
    <col min="11530" max="11530" width="4" style="1" customWidth="1"/>
    <col min="11531" max="11617" width="3.7109375" style="1" customWidth="1"/>
    <col min="11618" max="11781" width="9.140625" style="1"/>
    <col min="11782" max="11782" width="3.7109375" style="1" customWidth="1"/>
    <col min="11783" max="11783" width="5.5703125" style="1" customWidth="1"/>
    <col min="11784" max="11784" width="3.7109375" style="1" customWidth="1"/>
    <col min="11785" max="11785" width="5" style="1" customWidth="1"/>
    <col min="11786" max="11786" width="4" style="1" customWidth="1"/>
    <col min="11787" max="11873" width="3.7109375" style="1" customWidth="1"/>
    <col min="11874" max="12037" width="9.140625" style="1"/>
    <col min="12038" max="12038" width="3.7109375" style="1" customWidth="1"/>
    <col min="12039" max="12039" width="5.5703125" style="1" customWidth="1"/>
    <col min="12040" max="12040" width="3.7109375" style="1" customWidth="1"/>
    <col min="12041" max="12041" width="5" style="1" customWidth="1"/>
    <col min="12042" max="12042" width="4" style="1" customWidth="1"/>
    <col min="12043" max="12129" width="3.7109375" style="1" customWidth="1"/>
    <col min="12130" max="12293" width="9.140625" style="1"/>
    <col min="12294" max="12294" width="3.7109375" style="1" customWidth="1"/>
    <col min="12295" max="12295" width="5.5703125" style="1" customWidth="1"/>
    <col min="12296" max="12296" width="3.7109375" style="1" customWidth="1"/>
    <col min="12297" max="12297" width="5" style="1" customWidth="1"/>
    <col min="12298" max="12298" width="4" style="1" customWidth="1"/>
    <col min="12299" max="12385" width="3.7109375" style="1" customWidth="1"/>
    <col min="12386" max="12549" width="9.140625" style="1"/>
    <col min="12550" max="12550" width="3.7109375" style="1" customWidth="1"/>
    <col min="12551" max="12551" width="5.5703125" style="1" customWidth="1"/>
    <col min="12552" max="12552" width="3.7109375" style="1" customWidth="1"/>
    <col min="12553" max="12553" width="5" style="1" customWidth="1"/>
    <col min="12554" max="12554" width="4" style="1" customWidth="1"/>
    <col min="12555" max="12641" width="3.7109375" style="1" customWidth="1"/>
    <col min="12642" max="12805" width="9.140625" style="1"/>
    <col min="12806" max="12806" width="3.7109375" style="1" customWidth="1"/>
    <col min="12807" max="12807" width="5.5703125" style="1" customWidth="1"/>
    <col min="12808" max="12808" width="3.7109375" style="1" customWidth="1"/>
    <col min="12809" max="12809" width="5" style="1" customWidth="1"/>
    <col min="12810" max="12810" width="4" style="1" customWidth="1"/>
    <col min="12811" max="12897" width="3.7109375" style="1" customWidth="1"/>
    <col min="12898" max="13061" width="9.140625" style="1"/>
    <col min="13062" max="13062" width="3.7109375" style="1" customWidth="1"/>
    <col min="13063" max="13063" width="5.5703125" style="1" customWidth="1"/>
    <col min="13064" max="13064" width="3.7109375" style="1" customWidth="1"/>
    <col min="13065" max="13065" width="5" style="1" customWidth="1"/>
    <col min="13066" max="13066" width="4" style="1" customWidth="1"/>
    <col min="13067" max="13153" width="3.7109375" style="1" customWidth="1"/>
    <col min="13154" max="13317" width="9.140625" style="1"/>
    <col min="13318" max="13318" width="3.7109375" style="1" customWidth="1"/>
    <col min="13319" max="13319" width="5.5703125" style="1" customWidth="1"/>
    <col min="13320" max="13320" width="3.7109375" style="1" customWidth="1"/>
    <col min="13321" max="13321" width="5" style="1" customWidth="1"/>
    <col min="13322" max="13322" width="4" style="1" customWidth="1"/>
    <col min="13323" max="13409" width="3.7109375" style="1" customWidth="1"/>
    <col min="13410" max="13573" width="9.140625" style="1"/>
    <col min="13574" max="13574" width="3.7109375" style="1" customWidth="1"/>
    <col min="13575" max="13575" width="5.5703125" style="1" customWidth="1"/>
    <col min="13576" max="13576" width="3.7109375" style="1" customWidth="1"/>
    <col min="13577" max="13577" width="5" style="1" customWidth="1"/>
    <col min="13578" max="13578" width="4" style="1" customWidth="1"/>
    <col min="13579" max="13665" width="3.7109375" style="1" customWidth="1"/>
    <col min="13666" max="13829" width="9.140625" style="1"/>
    <col min="13830" max="13830" width="3.7109375" style="1" customWidth="1"/>
    <col min="13831" max="13831" width="5.5703125" style="1" customWidth="1"/>
    <col min="13832" max="13832" width="3.7109375" style="1" customWidth="1"/>
    <col min="13833" max="13833" width="5" style="1" customWidth="1"/>
    <col min="13834" max="13834" width="4" style="1" customWidth="1"/>
    <col min="13835" max="13921" width="3.7109375" style="1" customWidth="1"/>
    <col min="13922" max="14085" width="9.140625" style="1"/>
    <col min="14086" max="14086" width="3.7109375" style="1" customWidth="1"/>
    <col min="14087" max="14087" width="5.5703125" style="1" customWidth="1"/>
    <col min="14088" max="14088" width="3.7109375" style="1" customWidth="1"/>
    <col min="14089" max="14089" width="5" style="1" customWidth="1"/>
    <col min="14090" max="14090" width="4" style="1" customWidth="1"/>
    <col min="14091" max="14177" width="3.7109375" style="1" customWidth="1"/>
    <col min="14178" max="14341" width="9.140625" style="1"/>
    <col min="14342" max="14342" width="3.7109375" style="1" customWidth="1"/>
    <col min="14343" max="14343" width="5.5703125" style="1" customWidth="1"/>
    <col min="14344" max="14344" width="3.7109375" style="1" customWidth="1"/>
    <col min="14345" max="14345" width="5" style="1" customWidth="1"/>
    <col min="14346" max="14346" width="4" style="1" customWidth="1"/>
    <col min="14347" max="14433" width="3.7109375" style="1" customWidth="1"/>
    <col min="14434" max="14597" width="9.140625" style="1"/>
    <col min="14598" max="14598" width="3.7109375" style="1" customWidth="1"/>
    <col min="14599" max="14599" width="5.5703125" style="1" customWidth="1"/>
    <col min="14600" max="14600" width="3.7109375" style="1" customWidth="1"/>
    <col min="14601" max="14601" width="5" style="1" customWidth="1"/>
    <col min="14602" max="14602" width="4" style="1" customWidth="1"/>
    <col min="14603" max="14689" width="3.7109375" style="1" customWidth="1"/>
    <col min="14690" max="14853" width="9.140625" style="1"/>
    <col min="14854" max="14854" width="3.7109375" style="1" customWidth="1"/>
    <col min="14855" max="14855" width="5.5703125" style="1" customWidth="1"/>
    <col min="14856" max="14856" width="3.7109375" style="1" customWidth="1"/>
    <col min="14857" max="14857" width="5" style="1" customWidth="1"/>
    <col min="14858" max="14858" width="4" style="1" customWidth="1"/>
    <col min="14859" max="14945" width="3.7109375" style="1" customWidth="1"/>
    <col min="14946" max="15109" width="9.140625" style="1"/>
    <col min="15110" max="15110" width="3.7109375" style="1" customWidth="1"/>
    <col min="15111" max="15111" width="5.5703125" style="1" customWidth="1"/>
    <col min="15112" max="15112" width="3.7109375" style="1" customWidth="1"/>
    <col min="15113" max="15113" width="5" style="1" customWidth="1"/>
    <col min="15114" max="15114" width="4" style="1" customWidth="1"/>
    <col min="15115" max="15201" width="3.7109375" style="1" customWidth="1"/>
    <col min="15202" max="15365" width="9.140625" style="1"/>
    <col min="15366" max="15366" width="3.7109375" style="1" customWidth="1"/>
    <col min="15367" max="15367" width="5.5703125" style="1" customWidth="1"/>
    <col min="15368" max="15368" width="3.7109375" style="1" customWidth="1"/>
    <col min="15369" max="15369" width="5" style="1" customWidth="1"/>
    <col min="15370" max="15370" width="4" style="1" customWidth="1"/>
    <col min="15371" max="15457" width="3.7109375" style="1" customWidth="1"/>
    <col min="15458" max="15621" width="9.140625" style="1"/>
    <col min="15622" max="15622" width="3.7109375" style="1" customWidth="1"/>
    <col min="15623" max="15623" width="5.5703125" style="1" customWidth="1"/>
    <col min="15624" max="15624" width="3.7109375" style="1" customWidth="1"/>
    <col min="15625" max="15625" width="5" style="1" customWidth="1"/>
    <col min="15626" max="15626" width="4" style="1" customWidth="1"/>
    <col min="15627" max="15713" width="3.7109375" style="1" customWidth="1"/>
    <col min="15714" max="15877" width="9.140625" style="1"/>
    <col min="15878" max="15878" width="3.7109375" style="1" customWidth="1"/>
    <col min="15879" max="15879" width="5.5703125" style="1" customWidth="1"/>
    <col min="15880" max="15880" width="3.7109375" style="1" customWidth="1"/>
    <col min="15881" max="15881" width="5" style="1" customWidth="1"/>
    <col min="15882" max="15882" width="4" style="1" customWidth="1"/>
    <col min="15883" max="15969" width="3.7109375" style="1" customWidth="1"/>
    <col min="15970" max="16133" width="9.140625" style="1"/>
    <col min="16134" max="16134" width="3.7109375" style="1" customWidth="1"/>
    <col min="16135" max="16135" width="5.5703125" style="1" customWidth="1"/>
    <col min="16136" max="16136" width="3.7109375" style="1" customWidth="1"/>
    <col min="16137" max="16137" width="5" style="1" customWidth="1"/>
    <col min="16138" max="16138" width="4" style="1" customWidth="1"/>
    <col min="16139" max="16225" width="3.7109375" style="1" customWidth="1"/>
    <col min="16226" max="16384" width="9.140625" style="1"/>
  </cols>
  <sheetData>
    <row r="1" spans="1:56" ht="24.95" customHeight="1" x14ac:dyDescent="0.2">
      <c r="A1" s="484"/>
      <c r="B1" s="485"/>
      <c r="C1" s="485"/>
      <c r="D1" s="485"/>
      <c r="E1" s="486"/>
      <c r="F1" s="493" t="s">
        <v>10</v>
      </c>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4"/>
      <c r="AG1" s="276" t="s">
        <v>78</v>
      </c>
      <c r="AH1" s="277"/>
      <c r="AI1" s="277"/>
      <c r="AJ1" s="277"/>
      <c r="AK1" s="277"/>
      <c r="AL1" s="278"/>
      <c r="AM1" s="501" t="s">
        <v>61</v>
      </c>
      <c r="AN1" s="502"/>
      <c r="AO1" s="502"/>
      <c r="AP1" s="502"/>
      <c r="AQ1" s="502"/>
      <c r="AR1" s="502"/>
      <c r="AS1" s="502"/>
      <c r="AT1" s="502"/>
      <c r="AU1" s="502"/>
      <c r="AV1" s="502"/>
      <c r="AW1" s="502"/>
      <c r="AX1" s="503"/>
    </row>
    <row r="2" spans="1:56" ht="12" customHeight="1" x14ac:dyDescent="0.2">
      <c r="A2" s="487"/>
      <c r="B2" s="488"/>
      <c r="C2" s="488"/>
      <c r="D2" s="488"/>
      <c r="E2" s="489"/>
      <c r="F2" s="495" t="s">
        <v>82</v>
      </c>
      <c r="G2" s="495"/>
      <c r="H2" s="495"/>
      <c r="I2" s="495"/>
      <c r="J2" s="495"/>
      <c r="K2" s="495"/>
      <c r="L2" s="495"/>
      <c r="M2" s="495"/>
      <c r="N2" s="495"/>
      <c r="O2" s="495"/>
      <c r="P2" s="495"/>
      <c r="Q2" s="495"/>
      <c r="R2" s="495"/>
      <c r="S2" s="495"/>
      <c r="T2" s="495"/>
      <c r="U2" s="495"/>
      <c r="V2" s="495"/>
      <c r="W2" s="495"/>
      <c r="X2" s="495"/>
      <c r="Y2" s="495"/>
      <c r="Z2" s="495"/>
      <c r="AA2" s="495"/>
      <c r="AB2" s="495"/>
      <c r="AC2" s="495"/>
      <c r="AD2" s="495"/>
      <c r="AE2" s="495"/>
      <c r="AF2" s="496"/>
      <c r="AG2" s="504" t="s">
        <v>23</v>
      </c>
      <c r="AH2" s="505"/>
      <c r="AI2" s="505"/>
      <c r="AJ2" s="505"/>
      <c r="AK2" s="505"/>
      <c r="AL2" s="506"/>
      <c r="AM2" s="294" t="str">
        <f>CROQUI!$AE$2</f>
        <v>192.168.16.09</v>
      </c>
      <c r="AN2" s="295"/>
      <c r="AO2" s="295"/>
      <c r="AP2" s="295"/>
      <c r="AQ2" s="295"/>
      <c r="AR2" s="295"/>
      <c r="AS2" s="295"/>
      <c r="AT2" s="295"/>
      <c r="AU2" s="295"/>
      <c r="AV2" s="295"/>
      <c r="AW2" s="295"/>
      <c r="AX2" s="296"/>
    </row>
    <row r="3" spans="1:56" ht="12.95" customHeight="1" x14ac:dyDescent="0.2">
      <c r="A3" s="490"/>
      <c r="B3" s="491"/>
      <c r="C3" s="491"/>
      <c r="D3" s="491"/>
      <c r="E3" s="492"/>
      <c r="F3" s="497"/>
      <c r="G3" s="497"/>
      <c r="H3" s="497"/>
      <c r="I3" s="497"/>
      <c r="J3" s="497"/>
      <c r="K3" s="497"/>
      <c r="L3" s="497"/>
      <c r="M3" s="497"/>
      <c r="N3" s="497"/>
      <c r="O3" s="497"/>
      <c r="P3" s="497"/>
      <c r="Q3" s="497"/>
      <c r="R3" s="497"/>
      <c r="S3" s="497"/>
      <c r="T3" s="497"/>
      <c r="U3" s="497"/>
      <c r="V3" s="497"/>
      <c r="W3" s="497"/>
      <c r="X3" s="497"/>
      <c r="Y3" s="497"/>
      <c r="Z3" s="497"/>
      <c r="AA3" s="497"/>
      <c r="AB3" s="497"/>
      <c r="AC3" s="497"/>
      <c r="AD3" s="497"/>
      <c r="AE3" s="497"/>
      <c r="AF3" s="498"/>
      <c r="AG3" s="291"/>
      <c r="AH3" s="292"/>
      <c r="AI3" s="292"/>
      <c r="AJ3" s="292"/>
      <c r="AK3" s="292"/>
      <c r="AL3" s="293"/>
      <c r="AM3" s="297"/>
      <c r="AN3" s="298"/>
      <c r="AO3" s="298"/>
      <c r="AP3" s="298"/>
      <c r="AQ3" s="298"/>
      <c r="AR3" s="298"/>
      <c r="AS3" s="298"/>
      <c r="AT3" s="298"/>
      <c r="AU3" s="298"/>
      <c r="AV3" s="298"/>
      <c r="AW3" s="298"/>
      <c r="AX3" s="299"/>
    </row>
    <row r="4" spans="1:56" ht="3.95" customHeight="1" x14ac:dyDescent="0.5">
      <c r="A4" s="499"/>
      <c r="B4" s="499"/>
      <c r="C4" s="499"/>
      <c r="D4" s="499"/>
      <c r="E4" s="499"/>
      <c r="F4" s="499"/>
      <c r="G4" s="499"/>
      <c r="H4" s="499"/>
      <c r="I4" s="499"/>
      <c r="J4" s="499"/>
      <c r="K4" s="499"/>
      <c r="L4" s="499"/>
      <c r="M4" s="499"/>
      <c r="N4" s="499"/>
      <c r="O4" s="499"/>
      <c r="P4" s="499"/>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c r="AW4" s="499"/>
      <c r="AX4" s="499"/>
    </row>
    <row r="5" spans="1:56" ht="24.95" customHeight="1" x14ac:dyDescent="0.2">
      <c r="A5" s="279" t="s">
        <v>5</v>
      </c>
      <c r="B5" s="280"/>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c r="AF5" s="280"/>
      <c r="AG5" s="281"/>
      <c r="AH5" s="279" t="s">
        <v>24</v>
      </c>
      <c r="AI5" s="280"/>
      <c r="AJ5" s="280"/>
      <c r="AK5" s="280"/>
      <c r="AL5" s="281"/>
      <c r="AM5" s="279" t="s">
        <v>106</v>
      </c>
      <c r="AN5" s="280"/>
      <c r="AO5" s="280"/>
      <c r="AP5" s="280"/>
      <c r="AQ5" s="280"/>
      <c r="AR5" s="281"/>
      <c r="AS5" s="279" t="s">
        <v>4</v>
      </c>
      <c r="AT5" s="280"/>
      <c r="AU5" s="281"/>
      <c r="AV5" s="279" t="s">
        <v>71</v>
      </c>
      <c r="AW5" s="280"/>
      <c r="AX5" s="281"/>
    </row>
    <row r="6" spans="1:56" ht="24.95" customHeight="1" x14ac:dyDescent="0.2">
      <c r="A6" s="300" t="str">
        <f>CROQUI!$A$6</f>
        <v>PAULO VI</v>
      </c>
      <c r="B6" s="301"/>
      <c r="C6" s="301"/>
      <c r="D6" s="301"/>
      <c r="E6" s="301"/>
      <c r="F6" s="301"/>
      <c r="G6" s="301"/>
      <c r="H6" s="301"/>
      <c r="I6" s="301"/>
      <c r="J6" s="301"/>
      <c r="K6" s="301"/>
      <c r="L6" s="301"/>
      <c r="M6" s="301"/>
      <c r="N6" s="301"/>
      <c r="O6" s="301"/>
      <c r="P6" s="301"/>
      <c r="Q6" s="301"/>
      <c r="R6" s="301"/>
      <c r="S6" s="301"/>
      <c r="T6" s="301"/>
      <c r="U6" s="301"/>
      <c r="V6" s="301"/>
      <c r="W6" s="301"/>
      <c r="X6" s="301"/>
      <c r="Y6" s="301"/>
      <c r="Z6" s="301"/>
      <c r="AA6" s="301"/>
      <c r="AB6" s="301"/>
      <c r="AC6" s="301"/>
      <c r="AD6" s="301"/>
      <c r="AE6" s="301"/>
      <c r="AF6" s="301"/>
      <c r="AG6" s="302"/>
      <c r="AH6" s="300" t="str">
        <f>CROQUI!$AA$6</f>
        <v>25</v>
      </c>
      <c r="AI6" s="301"/>
      <c r="AJ6" s="301"/>
      <c r="AK6" s="301"/>
      <c r="AL6" s="302"/>
      <c r="AM6" s="300" t="str">
        <f>CROQUI!$AE$6</f>
        <v>1</v>
      </c>
      <c r="AN6" s="301"/>
      <c r="AO6" s="301"/>
      <c r="AP6" s="301"/>
      <c r="AQ6" s="301"/>
      <c r="AR6" s="302"/>
      <c r="AS6" s="300" t="str">
        <f>CROQUI!$AI$6</f>
        <v>NO</v>
      </c>
      <c r="AT6" s="301"/>
      <c r="AU6" s="302"/>
      <c r="AV6" s="300" t="str">
        <f>CROQUI!$AL$6</f>
        <v>NO-1</v>
      </c>
      <c r="AW6" s="301"/>
      <c r="AX6" s="302"/>
    </row>
    <row r="7" spans="1:56" ht="3.95" customHeight="1" x14ac:dyDescent="0.5">
      <c r="A7" s="500"/>
      <c r="B7" s="500"/>
      <c r="C7" s="500"/>
      <c r="D7" s="500"/>
      <c r="E7" s="500"/>
      <c r="F7" s="500"/>
      <c r="G7" s="500"/>
      <c r="H7" s="500"/>
      <c r="I7" s="500"/>
      <c r="J7" s="500"/>
      <c r="K7" s="500"/>
      <c r="L7" s="500"/>
      <c r="M7" s="500"/>
      <c r="N7" s="500"/>
      <c r="O7" s="500"/>
      <c r="P7" s="500"/>
      <c r="Q7" s="500"/>
      <c r="R7" s="500"/>
      <c r="S7" s="500"/>
      <c r="T7" s="500"/>
      <c r="U7" s="500"/>
      <c r="V7" s="500"/>
      <c r="W7" s="500"/>
      <c r="X7" s="500"/>
      <c r="Y7" s="500"/>
      <c r="Z7" s="500"/>
      <c r="AA7" s="500"/>
      <c r="AB7" s="500"/>
      <c r="AC7" s="500"/>
      <c r="AD7" s="500"/>
      <c r="AE7" s="500"/>
      <c r="AF7" s="500"/>
      <c r="AG7" s="500"/>
      <c r="AH7" s="500"/>
      <c r="AI7" s="500"/>
      <c r="AJ7" s="500"/>
      <c r="AK7" s="500"/>
      <c r="AL7" s="500"/>
      <c r="AM7" s="500"/>
      <c r="AN7" s="500"/>
      <c r="AO7" s="500"/>
      <c r="AP7" s="500"/>
      <c r="AQ7" s="500"/>
      <c r="AR7" s="500"/>
      <c r="AS7" s="500"/>
      <c r="AT7" s="500"/>
      <c r="AU7" s="500"/>
      <c r="AV7" s="500"/>
      <c r="AW7" s="500"/>
      <c r="AX7" s="500"/>
    </row>
    <row r="8" spans="1:56" ht="24.95" customHeight="1" x14ac:dyDescent="0.2">
      <c r="A8" s="501" t="s">
        <v>7</v>
      </c>
      <c r="B8" s="502"/>
      <c r="C8" s="502"/>
      <c r="D8" s="502"/>
      <c r="E8" s="502"/>
      <c r="F8" s="502"/>
      <c r="G8" s="502"/>
      <c r="H8" s="503"/>
      <c r="I8" s="501" t="s">
        <v>64</v>
      </c>
      <c r="J8" s="502"/>
      <c r="K8" s="502"/>
      <c r="L8" s="502"/>
      <c r="M8" s="502"/>
      <c r="N8" s="502"/>
      <c r="O8" s="502"/>
      <c r="P8" s="503"/>
      <c r="Q8" s="501" t="s">
        <v>63</v>
      </c>
      <c r="R8" s="502"/>
      <c r="S8" s="502"/>
      <c r="T8" s="502"/>
      <c r="U8" s="502"/>
      <c r="V8" s="502"/>
      <c r="W8" s="502"/>
      <c r="X8" s="503"/>
      <c r="Y8" s="501" t="s">
        <v>8</v>
      </c>
      <c r="Z8" s="502"/>
      <c r="AA8" s="502"/>
      <c r="AB8" s="502"/>
      <c r="AC8" s="502"/>
      <c r="AD8" s="502"/>
      <c r="AE8" s="502"/>
      <c r="AF8" s="503"/>
      <c r="AG8" s="510" t="str">
        <f>CROQUI!$AB$8</f>
        <v/>
      </c>
      <c r="AH8" s="511"/>
      <c r="AI8" s="512" t="s">
        <v>9</v>
      </c>
      <c r="AJ8" s="513"/>
      <c r="AK8" s="513"/>
      <c r="AL8" s="513"/>
      <c r="AM8" s="513"/>
      <c r="AN8" s="513"/>
      <c r="AO8" s="514"/>
      <c r="AP8" s="515" t="str">
        <f>CROQUI!$AH$8</f>
        <v/>
      </c>
      <c r="AQ8" s="516"/>
      <c r="AR8" s="516"/>
      <c r="AS8" s="516"/>
      <c r="AT8" s="516"/>
      <c r="AU8" s="516"/>
      <c r="AV8" s="516"/>
      <c r="AW8" s="516"/>
      <c r="AX8" s="517"/>
    </row>
    <row r="9" spans="1:56" ht="24.95" customHeight="1" x14ac:dyDescent="0.2">
      <c r="A9" s="518" t="str">
        <f>CROQUI!$A$9</f>
        <v xml:space="preserve">DCS NO </v>
      </c>
      <c r="B9" s="519"/>
      <c r="C9" s="519"/>
      <c r="D9" s="519"/>
      <c r="E9" s="519"/>
      <c r="F9" s="519"/>
      <c r="G9" s="519"/>
      <c r="H9" s="520"/>
      <c r="I9" s="518" t="str">
        <f>CROQUI!$G$9</f>
        <v/>
      </c>
      <c r="J9" s="519"/>
      <c r="K9" s="519"/>
      <c r="L9" s="519"/>
      <c r="M9" s="519"/>
      <c r="N9" s="519"/>
      <c r="O9" s="519"/>
      <c r="P9" s="520"/>
      <c r="Q9" s="518" t="str">
        <f>CROQUI!$N$9</f>
        <v>BEZERRA</v>
      </c>
      <c r="R9" s="519"/>
      <c r="S9" s="519"/>
      <c r="T9" s="519"/>
      <c r="U9" s="519"/>
      <c r="V9" s="519"/>
      <c r="W9" s="519"/>
      <c r="X9" s="520"/>
      <c r="Y9" s="521" t="str">
        <f>CROQUI!$U$9</f>
        <v>AGER GOMES</v>
      </c>
      <c r="Z9" s="522"/>
      <c r="AA9" s="522"/>
      <c r="AB9" s="522"/>
      <c r="AC9" s="522"/>
      <c r="AD9" s="522"/>
      <c r="AE9" s="522"/>
      <c r="AF9" s="523"/>
      <c r="AG9" s="518" t="str">
        <f>CROQUI!$AB$9</f>
        <v/>
      </c>
      <c r="AH9" s="520"/>
      <c r="AI9" s="512" t="s">
        <v>2</v>
      </c>
      <c r="AJ9" s="513"/>
      <c r="AK9" s="513"/>
      <c r="AL9" s="513"/>
      <c r="AM9" s="513"/>
      <c r="AN9" s="513"/>
      <c r="AO9" s="514"/>
      <c r="AP9" s="515">
        <f>CROQUI!$AH$9</f>
        <v>42570</v>
      </c>
      <c r="AQ9" s="516"/>
      <c r="AR9" s="516"/>
      <c r="AS9" s="516"/>
      <c r="AT9" s="516"/>
      <c r="AU9" s="516"/>
      <c r="AV9" s="516"/>
      <c r="AW9" s="516"/>
      <c r="AX9" s="517"/>
    </row>
    <row r="10" spans="1:56" ht="3.95" hidden="1" customHeight="1" x14ac:dyDescent="0.5">
      <c r="A10" s="479"/>
      <c r="B10" s="480"/>
      <c r="C10" s="480"/>
      <c r="D10" s="480"/>
      <c r="E10" s="480"/>
      <c r="F10" s="480"/>
      <c r="G10" s="480"/>
      <c r="H10" s="480"/>
      <c r="I10" s="480"/>
      <c r="J10" s="480"/>
      <c r="K10" s="480"/>
      <c r="L10" s="480"/>
      <c r="M10" s="480"/>
      <c r="N10" s="480"/>
      <c r="O10" s="480"/>
      <c r="P10" s="480"/>
      <c r="Q10" s="480"/>
      <c r="R10" s="480"/>
      <c r="S10" s="480"/>
      <c r="T10" s="480"/>
      <c r="U10" s="480"/>
      <c r="V10" s="480"/>
      <c r="W10" s="480"/>
      <c r="X10" s="480"/>
      <c r="Y10" s="480"/>
      <c r="Z10" s="480"/>
      <c r="AA10" s="480"/>
      <c r="AB10" s="480"/>
      <c r="AC10" s="480"/>
      <c r="AD10" s="480"/>
      <c r="AE10" s="480"/>
      <c r="AF10" s="480"/>
      <c r="AG10" s="480"/>
      <c r="AH10" s="480"/>
      <c r="AI10" s="480"/>
      <c r="AJ10" s="480"/>
      <c r="AK10" s="480"/>
      <c r="AL10" s="480"/>
      <c r="AM10" s="480"/>
      <c r="AN10" s="480"/>
      <c r="AO10" s="480"/>
      <c r="AP10" s="480"/>
      <c r="AQ10" s="480"/>
      <c r="AR10" s="480"/>
      <c r="AS10" s="480"/>
      <c r="AT10" s="480"/>
      <c r="AU10" s="480"/>
      <c r="AV10" s="480"/>
      <c r="AW10" s="480"/>
      <c r="AX10" s="480"/>
    </row>
    <row r="11" spans="1:56" ht="24.95" customHeight="1" x14ac:dyDescent="0.2">
      <c r="A11" s="326"/>
      <c r="B11" s="326"/>
      <c r="C11" s="326"/>
      <c r="D11" s="326"/>
      <c r="E11" s="326"/>
      <c r="F11" s="326"/>
      <c r="G11" s="326"/>
      <c r="H11" s="326"/>
      <c r="I11" s="326"/>
      <c r="J11" s="326"/>
      <c r="K11" s="326"/>
      <c r="L11" s="326"/>
      <c r="M11" s="326"/>
      <c r="N11" s="326"/>
      <c r="O11" s="326"/>
      <c r="P11" s="326"/>
      <c r="Q11" s="326"/>
      <c r="R11" s="326"/>
      <c r="S11" s="326"/>
      <c r="T11" s="326"/>
      <c r="U11" s="326"/>
      <c r="V11" s="326"/>
      <c r="W11" s="326"/>
      <c r="X11" s="326"/>
      <c r="Y11" s="326"/>
      <c r="Z11" s="326"/>
      <c r="AA11" s="326"/>
      <c r="AB11" s="326"/>
      <c r="AC11" s="326"/>
      <c r="AD11" s="326"/>
      <c r="AE11" s="326"/>
      <c r="AF11" s="326"/>
      <c r="AG11" s="326"/>
      <c r="AH11" s="326"/>
      <c r="AI11" s="326"/>
      <c r="AJ11" s="326"/>
      <c r="AK11" s="326"/>
      <c r="AL11" s="326"/>
      <c r="AM11" s="326"/>
      <c r="AN11" s="326"/>
      <c r="AO11" s="326"/>
      <c r="AP11" s="326"/>
      <c r="AQ11" s="326"/>
      <c r="AR11" s="326"/>
      <c r="AS11" s="326"/>
      <c r="AT11" s="326"/>
      <c r="AU11" s="326"/>
      <c r="AV11" s="326"/>
      <c r="AW11" s="326"/>
      <c r="AX11" s="326"/>
      <c r="BA11" s="507"/>
      <c r="BB11" s="507"/>
      <c r="BC11" s="507"/>
      <c r="BD11" s="507"/>
    </row>
    <row r="12" spans="1:56" ht="24.95" customHeight="1" x14ac:dyDescent="0.2">
      <c r="A12" s="326"/>
      <c r="B12" s="326"/>
      <c r="C12" s="326"/>
      <c r="D12" s="326"/>
      <c r="E12" s="326"/>
      <c r="F12" s="326"/>
      <c r="G12" s="326"/>
      <c r="H12" s="326"/>
      <c r="I12" s="326"/>
      <c r="J12" s="326"/>
      <c r="K12" s="326"/>
      <c r="L12" s="326"/>
      <c r="M12" s="326"/>
      <c r="N12" s="326"/>
      <c r="O12" s="326"/>
      <c r="P12" s="326"/>
      <c r="Q12" s="326"/>
      <c r="R12" s="326"/>
      <c r="S12" s="326"/>
      <c r="T12" s="326"/>
      <c r="U12" s="326"/>
      <c r="V12" s="326"/>
      <c r="W12" s="326"/>
      <c r="X12" s="326"/>
      <c r="Y12" s="326"/>
      <c r="Z12" s="326"/>
      <c r="AA12" s="326"/>
      <c r="AB12" s="326"/>
      <c r="AC12" s="326"/>
      <c r="AD12" s="326"/>
      <c r="AE12" s="326"/>
      <c r="AF12" s="326"/>
      <c r="AG12" s="326"/>
      <c r="AH12" s="326"/>
      <c r="AI12" s="326"/>
      <c r="AJ12" s="326"/>
      <c r="AK12" s="326"/>
      <c r="AL12" s="326"/>
      <c r="AM12" s="326"/>
      <c r="AN12" s="326"/>
      <c r="AO12" s="326"/>
      <c r="AP12" s="326"/>
      <c r="AQ12" s="326"/>
      <c r="AR12" s="326"/>
      <c r="AS12" s="326"/>
      <c r="AT12" s="326"/>
      <c r="AU12" s="326"/>
      <c r="AV12" s="326"/>
      <c r="AW12" s="326"/>
      <c r="AX12" s="326"/>
      <c r="BA12" s="508"/>
      <c r="BB12" s="508"/>
      <c r="BC12" s="508"/>
      <c r="BD12" s="508"/>
    </row>
    <row r="13" spans="1:56" ht="12.75" customHeight="1" x14ac:dyDescent="0.2">
      <c r="A13" s="327"/>
      <c r="B13" s="327"/>
      <c r="C13" s="327"/>
      <c r="D13" s="327"/>
      <c r="E13" s="327"/>
      <c r="F13" s="327"/>
      <c r="G13" s="327"/>
      <c r="H13" s="327"/>
      <c r="I13" s="327"/>
      <c r="J13" s="327"/>
      <c r="K13" s="327"/>
      <c r="L13" s="327"/>
      <c r="M13" s="327"/>
      <c r="N13" s="327"/>
      <c r="O13" s="327"/>
      <c r="P13" s="327"/>
      <c r="Q13" s="327"/>
      <c r="R13" s="327"/>
      <c r="S13" s="327"/>
      <c r="T13" s="327"/>
      <c r="U13" s="327"/>
      <c r="V13" s="327"/>
      <c r="W13" s="327"/>
      <c r="X13" s="327"/>
      <c r="Y13" s="327"/>
      <c r="Z13" s="327"/>
      <c r="AA13" s="327"/>
      <c r="AB13" s="327"/>
      <c r="AC13" s="327"/>
      <c r="AD13" s="327"/>
      <c r="AE13" s="327"/>
      <c r="AF13" s="327"/>
      <c r="AG13" s="327"/>
      <c r="AH13" s="327"/>
      <c r="AI13" s="327"/>
      <c r="AJ13" s="327"/>
      <c r="AK13" s="327"/>
      <c r="AL13" s="327"/>
      <c r="AM13" s="327"/>
      <c r="AN13" s="327"/>
      <c r="AO13" s="327"/>
      <c r="AP13" s="327"/>
      <c r="AQ13" s="327"/>
      <c r="AR13" s="327"/>
      <c r="AS13" s="327"/>
      <c r="AT13" s="327"/>
      <c r="AU13" s="327"/>
      <c r="AV13" s="327"/>
      <c r="AW13" s="327"/>
      <c r="AX13" s="327"/>
      <c r="BA13" s="507"/>
      <c r="BB13" s="507"/>
      <c r="BC13" s="507"/>
      <c r="BD13" s="507"/>
    </row>
    <row r="14" spans="1:56" ht="25.5" customHeight="1" x14ac:dyDescent="0.2">
      <c r="A14" s="340" t="s">
        <v>39</v>
      </c>
      <c r="B14" s="341"/>
      <c r="C14" s="341"/>
      <c r="D14" s="341"/>
      <c r="E14" s="341"/>
      <c r="F14" s="341"/>
      <c r="G14" s="341"/>
      <c r="H14" s="341"/>
      <c r="I14" s="341"/>
      <c r="J14" s="341"/>
      <c r="K14" s="341"/>
      <c r="L14" s="341"/>
      <c r="M14" s="341"/>
      <c r="N14" s="341"/>
      <c r="O14" s="341"/>
      <c r="P14" s="341"/>
      <c r="Q14" s="341"/>
      <c r="R14" s="341"/>
      <c r="S14" s="341"/>
      <c r="T14" s="341"/>
      <c r="U14" s="341"/>
      <c r="V14" s="341"/>
      <c r="W14" s="341"/>
      <c r="X14" s="341"/>
      <c r="Y14" s="341"/>
      <c r="Z14" s="341"/>
      <c r="AA14" s="341"/>
      <c r="AB14" s="341"/>
      <c r="AC14" s="341"/>
      <c r="AD14" s="341"/>
      <c r="AE14" s="341"/>
      <c r="AF14" s="341"/>
      <c r="AG14" s="341"/>
      <c r="AH14" s="341"/>
      <c r="AI14" s="341"/>
      <c r="AJ14" s="341"/>
      <c r="AK14" s="341"/>
      <c r="AL14" s="341"/>
      <c r="AM14" s="341"/>
      <c r="AN14" s="341"/>
      <c r="AO14" s="341"/>
      <c r="AP14" s="341"/>
      <c r="AQ14" s="341"/>
      <c r="AR14" s="341"/>
      <c r="AS14" s="341"/>
      <c r="AT14" s="341"/>
      <c r="AU14" s="341"/>
      <c r="AV14" s="341"/>
      <c r="AW14" s="341"/>
      <c r="AX14" s="342"/>
      <c r="BA14" s="142"/>
      <c r="BB14" s="142"/>
      <c r="BC14" s="142"/>
      <c r="BD14" s="142"/>
    </row>
    <row r="15" spans="1:56" ht="21.75" customHeight="1" x14ac:dyDescent="0.25">
      <c r="A15" s="420"/>
      <c r="B15" s="421"/>
      <c r="C15" s="421"/>
      <c r="D15" s="421"/>
      <c r="E15" s="421"/>
      <c r="F15" s="421"/>
      <c r="G15" s="421"/>
      <c r="H15" s="421"/>
      <c r="I15" s="421"/>
      <c r="J15" s="421"/>
      <c r="K15" s="421"/>
      <c r="L15" s="421"/>
      <c r="M15" s="421"/>
      <c r="N15" s="421"/>
      <c r="O15" s="421"/>
      <c r="P15" s="421"/>
      <c r="Q15" s="421"/>
      <c r="R15" s="421"/>
      <c r="S15" s="421"/>
      <c r="T15" s="421"/>
      <c r="U15" s="421"/>
      <c r="V15" s="421"/>
      <c r="W15" s="421"/>
      <c r="X15" s="421"/>
      <c r="Y15" s="421"/>
      <c r="Z15" s="421"/>
      <c r="AA15" s="421"/>
      <c r="AB15" s="421"/>
      <c r="AC15" s="421"/>
      <c r="AD15" s="421"/>
      <c r="AE15" s="421"/>
      <c r="AF15" s="421"/>
      <c r="AG15" s="421"/>
      <c r="AH15" s="421"/>
      <c r="AI15" s="421"/>
      <c r="AJ15" s="421"/>
      <c r="AK15" s="421"/>
      <c r="AL15" s="421"/>
      <c r="AM15" s="421"/>
      <c r="AN15" s="421"/>
      <c r="AO15" s="421"/>
      <c r="AP15" s="421"/>
      <c r="AQ15" s="421"/>
      <c r="AR15" s="421"/>
      <c r="AS15" s="421"/>
      <c r="AT15" s="421"/>
      <c r="AU15" s="421"/>
      <c r="AV15" s="421"/>
      <c r="AW15" s="421"/>
      <c r="AX15" s="422"/>
      <c r="BA15" s="509"/>
      <c r="BB15" s="509"/>
      <c r="BC15" s="509"/>
      <c r="BD15" s="509"/>
    </row>
    <row r="16" spans="1:56" ht="24" customHeight="1" x14ac:dyDescent="0.25">
      <c r="A16" s="426" t="s">
        <v>28</v>
      </c>
      <c r="B16" s="427"/>
      <c r="C16" s="427"/>
      <c r="D16" s="428"/>
      <c r="E16" s="437" t="s">
        <v>25</v>
      </c>
      <c r="F16" s="438"/>
      <c r="G16" s="438"/>
      <c r="H16" s="439"/>
      <c r="I16" s="437" t="s">
        <v>26</v>
      </c>
      <c r="J16" s="438"/>
      <c r="K16" s="438"/>
      <c r="L16" s="439"/>
      <c r="M16" s="437" t="s">
        <v>27</v>
      </c>
      <c r="N16" s="438"/>
      <c r="O16" s="438"/>
      <c r="P16" s="439"/>
      <c r="Q16" s="481" t="s">
        <v>89</v>
      </c>
      <c r="R16" s="482"/>
      <c r="S16" s="482"/>
      <c r="T16" s="483"/>
      <c r="U16" s="438" t="s">
        <v>87</v>
      </c>
      <c r="V16" s="438"/>
      <c r="W16" s="438"/>
      <c r="X16" s="439"/>
      <c r="Y16" s="437" t="s">
        <v>37</v>
      </c>
      <c r="Z16" s="438"/>
      <c r="AA16" s="438"/>
      <c r="AB16" s="438"/>
      <c r="AC16" s="438"/>
      <c r="AD16" s="438"/>
      <c r="AE16" s="438"/>
      <c r="AF16" s="438"/>
      <c r="AG16" s="438"/>
      <c r="AH16" s="438"/>
      <c r="AI16" s="438"/>
      <c r="AJ16" s="438"/>
      <c r="AK16" s="438"/>
      <c r="AL16" s="438"/>
      <c r="AM16" s="438"/>
      <c r="AN16" s="438"/>
      <c r="AO16" s="439"/>
      <c r="AP16" s="328"/>
      <c r="AQ16" s="329"/>
      <c r="AR16" s="329"/>
      <c r="AS16" s="329"/>
      <c r="AT16" s="329"/>
      <c r="AU16" s="329"/>
      <c r="AV16" s="329"/>
      <c r="AW16" s="329"/>
      <c r="AX16" s="330"/>
      <c r="BA16" s="509"/>
      <c r="BB16" s="509"/>
      <c r="BC16" s="509"/>
      <c r="BD16" s="509"/>
    </row>
    <row r="17" spans="1:63" ht="24" customHeight="1" x14ac:dyDescent="0.25">
      <c r="A17" s="429"/>
      <c r="B17" s="430"/>
      <c r="C17" s="430"/>
      <c r="D17" s="431"/>
      <c r="E17" s="440"/>
      <c r="F17" s="441"/>
      <c r="G17" s="441"/>
      <c r="H17" s="442"/>
      <c r="I17" s="440"/>
      <c r="J17" s="441"/>
      <c r="K17" s="441"/>
      <c r="L17" s="442"/>
      <c r="M17" s="440"/>
      <c r="N17" s="441"/>
      <c r="O17" s="441"/>
      <c r="P17" s="442"/>
      <c r="Q17" s="443" t="s">
        <v>93</v>
      </c>
      <c r="R17" s="444"/>
      <c r="S17" s="444"/>
      <c r="T17" s="445"/>
      <c r="U17" s="444" t="s">
        <v>88</v>
      </c>
      <c r="V17" s="444"/>
      <c r="W17" s="444"/>
      <c r="X17" s="445"/>
      <c r="Y17" s="440"/>
      <c r="Z17" s="441"/>
      <c r="AA17" s="441"/>
      <c r="AB17" s="441"/>
      <c r="AC17" s="441"/>
      <c r="AD17" s="441"/>
      <c r="AE17" s="441"/>
      <c r="AF17" s="441"/>
      <c r="AG17" s="441"/>
      <c r="AH17" s="441"/>
      <c r="AI17" s="441"/>
      <c r="AJ17" s="441"/>
      <c r="AK17" s="441"/>
      <c r="AL17" s="441"/>
      <c r="AM17" s="441"/>
      <c r="AN17" s="441"/>
      <c r="AO17" s="442"/>
      <c r="AP17" s="328"/>
      <c r="AQ17" s="329"/>
      <c r="AR17" s="329"/>
      <c r="AS17" s="329"/>
      <c r="AT17" s="329"/>
      <c r="AU17" s="329"/>
      <c r="AV17" s="329"/>
      <c r="AW17" s="329"/>
      <c r="AX17" s="330"/>
      <c r="BA17" s="509"/>
      <c r="BB17" s="509"/>
      <c r="BC17" s="509"/>
      <c r="BD17" s="509"/>
    </row>
    <row r="18" spans="1:63" ht="15" customHeight="1" x14ac:dyDescent="0.25">
      <c r="A18" s="429"/>
      <c r="B18" s="430"/>
      <c r="C18" s="430"/>
      <c r="D18" s="431"/>
      <c r="E18" s="440"/>
      <c r="F18" s="441"/>
      <c r="G18" s="441"/>
      <c r="H18" s="442"/>
      <c r="I18" s="440"/>
      <c r="J18" s="441"/>
      <c r="K18" s="441"/>
      <c r="L18" s="442"/>
      <c r="M18" s="440"/>
      <c r="N18" s="441"/>
      <c r="O18" s="441"/>
      <c r="P18" s="442"/>
      <c r="Q18" s="446" t="s">
        <v>90</v>
      </c>
      <c r="R18" s="447"/>
      <c r="S18" s="446" t="s">
        <v>91</v>
      </c>
      <c r="T18" s="447"/>
      <c r="U18" s="437" t="s">
        <v>29</v>
      </c>
      <c r="V18" s="439"/>
      <c r="W18" s="437" t="s">
        <v>30</v>
      </c>
      <c r="X18" s="439"/>
      <c r="Y18" s="448" t="s">
        <v>38</v>
      </c>
      <c r="Z18" s="449"/>
      <c r="AA18" s="449"/>
      <c r="AB18" s="449"/>
      <c r="AC18" s="449"/>
      <c r="AD18" s="449"/>
      <c r="AE18" s="449"/>
      <c r="AF18" s="449"/>
      <c r="AG18" s="449"/>
      <c r="AH18" s="449"/>
      <c r="AI18" s="449"/>
      <c r="AJ18" s="449"/>
      <c r="AK18" s="449"/>
      <c r="AL18" s="449"/>
      <c r="AM18" s="449"/>
      <c r="AN18" s="449"/>
      <c r="AO18" s="450"/>
      <c r="AP18" s="321"/>
      <c r="AQ18" s="454" t="s">
        <v>36</v>
      </c>
      <c r="AR18" s="455"/>
      <c r="AS18" s="455"/>
      <c r="AT18" s="455"/>
      <c r="AU18" s="455"/>
      <c r="AV18" s="455"/>
      <c r="AW18" s="455"/>
      <c r="AX18" s="456"/>
      <c r="BA18" s="509"/>
      <c r="BB18" s="509"/>
      <c r="BC18" s="509"/>
      <c r="BD18" s="509"/>
    </row>
    <row r="19" spans="1:63" ht="15" customHeight="1" thickBot="1" x14ac:dyDescent="0.3">
      <c r="A19" s="432"/>
      <c r="B19" s="433"/>
      <c r="C19" s="433"/>
      <c r="D19" s="434"/>
      <c r="E19" s="443"/>
      <c r="F19" s="444"/>
      <c r="G19" s="444"/>
      <c r="H19" s="445"/>
      <c r="I19" s="443"/>
      <c r="J19" s="444"/>
      <c r="K19" s="444"/>
      <c r="L19" s="445"/>
      <c r="M19" s="443"/>
      <c r="N19" s="444"/>
      <c r="O19" s="444"/>
      <c r="P19" s="445"/>
      <c r="Q19" s="463" t="s">
        <v>30</v>
      </c>
      <c r="R19" s="464"/>
      <c r="S19" s="435" t="s">
        <v>92</v>
      </c>
      <c r="T19" s="436"/>
      <c r="U19" s="443"/>
      <c r="V19" s="445"/>
      <c r="W19" s="443"/>
      <c r="X19" s="445"/>
      <c r="Y19" s="451"/>
      <c r="Z19" s="452"/>
      <c r="AA19" s="452"/>
      <c r="AB19" s="452"/>
      <c r="AC19" s="452"/>
      <c r="AD19" s="452"/>
      <c r="AE19" s="452"/>
      <c r="AF19" s="452"/>
      <c r="AG19" s="452"/>
      <c r="AH19" s="452"/>
      <c r="AI19" s="452"/>
      <c r="AJ19" s="452"/>
      <c r="AK19" s="452"/>
      <c r="AL19" s="452"/>
      <c r="AM19" s="452"/>
      <c r="AN19" s="452"/>
      <c r="AO19" s="453"/>
      <c r="AP19" s="321"/>
      <c r="AQ19" s="457"/>
      <c r="AR19" s="458"/>
      <c r="AS19" s="458"/>
      <c r="AT19" s="458"/>
      <c r="AU19" s="458"/>
      <c r="AV19" s="458"/>
      <c r="AW19" s="458"/>
      <c r="AX19" s="459"/>
      <c r="BA19" s="509"/>
      <c r="BB19" s="509"/>
      <c r="BC19" s="509"/>
      <c r="BD19" s="509"/>
    </row>
    <row r="20" spans="1:63" ht="18" customHeight="1" thickTop="1" x14ac:dyDescent="0.25">
      <c r="A20" s="411">
        <v>1</v>
      </c>
      <c r="B20" s="412"/>
      <c r="C20" s="412"/>
      <c r="D20" s="413"/>
      <c r="E20" s="414">
        <v>1</v>
      </c>
      <c r="F20" s="415"/>
      <c r="G20" s="415"/>
      <c r="H20" s="416"/>
      <c r="I20" s="417" t="s">
        <v>126</v>
      </c>
      <c r="J20" s="418"/>
      <c r="K20" s="418"/>
      <c r="L20" s="419"/>
      <c r="M20" s="460" t="str">
        <f>IF(I20="VEICULAR","a",IF(I20="PEDESTRE","X",""))</f>
        <v>a</v>
      </c>
      <c r="N20" s="461"/>
      <c r="O20" s="461"/>
      <c r="P20" s="462"/>
      <c r="Q20" s="324" t="str">
        <f>IF(I20="PEDESTRE","I","")</f>
        <v/>
      </c>
      <c r="R20" s="325"/>
      <c r="S20" s="322"/>
      <c r="T20" s="323"/>
      <c r="U20" s="322">
        <v>12</v>
      </c>
      <c r="V20" s="323"/>
      <c r="W20" s="324">
        <f>IF(I20&lt;&gt;"NÃO USADO",0,"")</f>
        <v>0</v>
      </c>
      <c r="X20" s="325"/>
      <c r="Y20" s="141"/>
      <c r="Z20" s="158">
        <f>$Y$21</f>
        <v>1</v>
      </c>
      <c r="AA20" s="159">
        <f>$Y$22</f>
        <v>2</v>
      </c>
      <c r="AB20" s="159">
        <f>$Y$23</f>
        <v>3</v>
      </c>
      <c r="AC20" s="159">
        <f>$Y$24</f>
        <v>4</v>
      </c>
      <c r="AD20" s="159" t="str">
        <f>$Y$25</f>
        <v/>
      </c>
      <c r="AE20" s="159" t="str">
        <f>$Y$26</f>
        <v/>
      </c>
      <c r="AF20" s="159" t="str">
        <f>$Y$27</f>
        <v/>
      </c>
      <c r="AG20" s="159" t="str">
        <f>$Y$28</f>
        <v/>
      </c>
      <c r="AH20" s="159" t="str">
        <f>$Y$29</f>
        <v/>
      </c>
      <c r="AI20" s="159" t="str">
        <f>$Y$30</f>
        <v/>
      </c>
      <c r="AJ20" s="159" t="str">
        <f>$Y$31</f>
        <v/>
      </c>
      <c r="AK20" s="159" t="str">
        <f>$Y$32</f>
        <v/>
      </c>
      <c r="AL20" s="159" t="str">
        <f>$Y$33</f>
        <v/>
      </c>
      <c r="AM20" s="159" t="str">
        <f>$Y$34</f>
        <v/>
      </c>
      <c r="AN20" s="159" t="str">
        <f>$Y$35</f>
        <v/>
      </c>
      <c r="AO20" s="160" t="str">
        <f>$Y$36</f>
        <v/>
      </c>
      <c r="AP20" s="321"/>
      <c r="AQ20" s="423" t="s">
        <v>31</v>
      </c>
      <c r="AR20" s="424"/>
      <c r="AS20" s="424"/>
      <c r="AT20" s="424"/>
      <c r="AU20" s="424"/>
      <c r="AV20" s="424"/>
      <c r="AW20" s="424"/>
      <c r="AX20" s="425"/>
      <c r="BA20" s="509"/>
      <c r="BB20" s="509"/>
      <c r="BC20" s="509"/>
      <c r="BD20" s="509"/>
    </row>
    <row r="21" spans="1:63" ht="18" customHeight="1" x14ac:dyDescent="0.25">
      <c r="A21" s="465">
        <v>1</v>
      </c>
      <c r="B21" s="466"/>
      <c r="C21" s="466"/>
      <c r="D21" s="467"/>
      <c r="E21" s="414">
        <v>2</v>
      </c>
      <c r="F21" s="415"/>
      <c r="G21" s="415"/>
      <c r="H21" s="416"/>
      <c r="I21" s="417" t="s">
        <v>126</v>
      </c>
      <c r="J21" s="418"/>
      <c r="K21" s="418"/>
      <c r="L21" s="419"/>
      <c r="M21" s="324" t="str">
        <f t="shared" ref="M21:M35" si="0">IF(I21="VEICULAR","a",IF(I21="PEDESTRE","X",""))</f>
        <v>a</v>
      </c>
      <c r="N21" s="354"/>
      <c r="O21" s="354"/>
      <c r="P21" s="325"/>
      <c r="Q21" s="324" t="str">
        <f t="shared" ref="Q21:Q35" si="1">IF(I21="PEDESTRE","I","")</f>
        <v/>
      </c>
      <c r="R21" s="325"/>
      <c r="S21" s="322"/>
      <c r="T21" s="323"/>
      <c r="U21" s="322">
        <v>12</v>
      </c>
      <c r="V21" s="323"/>
      <c r="W21" s="324">
        <f t="shared" ref="W21:W35" si="2">IF(I21&lt;&gt;"NÃO USADO",0,"")</f>
        <v>0</v>
      </c>
      <c r="X21" s="325"/>
      <c r="Y21" s="155">
        <f>IF(I20&lt;&gt;"NÃO USADO",E20,"")</f>
        <v>1</v>
      </c>
      <c r="Z21" s="147"/>
      <c r="AA21" s="146"/>
      <c r="AB21" s="146">
        <v>0</v>
      </c>
      <c r="AC21" s="146">
        <v>0</v>
      </c>
      <c r="AD21" s="146"/>
      <c r="AE21" s="146"/>
      <c r="AF21" s="146"/>
      <c r="AG21" s="146"/>
      <c r="AH21" s="146"/>
      <c r="AI21" s="146"/>
      <c r="AJ21" s="146"/>
      <c r="AK21" s="146"/>
      <c r="AL21" s="146"/>
      <c r="AM21" s="146"/>
      <c r="AN21" s="146"/>
      <c r="AO21" s="148"/>
      <c r="AP21" s="331"/>
      <c r="AQ21" s="332"/>
      <c r="AR21" s="332"/>
      <c r="AS21" s="332"/>
      <c r="AT21" s="332"/>
      <c r="AU21" s="332"/>
      <c r="AV21" s="332"/>
      <c r="AW21" s="332"/>
      <c r="AX21" s="333"/>
      <c r="BA21" s="509"/>
      <c r="BB21" s="509"/>
      <c r="BC21" s="509"/>
      <c r="BD21" s="509"/>
    </row>
    <row r="22" spans="1:63" ht="18" customHeight="1" thickBot="1" x14ac:dyDescent="0.3">
      <c r="A22" s="465">
        <v>1</v>
      </c>
      <c r="B22" s="466"/>
      <c r="C22" s="466"/>
      <c r="D22" s="467"/>
      <c r="E22" s="414">
        <v>3</v>
      </c>
      <c r="F22" s="415"/>
      <c r="G22" s="415"/>
      <c r="H22" s="416"/>
      <c r="I22" s="417" t="s">
        <v>126</v>
      </c>
      <c r="J22" s="418"/>
      <c r="K22" s="418"/>
      <c r="L22" s="419"/>
      <c r="M22" s="324" t="str">
        <f t="shared" si="0"/>
        <v>a</v>
      </c>
      <c r="N22" s="354"/>
      <c r="O22" s="354"/>
      <c r="P22" s="325"/>
      <c r="Q22" s="324" t="str">
        <f t="shared" si="1"/>
        <v/>
      </c>
      <c r="R22" s="325"/>
      <c r="S22" s="322"/>
      <c r="T22" s="323"/>
      <c r="U22" s="322">
        <v>10</v>
      </c>
      <c r="V22" s="323"/>
      <c r="W22" s="324">
        <f t="shared" si="2"/>
        <v>0</v>
      </c>
      <c r="X22" s="325"/>
      <c r="Y22" s="156">
        <f t="shared" ref="Y22:Y36" si="3">IF(I21&lt;&gt;"NÃO USADO",E21,"")</f>
        <v>2</v>
      </c>
      <c r="Z22" s="149" t="str">
        <f>IF($AA$21&lt;&gt;"",$AA$21,"")</f>
        <v/>
      </c>
      <c r="AA22" s="143"/>
      <c r="AB22" s="150">
        <v>0</v>
      </c>
      <c r="AC22" s="150">
        <v>0</v>
      </c>
      <c r="AD22" s="150"/>
      <c r="AE22" s="150"/>
      <c r="AF22" s="150"/>
      <c r="AG22" s="150"/>
      <c r="AH22" s="150"/>
      <c r="AI22" s="150"/>
      <c r="AJ22" s="150"/>
      <c r="AK22" s="150"/>
      <c r="AL22" s="150"/>
      <c r="AM22" s="150"/>
      <c r="AN22" s="150"/>
      <c r="AO22" s="151"/>
      <c r="AP22" s="321"/>
      <c r="AQ22" s="472" t="s">
        <v>32</v>
      </c>
      <c r="AR22" s="473"/>
      <c r="AS22" s="473"/>
      <c r="AT22" s="473"/>
      <c r="AU22" s="473"/>
      <c r="AV22" s="473"/>
      <c r="AW22" s="473"/>
      <c r="AX22" s="474"/>
      <c r="BA22" s="509"/>
      <c r="BB22" s="509"/>
      <c r="BC22" s="509"/>
      <c r="BD22" s="509"/>
      <c r="BK22" s="4"/>
    </row>
    <row r="23" spans="1:63" ht="18" customHeight="1" thickTop="1" x14ac:dyDescent="0.25">
      <c r="A23" s="465">
        <v>1</v>
      </c>
      <c r="B23" s="466"/>
      <c r="C23" s="466"/>
      <c r="D23" s="467"/>
      <c r="E23" s="414">
        <v>4</v>
      </c>
      <c r="F23" s="415"/>
      <c r="G23" s="415"/>
      <c r="H23" s="416"/>
      <c r="I23" s="417" t="s">
        <v>131</v>
      </c>
      <c r="J23" s="418"/>
      <c r="K23" s="418"/>
      <c r="L23" s="419"/>
      <c r="M23" s="324" t="str">
        <f t="shared" si="0"/>
        <v>X</v>
      </c>
      <c r="N23" s="354"/>
      <c r="O23" s="354"/>
      <c r="P23" s="325"/>
      <c r="Q23" s="324" t="str">
        <f t="shared" si="1"/>
        <v>I</v>
      </c>
      <c r="R23" s="325"/>
      <c r="S23" s="322"/>
      <c r="T23" s="323"/>
      <c r="U23" s="322">
        <v>4</v>
      </c>
      <c r="V23" s="323"/>
      <c r="W23" s="324">
        <f t="shared" si="2"/>
        <v>0</v>
      </c>
      <c r="X23" s="325"/>
      <c r="Y23" s="156">
        <f t="shared" si="3"/>
        <v>3</v>
      </c>
      <c r="Z23" s="149">
        <f>IF($AB$21&lt;&gt;"",$AB$21,"")</f>
        <v>0</v>
      </c>
      <c r="AA23" s="152">
        <f>IF($AB$22&lt;&gt;"",$AB$22,"")</f>
        <v>0</v>
      </c>
      <c r="AB23" s="143"/>
      <c r="AC23" s="150"/>
      <c r="AD23" s="150"/>
      <c r="AE23" s="150"/>
      <c r="AF23" s="150"/>
      <c r="AG23" s="150"/>
      <c r="AH23" s="150"/>
      <c r="AI23" s="150"/>
      <c r="AJ23" s="150"/>
      <c r="AK23" s="150"/>
      <c r="AL23" s="150"/>
      <c r="AM23" s="150"/>
      <c r="AN23" s="150"/>
      <c r="AO23" s="151"/>
      <c r="AP23" s="321"/>
      <c r="AQ23" s="343" t="s">
        <v>11</v>
      </c>
      <c r="AR23" s="345" t="s">
        <v>12</v>
      </c>
      <c r="AS23" s="345"/>
      <c r="AT23" s="345"/>
      <c r="AU23" s="345"/>
      <c r="AV23" s="345"/>
      <c r="AW23" s="345"/>
      <c r="AX23" s="397"/>
      <c r="BA23" s="509"/>
      <c r="BB23" s="509"/>
      <c r="BC23" s="509"/>
      <c r="BD23" s="509"/>
    </row>
    <row r="24" spans="1:63" ht="18" customHeight="1" x14ac:dyDescent="0.25">
      <c r="A24" s="465"/>
      <c r="B24" s="466"/>
      <c r="C24" s="466"/>
      <c r="D24" s="467"/>
      <c r="E24" s="414">
        <v>5</v>
      </c>
      <c r="F24" s="415"/>
      <c r="G24" s="415"/>
      <c r="H24" s="416"/>
      <c r="I24" s="417" t="s">
        <v>116</v>
      </c>
      <c r="J24" s="418"/>
      <c r="K24" s="418"/>
      <c r="L24" s="419"/>
      <c r="M24" s="324" t="str">
        <f t="shared" si="0"/>
        <v/>
      </c>
      <c r="N24" s="354"/>
      <c r="O24" s="354"/>
      <c r="P24" s="325"/>
      <c r="Q24" s="324" t="str">
        <f t="shared" si="1"/>
        <v/>
      </c>
      <c r="R24" s="325"/>
      <c r="S24" s="322"/>
      <c r="T24" s="323"/>
      <c r="U24" s="322">
        <v>4</v>
      </c>
      <c r="V24" s="323"/>
      <c r="W24" s="324" t="str">
        <f t="shared" si="2"/>
        <v/>
      </c>
      <c r="X24" s="325"/>
      <c r="Y24" s="156">
        <f t="shared" si="3"/>
        <v>4</v>
      </c>
      <c r="Z24" s="149">
        <f>IF($AC$21&lt;&gt;"",$AC$21,"")</f>
        <v>0</v>
      </c>
      <c r="AA24" s="152">
        <f>IF($AC$22&lt;&gt;"",$AC$22,"")</f>
        <v>0</v>
      </c>
      <c r="AB24" s="152" t="str">
        <f>IF($AC$23&lt;&gt;"",$AC$23,"")</f>
        <v/>
      </c>
      <c r="AC24" s="144"/>
      <c r="AD24" s="150"/>
      <c r="AE24" s="150"/>
      <c r="AF24" s="150"/>
      <c r="AG24" s="150"/>
      <c r="AH24" s="150"/>
      <c r="AI24" s="150"/>
      <c r="AJ24" s="150"/>
      <c r="AK24" s="150"/>
      <c r="AL24" s="150"/>
      <c r="AM24" s="150"/>
      <c r="AN24" s="150"/>
      <c r="AO24" s="151"/>
      <c r="AP24" s="321"/>
      <c r="AQ24" s="344"/>
      <c r="AR24" s="346"/>
      <c r="AS24" s="346"/>
      <c r="AT24" s="346"/>
      <c r="AU24" s="346"/>
      <c r="AV24" s="346"/>
      <c r="AW24" s="346"/>
      <c r="AX24" s="398"/>
      <c r="BA24" s="509"/>
      <c r="BB24" s="509"/>
      <c r="BC24" s="509"/>
      <c r="BD24" s="509"/>
    </row>
    <row r="25" spans="1:63" ht="18" customHeight="1" x14ac:dyDescent="0.25">
      <c r="A25" s="465"/>
      <c r="B25" s="466"/>
      <c r="C25" s="466"/>
      <c r="D25" s="467"/>
      <c r="E25" s="414">
        <v>6</v>
      </c>
      <c r="F25" s="415"/>
      <c r="G25" s="415"/>
      <c r="H25" s="416"/>
      <c r="I25" s="417" t="s">
        <v>116</v>
      </c>
      <c r="J25" s="418"/>
      <c r="K25" s="418"/>
      <c r="L25" s="419"/>
      <c r="M25" s="324" t="str">
        <f t="shared" si="0"/>
        <v/>
      </c>
      <c r="N25" s="354"/>
      <c r="O25" s="354"/>
      <c r="P25" s="325"/>
      <c r="Q25" s="324" t="str">
        <f t="shared" si="1"/>
        <v/>
      </c>
      <c r="R25" s="325"/>
      <c r="S25" s="322"/>
      <c r="T25" s="323"/>
      <c r="U25" s="322"/>
      <c r="V25" s="323"/>
      <c r="W25" s="324" t="str">
        <f t="shared" si="2"/>
        <v/>
      </c>
      <c r="X25" s="325"/>
      <c r="Y25" s="156" t="str">
        <f t="shared" si="3"/>
        <v/>
      </c>
      <c r="Z25" s="149" t="str">
        <f>IF($AD$21&lt;&gt;"",$AD$21,"")</f>
        <v/>
      </c>
      <c r="AA25" s="152" t="str">
        <f>IF($AD$22&lt;&gt;"",$AD$22,"")</f>
        <v/>
      </c>
      <c r="AB25" s="152" t="str">
        <f>IF($AD$23&lt;&gt;"",$AD$23,"")</f>
        <v/>
      </c>
      <c r="AC25" s="152" t="str">
        <f>IF($AD$24&lt;&gt;"",$AD$24,"")</f>
        <v/>
      </c>
      <c r="AD25" s="144"/>
      <c r="AE25" s="150"/>
      <c r="AF25" s="150"/>
      <c r="AG25" s="150"/>
      <c r="AH25" s="150"/>
      <c r="AI25" s="150"/>
      <c r="AJ25" s="150"/>
      <c r="AK25" s="150"/>
      <c r="AL25" s="150"/>
      <c r="AM25" s="150"/>
      <c r="AN25" s="150"/>
      <c r="AO25" s="151"/>
      <c r="AP25" s="334"/>
      <c r="AQ25" s="335"/>
      <c r="AR25" s="335"/>
      <c r="AS25" s="335"/>
      <c r="AT25" s="335"/>
      <c r="AU25" s="335"/>
      <c r="AV25" s="335"/>
      <c r="AW25" s="335"/>
      <c r="AX25" s="336"/>
      <c r="BA25" s="509"/>
      <c r="BB25" s="509"/>
      <c r="BC25" s="509"/>
      <c r="BD25" s="509"/>
    </row>
    <row r="26" spans="1:63" ht="18" customHeight="1" thickBot="1" x14ac:dyDescent="0.3">
      <c r="A26" s="465"/>
      <c r="B26" s="466"/>
      <c r="C26" s="466"/>
      <c r="D26" s="467"/>
      <c r="E26" s="414">
        <v>7</v>
      </c>
      <c r="F26" s="415"/>
      <c r="G26" s="415"/>
      <c r="H26" s="416"/>
      <c r="I26" s="417" t="s">
        <v>116</v>
      </c>
      <c r="J26" s="418"/>
      <c r="K26" s="418"/>
      <c r="L26" s="419"/>
      <c r="M26" s="324" t="str">
        <f t="shared" si="0"/>
        <v/>
      </c>
      <c r="N26" s="354"/>
      <c r="O26" s="354"/>
      <c r="P26" s="325"/>
      <c r="Q26" s="324" t="str">
        <f t="shared" si="1"/>
        <v/>
      </c>
      <c r="R26" s="325"/>
      <c r="S26" s="322"/>
      <c r="T26" s="323"/>
      <c r="U26" s="322"/>
      <c r="V26" s="323"/>
      <c r="W26" s="324" t="str">
        <f t="shared" si="2"/>
        <v/>
      </c>
      <c r="X26" s="325"/>
      <c r="Y26" s="156" t="str">
        <f t="shared" si="3"/>
        <v/>
      </c>
      <c r="Z26" s="149" t="str">
        <f>IF($AE$21&lt;&gt;"",$AE$21,"")</f>
        <v/>
      </c>
      <c r="AA26" s="152" t="str">
        <f>IF($AE$22&lt;&gt;"",$AE$22,"")</f>
        <v/>
      </c>
      <c r="AB26" s="152" t="str">
        <f>IF($AE$23&lt;&gt;"",$AE$23,"")</f>
        <v/>
      </c>
      <c r="AC26" s="152" t="str">
        <f>IF($AE$24&lt;&gt;"",$AE$24,"")</f>
        <v/>
      </c>
      <c r="AD26" s="152" t="str">
        <f>IF($AE$25&lt;&gt;"",$AE$25,"")</f>
        <v/>
      </c>
      <c r="AE26" s="144"/>
      <c r="AF26" s="150"/>
      <c r="AG26" s="150"/>
      <c r="AH26" s="150"/>
      <c r="AI26" s="150"/>
      <c r="AJ26" s="150"/>
      <c r="AK26" s="150"/>
      <c r="AL26" s="150"/>
      <c r="AM26" s="150"/>
      <c r="AN26" s="150"/>
      <c r="AO26" s="151"/>
      <c r="AP26" s="321"/>
      <c r="AQ26" s="472" t="s">
        <v>33</v>
      </c>
      <c r="AR26" s="473"/>
      <c r="AS26" s="473"/>
      <c r="AT26" s="473"/>
      <c r="AU26" s="473"/>
      <c r="AV26" s="473"/>
      <c r="AW26" s="473"/>
      <c r="AX26" s="474"/>
      <c r="BA26" s="509"/>
      <c r="BB26" s="509"/>
      <c r="BC26" s="509"/>
      <c r="BD26" s="509"/>
    </row>
    <row r="27" spans="1:63" ht="18" customHeight="1" thickTop="1" x14ac:dyDescent="0.25">
      <c r="A27" s="465"/>
      <c r="B27" s="466"/>
      <c r="C27" s="466"/>
      <c r="D27" s="467"/>
      <c r="E27" s="414">
        <v>8</v>
      </c>
      <c r="F27" s="415"/>
      <c r="G27" s="415"/>
      <c r="H27" s="416"/>
      <c r="I27" s="417" t="s">
        <v>116</v>
      </c>
      <c r="J27" s="418"/>
      <c r="K27" s="418"/>
      <c r="L27" s="419"/>
      <c r="M27" s="324" t="str">
        <f t="shared" si="0"/>
        <v/>
      </c>
      <c r="N27" s="354"/>
      <c r="O27" s="354"/>
      <c r="P27" s="325"/>
      <c r="Q27" s="324" t="str">
        <f t="shared" si="1"/>
        <v/>
      </c>
      <c r="R27" s="325"/>
      <c r="S27" s="322"/>
      <c r="T27" s="323"/>
      <c r="U27" s="322"/>
      <c r="V27" s="323"/>
      <c r="W27" s="324" t="str">
        <f t="shared" si="2"/>
        <v/>
      </c>
      <c r="X27" s="325"/>
      <c r="Y27" s="156" t="str">
        <f t="shared" si="3"/>
        <v/>
      </c>
      <c r="Z27" s="149" t="str">
        <f>IF($AF$21&lt;&gt;"",$AF$21,"")</f>
        <v/>
      </c>
      <c r="AA27" s="152" t="str">
        <f>IF($AF$22&lt;&gt;"",$AF$22,"")</f>
        <v/>
      </c>
      <c r="AB27" s="152" t="str">
        <f>IF($AF$23&lt;&gt;"",$AF$23,"")</f>
        <v/>
      </c>
      <c r="AC27" s="152" t="str">
        <f>IF($AF$24&lt;&gt;"",$AF$24,"")</f>
        <v/>
      </c>
      <c r="AD27" s="152" t="str">
        <f>IF($AF$25&lt;&gt;"",$AF$25,"")</f>
        <v/>
      </c>
      <c r="AE27" s="152" t="str">
        <f>IF($AF$26&lt;&gt;"",$AF$26,"")</f>
        <v/>
      </c>
      <c r="AF27" s="144"/>
      <c r="AG27" s="150"/>
      <c r="AH27" s="150"/>
      <c r="AI27" s="150"/>
      <c r="AJ27" s="150"/>
      <c r="AK27" s="150"/>
      <c r="AL27" s="150"/>
      <c r="AM27" s="150"/>
      <c r="AN27" s="150"/>
      <c r="AO27" s="151"/>
      <c r="AP27" s="321"/>
      <c r="AQ27" s="343"/>
      <c r="AR27" s="345"/>
      <c r="AS27" s="345"/>
      <c r="AT27" s="345"/>
      <c r="AU27" s="345"/>
      <c r="AV27" s="345"/>
      <c r="AW27" s="345"/>
      <c r="AX27" s="397"/>
      <c r="BA27" s="509"/>
      <c r="BB27" s="509"/>
      <c r="BC27" s="509"/>
      <c r="BD27" s="509"/>
    </row>
    <row r="28" spans="1:63" ht="18" customHeight="1" x14ac:dyDescent="0.25">
      <c r="A28" s="465"/>
      <c r="B28" s="466"/>
      <c r="C28" s="466"/>
      <c r="D28" s="467"/>
      <c r="E28" s="414">
        <v>9</v>
      </c>
      <c r="F28" s="415"/>
      <c r="G28" s="415"/>
      <c r="H28" s="416"/>
      <c r="I28" s="417" t="s">
        <v>116</v>
      </c>
      <c r="J28" s="418"/>
      <c r="K28" s="418"/>
      <c r="L28" s="419"/>
      <c r="M28" s="324" t="str">
        <f t="shared" si="0"/>
        <v/>
      </c>
      <c r="N28" s="354"/>
      <c r="O28" s="354"/>
      <c r="P28" s="325"/>
      <c r="Q28" s="324" t="str">
        <f t="shared" si="1"/>
        <v/>
      </c>
      <c r="R28" s="325"/>
      <c r="S28" s="322"/>
      <c r="T28" s="323"/>
      <c r="U28" s="322"/>
      <c r="V28" s="323"/>
      <c r="W28" s="324" t="str">
        <f t="shared" si="2"/>
        <v/>
      </c>
      <c r="X28" s="325"/>
      <c r="Y28" s="156" t="str">
        <f t="shared" si="3"/>
        <v/>
      </c>
      <c r="Z28" s="149" t="str">
        <f>IF($AG$21&lt;&gt;"",$AG$21,"")</f>
        <v/>
      </c>
      <c r="AA28" s="152" t="str">
        <f>IF($AG$22&lt;&gt;"",$AG$22,"")</f>
        <v/>
      </c>
      <c r="AB28" s="152" t="str">
        <f>IF($AG$23&lt;&gt;"",$AG$23,"")</f>
        <v/>
      </c>
      <c r="AC28" s="152" t="str">
        <f>IF($AG$24&lt;&gt;"",$AG$24,"")</f>
        <v/>
      </c>
      <c r="AD28" s="152" t="str">
        <f>IF($AG$25&lt;&gt;"",$AG$25,"")</f>
        <v/>
      </c>
      <c r="AE28" s="152" t="str">
        <f>IF($AG$26&lt;&gt;"",$AG$26,"")</f>
        <v/>
      </c>
      <c r="AF28" s="152" t="str">
        <f>IF($AG$27&lt;&gt;"",$AG$27,"")</f>
        <v/>
      </c>
      <c r="AG28" s="144"/>
      <c r="AH28" s="150"/>
      <c r="AI28" s="150"/>
      <c r="AJ28" s="150"/>
      <c r="AK28" s="150"/>
      <c r="AL28" s="150"/>
      <c r="AM28" s="150"/>
      <c r="AN28" s="150"/>
      <c r="AO28" s="151"/>
      <c r="AP28" s="321"/>
      <c r="AQ28" s="344"/>
      <c r="AR28" s="346"/>
      <c r="AS28" s="346"/>
      <c r="AT28" s="346"/>
      <c r="AU28" s="346"/>
      <c r="AV28" s="346"/>
      <c r="AW28" s="346"/>
      <c r="AX28" s="398"/>
      <c r="BA28" s="509"/>
      <c r="BB28" s="509"/>
      <c r="BC28" s="509"/>
      <c r="BD28" s="509"/>
    </row>
    <row r="29" spans="1:63" ht="18" customHeight="1" x14ac:dyDescent="0.25">
      <c r="A29" s="465"/>
      <c r="B29" s="466"/>
      <c r="C29" s="466"/>
      <c r="D29" s="467"/>
      <c r="E29" s="414">
        <v>10</v>
      </c>
      <c r="F29" s="415"/>
      <c r="G29" s="415"/>
      <c r="H29" s="416"/>
      <c r="I29" s="417" t="s">
        <v>116</v>
      </c>
      <c r="J29" s="418"/>
      <c r="K29" s="418"/>
      <c r="L29" s="419"/>
      <c r="M29" s="324" t="str">
        <f t="shared" si="0"/>
        <v/>
      </c>
      <c r="N29" s="354"/>
      <c r="O29" s="354"/>
      <c r="P29" s="325"/>
      <c r="Q29" s="324" t="str">
        <f t="shared" si="1"/>
        <v/>
      </c>
      <c r="R29" s="325"/>
      <c r="S29" s="322"/>
      <c r="T29" s="323"/>
      <c r="U29" s="322"/>
      <c r="V29" s="323"/>
      <c r="W29" s="324" t="str">
        <f t="shared" si="2"/>
        <v/>
      </c>
      <c r="X29" s="325"/>
      <c r="Y29" s="156" t="str">
        <f t="shared" si="3"/>
        <v/>
      </c>
      <c r="Z29" s="149" t="str">
        <f>IF($AH$21&lt;&gt;"",$AH$21,"")</f>
        <v/>
      </c>
      <c r="AA29" s="152" t="str">
        <f>IF($AH$22&lt;&gt;"",$AH$22,"")</f>
        <v/>
      </c>
      <c r="AB29" s="152" t="str">
        <f>IF($AH$23&lt;&gt;"",$AH$23,"")</f>
        <v/>
      </c>
      <c r="AC29" s="152" t="str">
        <f>IF($AH$24&lt;&gt;"",$AH$24,"")</f>
        <v/>
      </c>
      <c r="AD29" s="152" t="str">
        <f>IF($AH$25&lt;&gt;"",$AH$25,"")</f>
        <v/>
      </c>
      <c r="AE29" s="152" t="str">
        <f>IF($AH$26&lt;&gt;"",$AH$26,"")</f>
        <v/>
      </c>
      <c r="AF29" s="152" t="str">
        <f>IF($AH$27&lt;&gt;"",$AH$27,"")</f>
        <v/>
      </c>
      <c r="AG29" s="152" t="str">
        <f>IF($AH$28&lt;&gt;"",$AH$28,"")</f>
        <v/>
      </c>
      <c r="AH29" s="144"/>
      <c r="AI29" s="150"/>
      <c r="AJ29" s="150"/>
      <c r="AK29" s="150"/>
      <c r="AL29" s="150"/>
      <c r="AM29" s="150"/>
      <c r="AN29" s="150"/>
      <c r="AO29" s="151"/>
      <c r="AP29" s="337"/>
      <c r="AQ29" s="338"/>
      <c r="AR29" s="338"/>
      <c r="AS29" s="338"/>
      <c r="AT29" s="338"/>
      <c r="AU29" s="338"/>
      <c r="AV29" s="338"/>
      <c r="AW29" s="338"/>
      <c r="AX29" s="339"/>
      <c r="BA29" s="509"/>
      <c r="BB29" s="509"/>
      <c r="BC29" s="509"/>
      <c r="BD29" s="509"/>
    </row>
    <row r="30" spans="1:63" ht="18" customHeight="1" thickBot="1" x14ac:dyDescent="0.3">
      <c r="A30" s="465"/>
      <c r="B30" s="466"/>
      <c r="C30" s="466"/>
      <c r="D30" s="467"/>
      <c r="E30" s="414">
        <v>11</v>
      </c>
      <c r="F30" s="415"/>
      <c r="G30" s="415"/>
      <c r="H30" s="416"/>
      <c r="I30" s="417" t="s">
        <v>116</v>
      </c>
      <c r="J30" s="418"/>
      <c r="K30" s="418"/>
      <c r="L30" s="419"/>
      <c r="M30" s="324" t="str">
        <f t="shared" si="0"/>
        <v/>
      </c>
      <c r="N30" s="354"/>
      <c r="O30" s="354"/>
      <c r="P30" s="325"/>
      <c r="Q30" s="324" t="str">
        <f t="shared" si="1"/>
        <v/>
      </c>
      <c r="R30" s="325"/>
      <c r="S30" s="322"/>
      <c r="T30" s="323"/>
      <c r="U30" s="322"/>
      <c r="V30" s="323"/>
      <c r="W30" s="324" t="str">
        <f t="shared" si="2"/>
        <v/>
      </c>
      <c r="X30" s="325"/>
      <c r="Y30" s="156" t="str">
        <f t="shared" si="3"/>
        <v/>
      </c>
      <c r="Z30" s="149" t="str">
        <f>IF($AI$21&lt;&gt;"",$AI$21,"")</f>
        <v/>
      </c>
      <c r="AA30" s="152" t="str">
        <f>IF($AI$22&lt;&gt;"",$AI$22,"")</f>
        <v/>
      </c>
      <c r="AB30" s="152" t="str">
        <f>IF($AI$23&lt;&gt;"",$AI$23,"")</f>
        <v/>
      </c>
      <c r="AC30" s="152" t="str">
        <f>IF($AI$24&lt;&gt;"",$AI$24,"")</f>
        <v/>
      </c>
      <c r="AD30" s="152" t="str">
        <f>IF($AI$25&lt;&gt;"",$AI$25,"")</f>
        <v/>
      </c>
      <c r="AE30" s="152" t="str">
        <f>IF($AI$26&lt;&gt;"",$AI$26,"")</f>
        <v/>
      </c>
      <c r="AF30" s="152" t="str">
        <f>IF($AI$27&lt;&gt;"",$AI$27,"")</f>
        <v/>
      </c>
      <c r="AG30" s="152" t="str">
        <f>IF($AI$28&lt;&gt;"",$AI$28,"")</f>
        <v/>
      </c>
      <c r="AH30" s="152" t="str">
        <f>IF($AI$29&lt;&gt;"",$AI$29,"")</f>
        <v/>
      </c>
      <c r="AI30" s="144"/>
      <c r="AJ30" s="150"/>
      <c r="AK30" s="150"/>
      <c r="AL30" s="150"/>
      <c r="AM30" s="150"/>
      <c r="AN30" s="150"/>
      <c r="AO30" s="151"/>
      <c r="AP30" s="347"/>
      <c r="AQ30" s="472" t="s">
        <v>34</v>
      </c>
      <c r="AR30" s="473"/>
      <c r="AS30" s="473"/>
      <c r="AT30" s="473"/>
      <c r="AU30" s="473"/>
      <c r="AV30" s="473"/>
      <c r="AW30" s="473"/>
      <c r="AX30" s="474"/>
      <c r="BA30" s="509"/>
      <c r="BB30" s="509"/>
      <c r="BC30" s="509"/>
      <c r="BD30" s="509"/>
    </row>
    <row r="31" spans="1:63" ht="18" customHeight="1" thickTop="1" x14ac:dyDescent="0.25">
      <c r="A31" s="465"/>
      <c r="B31" s="466"/>
      <c r="C31" s="466"/>
      <c r="D31" s="467"/>
      <c r="E31" s="414">
        <v>12</v>
      </c>
      <c r="F31" s="415"/>
      <c r="G31" s="415"/>
      <c r="H31" s="416"/>
      <c r="I31" s="417" t="s">
        <v>116</v>
      </c>
      <c r="J31" s="418"/>
      <c r="K31" s="418"/>
      <c r="L31" s="419"/>
      <c r="M31" s="324" t="str">
        <f t="shared" si="0"/>
        <v/>
      </c>
      <c r="N31" s="354"/>
      <c r="O31" s="354"/>
      <c r="P31" s="325"/>
      <c r="Q31" s="324" t="str">
        <f t="shared" si="1"/>
        <v/>
      </c>
      <c r="R31" s="325"/>
      <c r="S31" s="322"/>
      <c r="T31" s="323"/>
      <c r="U31" s="322"/>
      <c r="V31" s="323"/>
      <c r="W31" s="324" t="str">
        <f t="shared" si="2"/>
        <v/>
      </c>
      <c r="X31" s="325"/>
      <c r="Y31" s="156" t="str">
        <f t="shared" si="3"/>
        <v/>
      </c>
      <c r="Z31" s="149" t="str">
        <f>IF($AJ$21&lt;&gt;"",$AJ$21,"")</f>
        <v/>
      </c>
      <c r="AA31" s="152" t="str">
        <f>IF($AJ$22&lt;&gt;"",$AJ$22,"")</f>
        <v/>
      </c>
      <c r="AB31" s="152" t="str">
        <f>IF($AJ$23&lt;&gt;"",$AJ$23,"")</f>
        <v/>
      </c>
      <c r="AC31" s="152" t="str">
        <f>IF($AJ$24&lt;&gt;"",$AJ$24,"")</f>
        <v/>
      </c>
      <c r="AD31" s="152" t="str">
        <f>IF($AJ$25&lt;&gt;"",$AJ$25,"")</f>
        <v/>
      </c>
      <c r="AE31" s="152" t="str">
        <f>IF($AJ$26&lt;&gt;"",$AJ$26,"")</f>
        <v/>
      </c>
      <c r="AF31" s="152" t="str">
        <f>IF($AJ$27&lt;&gt;"",$AJ$27,"")</f>
        <v/>
      </c>
      <c r="AG31" s="152" t="str">
        <f>IF($AJ$28&lt;&gt;"",$AJ$28,"")</f>
        <v/>
      </c>
      <c r="AH31" s="152" t="str">
        <f>IF($AJ$29&lt;&gt;"",$AJ$29,"")</f>
        <v/>
      </c>
      <c r="AI31" s="152" t="str">
        <f>IF($AJ$30&lt;&gt;"",$AJ$30,"")</f>
        <v/>
      </c>
      <c r="AJ31" s="144"/>
      <c r="AK31" s="150"/>
      <c r="AL31" s="150"/>
      <c r="AM31" s="150"/>
      <c r="AN31" s="150"/>
      <c r="AO31" s="151"/>
      <c r="AP31" s="347"/>
      <c r="AQ31" s="343"/>
      <c r="AR31" s="345"/>
      <c r="AS31" s="345"/>
      <c r="AT31" s="345"/>
      <c r="AU31" s="345"/>
      <c r="AV31" s="345"/>
      <c r="AW31" s="345"/>
      <c r="AX31" s="397"/>
    </row>
    <row r="32" spans="1:63" ht="18" customHeight="1" x14ac:dyDescent="0.25">
      <c r="A32" s="465"/>
      <c r="B32" s="466"/>
      <c r="C32" s="466"/>
      <c r="D32" s="467"/>
      <c r="E32" s="414">
        <v>13</v>
      </c>
      <c r="F32" s="415"/>
      <c r="G32" s="415"/>
      <c r="H32" s="416"/>
      <c r="I32" s="417" t="s">
        <v>116</v>
      </c>
      <c r="J32" s="418"/>
      <c r="K32" s="418"/>
      <c r="L32" s="419"/>
      <c r="M32" s="324" t="str">
        <f t="shared" si="0"/>
        <v/>
      </c>
      <c r="N32" s="354"/>
      <c r="O32" s="354"/>
      <c r="P32" s="325"/>
      <c r="Q32" s="324" t="str">
        <f t="shared" si="1"/>
        <v/>
      </c>
      <c r="R32" s="325"/>
      <c r="S32" s="322"/>
      <c r="T32" s="323"/>
      <c r="U32" s="322"/>
      <c r="V32" s="323"/>
      <c r="W32" s="324" t="str">
        <f t="shared" si="2"/>
        <v/>
      </c>
      <c r="X32" s="325"/>
      <c r="Y32" s="156" t="str">
        <f t="shared" si="3"/>
        <v/>
      </c>
      <c r="Z32" s="149" t="str">
        <f>IF($AK$21&lt;&gt;"",$AK$21,"")</f>
        <v/>
      </c>
      <c r="AA32" s="152" t="str">
        <f>IF($AK$22&lt;&gt;"",$AK$22,"")</f>
        <v/>
      </c>
      <c r="AB32" s="152" t="str">
        <f>IF($AK$23&lt;&gt;"",$AK$23,"")</f>
        <v/>
      </c>
      <c r="AC32" s="152" t="str">
        <f>IF($AK$24&lt;&gt;"",$AK$24,"")</f>
        <v/>
      </c>
      <c r="AD32" s="152" t="str">
        <f>IF($AK$25&lt;&gt;"",$AK$25,"")</f>
        <v/>
      </c>
      <c r="AE32" s="152" t="str">
        <f>IF($AK$26&lt;&gt;"",$AK$26,"")</f>
        <v/>
      </c>
      <c r="AF32" s="152" t="str">
        <f>IF($AK$27&lt;&gt;"",$AK$27,"")</f>
        <v/>
      </c>
      <c r="AG32" s="152" t="str">
        <f>IF($AK$28&lt;&gt;"",$AK$28,"")</f>
        <v/>
      </c>
      <c r="AH32" s="152" t="str">
        <f>IF($AK$29&lt;&gt;"",$AK$29,"")</f>
        <v/>
      </c>
      <c r="AI32" s="152" t="str">
        <f>IF($AK$30&lt;&gt;"",$AK$30,"")</f>
        <v/>
      </c>
      <c r="AJ32" s="152" t="str">
        <f>IF($AK$31&lt;&gt;"",$AK$31,"")</f>
        <v/>
      </c>
      <c r="AK32" s="144"/>
      <c r="AL32" s="150"/>
      <c r="AM32" s="150"/>
      <c r="AN32" s="150"/>
      <c r="AO32" s="151"/>
      <c r="AP32" s="347"/>
      <c r="AQ32" s="344"/>
      <c r="AR32" s="346"/>
      <c r="AS32" s="346"/>
      <c r="AT32" s="346"/>
      <c r="AU32" s="346"/>
      <c r="AV32" s="346"/>
      <c r="AW32" s="346"/>
      <c r="AX32" s="398"/>
    </row>
    <row r="33" spans="1:68" ht="18" customHeight="1" x14ac:dyDescent="0.25">
      <c r="A33" s="465"/>
      <c r="B33" s="466"/>
      <c r="C33" s="466"/>
      <c r="D33" s="467"/>
      <c r="E33" s="414">
        <v>14</v>
      </c>
      <c r="F33" s="415"/>
      <c r="G33" s="415"/>
      <c r="H33" s="416"/>
      <c r="I33" s="417" t="s">
        <v>116</v>
      </c>
      <c r="J33" s="418"/>
      <c r="K33" s="418"/>
      <c r="L33" s="419"/>
      <c r="M33" s="324" t="str">
        <f t="shared" si="0"/>
        <v/>
      </c>
      <c r="N33" s="354"/>
      <c r="O33" s="354"/>
      <c r="P33" s="325"/>
      <c r="Q33" s="324" t="str">
        <f t="shared" si="1"/>
        <v/>
      </c>
      <c r="R33" s="325"/>
      <c r="S33" s="322"/>
      <c r="T33" s="323"/>
      <c r="U33" s="322"/>
      <c r="V33" s="323"/>
      <c r="W33" s="324" t="str">
        <f t="shared" si="2"/>
        <v/>
      </c>
      <c r="X33" s="325"/>
      <c r="Y33" s="156" t="str">
        <f t="shared" si="3"/>
        <v/>
      </c>
      <c r="Z33" s="149" t="str">
        <f>IF($AL$21&lt;&gt;"",$AL$21,"")</f>
        <v/>
      </c>
      <c r="AA33" s="152" t="str">
        <f>IF($AL$22&lt;&gt;"",$AL$22,"")</f>
        <v/>
      </c>
      <c r="AB33" s="152" t="str">
        <f>IF($AL$23&lt;&gt;"",$AL$23,"")</f>
        <v/>
      </c>
      <c r="AC33" s="152" t="str">
        <f>IF($AL$24&lt;&gt;"",$AL$24,"")</f>
        <v/>
      </c>
      <c r="AD33" s="152" t="str">
        <f>IF($AL$25&lt;&gt;"",$AL$25,"")</f>
        <v/>
      </c>
      <c r="AE33" s="152" t="str">
        <f>IF($AL$26&lt;&gt;"",$AL$26,"")</f>
        <v/>
      </c>
      <c r="AF33" s="152" t="str">
        <f>IF($AL$27&lt;&gt;"",$AL$27,"")</f>
        <v/>
      </c>
      <c r="AG33" s="152" t="str">
        <f>IF($AL$28&lt;&gt;"",$AL$28,"")</f>
        <v/>
      </c>
      <c r="AH33" s="152" t="str">
        <f>IF($AL$29&lt;&gt;"",$AL$29,"")</f>
        <v/>
      </c>
      <c r="AI33" s="152" t="str">
        <f>IF($AL$30&lt;&gt;"",$AL$30,"")</f>
        <v/>
      </c>
      <c r="AJ33" s="152" t="str">
        <f>IF($AL$31&lt;&gt;"",$AL$31,"")</f>
        <v/>
      </c>
      <c r="AK33" s="152" t="str">
        <f>IF($AL$32&lt;&gt;"",$AL$32,"")</f>
        <v/>
      </c>
      <c r="AL33" s="144"/>
      <c r="AM33" s="150"/>
      <c r="AN33" s="150"/>
      <c r="AO33" s="151"/>
      <c r="AP33" s="337"/>
      <c r="AQ33" s="338"/>
      <c r="AR33" s="338"/>
      <c r="AS33" s="338"/>
      <c r="AT33" s="338"/>
      <c r="AU33" s="338"/>
      <c r="AV33" s="338"/>
      <c r="AW33" s="338"/>
      <c r="AX33" s="339"/>
    </row>
    <row r="34" spans="1:68" ht="18" customHeight="1" thickBot="1" x14ac:dyDescent="0.3">
      <c r="A34" s="465"/>
      <c r="B34" s="466"/>
      <c r="C34" s="466"/>
      <c r="D34" s="467"/>
      <c r="E34" s="414">
        <v>15</v>
      </c>
      <c r="F34" s="415"/>
      <c r="G34" s="415"/>
      <c r="H34" s="416"/>
      <c r="I34" s="417" t="s">
        <v>116</v>
      </c>
      <c r="J34" s="418"/>
      <c r="K34" s="418"/>
      <c r="L34" s="419"/>
      <c r="M34" s="324" t="str">
        <f t="shared" si="0"/>
        <v/>
      </c>
      <c r="N34" s="354"/>
      <c r="O34" s="354"/>
      <c r="P34" s="325"/>
      <c r="Q34" s="324" t="str">
        <f t="shared" si="1"/>
        <v/>
      </c>
      <c r="R34" s="325"/>
      <c r="S34" s="322"/>
      <c r="T34" s="323"/>
      <c r="U34" s="322"/>
      <c r="V34" s="323"/>
      <c r="W34" s="324" t="str">
        <f t="shared" si="2"/>
        <v/>
      </c>
      <c r="X34" s="325"/>
      <c r="Y34" s="156" t="str">
        <f t="shared" si="3"/>
        <v/>
      </c>
      <c r="Z34" s="149" t="str">
        <f>IF($AM$21&lt;&gt;"",$AM$21,"")</f>
        <v/>
      </c>
      <c r="AA34" s="152" t="str">
        <f>IF($AM$22&lt;&gt;"",$AM$22,"")</f>
        <v/>
      </c>
      <c r="AB34" s="152" t="str">
        <f>IF($AM$23&lt;&gt;"",$AM$23,"")</f>
        <v/>
      </c>
      <c r="AC34" s="152" t="str">
        <f>IF($AM$24&lt;&gt;"",$AM$24,"")</f>
        <v/>
      </c>
      <c r="AD34" s="152" t="str">
        <f>IF($AM$25&lt;&gt;"",$AM$25,"")</f>
        <v/>
      </c>
      <c r="AE34" s="152" t="str">
        <f>IF($AM$26&lt;&gt;"",$AM$26,"")</f>
        <v/>
      </c>
      <c r="AF34" s="152" t="str">
        <f>IF($AM$27&lt;&gt;"",$AM$27,"")</f>
        <v/>
      </c>
      <c r="AG34" s="152" t="str">
        <f>IF($AM$28&lt;&gt;"",$AM$28,"")</f>
        <v/>
      </c>
      <c r="AH34" s="152" t="str">
        <f>IF($AM$29&lt;&gt;"",$AM$29,"")</f>
        <v/>
      </c>
      <c r="AI34" s="152" t="str">
        <f>IF($AM$30&lt;&gt;"",$AM$30,"")</f>
        <v/>
      </c>
      <c r="AJ34" s="152" t="str">
        <f>IF($AM$31&lt;&gt;"",$AM$31,"")</f>
        <v/>
      </c>
      <c r="AK34" s="152" t="str">
        <f>IF($AM$32&lt;&gt;"",$AM$32,"")</f>
        <v/>
      </c>
      <c r="AL34" s="152" t="str">
        <f>IF($AM$33&lt;&gt;"",$AM$33,"")</f>
        <v/>
      </c>
      <c r="AM34" s="144"/>
      <c r="AN34" s="150"/>
      <c r="AO34" s="151"/>
      <c r="AP34" s="347"/>
      <c r="AQ34" s="472" t="s">
        <v>35</v>
      </c>
      <c r="AR34" s="473"/>
      <c r="AS34" s="473"/>
      <c r="AT34" s="473"/>
      <c r="AU34" s="473"/>
      <c r="AV34" s="473"/>
      <c r="AW34" s="473"/>
      <c r="AX34" s="474"/>
    </row>
    <row r="35" spans="1:68" ht="18" customHeight="1" thickTop="1" x14ac:dyDescent="0.2">
      <c r="A35" s="465"/>
      <c r="B35" s="466"/>
      <c r="C35" s="466"/>
      <c r="D35" s="467"/>
      <c r="E35" s="414">
        <v>16</v>
      </c>
      <c r="F35" s="415"/>
      <c r="G35" s="415"/>
      <c r="H35" s="416"/>
      <c r="I35" s="417" t="s">
        <v>116</v>
      </c>
      <c r="J35" s="418"/>
      <c r="K35" s="418"/>
      <c r="L35" s="419"/>
      <c r="M35" s="324" t="str">
        <f t="shared" si="0"/>
        <v/>
      </c>
      <c r="N35" s="354"/>
      <c r="O35" s="354"/>
      <c r="P35" s="325"/>
      <c r="Q35" s="324" t="str">
        <f t="shared" si="1"/>
        <v/>
      </c>
      <c r="R35" s="325"/>
      <c r="S35" s="322"/>
      <c r="T35" s="323"/>
      <c r="U35" s="322"/>
      <c r="V35" s="323"/>
      <c r="W35" s="324" t="str">
        <f t="shared" si="2"/>
        <v/>
      </c>
      <c r="X35" s="325"/>
      <c r="Y35" s="156" t="str">
        <f t="shared" si="3"/>
        <v/>
      </c>
      <c r="Z35" s="149" t="str">
        <f>IF($AN$21&lt;&gt;"",$AN$21,"")</f>
        <v/>
      </c>
      <c r="AA35" s="152" t="str">
        <f>IF($AN$22&lt;&gt;"",$AN$22,"")</f>
        <v/>
      </c>
      <c r="AB35" s="152" t="str">
        <f>IF($AN$23&lt;&gt;"",$AN$23,"")</f>
        <v/>
      </c>
      <c r="AC35" s="152" t="str">
        <f>IF($AN$24&lt;&gt;"",$AN$24,"")</f>
        <v/>
      </c>
      <c r="AD35" s="152" t="str">
        <f>IF($AN$25&lt;&gt;"",$AN$25,"")</f>
        <v/>
      </c>
      <c r="AE35" s="152" t="str">
        <f>IF($AN$26&lt;&gt;"",$AN$26,"")</f>
        <v/>
      </c>
      <c r="AF35" s="152" t="str">
        <f>IF($AN$27&lt;&gt;"",$AN$27,"")</f>
        <v/>
      </c>
      <c r="AG35" s="152" t="str">
        <f>IF($AN$28&lt;&gt;"",$AN$28,"")</f>
        <v/>
      </c>
      <c r="AH35" s="152" t="str">
        <f>IF($AN$29&lt;&gt;"",$AN$29,"")</f>
        <v/>
      </c>
      <c r="AI35" s="152" t="str">
        <f>IF($AN$30&lt;&gt;"",$AN$30,"")</f>
        <v/>
      </c>
      <c r="AJ35" s="152" t="str">
        <f>IF($AN$31&lt;&gt;"",$AN$31,"")</f>
        <v/>
      </c>
      <c r="AK35" s="152" t="str">
        <f>IF($AN$32&lt;&gt;"",$AN$32,"")</f>
        <v/>
      </c>
      <c r="AL35" s="152" t="str">
        <f>IF($AN$33&lt;&gt;"",$AN$33,"")</f>
        <v/>
      </c>
      <c r="AM35" s="152" t="str">
        <f>IF($AN$34&lt;&gt;"",$AN$34,"")</f>
        <v/>
      </c>
      <c r="AN35" s="143"/>
      <c r="AO35" s="151"/>
      <c r="AP35" s="347"/>
      <c r="AQ35" s="343"/>
      <c r="AR35" s="345"/>
      <c r="AS35" s="345"/>
      <c r="AT35" s="345"/>
      <c r="AU35" s="345"/>
      <c r="AV35" s="345"/>
      <c r="AW35" s="345"/>
      <c r="AX35" s="397"/>
    </row>
    <row r="36" spans="1:68" ht="18" customHeight="1" x14ac:dyDescent="0.2">
      <c r="A36" s="423"/>
      <c r="B36" s="424"/>
      <c r="C36" s="424"/>
      <c r="D36" s="424"/>
      <c r="E36" s="424"/>
      <c r="F36" s="424"/>
      <c r="G36" s="424"/>
      <c r="H36" s="424"/>
      <c r="I36" s="424"/>
      <c r="J36" s="424"/>
      <c r="K36" s="424"/>
      <c r="L36" s="424"/>
      <c r="M36" s="424"/>
      <c r="N36" s="424"/>
      <c r="O36" s="424"/>
      <c r="P36" s="424"/>
      <c r="Q36" s="424"/>
      <c r="R36" s="424"/>
      <c r="S36" s="424"/>
      <c r="T36" s="424"/>
      <c r="U36" s="424"/>
      <c r="V36" s="424"/>
      <c r="W36" s="424"/>
      <c r="X36" s="475"/>
      <c r="Y36" s="157" t="str">
        <f t="shared" si="3"/>
        <v/>
      </c>
      <c r="Z36" s="153" t="str">
        <f>IF($AO$21&lt;&gt;"",$AO$21,"")</f>
        <v/>
      </c>
      <c r="AA36" s="154" t="str">
        <f>IF($AO$22&lt;&gt;"",$AO$22,"")</f>
        <v/>
      </c>
      <c r="AB36" s="154" t="str">
        <f>IF($AO$23&lt;&gt;"",$AO$23,"")</f>
        <v/>
      </c>
      <c r="AC36" s="154" t="str">
        <f>IF($AO$24&lt;&gt;"",$AO$24,"")</f>
        <v/>
      </c>
      <c r="AD36" s="154" t="str">
        <f>IF($AO$25&lt;&gt;"",$AO$25,"")</f>
        <v/>
      </c>
      <c r="AE36" s="154" t="str">
        <f>IF($AO$26&lt;&gt;"",$AO$26,"")</f>
        <v/>
      </c>
      <c r="AF36" s="154" t="str">
        <f>IF($AO$27&lt;&gt;"",$AO$27,"")</f>
        <v/>
      </c>
      <c r="AG36" s="154" t="str">
        <f>IF($AO$28&lt;&gt;"",$AO$28,"")</f>
        <v/>
      </c>
      <c r="AH36" s="154" t="str">
        <f>IF($AO$29&lt;&gt;"",$AO$29,"")</f>
        <v/>
      </c>
      <c r="AI36" s="154" t="str">
        <f>IF($AO$30&lt;&gt;"",$AO$30,"")</f>
        <v/>
      </c>
      <c r="AJ36" s="154" t="str">
        <f>IF($AO$31&lt;&gt;"",$AO$31,"")</f>
        <v/>
      </c>
      <c r="AK36" s="154" t="str">
        <f>IF($AO$32&lt;&gt;"",$AO$32,"")</f>
        <v/>
      </c>
      <c r="AL36" s="154" t="str">
        <f>IF($AO$33&lt;&gt;"",$AO$33,"")</f>
        <v/>
      </c>
      <c r="AM36" s="154" t="str">
        <f>IF($AO$34&lt;&gt;"",$AO$34,"")</f>
        <v/>
      </c>
      <c r="AN36" s="154" t="str">
        <f>IF($AO$35&lt;&gt;"",$AO$35,"")</f>
        <v/>
      </c>
      <c r="AO36" s="145"/>
      <c r="AP36" s="347"/>
      <c r="AQ36" s="344"/>
      <c r="AR36" s="346"/>
      <c r="AS36" s="346"/>
      <c r="AT36" s="346"/>
      <c r="AU36" s="346"/>
      <c r="AV36" s="346"/>
      <c r="AW36" s="346"/>
      <c r="AX36" s="398"/>
    </row>
    <row r="37" spans="1:68" ht="87" customHeight="1" x14ac:dyDescent="0.2">
      <c r="A37" s="468"/>
      <c r="B37" s="469"/>
      <c r="C37" s="469"/>
      <c r="D37" s="469"/>
      <c r="E37" s="469"/>
      <c r="F37" s="469"/>
      <c r="G37" s="469"/>
      <c r="H37" s="469"/>
      <c r="I37" s="469"/>
      <c r="J37" s="469"/>
      <c r="K37" s="469"/>
      <c r="L37" s="469"/>
      <c r="M37" s="469"/>
      <c r="N37" s="469"/>
      <c r="O37" s="469"/>
      <c r="P37" s="469"/>
      <c r="Q37" s="469"/>
      <c r="R37" s="469"/>
      <c r="S37" s="469"/>
      <c r="T37" s="469"/>
      <c r="U37" s="469"/>
      <c r="V37" s="469"/>
      <c r="W37" s="469"/>
      <c r="X37" s="469"/>
      <c r="Y37" s="469"/>
      <c r="Z37" s="469"/>
      <c r="AA37" s="469"/>
      <c r="AB37" s="469"/>
      <c r="AC37" s="469"/>
      <c r="AD37" s="469"/>
      <c r="AE37" s="469"/>
      <c r="AF37" s="469"/>
      <c r="AG37" s="469"/>
      <c r="AH37" s="469"/>
      <c r="AI37" s="469"/>
      <c r="AJ37" s="469"/>
      <c r="AK37" s="469"/>
      <c r="AL37" s="469"/>
      <c r="AM37" s="469"/>
      <c r="AN37" s="469"/>
      <c r="AO37" s="469"/>
      <c r="AP37" s="469"/>
      <c r="AQ37" s="469"/>
      <c r="AR37" s="469"/>
      <c r="AS37" s="469"/>
      <c r="AT37" s="469"/>
      <c r="AU37" s="469"/>
      <c r="AV37" s="469"/>
      <c r="AW37" s="469"/>
      <c r="AX37" s="470"/>
    </row>
    <row r="38" spans="1:68" ht="27" hidden="1" customHeight="1" x14ac:dyDescent="0.2">
      <c r="A38" s="127" t="str">
        <f>IF(B57&lt;&gt;"",B57,"")</f>
        <v>SEMANAL</v>
      </c>
      <c r="B38" s="125" t="str">
        <f>IF($J$57&lt;&gt;"",$J$57,"")</f>
        <v>SABADO</v>
      </c>
      <c r="C38" s="125" t="str">
        <f>IF($R$57&lt;&gt;"",$R$57,"")</f>
        <v>DOMINGO</v>
      </c>
      <c r="D38" s="125" t="str">
        <f>IF($Z$57&lt;&gt;"",$Z$57,"")</f>
        <v/>
      </c>
      <c r="E38" s="125" t="str">
        <f>IF($AH$57&lt;&gt;"",$AH$57,"")</f>
        <v/>
      </c>
      <c r="F38" s="125" t="str">
        <f>IF($AP$57&lt;&gt;"",$AP$57,"")</f>
        <v/>
      </c>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row>
    <row r="39" spans="1:68" ht="23.25" customHeight="1" x14ac:dyDescent="0.2">
      <c r="A39" s="471"/>
      <c r="B39" s="471"/>
      <c r="C39" s="471"/>
      <c r="D39" s="471"/>
      <c r="E39" s="471"/>
      <c r="F39" s="471"/>
      <c r="G39" s="471"/>
      <c r="H39" s="471"/>
      <c r="I39" s="471"/>
      <c r="J39" s="471"/>
      <c r="K39" s="471"/>
      <c r="L39" s="471"/>
      <c r="M39" s="471"/>
      <c r="N39" s="471"/>
      <c r="O39" s="471"/>
      <c r="P39" s="471"/>
      <c r="Q39" s="471"/>
      <c r="R39" s="471"/>
      <c r="S39" s="471"/>
      <c r="T39" s="471"/>
      <c r="U39" s="471"/>
      <c r="V39" s="471"/>
      <c r="W39" s="471"/>
      <c r="X39" s="471"/>
      <c r="Y39" s="471"/>
      <c r="Z39" s="471"/>
      <c r="AA39" s="471"/>
      <c r="AB39" s="471"/>
      <c r="AC39" s="471"/>
      <c r="AD39" s="471"/>
      <c r="AE39" s="471"/>
      <c r="AF39" s="471"/>
      <c r="AG39" s="471"/>
      <c r="AH39" s="471"/>
      <c r="AI39" s="471"/>
      <c r="AJ39" s="471"/>
      <c r="AK39" s="471"/>
      <c r="AL39" s="471"/>
      <c r="AM39" s="471"/>
      <c r="AN39" s="471"/>
      <c r="AO39" s="471"/>
      <c r="AP39" s="471"/>
      <c r="AQ39" s="471"/>
      <c r="AR39" s="471"/>
      <c r="AS39" s="471"/>
      <c r="AT39" s="471"/>
      <c r="AU39" s="471"/>
      <c r="AV39" s="471"/>
      <c r="AW39" s="471"/>
      <c r="AX39" s="471"/>
    </row>
    <row r="40" spans="1:68" ht="18" customHeight="1" x14ac:dyDescent="0.2">
      <c r="A40" s="400" t="s">
        <v>18</v>
      </c>
      <c r="B40" s="401"/>
      <c r="C40" s="401"/>
      <c r="D40" s="401"/>
      <c r="E40" s="401"/>
      <c r="F40" s="401"/>
      <c r="G40" s="401"/>
      <c r="H40" s="401"/>
      <c r="I40" s="401"/>
      <c r="J40" s="401"/>
      <c r="K40" s="401"/>
      <c r="L40" s="401"/>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402"/>
    </row>
    <row r="41" spans="1:68" ht="18.75" customHeight="1" x14ac:dyDescent="0.2">
      <c r="A41" s="476"/>
      <c r="B41" s="403"/>
      <c r="C41" s="403"/>
      <c r="D41" s="403"/>
      <c r="E41" s="403"/>
      <c r="F41" s="403"/>
      <c r="G41" s="403"/>
      <c r="H41" s="403"/>
      <c r="I41" s="403"/>
      <c r="J41" s="403"/>
      <c r="K41" s="403"/>
      <c r="L41" s="403"/>
      <c r="M41" s="403"/>
      <c r="N41" s="403"/>
      <c r="O41" s="404"/>
      <c r="P41" s="404"/>
      <c r="Q41" s="404"/>
      <c r="R41" s="404"/>
      <c r="S41" s="404"/>
      <c r="T41" s="404"/>
      <c r="U41" s="404"/>
      <c r="V41" s="404"/>
      <c r="W41" s="404"/>
      <c r="X41" s="404"/>
      <c r="Y41" s="404"/>
      <c r="Z41" s="404"/>
      <c r="AA41" s="404"/>
      <c r="AB41" s="404"/>
      <c r="AC41" s="404"/>
      <c r="AD41" s="404"/>
      <c r="AE41" s="404"/>
      <c r="AF41" s="404"/>
      <c r="AG41" s="404"/>
      <c r="AH41" s="404"/>
      <c r="AI41" s="404"/>
      <c r="AJ41" s="404"/>
      <c r="AK41" s="404"/>
      <c r="AL41" s="404"/>
      <c r="AM41" s="404"/>
      <c r="AN41" s="404"/>
      <c r="AO41" s="404"/>
      <c r="AP41" s="404"/>
      <c r="AQ41" s="404"/>
      <c r="AR41" s="404"/>
      <c r="AS41" s="404"/>
      <c r="AT41" s="404"/>
      <c r="AU41" s="404"/>
      <c r="AV41" s="404"/>
      <c r="AW41" s="404"/>
      <c r="AX41" s="399"/>
    </row>
    <row r="42" spans="1:68" ht="18" customHeight="1" x14ac:dyDescent="0.2">
      <c r="A42" s="384"/>
      <c r="B42" s="391" t="s">
        <v>48</v>
      </c>
      <c r="C42" s="392"/>
      <c r="D42" s="392"/>
      <c r="E42" s="392"/>
      <c r="F42" s="392"/>
      <c r="G42" s="392"/>
      <c r="H42" s="392"/>
      <c r="I42" s="392"/>
      <c r="J42" s="393"/>
      <c r="K42" s="338"/>
      <c r="L42" s="338"/>
      <c r="M42" s="338"/>
      <c r="N42" s="338"/>
      <c r="O42" s="366" t="s">
        <v>49</v>
      </c>
      <c r="P42" s="367"/>
      <c r="Q42" s="367"/>
      <c r="R42" s="367"/>
      <c r="S42" s="367"/>
      <c r="T42" s="367"/>
      <c r="U42" s="367"/>
      <c r="V42" s="367"/>
      <c r="W42" s="367"/>
      <c r="X42" s="367"/>
      <c r="Y42" s="367"/>
      <c r="Z42" s="367"/>
      <c r="AA42" s="367"/>
      <c r="AB42" s="367"/>
      <c r="AC42" s="367"/>
      <c r="AD42" s="367"/>
      <c r="AE42" s="367"/>
      <c r="AF42" s="367"/>
      <c r="AG42" s="367"/>
      <c r="AH42" s="367"/>
      <c r="AI42" s="367"/>
      <c r="AJ42" s="367"/>
      <c r="AK42" s="367"/>
      <c r="AL42" s="367"/>
      <c r="AM42" s="367"/>
      <c r="AN42" s="367"/>
      <c r="AO42" s="367"/>
      <c r="AP42" s="367"/>
      <c r="AQ42" s="367"/>
      <c r="AR42" s="367"/>
      <c r="AS42" s="367"/>
      <c r="AT42" s="367"/>
      <c r="AU42" s="367"/>
      <c r="AV42" s="367"/>
      <c r="AW42" s="368"/>
      <c r="AX42" s="339"/>
      <c r="AY42" s="5"/>
      <c r="AZ42" s="5"/>
      <c r="BA42" s="5"/>
      <c r="BB42" s="5"/>
      <c r="BC42" s="5"/>
      <c r="BD42" s="5"/>
      <c r="BE42" s="5"/>
      <c r="BF42" s="5"/>
    </row>
    <row r="43" spans="1:68" ht="18" customHeight="1" thickBot="1" x14ac:dyDescent="0.3">
      <c r="A43" s="384"/>
      <c r="B43" s="388" t="s">
        <v>50</v>
      </c>
      <c r="C43" s="389"/>
      <c r="D43" s="390"/>
      <c r="E43" s="388" t="s">
        <v>51</v>
      </c>
      <c r="F43" s="389"/>
      <c r="G43" s="390"/>
      <c r="H43" s="388" t="s">
        <v>52</v>
      </c>
      <c r="I43" s="389"/>
      <c r="J43" s="390"/>
      <c r="K43" s="338"/>
      <c r="L43" s="338"/>
      <c r="M43" s="338"/>
      <c r="N43" s="338"/>
      <c r="O43" s="369"/>
      <c r="P43" s="370"/>
      <c r="Q43" s="370"/>
      <c r="R43" s="370"/>
      <c r="S43" s="370"/>
      <c r="T43" s="370"/>
      <c r="U43" s="370"/>
      <c r="V43" s="370"/>
      <c r="W43" s="370"/>
      <c r="X43" s="370"/>
      <c r="Y43" s="370"/>
      <c r="Z43" s="370"/>
      <c r="AA43" s="370"/>
      <c r="AB43" s="370"/>
      <c r="AC43" s="370"/>
      <c r="AD43" s="370"/>
      <c r="AE43" s="370"/>
      <c r="AF43" s="370"/>
      <c r="AG43" s="370"/>
      <c r="AH43" s="370"/>
      <c r="AI43" s="370"/>
      <c r="AJ43" s="370"/>
      <c r="AK43" s="370"/>
      <c r="AL43" s="370"/>
      <c r="AM43" s="370"/>
      <c r="AN43" s="370"/>
      <c r="AO43" s="370"/>
      <c r="AP43" s="370"/>
      <c r="AQ43" s="370"/>
      <c r="AR43" s="370"/>
      <c r="AS43" s="370"/>
      <c r="AT43" s="370"/>
      <c r="AU43" s="370"/>
      <c r="AV43" s="370"/>
      <c r="AW43" s="371"/>
      <c r="AX43" s="339"/>
      <c r="AY43" s="6"/>
      <c r="AZ43" s="7"/>
      <c r="BA43" s="7"/>
      <c r="BB43" s="7"/>
      <c r="BC43" s="7"/>
      <c r="BD43" s="7"/>
      <c r="BE43" s="7"/>
      <c r="BF43" s="7"/>
    </row>
    <row r="44" spans="1:68" ht="18" customHeight="1" thickTop="1" x14ac:dyDescent="0.2">
      <c r="A44" s="384"/>
      <c r="B44" s="394"/>
      <c r="C44" s="395"/>
      <c r="D44" s="396"/>
      <c r="E44" s="394"/>
      <c r="F44" s="395"/>
      <c r="G44" s="396"/>
      <c r="H44" s="394"/>
      <c r="I44" s="395"/>
      <c r="J44" s="396"/>
      <c r="K44" s="338"/>
      <c r="L44" s="338"/>
      <c r="M44" s="338"/>
      <c r="N44" s="338"/>
      <c r="O44" s="366" t="s">
        <v>53</v>
      </c>
      <c r="P44" s="367"/>
      <c r="Q44" s="367"/>
      <c r="R44" s="367"/>
      <c r="S44" s="368"/>
      <c r="T44" s="366" t="s">
        <v>54</v>
      </c>
      <c r="U44" s="367"/>
      <c r="V44" s="367"/>
      <c r="W44" s="367"/>
      <c r="X44" s="368"/>
      <c r="Y44" s="366" t="s">
        <v>55</v>
      </c>
      <c r="Z44" s="367"/>
      <c r="AA44" s="367"/>
      <c r="AB44" s="367"/>
      <c r="AC44" s="368"/>
      <c r="AD44" s="366" t="s">
        <v>56</v>
      </c>
      <c r="AE44" s="367"/>
      <c r="AF44" s="367"/>
      <c r="AG44" s="367"/>
      <c r="AH44" s="368"/>
      <c r="AI44" s="366" t="s">
        <v>57</v>
      </c>
      <c r="AJ44" s="367"/>
      <c r="AK44" s="367"/>
      <c r="AL44" s="367"/>
      <c r="AM44" s="368"/>
      <c r="AN44" s="366" t="s">
        <v>58</v>
      </c>
      <c r="AO44" s="367"/>
      <c r="AP44" s="367"/>
      <c r="AQ44" s="367"/>
      <c r="AR44" s="368"/>
      <c r="AS44" s="366" t="s">
        <v>59</v>
      </c>
      <c r="AT44" s="367"/>
      <c r="AU44" s="367"/>
      <c r="AV44" s="367"/>
      <c r="AW44" s="368"/>
      <c r="AX44" s="339"/>
      <c r="AY44" s="5"/>
      <c r="AZ44" s="5"/>
      <c r="BA44" s="5"/>
      <c r="BB44" s="5"/>
      <c r="BC44" s="5"/>
      <c r="BD44" s="5"/>
      <c r="BE44" s="5"/>
      <c r="BF44" s="5"/>
      <c r="BG44" s="5"/>
      <c r="BH44" s="5"/>
      <c r="BI44" s="5"/>
      <c r="BJ44" s="5"/>
      <c r="BK44" s="5"/>
      <c r="BL44" s="5"/>
      <c r="BM44" s="5"/>
      <c r="BN44" s="5"/>
      <c r="BO44" s="5"/>
      <c r="BP44" s="5"/>
    </row>
    <row r="45" spans="1:68" ht="18" customHeight="1" x14ac:dyDescent="0.2">
      <c r="A45" s="384"/>
      <c r="B45" s="361"/>
      <c r="C45" s="362"/>
      <c r="D45" s="363"/>
      <c r="E45" s="361"/>
      <c r="F45" s="362"/>
      <c r="G45" s="363"/>
      <c r="H45" s="361"/>
      <c r="I45" s="362"/>
      <c r="J45" s="363"/>
      <c r="K45" s="338"/>
      <c r="L45" s="338"/>
      <c r="M45" s="338"/>
      <c r="N45" s="338"/>
      <c r="O45" s="369"/>
      <c r="P45" s="370"/>
      <c r="Q45" s="370"/>
      <c r="R45" s="370"/>
      <c r="S45" s="371"/>
      <c r="T45" s="369"/>
      <c r="U45" s="370"/>
      <c r="V45" s="370"/>
      <c r="W45" s="370"/>
      <c r="X45" s="371"/>
      <c r="Y45" s="369"/>
      <c r="Z45" s="370"/>
      <c r="AA45" s="370"/>
      <c r="AB45" s="370"/>
      <c r="AC45" s="371"/>
      <c r="AD45" s="369"/>
      <c r="AE45" s="370"/>
      <c r="AF45" s="370"/>
      <c r="AG45" s="370"/>
      <c r="AH45" s="371"/>
      <c r="AI45" s="369"/>
      <c r="AJ45" s="370"/>
      <c r="AK45" s="370"/>
      <c r="AL45" s="370"/>
      <c r="AM45" s="371"/>
      <c r="AN45" s="369"/>
      <c r="AO45" s="370"/>
      <c r="AP45" s="370"/>
      <c r="AQ45" s="370"/>
      <c r="AR45" s="371"/>
      <c r="AS45" s="369"/>
      <c r="AT45" s="370"/>
      <c r="AU45" s="370"/>
      <c r="AV45" s="370"/>
      <c r="AW45" s="371"/>
      <c r="AX45" s="339"/>
      <c r="AY45" s="6"/>
      <c r="AZ45" s="6"/>
      <c r="BA45" s="6"/>
      <c r="BB45" s="6"/>
      <c r="BC45" s="6"/>
      <c r="BD45" s="6"/>
      <c r="BE45" s="6"/>
      <c r="BF45" s="6"/>
      <c r="BG45" s="6"/>
      <c r="BH45" s="6"/>
      <c r="BI45" s="6"/>
      <c r="BJ45" s="7"/>
      <c r="BK45" s="7"/>
      <c r="BL45" s="7"/>
      <c r="BM45" s="7"/>
      <c r="BN45" s="7"/>
      <c r="BO45" s="7"/>
      <c r="BP45" s="7"/>
    </row>
    <row r="46" spans="1:68" ht="18" customHeight="1" x14ac:dyDescent="0.2">
      <c r="A46" s="384"/>
      <c r="B46" s="361"/>
      <c r="C46" s="362"/>
      <c r="D46" s="363"/>
      <c r="E46" s="361"/>
      <c r="F46" s="362"/>
      <c r="G46" s="363"/>
      <c r="H46" s="361"/>
      <c r="I46" s="362"/>
      <c r="J46" s="363"/>
      <c r="K46" s="338"/>
      <c r="L46" s="338"/>
      <c r="M46" s="338"/>
      <c r="N46" s="338"/>
      <c r="O46" s="375" t="s">
        <v>53</v>
      </c>
      <c r="P46" s="376"/>
      <c r="Q46" s="376"/>
      <c r="R46" s="376"/>
      <c r="S46" s="377"/>
      <c r="T46" s="375" t="s">
        <v>132</v>
      </c>
      <c r="U46" s="376"/>
      <c r="V46" s="376"/>
      <c r="W46" s="376"/>
      <c r="X46" s="377"/>
      <c r="Y46" s="375" t="s">
        <v>132</v>
      </c>
      <c r="Z46" s="376"/>
      <c r="AA46" s="376"/>
      <c r="AB46" s="376"/>
      <c r="AC46" s="377"/>
      <c r="AD46" s="375" t="s">
        <v>132</v>
      </c>
      <c r="AE46" s="376"/>
      <c r="AF46" s="376"/>
      <c r="AG46" s="376"/>
      <c r="AH46" s="377"/>
      <c r="AI46" s="375" t="s">
        <v>132</v>
      </c>
      <c r="AJ46" s="376"/>
      <c r="AK46" s="376"/>
      <c r="AL46" s="376"/>
      <c r="AM46" s="377"/>
      <c r="AN46" s="375" t="s">
        <v>132</v>
      </c>
      <c r="AO46" s="376"/>
      <c r="AP46" s="376"/>
      <c r="AQ46" s="376"/>
      <c r="AR46" s="377"/>
      <c r="AS46" s="375" t="s">
        <v>133</v>
      </c>
      <c r="AT46" s="376"/>
      <c r="AU46" s="376"/>
      <c r="AV46" s="376"/>
      <c r="AW46" s="377"/>
      <c r="AX46" s="339"/>
      <c r="AY46" s="8"/>
      <c r="AZ46" s="8"/>
      <c r="BA46" s="8"/>
      <c r="BB46" s="8"/>
      <c r="BC46" s="8"/>
      <c r="BD46" s="9"/>
      <c r="BE46" s="10"/>
      <c r="BF46" s="9"/>
      <c r="BG46" s="10"/>
      <c r="BH46" s="9"/>
      <c r="BI46" s="10"/>
      <c r="BJ46" s="11"/>
      <c r="BK46" s="11"/>
      <c r="BL46" s="11"/>
      <c r="BM46" s="11"/>
      <c r="BN46" s="11"/>
      <c r="BO46" s="11"/>
      <c r="BP46" s="11"/>
    </row>
    <row r="47" spans="1:68" ht="18" customHeight="1" x14ac:dyDescent="0.2">
      <c r="A47" s="384"/>
      <c r="B47" s="361"/>
      <c r="C47" s="362"/>
      <c r="D47" s="363"/>
      <c r="E47" s="361"/>
      <c r="F47" s="362"/>
      <c r="G47" s="363"/>
      <c r="H47" s="361"/>
      <c r="I47" s="362"/>
      <c r="J47" s="363"/>
      <c r="K47" s="338"/>
      <c r="L47" s="338"/>
      <c r="M47" s="338"/>
      <c r="N47" s="338"/>
      <c r="O47" s="378"/>
      <c r="P47" s="379"/>
      <c r="Q47" s="379"/>
      <c r="R47" s="379"/>
      <c r="S47" s="380"/>
      <c r="T47" s="378"/>
      <c r="U47" s="379"/>
      <c r="V47" s="379"/>
      <c r="W47" s="379"/>
      <c r="X47" s="380"/>
      <c r="Y47" s="378"/>
      <c r="Z47" s="379"/>
      <c r="AA47" s="379"/>
      <c r="AB47" s="379"/>
      <c r="AC47" s="380"/>
      <c r="AD47" s="378"/>
      <c r="AE47" s="379"/>
      <c r="AF47" s="379"/>
      <c r="AG47" s="379"/>
      <c r="AH47" s="380"/>
      <c r="AI47" s="378"/>
      <c r="AJ47" s="379"/>
      <c r="AK47" s="379"/>
      <c r="AL47" s="379"/>
      <c r="AM47" s="380"/>
      <c r="AN47" s="378"/>
      <c r="AO47" s="379"/>
      <c r="AP47" s="379"/>
      <c r="AQ47" s="379"/>
      <c r="AR47" s="380"/>
      <c r="AS47" s="378"/>
      <c r="AT47" s="379"/>
      <c r="AU47" s="379"/>
      <c r="AV47" s="379"/>
      <c r="AW47" s="380"/>
      <c r="AX47" s="339"/>
      <c r="AY47" s="12"/>
      <c r="AZ47" s="12"/>
      <c r="BA47" s="12"/>
      <c r="BB47" s="12"/>
      <c r="BC47" s="12"/>
      <c r="BD47" s="13"/>
      <c r="BE47" s="13"/>
      <c r="BF47" s="13"/>
      <c r="BG47" s="13"/>
      <c r="BH47" s="13"/>
      <c r="BI47" s="13"/>
      <c r="BJ47" s="14"/>
      <c r="BK47" s="14"/>
      <c r="BL47" s="14"/>
      <c r="BM47" s="14"/>
      <c r="BN47" s="14"/>
      <c r="BO47" s="14"/>
      <c r="BP47" s="14"/>
    </row>
    <row r="48" spans="1:68" ht="18" customHeight="1" x14ac:dyDescent="0.2">
      <c r="A48" s="384"/>
      <c r="B48" s="361"/>
      <c r="C48" s="362"/>
      <c r="D48" s="363"/>
      <c r="E48" s="361"/>
      <c r="F48" s="362"/>
      <c r="G48" s="363"/>
      <c r="H48" s="361"/>
      <c r="I48" s="362"/>
      <c r="J48" s="363"/>
      <c r="K48" s="355"/>
      <c r="L48" s="356"/>
      <c r="M48" s="356"/>
      <c r="N48" s="356"/>
      <c r="O48" s="356"/>
      <c r="P48" s="356"/>
      <c r="Q48" s="356"/>
      <c r="R48" s="356"/>
      <c r="S48" s="356"/>
      <c r="T48" s="356"/>
      <c r="U48" s="356"/>
      <c r="V48" s="356"/>
      <c r="W48" s="356"/>
      <c r="X48" s="356"/>
      <c r="Y48" s="356"/>
      <c r="Z48" s="356"/>
      <c r="AA48" s="356"/>
      <c r="AB48" s="356"/>
      <c r="AC48" s="356"/>
      <c r="AD48" s="356"/>
      <c r="AE48" s="356"/>
      <c r="AF48" s="356"/>
      <c r="AG48" s="356"/>
      <c r="AH48" s="356"/>
      <c r="AI48" s="356"/>
      <c r="AJ48" s="356"/>
      <c r="AK48" s="356"/>
      <c r="AL48" s="356"/>
      <c r="AM48" s="356"/>
      <c r="AN48" s="356"/>
      <c r="AO48" s="356"/>
      <c r="AP48" s="356"/>
      <c r="AQ48" s="356"/>
      <c r="AR48" s="356"/>
      <c r="AS48" s="356"/>
      <c r="AT48" s="356"/>
      <c r="AU48" s="356"/>
      <c r="AV48" s="356"/>
      <c r="AW48" s="356"/>
      <c r="AX48" s="357"/>
      <c r="AY48" s="12"/>
      <c r="AZ48" s="12"/>
      <c r="BA48" s="12"/>
      <c r="BB48" s="12"/>
      <c r="BC48" s="12"/>
      <c r="BD48" s="13"/>
      <c r="BE48" s="13"/>
      <c r="BF48" s="13"/>
      <c r="BG48" s="13"/>
      <c r="BH48" s="13"/>
      <c r="BI48" s="13"/>
      <c r="BJ48" s="14"/>
      <c r="BK48" s="14"/>
      <c r="BL48" s="14"/>
      <c r="BM48" s="14"/>
      <c r="BN48" s="14"/>
      <c r="BO48" s="14"/>
      <c r="BP48" s="14"/>
    </row>
    <row r="49" spans="1:68" ht="18" customHeight="1" x14ac:dyDescent="0.2">
      <c r="A49" s="384"/>
      <c r="B49" s="361"/>
      <c r="C49" s="362"/>
      <c r="D49" s="363"/>
      <c r="E49" s="361"/>
      <c r="F49" s="362"/>
      <c r="G49" s="363"/>
      <c r="H49" s="361"/>
      <c r="I49" s="362"/>
      <c r="J49" s="363"/>
      <c r="K49" s="355"/>
      <c r="L49" s="356"/>
      <c r="M49" s="356"/>
      <c r="N49" s="356"/>
      <c r="O49" s="356"/>
      <c r="P49" s="356"/>
      <c r="Q49" s="356"/>
      <c r="R49" s="356"/>
      <c r="S49" s="356"/>
      <c r="T49" s="356"/>
      <c r="U49" s="356"/>
      <c r="V49" s="356"/>
      <c r="W49" s="356"/>
      <c r="X49" s="356"/>
      <c r="Y49" s="356"/>
      <c r="Z49" s="356"/>
      <c r="AA49" s="356"/>
      <c r="AB49" s="356"/>
      <c r="AC49" s="356"/>
      <c r="AD49" s="356"/>
      <c r="AE49" s="356"/>
      <c r="AF49" s="356"/>
      <c r="AG49" s="356"/>
      <c r="AH49" s="356"/>
      <c r="AI49" s="356"/>
      <c r="AJ49" s="356"/>
      <c r="AK49" s="356"/>
      <c r="AL49" s="356"/>
      <c r="AM49" s="356"/>
      <c r="AN49" s="356"/>
      <c r="AO49" s="356"/>
      <c r="AP49" s="356"/>
      <c r="AQ49" s="356"/>
      <c r="AR49" s="356"/>
      <c r="AS49" s="356"/>
      <c r="AT49" s="356"/>
      <c r="AU49" s="356"/>
      <c r="AV49" s="356"/>
      <c r="AW49" s="356"/>
      <c r="AX49" s="357"/>
      <c r="AY49" s="12"/>
      <c r="AZ49" s="12"/>
      <c r="BA49" s="12"/>
      <c r="BB49" s="12"/>
      <c r="BC49" s="12"/>
      <c r="BD49" s="13"/>
      <c r="BE49" s="13"/>
      <c r="BF49" s="13"/>
      <c r="BG49" s="13"/>
      <c r="BH49" s="13"/>
      <c r="BI49" s="13"/>
      <c r="BJ49" s="14"/>
      <c r="BK49" s="14"/>
      <c r="BL49" s="14"/>
      <c r="BM49" s="14"/>
      <c r="BN49" s="14"/>
      <c r="BO49" s="14"/>
      <c r="BP49" s="14"/>
    </row>
    <row r="50" spans="1:68" ht="18" customHeight="1" x14ac:dyDescent="0.2">
      <c r="A50" s="384"/>
      <c r="B50" s="361"/>
      <c r="C50" s="362"/>
      <c r="D50" s="363"/>
      <c r="E50" s="361"/>
      <c r="F50" s="362"/>
      <c r="G50" s="363"/>
      <c r="H50" s="361"/>
      <c r="I50" s="362"/>
      <c r="J50" s="363"/>
      <c r="K50" s="355"/>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356"/>
      <c r="AK50" s="356"/>
      <c r="AL50" s="356"/>
      <c r="AM50" s="356"/>
      <c r="AN50" s="356"/>
      <c r="AO50" s="356"/>
      <c r="AP50" s="356"/>
      <c r="AQ50" s="356"/>
      <c r="AR50" s="356"/>
      <c r="AS50" s="356"/>
      <c r="AT50" s="356"/>
      <c r="AU50" s="356"/>
      <c r="AV50" s="356"/>
      <c r="AW50" s="356"/>
      <c r="AX50" s="357"/>
      <c r="AY50" s="12"/>
      <c r="AZ50" s="12"/>
      <c r="BA50" s="12"/>
      <c r="BB50" s="12"/>
      <c r="BC50" s="12"/>
      <c r="BD50" s="13"/>
      <c r="BE50" s="13"/>
      <c r="BF50" s="13"/>
      <c r="BG50" s="13"/>
      <c r="BH50" s="13"/>
      <c r="BI50" s="13"/>
      <c r="BJ50" s="14"/>
      <c r="BK50" s="14"/>
      <c r="BL50" s="14"/>
      <c r="BM50" s="14"/>
      <c r="BN50" s="14"/>
      <c r="BO50" s="14"/>
      <c r="BP50" s="14"/>
    </row>
    <row r="51" spans="1:68" ht="18" customHeight="1" x14ac:dyDescent="0.2">
      <c r="A51" s="384"/>
      <c r="B51" s="361"/>
      <c r="C51" s="362"/>
      <c r="D51" s="363"/>
      <c r="E51" s="361"/>
      <c r="F51" s="362"/>
      <c r="G51" s="363"/>
      <c r="H51" s="361"/>
      <c r="I51" s="362"/>
      <c r="J51" s="363"/>
      <c r="K51" s="355"/>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356"/>
      <c r="AK51" s="356"/>
      <c r="AL51" s="356"/>
      <c r="AM51" s="356"/>
      <c r="AN51" s="356"/>
      <c r="AO51" s="356"/>
      <c r="AP51" s="356"/>
      <c r="AQ51" s="356"/>
      <c r="AR51" s="356"/>
      <c r="AS51" s="356"/>
      <c r="AT51" s="356"/>
      <c r="AU51" s="356"/>
      <c r="AV51" s="356"/>
      <c r="AW51" s="356"/>
      <c r="AX51" s="357"/>
      <c r="AY51" s="12"/>
      <c r="AZ51" s="12"/>
      <c r="BA51" s="12"/>
      <c r="BB51" s="12"/>
      <c r="BC51" s="12"/>
      <c r="BD51" s="13"/>
      <c r="BE51" s="13"/>
      <c r="BF51" s="13"/>
      <c r="BG51" s="13"/>
      <c r="BH51" s="13"/>
      <c r="BI51" s="13"/>
      <c r="BJ51" s="14"/>
      <c r="BK51" s="14"/>
      <c r="BL51" s="14"/>
      <c r="BM51" s="14"/>
      <c r="BN51" s="14"/>
      <c r="BO51" s="14"/>
      <c r="BP51" s="14"/>
    </row>
    <row r="52" spans="1:68" ht="18" customHeight="1" x14ac:dyDescent="0.2">
      <c r="A52" s="384"/>
      <c r="B52" s="361"/>
      <c r="C52" s="362"/>
      <c r="D52" s="363"/>
      <c r="E52" s="361"/>
      <c r="F52" s="362"/>
      <c r="G52" s="363"/>
      <c r="H52" s="361"/>
      <c r="I52" s="362"/>
      <c r="J52" s="363"/>
      <c r="K52" s="355"/>
      <c r="L52" s="356"/>
      <c r="M52" s="356"/>
      <c r="N52" s="356"/>
      <c r="O52" s="356"/>
      <c r="P52" s="356"/>
      <c r="Q52" s="356"/>
      <c r="R52" s="356"/>
      <c r="S52" s="356"/>
      <c r="T52" s="356"/>
      <c r="U52" s="356"/>
      <c r="V52" s="356"/>
      <c r="W52" s="356"/>
      <c r="X52" s="356"/>
      <c r="Y52" s="356"/>
      <c r="Z52" s="356"/>
      <c r="AA52" s="356"/>
      <c r="AB52" s="356"/>
      <c r="AC52" s="356"/>
      <c r="AD52" s="356"/>
      <c r="AE52" s="356"/>
      <c r="AF52" s="356"/>
      <c r="AG52" s="356"/>
      <c r="AH52" s="356"/>
      <c r="AI52" s="356"/>
      <c r="AJ52" s="356"/>
      <c r="AK52" s="356"/>
      <c r="AL52" s="356"/>
      <c r="AM52" s="356"/>
      <c r="AN52" s="356"/>
      <c r="AO52" s="356"/>
      <c r="AP52" s="356"/>
      <c r="AQ52" s="356"/>
      <c r="AR52" s="356"/>
      <c r="AS52" s="356"/>
      <c r="AT52" s="356"/>
      <c r="AU52" s="356"/>
      <c r="AV52" s="356"/>
      <c r="AW52" s="356"/>
      <c r="AX52" s="357"/>
      <c r="AY52" s="12"/>
      <c r="AZ52" s="12"/>
      <c r="BA52" s="12"/>
      <c r="BB52" s="12"/>
      <c r="BC52" s="12"/>
      <c r="BD52" s="13"/>
      <c r="BE52" s="13"/>
      <c r="BF52" s="13"/>
      <c r="BG52" s="13"/>
      <c r="BH52" s="13"/>
      <c r="BI52" s="13"/>
      <c r="BJ52" s="14"/>
      <c r="BK52" s="14"/>
      <c r="BL52" s="14"/>
      <c r="BM52" s="14"/>
      <c r="BN52" s="14"/>
      <c r="BO52" s="14"/>
      <c r="BP52" s="14"/>
    </row>
    <row r="53" spans="1:68" ht="18" customHeight="1" thickBot="1" x14ac:dyDescent="0.25">
      <c r="A53" s="477"/>
      <c r="B53" s="408"/>
      <c r="C53" s="409"/>
      <c r="D53" s="410"/>
      <c r="E53" s="408"/>
      <c r="F53" s="409"/>
      <c r="G53" s="410"/>
      <c r="H53" s="408"/>
      <c r="I53" s="409"/>
      <c r="J53" s="410"/>
      <c r="K53" s="358"/>
      <c r="L53" s="359"/>
      <c r="M53" s="359"/>
      <c r="N53" s="359"/>
      <c r="O53" s="359"/>
      <c r="P53" s="359"/>
      <c r="Q53" s="359"/>
      <c r="R53" s="359"/>
      <c r="S53" s="359"/>
      <c r="T53" s="359"/>
      <c r="U53" s="359"/>
      <c r="V53" s="359"/>
      <c r="W53" s="359"/>
      <c r="X53" s="359"/>
      <c r="Y53" s="359"/>
      <c r="Z53" s="359"/>
      <c r="AA53" s="359"/>
      <c r="AB53" s="359"/>
      <c r="AC53" s="359"/>
      <c r="AD53" s="359"/>
      <c r="AE53" s="359"/>
      <c r="AF53" s="359"/>
      <c r="AG53" s="359"/>
      <c r="AH53" s="359"/>
      <c r="AI53" s="359"/>
      <c r="AJ53" s="359"/>
      <c r="AK53" s="359"/>
      <c r="AL53" s="359"/>
      <c r="AM53" s="359"/>
      <c r="AN53" s="359"/>
      <c r="AO53" s="359"/>
      <c r="AP53" s="359"/>
      <c r="AQ53" s="359"/>
      <c r="AR53" s="359"/>
      <c r="AS53" s="359"/>
      <c r="AT53" s="359"/>
      <c r="AU53" s="359"/>
      <c r="AV53" s="359"/>
      <c r="AW53" s="359"/>
      <c r="AX53" s="360"/>
      <c r="AY53" s="12"/>
      <c r="AZ53" s="12"/>
      <c r="BA53" s="12"/>
      <c r="BB53" s="12"/>
      <c r="BC53" s="12"/>
      <c r="BD53" s="13"/>
      <c r="BE53" s="13"/>
      <c r="BF53" s="13"/>
      <c r="BG53" s="13"/>
      <c r="BH53" s="13"/>
      <c r="BI53" s="13"/>
      <c r="BJ53" s="14"/>
      <c r="BK53" s="14"/>
      <c r="BL53" s="14"/>
      <c r="BM53" s="14"/>
      <c r="BN53" s="14"/>
      <c r="BO53" s="14"/>
      <c r="BP53" s="14"/>
    </row>
    <row r="54" spans="1:68" ht="11.25" customHeight="1" thickTop="1" x14ac:dyDescent="0.2">
      <c r="A54" s="356"/>
      <c r="B54" s="356"/>
      <c r="C54" s="356"/>
      <c r="D54" s="356"/>
      <c r="E54" s="356"/>
      <c r="F54" s="356"/>
      <c r="G54" s="356"/>
      <c r="H54" s="356"/>
      <c r="I54" s="356"/>
      <c r="J54" s="356"/>
      <c r="K54" s="356"/>
      <c r="L54" s="356"/>
      <c r="M54" s="356"/>
      <c r="N54" s="356"/>
      <c r="O54" s="356"/>
      <c r="P54" s="356"/>
      <c r="Q54" s="356"/>
      <c r="R54" s="356"/>
      <c r="S54" s="356"/>
      <c r="T54" s="356"/>
      <c r="U54" s="356"/>
      <c r="V54" s="356"/>
      <c r="W54" s="356"/>
      <c r="X54" s="356"/>
      <c r="Y54" s="356"/>
      <c r="Z54" s="356"/>
      <c r="AA54" s="356"/>
      <c r="AB54" s="356"/>
      <c r="AC54" s="356"/>
      <c r="AD54" s="356"/>
      <c r="AE54" s="356"/>
      <c r="AF54" s="356"/>
      <c r="AG54" s="356"/>
      <c r="AH54" s="356"/>
      <c r="AI54" s="356"/>
      <c r="AJ54" s="356"/>
      <c r="AK54" s="356"/>
      <c r="AL54" s="356"/>
      <c r="AM54" s="356"/>
      <c r="AN54" s="356"/>
      <c r="AO54" s="356"/>
      <c r="AP54" s="356"/>
      <c r="AQ54" s="356"/>
      <c r="AR54" s="356"/>
      <c r="AS54" s="356"/>
      <c r="AT54" s="356"/>
      <c r="AU54" s="356"/>
      <c r="AV54" s="356"/>
      <c r="AW54" s="356"/>
      <c r="AX54" s="356"/>
      <c r="AY54" s="12"/>
      <c r="AZ54" s="12"/>
      <c r="BA54" s="12"/>
      <c r="BB54" s="12"/>
      <c r="BC54" s="12"/>
      <c r="BD54" s="28"/>
      <c r="BE54" s="28"/>
      <c r="BF54" s="28"/>
      <c r="BG54" s="28"/>
      <c r="BH54" s="28"/>
      <c r="BI54" s="28"/>
      <c r="BJ54" s="14"/>
      <c r="BK54" s="14"/>
      <c r="BL54" s="14"/>
      <c r="BM54" s="14"/>
      <c r="BN54" s="14"/>
      <c r="BO54" s="14"/>
      <c r="BP54" s="14"/>
    </row>
    <row r="55" spans="1:68" ht="18" customHeight="1" x14ac:dyDescent="0.2">
      <c r="A55" s="372" t="s">
        <v>60</v>
      </c>
      <c r="B55" s="373"/>
      <c r="C55" s="373"/>
      <c r="D55" s="373"/>
      <c r="E55" s="373"/>
      <c r="F55" s="373"/>
      <c r="G55" s="373"/>
      <c r="H55" s="373"/>
      <c r="I55" s="373"/>
      <c r="J55" s="373"/>
      <c r="K55" s="373"/>
      <c r="L55" s="373"/>
      <c r="M55" s="373"/>
      <c r="N55" s="373"/>
      <c r="O55" s="373"/>
      <c r="P55" s="373"/>
      <c r="Q55" s="373"/>
      <c r="R55" s="373"/>
      <c r="S55" s="373"/>
      <c r="T55" s="373"/>
      <c r="U55" s="373"/>
      <c r="V55" s="373"/>
      <c r="W55" s="373"/>
      <c r="X55" s="373"/>
      <c r="Y55" s="373"/>
      <c r="Z55" s="373"/>
      <c r="AA55" s="373"/>
      <c r="AB55" s="373"/>
      <c r="AC55" s="373"/>
      <c r="AD55" s="373"/>
      <c r="AE55" s="373"/>
      <c r="AF55" s="373"/>
      <c r="AG55" s="373"/>
      <c r="AH55" s="373"/>
      <c r="AI55" s="373"/>
      <c r="AJ55" s="373"/>
      <c r="AK55" s="373"/>
      <c r="AL55" s="373"/>
      <c r="AM55" s="373"/>
      <c r="AN55" s="373"/>
      <c r="AO55" s="373"/>
      <c r="AP55" s="373"/>
      <c r="AQ55" s="373"/>
      <c r="AR55" s="373"/>
      <c r="AS55" s="373"/>
      <c r="AT55" s="373"/>
      <c r="AU55" s="373"/>
      <c r="AV55" s="373"/>
      <c r="AW55" s="373"/>
      <c r="AX55" s="374"/>
      <c r="AY55" s="12"/>
      <c r="AZ55" s="12"/>
      <c r="BA55" s="12"/>
      <c r="BB55" s="12"/>
      <c r="BC55" s="12"/>
      <c r="BD55" s="13"/>
      <c r="BE55" s="13"/>
      <c r="BF55" s="13"/>
      <c r="BG55" s="13"/>
      <c r="BH55" s="13"/>
      <c r="BI55" s="13"/>
      <c r="BJ55" s="14"/>
      <c r="BK55" s="14"/>
      <c r="BL55" s="14"/>
      <c r="BM55" s="14"/>
      <c r="BN55" s="14"/>
      <c r="BO55" s="14"/>
      <c r="BP55" s="14"/>
    </row>
    <row r="56" spans="1:68" ht="18" customHeight="1" x14ac:dyDescent="0.2">
      <c r="A56" s="381"/>
      <c r="B56" s="382"/>
      <c r="C56" s="382"/>
      <c r="D56" s="382"/>
      <c r="E56" s="382"/>
      <c r="F56" s="382"/>
      <c r="G56" s="382"/>
      <c r="H56" s="382"/>
      <c r="I56" s="382"/>
      <c r="J56" s="382"/>
      <c r="K56" s="382"/>
      <c r="L56" s="382"/>
      <c r="M56" s="382"/>
      <c r="N56" s="382"/>
      <c r="O56" s="382"/>
      <c r="P56" s="382"/>
      <c r="Q56" s="382"/>
      <c r="R56" s="382"/>
      <c r="S56" s="382"/>
      <c r="T56" s="382"/>
      <c r="U56" s="382"/>
      <c r="V56" s="382"/>
      <c r="W56" s="382"/>
      <c r="X56" s="382"/>
      <c r="Y56" s="382"/>
      <c r="Z56" s="382"/>
      <c r="AA56" s="382"/>
      <c r="AB56" s="382"/>
      <c r="AC56" s="382"/>
      <c r="AD56" s="382"/>
      <c r="AE56" s="382"/>
      <c r="AF56" s="382"/>
      <c r="AG56" s="382"/>
      <c r="AH56" s="382"/>
      <c r="AI56" s="382"/>
      <c r="AJ56" s="382"/>
      <c r="AK56" s="382"/>
      <c r="AL56" s="382"/>
      <c r="AM56" s="382"/>
      <c r="AN56" s="382"/>
      <c r="AO56" s="382"/>
      <c r="AP56" s="382"/>
      <c r="AQ56" s="382"/>
      <c r="AR56" s="382"/>
      <c r="AS56" s="382"/>
      <c r="AT56" s="382"/>
      <c r="AU56" s="382"/>
      <c r="AV56" s="382"/>
      <c r="AW56" s="382"/>
      <c r="AX56" s="383"/>
      <c r="AY56" s="12"/>
      <c r="AZ56" s="12"/>
      <c r="BA56" s="12"/>
      <c r="BB56" s="12"/>
      <c r="BC56" s="12"/>
      <c r="BD56" s="13"/>
      <c r="BE56" s="13"/>
      <c r="BF56" s="13"/>
      <c r="BG56" s="13"/>
      <c r="BH56" s="13"/>
      <c r="BI56" s="13"/>
      <c r="BJ56" s="14"/>
      <c r="BK56" s="14"/>
      <c r="BL56" s="14"/>
      <c r="BM56" s="14"/>
      <c r="BN56" s="14"/>
      <c r="BO56" s="14"/>
      <c r="BP56" s="14"/>
    </row>
    <row r="57" spans="1:68" ht="39.950000000000003" customHeight="1" x14ac:dyDescent="0.2">
      <c r="A57" s="384"/>
      <c r="B57" s="385" t="s">
        <v>132</v>
      </c>
      <c r="C57" s="386"/>
      <c r="D57" s="386"/>
      <c r="E57" s="386"/>
      <c r="F57" s="386"/>
      <c r="G57" s="387"/>
      <c r="H57" s="355"/>
      <c r="I57" s="357"/>
      <c r="J57" s="385" t="s">
        <v>133</v>
      </c>
      <c r="K57" s="386"/>
      <c r="L57" s="386"/>
      <c r="M57" s="386"/>
      <c r="N57" s="386"/>
      <c r="O57" s="387"/>
      <c r="P57" s="355"/>
      <c r="Q57" s="357"/>
      <c r="R57" s="385" t="s">
        <v>53</v>
      </c>
      <c r="S57" s="386"/>
      <c r="T57" s="386"/>
      <c r="U57" s="386"/>
      <c r="V57" s="386"/>
      <c r="W57" s="387"/>
      <c r="X57" s="355"/>
      <c r="Y57" s="357"/>
      <c r="Z57" s="385"/>
      <c r="AA57" s="386"/>
      <c r="AB57" s="386"/>
      <c r="AC57" s="386"/>
      <c r="AD57" s="386"/>
      <c r="AE57" s="387"/>
      <c r="AF57" s="355"/>
      <c r="AG57" s="357"/>
      <c r="AH57" s="385"/>
      <c r="AI57" s="386"/>
      <c r="AJ57" s="386"/>
      <c r="AK57" s="386"/>
      <c r="AL57" s="386"/>
      <c r="AM57" s="387"/>
      <c r="AN57" s="364"/>
      <c r="AO57" s="365"/>
      <c r="AP57" s="405"/>
      <c r="AQ57" s="406"/>
      <c r="AR57" s="406"/>
      <c r="AS57" s="406"/>
      <c r="AT57" s="406"/>
      <c r="AU57" s="407"/>
      <c r="AV57" s="364"/>
      <c r="AW57" s="478"/>
      <c r="AX57" s="365"/>
      <c r="AY57" s="12"/>
      <c r="AZ57" s="12"/>
      <c r="BA57" s="12"/>
      <c r="BB57" s="12"/>
      <c r="BC57" s="12"/>
      <c r="BD57" s="13"/>
      <c r="BE57" s="13"/>
      <c r="BF57" s="13"/>
      <c r="BG57" s="13"/>
      <c r="BH57" s="13"/>
      <c r="BI57" s="13"/>
      <c r="BJ57" s="14"/>
      <c r="BK57" s="14"/>
      <c r="BL57" s="14"/>
      <c r="BM57" s="14"/>
      <c r="BN57" s="14"/>
      <c r="BO57" s="14"/>
      <c r="BP57" s="14"/>
    </row>
    <row r="58" spans="1:68" ht="18" customHeight="1" thickBot="1" x14ac:dyDescent="0.3">
      <c r="A58" s="384"/>
      <c r="B58" s="388" t="s">
        <v>47</v>
      </c>
      <c r="C58" s="389"/>
      <c r="D58" s="390"/>
      <c r="E58" s="388" t="s">
        <v>0</v>
      </c>
      <c r="F58" s="389"/>
      <c r="G58" s="390"/>
      <c r="H58" s="355"/>
      <c r="I58" s="357"/>
      <c r="J58" s="388" t="s">
        <v>47</v>
      </c>
      <c r="K58" s="389"/>
      <c r="L58" s="390"/>
      <c r="M58" s="388" t="s">
        <v>0</v>
      </c>
      <c r="N58" s="389"/>
      <c r="O58" s="390"/>
      <c r="P58" s="355"/>
      <c r="Q58" s="357"/>
      <c r="R58" s="388" t="s">
        <v>47</v>
      </c>
      <c r="S58" s="389"/>
      <c r="T58" s="390"/>
      <c r="U58" s="388" t="s">
        <v>0</v>
      </c>
      <c r="V58" s="389"/>
      <c r="W58" s="390"/>
      <c r="X58" s="355"/>
      <c r="Y58" s="357"/>
      <c r="Z58" s="388" t="s">
        <v>47</v>
      </c>
      <c r="AA58" s="389"/>
      <c r="AB58" s="390"/>
      <c r="AC58" s="388" t="s">
        <v>0</v>
      </c>
      <c r="AD58" s="389"/>
      <c r="AE58" s="390"/>
      <c r="AF58" s="355"/>
      <c r="AG58" s="357"/>
      <c r="AH58" s="388" t="s">
        <v>47</v>
      </c>
      <c r="AI58" s="389"/>
      <c r="AJ58" s="390"/>
      <c r="AK58" s="388" t="s">
        <v>0</v>
      </c>
      <c r="AL58" s="389"/>
      <c r="AM58" s="390"/>
      <c r="AN58" s="364"/>
      <c r="AO58" s="365"/>
      <c r="AP58" s="388" t="s">
        <v>47</v>
      </c>
      <c r="AQ58" s="389"/>
      <c r="AR58" s="390"/>
      <c r="AS58" s="388" t="s">
        <v>0</v>
      </c>
      <c r="AT58" s="389"/>
      <c r="AU58" s="390"/>
      <c r="AV58" s="364"/>
      <c r="AW58" s="478"/>
      <c r="AX58" s="365"/>
      <c r="AY58" s="12"/>
      <c r="AZ58" s="12"/>
      <c r="BA58" s="12"/>
      <c r="BB58" s="12"/>
      <c r="BC58" s="12"/>
      <c r="BD58" s="13"/>
      <c r="BE58" s="13"/>
      <c r="BF58" s="13"/>
      <c r="BG58" s="13"/>
      <c r="BH58" s="13"/>
      <c r="BI58" s="13"/>
      <c r="BJ58" s="14"/>
      <c r="BK58" s="14"/>
      <c r="BL58" s="14"/>
      <c r="BM58" s="14"/>
      <c r="BN58" s="14"/>
      <c r="BO58" s="14"/>
      <c r="BP58" s="14"/>
    </row>
    <row r="59" spans="1:68" ht="18" customHeight="1" thickTop="1" x14ac:dyDescent="0.2">
      <c r="A59" s="384"/>
      <c r="B59" s="348">
        <v>0.25</v>
      </c>
      <c r="C59" s="349"/>
      <c r="D59" s="350"/>
      <c r="E59" s="351">
        <v>1</v>
      </c>
      <c r="F59" s="352"/>
      <c r="G59" s="353"/>
      <c r="H59" s="355"/>
      <c r="I59" s="357"/>
      <c r="J59" s="348">
        <v>0.29166666666666669</v>
      </c>
      <c r="K59" s="349"/>
      <c r="L59" s="350"/>
      <c r="M59" s="351">
        <v>7</v>
      </c>
      <c r="N59" s="352"/>
      <c r="O59" s="353"/>
      <c r="P59" s="355"/>
      <c r="Q59" s="357"/>
      <c r="R59" s="348">
        <v>0.29166666666666669</v>
      </c>
      <c r="S59" s="349"/>
      <c r="T59" s="350"/>
      <c r="U59" s="351">
        <v>9</v>
      </c>
      <c r="V59" s="352"/>
      <c r="W59" s="353"/>
      <c r="X59" s="355"/>
      <c r="Y59" s="357"/>
      <c r="Z59" s="348"/>
      <c r="AA59" s="349"/>
      <c r="AB59" s="350"/>
      <c r="AC59" s="351"/>
      <c r="AD59" s="352"/>
      <c r="AE59" s="353"/>
      <c r="AF59" s="355"/>
      <c r="AG59" s="357"/>
      <c r="AH59" s="348"/>
      <c r="AI59" s="349"/>
      <c r="AJ59" s="350"/>
      <c r="AK59" s="351"/>
      <c r="AL59" s="352"/>
      <c r="AM59" s="353"/>
      <c r="AN59" s="364"/>
      <c r="AO59" s="365"/>
      <c r="AP59" s="348"/>
      <c r="AQ59" s="349"/>
      <c r="AR59" s="350"/>
      <c r="AS59" s="351"/>
      <c r="AT59" s="352"/>
      <c r="AU59" s="353"/>
      <c r="AV59" s="364"/>
      <c r="AW59" s="478"/>
      <c r="AX59" s="365"/>
      <c r="AY59" s="12"/>
      <c r="AZ59" s="12"/>
      <c r="BA59" s="12"/>
      <c r="BB59" s="12"/>
      <c r="BC59" s="12"/>
      <c r="BD59" s="13"/>
      <c r="BE59" s="13"/>
      <c r="BF59" s="13"/>
      <c r="BG59" s="13"/>
      <c r="BH59" s="13"/>
      <c r="BI59" s="13"/>
      <c r="BJ59" s="14"/>
      <c r="BK59" s="14"/>
      <c r="BL59" s="14"/>
      <c r="BM59" s="14"/>
      <c r="BN59" s="14"/>
      <c r="BO59" s="14"/>
      <c r="BP59" s="14"/>
    </row>
    <row r="60" spans="1:68" ht="18" customHeight="1" x14ac:dyDescent="0.2">
      <c r="A60" s="384"/>
      <c r="B60" s="348">
        <v>0.39583333333333331</v>
      </c>
      <c r="C60" s="349"/>
      <c r="D60" s="350"/>
      <c r="E60" s="351">
        <v>2</v>
      </c>
      <c r="F60" s="352"/>
      <c r="G60" s="353"/>
      <c r="H60" s="355"/>
      <c r="I60" s="357"/>
      <c r="J60" s="348">
        <v>0.66666666666666663</v>
      </c>
      <c r="K60" s="349"/>
      <c r="L60" s="350"/>
      <c r="M60" s="351">
        <v>8</v>
      </c>
      <c r="N60" s="352"/>
      <c r="O60" s="353"/>
      <c r="P60" s="355"/>
      <c r="Q60" s="357"/>
      <c r="R60" s="348">
        <v>0.66666666666666663</v>
      </c>
      <c r="S60" s="349"/>
      <c r="T60" s="350"/>
      <c r="U60" s="351">
        <v>10</v>
      </c>
      <c r="V60" s="352"/>
      <c r="W60" s="353"/>
      <c r="X60" s="355"/>
      <c r="Y60" s="357"/>
      <c r="Z60" s="348"/>
      <c r="AA60" s="349"/>
      <c r="AB60" s="350"/>
      <c r="AC60" s="351"/>
      <c r="AD60" s="352"/>
      <c r="AE60" s="353"/>
      <c r="AF60" s="355"/>
      <c r="AG60" s="357"/>
      <c r="AH60" s="348"/>
      <c r="AI60" s="349"/>
      <c r="AJ60" s="350"/>
      <c r="AK60" s="351"/>
      <c r="AL60" s="352"/>
      <c r="AM60" s="353"/>
      <c r="AN60" s="364"/>
      <c r="AO60" s="365"/>
      <c r="AP60" s="348"/>
      <c r="AQ60" s="349"/>
      <c r="AR60" s="350"/>
      <c r="AS60" s="351"/>
      <c r="AT60" s="352"/>
      <c r="AU60" s="353"/>
      <c r="AV60" s="364"/>
      <c r="AW60" s="478"/>
      <c r="AX60" s="365"/>
      <c r="AY60" s="12"/>
      <c r="AZ60" s="12"/>
      <c r="BA60" s="12"/>
      <c r="BB60" s="12"/>
      <c r="BC60" s="12"/>
      <c r="BD60" s="13"/>
      <c r="BE60" s="13"/>
      <c r="BF60" s="13"/>
      <c r="BG60" s="13"/>
      <c r="BH60" s="13"/>
      <c r="BI60" s="13"/>
      <c r="BJ60" s="14"/>
      <c r="BK60" s="14"/>
      <c r="BL60" s="14"/>
      <c r="BM60" s="14"/>
      <c r="BN60" s="14"/>
      <c r="BO60" s="14"/>
      <c r="BP60" s="14"/>
    </row>
    <row r="61" spans="1:68" ht="18" customHeight="1" x14ac:dyDescent="0.2">
      <c r="A61" s="384"/>
      <c r="B61" s="348">
        <v>0.48958333333333331</v>
      </c>
      <c r="C61" s="349"/>
      <c r="D61" s="350"/>
      <c r="E61" s="351">
        <v>3</v>
      </c>
      <c r="F61" s="352"/>
      <c r="G61" s="353"/>
      <c r="H61" s="355"/>
      <c r="I61" s="357"/>
      <c r="J61" s="348">
        <v>0.95833333333333337</v>
      </c>
      <c r="K61" s="349"/>
      <c r="L61" s="350"/>
      <c r="M61" s="351">
        <v>6</v>
      </c>
      <c r="N61" s="352"/>
      <c r="O61" s="353"/>
      <c r="P61" s="355"/>
      <c r="Q61" s="357"/>
      <c r="R61" s="348">
        <v>0.95833333333333337</v>
      </c>
      <c r="S61" s="349"/>
      <c r="T61" s="350"/>
      <c r="U61" s="351">
        <v>6</v>
      </c>
      <c r="V61" s="352"/>
      <c r="W61" s="353"/>
      <c r="X61" s="355"/>
      <c r="Y61" s="357"/>
      <c r="Z61" s="348"/>
      <c r="AA61" s="349"/>
      <c r="AB61" s="350"/>
      <c r="AC61" s="351"/>
      <c r="AD61" s="352"/>
      <c r="AE61" s="353"/>
      <c r="AF61" s="355"/>
      <c r="AG61" s="357"/>
      <c r="AH61" s="348"/>
      <c r="AI61" s="349"/>
      <c r="AJ61" s="350"/>
      <c r="AK61" s="351"/>
      <c r="AL61" s="352"/>
      <c r="AM61" s="353"/>
      <c r="AN61" s="364"/>
      <c r="AO61" s="365"/>
      <c r="AP61" s="348"/>
      <c r="AQ61" s="349"/>
      <c r="AR61" s="350"/>
      <c r="AS61" s="351"/>
      <c r="AT61" s="352"/>
      <c r="AU61" s="353"/>
      <c r="AV61" s="364"/>
      <c r="AW61" s="478"/>
      <c r="AX61" s="365"/>
      <c r="AY61" s="12"/>
      <c r="AZ61" s="12"/>
      <c r="BA61" s="12"/>
      <c r="BB61" s="12"/>
      <c r="BC61" s="12"/>
      <c r="BD61" s="13"/>
      <c r="BE61" s="13"/>
      <c r="BF61" s="13"/>
      <c r="BG61" s="13"/>
      <c r="BH61" s="13"/>
      <c r="BI61" s="13"/>
      <c r="BJ61" s="14"/>
      <c r="BK61" s="14"/>
      <c r="BL61" s="14"/>
      <c r="BM61" s="14"/>
      <c r="BN61" s="14"/>
      <c r="BO61" s="14"/>
      <c r="BP61" s="14"/>
    </row>
    <row r="62" spans="1:68" ht="18" customHeight="1" x14ac:dyDescent="0.2">
      <c r="A62" s="384"/>
      <c r="B62" s="348">
        <v>0.66666666666666663</v>
      </c>
      <c r="C62" s="349"/>
      <c r="D62" s="350"/>
      <c r="E62" s="351">
        <v>4</v>
      </c>
      <c r="F62" s="352"/>
      <c r="G62" s="353"/>
      <c r="H62" s="355"/>
      <c r="I62" s="357"/>
      <c r="J62" s="348"/>
      <c r="K62" s="349"/>
      <c r="L62" s="350"/>
      <c r="M62" s="351"/>
      <c r="N62" s="352"/>
      <c r="O62" s="353"/>
      <c r="P62" s="355"/>
      <c r="Q62" s="357"/>
      <c r="R62" s="348"/>
      <c r="S62" s="349"/>
      <c r="T62" s="350"/>
      <c r="U62" s="351"/>
      <c r="V62" s="352"/>
      <c r="W62" s="353"/>
      <c r="X62" s="355"/>
      <c r="Y62" s="357"/>
      <c r="Z62" s="348"/>
      <c r="AA62" s="349"/>
      <c r="AB62" s="350"/>
      <c r="AC62" s="351"/>
      <c r="AD62" s="352"/>
      <c r="AE62" s="353"/>
      <c r="AF62" s="355"/>
      <c r="AG62" s="357"/>
      <c r="AH62" s="348"/>
      <c r="AI62" s="349"/>
      <c r="AJ62" s="350"/>
      <c r="AK62" s="351"/>
      <c r="AL62" s="352"/>
      <c r="AM62" s="353"/>
      <c r="AN62" s="364"/>
      <c r="AO62" s="365"/>
      <c r="AP62" s="348"/>
      <c r="AQ62" s="349"/>
      <c r="AR62" s="350"/>
      <c r="AS62" s="351"/>
      <c r="AT62" s="352"/>
      <c r="AU62" s="353"/>
      <c r="AV62" s="364"/>
      <c r="AW62" s="478"/>
      <c r="AX62" s="365"/>
      <c r="AY62" s="12"/>
      <c r="AZ62" s="12"/>
      <c r="BA62" s="12"/>
      <c r="BB62" s="12"/>
      <c r="BC62" s="12"/>
      <c r="BD62" s="13"/>
      <c r="BE62" s="13"/>
      <c r="BF62" s="13"/>
      <c r="BG62" s="13"/>
      <c r="BH62" s="13"/>
      <c r="BI62" s="13"/>
      <c r="BJ62" s="14"/>
      <c r="BK62" s="14"/>
      <c r="BL62" s="14"/>
      <c r="BM62" s="14"/>
      <c r="BN62" s="14"/>
      <c r="BO62" s="14"/>
      <c r="BP62" s="14"/>
    </row>
    <row r="63" spans="1:68" ht="18" customHeight="1" x14ac:dyDescent="0.2">
      <c r="A63" s="384"/>
      <c r="B63" s="348">
        <v>0.85416666666666663</v>
      </c>
      <c r="C63" s="349"/>
      <c r="D63" s="350"/>
      <c r="E63" s="351">
        <v>5</v>
      </c>
      <c r="F63" s="352"/>
      <c r="G63" s="353"/>
      <c r="H63" s="355"/>
      <c r="I63" s="357"/>
      <c r="J63" s="348"/>
      <c r="K63" s="349"/>
      <c r="L63" s="350"/>
      <c r="M63" s="351"/>
      <c r="N63" s="352"/>
      <c r="O63" s="353"/>
      <c r="P63" s="355"/>
      <c r="Q63" s="357"/>
      <c r="R63" s="348"/>
      <c r="S63" s="349"/>
      <c r="T63" s="350"/>
      <c r="U63" s="351"/>
      <c r="V63" s="352"/>
      <c r="W63" s="353"/>
      <c r="X63" s="355"/>
      <c r="Y63" s="357"/>
      <c r="Z63" s="348"/>
      <c r="AA63" s="349"/>
      <c r="AB63" s="350"/>
      <c r="AC63" s="351"/>
      <c r="AD63" s="352"/>
      <c r="AE63" s="353"/>
      <c r="AF63" s="355"/>
      <c r="AG63" s="357"/>
      <c r="AH63" s="348"/>
      <c r="AI63" s="349"/>
      <c r="AJ63" s="350"/>
      <c r="AK63" s="351"/>
      <c r="AL63" s="352"/>
      <c r="AM63" s="353"/>
      <c r="AN63" s="364"/>
      <c r="AO63" s="365"/>
      <c r="AP63" s="348"/>
      <c r="AQ63" s="349"/>
      <c r="AR63" s="350"/>
      <c r="AS63" s="351"/>
      <c r="AT63" s="352"/>
      <c r="AU63" s="353"/>
      <c r="AV63" s="364"/>
      <c r="AW63" s="478"/>
      <c r="AX63" s="365"/>
      <c r="AY63" s="12"/>
      <c r="AZ63" s="12"/>
      <c r="BA63" s="12"/>
      <c r="BB63" s="12"/>
      <c r="BC63" s="12"/>
      <c r="BD63" s="13"/>
      <c r="BE63" s="13"/>
      <c r="BF63" s="13"/>
      <c r="BG63" s="13"/>
      <c r="BH63" s="13"/>
      <c r="BI63" s="13"/>
      <c r="BJ63" s="14"/>
      <c r="BK63" s="14"/>
      <c r="BL63" s="14"/>
      <c r="BM63" s="14"/>
      <c r="BN63" s="14"/>
      <c r="BO63" s="14"/>
      <c r="BP63" s="14"/>
    </row>
    <row r="64" spans="1:68" ht="18" customHeight="1" x14ac:dyDescent="0.2">
      <c r="A64" s="384"/>
      <c r="B64" s="348">
        <v>0.95833333333333337</v>
      </c>
      <c r="C64" s="349"/>
      <c r="D64" s="350"/>
      <c r="E64" s="351">
        <v>6</v>
      </c>
      <c r="F64" s="352"/>
      <c r="G64" s="353"/>
      <c r="H64" s="355"/>
      <c r="I64" s="357"/>
      <c r="J64" s="348"/>
      <c r="K64" s="349"/>
      <c r="L64" s="350"/>
      <c r="M64" s="351"/>
      <c r="N64" s="352"/>
      <c r="O64" s="353"/>
      <c r="P64" s="355"/>
      <c r="Q64" s="357"/>
      <c r="R64" s="348"/>
      <c r="S64" s="349"/>
      <c r="T64" s="350"/>
      <c r="U64" s="351"/>
      <c r="V64" s="352"/>
      <c r="W64" s="353"/>
      <c r="X64" s="355"/>
      <c r="Y64" s="357"/>
      <c r="Z64" s="348"/>
      <c r="AA64" s="349"/>
      <c r="AB64" s="350"/>
      <c r="AC64" s="351"/>
      <c r="AD64" s="352"/>
      <c r="AE64" s="353"/>
      <c r="AF64" s="355"/>
      <c r="AG64" s="357"/>
      <c r="AH64" s="348"/>
      <c r="AI64" s="349"/>
      <c r="AJ64" s="350"/>
      <c r="AK64" s="351"/>
      <c r="AL64" s="352"/>
      <c r="AM64" s="353"/>
      <c r="AN64" s="364"/>
      <c r="AO64" s="365"/>
      <c r="AP64" s="348"/>
      <c r="AQ64" s="349"/>
      <c r="AR64" s="350"/>
      <c r="AS64" s="351"/>
      <c r="AT64" s="352"/>
      <c r="AU64" s="353"/>
      <c r="AV64" s="364"/>
      <c r="AW64" s="478"/>
      <c r="AX64" s="365"/>
      <c r="AY64" s="12"/>
      <c r="AZ64" s="12"/>
      <c r="BA64" s="12"/>
      <c r="BB64" s="12"/>
      <c r="BC64" s="12"/>
      <c r="BD64" s="13"/>
      <c r="BE64" s="13"/>
      <c r="BF64" s="13"/>
      <c r="BG64" s="13"/>
      <c r="BH64" s="13"/>
      <c r="BI64" s="13"/>
      <c r="BJ64" s="14"/>
      <c r="BK64" s="14"/>
      <c r="BL64" s="14"/>
      <c r="BM64" s="14"/>
      <c r="BN64" s="14"/>
      <c r="BO64" s="14"/>
      <c r="BP64" s="14"/>
    </row>
    <row r="65" spans="1:68" ht="18" customHeight="1" x14ac:dyDescent="0.2">
      <c r="A65" s="384"/>
      <c r="B65" s="348"/>
      <c r="C65" s="349"/>
      <c r="D65" s="350"/>
      <c r="E65" s="351"/>
      <c r="F65" s="352"/>
      <c r="G65" s="353"/>
      <c r="H65" s="355"/>
      <c r="I65" s="357"/>
      <c r="J65" s="348"/>
      <c r="K65" s="349"/>
      <c r="L65" s="350"/>
      <c r="M65" s="351"/>
      <c r="N65" s="352"/>
      <c r="O65" s="353"/>
      <c r="P65" s="355"/>
      <c r="Q65" s="357"/>
      <c r="R65" s="348"/>
      <c r="S65" s="349"/>
      <c r="T65" s="350"/>
      <c r="U65" s="351"/>
      <c r="V65" s="352"/>
      <c r="W65" s="353"/>
      <c r="X65" s="355"/>
      <c r="Y65" s="357"/>
      <c r="Z65" s="348"/>
      <c r="AA65" s="349"/>
      <c r="AB65" s="350"/>
      <c r="AC65" s="351"/>
      <c r="AD65" s="352"/>
      <c r="AE65" s="353"/>
      <c r="AF65" s="355"/>
      <c r="AG65" s="357"/>
      <c r="AH65" s="348"/>
      <c r="AI65" s="349"/>
      <c r="AJ65" s="350"/>
      <c r="AK65" s="351"/>
      <c r="AL65" s="352"/>
      <c r="AM65" s="353"/>
      <c r="AN65" s="364"/>
      <c r="AO65" s="365"/>
      <c r="AP65" s="348"/>
      <c r="AQ65" s="349"/>
      <c r="AR65" s="350"/>
      <c r="AS65" s="351"/>
      <c r="AT65" s="352"/>
      <c r="AU65" s="353"/>
      <c r="AV65" s="364"/>
      <c r="AW65" s="478"/>
      <c r="AX65" s="365"/>
      <c r="AY65" s="12"/>
      <c r="AZ65" s="12"/>
      <c r="BA65" s="12"/>
      <c r="BB65" s="12"/>
      <c r="BC65" s="12"/>
      <c r="BD65" s="13"/>
      <c r="BE65" s="13"/>
      <c r="BF65" s="13"/>
      <c r="BG65" s="13"/>
      <c r="BH65" s="13"/>
      <c r="BI65" s="13"/>
      <c r="BJ65" s="14"/>
      <c r="BK65" s="14"/>
      <c r="BL65" s="14"/>
      <c r="BM65" s="14"/>
      <c r="BN65" s="14"/>
      <c r="BO65" s="14"/>
      <c r="BP65" s="14"/>
    </row>
    <row r="66" spans="1:68" ht="18" customHeight="1" x14ac:dyDescent="0.2">
      <c r="A66" s="384"/>
      <c r="B66" s="348"/>
      <c r="C66" s="349"/>
      <c r="D66" s="350"/>
      <c r="E66" s="351"/>
      <c r="F66" s="352"/>
      <c r="G66" s="353"/>
      <c r="H66" s="355"/>
      <c r="I66" s="357"/>
      <c r="J66" s="348"/>
      <c r="K66" s="349"/>
      <c r="L66" s="350"/>
      <c r="M66" s="351"/>
      <c r="N66" s="352"/>
      <c r="O66" s="353"/>
      <c r="P66" s="355"/>
      <c r="Q66" s="357"/>
      <c r="R66" s="348"/>
      <c r="S66" s="349"/>
      <c r="T66" s="350"/>
      <c r="U66" s="351"/>
      <c r="V66" s="352"/>
      <c r="W66" s="353"/>
      <c r="X66" s="355"/>
      <c r="Y66" s="357"/>
      <c r="Z66" s="348"/>
      <c r="AA66" s="349"/>
      <c r="AB66" s="350"/>
      <c r="AC66" s="351"/>
      <c r="AD66" s="352"/>
      <c r="AE66" s="353"/>
      <c r="AF66" s="355"/>
      <c r="AG66" s="357"/>
      <c r="AH66" s="348"/>
      <c r="AI66" s="349"/>
      <c r="AJ66" s="350"/>
      <c r="AK66" s="351"/>
      <c r="AL66" s="352"/>
      <c r="AM66" s="353"/>
      <c r="AN66" s="364"/>
      <c r="AO66" s="365"/>
      <c r="AP66" s="348"/>
      <c r="AQ66" s="349"/>
      <c r="AR66" s="350"/>
      <c r="AS66" s="351"/>
      <c r="AT66" s="352"/>
      <c r="AU66" s="353"/>
      <c r="AV66" s="364"/>
      <c r="AW66" s="478"/>
      <c r="AX66" s="365"/>
      <c r="AY66" s="12"/>
      <c r="AZ66" s="12"/>
      <c r="BA66" s="12"/>
      <c r="BB66" s="12"/>
      <c r="BC66" s="12"/>
      <c r="BD66" s="13"/>
      <c r="BE66" s="13"/>
      <c r="BF66" s="13"/>
      <c r="BG66" s="13"/>
      <c r="BH66" s="13"/>
      <c r="BI66" s="13"/>
      <c r="BJ66" s="14"/>
      <c r="BK66" s="14"/>
      <c r="BL66" s="14"/>
      <c r="BM66" s="14"/>
      <c r="BN66" s="14"/>
      <c r="BO66" s="14"/>
      <c r="BP66" s="14"/>
    </row>
    <row r="67" spans="1:68" ht="18" customHeight="1" x14ac:dyDescent="0.2">
      <c r="A67" s="384"/>
      <c r="B67" s="348"/>
      <c r="C67" s="349"/>
      <c r="D67" s="350"/>
      <c r="E67" s="351"/>
      <c r="F67" s="352"/>
      <c r="G67" s="353"/>
      <c r="H67" s="355"/>
      <c r="I67" s="357"/>
      <c r="J67" s="348"/>
      <c r="K67" s="349"/>
      <c r="L67" s="350"/>
      <c r="M67" s="351"/>
      <c r="N67" s="352"/>
      <c r="O67" s="353"/>
      <c r="P67" s="355"/>
      <c r="Q67" s="357"/>
      <c r="R67" s="348"/>
      <c r="S67" s="349"/>
      <c r="T67" s="350"/>
      <c r="U67" s="351"/>
      <c r="V67" s="352"/>
      <c r="W67" s="353"/>
      <c r="X67" s="355"/>
      <c r="Y67" s="357"/>
      <c r="Z67" s="348"/>
      <c r="AA67" s="349"/>
      <c r="AB67" s="350"/>
      <c r="AC67" s="351"/>
      <c r="AD67" s="352"/>
      <c r="AE67" s="353"/>
      <c r="AF67" s="355"/>
      <c r="AG67" s="357"/>
      <c r="AH67" s="348"/>
      <c r="AI67" s="349"/>
      <c r="AJ67" s="350"/>
      <c r="AK67" s="351"/>
      <c r="AL67" s="352"/>
      <c r="AM67" s="353"/>
      <c r="AN67" s="364"/>
      <c r="AO67" s="365"/>
      <c r="AP67" s="348"/>
      <c r="AQ67" s="349"/>
      <c r="AR67" s="350"/>
      <c r="AS67" s="351"/>
      <c r="AT67" s="352"/>
      <c r="AU67" s="353"/>
      <c r="AV67" s="364"/>
      <c r="AW67" s="478"/>
      <c r="AX67" s="365"/>
      <c r="AY67" s="12"/>
      <c r="AZ67" s="12"/>
      <c r="BA67" s="12"/>
      <c r="BB67" s="12"/>
      <c r="BC67" s="12"/>
      <c r="BD67" s="13"/>
      <c r="BE67" s="13"/>
      <c r="BF67" s="13"/>
      <c r="BG67" s="13"/>
      <c r="BH67" s="13"/>
      <c r="BI67" s="13"/>
      <c r="BJ67" s="14"/>
      <c r="BK67" s="14"/>
      <c r="BL67" s="14"/>
      <c r="BM67" s="14"/>
      <c r="BN67" s="14"/>
      <c r="BO67" s="14"/>
      <c r="BP67" s="14"/>
    </row>
    <row r="68" spans="1:68" ht="18" customHeight="1" x14ac:dyDescent="0.2">
      <c r="A68" s="384"/>
      <c r="B68" s="348"/>
      <c r="C68" s="349"/>
      <c r="D68" s="350"/>
      <c r="E68" s="351"/>
      <c r="F68" s="352"/>
      <c r="G68" s="353"/>
      <c r="H68" s="355"/>
      <c r="I68" s="357"/>
      <c r="J68" s="348"/>
      <c r="K68" s="349"/>
      <c r="L68" s="350"/>
      <c r="M68" s="351"/>
      <c r="N68" s="352"/>
      <c r="O68" s="353"/>
      <c r="P68" s="355"/>
      <c r="Q68" s="357"/>
      <c r="R68" s="348"/>
      <c r="S68" s="349"/>
      <c r="T68" s="350"/>
      <c r="U68" s="351"/>
      <c r="V68" s="352"/>
      <c r="W68" s="353"/>
      <c r="X68" s="355"/>
      <c r="Y68" s="357"/>
      <c r="Z68" s="348"/>
      <c r="AA68" s="349"/>
      <c r="AB68" s="350"/>
      <c r="AC68" s="351"/>
      <c r="AD68" s="352"/>
      <c r="AE68" s="353"/>
      <c r="AF68" s="355"/>
      <c r="AG68" s="357"/>
      <c r="AH68" s="348"/>
      <c r="AI68" s="349"/>
      <c r="AJ68" s="350"/>
      <c r="AK68" s="351"/>
      <c r="AL68" s="352"/>
      <c r="AM68" s="353"/>
      <c r="AN68" s="364"/>
      <c r="AO68" s="365"/>
      <c r="AP68" s="348"/>
      <c r="AQ68" s="349"/>
      <c r="AR68" s="350"/>
      <c r="AS68" s="351"/>
      <c r="AT68" s="352"/>
      <c r="AU68" s="353"/>
      <c r="AV68" s="364"/>
      <c r="AW68" s="478"/>
      <c r="AX68" s="365"/>
      <c r="AY68" s="12"/>
      <c r="AZ68" s="12"/>
      <c r="BA68" s="12"/>
      <c r="BB68" s="12"/>
      <c r="BC68" s="12"/>
      <c r="BD68" s="13"/>
      <c r="BE68" s="13"/>
      <c r="BF68" s="13"/>
      <c r="BG68" s="13"/>
      <c r="BH68" s="13"/>
      <c r="BI68" s="13"/>
      <c r="BJ68" s="15"/>
      <c r="BK68" s="15"/>
      <c r="BL68" s="15"/>
      <c r="BM68" s="15"/>
      <c r="BN68" s="15"/>
      <c r="BO68" s="15"/>
      <c r="BP68" s="15"/>
    </row>
    <row r="69" spans="1:68" ht="18" customHeight="1" x14ac:dyDescent="0.2">
      <c r="A69" s="384"/>
      <c r="B69" s="348"/>
      <c r="C69" s="349"/>
      <c r="D69" s="350"/>
      <c r="E69" s="351"/>
      <c r="F69" s="352"/>
      <c r="G69" s="353"/>
      <c r="H69" s="355"/>
      <c r="I69" s="357"/>
      <c r="J69" s="348"/>
      <c r="K69" s="349"/>
      <c r="L69" s="350"/>
      <c r="M69" s="351"/>
      <c r="N69" s="352"/>
      <c r="O69" s="353"/>
      <c r="P69" s="355"/>
      <c r="Q69" s="357"/>
      <c r="R69" s="348"/>
      <c r="S69" s="349"/>
      <c r="T69" s="350"/>
      <c r="U69" s="351"/>
      <c r="V69" s="352"/>
      <c r="W69" s="353"/>
      <c r="X69" s="355"/>
      <c r="Y69" s="357"/>
      <c r="Z69" s="348"/>
      <c r="AA69" s="349"/>
      <c r="AB69" s="350"/>
      <c r="AC69" s="351"/>
      <c r="AD69" s="352"/>
      <c r="AE69" s="353"/>
      <c r="AF69" s="355"/>
      <c r="AG69" s="357"/>
      <c r="AH69" s="348"/>
      <c r="AI69" s="349"/>
      <c r="AJ69" s="350"/>
      <c r="AK69" s="351"/>
      <c r="AL69" s="352"/>
      <c r="AM69" s="353"/>
      <c r="AN69" s="364"/>
      <c r="AO69" s="365"/>
      <c r="AP69" s="348"/>
      <c r="AQ69" s="349"/>
      <c r="AR69" s="350"/>
      <c r="AS69" s="351"/>
      <c r="AT69" s="352"/>
      <c r="AU69" s="353"/>
      <c r="AV69" s="364"/>
      <c r="AW69" s="478"/>
      <c r="AX69" s="365"/>
      <c r="AY69" s="12"/>
      <c r="AZ69" s="12"/>
      <c r="BA69" s="12"/>
      <c r="BB69" s="12"/>
      <c r="BC69" s="12"/>
      <c r="BD69" s="13"/>
      <c r="BE69" s="13"/>
      <c r="BF69" s="13"/>
      <c r="BG69" s="13"/>
      <c r="BH69" s="13"/>
      <c r="BI69" s="13"/>
      <c r="BJ69" s="15"/>
      <c r="BK69" s="15"/>
      <c r="BL69" s="15"/>
      <c r="BM69" s="15"/>
      <c r="BN69" s="15"/>
      <c r="BO69" s="15"/>
      <c r="BP69" s="15"/>
    </row>
    <row r="70" spans="1:68" ht="18" customHeight="1" x14ac:dyDescent="0.2">
      <c r="A70" s="384"/>
      <c r="B70" s="348"/>
      <c r="C70" s="349"/>
      <c r="D70" s="350"/>
      <c r="E70" s="351"/>
      <c r="F70" s="352"/>
      <c r="G70" s="353"/>
      <c r="H70" s="355"/>
      <c r="I70" s="357"/>
      <c r="J70" s="348"/>
      <c r="K70" s="349"/>
      <c r="L70" s="350"/>
      <c r="M70" s="351"/>
      <c r="N70" s="352"/>
      <c r="O70" s="353"/>
      <c r="P70" s="355"/>
      <c r="Q70" s="357"/>
      <c r="R70" s="348"/>
      <c r="S70" s="349"/>
      <c r="T70" s="350"/>
      <c r="U70" s="351"/>
      <c r="V70" s="352"/>
      <c r="W70" s="353"/>
      <c r="X70" s="355"/>
      <c r="Y70" s="357"/>
      <c r="Z70" s="348"/>
      <c r="AA70" s="349"/>
      <c r="AB70" s="350"/>
      <c r="AC70" s="351"/>
      <c r="AD70" s="352"/>
      <c r="AE70" s="353"/>
      <c r="AF70" s="355"/>
      <c r="AG70" s="357"/>
      <c r="AH70" s="348"/>
      <c r="AI70" s="349"/>
      <c r="AJ70" s="350"/>
      <c r="AK70" s="351"/>
      <c r="AL70" s="352"/>
      <c r="AM70" s="353"/>
      <c r="AN70" s="364"/>
      <c r="AO70" s="365"/>
      <c r="AP70" s="348"/>
      <c r="AQ70" s="349"/>
      <c r="AR70" s="350"/>
      <c r="AS70" s="351"/>
      <c r="AT70" s="352"/>
      <c r="AU70" s="353"/>
      <c r="AV70" s="364"/>
      <c r="AW70" s="478"/>
      <c r="AX70" s="365"/>
      <c r="AY70" s="12"/>
      <c r="AZ70" s="12"/>
      <c r="BA70" s="12"/>
      <c r="BB70" s="12"/>
      <c r="BC70" s="12"/>
      <c r="BD70" s="13"/>
      <c r="BE70" s="13"/>
      <c r="BF70" s="13"/>
      <c r="BG70" s="13"/>
      <c r="BH70" s="13"/>
      <c r="BI70" s="13"/>
      <c r="BJ70" s="15"/>
      <c r="BK70" s="15"/>
      <c r="BL70" s="15"/>
      <c r="BM70" s="15"/>
      <c r="BN70" s="15"/>
      <c r="BO70" s="15"/>
      <c r="BP70" s="15"/>
    </row>
    <row r="71" spans="1:68" ht="18" customHeight="1" x14ac:dyDescent="0.2">
      <c r="A71" s="384"/>
      <c r="B71" s="348"/>
      <c r="C71" s="349"/>
      <c r="D71" s="350"/>
      <c r="E71" s="351"/>
      <c r="F71" s="352"/>
      <c r="G71" s="353"/>
      <c r="H71" s="355"/>
      <c r="I71" s="357"/>
      <c r="J71" s="348"/>
      <c r="K71" s="349"/>
      <c r="L71" s="350"/>
      <c r="M71" s="351"/>
      <c r="N71" s="352"/>
      <c r="O71" s="353"/>
      <c r="P71" s="355"/>
      <c r="Q71" s="357"/>
      <c r="R71" s="348"/>
      <c r="S71" s="349"/>
      <c r="T71" s="350"/>
      <c r="U71" s="351"/>
      <c r="V71" s="352"/>
      <c r="W71" s="353"/>
      <c r="X71" s="355"/>
      <c r="Y71" s="357"/>
      <c r="Z71" s="348"/>
      <c r="AA71" s="349"/>
      <c r="AB71" s="350"/>
      <c r="AC71" s="351"/>
      <c r="AD71" s="352"/>
      <c r="AE71" s="353"/>
      <c r="AF71" s="355"/>
      <c r="AG71" s="357"/>
      <c r="AH71" s="348"/>
      <c r="AI71" s="349"/>
      <c r="AJ71" s="350"/>
      <c r="AK71" s="351"/>
      <c r="AL71" s="352"/>
      <c r="AM71" s="353"/>
      <c r="AN71" s="364"/>
      <c r="AO71" s="365"/>
      <c r="AP71" s="348"/>
      <c r="AQ71" s="349"/>
      <c r="AR71" s="350"/>
      <c r="AS71" s="351"/>
      <c r="AT71" s="352"/>
      <c r="AU71" s="353"/>
      <c r="AV71" s="364"/>
      <c r="AW71" s="478"/>
      <c r="AX71" s="365"/>
      <c r="AY71" s="12"/>
      <c r="AZ71" s="12"/>
      <c r="BA71" s="12"/>
      <c r="BB71" s="12"/>
      <c r="BC71" s="12"/>
      <c r="BD71" s="13"/>
      <c r="BE71" s="13"/>
      <c r="BF71" s="13"/>
      <c r="BG71" s="13"/>
      <c r="BH71" s="13"/>
      <c r="BI71" s="13"/>
      <c r="BJ71" s="16"/>
      <c r="BK71" s="16"/>
      <c r="BL71" s="16"/>
      <c r="BM71" s="16"/>
      <c r="BN71" s="16"/>
      <c r="BO71" s="16"/>
      <c r="BP71" s="16"/>
    </row>
    <row r="72" spans="1:68" ht="18" customHeight="1" x14ac:dyDescent="0.2">
      <c r="A72" s="384"/>
      <c r="B72" s="348"/>
      <c r="C72" s="349"/>
      <c r="D72" s="350"/>
      <c r="E72" s="351"/>
      <c r="F72" s="352"/>
      <c r="G72" s="353"/>
      <c r="H72" s="355"/>
      <c r="I72" s="357"/>
      <c r="J72" s="348"/>
      <c r="K72" s="349"/>
      <c r="L72" s="350"/>
      <c r="M72" s="351"/>
      <c r="N72" s="352"/>
      <c r="O72" s="353"/>
      <c r="P72" s="355"/>
      <c r="Q72" s="357"/>
      <c r="R72" s="348"/>
      <c r="S72" s="349"/>
      <c r="T72" s="350"/>
      <c r="U72" s="351"/>
      <c r="V72" s="352"/>
      <c r="W72" s="353"/>
      <c r="X72" s="355"/>
      <c r="Y72" s="357"/>
      <c r="Z72" s="348"/>
      <c r="AA72" s="349"/>
      <c r="AB72" s="350"/>
      <c r="AC72" s="351"/>
      <c r="AD72" s="352"/>
      <c r="AE72" s="353"/>
      <c r="AF72" s="355"/>
      <c r="AG72" s="357"/>
      <c r="AH72" s="348"/>
      <c r="AI72" s="349"/>
      <c r="AJ72" s="350"/>
      <c r="AK72" s="351"/>
      <c r="AL72" s="352"/>
      <c r="AM72" s="353"/>
      <c r="AN72" s="364"/>
      <c r="AO72" s="365"/>
      <c r="AP72" s="348"/>
      <c r="AQ72" s="349"/>
      <c r="AR72" s="350"/>
      <c r="AS72" s="351"/>
      <c r="AT72" s="352"/>
      <c r="AU72" s="353"/>
      <c r="AV72" s="364"/>
      <c r="AW72" s="478"/>
      <c r="AX72" s="365"/>
      <c r="AY72" s="12"/>
      <c r="AZ72" s="12"/>
      <c r="BA72" s="12"/>
      <c r="BB72" s="12"/>
      <c r="BC72" s="12"/>
      <c r="BD72" s="13"/>
      <c r="BE72" s="13"/>
      <c r="BF72" s="13"/>
      <c r="BG72" s="13"/>
      <c r="BH72" s="13"/>
      <c r="BI72" s="13"/>
      <c r="BJ72" s="16"/>
      <c r="BK72" s="16"/>
      <c r="BL72" s="16"/>
      <c r="BM72" s="16"/>
      <c r="BN72" s="16"/>
      <c r="BO72" s="16"/>
      <c r="BP72" s="16"/>
    </row>
    <row r="73" spans="1:68" ht="18" customHeight="1" x14ac:dyDescent="0.2">
      <c r="A73" s="384"/>
      <c r="B73" s="348"/>
      <c r="C73" s="349"/>
      <c r="D73" s="350"/>
      <c r="E73" s="351"/>
      <c r="F73" s="352"/>
      <c r="G73" s="353"/>
      <c r="H73" s="355"/>
      <c r="I73" s="357"/>
      <c r="J73" s="348"/>
      <c r="K73" s="349"/>
      <c r="L73" s="350"/>
      <c r="M73" s="351"/>
      <c r="N73" s="352"/>
      <c r="O73" s="353"/>
      <c r="P73" s="355"/>
      <c r="Q73" s="357"/>
      <c r="R73" s="348"/>
      <c r="S73" s="349"/>
      <c r="T73" s="350"/>
      <c r="U73" s="351"/>
      <c r="V73" s="352"/>
      <c r="W73" s="353"/>
      <c r="X73" s="355"/>
      <c r="Y73" s="357"/>
      <c r="Z73" s="348"/>
      <c r="AA73" s="349"/>
      <c r="AB73" s="350"/>
      <c r="AC73" s="351"/>
      <c r="AD73" s="352"/>
      <c r="AE73" s="353"/>
      <c r="AF73" s="355"/>
      <c r="AG73" s="357"/>
      <c r="AH73" s="348"/>
      <c r="AI73" s="349"/>
      <c r="AJ73" s="350"/>
      <c r="AK73" s="351"/>
      <c r="AL73" s="352"/>
      <c r="AM73" s="353"/>
      <c r="AN73" s="364"/>
      <c r="AO73" s="365"/>
      <c r="AP73" s="348"/>
      <c r="AQ73" s="349"/>
      <c r="AR73" s="350"/>
      <c r="AS73" s="351"/>
      <c r="AT73" s="352"/>
      <c r="AU73" s="353"/>
      <c r="AV73" s="364"/>
      <c r="AW73" s="478"/>
      <c r="AX73" s="365"/>
      <c r="AY73" s="12"/>
      <c r="AZ73" s="12"/>
      <c r="BA73" s="12"/>
      <c r="BB73" s="12"/>
      <c r="BC73" s="12"/>
      <c r="BD73" s="13"/>
      <c r="BE73" s="13"/>
      <c r="BF73" s="13"/>
      <c r="BG73" s="13"/>
      <c r="BH73" s="13"/>
      <c r="BI73" s="13"/>
      <c r="BJ73" s="16"/>
      <c r="BK73" s="16"/>
      <c r="BL73" s="16"/>
      <c r="BM73" s="16"/>
      <c r="BN73" s="16"/>
      <c r="BO73" s="16"/>
      <c r="BP73" s="16"/>
    </row>
    <row r="74" spans="1:68" ht="18" customHeight="1" x14ac:dyDescent="0.2">
      <c r="A74" s="384"/>
      <c r="B74" s="348"/>
      <c r="C74" s="349"/>
      <c r="D74" s="350"/>
      <c r="E74" s="351"/>
      <c r="F74" s="352"/>
      <c r="G74" s="353"/>
      <c r="H74" s="355"/>
      <c r="I74" s="357"/>
      <c r="J74" s="348"/>
      <c r="K74" s="349"/>
      <c r="L74" s="350"/>
      <c r="M74" s="351"/>
      <c r="N74" s="352"/>
      <c r="O74" s="353"/>
      <c r="P74" s="355"/>
      <c r="Q74" s="357"/>
      <c r="R74" s="348"/>
      <c r="S74" s="349"/>
      <c r="T74" s="350"/>
      <c r="U74" s="351"/>
      <c r="V74" s="352"/>
      <c r="W74" s="353"/>
      <c r="X74" s="355"/>
      <c r="Y74" s="357"/>
      <c r="Z74" s="348"/>
      <c r="AA74" s="349"/>
      <c r="AB74" s="350"/>
      <c r="AC74" s="351"/>
      <c r="AD74" s="352"/>
      <c r="AE74" s="353"/>
      <c r="AF74" s="355"/>
      <c r="AG74" s="357"/>
      <c r="AH74" s="348"/>
      <c r="AI74" s="349"/>
      <c r="AJ74" s="350"/>
      <c r="AK74" s="351"/>
      <c r="AL74" s="352"/>
      <c r="AM74" s="353"/>
      <c r="AN74" s="364"/>
      <c r="AO74" s="365"/>
      <c r="AP74" s="348"/>
      <c r="AQ74" s="349"/>
      <c r="AR74" s="350"/>
      <c r="AS74" s="351"/>
      <c r="AT74" s="352"/>
      <c r="AU74" s="353"/>
      <c r="AV74" s="364"/>
      <c r="AW74" s="478"/>
      <c r="AX74" s="365"/>
      <c r="AY74" s="12"/>
      <c r="AZ74" s="12"/>
      <c r="BA74" s="12"/>
      <c r="BB74" s="12"/>
      <c r="BC74" s="12"/>
      <c r="BD74" s="13"/>
      <c r="BE74" s="13"/>
      <c r="BF74" s="13"/>
      <c r="BG74" s="13"/>
      <c r="BH74" s="13"/>
      <c r="BI74" s="13"/>
      <c r="BJ74" s="16"/>
      <c r="BK74" s="16"/>
      <c r="BL74" s="16"/>
      <c r="BM74" s="16"/>
      <c r="BN74" s="16"/>
      <c r="BO74" s="16"/>
      <c r="BP74" s="16"/>
    </row>
    <row r="75" spans="1:68" ht="18" customHeight="1" x14ac:dyDescent="0.2">
      <c r="A75" s="384"/>
      <c r="B75" s="348"/>
      <c r="C75" s="349"/>
      <c r="D75" s="350"/>
      <c r="E75" s="351"/>
      <c r="F75" s="352"/>
      <c r="G75" s="353"/>
      <c r="H75" s="355"/>
      <c r="I75" s="357"/>
      <c r="J75" s="348"/>
      <c r="K75" s="349"/>
      <c r="L75" s="350"/>
      <c r="M75" s="351"/>
      <c r="N75" s="352"/>
      <c r="O75" s="353"/>
      <c r="P75" s="355"/>
      <c r="Q75" s="357"/>
      <c r="R75" s="348"/>
      <c r="S75" s="349"/>
      <c r="T75" s="350"/>
      <c r="U75" s="351"/>
      <c r="V75" s="352"/>
      <c r="W75" s="353"/>
      <c r="X75" s="355"/>
      <c r="Y75" s="357"/>
      <c r="Z75" s="348"/>
      <c r="AA75" s="349"/>
      <c r="AB75" s="350"/>
      <c r="AC75" s="351"/>
      <c r="AD75" s="352"/>
      <c r="AE75" s="353"/>
      <c r="AF75" s="355"/>
      <c r="AG75" s="357"/>
      <c r="AH75" s="348"/>
      <c r="AI75" s="349"/>
      <c r="AJ75" s="350"/>
      <c r="AK75" s="351"/>
      <c r="AL75" s="352"/>
      <c r="AM75" s="353"/>
      <c r="AN75" s="364"/>
      <c r="AO75" s="365"/>
      <c r="AP75" s="348"/>
      <c r="AQ75" s="349"/>
      <c r="AR75" s="350"/>
      <c r="AS75" s="351"/>
      <c r="AT75" s="352"/>
      <c r="AU75" s="353"/>
      <c r="AV75" s="364"/>
      <c r="AW75" s="478"/>
      <c r="AX75" s="365"/>
      <c r="AY75" s="12"/>
      <c r="AZ75" s="12"/>
      <c r="BA75" s="12"/>
      <c r="BB75" s="12"/>
      <c r="BC75" s="12"/>
      <c r="BD75" s="13"/>
      <c r="BE75" s="13"/>
      <c r="BF75" s="13"/>
      <c r="BG75" s="13"/>
      <c r="BH75" s="13"/>
      <c r="BI75" s="13"/>
      <c r="BJ75" s="16"/>
      <c r="BK75" s="16"/>
      <c r="BL75" s="16"/>
      <c r="BM75" s="16"/>
      <c r="BN75" s="16"/>
      <c r="BO75" s="16"/>
      <c r="BP75" s="16"/>
    </row>
    <row r="76" spans="1:68" ht="18" customHeight="1" x14ac:dyDescent="0.2">
      <c r="A76" s="384"/>
      <c r="B76" s="348"/>
      <c r="C76" s="349"/>
      <c r="D76" s="350"/>
      <c r="E76" s="351"/>
      <c r="F76" s="352"/>
      <c r="G76" s="353"/>
      <c r="H76" s="355"/>
      <c r="I76" s="357"/>
      <c r="J76" s="348"/>
      <c r="K76" s="349"/>
      <c r="L76" s="350"/>
      <c r="M76" s="351"/>
      <c r="N76" s="352"/>
      <c r="O76" s="353"/>
      <c r="P76" s="355"/>
      <c r="Q76" s="357"/>
      <c r="R76" s="348"/>
      <c r="S76" s="349"/>
      <c r="T76" s="350"/>
      <c r="U76" s="351"/>
      <c r="V76" s="352"/>
      <c r="W76" s="353"/>
      <c r="X76" s="355"/>
      <c r="Y76" s="357"/>
      <c r="Z76" s="348"/>
      <c r="AA76" s="349"/>
      <c r="AB76" s="350"/>
      <c r="AC76" s="351"/>
      <c r="AD76" s="352"/>
      <c r="AE76" s="353"/>
      <c r="AF76" s="355"/>
      <c r="AG76" s="357"/>
      <c r="AH76" s="348"/>
      <c r="AI76" s="349"/>
      <c r="AJ76" s="350"/>
      <c r="AK76" s="351"/>
      <c r="AL76" s="352"/>
      <c r="AM76" s="353"/>
      <c r="AN76" s="364"/>
      <c r="AO76" s="365"/>
      <c r="AP76" s="348"/>
      <c r="AQ76" s="349"/>
      <c r="AR76" s="350"/>
      <c r="AS76" s="351"/>
      <c r="AT76" s="352"/>
      <c r="AU76" s="353"/>
      <c r="AV76" s="364"/>
      <c r="AW76" s="478"/>
      <c r="AX76" s="365"/>
      <c r="AY76" s="12"/>
      <c r="AZ76" s="12"/>
      <c r="BA76" s="12"/>
      <c r="BB76" s="12"/>
      <c r="BC76" s="12"/>
      <c r="BD76" s="13"/>
      <c r="BE76" s="13"/>
      <c r="BF76" s="13"/>
      <c r="BG76" s="13"/>
      <c r="BH76" s="13"/>
      <c r="BI76" s="13"/>
      <c r="BJ76" s="16"/>
      <c r="BK76" s="16"/>
      <c r="BL76" s="16"/>
      <c r="BM76" s="16"/>
      <c r="BN76" s="16"/>
      <c r="BO76" s="16"/>
      <c r="BP76" s="16"/>
    </row>
    <row r="77" spans="1:68" ht="18" customHeight="1" x14ac:dyDescent="0.2">
      <c r="A77" s="384"/>
      <c r="B77" s="348"/>
      <c r="C77" s="349"/>
      <c r="D77" s="350"/>
      <c r="E77" s="351"/>
      <c r="F77" s="352"/>
      <c r="G77" s="353"/>
      <c r="H77" s="355"/>
      <c r="I77" s="357"/>
      <c r="J77" s="348"/>
      <c r="K77" s="349"/>
      <c r="L77" s="350"/>
      <c r="M77" s="351"/>
      <c r="N77" s="352"/>
      <c r="O77" s="353"/>
      <c r="P77" s="355"/>
      <c r="Q77" s="357"/>
      <c r="R77" s="348"/>
      <c r="S77" s="349"/>
      <c r="T77" s="350"/>
      <c r="U77" s="351"/>
      <c r="V77" s="352"/>
      <c r="W77" s="353"/>
      <c r="X77" s="355"/>
      <c r="Y77" s="357"/>
      <c r="Z77" s="348"/>
      <c r="AA77" s="349"/>
      <c r="AB77" s="350"/>
      <c r="AC77" s="351"/>
      <c r="AD77" s="352"/>
      <c r="AE77" s="353"/>
      <c r="AF77" s="355"/>
      <c r="AG77" s="357"/>
      <c r="AH77" s="348"/>
      <c r="AI77" s="349"/>
      <c r="AJ77" s="350"/>
      <c r="AK77" s="351"/>
      <c r="AL77" s="352"/>
      <c r="AM77" s="353"/>
      <c r="AN77" s="364"/>
      <c r="AO77" s="365"/>
      <c r="AP77" s="348"/>
      <c r="AQ77" s="349"/>
      <c r="AR77" s="350"/>
      <c r="AS77" s="351"/>
      <c r="AT77" s="352"/>
      <c r="AU77" s="353"/>
      <c r="AV77" s="364"/>
      <c r="AW77" s="478"/>
      <c r="AX77" s="365"/>
      <c r="AY77" s="12"/>
      <c r="AZ77" s="12"/>
      <c r="BA77" s="12"/>
      <c r="BB77" s="12"/>
      <c r="BC77" s="12"/>
      <c r="BD77" s="13"/>
      <c r="BE77" s="13"/>
      <c r="BF77" s="13"/>
      <c r="BG77" s="13"/>
      <c r="BH77" s="13"/>
      <c r="BI77" s="13"/>
      <c r="BJ77" s="16"/>
      <c r="BK77" s="16"/>
      <c r="BL77" s="16"/>
      <c r="BM77" s="16"/>
      <c r="BN77" s="16"/>
      <c r="BO77" s="16"/>
      <c r="BP77" s="16"/>
    </row>
    <row r="78" spans="1:68" ht="18" customHeight="1" x14ac:dyDescent="0.2">
      <c r="A78" s="384"/>
      <c r="B78" s="348"/>
      <c r="C78" s="349"/>
      <c r="D78" s="350"/>
      <c r="E78" s="351"/>
      <c r="F78" s="352"/>
      <c r="G78" s="353"/>
      <c r="H78" s="355"/>
      <c r="I78" s="357"/>
      <c r="J78" s="348"/>
      <c r="K78" s="349"/>
      <c r="L78" s="350"/>
      <c r="M78" s="351"/>
      <c r="N78" s="352"/>
      <c r="O78" s="353"/>
      <c r="P78" s="355"/>
      <c r="Q78" s="357"/>
      <c r="R78" s="348"/>
      <c r="S78" s="349"/>
      <c r="T78" s="350"/>
      <c r="U78" s="351"/>
      <c r="V78" s="352"/>
      <c r="W78" s="353"/>
      <c r="X78" s="355"/>
      <c r="Y78" s="357"/>
      <c r="Z78" s="348"/>
      <c r="AA78" s="349"/>
      <c r="AB78" s="350"/>
      <c r="AC78" s="351"/>
      <c r="AD78" s="352"/>
      <c r="AE78" s="353"/>
      <c r="AF78" s="355"/>
      <c r="AG78" s="357"/>
      <c r="AH78" s="348"/>
      <c r="AI78" s="349"/>
      <c r="AJ78" s="350"/>
      <c r="AK78" s="351"/>
      <c r="AL78" s="352"/>
      <c r="AM78" s="353"/>
      <c r="AN78" s="364"/>
      <c r="AO78" s="365"/>
      <c r="AP78" s="348"/>
      <c r="AQ78" s="349"/>
      <c r="AR78" s="350"/>
      <c r="AS78" s="351"/>
      <c r="AT78" s="352"/>
      <c r="AU78" s="353"/>
      <c r="AV78" s="364"/>
      <c r="AW78" s="478"/>
      <c r="AX78" s="365"/>
      <c r="AY78" s="12"/>
      <c r="AZ78" s="12"/>
      <c r="BA78" s="12"/>
      <c r="BB78" s="12"/>
      <c r="BC78" s="12"/>
      <c r="BD78" s="13"/>
      <c r="BE78" s="13"/>
      <c r="BF78" s="13"/>
      <c r="BG78" s="13"/>
      <c r="BH78" s="13"/>
      <c r="BI78" s="13"/>
      <c r="BJ78" s="16"/>
      <c r="BK78" s="16"/>
      <c r="BL78" s="16"/>
      <c r="BM78" s="16"/>
      <c r="BN78" s="16"/>
      <c r="BO78" s="16"/>
      <c r="BP78" s="16"/>
    </row>
    <row r="79" spans="1:68" ht="18" customHeight="1" x14ac:dyDescent="0.2">
      <c r="A79" s="384"/>
      <c r="B79" s="348"/>
      <c r="C79" s="349"/>
      <c r="D79" s="350"/>
      <c r="E79" s="351"/>
      <c r="F79" s="352"/>
      <c r="G79" s="353"/>
      <c r="H79" s="355"/>
      <c r="I79" s="357"/>
      <c r="J79" s="348"/>
      <c r="K79" s="349"/>
      <c r="L79" s="350"/>
      <c r="M79" s="351"/>
      <c r="N79" s="352"/>
      <c r="O79" s="353"/>
      <c r="P79" s="355"/>
      <c r="Q79" s="357"/>
      <c r="R79" s="348"/>
      <c r="S79" s="349"/>
      <c r="T79" s="350"/>
      <c r="U79" s="351"/>
      <c r="V79" s="352"/>
      <c r="W79" s="353"/>
      <c r="X79" s="355"/>
      <c r="Y79" s="357"/>
      <c r="Z79" s="348"/>
      <c r="AA79" s="349"/>
      <c r="AB79" s="350"/>
      <c r="AC79" s="351"/>
      <c r="AD79" s="352"/>
      <c r="AE79" s="353"/>
      <c r="AF79" s="355"/>
      <c r="AG79" s="357"/>
      <c r="AH79" s="348"/>
      <c r="AI79" s="349"/>
      <c r="AJ79" s="350"/>
      <c r="AK79" s="351"/>
      <c r="AL79" s="352"/>
      <c r="AM79" s="353"/>
      <c r="AN79" s="364"/>
      <c r="AO79" s="365"/>
      <c r="AP79" s="348"/>
      <c r="AQ79" s="349"/>
      <c r="AR79" s="350"/>
      <c r="AS79" s="351"/>
      <c r="AT79" s="352"/>
      <c r="AU79" s="353"/>
      <c r="AV79" s="364"/>
      <c r="AW79" s="478"/>
      <c r="AX79" s="365"/>
      <c r="AY79" s="12"/>
      <c r="AZ79" s="12"/>
      <c r="BA79" s="12"/>
      <c r="BB79" s="12"/>
      <c r="BC79" s="12"/>
      <c r="BD79" s="13"/>
      <c r="BE79" s="13"/>
      <c r="BF79" s="13"/>
      <c r="BG79" s="13"/>
      <c r="BH79" s="13"/>
      <c r="BI79" s="13"/>
      <c r="BJ79" s="16"/>
      <c r="BK79" s="16"/>
      <c r="BL79" s="16"/>
      <c r="BM79" s="16"/>
      <c r="BN79" s="16"/>
      <c r="BO79" s="16"/>
      <c r="BP79" s="16"/>
    </row>
    <row r="80" spans="1:68" ht="18" customHeight="1" x14ac:dyDescent="0.2">
      <c r="A80" s="384"/>
      <c r="B80" s="348"/>
      <c r="C80" s="349"/>
      <c r="D80" s="350"/>
      <c r="E80" s="351"/>
      <c r="F80" s="352"/>
      <c r="G80" s="353"/>
      <c r="H80" s="355"/>
      <c r="I80" s="357"/>
      <c r="J80" s="348"/>
      <c r="K80" s="349"/>
      <c r="L80" s="350"/>
      <c r="M80" s="351"/>
      <c r="N80" s="352"/>
      <c r="O80" s="353"/>
      <c r="P80" s="355"/>
      <c r="Q80" s="357"/>
      <c r="R80" s="348"/>
      <c r="S80" s="349"/>
      <c r="T80" s="350"/>
      <c r="U80" s="351"/>
      <c r="V80" s="352"/>
      <c r="W80" s="353"/>
      <c r="X80" s="355"/>
      <c r="Y80" s="357"/>
      <c r="Z80" s="348"/>
      <c r="AA80" s="349"/>
      <c r="AB80" s="350"/>
      <c r="AC80" s="351"/>
      <c r="AD80" s="352"/>
      <c r="AE80" s="353"/>
      <c r="AF80" s="355"/>
      <c r="AG80" s="357"/>
      <c r="AH80" s="348"/>
      <c r="AI80" s="349"/>
      <c r="AJ80" s="350"/>
      <c r="AK80" s="351"/>
      <c r="AL80" s="352"/>
      <c r="AM80" s="353"/>
      <c r="AN80" s="364"/>
      <c r="AO80" s="365"/>
      <c r="AP80" s="348"/>
      <c r="AQ80" s="349"/>
      <c r="AR80" s="350"/>
      <c r="AS80" s="351"/>
      <c r="AT80" s="352"/>
      <c r="AU80" s="353"/>
      <c r="AV80" s="364"/>
      <c r="AW80" s="478"/>
      <c r="AX80" s="365"/>
      <c r="AY80" s="12"/>
      <c r="AZ80" s="12"/>
      <c r="BA80" s="12"/>
      <c r="BB80" s="12"/>
      <c r="BC80" s="12"/>
      <c r="BD80" s="13"/>
      <c r="BE80" s="13"/>
      <c r="BF80" s="13"/>
      <c r="BG80" s="13"/>
      <c r="BH80" s="13"/>
      <c r="BI80" s="13"/>
      <c r="BJ80" s="16"/>
      <c r="BK80" s="16"/>
      <c r="BL80" s="16"/>
      <c r="BM80" s="16"/>
      <c r="BN80" s="16"/>
      <c r="BO80" s="16"/>
      <c r="BP80" s="16"/>
    </row>
    <row r="81" spans="1:68" ht="18" customHeight="1" x14ac:dyDescent="0.2">
      <c r="A81" s="384"/>
      <c r="B81" s="348"/>
      <c r="C81" s="349"/>
      <c r="D81" s="350"/>
      <c r="E81" s="351"/>
      <c r="F81" s="352"/>
      <c r="G81" s="353"/>
      <c r="H81" s="355"/>
      <c r="I81" s="357"/>
      <c r="J81" s="348"/>
      <c r="K81" s="349"/>
      <c r="L81" s="350"/>
      <c r="M81" s="351"/>
      <c r="N81" s="352"/>
      <c r="O81" s="353"/>
      <c r="P81" s="355"/>
      <c r="Q81" s="357"/>
      <c r="R81" s="348"/>
      <c r="S81" s="349"/>
      <c r="T81" s="350"/>
      <c r="U81" s="351"/>
      <c r="V81" s="352"/>
      <c r="W81" s="353"/>
      <c r="X81" s="355"/>
      <c r="Y81" s="357"/>
      <c r="Z81" s="348"/>
      <c r="AA81" s="349"/>
      <c r="AB81" s="350"/>
      <c r="AC81" s="351"/>
      <c r="AD81" s="352"/>
      <c r="AE81" s="353"/>
      <c r="AF81" s="355"/>
      <c r="AG81" s="357"/>
      <c r="AH81" s="348"/>
      <c r="AI81" s="349"/>
      <c r="AJ81" s="350"/>
      <c r="AK81" s="351"/>
      <c r="AL81" s="352"/>
      <c r="AM81" s="353"/>
      <c r="AN81" s="364"/>
      <c r="AO81" s="365"/>
      <c r="AP81" s="348"/>
      <c r="AQ81" s="349"/>
      <c r="AR81" s="350"/>
      <c r="AS81" s="351"/>
      <c r="AT81" s="352"/>
      <c r="AU81" s="353"/>
      <c r="AV81" s="364"/>
      <c r="AW81" s="478"/>
      <c r="AX81" s="365"/>
      <c r="AY81" s="12"/>
      <c r="AZ81" s="12"/>
      <c r="BA81" s="12"/>
      <c r="BB81" s="12"/>
      <c r="BC81" s="12"/>
      <c r="BD81" s="13"/>
      <c r="BE81" s="13"/>
      <c r="BF81" s="13"/>
      <c r="BG81" s="13"/>
      <c r="BH81" s="13"/>
      <c r="BI81" s="13"/>
      <c r="BJ81" s="16"/>
      <c r="BK81" s="16"/>
      <c r="BL81" s="16"/>
      <c r="BM81" s="16"/>
      <c r="BN81" s="16"/>
      <c r="BO81" s="16"/>
      <c r="BP81" s="16"/>
    </row>
    <row r="82" spans="1:68" ht="18" customHeight="1" x14ac:dyDescent="0.2">
      <c r="A82" s="384"/>
      <c r="B82" s="348"/>
      <c r="C82" s="349"/>
      <c r="D82" s="350"/>
      <c r="E82" s="351"/>
      <c r="F82" s="352"/>
      <c r="G82" s="353"/>
      <c r="H82" s="355"/>
      <c r="I82" s="357"/>
      <c r="J82" s="348"/>
      <c r="K82" s="349"/>
      <c r="L82" s="350"/>
      <c r="M82" s="351"/>
      <c r="N82" s="352"/>
      <c r="O82" s="353"/>
      <c r="P82" s="355"/>
      <c r="Q82" s="357"/>
      <c r="R82" s="348"/>
      <c r="S82" s="349"/>
      <c r="T82" s="350"/>
      <c r="U82" s="351"/>
      <c r="V82" s="352"/>
      <c r="W82" s="353"/>
      <c r="X82" s="355"/>
      <c r="Y82" s="357"/>
      <c r="Z82" s="348"/>
      <c r="AA82" s="349"/>
      <c r="AB82" s="350"/>
      <c r="AC82" s="351"/>
      <c r="AD82" s="352"/>
      <c r="AE82" s="353"/>
      <c r="AF82" s="355"/>
      <c r="AG82" s="357"/>
      <c r="AH82" s="348"/>
      <c r="AI82" s="349"/>
      <c r="AJ82" s="350"/>
      <c r="AK82" s="351"/>
      <c r="AL82" s="352"/>
      <c r="AM82" s="353"/>
      <c r="AN82" s="364"/>
      <c r="AO82" s="365"/>
      <c r="AP82" s="348"/>
      <c r="AQ82" s="349"/>
      <c r="AR82" s="350"/>
      <c r="AS82" s="351"/>
      <c r="AT82" s="352"/>
      <c r="AU82" s="353"/>
      <c r="AV82" s="364"/>
      <c r="AW82" s="478"/>
      <c r="AX82" s="365"/>
      <c r="AY82" s="12"/>
      <c r="AZ82" s="12"/>
      <c r="BA82" s="12"/>
      <c r="BB82" s="12"/>
      <c r="BC82" s="12"/>
      <c r="BD82" s="13"/>
      <c r="BE82" s="13"/>
      <c r="BF82" s="13"/>
      <c r="BG82" s="13"/>
      <c r="BH82" s="13"/>
      <c r="BI82" s="13"/>
      <c r="BJ82" s="16"/>
      <c r="BK82" s="16"/>
      <c r="BL82" s="16"/>
      <c r="BM82" s="16"/>
      <c r="BN82" s="16"/>
      <c r="BO82" s="16"/>
      <c r="BP82" s="16"/>
    </row>
    <row r="83" spans="1:68" ht="18" customHeight="1" x14ac:dyDescent="0.2">
      <c r="A83" s="355"/>
      <c r="B83" s="356"/>
      <c r="C83" s="356"/>
      <c r="D83" s="356"/>
      <c r="E83" s="356"/>
      <c r="F83" s="356"/>
      <c r="G83" s="356"/>
      <c r="H83" s="356"/>
      <c r="I83" s="356"/>
      <c r="J83" s="356"/>
      <c r="K83" s="356"/>
      <c r="L83" s="356"/>
      <c r="M83" s="356"/>
      <c r="N83" s="356"/>
      <c r="O83" s="356"/>
      <c r="P83" s="356"/>
      <c r="Q83" s="356"/>
      <c r="R83" s="356"/>
      <c r="S83" s="356"/>
      <c r="T83" s="356"/>
      <c r="U83" s="356"/>
      <c r="V83" s="356"/>
      <c r="W83" s="356"/>
      <c r="X83" s="356"/>
      <c r="Y83" s="356"/>
      <c r="Z83" s="356"/>
      <c r="AA83" s="356"/>
      <c r="AB83" s="356"/>
      <c r="AC83" s="356"/>
      <c r="AD83" s="356"/>
      <c r="AE83" s="356"/>
      <c r="AF83" s="356"/>
      <c r="AG83" s="356"/>
      <c r="AH83" s="356"/>
      <c r="AI83" s="356"/>
      <c r="AJ83" s="356"/>
      <c r="AK83" s="356"/>
      <c r="AL83" s="356"/>
      <c r="AM83" s="356"/>
      <c r="AN83" s="356"/>
      <c r="AO83" s="356"/>
      <c r="AP83" s="356"/>
      <c r="AQ83" s="356"/>
      <c r="AR83" s="356"/>
      <c r="AS83" s="356"/>
      <c r="AT83" s="356"/>
      <c r="AU83" s="356"/>
      <c r="AV83" s="356"/>
      <c r="AW83" s="356"/>
      <c r="AX83" s="357"/>
      <c r="AY83" s="12"/>
      <c r="AZ83" s="12"/>
      <c r="BA83" s="12"/>
      <c r="BB83" s="12"/>
      <c r="BC83" s="12"/>
      <c r="BD83" s="13"/>
      <c r="BE83" s="13"/>
      <c r="BF83" s="13"/>
      <c r="BG83" s="13"/>
      <c r="BH83" s="13"/>
      <c r="BI83" s="13"/>
      <c r="BJ83" s="16"/>
      <c r="BK83" s="16"/>
      <c r="BL83" s="16"/>
      <c r="BM83" s="16"/>
      <c r="BN83" s="16"/>
      <c r="BO83" s="16"/>
      <c r="BP83" s="16"/>
    </row>
    <row r="84" spans="1:68" ht="18" customHeight="1" x14ac:dyDescent="0.2">
      <c r="A84" s="355"/>
      <c r="B84" s="356"/>
      <c r="C84" s="356"/>
      <c r="D84" s="356"/>
      <c r="E84" s="356"/>
      <c r="F84" s="356"/>
      <c r="G84" s="356"/>
      <c r="H84" s="356"/>
      <c r="I84" s="356"/>
      <c r="J84" s="356"/>
      <c r="K84" s="356"/>
      <c r="L84" s="356"/>
      <c r="M84" s="356"/>
      <c r="N84" s="356"/>
      <c r="O84" s="356"/>
      <c r="P84" s="356"/>
      <c r="Q84" s="356"/>
      <c r="R84" s="356"/>
      <c r="S84" s="356"/>
      <c r="T84" s="356"/>
      <c r="U84" s="356"/>
      <c r="V84" s="356"/>
      <c r="W84" s="356"/>
      <c r="X84" s="356"/>
      <c r="Y84" s="356"/>
      <c r="Z84" s="356"/>
      <c r="AA84" s="356"/>
      <c r="AB84" s="356"/>
      <c r="AC84" s="356"/>
      <c r="AD84" s="356"/>
      <c r="AE84" s="356"/>
      <c r="AF84" s="356"/>
      <c r="AG84" s="356"/>
      <c r="AH84" s="356"/>
      <c r="AI84" s="356"/>
      <c r="AJ84" s="356"/>
      <c r="AK84" s="356"/>
      <c r="AL84" s="356"/>
      <c r="AM84" s="356"/>
      <c r="AN84" s="356"/>
      <c r="AO84" s="356"/>
      <c r="AP84" s="356"/>
      <c r="AQ84" s="356"/>
      <c r="AR84" s="356"/>
      <c r="AS84" s="356"/>
      <c r="AT84" s="356"/>
      <c r="AU84" s="356"/>
      <c r="AV84" s="356"/>
      <c r="AW84" s="356"/>
      <c r="AX84" s="357"/>
      <c r="AY84" s="12"/>
      <c r="AZ84" s="12"/>
      <c r="BA84" s="12"/>
      <c r="BB84" s="12"/>
      <c r="BC84" s="12"/>
      <c r="BD84" s="13"/>
      <c r="BE84" s="13"/>
      <c r="BF84" s="13"/>
      <c r="BG84" s="13"/>
      <c r="BH84" s="13"/>
      <c r="BI84" s="13"/>
      <c r="BJ84" s="16"/>
      <c r="BK84" s="16"/>
      <c r="BL84" s="16"/>
      <c r="BM84" s="16"/>
      <c r="BN84" s="16"/>
      <c r="BO84" s="16"/>
      <c r="BP84" s="16"/>
    </row>
    <row r="85" spans="1:68" ht="18" customHeight="1" x14ac:dyDescent="0.2">
      <c r="A85" s="358"/>
      <c r="B85" s="359"/>
      <c r="C85" s="359"/>
      <c r="D85" s="359"/>
      <c r="E85" s="359"/>
      <c r="F85" s="359"/>
      <c r="G85" s="359"/>
      <c r="H85" s="359"/>
      <c r="I85" s="359"/>
      <c r="J85" s="359"/>
      <c r="K85" s="359"/>
      <c r="L85" s="359"/>
      <c r="M85" s="359"/>
      <c r="N85" s="359"/>
      <c r="O85" s="359"/>
      <c r="P85" s="359"/>
      <c r="Q85" s="359"/>
      <c r="R85" s="359"/>
      <c r="S85" s="359"/>
      <c r="T85" s="359"/>
      <c r="U85" s="359"/>
      <c r="V85" s="359"/>
      <c r="W85" s="359"/>
      <c r="X85" s="359"/>
      <c r="Y85" s="359"/>
      <c r="Z85" s="359"/>
      <c r="AA85" s="359"/>
      <c r="AB85" s="359"/>
      <c r="AC85" s="359"/>
      <c r="AD85" s="359"/>
      <c r="AE85" s="359"/>
      <c r="AF85" s="359"/>
      <c r="AG85" s="359"/>
      <c r="AH85" s="359"/>
      <c r="AI85" s="359"/>
      <c r="AJ85" s="359"/>
      <c r="AK85" s="359"/>
      <c r="AL85" s="359"/>
      <c r="AM85" s="359"/>
      <c r="AN85" s="359"/>
      <c r="AO85" s="359"/>
      <c r="AP85" s="359"/>
      <c r="AQ85" s="359"/>
      <c r="AR85" s="359"/>
      <c r="AS85" s="359"/>
      <c r="AT85" s="359"/>
      <c r="AU85" s="359"/>
      <c r="AV85" s="359"/>
      <c r="AW85" s="359"/>
      <c r="AX85" s="360"/>
      <c r="AY85" s="12"/>
      <c r="AZ85" s="12"/>
      <c r="BA85" s="12"/>
      <c r="BB85" s="12"/>
      <c r="BC85" s="12"/>
      <c r="BD85" s="196"/>
      <c r="BE85" s="196"/>
      <c r="BF85" s="196"/>
      <c r="BG85" s="196"/>
      <c r="BH85" s="196"/>
      <c r="BI85" s="196"/>
      <c r="BJ85" s="16"/>
      <c r="BK85" s="16"/>
      <c r="BL85" s="16"/>
      <c r="BM85" s="16"/>
      <c r="BN85" s="16"/>
      <c r="BO85" s="16"/>
      <c r="BP85" s="16"/>
    </row>
    <row r="86" spans="1:68" ht="18" customHeight="1" x14ac:dyDescent="0.2">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97"/>
      <c r="AT86" s="197"/>
      <c r="AU86" s="198"/>
      <c r="AV86" s="198"/>
      <c r="AW86" s="12"/>
      <c r="AX86" s="12"/>
      <c r="AY86" s="12"/>
      <c r="AZ86" s="12"/>
      <c r="BA86" s="12"/>
      <c r="BB86" s="12"/>
      <c r="BC86" s="12"/>
      <c r="BD86" s="196"/>
      <c r="BE86" s="196"/>
      <c r="BF86" s="196"/>
      <c r="BG86" s="196"/>
      <c r="BH86" s="196"/>
      <c r="BI86" s="196"/>
      <c r="BJ86" s="16"/>
      <c r="BK86" s="16"/>
      <c r="BL86" s="16"/>
      <c r="BM86" s="16"/>
      <c r="BN86" s="16"/>
      <c r="BO86" s="16"/>
      <c r="BP86" s="16"/>
    </row>
    <row r="87" spans="1:68" ht="9.75" customHeight="1" x14ac:dyDescent="0.2">
      <c r="A87" s="19"/>
      <c r="B87" s="19"/>
      <c r="C87" s="20"/>
      <c r="D87" s="20"/>
      <c r="E87" s="12"/>
      <c r="F87" s="12"/>
      <c r="G87" s="12"/>
      <c r="H87" s="12"/>
      <c r="I87" s="12"/>
      <c r="J87" s="12"/>
      <c r="K87" s="12"/>
      <c r="L87" s="21"/>
      <c r="M87" s="21"/>
      <c r="N87" s="21"/>
      <c r="O87" s="21"/>
      <c r="P87" s="21"/>
      <c r="Q87" s="21"/>
      <c r="R87" s="21"/>
      <c r="S87" s="21"/>
      <c r="T87" s="21"/>
      <c r="U87" s="21"/>
      <c r="V87" s="21"/>
      <c r="W87" s="16"/>
      <c r="X87" s="16"/>
      <c r="Y87" s="16"/>
      <c r="Z87" s="16"/>
      <c r="AA87" s="16"/>
      <c r="AB87" s="16"/>
      <c r="AC87" s="16"/>
      <c r="AD87" s="17"/>
      <c r="AE87" s="17"/>
      <c r="AF87" s="17"/>
      <c r="AG87" s="17"/>
      <c r="AH87" s="17"/>
      <c r="AI87" s="17"/>
      <c r="AJ87" s="17"/>
      <c r="AK87" s="17"/>
      <c r="AL87" s="17"/>
      <c r="AM87" s="17"/>
      <c r="AN87" s="17"/>
      <c r="AO87" s="17"/>
      <c r="AP87" s="17"/>
      <c r="AQ87" s="17"/>
      <c r="AR87" s="17"/>
      <c r="AS87" s="197"/>
      <c r="AT87" s="197"/>
      <c r="AU87" s="198"/>
      <c r="AV87" s="198"/>
      <c r="AW87" s="12"/>
      <c r="AX87" s="12"/>
      <c r="AY87" s="12"/>
      <c r="AZ87" s="12"/>
      <c r="BA87" s="12"/>
      <c r="BB87" s="12"/>
      <c r="BC87" s="12"/>
      <c r="BD87" s="196"/>
      <c r="BE87" s="196"/>
      <c r="BF87" s="196"/>
      <c r="BG87" s="196"/>
      <c r="BH87" s="196"/>
      <c r="BI87" s="196"/>
      <c r="BJ87" s="16"/>
      <c r="BK87" s="16"/>
      <c r="BL87" s="16"/>
      <c r="BM87" s="16"/>
      <c r="BN87" s="16"/>
      <c r="BO87" s="16"/>
      <c r="BP87" s="16"/>
    </row>
    <row r="88" spans="1:68" ht="18" customHeight="1" x14ac:dyDescent="0.2">
      <c r="A88" s="197"/>
      <c r="B88" s="197"/>
      <c r="C88" s="198"/>
      <c r="D88" s="198"/>
      <c r="E88" s="12"/>
      <c r="F88" s="12"/>
      <c r="G88" s="12"/>
      <c r="H88" s="12"/>
      <c r="I88" s="12"/>
      <c r="J88" s="12"/>
      <c r="K88" s="12"/>
      <c r="L88" s="196"/>
      <c r="M88" s="196"/>
      <c r="N88" s="196"/>
      <c r="O88" s="196"/>
      <c r="P88" s="196"/>
      <c r="Q88" s="196"/>
      <c r="R88" s="24"/>
      <c r="S88" s="24"/>
      <c r="T88" s="23"/>
      <c r="U88" s="23"/>
      <c r="V88" s="18"/>
      <c r="W88" s="16"/>
      <c r="X88" s="16"/>
      <c r="Y88" s="16"/>
      <c r="Z88" s="16"/>
      <c r="AA88" s="16"/>
      <c r="AB88" s="16"/>
      <c r="AC88" s="16"/>
      <c r="AQ88" s="17"/>
      <c r="AR88" s="17"/>
      <c r="AS88" s="197"/>
      <c r="AT88" s="197"/>
      <c r="AU88" s="198"/>
      <c r="AV88" s="198"/>
      <c r="AW88" s="12"/>
      <c r="AX88" s="12"/>
      <c r="AY88" s="12"/>
      <c r="AZ88" s="12"/>
      <c r="BA88" s="12"/>
      <c r="BB88" s="12"/>
      <c r="BC88" s="12"/>
      <c r="BD88" s="196"/>
      <c r="BE88" s="196"/>
      <c r="BF88" s="196"/>
      <c r="BG88" s="196"/>
      <c r="BH88" s="196"/>
      <c r="BI88" s="196"/>
      <c r="BJ88" s="16"/>
      <c r="BK88" s="16"/>
      <c r="BL88" s="16"/>
      <c r="BM88" s="16"/>
      <c r="BN88" s="16"/>
      <c r="BO88" s="16"/>
      <c r="BP88" s="16"/>
    </row>
    <row r="89" spans="1:68" ht="15" x14ac:dyDescent="0.2">
      <c r="A89" s="197"/>
      <c r="B89" s="197"/>
      <c r="C89" s="198"/>
      <c r="D89" s="198"/>
      <c r="E89" s="12"/>
      <c r="F89" s="12"/>
      <c r="G89" s="12"/>
      <c r="H89" s="12"/>
      <c r="I89" s="12"/>
      <c r="J89" s="12"/>
      <c r="K89" s="12"/>
      <c r="L89" s="196"/>
      <c r="M89" s="196"/>
      <c r="N89" s="196"/>
      <c r="O89" s="196"/>
      <c r="P89" s="196"/>
      <c r="Q89" s="196"/>
      <c r="R89" s="24"/>
      <c r="S89" s="24"/>
      <c r="T89" s="23"/>
      <c r="U89" s="23"/>
      <c r="V89" s="18"/>
      <c r="W89" s="16"/>
      <c r="X89" s="16"/>
      <c r="Y89" s="16"/>
      <c r="Z89" s="16"/>
      <c r="AA89" s="16"/>
      <c r="AB89" s="16"/>
      <c r="AC89" s="16"/>
      <c r="AQ89" s="17"/>
      <c r="AR89" s="17"/>
      <c r="AS89" s="197"/>
      <c r="AT89" s="197"/>
      <c r="AU89" s="198"/>
      <c r="AV89" s="198"/>
      <c r="AW89" s="12"/>
      <c r="AX89" s="12"/>
      <c r="AY89" s="12"/>
      <c r="AZ89" s="12"/>
      <c r="BA89" s="12"/>
      <c r="BB89" s="12"/>
      <c r="BC89" s="12"/>
      <c r="BD89" s="196"/>
      <c r="BE89" s="196"/>
      <c r="BF89" s="196"/>
      <c r="BG89" s="196"/>
      <c r="BH89" s="196"/>
      <c r="BI89" s="196"/>
      <c r="BJ89" s="16"/>
      <c r="BK89" s="16"/>
      <c r="BL89" s="16"/>
      <c r="BM89" s="16"/>
      <c r="BN89" s="16"/>
      <c r="BO89" s="16"/>
      <c r="BP89" s="16"/>
    </row>
    <row r="90" spans="1:68" ht="15" x14ac:dyDescent="0.2">
      <c r="A90" s="197"/>
      <c r="B90" s="197"/>
      <c r="C90" s="198"/>
      <c r="D90" s="198"/>
      <c r="E90" s="12"/>
      <c r="F90" s="12"/>
      <c r="G90" s="12"/>
      <c r="H90" s="12"/>
      <c r="I90" s="12"/>
      <c r="J90" s="12"/>
      <c r="K90" s="12"/>
      <c r="L90" s="196"/>
      <c r="M90" s="196"/>
      <c r="N90" s="196"/>
      <c r="O90" s="196"/>
      <c r="P90" s="196"/>
      <c r="Q90" s="196"/>
      <c r="R90" s="24"/>
      <c r="S90" s="24"/>
      <c r="T90" s="23"/>
      <c r="U90" s="23"/>
      <c r="V90" s="18"/>
      <c r="W90" s="16"/>
      <c r="X90" s="16"/>
      <c r="Y90" s="16"/>
      <c r="Z90" s="16"/>
      <c r="AA90" s="16"/>
      <c r="AB90" s="16"/>
      <c r="AC90" s="16"/>
      <c r="AQ90" s="17"/>
      <c r="AR90" s="17"/>
      <c r="AS90" s="197"/>
      <c r="AT90" s="197"/>
      <c r="AU90" s="198"/>
      <c r="AV90" s="198"/>
      <c r="AW90" s="12"/>
      <c r="AX90" s="12"/>
      <c r="AY90" s="12"/>
      <c r="AZ90" s="12"/>
      <c r="BA90" s="12"/>
      <c r="BB90" s="12"/>
      <c r="BC90" s="12"/>
      <c r="BD90" s="196"/>
      <c r="BE90" s="196"/>
      <c r="BF90" s="196"/>
      <c r="BG90" s="196"/>
      <c r="BH90" s="196"/>
      <c r="BI90" s="196"/>
      <c r="BJ90" s="16"/>
      <c r="BK90" s="16"/>
      <c r="BL90" s="16"/>
      <c r="BM90" s="16"/>
      <c r="BN90" s="16"/>
      <c r="BO90" s="16"/>
      <c r="BP90" s="16"/>
    </row>
    <row r="91" spans="1:68" ht="15" x14ac:dyDescent="0.2">
      <c r="AQ91" s="17"/>
      <c r="AR91" s="17"/>
      <c r="AS91" s="197"/>
      <c r="AT91" s="197"/>
      <c r="AU91" s="198"/>
      <c r="AV91" s="198"/>
      <c r="AW91" s="12"/>
      <c r="AX91" s="12"/>
      <c r="AY91" s="12"/>
      <c r="AZ91" s="12"/>
      <c r="BA91" s="12"/>
      <c r="BB91" s="12"/>
      <c r="BC91" s="12"/>
      <c r="BD91" s="196"/>
      <c r="BE91" s="196"/>
      <c r="BF91" s="196"/>
      <c r="BG91" s="196"/>
      <c r="BH91" s="196"/>
      <c r="BI91" s="196"/>
      <c r="BJ91" s="16"/>
      <c r="BK91" s="16"/>
      <c r="BL91" s="16"/>
      <c r="BM91" s="16"/>
      <c r="BN91" s="16"/>
      <c r="BO91" s="16"/>
      <c r="BP91" s="16"/>
    </row>
    <row r="92" spans="1:68" ht="15" x14ac:dyDescent="0.2">
      <c r="AQ92" s="17"/>
      <c r="AR92" s="17"/>
      <c r="AS92" s="197"/>
      <c r="AT92" s="197"/>
      <c r="AU92" s="198"/>
      <c r="AV92" s="198"/>
      <c r="AW92" s="12"/>
      <c r="AX92" s="12"/>
      <c r="AY92" s="12"/>
      <c r="AZ92" s="12"/>
      <c r="BA92" s="12"/>
      <c r="BB92" s="12"/>
      <c r="BC92" s="12"/>
      <c r="BD92" s="196"/>
      <c r="BE92" s="196"/>
      <c r="BF92" s="196"/>
      <c r="BG92" s="196"/>
      <c r="BH92" s="196"/>
      <c r="BI92" s="196"/>
      <c r="BJ92" s="16"/>
      <c r="BK92" s="16"/>
      <c r="BL92" s="16"/>
      <c r="BM92" s="16"/>
      <c r="BN92" s="16"/>
      <c r="BO92" s="16"/>
      <c r="BP92" s="16"/>
    </row>
    <row r="93" spans="1:68" x14ac:dyDescent="0.2">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row>
    <row r="94" spans="1:68" x14ac:dyDescent="0.2">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row>
    <row r="95" spans="1:68" x14ac:dyDescent="0.2">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row>
    <row r="96" spans="1:68" x14ac:dyDescent="0.2">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row>
    <row r="97" spans="43:68" x14ac:dyDescent="0.2">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row>
    <row r="98" spans="43:68" x14ac:dyDescent="0.2">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row>
    <row r="99" spans="43:68" x14ac:dyDescent="0.2">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row>
    <row r="100" spans="43:68" x14ac:dyDescent="0.2">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row>
    <row r="101" spans="43:68" x14ac:dyDescent="0.2">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row>
    <row r="102" spans="43:68" x14ac:dyDescent="0.2">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row>
  </sheetData>
  <sheetProtection algorithmName="SHA-512" hashValue="QIW9ELkqNXGpkVhQz4Mdvh/jzIxLC5dgEaxEB2e2Sogllmfq5Yjoxrb5zXTmeFj+7G/fDJwQ9btAQvTLxSMwqw==" saltValue="+MtFoqKDoi3qlnk32HoCrg==" spinCount="100000" sheet="1" objects="1" scenarios="1" selectLockedCells="1"/>
  <dataConsolidate>
    <dataRefs count="1">
      <dataRef ref="A43:A82" sheet="PLANOS( ANEL 2)" r:id="rId1"/>
    </dataRefs>
  </dataConsolidate>
  <mergeCells count="688">
    <mergeCell ref="A8:H8"/>
    <mergeCell ref="I8:P8"/>
    <mergeCell ref="Q8:X8"/>
    <mergeCell ref="Y8:AF8"/>
    <mergeCell ref="AG8:AH8"/>
    <mergeCell ref="AI8:AO8"/>
    <mergeCell ref="AP8:AX8"/>
    <mergeCell ref="A9:H9"/>
    <mergeCell ref="M29:P29"/>
    <mergeCell ref="AV23:AV24"/>
    <mergeCell ref="AW23:AW24"/>
    <mergeCell ref="AX23:AX24"/>
    <mergeCell ref="I9:P9"/>
    <mergeCell ref="Q9:X9"/>
    <mergeCell ref="Y9:AF9"/>
    <mergeCell ref="AG9:AH9"/>
    <mergeCell ref="AI9:AO9"/>
    <mergeCell ref="AP9:AX9"/>
    <mergeCell ref="W21:X21"/>
    <mergeCell ref="W22:X22"/>
    <mergeCell ref="W23:X23"/>
    <mergeCell ref="W24:X24"/>
    <mergeCell ref="Q22:R22"/>
    <mergeCell ref="S22:T22"/>
    <mergeCell ref="BC29:BD29"/>
    <mergeCell ref="BC30:BD30"/>
    <mergeCell ref="AQ22:AX22"/>
    <mergeCell ref="AQ23:AQ24"/>
    <mergeCell ref="AR23:AR24"/>
    <mergeCell ref="AS23:AS24"/>
    <mergeCell ref="AT23:AT24"/>
    <mergeCell ref="AU23:AU24"/>
    <mergeCell ref="BA29:BB29"/>
    <mergeCell ref="BA26:BB26"/>
    <mergeCell ref="BA27:BB27"/>
    <mergeCell ref="BA28:BB28"/>
    <mergeCell ref="AS27:AS28"/>
    <mergeCell ref="AT27:AT28"/>
    <mergeCell ref="AU27:AU28"/>
    <mergeCell ref="AV27:AV28"/>
    <mergeCell ref="AW27:AW28"/>
    <mergeCell ref="AX27:AX28"/>
    <mergeCell ref="BA30:BB30"/>
    <mergeCell ref="BC24:BD24"/>
    <mergeCell ref="BA25:BB25"/>
    <mergeCell ref="BC25:BD25"/>
    <mergeCell ref="BA23:BB23"/>
    <mergeCell ref="BC23:BD23"/>
    <mergeCell ref="BA24:BB24"/>
    <mergeCell ref="BC26:BD26"/>
    <mergeCell ref="BC27:BD27"/>
    <mergeCell ref="BC28:BD28"/>
    <mergeCell ref="BA18:BB18"/>
    <mergeCell ref="BC18:BD18"/>
    <mergeCell ref="BA19:BB19"/>
    <mergeCell ref="BC19:BD19"/>
    <mergeCell ref="BA20:BB20"/>
    <mergeCell ref="BC20:BD20"/>
    <mergeCell ref="BA21:BB21"/>
    <mergeCell ref="BC21:BD21"/>
    <mergeCell ref="BA22:BB22"/>
    <mergeCell ref="BC22:BD22"/>
    <mergeCell ref="BA11:BD11"/>
    <mergeCell ref="BA12:BD12"/>
    <mergeCell ref="BA13:BB13"/>
    <mergeCell ref="BC13:BD13"/>
    <mergeCell ref="BA15:BB15"/>
    <mergeCell ref="BC15:BD15"/>
    <mergeCell ref="BA16:BB16"/>
    <mergeCell ref="BC16:BD16"/>
    <mergeCell ref="BA17:BB17"/>
    <mergeCell ref="BC17:BD17"/>
    <mergeCell ref="A1:E3"/>
    <mergeCell ref="F1:AF1"/>
    <mergeCell ref="F2:AF3"/>
    <mergeCell ref="A4:AX4"/>
    <mergeCell ref="A7:AX7"/>
    <mergeCell ref="AG1:AL1"/>
    <mergeCell ref="AM1:AX1"/>
    <mergeCell ref="AM2:AX3"/>
    <mergeCell ref="AG2:AL3"/>
    <mergeCell ref="AS5:AU5"/>
    <mergeCell ref="AV5:AX5"/>
    <mergeCell ref="AS6:AU6"/>
    <mergeCell ref="AV6:AX6"/>
    <mergeCell ref="AM5:AR5"/>
    <mergeCell ref="AM6:AR6"/>
    <mergeCell ref="A5:AG5"/>
    <mergeCell ref="A6:AG6"/>
    <mergeCell ref="AH5:AL5"/>
    <mergeCell ref="AH6:AL6"/>
    <mergeCell ref="BH89:BI89"/>
    <mergeCell ref="BH88:BI88"/>
    <mergeCell ref="BD86:BE86"/>
    <mergeCell ref="BF86:BG86"/>
    <mergeCell ref="BF85:BG85"/>
    <mergeCell ref="BH85:BI85"/>
    <mergeCell ref="BD85:BE85"/>
    <mergeCell ref="BH86:BI86"/>
    <mergeCell ref="AS87:AT87"/>
    <mergeCell ref="AU87:AV87"/>
    <mergeCell ref="BD87:BE87"/>
    <mergeCell ref="BF87:BG87"/>
    <mergeCell ref="BH87:BI87"/>
    <mergeCell ref="AS86:AT86"/>
    <mergeCell ref="AU86:AV86"/>
    <mergeCell ref="BD88:BE88"/>
    <mergeCell ref="BF88:BG88"/>
    <mergeCell ref="BD89:BE89"/>
    <mergeCell ref="BF89:BG89"/>
    <mergeCell ref="AS89:AT89"/>
    <mergeCell ref="AS88:AT88"/>
    <mergeCell ref="AU89:AV89"/>
    <mergeCell ref="AU88:AV88"/>
    <mergeCell ref="A10:AX10"/>
    <mergeCell ref="U16:X16"/>
    <mergeCell ref="A28:D28"/>
    <mergeCell ref="Q16:T16"/>
    <mergeCell ref="Q17:T17"/>
    <mergeCell ref="M30:P30"/>
    <mergeCell ref="M21:P21"/>
    <mergeCell ref="M22:P22"/>
    <mergeCell ref="M23:P23"/>
    <mergeCell ref="M24:P24"/>
    <mergeCell ref="M25:P25"/>
    <mergeCell ref="M26:P26"/>
    <mergeCell ref="M27:P27"/>
    <mergeCell ref="M28:P28"/>
    <mergeCell ref="U25:V25"/>
    <mergeCell ref="W25:X25"/>
    <mergeCell ref="AQ30:AX30"/>
    <mergeCell ref="AQ26:AX26"/>
    <mergeCell ref="AQ27:AQ28"/>
    <mergeCell ref="AR27:AR28"/>
    <mergeCell ref="S30:T30"/>
    <mergeCell ref="S26:T26"/>
    <mergeCell ref="S24:T24"/>
    <mergeCell ref="U29:V29"/>
    <mergeCell ref="U33:V33"/>
    <mergeCell ref="W33:X33"/>
    <mergeCell ref="U34:V34"/>
    <mergeCell ref="W34:X34"/>
    <mergeCell ref="U31:V31"/>
    <mergeCell ref="W31:X31"/>
    <mergeCell ref="Q34:R34"/>
    <mergeCell ref="S34:T34"/>
    <mergeCell ref="S31:T31"/>
    <mergeCell ref="S32:T32"/>
    <mergeCell ref="U32:V32"/>
    <mergeCell ref="W32:X32"/>
    <mergeCell ref="A90:B90"/>
    <mergeCell ref="C90:D90"/>
    <mergeCell ref="L90:Q90"/>
    <mergeCell ref="B80:D80"/>
    <mergeCell ref="E80:G80"/>
    <mergeCell ref="B81:D81"/>
    <mergeCell ref="J80:L80"/>
    <mergeCell ref="J81:L81"/>
    <mergeCell ref="J82:L82"/>
    <mergeCell ref="A89:B89"/>
    <mergeCell ref="C89:D89"/>
    <mergeCell ref="L89:Q89"/>
    <mergeCell ref="A88:B88"/>
    <mergeCell ref="C88:D88"/>
    <mergeCell ref="L88:Q88"/>
    <mergeCell ref="B82:D82"/>
    <mergeCell ref="P57:Q82"/>
    <mergeCell ref="J72:L72"/>
    <mergeCell ref="J73:L73"/>
    <mergeCell ref="J74:L74"/>
    <mergeCell ref="J75:L75"/>
    <mergeCell ref="J76:L76"/>
    <mergeCell ref="M72:O72"/>
    <mergeCell ref="M73:O73"/>
    <mergeCell ref="BD92:BE92"/>
    <mergeCell ref="BF92:BG92"/>
    <mergeCell ref="BH92:BI92"/>
    <mergeCell ref="AU90:AV90"/>
    <mergeCell ref="BD90:BE90"/>
    <mergeCell ref="BF90:BG90"/>
    <mergeCell ref="BH90:BI90"/>
    <mergeCell ref="AS91:AT91"/>
    <mergeCell ref="AU91:AV91"/>
    <mergeCell ref="BD91:BE91"/>
    <mergeCell ref="BF91:BG91"/>
    <mergeCell ref="BH91:BI91"/>
    <mergeCell ref="AS90:AT90"/>
    <mergeCell ref="AS92:AT92"/>
    <mergeCell ref="AU92:AV92"/>
    <mergeCell ref="AK81:AM81"/>
    <mergeCell ref="AV57:AX82"/>
    <mergeCell ref="A83:AX85"/>
    <mergeCell ref="J69:L69"/>
    <mergeCell ref="J70:L70"/>
    <mergeCell ref="J71:L71"/>
    <mergeCell ref="R73:T73"/>
    <mergeCell ref="R72:T72"/>
    <mergeCell ref="U80:W80"/>
    <mergeCell ref="R81:T81"/>
    <mergeCell ref="U81:W81"/>
    <mergeCell ref="B77:D77"/>
    <mergeCell ref="E77:G77"/>
    <mergeCell ref="E78:G78"/>
    <mergeCell ref="E79:G79"/>
    <mergeCell ref="E71:G71"/>
    <mergeCell ref="R82:T82"/>
    <mergeCell ref="U82:W82"/>
    <mergeCell ref="Z80:AB80"/>
    <mergeCell ref="AC80:AE80"/>
    <mergeCell ref="Z81:AB81"/>
    <mergeCell ref="J77:L77"/>
    <mergeCell ref="AC81:AE81"/>
    <mergeCell ref="E60:G60"/>
    <mergeCell ref="AC69:AE69"/>
    <mergeCell ref="Z70:AB70"/>
    <mergeCell ref="AC70:AE70"/>
    <mergeCell ref="R63:T63"/>
    <mergeCell ref="U63:W63"/>
    <mergeCell ref="R64:T64"/>
    <mergeCell ref="U64:W64"/>
    <mergeCell ref="R65:T65"/>
    <mergeCell ref="U65:W65"/>
    <mergeCell ref="R66:T66"/>
    <mergeCell ref="U66:W66"/>
    <mergeCell ref="B71:D71"/>
    <mergeCell ref="B68:D68"/>
    <mergeCell ref="E68:G68"/>
    <mergeCell ref="B69:D69"/>
    <mergeCell ref="E69:G69"/>
    <mergeCell ref="B70:D70"/>
    <mergeCell ref="E70:G70"/>
    <mergeCell ref="B78:D78"/>
    <mergeCell ref="U60:W60"/>
    <mergeCell ref="R67:T67"/>
    <mergeCell ref="R68:T68"/>
    <mergeCell ref="R69:T69"/>
    <mergeCell ref="U69:W69"/>
    <mergeCell ref="R70:T70"/>
    <mergeCell ref="U70:W70"/>
    <mergeCell ref="R71:T71"/>
    <mergeCell ref="U71:W71"/>
    <mergeCell ref="U75:W75"/>
    <mergeCell ref="B61:D61"/>
    <mergeCell ref="E61:G61"/>
    <mergeCell ref="B60:D60"/>
    <mergeCell ref="B65:D65"/>
    <mergeCell ref="E65:G65"/>
    <mergeCell ref="B66:D66"/>
    <mergeCell ref="E66:G66"/>
    <mergeCell ref="B67:D67"/>
    <mergeCell ref="E67:G67"/>
    <mergeCell ref="B63:D63"/>
    <mergeCell ref="E63:G63"/>
    <mergeCell ref="B64:D64"/>
    <mergeCell ref="E64:G64"/>
    <mergeCell ref="B62:D62"/>
    <mergeCell ref="E62:G62"/>
    <mergeCell ref="B79:D79"/>
    <mergeCell ref="B72:D72"/>
    <mergeCell ref="E72:G72"/>
    <mergeCell ref="B73:D73"/>
    <mergeCell ref="E73:G73"/>
    <mergeCell ref="B74:D74"/>
    <mergeCell ref="E74:G74"/>
    <mergeCell ref="B75:D75"/>
    <mergeCell ref="E75:G75"/>
    <mergeCell ref="B76:D76"/>
    <mergeCell ref="E76:G76"/>
    <mergeCell ref="A32:D32"/>
    <mergeCell ref="E32:H32"/>
    <mergeCell ref="I32:L32"/>
    <mergeCell ref="A33:D33"/>
    <mergeCell ref="E33:H33"/>
    <mergeCell ref="I33:L33"/>
    <mergeCell ref="B43:D43"/>
    <mergeCell ref="E43:G43"/>
    <mergeCell ref="H43:J43"/>
    <mergeCell ref="A37:AX37"/>
    <mergeCell ref="A39:AX39"/>
    <mergeCell ref="O42:AW43"/>
    <mergeCell ref="U35:V35"/>
    <mergeCell ref="W35:X35"/>
    <mergeCell ref="AQ34:AX34"/>
    <mergeCell ref="A34:D34"/>
    <mergeCell ref="E34:H34"/>
    <mergeCell ref="I34:L34"/>
    <mergeCell ref="A35:D35"/>
    <mergeCell ref="E35:H35"/>
    <mergeCell ref="I35:L35"/>
    <mergeCell ref="A36:X36"/>
    <mergeCell ref="A41:J41"/>
    <mergeCell ref="A42:A53"/>
    <mergeCell ref="A31:D31"/>
    <mergeCell ref="A26:D26"/>
    <mergeCell ref="E26:H26"/>
    <mergeCell ref="I26:L26"/>
    <mergeCell ref="A27:D27"/>
    <mergeCell ref="E27:H27"/>
    <mergeCell ref="I27:L27"/>
    <mergeCell ref="A25:D25"/>
    <mergeCell ref="E25:H25"/>
    <mergeCell ref="I25:L25"/>
    <mergeCell ref="E31:H31"/>
    <mergeCell ref="I31:L31"/>
    <mergeCell ref="I29:L29"/>
    <mergeCell ref="A30:D30"/>
    <mergeCell ref="E30:H30"/>
    <mergeCell ref="I30:L30"/>
    <mergeCell ref="A29:D29"/>
    <mergeCell ref="E28:H28"/>
    <mergeCell ref="I28:L28"/>
    <mergeCell ref="E29:H29"/>
    <mergeCell ref="A22:D22"/>
    <mergeCell ref="E22:H22"/>
    <mergeCell ref="I22:L22"/>
    <mergeCell ref="A21:D21"/>
    <mergeCell ref="E21:H21"/>
    <mergeCell ref="I21:L21"/>
    <mergeCell ref="A24:D24"/>
    <mergeCell ref="E24:H24"/>
    <mergeCell ref="I24:L24"/>
    <mergeCell ref="A23:D23"/>
    <mergeCell ref="E23:H23"/>
    <mergeCell ref="I23:L23"/>
    <mergeCell ref="A20:D20"/>
    <mergeCell ref="E20:H20"/>
    <mergeCell ref="I20:L20"/>
    <mergeCell ref="A15:AX15"/>
    <mergeCell ref="AQ20:AX20"/>
    <mergeCell ref="Q20:R20"/>
    <mergeCell ref="S20:T20"/>
    <mergeCell ref="A16:D19"/>
    <mergeCell ref="S19:T19"/>
    <mergeCell ref="U20:V20"/>
    <mergeCell ref="W20:X20"/>
    <mergeCell ref="E16:H19"/>
    <mergeCell ref="I16:L19"/>
    <mergeCell ref="M16:P19"/>
    <mergeCell ref="Q18:R18"/>
    <mergeCell ref="Y16:AO17"/>
    <mergeCell ref="Y18:AO19"/>
    <mergeCell ref="AQ18:AX19"/>
    <mergeCell ref="U18:V19"/>
    <mergeCell ref="W18:X19"/>
    <mergeCell ref="U17:X17"/>
    <mergeCell ref="M20:P20"/>
    <mergeCell ref="S18:T18"/>
    <mergeCell ref="Q19:R19"/>
    <mergeCell ref="J78:L78"/>
    <mergeCell ref="J79:L79"/>
    <mergeCell ref="Z76:AB76"/>
    <mergeCell ref="AC76:AE76"/>
    <mergeCell ref="Z77:AB77"/>
    <mergeCell ref="AC77:AE77"/>
    <mergeCell ref="R61:T61"/>
    <mergeCell ref="U61:W61"/>
    <mergeCell ref="R62:T62"/>
    <mergeCell ref="U62:W62"/>
    <mergeCell ref="Z79:AB79"/>
    <mergeCell ref="AC79:AE79"/>
    <mergeCell ref="M77:O77"/>
    <mergeCell ref="M78:O78"/>
    <mergeCell ref="M79:O79"/>
    <mergeCell ref="R79:T79"/>
    <mergeCell ref="AC74:AE74"/>
    <mergeCell ref="U77:W77"/>
    <mergeCell ref="R78:T78"/>
    <mergeCell ref="U78:W78"/>
    <mergeCell ref="Z78:AB78"/>
    <mergeCell ref="AC78:AE78"/>
    <mergeCell ref="R76:T76"/>
    <mergeCell ref="U76:W76"/>
    <mergeCell ref="R77:T77"/>
    <mergeCell ref="U73:W73"/>
    <mergeCell ref="U72:W72"/>
    <mergeCell ref="U74:W74"/>
    <mergeCell ref="R75:T75"/>
    <mergeCell ref="Z61:AB61"/>
    <mergeCell ref="Z74:AB74"/>
    <mergeCell ref="Z62:AB62"/>
    <mergeCell ref="Z64:AB64"/>
    <mergeCell ref="Z65:AB65"/>
    <mergeCell ref="Z66:AB66"/>
    <mergeCell ref="Z63:AB63"/>
    <mergeCell ref="Z71:AB71"/>
    <mergeCell ref="U68:W68"/>
    <mergeCell ref="Z67:AB67"/>
    <mergeCell ref="Z68:AB68"/>
    <mergeCell ref="U67:W67"/>
    <mergeCell ref="X57:Y82"/>
    <mergeCell ref="R80:T80"/>
    <mergeCell ref="Z75:AB75"/>
    <mergeCell ref="Z69:AB69"/>
    <mergeCell ref="J61:L61"/>
    <mergeCell ref="J62:L62"/>
    <mergeCell ref="J63:L63"/>
    <mergeCell ref="J64:L64"/>
    <mergeCell ref="J66:L66"/>
    <mergeCell ref="M61:O61"/>
    <mergeCell ref="M62:O62"/>
    <mergeCell ref="M63:O63"/>
    <mergeCell ref="M64:O64"/>
    <mergeCell ref="B53:D53"/>
    <mergeCell ref="E53:G53"/>
    <mergeCell ref="H53:J53"/>
    <mergeCell ref="Z73:AB73"/>
    <mergeCell ref="AC73:AE73"/>
    <mergeCell ref="AC71:AE71"/>
    <mergeCell ref="M58:O58"/>
    <mergeCell ref="Z57:AE57"/>
    <mergeCell ref="Z58:AB58"/>
    <mergeCell ref="AC58:AE58"/>
    <mergeCell ref="Z60:AB60"/>
    <mergeCell ref="AC60:AE60"/>
    <mergeCell ref="J57:O57"/>
    <mergeCell ref="Z59:AB59"/>
    <mergeCell ref="M59:O59"/>
    <mergeCell ref="M60:O60"/>
    <mergeCell ref="J59:L59"/>
    <mergeCell ref="J60:L60"/>
    <mergeCell ref="R57:W57"/>
    <mergeCell ref="R58:T58"/>
    <mergeCell ref="J68:L68"/>
    <mergeCell ref="M68:O68"/>
    <mergeCell ref="J67:L67"/>
    <mergeCell ref="J65:L65"/>
    <mergeCell ref="AP34:AP36"/>
    <mergeCell ref="S35:T35"/>
    <mergeCell ref="A40:AX40"/>
    <mergeCell ref="AQ35:AQ36"/>
    <mergeCell ref="K41:N47"/>
    <mergeCell ref="O41:AW41"/>
    <mergeCell ref="AC59:AE59"/>
    <mergeCell ref="AP57:AU57"/>
    <mergeCell ref="AP58:AR58"/>
    <mergeCell ref="AS58:AU58"/>
    <mergeCell ref="AH59:AJ59"/>
    <mergeCell ref="AK59:AM59"/>
    <mergeCell ref="U58:W58"/>
    <mergeCell ref="J58:L58"/>
    <mergeCell ref="B50:D50"/>
    <mergeCell ref="E50:G50"/>
    <mergeCell ref="H50:J50"/>
    <mergeCell ref="B48:D48"/>
    <mergeCell ref="E48:G48"/>
    <mergeCell ref="H48:J48"/>
    <mergeCell ref="H45:J45"/>
    <mergeCell ref="B49:D49"/>
    <mergeCell ref="E49:G49"/>
    <mergeCell ref="H49:J49"/>
    <mergeCell ref="AX31:AX32"/>
    <mergeCell ref="AR35:AR36"/>
    <mergeCell ref="AS35:AS36"/>
    <mergeCell ref="AT35:AT36"/>
    <mergeCell ref="AU35:AU36"/>
    <mergeCell ref="AV35:AV36"/>
    <mergeCell ref="AW35:AW36"/>
    <mergeCell ref="AX35:AX36"/>
    <mergeCell ref="AX41:AX47"/>
    <mergeCell ref="AS44:AW45"/>
    <mergeCell ref="AS68:AU68"/>
    <mergeCell ref="AP62:AR62"/>
    <mergeCell ref="AS62:AU62"/>
    <mergeCell ref="AP63:AR63"/>
    <mergeCell ref="AS63:AU63"/>
    <mergeCell ref="AP64:AR64"/>
    <mergeCell ref="AS64:AU64"/>
    <mergeCell ref="AP65:AR65"/>
    <mergeCell ref="AS65:AU65"/>
    <mergeCell ref="AP66:AR66"/>
    <mergeCell ref="AS66:AU66"/>
    <mergeCell ref="AK67:AM67"/>
    <mergeCell ref="AH68:AJ68"/>
    <mergeCell ref="U59:W59"/>
    <mergeCell ref="AK79:AM79"/>
    <mergeCell ref="AH60:AJ60"/>
    <mergeCell ref="AH73:AJ73"/>
    <mergeCell ref="AK73:AM73"/>
    <mergeCell ref="AH76:AJ76"/>
    <mergeCell ref="AK76:AM76"/>
    <mergeCell ref="AH77:AJ77"/>
    <mergeCell ref="AK77:AM77"/>
    <mergeCell ref="AK68:AM68"/>
    <mergeCell ref="AC61:AE61"/>
    <mergeCell ref="AH65:AJ65"/>
    <mergeCell ref="AK65:AM65"/>
    <mergeCell ref="AH66:AJ66"/>
    <mergeCell ref="AK66:AM66"/>
    <mergeCell ref="AH62:AJ62"/>
    <mergeCell ref="AK62:AM62"/>
    <mergeCell ref="AH63:AJ63"/>
    <mergeCell ref="AK60:AM60"/>
    <mergeCell ref="AH61:AJ61"/>
    <mergeCell ref="AK61:AM61"/>
    <mergeCell ref="AC75:AE75"/>
    <mergeCell ref="AK63:AM63"/>
    <mergeCell ref="AC62:AE62"/>
    <mergeCell ref="AC63:AE63"/>
    <mergeCell ref="AC64:AE64"/>
    <mergeCell ref="AH64:AJ64"/>
    <mergeCell ref="AK64:AM64"/>
    <mergeCell ref="AC67:AE67"/>
    <mergeCell ref="AC68:AE68"/>
    <mergeCell ref="B42:J42"/>
    <mergeCell ref="O46:S47"/>
    <mergeCell ref="T46:X47"/>
    <mergeCell ref="Y46:AC47"/>
    <mergeCell ref="AD46:AH47"/>
    <mergeCell ref="AI46:AM47"/>
    <mergeCell ref="O44:S45"/>
    <mergeCell ref="T44:X45"/>
    <mergeCell ref="Y44:AC45"/>
    <mergeCell ref="AD44:AH45"/>
    <mergeCell ref="AI44:AM45"/>
    <mergeCell ref="B44:D44"/>
    <mergeCell ref="E44:G44"/>
    <mergeCell ref="H44:J44"/>
    <mergeCell ref="B45:D45"/>
    <mergeCell ref="E45:G45"/>
    <mergeCell ref="B46:D46"/>
    <mergeCell ref="E46:G46"/>
    <mergeCell ref="H46:J46"/>
    <mergeCell ref="B47:D47"/>
    <mergeCell ref="E47:G47"/>
    <mergeCell ref="H47:J47"/>
    <mergeCell ref="B51:D51"/>
    <mergeCell ref="E51:G51"/>
    <mergeCell ref="H51:J51"/>
    <mergeCell ref="B52:D52"/>
    <mergeCell ref="E52:G52"/>
    <mergeCell ref="AN44:AR45"/>
    <mergeCell ref="AS69:AU69"/>
    <mergeCell ref="AP70:AR70"/>
    <mergeCell ref="AS70:AU70"/>
    <mergeCell ref="A55:AX55"/>
    <mergeCell ref="AC65:AE65"/>
    <mergeCell ref="AC66:AE66"/>
    <mergeCell ref="AN46:AR47"/>
    <mergeCell ref="AS46:AW47"/>
    <mergeCell ref="A56:AX56"/>
    <mergeCell ref="A57:A82"/>
    <mergeCell ref="H57:I82"/>
    <mergeCell ref="AH57:AM57"/>
    <mergeCell ref="AH58:AJ58"/>
    <mergeCell ref="AK58:AM58"/>
    <mergeCell ref="B57:G57"/>
    <mergeCell ref="B58:D58"/>
    <mergeCell ref="E58:G58"/>
    <mergeCell ref="B59:D59"/>
    <mergeCell ref="AS71:AU71"/>
    <mergeCell ref="AP72:AR72"/>
    <mergeCell ref="AS72:AU72"/>
    <mergeCell ref="AP73:AR73"/>
    <mergeCell ref="AS73:AU73"/>
    <mergeCell ref="AP69:AR69"/>
    <mergeCell ref="AN57:AO82"/>
    <mergeCell ref="AS78:AU78"/>
    <mergeCell ref="AP79:AR79"/>
    <mergeCell ref="AP67:AR67"/>
    <mergeCell ref="AP59:AR59"/>
    <mergeCell ref="AP77:AR77"/>
    <mergeCell ref="AS77:AU77"/>
    <mergeCell ref="AS61:AU61"/>
    <mergeCell ref="AS74:AU74"/>
    <mergeCell ref="AP75:AR75"/>
    <mergeCell ref="AS75:AU75"/>
    <mergeCell ref="AP76:AR76"/>
    <mergeCell ref="AS76:AU76"/>
    <mergeCell ref="AP71:AR71"/>
    <mergeCell ref="AP74:AR74"/>
    <mergeCell ref="AS59:AU59"/>
    <mergeCell ref="AP60:AR60"/>
    <mergeCell ref="AS60:AU60"/>
    <mergeCell ref="AP61:AR61"/>
    <mergeCell ref="AS67:AU67"/>
    <mergeCell ref="AP68:AR68"/>
    <mergeCell ref="M75:O75"/>
    <mergeCell ref="M76:O76"/>
    <mergeCell ref="Z72:AB72"/>
    <mergeCell ref="AC72:AE72"/>
    <mergeCell ref="AH72:AJ72"/>
    <mergeCell ref="AH74:AJ74"/>
    <mergeCell ref="AK74:AM74"/>
    <mergeCell ref="AH75:AJ75"/>
    <mergeCell ref="AK75:AM75"/>
    <mergeCell ref="AF57:AG82"/>
    <mergeCell ref="AH67:AJ67"/>
    <mergeCell ref="AK69:AM69"/>
    <mergeCell ref="AK70:AM70"/>
    <mergeCell ref="AK71:AM71"/>
    <mergeCell ref="AK72:AM72"/>
    <mergeCell ref="AH69:AJ69"/>
    <mergeCell ref="AH70:AJ70"/>
    <mergeCell ref="AH71:AJ71"/>
    <mergeCell ref="AH80:AJ80"/>
    <mergeCell ref="AK80:AM80"/>
    <mergeCell ref="AH81:AJ81"/>
    <mergeCell ref="AH79:AJ79"/>
    <mergeCell ref="AH78:AJ78"/>
    <mergeCell ref="AK78:AM78"/>
    <mergeCell ref="E59:G59"/>
    <mergeCell ref="A54:AX54"/>
    <mergeCell ref="H52:J52"/>
    <mergeCell ref="E81:G81"/>
    <mergeCell ref="E82:G82"/>
    <mergeCell ref="AS79:AU79"/>
    <mergeCell ref="AP80:AR80"/>
    <mergeCell ref="AS80:AU80"/>
    <mergeCell ref="AP81:AR81"/>
    <mergeCell ref="AS81:AU81"/>
    <mergeCell ref="AP82:AR82"/>
    <mergeCell ref="AS82:AU82"/>
    <mergeCell ref="AP78:AR78"/>
    <mergeCell ref="M80:O80"/>
    <mergeCell ref="M81:O81"/>
    <mergeCell ref="M82:O82"/>
    <mergeCell ref="U79:W79"/>
    <mergeCell ref="Z82:AB82"/>
    <mergeCell ref="AC82:AE82"/>
    <mergeCell ref="AH82:AJ82"/>
    <mergeCell ref="AK82:AM82"/>
    <mergeCell ref="M69:O69"/>
    <mergeCell ref="M70:O70"/>
    <mergeCell ref="M71:O71"/>
    <mergeCell ref="Q21:R21"/>
    <mergeCell ref="Q31:R31"/>
    <mergeCell ref="Q32:R32"/>
    <mergeCell ref="Q33:R33"/>
    <mergeCell ref="Q30:R30"/>
    <mergeCell ref="Q35:R35"/>
    <mergeCell ref="R74:T74"/>
    <mergeCell ref="M67:O67"/>
    <mergeCell ref="R60:T60"/>
    <mergeCell ref="S21:T21"/>
    <mergeCell ref="Q23:R23"/>
    <mergeCell ref="S23:T23"/>
    <mergeCell ref="Q24:R24"/>
    <mergeCell ref="S33:T33"/>
    <mergeCell ref="R59:T59"/>
    <mergeCell ref="M65:O65"/>
    <mergeCell ref="M66:O66"/>
    <mergeCell ref="M31:P31"/>
    <mergeCell ref="M32:P32"/>
    <mergeCell ref="M33:P33"/>
    <mergeCell ref="M34:P34"/>
    <mergeCell ref="M35:P35"/>
    <mergeCell ref="M74:O74"/>
    <mergeCell ref="K48:AX53"/>
    <mergeCell ref="A11:AX13"/>
    <mergeCell ref="AP16:AX17"/>
    <mergeCell ref="AP21:AX21"/>
    <mergeCell ref="AP25:AX25"/>
    <mergeCell ref="AP29:AX29"/>
    <mergeCell ref="AP33:AX33"/>
    <mergeCell ref="Q27:R27"/>
    <mergeCell ref="S27:T27"/>
    <mergeCell ref="Q28:R28"/>
    <mergeCell ref="S28:T28"/>
    <mergeCell ref="Q29:R29"/>
    <mergeCell ref="S29:T29"/>
    <mergeCell ref="Q25:R25"/>
    <mergeCell ref="S25:T25"/>
    <mergeCell ref="Q26:R26"/>
    <mergeCell ref="A14:AX14"/>
    <mergeCell ref="AQ31:AQ32"/>
    <mergeCell ref="AR31:AR32"/>
    <mergeCell ref="AS31:AS32"/>
    <mergeCell ref="AT31:AT32"/>
    <mergeCell ref="AU31:AU32"/>
    <mergeCell ref="AV31:AV32"/>
    <mergeCell ref="AW31:AW32"/>
    <mergeCell ref="AP30:AP32"/>
    <mergeCell ref="AP26:AP28"/>
    <mergeCell ref="AP22:AP24"/>
    <mergeCell ref="AP18:AP20"/>
    <mergeCell ref="U21:V21"/>
    <mergeCell ref="U22:V22"/>
    <mergeCell ref="U23:V23"/>
    <mergeCell ref="U24:V24"/>
    <mergeCell ref="W30:X30"/>
    <mergeCell ref="W26:X26"/>
    <mergeCell ref="U27:V27"/>
    <mergeCell ref="W27:X27"/>
    <mergeCell ref="U28:V28"/>
    <mergeCell ref="W28:X28"/>
    <mergeCell ref="W29:X29"/>
    <mergeCell ref="U26:V26"/>
    <mergeCell ref="U30:V30"/>
  </mergeCells>
  <conditionalFormatting sqref="Q20:R35">
    <cfRule type="notContainsBlanks" dxfId="281" priority="3">
      <formula>LEN(TRIM(Q20))&gt;0</formula>
    </cfRule>
  </conditionalFormatting>
  <conditionalFormatting sqref="W20:X35">
    <cfRule type="notContainsBlanks" dxfId="280" priority="2">
      <formula>LEN(TRIM(W20))&gt;0</formula>
    </cfRule>
  </conditionalFormatting>
  <conditionalFormatting sqref="M20:P35">
    <cfRule type="notContainsBlanks" dxfId="279" priority="1">
      <formula>LEN(TRIM(M20))&gt;0</formula>
    </cfRule>
  </conditionalFormatting>
  <dataValidations count="12">
    <dataValidation type="list" allowBlank="1" showInputMessage="1" showErrorMessage="1" sqref="WVV983066:WVY983081 I65562:P65577 JJ65562:JM65577 TF65562:TI65577 ADB65562:ADE65577 AMX65562:ANA65577 AWT65562:AWW65577 BGP65562:BGS65577 BQL65562:BQO65577 CAH65562:CAK65577 CKD65562:CKG65577 CTZ65562:CUC65577 DDV65562:DDY65577 DNR65562:DNU65577 DXN65562:DXQ65577 EHJ65562:EHM65577 ERF65562:ERI65577 FBB65562:FBE65577 FKX65562:FLA65577 FUT65562:FUW65577 GEP65562:GES65577 GOL65562:GOO65577 GYH65562:GYK65577 HID65562:HIG65577 HRZ65562:HSC65577 IBV65562:IBY65577 ILR65562:ILU65577 IVN65562:IVQ65577 JFJ65562:JFM65577 JPF65562:JPI65577 JZB65562:JZE65577 KIX65562:KJA65577 KST65562:KSW65577 LCP65562:LCS65577 LML65562:LMO65577 LWH65562:LWK65577 MGD65562:MGG65577 MPZ65562:MQC65577 MZV65562:MZY65577 NJR65562:NJU65577 NTN65562:NTQ65577 ODJ65562:ODM65577 ONF65562:ONI65577 OXB65562:OXE65577 PGX65562:PHA65577 PQT65562:PQW65577 QAP65562:QAS65577 QKL65562:QKO65577 QUH65562:QUK65577 RED65562:REG65577 RNZ65562:ROC65577 RXV65562:RXY65577 SHR65562:SHU65577 SRN65562:SRQ65577 TBJ65562:TBM65577 TLF65562:TLI65577 TVB65562:TVE65577 UEX65562:UFA65577 UOT65562:UOW65577 UYP65562:UYS65577 VIL65562:VIO65577 VSH65562:VSK65577 WCD65562:WCG65577 WLZ65562:WMC65577 WVV65562:WVY65577 I131098:P131113 JJ131098:JM131113 TF131098:TI131113 ADB131098:ADE131113 AMX131098:ANA131113 AWT131098:AWW131113 BGP131098:BGS131113 BQL131098:BQO131113 CAH131098:CAK131113 CKD131098:CKG131113 CTZ131098:CUC131113 DDV131098:DDY131113 DNR131098:DNU131113 DXN131098:DXQ131113 EHJ131098:EHM131113 ERF131098:ERI131113 FBB131098:FBE131113 FKX131098:FLA131113 FUT131098:FUW131113 GEP131098:GES131113 GOL131098:GOO131113 GYH131098:GYK131113 HID131098:HIG131113 HRZ131098:HSC131113 IBV131098:IBY131113 ILR131098:ILU131113 IVN131098:IVQ131113 JFJ131098:JFM131113 JPF131098:JPI131113 JZB131098:JZE131113 KIX131098:KJA131113 KST131098:KSW131113 LCP131098:LCS131113 LML131098:LMO131113 LWH131098:LWK131113 MGD131098:MGG131113 MPZ131098:MQC131113 MZV131098:MZY131113 NJR131098:NJU131113 NTN131098:NTQ131113 ODJ131098:ODM131113 ONF131098:ONI131113 OXB131098:OXE131113 PGX131098:PHA131113 PQT131098:PQW131113 QAP131098:QAS131113 QKL131098:QKO131113 QUH131098:QUK131113 RED131098:REG131113 RNZ131098:ROC131113 RXV131098:RXY131113 SHR131098:SHU131113 SRN131098:SRQ131113 TBJ131098:TBM131113 TLF131098:TLI131113 TVB131098:TVE131113 UEX131098:UFA131113 UOT131098:UOW131113 UYP131098:UYS131113 VIL131098:VIO131113 VSH131098:VSK131113 WCD131098:WCG131113 WLZ131098:WMC131113 WVV131098:WVY131113 I196634:P196649 JJ196634:JM196649 TF196634:TI196649 ADB196634:ADE196649 AMX196634:ANA196649 AWT196634:AWW196649 BGP196634:BGS196649 BQL196634:BQO196649 CAH196634:CAK196649 CKD196634:CKG196649 CTZ196634:CUC196649 DDV196634:DDY196649 DNR196634:DNU196649 DXN196634:DXQ196649 EHJ196634:EHM196649 ERF196634:ERI196649 FBB196634:FBE196649 FKX196634:FLA196649 FUT196634:FUW196649 GEP196634:GES196649 GOL196634:GOO196649 GYH196634:GYK196649 HID196634:HIG196649 HRZ196634:HSC196649 IBV196634:IBY196649 ILR196634:ILU196649 IVN196634:IVQ196649 JFJ196634:JFM196649 JPF196634:JPI196649 JZB196634:JZE196649 KIX196634:KJA196649 KST196634:KSW196649 LCP196634:LCS196649 LML196634:LMO196649 LWH196634:LWK196649 MGD196634:MGG196649 MPZ196634:MQC196649 MZV196634:MZY196649 NJR196634:NJU196649 NTN196634:NTQ196649 ODJ196634:ODM196649 ONF196634:ONI196649 OXB196634:OXE196649 PGX196634:PHA196649 PQT196634:PQW196649 QAP196634:QAS196649 QKL196634:QKO196649 QUH196634:QUK196649 RED196634:REG196649 RNZ196634:ROC196649 RXV196634:RXY196649 SHR196634:SHU196649 SRN196634:SRQ196649 TBJ196634:TBM196649 TLF196634:TLI196649 TVB196634:TVE196649 UEX196634:UFA196649 UOT196634:UOW196649 UYP196634:UYS196649 VIL196634:VIO196649 VSH196634:VSK196649 WCD196634:WCG196649 WLZ196634:WMC196649 WVV196634:WVY196649 I262170:P262185 JJ262170:JM262185 TF262170:TI262185 ADB262170:ADE262185 AMX262170:ANA262185 AWT262170:AWW262185 BGP262170:BGS262185 BQL262170:BQO262185 CAH262170:CAK262185 CKD262170:CKG262185 CTZ262170:CUC262185 DDV262170:DDY262185 DNR262170:DNU262185 DXN262170:DXQ262185 EHJ262170:EHM262185 ERF262170:ERI262185 FBB262170:FBE262185 FKX262170:FLA262185 FUT262170:FUW262185 GEP262170:GES262185 GOL262170:GOO262185 GYH262170:GYK262185 HID262170:HIG262185 HRZ262170:HSC262185 IBV262170:IBY262185 ILR262170:ILU262185 IVN262170:IVQ262185 JFJ262170:JFM262185 JPF262170:JPI262185 JZB262170:JZE262185 KIX262170:KJA262185 KST262170:KSW262185 LCP262170:LCS262185 LML262170:LMO262185 LWH262170:LWK262185 MGD262170:MGG262185 MPZ262170:MQC262185 MZV262170:MZY262185 NJR262170:NJU262185 NTN262170:NTQ262185 ODJ262170:ODM262185 ONF262170:ONI262185 OXB262170:OXE262185 PGX262170:PHA262185 PQT262170:PQW262185 QAP262170:QAS262185 QKL262170:QKO262185 QUH262170:QUK262185 RED262170:REG262185 RNZ262170:ROC262185 RXV262170:RXY262185 SHR262170:SHU262185 SRN262170:SRQ262185 TBJ262170:TBM262185 TLF262170:TLI262185 TVB262170:TVE262185 UEX262170:UFA262185 UOT262170:UOW262185 UYP262170:UYS262185 VIL262170:VIO262185 VSH262170:VSK262185 WCD262170:WCG262185 WLZ262170:WMC262185 WVV262170:WVY262185 I327706:P327721 JJ327706:JM327721 TF327706:TI327721 ADB327706:ADE327721 AMX327706:ANA327721 AWT327706:AWW327721 BGP327706:BGS327721 BQL327706:BQO327721 CAH327706:CAK327721 CKD327706:CKG327721 CTZ327706:CUC327721 DDV327706:DDY327721 DNR327706:DNU327721 DXN327706:DXQ327721 EHJ327706:EHM327721 ERF327706:ERI327721 FBB327706:FBE327721 FKX327706:FLA327721 FUT327706:FUW327721 GEP327706:GES327721 GOL327706:GOO327721 GYH327706:GYK327721 HID327706:HIG327721 HRZ327706:HSC327721 IBV327706:IBY327721 ILR327706:ILU327721 IVN327706:IVQ327721 JFJ327706:JFM327721 JPF327706:JPI327721 JZB327706:JZE327721 KIX327706:KJA327721 KST327706:KSW327721 LCP327706:LCS327721 LML327706:LMO327721 LWH327706:LWK327721 MGD327706:MGG327721 MPZ327706:MQC327721 MZV327706:MZY327721 NJR327706:NJU327721 NTN327706:NTQ327721 ODJ327706:ODM327721 ONF327706:ONI327721 OXB327706:OXE327721 PGX327706:PHA327721 PQT327706:PQW327721 QAP327706:QAS327721 QKL327706:QKO327721 QUH327706:QUK327721 RED327706:REG327721 RNZ327706:ROC327721 RXV327706:RXY327721 SHR327706:SHU327721 SRN327706:SRQ327721 TBJ327706:TBM327721 TLF327706:TLI327721 TVB327706:TVE327721 UEX327706:UFA327721 UOT327706:UOW327721 UYP327706:UYS327721 VIL327706:VIO327721 VSH327706:VSK327721 WCD327706:WCG327721 WLZ327706:WMC327721 WVV327706:WVY327721 I393242:P393257 JJ393242:JM393257 TF393242:TI393257 ADB393242:ADE393257 AMX393242:ANA393257 AWT393242:AWW393257 BGP393242:BGS393257 BQL393242:BQO393257 CAH393242:CAK393257 CKD393242:CKG393257 CTZ393242:CUC393257 DDV393242:DDY393257 DNR393242:DNU393257 DXN393242:DXQ393257 EHJ393242:EHM393257 ERF393242:ERI393257 FBB393242:FBE393257 FKX393242:FLA393257 FUT393242:FUW393257 GEP393242:GES393257 GOL393242:GOO393257 GYH393242:GYK393257 HID393242:HIG393257 HRZ393242:HSC393257 IBV393242:IBY393257 ILR393242:ILU393257 IVN393242:IVQ393257 JFJ393242:JFM393257 JPF393242:JPI393257 JZB393242:JZE393257 KIX393242:KJA393257 KST393242:KSW393257 LCP393242:LCS393257 LML393242:LMO393257 LWH393242:LWK393257 MGD393242:MGG393257 MPZ393242:MQC393257 MZV393242:MZY393257 NJR393242:NJU393257 NTN393242:NTQ393257 ODJ393242:ODM393257 ONF393242:ONI393257 OXB393242:OXE393257 PGX393242:PHA393257 PQT393242:PQW393257 QAP393242:QAS393257 QKL393242:QKO393257 QUH393242:QUK393257 RED393242:REG393257 RNZ393242:ROC393257 RXV393242:RXY393257 SHR393242:SHU393257 SRN393242:SRQ393257 TBJ393242:TBM393257 TLF393242:TLI393257 TVB393242:TVE393257 UEX393242:UFA393257 UOT393242:UOW393257 UYP393242:UYS393257 VIL393242:VIO393257 VSH393242:VSK393257 WCD393242:WCG393257 WLZ393242:WMC393257 WVV393242:WVY393257 I458778:P458793 JJ458778:JM458793 TF458778:TI458793 ADB458778:ADE458793 AMX458778:ANA458793 AWT458778:AWW458793 BGP458778:BGS458793 BQL458778:BQO458793 CAH458778:CAK458793 CKD458778:CKG458793 CTZ458778:CUC458793 DDV458778:DDY458793 DNR458778:DNU458793 DXN458778:DXQ458793 EHJ458778:EHM458793 ERF458778:ERI458793 FBB458778:FBE458793 FKX458778:FLA458793 FUT458778:FUW458793 GEP458778:GES458793 GOL458778:GOO458793 GYH458778:GYK458793 HID458778:HIG458793 HRZ458778:HSC458793 IBV458778:IBY458793 ILR458778:ILU458793 IVN458778:IVQ458793 JFJ458778:JFM458793 JPF458778:JPI458793 JZB458778:JZE458793 KIX458778:KJA458793 KST458778:KSW458793 LCP458778:LCS458793 LML458778:LMO458793 LWH458778:LWK458793 MGD458778:MGG458793 MPZ458778:MQC458793 MZV458778:MZY458793 NJR458778:NJU458793 NTN458778:NTQ458793 ODJ458778:ODM458793 ONF458778:ONI458793 OXB458778:OXE458793 PGX458778:PHA458793 PQT458778:PQW458793 QAP458778:QAS458793 QKL458778:QKO458793 QUH458778:QUK458793 RED458778:REG458793 RNZ458778:ROC458793 RXV458778:RXY458793 SHR458778:SHU458793 SRN458778:SRQ458793 TBJ458778:TBM458793 TLF458778:TLI458793 TVB458778:TVE458793 UEX458778:UFA458793 UOT458778:UOW458793 UYP458778:UYS458793 VIL458778:VIO458793 VSH458778:VSK458793 WCD458778:WCG458793 WLZ458778:WMC458793 WVV458778:WVY458793 I524314:P524329 JJ524314:JM524329 TF524314:TI524329 ADB524314:ADE524329 AMX524314:ANA524329 AWT524314:AWW524329 BGP524314:BGS524329 BQL524314:BQO524329 CAH524314:CAK524329 CKD524314:CKG524329 CTZ524314:CUC524329 DDV524314:DDY524329 DNR524314:DNU524329 DXN524314:DXQ524329 EHJ524314:EHM524329 ERF524314:ERI524329 FBB524314:FBE524329 FKX524314:FLA524329 FUT524314:FUW524329 GEP524314:GES524329 GOL524314:GOO524329 GYH524314:GYK524329 HID524314:HIG524329 HRZ524314:HSC524329 IBV524314:IBY524329 ILR524314:ILU524329 IVN524314:IVQ524329 JFJ524314:JFM524329 JPF524314:JPI524329 JZB524314:JZE524329 KIX524314:KJA524329 KST524314:KSW524329 LCP524314:LCS524329 LML524314:LMO524329 LWH524314:LWK524329 MGD524314:MGG524329 MPZ524314:MQC524329 MZV524314:MZY524329 NJR524314:NJU524329 NTN524314:NTQ524329 ODJ524314:ODM524329 ONF524314:ONI524329 OXB524314:OXE524329 PGX524314:PHA524329 PQT524314:PQW524329 QAP524314:QAS524329 QKL524314:QKO524329 QUH524314:QUK524329 RED524314:REG524329 RNZ524314:ROC524329 RXV524314:RXY524329 SHR524314:SHU524329 SRN524314:SRQ524329 TBJ524314:TBM524329 TLF524314:TLI524329 TVB524314:TVE524329 UEX524314:UFA524329 UOT524314:UOW524329 UYP524314:UYS524329 VIL524314:VIO524329 VSH524314:VSK524329 WCD524314:WCG524329 WLZ524314:WMC524329 WVV524314:WVY524329 I589850:P589865 JJ589850:JM589865 TF589850:TI589865 ADB589850:ADE589865 AMX589850:ANA589865 AWT589850:AWW589865 BGP589850:BGS589865 BQL589850:BQO589865 CAH589850:CAK589865 CKD589850:CKG589865 CTZ589850:CUC589865 DDV589850:DDY589865 DNR589850:DNU589865 DXN589850:DXQ589865 EHJ589850:EHM589865 ERF589850:ERI589865 FBB589850:FBE589865 FKX589850:FLA589865 FUT589850:FUW589865 GEP589850:GES589865 GOL589850:GOO589865 GYH589850:GYK589865 HID589850:HIG589865 HRZ589850:HSC589865 IBV589850:IBY589865 ILR589850:ILU589865 IVN589850:IVQ589865 JFJ589850:JFM589865 JPF589850:JPI589865 JZB589850:JZE589865 KIX589850:KJA589865 KST589850:KSW589865 LCP589850:LCS589865 LML589850:LMO589865 LWH589850:LWK589865 MGD589850:MGG589865 MPZ589850:MQC589865 MZV589850:MZY589865 NJR589850:NJU589865 NTN589850:NTQ589865 ODJ589850:ODM589865 ONF589850:ONI589865 OXB589850:OXE589865 PGX589850:PHA589865 PQT589850:PQW589865 QAP589850:QAS589865 QKL589850:QKO589865 QUH589850:QUK589865 RED589850:REG589865 RNZ589850:ROC589865 RXV589850:RXY589865 SHR589850:SHU589865 SRN589850:SRQ589865 TBJ589850:TBM589865 TLF589850:TLI589865 TVB589850:TVE589865 UEX589850:UFA589865 UOT589850:UOW589865 UYP589850:UYS589865 VIL589850:VIO589865 VSH589850:VSK589865 WCD589850:WCG589865 WLZ589850:WMC589865 WVV589850:WVY589865 I655386:P655401 JJ655386:JM655401 TF655386:TI655401 ADB655386:ADE655401 AMX655386:ANA655401 AWT655386:AWW655401 BGP655386:BGS655401 BQL655386:BQO655401 CAH655386:CAK655401 CKD655386:CKG655401 CTZ655386:CUC655401 DDV655386:DDY655401 DNR655386:DNU655401 DXN655386:DXQ655401 EHJ655386:EHM655401 ERF655386:ERI655401 FBB655386:FBE655401 FKX655386:FLA655401 FUT655386:FUW655401 GEP655386:GES655401 GOL655386:GOO655401 GYH655386:GYK655401 HID655386:HIG655401 HRZ655386:HSC655401 IBV655386:IBY655401 ILR655386:ILU655401 IVN655386:IVQ655401 JFJ655386:JFM655401 JPF655386:JPI655401 JZB655386:JZE655401 KIX655386:KJA655401 KST655386:KSW655401 LCP655386:LCS655401 LML655386:LMO655401 LWH655386:LWK655401 MGD655386:MGG655401 MPZ655386:MQC655401 MZV655386:MZY655401 NJR655386:NJU655401 NTN655386:NTQ655401 ODJ655386:ODM655401 ONF655386:ONI655401 OXB655386:OXE655401 PGX655386:PHA655401 PQT655386:PQW655401 QAP655386:QAS655401 QKL655386:QKO655401 QUH655386:QUK655401 RED655386:REG655401 RNZ655386:ROC655401 RXV655386:RXY655401 SHR655386:SHU655401 SRN655386:SRQ655401 TBJ655386:TBM655401 TLF655386:TLI655401 TVB655386:TVE655401 UEX655386:UFA655401 UOT655386:UOW655401 UYP655386:UYS655401 VIL655386:VIO655401 VSH655386:VSK655401 WCD655386:WCG655401 WLZ655386:WMC655401 WVV655386:WVY655401 I720922:P720937 JJ720922:JM720937 TF720922:TI720937 ADB720922:ADE720937 AMX720922:ANA720937 AWT720922:AWW720937 BGP720922:BGS720937 BQL720922:BQO720937 CAH720922:CAK720937 CKD720922:CKG720937 CTZ720922:CUC720937 DDV720922:DDY720937 DNR720922:DNU720937 DXN720922:DXQ720937 EHJ720922:EHM720937 ERF720922:ERI720937 FBB720922:FBE720937 FKX720922:FLA720937 FUT720922:FUW720937 GEP720922:GES720937 GOL720922:GOO720937 GYH720922:GYK720937 HID720922:HIG720937 HRZ720922:HSC720937 IBV720922:IBY720937 ILR720922:ILU720937 IVN720922:IVQ720937 JFJ720922:JFM720937 JPF720922:JPI720937 JZB720922:JZE720937 KIX720922:KJA720937 KST720922:KSW720937 LCP720922:LCS720937 LML720922:LMO720937 LWH720922:LWK720937 MGD720922:MGG720937 MPZ720922:MQC720937 MZV720922:MZY720937 NJR720922:NJU720937 NTN720922:NTQ720937 ODJ720922:ODM720937 ONF720922:ONI720937 OXB720922:OXE720937 PGX720922:PHA720937 PQT720922:PQW720937 QAP720922:QAS720937 QKL720922:QKO720937 QUH720922:QUK720937 RED720922:REG720937 RNZ720922:ROC720937 RXV720922:RXY720937 SHR720922:SHU720937 SRN720922:SRQ720937 TBJ720922:TBM720937 TLF720922:TLI720937 TVB720922:TVE720937 UEX720922:UFA720937 UOT720922:UOW720937 UYP720922:UYS720937 VIL720922:VIO720937 VSH720922:VSK720937 WCD720922:WCG720937 WLZ720922:WMC720937 WVV720922:WVY720937 I786458:P786473 JJ786458:JM786473 TF786458:TI786473 ADB786458:ADE786473 AMX786458:ANA786473 AWT786458:AWW786473 BGP786458:BGS786473 BQL786458:BQO786473 CAH786458:CAK786473 CKD786458:CKG786473 CTZ786458:CUC786473 DDV786458:DDY786473 DNR786458:DNU786473 DXN786458:DXQ786473 EHJ786458:EHM786473 ERF786458:ERI786473 FBB786458:FBE786473 FKX786458:FLA786473 FUT786458:FUW786473 GEP786458:GES786473 GOL786458:GOO786473 GYH786458:GYK786473 HID786458:HIG786473 HRZ786458:HSC786473 IBV786458:IBY786473 ILR786458:ILU786473 IVN786458:IVQ786473 JFJ786458:JFM786473 JPF786458:JPI786473 JZB786458:JZE786473 KIX786458:KJA786473 KST786458:KSW786473 LCP786458:LCS786473 LML786458:LMO786473 LWH786458:LWK786473 MGD786458:MGG786473 MPZ786458:MQC786473 MZV786458:MZY786473 NJR786458:NJU786473 NTN786458:NTQ786473 ODJ786458:ODM786473 ONF786458:ONI786473 OXB786458:OXE786473 PGX786458:PHA786473 PQT786458:PQW786473 QAP786458:QAS786473 QKL786458:QKO786473 QUH786458:QUK786473 RED786458:REG786473 RNZ786458:ROC786473 RXV786458:RXY786473 SHR786458:SHU786473 SRN786458:SRQ786473 TBJ786458:TBM786473 TLF786458:TLI786473 TVB786458:TVE786473 UEX786458:UFA786473 UOT786458:UOW786473 UYP786458:UYS786473 VIL786458:VIO786473 VSH786458:VSK786473 WCD786458:WCG786473 WLZ786458:WMC786473 WVV786458:WVY786473 I851994:P852009 JJ851994:JM852009 TF851994:TI852009 ADB851994:ADE852009 AMX851994:ANA852009 AWT851994:AWW852009 BGP851994:BGS852009 BQL851994:BQO852009 CAH851994:CAK852009 CKD851994:CKG852009 CTZ851994:CUC852009 DDV851994:DDY852009 DNR851994:DNU852009 DXN851994:DXQ852009 EHJ851994:EHM852009 ERF851994:ERI852009 FBB851994:FBE852009 FKX851994:FLA852009 FUT851994:FUW852009 GEP851994:GES852009 GOL851994:GOO852009 GYH851994:GYK852009 HID851994:HIG852009 HRZ851994:HSC852009 IBV851994:IBY852009 ILR851994:ILU852009 IVN851994:IVQ852009 JFJ851994:JFM852009 JPF851994:JPI852009 JZB851994:JZE852009 KIX851994:KJA852009 KST851994:KSW852009 LCP851994:LCS852009 LML851994:LMO852009 LWH851994:LWK852009 MGD851994:MGG852009 MPZ851994:MQC852009 MZV851994:MZY852009 NJR851994:NJU852009 NTN851994:NTQ852009 ODJ851994:ODM852009 ONF851994:ONI852009 OXB851994:OXE852009 PGX851994:PHA852009 PQT851994:PQW852009 QAP851994:QAS852009 QKL851994:QKO852009 QUH851994:QUK852009 RED851994:REG852009 RNZ851994:ROC852009 RXV851994:RXY852009 SHR851994:SHU852009 SRN851994:SRQ852009 TBJ851994:TBM852009 TLF851994:TLI852009 TVB851994:TVE852009 UEX851994:UFA852009 UOT851994:UOW852009 UYP851994:UYS852009 VIL851994:VIO852009 VSH851994:VSK852009 WCD851994:WCG852009 WLZ851994:WMC852009 WVV851994:WVY852009 I917530:P917545 JJ917530:JM917545 TF917530:TI917545 ADB917530:ADE917545 AMX917530:ANA917545 AWT917530:AWW917545 BGP917530:BGS917545 BQL917530:BQO917545 CAH917530:CAK917545 CKD917530:CKG917545 CTZ917530:CUC917545 DDV917530:DDY917545 DNR917530:DNU917545 DXN917530:DXQ917545 EHJ917530:EHM917545 ERF917530:ERI917545 FBB917530:FBE917545 FKX917530:FLA917545 FUT917530:FUW917545 GEP917530:GES917545 GOL917530:GOO917545 GYH917530:GYK917545 HID917530:HIG917545 HRZ917530:HSC917545 IBV917530:IBY917545 ILR917530:ILU917545 IVN917530:IVQ917545 JFJ917530:JFM917545 JPF917530:JPI917545 JZB917530:JZE917545 KIX917530:KJA917545 KST917530:KSW917545 LCP917530:LCS917545 LML917530:LMO917545 LWH917530:LWK917545 MGD917530:MGG917545 MPZ917530:MQC917545 MZV917530:MZY917545 NJR917530:NJU917545 NTN917530:NTQ917545 ODJ917530:ODM917545 ONF917530:ONI917545 OXB917530:OXE917545 PGX917530:PHA917545 PQT917530:PQW917545 QAP917530:QAS917545 QKL917530:QKO917545 QUH917530:QUK917545 RED917530:REG917545 RNZ917530:ROC917545 RXV917530:RXY917545 SHR917530:SHU917545 SRN917530:SRQ917545 TBJ917530:TBM917545 TLF917530:TLI917545 TVB917530:TVE917545 UEX917530:UFA917545 UOT917530:UOW917545 UYP917530:UYS917545 VIL917530:VIO917545 VSH917530:VSK917545 WCD917530:WCG917545 WLZ917530:WMC917545 WVV917530:WVY917545 I983066:P983081 JJ983066:JM983081 TF983066:TI983081 ADB983066:ADE983081 AMX983066:ANA983081 AWT983066:AWW983081 BGP983066:BGS983081 BQL983066:BQO983081 CAH983066:CAK983081 CKD983066:CKG983081 CTZ983066:CUC983081 DDV983066:DDY983081 DNR983066:DNU983081 DXN983066:DXQ983081 EHJ983066:EHM983081 ERF983066:ERI983081 FBB983066:FBE983081 FKX983066:FLA983081 FUT983066:FUW983081 GEP983066:GES983081 GOL983066:GOO983081 GYH983066:GYK983081 HID983066:HIG983081 HRZ983066:HSC983081 IBV983066:IBY983081 ILR983066:ILU983081 IVN983066:IVQ983081 JFJ983066:JFM983081 JPF983066:JPI983081 JZB983066:JZE983081 KIX983066:KJA983081 KST983066:KSW983081 LCP983066:LCS983081 LML983066:LMO983081 LWH983066:LWK983081 MGD983066:MGG983081 MPZ983066:MQC983081 MZV983066:MZY983081 NJR983066:NJU983081 NTN983066:NTQ983081 ODJ983066:ODM983081 ONF983066:ONI983081 OXB983066:OXE983081 PGX983066:PHA983081 PQT983066:PQW983081 QAP983066:QAS983081 QKL983066:QKO983081 QUH983066:QUK983081 RED983066:REG983081 RNZ983066:ROC983081 RXV983066:RXY983081 SHR983066:SHU983081 SRN983066:SRQ983081 TBJ983066:TBM983081 TLF983066:TLI983081 TVB983066:TVE983081 UEX983066:UFA983081 UOT983066:UOW983081 UYP983066:UYS983081 VIL983066:VIO983081 VSH983066:VSK983081 WCD983066:WCG983081 WLZ983066:WMC983081 WVV20:WVY40 WLZ20:WMC40 WCD20:WCG40 VSH20:VSK40 VIL20:VIO40 UYP20:UYS40 UOT20:UOW40 UEX20:UFA40 TVB20:TVE40 TLF20:TLI40 TBJ20:TBM40 SRN20:SRQ40 SHR20:SHU40 RXV20:RXY40 RNZ20:ROC40 RED20:REG40 QUH20:QUK40 QKL20:QKO40 QAP20:QAS40 PQT20:PQW40 PGX20:PHA40 OXB20:OXE40 ONF20:ONI40 ODJ20:ODM40 NTN20:NTQ40 NJR20:NJU40 MZV20:MZY40 MPZ20:MQC40 MGD20:MGG40 LWH20:LWK40 LML20:LMO40 LCP20:LCS40 KST20:KSW40 KIX20:KJA40 JZB20:JZE40 JPF20:JPI40 JFJ20:JFM40 IVN20:IVQ40 ILR20:ILU40 IBV20:IBY40 HRZ20:HSC40 HID20:HIG40 GYH20:GYK40 GOL20:GOO40 GEP20:GES40 FUT20:FUW40 FKX20:FLA40 FBB20:FBE40 ERF20:ERI40 EHJ20:EHM40 DXN20:DXQ40 DNR20:DNU40 DDV20:DDY40 CTZ20:CUC40 CKD20:CKG40 CAH20:CAK40 BQL20:BQO40 BGP20:BGS40 AWT20:AWW40 AMX20:ANA40 ADB20:ADE40 TF20:TI40 JJ20:JM40">
      <formula1>"NÃO USADO,PEDESTRE,TRÁFEGO"</formula1>
    </dataValidation>
    <dataValidation type="list" allowBlank="1" showInputMessage="1" showErrorMessage="1" sqref="WWP983087:WWS983126 AH65583:AK65622 KD65583:KG65622 TZ65583:UC65622 ADV65583:ADY65622 ANR65583:ANU65622 AXN65583:AXQ65622 BHJ65583:BHM65622 BRF65583:BRI65622 CBB65583:CBE65622 CKX65583:CLA65622 CUT65583:CUW65622 DEP65583:DES65622 DOL65583:DOO65622 DYH65583:DYK65622 EID65583:EIG65622 ERZ65583:ESC65622 FBV65583:FBY65622 FLR65583:FLU65622 FVN65583:FVQ65622 GFJ65583:GFM65622 GPF65583:GPI65622 GZB65583:GZE65622 HIX65583:HJA65622 HST65583:HSW65622 ICP65583:ICS65622 IML65583:IMO65622 IWH65583:IWK65622 JGD65583:JGG65622 JPZ65583:JQC65622 JZV65583:JZY65622 KJR65583:KJU65622 KTN65583:KTQ65622 LDJ65583:LDM65622 LNF65583:LNI65622 LXB65583:LXE65622 MGX65583:MHA65622 MQT65583:MQW65622 NAP65583:NAS65622 NKL65583:NKO65622 NUH65583:NUK65622 OED65583:OEG65622 ONZ65583:OOC65622 OXV65583:OXY65622 PHR65583:PHU65622 PRN65583:PRQ65622 QBJ65583:QBM65622 QLF65583:QLI65622 QVB65583:QVE65622 REX65583:RFA65622 ROT65583:ROW65622 RYP65583:RYS65622 SIL65583:SIO65622 SSH65583:SSK65622 TCD65583:TCG65622 TLZ65583:TMC65622 TVV65583:TVY65622 UFR65583:UFU65622 UPN65583:UPQ65622 UZJ65583:UZM65622 VJF65583:VJI65622 VTB65583:VTE65622 WCX65583:WDA65622 WMT65583:WMW65622 WWP65583:WWS65622 AH131119:AK131158 KD131119:KG131158 TZ131119:UC131158 ADV131119:ADY131158 ANR131119:ANU131158 AXN131119:AXQ131158 BHJ131119:BHM131158 BRF131119:BRI131158 CBB131119:CBE131158 CKX131119:CLA131158 CUT131119:CUW131158 DEP131119:DES131158 DOL131119:DOO131158 DYH131119:DYK131158 EID131119:EIG131158 ERZ131119:ESC131158 FBV131119:FBY131158 FLR131119:FLU131158 FVN131119:FVQ131158 GFJ131119:GFM131158 GPF131119:GPI131158 GZB131119:GZE131158 HIX131119:HJA131158 HST131119:HSW131158 ICP131119:ICS131158 IML131119:IMO131158 IWH131119:IWK131158 JGD131119:JGG131158 JPZ131119:JQC131158 JZV131119:JZY131158 KJR131119:KJU131158 KTN131119:KTQ131158 LDJ131119:LDM131158 LNF131119:LNI131158 LXB131119:LXE131158 MGX131119:MHA131158 MQT131119:MQW131158 NAP131119:NAS131158 NKL131119:NKO131158 NUH131119:NUK131158 OED131119:OEG131158 ONZ131119:OOC131158 OXV131119:OXY131158 PHR131119:PHU131158 PRN131119:PRQ131158 QBJ131119:QBM131158 QLF131119:QLI131158 QVB131119:QVE131158 REX131119:RFA131158 ROT131119:ROW131158 RYP131119:RYS131158 SIL131119:SIO131158 SSH131119:SSK131158 TCD131119:TCG131158 TLZ131119:TMC131158 TVV131119:TVY131158 UFR131119:UFU131158 UPN131119:UPQ131158 UZJ131119:UZM131158 VJF131119:VJI131158 VTB131119:VTE131158 WCX131119:WDA131158 WMT131119:WMW131158 WWP131119:WWS131158 AH196655:AK196694 KD196655:KG196694 TZ196655:UC196694 ADV196655:ADY196694 ANR196655:ANU196694 AXN196655:AXQ196694 BHJ196655:BHM196694 BRF196655:BRI196694 CBB196655:CBE196694 CKX196655:CLA196694 CUT196655:CUW196694 DEP196655:DES196694 DOL196655:DOO196694 DYH196655:DYK196694 EID196655:EIG196694 ERZ196655:ESC196694 FBV196655:FBY196694 FLR196655:FLU196694 FVN196655:FVQ196694 GFJ196655:GFM196694 GPF196655:GPI196694 GZB196655:GZE196694 HIX196655:HJA196694 HST196655:HSW196694 ICP196655:ICS196694 IML196655:IMO196694 IWH196655:IWK196694 JGD196655:JGG196694 JPZ196655:JQC196694 JZV196655:JZY196694 KJR196655:KJU196694 KTN196655:KTQ196694 LDJ196655:LDM196694 LNF196655:LNI196694 LXB196655:LXE196694 MGX196655:MHA196694 MQT196655:MQW196694 NAP196655:NAS196694 NKL196655:NKO196694 NUH196655:NUK196694 OED196655:OEG196694 ONZ196655:OOC196694 OXV196655:OXY196694 PHR196655:PHU196694 PRN196655:PRQ196694 QBJ196655:QBM196694 QLF196655:QLI196694 QVB196655:QVE196694 REX196655:RFA196694 ROT196655:ROW196694 RYP196655:RYS196694 SIL196655:SIO196694 SSH196655:SSK196694 TCD196655:TCG196694 TLZ196655:TMC196694 TVV196655:TVY196694 UFR196655:UFU196694 UPN196655:UPQ196694 UZJ196655:UZM196694 VJF196655:VJI196694 VTB196655:VTE196694 WCX196655:WDA196694 WMT196655:WMW196694 WWP196655:WWS196694 AH262191:AK262230 KD262191:KG262230 TZ262191:UC262230 ADV262191:ADY262230 ANR262191:ANU262230 AXN262191:AXQ262230 BHJ262191:BHM262230 BRF262191:BRI262230 CBB262191:CBE262230 CKX262191:CLA262230 CUT262191:CUW262230 DEP262191:DES262230 DOL262191:DOO262230 DYH262191:DYK262230 EID262191:EIG262230 ERZ262191:ESC262230 FBV262191:FBY262230 FLR262191:FLU262230 FVN262191:FVQ262230 GFJ262191:GFM262230 GPF262191:GPI262230 GZB262191:GZE262230 HIX262191:HJA262230 HST262191:HSW262230 ICP262191:ICS262230 IML262191:IMO262230 IWH262191:IWK262230 JGD262191:JGG262230 JPZ262191:JQC262230 JZV262191:JZY262230 KJR262191:KJU262230 KTN262191:KTQ262230 LDJ262191:LDM262230 LNF262191:LNI262230 LXB262191:LXE262230 MGX262191:MHA262230 MQT262191:MQW262230 NAP262191:NAS262230 NKL262191:NKO262230 NUH262191:NUK262230 OED262191:OEG262230 ONZ262191:OOC262230 OXV262191:OXY262230 PHR262191:PHU262230 PRN262191:PRQ262230 QBJ262191:QBM262230 QLF262191:QLI262230 QVB262191:QVE262230 REX262191:RFA262230 ROT262191:ROW262230 RYP262191:RYS262230 SIL262191:SIO262230 SSH262191:SSK262230 TCD262191:TCG262230 TLZ262191:TMC262230 TVV262191:TVY262230 UFR262191:UFU262230 UPN262191:UPQ262230 UZJ262191:UZM262230 VJF262191:VJI262230 VTB262191:VTE262230 WCX262191:WDA262230 WMT262191:WMW262230 WWP262191:WWS262230 AH327727:AK327766 KD327727:KG327766 TZ327727:UC327766 ADV327727:ADY327766 ANR327727:ANU327766 AXN327727:AXQ327766 BHJ327727:BHM327766 BRF327727:BRI327766 CBB327727:CBE327766 CKX327727:CLA327766 CUT327727:CUW327766 DEP327727:DES327766 DOL327727:DOO327766 DYH327727:DYK327766 EID327727:EIG327766 ERZ327727:ESC327766 FBV327727:FBY327766 FLR327727:FLU327766 FVN327727:FVQ327766 GFJ327727:GFM327766 GPF327727:GPI327766 GZB327727:GZE327766 HIX327727:HJA327766 HST327727:HSW327766 ICP327727:ICS327766 IML327727:IMO327766 IWH327727:IWK327766 JGD327727:JGG327766 JPZ327727:JQC327766 JZV327727:JZY327766 KJR327727:KJU327766 KTN327727:KTQ327766 LDJ327727:LDM327766 LNF327727:LNI327766 LXB327727:LXE327766 MGX327727:MHA327766 MQT327727:MQW327766 NAP327727:NAS327766 NKL327727:NKO327766 NUH327727:NUK327766 OED327727:OEG327766 ONZ327727:OOC327766 OXV327727:OXY327766 PHR327727:PHU327766 PRN327727:PRQ327766 QBJ327727:QBM327766 QLF327727:QLI327766 QVB327727:QVE327766 REX327727:RFA327766 ROT327727:ROW327766 RYP327727:RYS327766 SIL327727:SIO327766 SSH327727:SSK327766 TCD327727:TCG327766 TLZ327727:TMC327766 TVV327727:TVY327766 UFR327727:UFU327766 UPN327727:UPQ327766 UZJ327727:UZM327766 VJF327727:VJI327766 VTB327727:VTE327766 WCX327727:WDA327766 WMT327727:WMW327766 WWP327727:WWS327766 AH393263:AK393302 KD393263:KG393302 TZ393263:UC393302 ADV393263:ADY393302 ANR393263:ANU393302 AXN393263:AXQ393302 BHJ393263:BHM393302 BRF393263:BRI393302 CBB393263:CBE393302 CKX393263:CLA393302 CUT393263:CUW393302 DEP393263:DES393302 DOL393263:DOO393302 DYH393263:DYK393302 EID393263:EIG393302 ERZ393263:ESC393302 FBV393263:FBY393302 FLR393263:FLU393302 FVN393263:FVQ393302 GFJ393263:GFM393302 GPF393263:GPI393302 GZB393263:GZE393302 HIX393263:HJA393302 HST393263:HSW393302 ICP393263:ICS393302 IML393263:IMO393302 IWH393263:IWK393302 JGD393263:JGG393302 JPZ393263:JQC393302 JZV393263:JZY393302 KJR393263:KJU393302 KTN393263:KTQ393302 LDJ393263:LDM393302 LNF393263:LNI393302 LXB393263:LXE393302 MGX393263:MHA393302 MQT393263:MQW393302 NAP393263:NAS393302 NKL393263:NKO393302 NUH393263:NUK393302 OED393263:OEG393302 ONZ393263:OOC393302 OXV393263:OXY393302 PHR393263:PHU393302 PRN393263:PRQ393302 QBJ393263:QBM393302 QLF393263:QLI393302 QVB393263:QVE393302 REX393263:RFA393302 ROT393263:ROW393302 RYP393263:RYS393302 SIL393263:SIO393302 SSH393263:SSK393302 TCD393263:TCG393302 TLZ393263:TMC393302 TVV393263:TVY393302 UFR393263:UFU393302 UPN393263:UPQ393302 UZJ393263:UZM393302 VJF393263:VJI393302 VTB393263:VTE393302 WCX393263:WDA393302 WMT393263:WMW393302 WWP393263:WWS393302 AH458799:AK458838 KD458799:KG458838 TZ458799:UC458838 ADV458799:ADY458838 ANR458799:ANU458838 AXN458799:AXQ458838 BHJ458799:BHM458838 BRF458799:BRI458838 CBB458799:CBE458838 CKX458799:CLA458838 CUT458799:CUW458838 DEP458799:DES458838 DOL458799:DOO458838 DYH458799:DYK458838 EID458799:EIG458838 ERZ458799:ESC458838 FBV458799:FBY458838 FLR458799:FLU458838 FVN458799:FVQ458838 GFJ458799:GFM458838 GPF458799:GPI458838 GZB458799:GZE458838 HIX458799:HJA458838 HST458799:HSW458838 ICP458799:ICS458838 IML458799:IMO458838 IWH458799:IWK458838 JGD458799:JGG458838 JPZ458799:JQC458838 JZV458799:JZY458838 KJR458799:KJU458838 KTN458799:KTQ458838 LDJ458799:LDM458838 LNF458799:LNI458838 LXB458799:LXE458838 MGX458799:MHA458838 MQT458799:MQW458838 NAP458799:NAS458838 NKL458799:NKO458838 NUH458799:NUK458838 OED458799:OEG458838 ONZ458799:OOC458838 OXV458799:OXY458838 PHR458799:PHU458838 PRN458799:PRQ458838 QBJ458799:QBM458838 QLF458799:QLI458838 QVB458799:QVE458838 REX458799:RFA458838 ROT458799:ROW458838 RYP458799:RYS458838 SIL458799:SIO458838 SSH458799:SSK458838 TCD458799:TCG458838 TLZ458799:TMC458838 TVV458799:TVY458838 UFR458799:UFU458838 UPN458799:UPQ458838 UZJ458799:UZM458838 VJF458799:VJI458838 VTB458799:VTE458838 WCX458799:WDA458838 WMT458799:WMW458838 WWP458799:WWS458838 AH524335:AK524374 KD524335:KG524374 TZ524335:UC524374 ADV524335:ADY524374 ANR524335:ANU524374 AXN524335:AXQ524374 BHJ524335:BHM524374 BRF524335:BRI524374 CBB524335:CBE524374 CKX524335:CLA524374 CUT524335:CUW524374 DEP524335:DES524374 DOL524335:DOO524374 DYH524335:DYK524374 EID524335:EIG524374 ERZ524335:ESC524374 FBV524335:FBY524374 FLR524335:FLU524374 FVN524335:FVQ524374 GFJ524335:GFM524374 GPF524335:GPI524374 GZB524335:GZE524374 HIX524335:HJA524374 HST524335:HSW524374 ICP524335:ICS524374 IML524335:IMO524374 IWH524335:IWK524374 JGD524335:JGG524374 JPZ524335:JQC524374 JZV524335:JZY524374 KJR524335:KJU524374 KTN524335:KTQ524374 LDJ524335:LDM524374 LNF524335:LNI524374 LXB524335:LXE524374 MGX524335:MHA524374 MQT524335:MQW524374 NAP524335:NAS524374 NKL524335:NKO524374 NUH524335:NUK524374 OED524335:OEG524374 ONZ524335:OOC524374 OXV524335:OXY524374 PHR524335:PHU524374 PRN524335:PRQ524374 QBJ524335:QBM524374 QLF524335:QLI524374 QVB524335:QVE524374 REX524335:RFA524374 ROT524335:ROW524374 RYP524335:RYS524374 SIL524335:SIO524374 SSH524335:SSK524374 TCD524335:TCG524374 TLZ524335:TMC524374 TVV524335:TVY524374 UFR524335:UFU524374 UPN524335:UPQ524374 UZJ524335:UZM524374 VJF524335:VJI524374 VTB524335:VTE524374 WCX524335:WDA524374 WMT524335:WMW524374 WWP524335:WWS524374 AH589871:AK589910 KD589871:KG589910 TZ589871:UC589910 ADV589871:ADY589910 ANR589871:ANU589910 AXN589871:AXQ589910 BHJ589871:BHM589910 BRF589871:BRI589910 CBB589871:CBE589910 CKX589871:CLA589910 CUT589871:CUW589910 DEP589871:DES589910 DOL589871:DOO589910 DYH589871:DYK589910 EID589871:EIG589910 ERZ589871:ESC589910 FBV589871:FBY589910 FLR589871:FLU589910 FVN589871:FVQ589910 GFJ589871:GFM589910 GPF589871:GPI589910 GZB589871:GZE589910 HIX589871:HJA589910 HST589871:HSW589910 ICP589871:ICS589910 IML589871:IMO589910 IWH589871:IWK589910 JGD589871:JGG589910 JPZ589871:JQC589910 JZV589871:JZY589910 KJR589871:KJU589910 KTN589871:KTQ589910 LDJ589871:LDM589910 LNF589871:LNI589910 LXB589871:LXE589910 MGX589871:MHA589910 MQT589871:MQW589910 NAP589871:NAS589910 NKL589871:NKO589910 NUH589871:NUK589910 OED589871:OEG589910 ONZ589871:OOC589910 OXV589871:OXY589910 PHR589871:PHU589910 PRN589871:PRQ589910 QBJ589871:QBM589910 QLF589871:QLI589910 QVB589871:QVE589910 REX589871:RFA589910 ROT589871:ROW589910 RYP589871:RYS589910 SIL589871:SIO589910 SSH589871:SSK589910 TCD589871:TCG589910 TLZ589871:TMC589910 TVV589871:TVY589910 UFR589871:UFU589910 UPN589871:UPQ589910 UZJ589871:UZM589910 VJF589871:VJI589910 VTB589871:VTE589910 WCX589871:WDA589910 WMT589871:WMW589910 WWP589871:WWS589910 AH655407:AK655446 KD655407:KG655446 TZ655407:UC655446 ADV655407:ADY655446 ANR655407:ANU655446 AXN655407:AXQ655446 BHJ655407:BHM655446 BRF655407:BRI655446 CBB655407:CBE655446 CKX655407:CLA655446 CUT655407:CUW655446 DEP655407:DES655446 DOL655407:DOO655446 DYH655407:DYK655446 EID655407:EIG655446 ERZ655407:ESC655446 FBV655407:FBY655446 FLR655407:FLU655446 FVN655407:FVQ655446 GFJ655407:GFM655446 GPF655407:GPI655446 GZB655407:GZE655446 HIX655407:HJA655446 HST655407:HSW655446 ICP655407:ICS655446 IML655407:IMO655446 IWH655407:IWK655446 JGD655407:JGG655446 JPZ655407:JQC655446 JZV655407:JZY655446 KJR655407:KJU655446 KTN655407:KTQ655446 LDJ655407:LDM655446 LNF655407:LNI655446 LXB655407:LXE655446 MGX655407:MHA655446 MQT655407:MQW655446 NAP655407:NAS655446 NKL655407:NKO655446 NUH655407:NUK655446 OED655407:OEG655446 ONZ655407:OOC655446 OXV655407:OXY655446 PHR655407:PHU655446 PRN655407:PRQ655446 QBJ655407:QBM655446 QLF655407:QLI655446 QVB655407:QVE655446 REX655407:RFA655446 ROT655407:ROW655446 RYP655407:RYS655446 SIL655407:SIO655446 SSH655407:SSK655446 TCD655407:TCG655446 TLZ655407:TMC655446 TVV655407:TVY655446 UFR655407:UFU655446 UPN655407:UPQ655446 UZJ655407:UZM655446 VJF655407:VJI655446 VTB655407:VTE655446 WCX655407:WDA655446 WMT655407:WMW655446 WWP655407:WWS655446 AH720943:AK720982 KD720943:KG720982 TZ720943:UC720982 ADV720943:ADY720982 ANR720943:ANU720982 AXN720943:AXQ720982 BHJ720943:BHM720982 BRF720943:BRI720982 CBB720943:CBE720982 CKX720943:CLA720982 CUT720943:CUW720982 DEP720943:DES720982 DOL720943:DOO720982 DYH720943:DYK720982 EID720943:EIG720982 ERZ720943:ESC720982 FBV720943:FBY720982 FLR720943:FLU720982 FVN720943:FVQ720982 GFJ720943:GFM720982 GPF720943:GPI720982 GZB720943:GZE720982 HIX720943:HJA720982 HST720943:HSW720982 ICP720943:ICS720982 IML720943:IMO720982 IWH720943:IWK720982 JGD720943:JGG720982 JPZ720943:JQC720982 JZV720943:JZY720982 KJR720943:KJU720982 KTN720943:KTQ720982 LDJ720943:LDM720982 LNF720943:LNI720982 LXB720943:LXE720982 MGX720943:MHA720982 MQT720943:MQW720982 NAP720943:NAS720982 NKL720943:NKO720982 NUH720943:NUK720982 OED720943:OEG720982 ONZ720943:OOC720982 OXV720943:OXY720982 PHR720943:PHU720982 PRN720943:PRQ720982 QBJ720943:QBM720982 QLF720943:QLI720982 QVB720943:QVE720982 REX720943:RFA720982 ROT720943:ROW720982 RYP720943:RYS720982 SIL720943:SIO720982 SSH720943:SSK720982 TCD720943:TCG720982 TLZ720943:TMC720982 TVV720943:TVY720982 UFR720943:UFU720982 UPN720943:UPQ720982 UZJ720943:UZM720982 VJF720943:VJI720982 VTB720943:VTE720982 WCX720943:WDA720982 WMT720943:WMW720982 WWP720943:WWS720982 AH786479:AK786518 KD786479:KG786518 TZ786479:UC786518 ADV786479:ADY786518 ANR786479:ANU786518 AXN786479:AXQ786518 BHJ786479:BHM786518 BRF786479:BRI786518 CBB786479:CBE786518 CKX786479:CLA786518 CUT786479:CUW786518 DEP786479:DES786518 DOL786479:DOO786518 DYH786479:DYK786518 EID786479:EIG786518 ERZ786479:ESC786518 FBV786479:FBY786518 FLR786479:FLU786518 FVN786479:FVQ786518 GFJ786479:GFM786518 GPF786479:GPI786518 GZB786479:GZE786518 HIX786479:HJA786518 HST786479:HSW786518 ICP786479:ICS786518 IML786479:IMO786518 IWH786479:IWK786518 JGD786479:JGG786518 JPZ786479:JQC786518 JZV786479:JZY786518 KJR786479:KJU786518 KTN786479:KTQ786518 LDJ786479:LDM786518 LNF786479:LNI786518 LXB786479:LXE786518 MGX786479:MHA786518 MQT786479:MQW786518 NAP786479:NAS786518 NKL786479:NKO786518 NUH786479:NUK786518 OED786479:OEG786518 ONZ786479:OOC786518 OXV786479:OXY786518 PHR786479:PHU786518 PRN786479:PRQ786518 QBJ786479:QBM786518 QLF786479:QLI786518 QVB786479:QVE786518 REX786479:RFA786518 ROT786479:ROW786518 RYP786479:RYS786518 SIL786479:SIO786518 SSH786479:SSK786518 TCD786479:TCG786518 TLZ786479:TMC786518 TVV786479:TVY786518 UFR786479:UFU786518 UPN786479:UPQ786518 UZJ786479:UZM786518 VJF786479:VJI786518 VTB786479:VTE786518 WCX786479:WDA786518 WMT786479:WMW786518 WWP786479:WWS786518 AH852015:AK852054 KD852015:KG852054 TZ852015:UC852054 ADV852015:ADY852054 ANR852015:ANU852054 AXN852015:AXQ852054 BHJ852015:BHM852054 BRF852015:BRI852054 CBB852015:CBE852054 CKX852015:CLA852054 CUT852015:CUW852054 DEP852015:DES852054 DOL852015:DOO852054 DYH852015:DYK852054 EID852015:EIG852054 ERZ852015:ESC852054 FBV852015:FBY852054 FLR852015:FLU852054 FVN852015:FVQ852054 GFJ852015:GFM852054 GPF852015:GPI852054 GZB852015:GZE852054 HIX852015:HJA852054 HST852015:HSW852054 ICP852015:ICS852054 IML852015:IMO852054 IWH852015:IWK852054 JGD852015:JGG852054 JPZ852015:JQC852054 JZV852015:JZY852054 KJR852015:KJU852054 KTN852015:KTQ852054 LDJ852015:LDM852054 LNF852015:LNI852054 LXB852015:LXE852054 MGX852015:MHA852054 MQT852015:MQW852054 NAP852015:NAS852054 NKL852015:NKO852054 NUH852015:NUK852054 OED852015:OEG852054 ONZ852015:OOC852054 OXV852015:OXY852054 PHR852015:PHU852054 PRN852015:PRQ852054 QBJ852015:QBM852054 QLF852015:QLI852054 QVB852015:QVE852054 REX852015:RFA852054 ROT852015:ROW852054 RYP852015:RYS852054 SIL852015:SIO852054 SSH852015:SSK852054 TCD852015:TCG852054 TLZ852015:TMC852054 TVV852015:TVY852054 UFR852015:UFU852054 UPN852015:UPQ852054 UZJ852015:UZM852054 VJF852015:VJI852054 VTB852015:VTE852054 WCX852015:WDA852054 WMT852015:WMW852054 WWP852015:WWS852054 AH917551:AK917590 KD917551:KG917590 TZ917551:UC917590 ADV917551:ADY917590 ANR917551:ANU917590 AXN917551:AXQ917590 BHJ917551:BHM917590 BRF917551:BRI917590 CBB917551:CBE917590 CKX917551:CLA917590 CUT917551:CUW917590 DEP917551:DES917590 DOL917551:DOO917590 DYH917551:DYK917590 EID917551:EIG917590 ERZ917551:ESC917590 FBV917551:FBY917590 FLR917551:FLU917590 FVN917551:FVQ917590 GFJ917551:GFM917590 GPF917551:GPI917590 GZB917551:GZE917590 HIX917551:HJA917590 HST917551:HSW917590 ICP917551:ICS917590 IML917551:IMO917590 IWH917551:IWK917590 JGD917551:JGG917590 JPZ917551:JQC917590 JZV917551:JZY917590 KJR917551:KJU917590 KTN917551:KTQ917590 LDJ917551:LDM917590 LNF917551:LNI917590 LXB917551:LXE917590 MGX917551:MHA917590 MQT917551:MQW917590 NAP917551:NAS917590 NKL917551:NKO917590 NUH917551:NUK917590 OED917551:OEG917590 ONZ917551:OOC917590 OXV917551:OXY917590 PHR917551:PHU917590 PRN917551:PRQ917590 QBJ917551:QBM917590 QLF917551:QLI917590 QVB917551:QVE917590 REX917551:RFA917590 ROT917551:ROW917590 RYP917551:RYS917590 SIL917551:SIO917590 SSH917551:SSK917590 TCD917551:TCG917590 TLZ917551:TMC917590 TVV917551:TVY917590 UFR917551:UFU917590 UPN917551:UPQ917590 UZJ917551:UZM917590 VJF917551:VJI917590 VTB917551:VTE917590 WCX917551:WDA917590 WMT917551:WMW917590 WWP917551:WWS917590 AH983087:AK983126 KD983087:KG983126 TZ983087:UC983126 ADV983087:ADY983126 ANR983087:ANU983126 AXN983087:AXQ983126 BHJ983087:BHM983126 BRF983087:BRI983126 CBB983087:CBE983126 CKX983087:CLA983126 CUT983087:CUW983126 DEP983087:DES983126 DOL983087:DOO983126 DYH983087:DYK983126 EID983087:EIG983126 ERZ983087:ESC983126 FBV983087:FBY983126 FLR983087:FLU983126 FVN983087:FVQ983126 GFJ983087:GFM983126 GPF983087:GPI983126 GZB983087:GZE983126 HIX983087:HJA983126 HST983087:HSW983126 ICP983087:ICS983126 IML983087:IMO983126 IWH983087:IWK983126 JGD983087:JGG983126 JPZ983087:JQC983126 JZV983087:JZY983126 KJR983087:KJU983126 KTN983087:KTQ983126 LDJ983087:LDM983126 LNF983087:LNI983126 LXB983087:LXE983126 MGX983087:MHA983126 MQT983087:MQW983126 NAP983087:NAS983126 NKL983087:NKO983126 NUH983087:NUK983126 OED983087:OEG983126 ONZ983087:OOC983126 OXV983087:OXY983126 PHR983087:PHU983126 PRN983087:PRQ983126 QBJ983087:QBM983126 QLF983087:QLI983126 QVB983087:QVE983126 REX983087:RFA983126 ROT983087:ROW983126 RYP983087:RYS983126 SIL983087:SIO983126 SSH983087:SSK983126 TCD983087:TCG983126 TLZ983087:TMC983126 TVV983087:TVY983126 UFR983087:UFU983126 UPN983087:UPQ983126 UZJ983087:UZM983126 VJF983087:VJI983126 VTB983087:VTE983126 WCX983087:WDA983126 WMT983087:WMW983126 WWP46:WWS86 WMT46:WMW86 WCX46:WDA86 VTB46:VTE86 VJF46:VJI86 UZJ46:UZM86 UPN46:UPQ86 UFR46:UFU86 TVV46:TVY86 TLZ46:TMC86 TCD46:TCG86 SSH46:SSK86 SIL46:SIO86 RYP46:RYS86 ROT46:ROW86 REX46:RFA86 QVB46:QVE86 QLF46:QLI86 QBJ46:QBM86 PRN46:PRQ86 PHR46:PHU86 OXV46:OXY86 ONZ46:OOC86 OED46:OEG86 NUH46:NUK86 NKL46:NKO86 NAP46:NAS86 MQT46:MQW86 MGX46:MHA86 LXB46:LXE86 LNF46:LNI86 LDJ46:LDM86 KTN46:KTQ86 KJR46:KJU86 JZV46:JZY86 JPZ46:JQC86 JGD46:JGG86 IWH46:IWK86 IML46:IMO86 ICP46:ICS86 HST46:HSW86 HIX46:HJA86 GZB46:GZE86 GPF46:GPI86 GFJ46:GFM86 FVN46:FVQ86 FLR46:FLU86 FBV46:FBY86 ERZ46:ESC86 EID46:EIG86 DYH46:DYK86 DOL46:DOO86 DEP46:DES86 CUT46:CUW86 CKX46:CLA86 CBB46:CBE86 BRF46:BRI86 BHJ46:BHM86 AXN46:AXQ86 ANR46:ANU86 ADV46:ADY86 TZ46:UC86 KD46:KG86">
      <formula1>"DOMINGO,SEGUNDA,TERÇA,QUARTA,QUINTA,SEXTA,SÁBADO"</formula1>
    </dataValidation>
    <dataValidation type="list" allowBlank="1" showInputMessage="1" showErrorMessage="1" sqref="WWN983087:WWO983126 AF65583:AG65622 KB65583:KC65622 TX65583:TY65622 ADT65583:ADU65622 ANP65583:ANQ65622 AXL65583:AXM65622 BHH65583:BHI65622 BRD65583:BRE65622 CAZ65583:CBA65622 CKV65583:CKW65622 CUR65583:CUS65622 DEN65583:DEO65622 DOJ65583:DOK65622 DYF65583:DYG65622 EIB65583:EIC65622 ERX65583:ERY65622 FBT65583:FBU65622 FLP65583:FLQ65622 FVL65583:FVM65622 GFH65583:GFI65622 GPD65583:GPE65622 GYZ65583:GZA65622 HIV65583:HIW65622 HSR65583:HSS65622 ICN65583:ICO65622 IMJ65583:IMK65622 IWF65583:IWG65622 JGB65583:JGC65622 JPX65583:JPY65622 JZT65583:JZU65622 KJP65583:KJQ65622 KTL65583:KTM65622 LDH65583:LDI65622 LND65583:LNE65622 LWZ65583:LXA65622 MGV65583:MGW65622 MQR65583:MQS65622 NAN65583:NAO65622 NKJ65583:NKK65622 NUF65583:NUG65622 OEB65583:OEC65622 ONX65583:ONY65622 OXT65583:OXU65622 PHP65583:PHQ65622 PRL65583:PRM65622 QBH65583:QBI65622 QLD65583:QLE65622 QUZ65583:QVA65622 REV65583:REW65622 ROR65583:ROS65622 RYN65583:RYO65622 SIJ65583:SIK65622 SSF65583:SSG65622 TCB65583:TCC65622 TLX65583:TLY65622 TVT65583:TVU65622 UFP65583:UFQ65622 UPL65583:UPM65622 UZH65583:UZI65622 VJD65583:VJE65622 VSZ65583:VTA65622 WCV65583:WCW65622 WMR65583:WMS65622 WWN65583:WWO65622 AF131119:AG131158 KB131119:KC131158 TX131119:TY131158 ADT131119:ADU131158 ANP131119:ANQ131158 AXL131119:AXM131158 BHH131119:BHI131158 BRD131119:BRE131158 CAZ131119:CBA131158 CKV131119:CKW131158 CUR131119:CUS131158 DEN131119:DEO131158 DOJ131119:DOK131158 DYF131119:DYG131158 EIB131119:EIC131158 ERX131119:ERY131158 FBT131119:FBU131158 FLP131119:FLQ131158 FVL131119:FVM131158 GFH131119:GFI131158 GPD131119:GPE131158 GYZ131119:GZA131158 HIV131119:HIW131158 HSR131119:HSS131158 ICN131119:ICO131158 IMJ131119:IMK131158 IWF131119:IWG131158 JGB131119:JGC131158 JPX131119:JPY131158 JZT131119:JZU131158 KJP131119:KJQ131158 KTL131119:KTM131158 LDH131119:LDI131158 LND131119:LNE131158 LWZ131119:LXA131158 MGV131119:MGW131158 MQR131119:MQS131158 NAN131119:NAO131158 NKJ131119:NKK131158 NUF131119:NUG131158 OEB131119:OEC131158 ONX131119:ONY131158 OXT131119:OXU131158 PHP131119:PHQ131158 PRL131119:PRM131158 QBH131119:QBI131158 QLD131119:QLE131158 QUZ131119:QVA131158 REV131119:REW131158 ROR131119:ROS131158 RYN131119:RYO131158 SIJ131119:SIK131158 SSF131119:SSG131158 TCB131119:TCC131158 TLX131119:TLY131158 TVT131119:TVU131158 UFP131119:UFQ131158 UPL131119:UPM131158 UZH131119:UZI131158 VJD131119:VJE131158 VSZ131119:VTA131158 WCV131119:WCW131158 WMR131119:WMS131158 WWN131119:WWO131158 AF196655:AG196694 KB196655:KC196694 TX196655:TY196694 ADT196655:ADU196694 ANP196655:ANQ196694 AXL196655:AXM196694 BHH196655:BHI196694 BRD196655:BRE196694 CAZ196655:CBA196694 CKV196655:CKW196694 CUR196655:CUS196694 DEN196655:DEO196694 DOJ196655:DOK196694 DYF196655:DYG196694 EIB196655:EIC196694 ERX196655:ERY196694 FBT196655:FBU196694 FLP196655:FLQ196694 FVL196655:FVM196694 GFH196655:GFI196694 GPD196655:GPE196694 GYZ196655:GZA196694 HIV196655:HIW196694 HSR196655:HSS196694 ICN196655:ICO196694 IMJ196655:IMK196694 IWF196655:IWG196694 JGB196655:JGC196694 JPX196655:JPY196694 JZT196655:JZU196694 KJP196655:KJQ196694 KTL196655:KTM196694 LDH196655:LDI196694 LND196655:LNE196694 LWZ196655:LXA196694 MGV196655:MGW196694 MQR196655:MQS196694 NAN196655:NAO196694 NKJ196655:NKK196694 NUF196655:NUG196694 OEB196655:OEC196694 ONX196655:ONY196694 OXT196655:OXU196694 PHP196655:PHQ196694 PRL196655:PRM196694 QBH196655:QBI196694 QLD196655:QLE196694 QUZ196655:QVA196694 REV196655:REW196694 ROR196655:ROS196694 RYN196655:RYO196694 SIJ196655:SIK196694 SSF196655:SSG196694 TCB196655:TCC196694 TLX196655:TLY196694 TVT196655:TVU196694 UFP196655:UFQ196694 UPL196655:UPM196694 UZH196655:UZI196694 VJD196655:VJE196694 VSZ196655:VTA196694 WCV196655:WCW196694 WMR196655:WMS196694 WWN196655:WWO196694 AF262191:AG262230 KB262191:KC262230 TX262191:TY262230 ADT262191:ADU262230 ANP262191:ANQ262230 AXL262191:AXM262230 BHH262191:BHI262230 BRD262191:BRE262230 CAZ262191:CBA262230 CKV262191:CKW262230 CUR262191:CUS262230 DEN262191:DEO262230 DOJ262191:DOK262230 DYF262191:DYG262230 EIB262191:EIC262230 ERX262191:ERY262230 FBT262191:FBU262230 FLP262191:FLQ262230 FVL262191:FVM262230 GFH262191:GFI262230 GPD262191:GPE262230 GYZ262191:GZA262230 HIV262191:HIW262230 HSR262191:HSS262230 ICN262191:ICO262230 IMJ262191:IMK262230 IWF262191:IWG262230 JGB262191:JGC262230 JPX262191:JPY262230 JZT262191:JZU262230 KJP262191:KJQ262230 KTL262191:KTM262230 LDH262191:LDI262230 LND262191:LNE262230 LWZ262191:LXA262230 MGV262191:MGW262230 MQR262191:MQS262230 NAN262191:NAO262230 NKJ262191:NKK262230 NUF262191:NUG262230 OEB262191:OEC262230 ONX262191:ONY262230 OXT262191:OXU262230 PHP262191:PHQ262230 PRL262191:PRM262230 QBH262191:QBI262230 QLD262191:QLE262230 QUZ262191:QVA262230 REV262191:REW262230 ROR262191:ROS262230 RYN262191:RYO262230 SIJ262191:SIK262230 SSF262191:SSG262230 TCB262191:TCC262230 TLX262191:TLY262230 TVT262191:TVU262230 UFP262191:UFQ262230 UPL262191:UPM262230 UZH262191:UZI262230 VJD262191:VJE262230 VSZ262191:VTA262230 WCV262191:WCW262230 WMR262191:WMS262230 WWN262191:WWO262230 AF327727:AG327766 KB327727:KC327766 TX327727:TY327766 ADT327727:ADU327766 ANP327727:ANQ327766 AXL327727:AXM327766 BHH327727:BHI327766 BRD327727:BRE327766 CAZ327727:CBA327766 CKV327727:CKW327766 CUR327727:CUS327766 DEN327727:DEO327766 DOJ327727:DOK327766 DYF327727:DYG327766 EIB327727:EIC327766 ERX327727:ERY327766 FBT327727:FBU327766 FLP327727:FLQ327766 FVL327727:FVM327766 GFH327727:GFI327766 GPD327727:GPE327766 GYZ327727:GZA327766 HIV327727:HIW327766 HSR327727:HSS327766 ICN327727:ICO327766 IMJ327727:IMK327766 IWF327727:IWG327766 JGB327727:JGC327766 JPX327727:JPY327766 JZT327727:JZU327766 KJP327727:KJQ327766 KTL327727:KTM327766 LDH327727:LDI327766 LND327727:LNE327766 LWZ327727:LXA327766 MGV327727:MGW327766 MQR327727:MQS327766 NAN327727:NAO327766 NKJ327727:NKK327766 NUF327727:NUG327766 OEB327727:OEC327766 ONX327727:ONY327766 OXT327727:OXU327766 PHP327727:PHQ327766 PRL327727:PRM327766 QBH327727:QBI327766 QLD327727:QLE327766 QUZ327727:QVA327766 REV327727:REW327766 ROR327727:ROS327766 RYN327727:RYO327766 SIJ327727:SIK327766 SSF327727:SSG327766 TCB327727:TCC327766 TLX327727:TLY327766 TVT327727:TVU327766 UFP327727:UFQ327766 UPL327727:UPM327766 UZH327727:UZI327766 VJD327727:VJE327766 VSZ327727:VTA327766 WCV327727:WCW327766 WMR327727:WMS327766 WWN327727:WWO327766 AF393263:AG393302 KB393263:KC393302 TX393263:TY393302 ADT393263:ADU393302 ANP393263:ANQ393302 AXL393263:AXM393302 BHH393263:BHI393302 BRD393263:BRE393302 CAZ393263:CBA393302 CKV393263:CKW393302 CUR393263:CUS393302 DEN393263:DEO393302 DOJ393263:DOK393302 DYF393263:DYG393302 EIB393263:EIC393302 ERX393263:ERY393302 FBT393263:FBU393302 FLP393263:FLQ393302 FVL393263:FVM393302 GFH393263:GFI393302 GPD393263:GPE393302 GYZ393263:GZA393302 HIV393263:HIW393302 HSR393263:HSS393302 ICN393263:ICO393302 IMJ393263:IMK393302 IWF393263:IWG393302 JGB393263:JGC393302 JPX393263:JPY393302 JZT393263:JZU393302 KJP393263:KJQ393302 KTL393263:KTM393302 LDH393263:LDI393302 LND393263:LNE393302 LWZ393263:LXA393302 MGV393263:MGW393302 MQR393263:MQS393302 NAN393263:NAO393302 NKJ393263:NKK393302 NUF393263:NUG393302 OEB393263:OEC393302 ONX393263:ONY393302 OXT393263:OXU393302 PHP393263:PHQ393302 PRL393263:PRM393302 QBH393263:QBI393302 QLD393263:QLE393302 QUZ393263:QVA393302 REV393263:REW393302 ROR393263:ROS393302 RYN393263:RYO393302 SIJ393263:SIK393302 SSF393263:SSG393302 TCB393263:TCC393302 TLX393263:TLY393302 TVT393263:TVU393302 UFP393263:UFQ393302 UPL393263:UPM393302 UZH393263:UZI393302 VJD393263:VJE393302 VSZ393263:VTA393302 WCV393263:WCW393302 WMR393263:WMS393302 WWN393263:WWO393302 AF458799:AG458838 KB458799:KC458838 TX458799:TY458838 ADT458799:ADU458838 ANP458799:ANQ458838 AXL458799:AXM458838 BHH458799:BHI458838 BRD458799:BRE458838 CAZ458799:CBA458838 CKV458799:CKW458838 CUR458799:CUS458838 DEN458799:DEO458838 DOJ458799:DOK458838 DYF458799:DYG458838 EIB458799:EIC458838 ERX458799:ERY458838 FBT458799:FBU458838 FLP458799:FLQ458838 FVL458799:FVM458838 GFH458799:GFI458838 GPD458799:GPE458838 GYZ458799:GZA458838 HIV458799:HIW458838 HSR458799:HSS458838 ICN458799:ICO458838 IMJ458799:IMK458838 IWF458799:IWG458838 JGB458799:JGC458838 JPX458799:JPY458838 JZT458799:JZU458838 KJP458799:KJQ458838 KTL458799:KTM458838 LDH458799:LDI458838 LND458799:LNE458838 LWZ458799:LXA458838 MGV458799:MGW458838 MQR458799:MQS458838 NAN458799:NAO458838 NKJ458799:NKK458838 NUF458799:NUG458838 OEB458799:OEC458838 ONX458799:ONY458838 OXT458799:OXU458838 PHP458799:PHQ458838 PRL458799:PRM458838 QBH458799:QBI458838 QLD458799:QLE458838 QUZ458799:QVA458838 REV458799:REW458838 ROR458799:ROS458838 RYN458799:RYO458838 SIJ458799:SIK458838 SSF458799:SSG458838 TCB458799:TCC458838 TLX458799:TLY458838 TVT458799:TVU458838 UFP458799:UFQ458838 UPL458799:UPM458838 UZH458799:UZI458838 VJD458799:VJE458838 VSZ458799:VTA458838 WCV458799:WCW458838 WMR458799:WMS458838 WWN458799:WWO458838 AF524335:AG524374 KB524335:KC524374 TX524335:TY524374 ADT524335:ADU524374 ANP524335:ANQ524374 AXL524335:AXM524374 BHH524335:BHI524374 BRD524335:BRE524374 CAZ524335:CBA524374 CKV524335:CKW524374 CUR524335:CUS524374 DEN524335:DEO524374 DOJ524335:DOK524374 DYF524335:DYG524374 EIB524335:EIC524374 ERX524335:ERY524374 FBT524335:FBU524374 FLP524335:FLQ524374 FVL524335:FVM524374 GFH524335:GFI524374 GPD524335:GPE524374 GYZ524335:GZA524374 HIV524335:HIW524374 HSR524335:HSS524374 ICN524335:ICO524374 IMJ524335:IMK524374 IWF524335:IWG524374 JGB524335:JGC524374 JPX524335:JPY524374 JZT524335:JZU524374 KJP524335:KJQ524374 KTL524335:KTM524374 LDH524335:LDI524374 LND524335:LNE524374 LWZ524335:LXA524374 MGV524335:MGW524374 MQR524335:MQS524374 NAN524335:NAO524374 NKJ524335:NKK524374 NUF524335:NUG524374 OEB524335:OEC524374 ONX524335:ONY524374 OXT524335:OXU524374 PHP524335:PHQ524374 PRL524335:PRM524374 QBH524335:QBI524374 QLD524335:QLE524374 QUZ524335:QVA524374 REV524335:REW524374 ROR524335:ROS524374 RYN524335:RYO524374 SIJ524335:SIK524374 SSF524335:SSG524374 TCB524335:TCC524374 TLX524335:TLY524374 TVT524335:TVU524374 UFP524335:UFQ524374 UPL524335:UPM524374 UZH524335:UZI524374 VJD524335:VJE524374 VSZ524335:VTA524374 WCV524335:WCW524374 WMR524335:WMS524374 WWN524335:WWO524374 AF589871:AG589910 KB589871:KC589910 TX589871:TY589910 ADT589871:ADU589910 ANP589871:ANQ589910 AXL589871:AXM589910 BHH589871:BHI589910 BRD589871:BRE589910 CAZ589871:CBA589910 CKV589871:CKW589910 CUR589871:CUS589910 DEN589871:DEO589910 DOJ589871:DOK589910 DYF589871:DYG589910 EIB589871:EIC589910 ERX589871:ERY589910 FBT589871:FBU589910 FLP589871:FLQ589910 FVL589871:FVM589910 GFH589871:GFI589910 GPD589871:GPE589910 GYZ589871:GZA589910 HIV589871:HIW589910 HSR589871:HSS589910 ICN589871:ICO589910 IMJ589871:IMK589910 IWF589871:IWG589910 JGB589871:JGC589910 JPX589871:JPY589910 JZT589871:JZU589910 KJP589871:KJQ589910 KTL589871:KTM589910 LDH589871:LDI589910 LND589871:LNE589910 LWZ589871:LXA589910 MGV589871:MGW589910 MQR589871:MQS589910 NAN589871:NAO589910 NKJ589871:NKK589910 NUF589871:NUG589910 OEB589871:OEC589910 ONX589871:ONY589910 OXT589871:OXU589910 PHP589871:PHQ589910 PRL589871:PRM589910 QBH589871:QBI589910 QLD589871:QLE589910 QUZ589871:QVA589910 REV589871:REW589910 ROR589871:ROS589910 RYN589871:RYO589910 SIJ589871:SIK589910 SSF589871:SSG589910 TCB589871:TCC589910 TLX589871:TLY589910 TVT589871:TVU589910 UFP589871:UFQ589910 UPL589871:UPM589910 UZH589871:UZI589910 VJD589871:VJE589910 VSZ589871:VTA589910 WCV589871:WCW589910 WMR589871:WMS589910 WWN589871:WWO589910 AF655407:AG655446 KB655407:KC655446 TX655407:TY655446 ADT655407:ADU655446 ANP655407:ANQ655446 AXL655407:AXM655446 BHH655407:BHI655446 BRD655407:BRE655446 CAZ655407:CBA655446 CKV655407:CKW655446 CUR655407:CUS655446 DEN655407:DEO655446 DOJ655407:DOK655446 DYF655407:DYG655446 EIB655407:EIC655446 ERX655407:ERY655446 FBT655407:FBU655446 FLP655407:FLQ655446 FVL655407:FVM655446 GFH655407:GFI655446 GPD655407:GPE655446 GYZ655407:GZA655446 HIV655407:HIW655446 HSR655407:HSS655446 ICN655407:ICO655446 IMJ655407:IMK655446 IWF655407:IWG655446 JGB655407:JGC655446 JPX655407:JPY655446 JZT655407:JZU655446 KJP655407:KJQ655446 KTL655407:KTM655446 LDH655407:LDI655446 LND655407:LNE655446 LWZ655407:LXA655446 MGV655407:MGW655446 MQR655407:MQS655446 NAN655407:NAO655446 NKJ655407:NKK655446 NUF655407:NUG655446 OEB655407:OEC655446 ONX655407:ONY655446 OXT655407:OXU655446 PHP655407:PHQ655446 PRL655407:PRM655446 QBH655407:QBI655446 QLD655407:QLE655446 QUZ655407:QVA655446 REV655407:REW655446 ROR655407:ROS655446 RYN655407:RYO655446 SIJ655407:SIK655446 SSF655407:SSG655446 TCB655407:TCC655446 TLX655407:TLY655446 TVT655407:TVU655446 UFP655407:UFQ655446 UPL655407:UPM655446 UZH655407:UZI655446 VJD655407:VJE655446 VSZ655407:VTA655446 WCV655407:WCW655446 WMR655407:WMS655446 WWN655407:WWO655446 AF720943:AG720982 KB720943:KC720982 TX720943:TY720982 ADT720943:ADU720982 ANP720943:ANQ720982 AXL720943:AXM720982 BHH720943:BHI720982 BRD720943:BRE720982 CAZ720943:CBA720982 CKV720943:CKW720982 CUR720943:CUS720982 DEN720943:DEO720982 DOJ720943:DOK720982 DYF720943:DYG720982 EIB720943:EIC720982 ERX720943:ERY720982 FBT720943:FBU720982 FLP720943:FLQ720982 FVL720943:FVM720982 GFH720943:GFI720982 GPD720943:GPE720982 GYZ720943:GZA720982 HIV720943:HIW720982 HSR720943:HSS720982 ICN720943:ICO720982 IMJ720943:IMK720982 IWF720943:IWG720982 JGB720943:JGC720982 JPX720943:JPY720982 JZT720943:JZU720982 KJP720943:KJQ720982 KTL720943:KTM720982 LDH720943:LDI720982 LND720943:LNE720982 LWZ720943:LXA720982 MGV720943:MGW720982 MQR720943:MQS720982 NAN720943:NAO720982 NKJ720943:NKK720982 NUF720943:NUG720982 OEB720943:OEC720982 ONX720943:ONY720982 OXT720943:OXU720982 PHP720943:PHQ720982 PRL720943:PRM720982 QBH720943:QBI720982 QLD720943:QLE720982 QUZ720943:QVA720982 REV720943:REW720982 ROR720943:ROS720982 RYN720943:RYO720982 SIJ720943:SIK720982 SSF720943:SSG720982 TCB720943:TCC720982 TLX720943:TLY720982 TVT720943:TVU720982 UFP720943:UFQ720982 UPL720943:UPM720982 UZH720943:UZI720982 VJD720943:VJE720982 VSZ720943:VTA720982 WCV720943:WCW720982 WMR720943:WMS720982 WWN720943:WWO720982 AF786479:AG786518 KB786479:KC786518 TX786479:TY786518 ADT786479:ADU786518 ANP786479:ANQ786518 AXL786479:AXM786518 BHH786479:BHI786518 BRD786479:BRE786518 CAZ786479:CBA786518 CKV786479:CKW786518 CUR786479:CUS786518 DEN786479:DEO786518 DOJ786479:DOK786518 DYF786479:DYG786518 EIB786479:EIC786518 ERX786479:ERY786518 FBT786479:FBU786518 FLP786479:FLQ786518 FVL786479:FVM786518 GFH786479:GFI786518 GPD786479:GPE786518 GYZ786479:GZA786518 HIV786479:HIW786518 HSR786479:HSS786518 ICN786479:ICO786518 IMJ786479:IMK786518 IWF786479:IWG786518 JGB786479:JGC786518 JPX786479:JPY786518 JZT786479:JZU786518 KJP786479:KJQ786518 KTL786479:KTM786518 LDH786479:LDI786518 LND786479:LNE786518 LWZ786479:LXA786518 MGV786479:MGW786518 MQR786479:MQS786518 NAN786479:NAO786518 NKJ786479:NKK786518 NUF786479:NUG786518 OEB786479:OEC786518 ONX786479:ONY786518 OXT786479:OXU786518 PHP786479:PHQ786518 PRL786479:PRM786518 QBH786479:QBI786518 QLD786479:QLE786518 QUZ786479:QVA786518 REV786479:REW786518 ROR786479:ROS786518 RYN786479:RYO786518 SIJ786479:SIK786518 SSF786479:SSG786518 TCB786479:TCC786518 TLX786479:TLY786518 TVT786479:TVU786518 UFP786479:UFQ786518 UPL786479:UPM786518 UZH786479:UZI786518 VJD786479:VJE786518 VSZ786479:VTA786518 WCV786479:WCW786518 WMR786479:WMS786518 WWN786479:WWO786518 AF852015:AG852054 KB852015:KC852054 TX852015:TY852054 ADT852015:ADU852054 ANP852015:ANQ852054 AXL852015:AXM852054 BHH852015:BHI852054 BRD852015:BRE852054 CAZ852015:CBA852054 CKV852015:CKW852054 CUR852015:CUS852054 DEN852015:DEO852054 DOJ852015:DOK852054 DYF852015:DYG852054 EIB852015:EIC852054 ERX852015:ERY852054 FBT852015:FBU852054 FLP852015:FLQ852054 FVL852015:FVM852054 GFH852015:GFI852054 GPD852015:GPE852054 GYZ852015:GZA852054 HIV852015:HIW852054 HSR852015:HSS852054 ICN852015:ICO852054 IMJ852015:IMK852054 IWF852015:IWG852054 JGB852015:JGC852054 JPX852015:JPY852054 JZT852015:JZU852054 KJP852015:KJQ852054 KTL852015:KTM852054 LDH852015:LDI852054 LND852015:LNE852054 LWZ852015:LXA852054 MGV852015:MGW852054 MQR852015:MQS852054 NAN852015:NAO852054 NKJ852015:NKK852054 NUF852015:NUG852054 OEB852015:OEC852054 ONX852015:ONY852054 OXT852015:OXU852054 PHP852015:PHQ852054 PRL852015:PRM852054 QBH852015:QBI852054 QLD852015:QLE852054 QUZ852015:QVA852054 REV852015:REW852054 ROR852015:ROS852054 RYN852015:RYO852054 SIJ852015:SIK852054 SSF852015:SSG852054 TCB852015:TCC852054 TLX852015:TLY852054 TVT852015:TVU852054 UFP852015:UFQ852054 UPL852015:UPM852054 UZH852015:UZI852054 VJD852015:VJE852054 VSZ852015:VTA852054 WCV852015:WCW852054 WMR852015:WMS852054 WWN852015:WWO852054 AF917551:AG917590 KB917551:KC917590 TX917551:TY917590 ADT917551:ADU917590 ANP917551:ANQ917590 AXL917551:AXM917590 BHH917551:BHI917590 BRD917551:BRE917590 CAZ917551:CBA917590 CKV917551:CKW917590 CUR917551:CUS917590 DEN917551:DEO917590 DOJ917551:DOK917590 DYF917551:DYG917590 EIB917551:EIC917590 ERX917551:ERY917590 FBT917551:FBU917590 FLP917551:FLQ917590 FVL917551:FVM917590 GFH917551:GFI917590 GPD917551:GPE917590 GYZ917551:GZA917590 HIV917551:HIW917590 HSR917551:HSS917590 ICN917551:ICO917590 IMJ917551:IMK917590 IWF917551:IWG917590 JGB917551:JGC917590 JPX917551:JPY917590 JZT917551:JZU917590 KJP917551:KJQ917590 KTL917551:KTM917590 LDH917551:LDI917590 LND917551:LNE917590 LWZ917551:LXA917590 MGV917551:MGW917590 MQR917551:MQS917590 NAN917551:NAO917590 NKJ917551:NKK917590 NUF917551:NUG917590 OEB917551:OEC917590 ONX917551:ONY917590 OXT917551:OXU917590 PHP917551:PHQ917590 PRL917551:PRM917590 QBH917551:QBI917590 QLD917551:QLE917590 QUZ917551:QVA917590 REV917551:REW917590 ROR917551:ROS917590 RYN917551:RYO917590 SIJ917551:SIK917590 SSF917551:SSG917590 TCB917551:TCC917590 TLX917551:TLY917590 TVT917551:TVU917590 UFP917551:UFQ917590 UPL917551:UPM917590 UZH917551:UZI917590 VJD917551:VJE917590 VSZ917551:VTA917590 WCV917551:WCW917590 WMR917551:WMS917590 WWN917551:WWO917590 AF983087:AG983126 KB983087:KC983126 TX983087:TY983126 ADT983087:ADU983126 ANP983087:ANQ983126 AXL983087:AXM983126 BHH983087:BHI983126 BRD983087:BRE983126 CAZ983087:CBA983126 CKV983087:CKW983126 CUR983087:CUS983126 DEN983087:DEO983126 DOJ983087:DOK983126 DYF983087:DYG983126 EIB983087:EIC983126 ERX983087:ERY983126 FBT983087:FBU983126 FLP983087:FLQ983126 FVL983087:FVM983126 GFH983087:GFI983126 GPD983087:GPE983126 GYZ983087:GZA983126 HIV983087:HIW983126 HSR983087:HSS983126 ICN983087:ICO983126 IMJ983087:IMK983126 IWF983087:IWG983126 JGB983087:JGC983126 JPX983087:JPY983126 JZT983087:JZU983126 KJP983087:KJQ983126 KTL983087:KTM983126 LDH983087:LDI983126 LND983087:LNE983126 LWZ983087:LXA983126 MGV983087:MGW983126 MQR983087:MQS983126 NAN983087:NAO983126 NKJ983087:NKK983126 NUF983087:NUG983126 OEB983087:OEC983126 ONX983087:ONY983126 OXT983087:OXU983126 PHP983087:PHQ983126 PRL983087:PRM983126 QBH983087:QBI983126 QLD983087:QLE983126 QUZ983087:QVA983126 REV983087:REW983126 ROR983087:ROS983126 RYN983087:RYO983126 SIJ983087:SIK983126 SSF983087:SSG983126 TCB983087:TCC983126 TLX983087:TLY983126 TVT983087:TVU983126 UFP983087:UFQ983126 UPL983087:UPM983126 UZH983087:UZI983126 VJD983087:VJE983126 VSZ983087:VTA983126 WCV983087:WCW983126 WMR983087:WMS983126 WWN46:WWO86 WMR46:WMS86 WCV46:WCW86 VSZ46:VTA86 VJD46:VJE86 UZH46:UZI86 UPL46:UPM86 UFP46:UFQ86 TVT46:TVU86 TLX46:TLY86 TCB46:TCC86 SSF46:SSG86 SIJ46:SIK86 RYN46:RYO86 ROR46:ROS86 REV46:REW86 QUZ46:QVA86 QLD46:QLE86 QBH46:QBI86 PRL46:PRM86 PHP46:PHQ86 OXT46:OXU86 ONX46:ONY86 OEB46:OEC86 NUF46:NUG86 NKJ46:NKK86 NAN46:NAO86 MQR46:MQS86 MGV46:MGW86 LWZ46:LXA86 LND46:LNE86 LDH46:LDI86 KTL46:KTM86 KJP46:KJQ86 JZT46:JZU86 JPX46:JPY86 JGB46:JGC86 IWF46:IWG86 IMJ46:IMK86 ICN46:ICO86 HSR46:HSS86 HIV46:HIW86 GYZ46:GZA86 GPD46:GPE86 GFH46:GFI86 FVL46:FVM86 FLP46:FLQ86 FBT46:FBU86 ERX46:ERY86 EIB46:EIC86 DYF46:DYG86 DOJ46:DOK86 DEN46:DEO86 CUR46:CUS86 CKV46:CKW86 CAZ46:CBA86 BRD46:BRE86 BHH46:BHI86 AXL46:AXM86 ANP46:ANQ86 ADT46:ADU86 TX46:TY86 KB46:KC86">
      <formula1>"1,2,3,4,5,6,7,8,9,10,11,12"</formula1>
    </dataValidation>
    <dataValidation type="list" allowBlank="1" showInputMessage="1" showErrorMessage="1" sqref="WWL983087:WWM983126 AD65583:AE65622 JZ65583:KA65622 TV65583:TW65622 ADR65583:ADS65622 ANN65583:ANO65622 AXJ65583:AXK65622 BHF65583:BHG65622 BRB65583:BRC65622 CAX65583:CAY65622 CKT65583:CKU65622 CUP65583:CUQ65622 DEL65583:DEM65622 DOH65583:DOI65622 DYD65583:DYE65622 EHZ65583:EIA65622 ERV65583:ERW65622 FBR65583:FBS65622 FLN65583:FLO65622 FVJ65583:FVK65622 GFF65583:GFG65622 GPB65583:GPC65622 GYX65583:GYY65622 HIT65583:HIU65622 HSP65583:HSQ65622 ICL65583:ICM65622 IMH65583:IMI65622 IWD65583:IWE65622 JFZ65583:JGA65622 JPV65583:JPW65622 JZR65583:JZS65622 KJN65583:KJO65622 KTJ65583:KTK65622 LDF65583:LDG65622 LNB65583:LNC65622 LWX65583:LWY65622 MGT65583:MGU65622 MQP65583:MQQ65622 NAL65583:NAM65622 NKH65583:NKI65622 NUD65583:NUE65622 ODZ65583:OEA65622 ONV65583:ONW65622 OXR65583:OXS65622 PHN65583:PHO65622 PRJ65583:PRK65622 QBF65583:QBG65622 QLB65583:QLC65622 QUX65583:QUY65622 RET65583:REU65622 ROP65583:ROQ65622 RYL65583:RYM65622 SIH65583:SII65622 SSD65583:SSE65622 TBZ65583:TCA65622 TLV65583:TLW65622 TVR65583:TVS65622 UFN65583:UFO65622 UPJ65583:UPK65622 UZF65583:UZG65622 VJB65583:VJC65622 VSX65583:VSY65622 WCT65583:WCU65622 WMP65583:WMQ65622 WWL65583:WWM65622 AD131119:AE131158 JZ131119:KA131158 TV131119:TW131158 ADR131119:ADS131158 ANN131119:ANO131158 AXJ131119:AXK131158 BHF131119:BHG131158 BRB131119:BRC131158 CAX131119:CAY131158 CKT131119:CKU131158 CUP131119:CUQ131158 DEL131119:DEM131158 DOH131119:DOI131158 DYD131119:DYE131158 EHZ131119:EIA131158 ERV131119:ERW131158 FBR131119:FBS131158 FLN131119:FLO131158 FVJ131119:FVK131158 GFF131119:GFG131158 GPB131119:GPC131158 GYX131119:GYY131158 HIT131119:HIU131158 HSP131119:HSQ131158 ICL131119:ICM131158 IMH131119:IMI131158 IWD131119:IWE131158 JFZ131119:JGA131158 JPV131119:JPW131158 JZR131119:JZS131158 KJN131119:KJO131158 KTJ131119:KTK131158 LDF131119:LDG131158 LNB131119:LNC131158 LWX131119:LWY131158 MGT131119:MGU131158 MQP131119:MQQ131158 NAL131119:NAM131158 NKH131119:NKI131158 NUD131119:NUE131158 ODZ131119:OEA131158 ONV131119:ONW131158 OXR131119:OXS131158 PHN131119:PHO131158 PRJ131119:PRK131158 QBF131119:QBG131158 QLB131119:QLC131158 QUX131119:QUY131158 RET131119:REU131158 ROP131119:ROQ131158 RYL131119:RYM131158 SIH131119:SII131158 SSD131119:SSE131158 TBZ131119:TCA131158 TLV131119:TLW131158 TVR131119:TVS131158 UFN131119:UFO131158 UPJ131119:UPK131158 UZF131119:UZG131158 VJB131119:VJC131158 VSX131119:VSY131158 WCT131119:WCU131158 WMP131119:WMQ131158 WWL131119:WWM131158 AD196655:AE196694 JZ196655:KA196694 TV196655:TW196694 ADR196655:ADS196694 ANN196655:ANO196694 AXJ196655:AXK196694 BHF196655:BHG196694 BRB196655:BRC196694 CAX196655:CAY196694 CKT196655:CKU196694 CUP196655:CUQ196694 DEL196655:DEM196694 DOH196655:DOI196694 DYD196655:DYE196694 EHZ196655:EIA196694 ERV196655:ERW196694 FBR196655:FBS196694 FLN196655:FLO196694 FVJ196655:FVK196694 GFF196655:GFG196694 GPB196655:GPC196694 GYX196655:GYY196694 HIT196655:HIU196694 HSP196655:HSQ196694 ICL196655:ICM196694 IMH196655:IMI196694 IWD196655:IWE196694 JFZ196655:JGA196694 JPV196655:JPW196694 JZR196655:JZS196694 KJN196655:KJO196694 KTJ196655:KTK196694 LDF196655:LDG196694 LNB196655:LNC196694 LWX196655:LWY196694 MGT196655:MGU196694 MQP196655:MQQ196694 NAL196655:NAM196694 NKH196655:NKI196694 NUD196655:NUE196694 ODZ196655:OEA196694 ONV196655:ONW196694 OXR196655:OXS196694 PHN196655:PHO196694 PRJ196655:PRK196694 QBF196655:QBG196694 QLB196655:QLC196694 QUX196655:QUY196694 RET196655:REU196694 ROP196655:ROQ196694 RYL196655:RYM196694 SIH196655:SII196694 SSD196655:SSE196694 TBZ196655:TCA196694 TLV196655:TLW196694 TVR196655:TVS196694 UFN196655:UFO196694 UPJ196655:UPK196694 UZF196655:UZG196694 VJB196655:VJC196694 VSX196655:VSY196694 WCT196655:WCU196694 WMP196655:WMQ196694 WWL196655:WWM196694 AD262191:AE262230 JZ262191:KA262230 TV262191:TW262230 ADR262191:ADS262230 ANN262191:ANO262230 AXJ262191:AXK262230 BHF262191:BHG262230 BRB262191:BRC262230 CAX262191:CAY262230 CKT262191:CKU262230 CUP262191:CUQ262230 DEL262191:DEM262230 DOH262191:DOI262230 DYD262191:DYE262230 EHZ262191:EIA262230 ERV262191:ERW262230 FBR262191:FBS262230 FLN262191:FLO262230 FVJ262191:FVK262230 GFF262191:GFG262230 GPB262191:GPC262230 GYX262191:GYY262230 HIT262191:HIU262230 HSP262191:HSQ262230 ICL262191:ICM262230 IMH262191:IMI262230 IWD262191:IWE262230 JFZ262191:JGA262230 JPV262191:JPW262230 JZR262191:JZS262230 KJN262191:KJO262230 KTJ262191:KTK262230 LDF262191:LDG262230 LNB262191:LNC262230 LWX262191:LWY262230 MGT262191:MGU262230 MQP262191:MQQ262230 NAL262191:NAM262230 NKH262191:NKI262230 NUD262191:NUE262230 ODZ262191:OEA262230 ONV262191:ONW262230 OXR262191:OXS262230 PHN262191:PHO262230 PRJ262191:PRK262230 QBF262191:QBG262230 QLB262191:QLC262230 QUX262191:QUY262230 RET262191:REU262230 ROP262191:ROQ262230 RYL262191:RYM262230 SIH262191:SII262230 SSD262191:SSE262230 TBZ262191:TCA262230 TLV262191:TLW262230 TVR262191:TVS262230 UFN262191:UFO262230 UPJ262191:UPK262230 UZF262191:UZG262230 VJB262191:VJC262230 VSX262191:VSY262230 WCT262191:WCU262230 WMP262191:WMQ262230 WWL262191:WWM262230 AD327727:AE327766 JZ327727:KA327766 TV327727:TW327766 ADR327727:ADS327766 ANN327727:ANO327766 AXJ327727:AXK327766 BHF327727:BHG327766 BRB327727:BRC327766 CAX327727:CAY327766 CKT327727:CKU327766 CUP327727:CUQ327766 DEL327727:DEM327766 DOH327727:DOI327766 DYD327727:DYE327766 EHZ327727:EIA327766 ERV327727:ERW327766 FBR327727:FBS327766 FLN327727:FLO327766 FVJ327727:FVK327766 GFF327727:GFG327766 GPB327727:GPC327766 GYX327727:GYY327766 HIT327727:HIU327766 HSP327727:HSQ327766 ICL327727:ICM327766 IMH327727:IMI327766 IWD327727:IWE327766 JFZ327727:JGA327766 JPV327727:JPW327766 JZR327727:JZS327766 KJN327727:KJO327766 KTJ327727:KTK327766 LDF327727:LDG327766 LNB327727:LNC327766 LWX327727:LWY327766 MGT327727:MGU327766 MQP327727:MQQ327766 NAL327727:NAM327766 NKH327727:NKI327766 NUD327727:NUE327766 ODZ327727:OEA327766 ONV327727:ONW327766 OXR327727:OXS327766 PHN327727:PHO327766 PRJ327727:PRK327766 QBF327727:QBG327766 QLB327727:QLC327766 QUX327727:QUY327766 RET327727:REU327766 ROP327727:ROQ327766 RYL327727:RYM327766 SIH327727:SII327766 SSD327727:SSE327766 TBZ327727:TCA327766 TLV327727:TLW327766 TVR327727:TVS327766 UFN327727:UFO327766 UPJ327727:UPK327766 UZF327727:UZG327766 VJB327727:VJC327766 VSX327727:VSY327766 WCT327727:WCU327766 WMP327727:WMQ327766 WWL327727:WWM327766 AD393263:AE393302 JZ393263:KA393302 TV393263:TW393302 ADR393263:ADS393302 ANN393263:ANO393302 AXJ393263:AXK393302 BHF393263:BHG393302 BRB393263:BRC393302 CAX393263:CAY393302 CKT393263:CKU393302 CUP393263:CUQ393302 DEL393263:DEM393302 DOH393263:DOI393302 DYD393263:DYE393302 EHZ393263:EIA393302 ERV393263:ERW393302 FBR393263:FBS393302 FLN393263:FLO393302 FVJ393263:FVK393302 GFF393263:GFG393302 GPB393263:GPC393302 GYX393263:GYY393302 HIT393263:HIU393302 HSP393263:HSQ393302 ICL393263:ICM393302 IMH393263:IMI393302 IWD393263:IWE393302 JFZ393263:JGA393302 JPV393263:JPW393302 JZR393263:JZS393302 KJN393263:KJO393302 KTJ393263:KTK393302 LDF393263:LDG393302 LNB393263:LNC393302 LWX393263:LWY393302 MGT393263:MGU393302 MQP393263:MQQ393302 NAL393263:NAM393302 NKH393263:NKI393302 NUD393263:NUE393302 ODZ393263:OEA393302 ONV393263:ONW393302 OXR393263:OXS393302 PHN393263:PHO393302 PRJ393263:PRK393302 QBF393263:QBG393302 QLB393263:QLC393302 QUX393263:QUY393302 RET393263:REU393302 ROP393263:ROQ393302 RYL393263:RYM393302 SIH393263:SII393302 SSD393263:SSE393302 TBZ393263:TCA393302 TLV393263:TLW393302 TVR393263:TVS393302 UFN393263:UFO393302 UPJ393263:UPK393302 UZF393263:UZG393302 VJB393263:VJC393302 VSX393263:VSY393302 WCT393263:WCU393302 WMP393263:WMQ393302 WWL393263:WWM393302 AD458799:AE458838 JZ458799:KA458838 TV458799:TW458838 ADR458799:ADS458838 ANN458799:ANO458838 AXJ458799:AXK458838 BHF458799:BHG458838 BRB458799:BRC458838 CAX458799:CAY458838 CKT458799:CKU458838 CUP458799:CUQ458838 DEL458799:DEM458838 DOH458799:DOI458838 DYD458799:DYE458838 EHZ458799:EIA458838 ERV458799:ERW458838 FBR458799:FBS458838 FLN458799:FLO458838 FVJ458799:FVK458838 GFF458799:GFG458838 GPB458799:GPC458838 GYX458799:GYY458838 HIT458799:HIU458838 HSP458799:HSQ458838 ICL458799:ICM458838 IMH458799:IMI458838 IWD458799:IWE458838 JFZ458799:JGA458838 JPV458799:JPW458838 JZR458799:JZS458838 KJN458799:KJO458838 KTJ458799:KTK458838 LDF458799:LDG458838 LNB458799:LNC458838 LWX458799:LWY458838 MGT458799:MGU458838 MQP458799:MQQ458838 NAL458799:NAM458838 NKH458799:NKI458838 NUD458799:NUE458838 ODZ458799:OEA458838 ONV458799:ONW458838 OXR458799:OXS458838 PHN458799:PHO458838 PRJ458799:PRK458838 QBF458799:QBG458838 QLB458799:QLC458838 QUX458799:QUY458838 RET458799:REU458838 ROP458799:ROQ458838 RYL458799:RYM458838 SIH458799:SII458838 SSD458799:SSE458838 TBZ458799:TCA458838 TLV458799:TLW458838 TVR458799:TVS458838 UFN458799:UFO458838 UPJ458799:UPK458838 UZF458799:UZG458838 VJB458799:VJC458838 VSX458799:VSY458838 WCT458799:WCU458838 WMP458799:WMQ458838 WWL458799:WWM458838 AD524335:AE524374 JZ524335:KA524374 TV524335:TW524374 ADR524335:ADS524374 ANN524335:ANO524374 AXJ524335:AXK524374 BHF524335:BHG524374 BRB524335:BRC524374 CAX524335:CAY524374 CKT524335:CKU524374 CUP524335:CUQ524374 DEL524335:DEM524374 DOH524335:DOI524374 DYD524335:DYE524374 EHZ524335:EIA524374 ERV524335:ERW524374 FBR524335:FBS524374 FLN524335:FLO524374 FVJ524335:FVK524374 GFF524335:GFG524374 GPB524335:GPC524374 GYX524335:GYY524374 HIT524335:HIU524374 HSP524335:HSQ524374 ICL524335:ICM524374 IMH524335:IMI524374 IWD524335:IWE524374 JFZ524335:JGA524374 JPV524335:JPW524374 JZR524335:JZS524374 KJN524335:KJO524374 KTJ524335:KTK524374 LDF524335:LDG524374 LNB524335:LNC524374 LWX524335:LWY524374 MGT524335:MGU524374 MQP524335:MQQ524374 NAL524335:NAM524374 NKH524335:NKI524374 NUD524335:NUE524374 ODZ524335:OEA524374 ONV524335:ONW524374 OXR524335:OXS524374 PHN524335:PHO524374 PRJ524335:PRK524374 QBF524335:QBG524374 QLB524335:QLC524374 QUX524335:QUY524374 RET524335:REU524374 ROP524335:ROQ524374 RYL524335:RYM524374 SIH524335:SII524374 SSD524335:SSE524374 TBZ524335:TCA524374 TLV524335:TLW524374 TVR524335:TVS524374 UFN524335:UFO524374 UPJ524335:UPK524374 UZF524335:UZG524374 VJB524335:VJC524374 VSX524335:VSY524374 WCT524335:WCU524374 WMP524335:WMQ524374 WWL524335:WWM524374 AD589871:AE589910 JZ589871:KA589910 TV589871:TW589910 ADR589871:ADS589910 ANN589871:ANO589910 AXJ589871:AXK589910 BHF589871:BHG589910 BRB589871:BRC589910 CAX589871:CAY589910 CKT589871:CKU589910 CUP589871:CUQ589910 DEL589871:DEM589910 DOH589871:DOI589910 DYD589871:DYE589910 EHZ589871:EIA589910 ERV589871:ERW589910 FBR589871:FBS589910 FLN589871:FLO589910 FVJ589871:FVK589910 GFF589871:GFG589910 GPB589871:GPC589910 GYX589871:GYY589910 HIT589871:HIU589910 HSP589871:HSQ589910 ICL589871:ICM589910 IMH589871:IMI589910 IWD589871:IWE589910 JFZ589871:JGA589910 JPV589871:JPW589910 JZR589871:JZS589910 KJN589871:KJO589910 KTJ589871:KTK589910 LDF589871:LDG589910 LNB589871:LNC589910 LWX589871:LWY589910 MGT589871:MGU589910 MQP589871:MQQ589910 NAL589871:NAM589910 NKH589871:NKI589910 NUD589871:NUE589910 ODZ589871:OEA589910 ONV589871:ONW589910 OXR589871:OXS589910 PHN589871:PHO589910 PRJ589871:PRK589910 QBF589871:QBG589910 QLB589871:QLC589910 QUX589871:QUY589910 RET589871:REU589910 ROP589871:ROQ589910 RYL589871:RYM589910 SIH589871:SII589910 SSD589871:SSE589910 TBZ589871:TCA589910 TLV589871:TLW589910 TVR589871:TVS589910 UFN589871:UFO589910 UPJ589871:UPK589910 UZF589871:UZG589910 VJB589871:VJC589910 VSX589871:VSY589910 WCT589871:WCU589910 WMP589871:WMQ589910 WWL589871:WWM589910 AD655407:AE655446 JZ655407:KA655446 TV655407:TW655446 ADR655407:ADS655446 ANN655407:ANO655446 AXJ655407:AXK655446 BHF655407:BHG655446 BRB655407:BRC655446 CAX655407:CAY655446 CKT655407:CKU655446 CUP655407:CUQ655446 DEL655407:DEM655446 DOH655407:DOI655446 DYD655407:DYE655446 EHZ655407:EIA655446 ERV655407:ERW655446 FBR655407:FBS655446 FLN655407:FLO655446 FVJ655407:FVK655446 GFF655407:GFG655446 GPB655407:GPC655446 GYX655407:GYY655446 HIT655407:HIU655446 HSP655407:HSQ655446 ICL655407:ICM655446 IMH655407:IMI655446 IWD655407:IWE655446 JFZ655407:JGA655446 JPV655407:JPW655446 JZR655407:JZS655446 KJN655407:KJO655446 KTJ655407:KTK655446 LDF655407:LDG655446 LNB655407:LNC655446 LWX655407:LWY655446 MGT655407:MGU655446 MQP655407:MQQ655446 NAL655407:NAM655446 NKH655407:NKI655446 NUD655407:NUE655446 ODZ655407:OEA655446 ONV655407:ONW655446 OXR655407:OXS655446 PHN655407:PHO655446 PRJ655407:PRK655446 QBF655407:QBG655446 QLB655407:QLC655446 QUX655407:QUY655446 RET655407:REU655446 ROP655407:ROQ655446 RYL655407:RYM655446 SIH655407:SII655446 SSD655407:SSE655446 TBZ655407:TCA655446 TLV655407:TLW655446 TVR655407:TVS655446 UFN655407:UFO655446 UPJ655407:UPK655446 UZF655407:UZG655446 VJB655407:VJC655446 VSX655407:VSY655446 WCT655407:WCU655446 WMP655407:WMQ655446 WWL655407:WWM655446 AD720943:AE720982 JZ720943:KA720982 TV720943:TW720982 ADR720943:ADS720982 ANN720943:ANO720982 AXJ720943:AXK720982 BHF720943:BHG720982 BRB720943:BRC720982 CAX720943:CAY720982 CKT720943:CKU720982 CUP720943:CUQ720982 DEL720943:DEM720982 DOH720943:DOI720982 DYD720943:DYE720982 EHZ720943:EIA720982 ERV720943:ERW720982 FBR720943:FBS720982 FLN720943:FLO720982 FVJ720943:FVK720982 GFF720943:GFG720982 GPB720943:GPC720982 GYX720943:GYY720982 HIT720943:HIU720982 HSP720943:HSQ720982 ICL720943:ICM720982 IMH720943:IMI720982 IWD720943:IWE720982 JFZ720943:JGA720982 JPV720943:JPW720982 JZR720943:JZS720982 KJN720943:KJO720982 KTJ720943:KTK720982 LDF720943:LDG720982 LNB720943:LNC720982 LWX720943:LWY720982 MGT720943:MGU720982 MQP720943:MQQ720982 NAL720943:NAM720982 NKH720943:NKI720982 NUD720943:NUE720982 ODZ720943:OEA720982 ONV720943:ONW720982 OXR720943:OXS720982 PHN720943:PHO720982 PRJ720943:PRK720982 QBF720943:QBG720982 QLB720943:QLC720982 QUX720943:QUY720982 RET720943:REU720982 ROP720943:ROQ720982 RYL720943:RYM720982 SIH720943:SII720982 SSD720943:SSE720982 TBZ720943:TCA720982 TLV720943:TLW720982 TVR720943:TVS720982 UFN720943:UFO720982 UPJ720943:UPK720982 UZF720943:UZG720982 VJB720943:VJC720982 VSX720943:VSY720982 WCT720943:WCU720982 WMP720943:WMQ720982 WWL720943:WWM720982 AD786479:AE786518 JZ786479:KA786518 TV786479:TW786518 ADR786479:ADS786518 ANN786479:ANO786518 AXJ786479:AXK786518 BHF786479:BHG786518 BRB786479:BRC786518 CAX786479:CAY786518 CKT786479:CKU786518 CUP786479:CUQ786518 DEL786479:DEM786518 DOH786479:DOI786518 DYD786479:DYE786518 EHZ786479:EIA786518 ERV786479:ERW786518 FBR786479:FBS786518 FLN786479:FLO786518 FVJ786479:FVK786518 GFF786479:GFG786518 GPB786479:GPC786518 GYX786479:GYY786518 HIT786479:HIU786518 HSP786479:HSQ786518 ICL786479:ICM786518 IMH786479:IMI786518 IWD786479:IWE786518 JFZ786479:JGA786518 JPV786479:JPW786518 JZR786479:JZS786518 KJN786479:KJO786518 KTJ786479:KTK786518 LDF786479:LDG786518 LNB786479:LNC786518 LWX786479:LWY786518 MGT786479:MGU786518 MQP786479:MQQ786518 NAL786479:NAM786518 NKH786479:NKI786518 NUD786479:NUE786518 ODZ786479:OEA786518 ONV786479:ONW786518 OXR786479:OXS786518 PHN786479:PHO786518 PRJ786479:PRK786518 QBF786479:QBG786518 QLB786479:QLC786518 QUX786479:QUY786518 RET786479:REU786518 ROP786479:ROQ786518 RYL786479:RYM786518 SIH786479:SII786518 SSD786479:SSE786518 TBZ786479:TCA786518 TLV786479:TLW786518 TVR786479:TVS786518 UFN786479:UFO786518 UPJ786479:UPK786518 UZF786479:UZG786518 VJB786479:VJC786518 VSX786479:VSY786518 WCT786479:WCU786518 WMP786479:WMQ786518 WWL786479:WWM786518 AD852015:AE852054 JZ852015:KA852054 TV852015:TW852054 ADR852015:ADS852054 ANN852015:ANO852054 AXJ852015:AXK852054 BHF852015:BHG852054 BRB852015:BRC852054 CAX852015:CAY852054 CKT852015:CKU852054 CUP852015:CUQ852054 DEL852015:DEM852054 DOH852015:DOI852054 DYD852015:DYE852054 EHZ852015:EIA852054 ERV852015:ERW852054 FBR852015:FBS852054 FLN852015:FLO852054 FVJ852015:FVK852054 GFF852015:GFG852054 GPB852015:GPC852054 GYX852015:GYY852054 HIT852015:HIU852054 HSP852015:HSQ852054 ICL852015:ICM852054 IMH852015:IMI852054 IWD852015:IWE852054 JFZ852015:JGA852054 JPV852015:JPW852054 JZR852015:JZS852054 KJN852015:KJO852054 KTJ852015:KTK852054 LDF852015:LDG852054 LNB852015:LNC852054 LWX852015:LWY852054 MGT852015:MGU852054 MQP852015:MQQ852054 NAL852015:NAM852054 NKH852015:NKI852054 NUD852015:NUE852054 ODZ852015:OEA852054 ONV852015:ONW852054 OXR852015:OXS852054 PHN852015:PHO852054 PRJ852015:PRK852054 QBF852015:QBG852054 QLB852015:QLC852054 QUX852015:QUY852054 RET852015:REU852054 ROP852015:ROQ852054 RYL852015:RYM852054 SIH852015:SII852054 SSD852015:SSE852054 TBZ852015:TCA852054 TLV852015:TLW852054 TVR852015:TVS852054 UFN852015:UFO852054 UPJ852015:UPK852054 UZF852015:UZG852054 VJB852015:VJC852054 VSX852015:VSY852054 WCT852015:WCU852054 WMP852015:WMQ852054 WWL852015:WWM852054 AD917551:AE917590 JZ917551:KA917590 TV917551:TW917590 ADR917551:ADS917590 ANN917551:ANO917590 AXJ917551:AXK917590 BHF917551:BHG917590 BRB917551:BRC917590 CAX917551:CAY917590 CKT917551:CKU917590 CUP917551:CUQ917590 DEL917551:DEM917590 DOH917551:DOI917590 DYD917551:DYE917590 EHZ917551:EIA917590 ERV917551:ERW917590 FBR917551:FBS917590 FLN917551:FLO917590 FVJ917551:FVK917590 GFF917551:GFG917590 GPB917551:GPC917590 GYX917551:GYY917590 HIT917551:HIU917590 HSP917551:HSQ917590 ICL917551:ICM917590 IMH917551:IMI917590 IWD917551:IWE917590 JFZ917551:JGA917590 JPV917551:JPW917590 JZR917551:JZS917590 KJN917551:KJO917590 KTJ917551:KTK917590 LDF917551:LDG917590 LNB917551:LNC917590 LWX917551:LWY917590 MGT917551:MGU917590 MQP917551:MQQ917590 NAL917551:NAM917590 NKH917551:NKI917590 NUD917551:NUE917590 ODZ917551:OEA917590 ONV917551:ONW917590 OXR917551:OXS917590 PHN917551:PHO917590 PRJ917551:PRK917590 QBF917551:QBG917590 QLB917551:QLC917590 QUX917551:QUY917590 RET917551:REU917590 ROP917551:ROQ917590 RYL917551:RYM917590 SIH917551:SII917590 SSD917551:SSE917590 TBZ917551:TCA917590 TLV917551:TLW917590 TVR917551:TVS917590 UFN917551:UFO917590 UPJ917551:UPK917590 UZF917551:UZG917590 VJB917551:VJC917590 VSX917551:VSY917590 WCT917551:WCU917590 WMP917551:WMQ917590 WWL917551:WWM917590 AD983087:AE983126 JZ983087:KA983126 TV983087:TW983126 ADR983087:ADS983126 ANN983087:ANO983126 AXJ983087:AXK983126 BHF983087:BHG983126 BRB983087:BRC983126 CAX983087:CAY983126 CKT983087:CKU983126 CUP983087:CUQ983126 DEL983087:DEM983126 DOH983087:DOI983126 DYD983087:DYE983126 EHZ983087:EIA983126 ERV983087:ERW983126 FBR983087:FBS983126 FLN983087:FLO983126 FVJ983087:FVK983126 GFF983087:GFG983126 GPB983087:GPC983126 GYX983087:GYY983126 HIT983087:HIU983126 HSP983087:HSQ983126 ICL983087:ICM983126 IMH983087:IMI983126 IWD983087:IWE983126 JFZ983087:JGA983126 JPV983087:JPW983126 JZR983087:JZS983126 KJN983087:KJO983126 KTJ983087:KTK983126 LDF983087:LDG983126 LNB983087:LNC983126 LWX983087:LWY983126 MGT983087:MGU983126 MQP983087:MQQ983126 NAL983087:NAM983126 NKH983087:NKI983126 NUD983087:NUE983126 ODZ983087:OEA983126 ONV983087:ONW983126 OXR983087:OXS983126 PHN983087:PHO983126 PRJ983087:PRK983126 QBF983087:QBG983126 QLB983087:QLC983126 QUX983087:QUY983126 RET983087:REU983126 ROP983087:ROQ983126 RYL983087:RYM983126 SIH983087:SII983126 SSD983087:SSE983126 TBZ983087:TCA983126 TLV983087:TLW983126 TVR983087:TVS983126 UFN983087:UFO983126 UPJ983087:UPK983126 UZF983087:UZG983126 VJB983087:VJC983126 VSX983087:VSY983126 WCT983087:WCU983126 WMP983087:WMQ983126 WWL46:WWM86 WMP46:WMQ86 WCT46:WCU86 VSX46:VSY86 VJB46:VJC86 UZF46:UZG86 UPJ46:UPK86 UFN46:UFO86 TVR46:TVS86 TLV46:TLW86 TBZ46:TCA86 SSD46:SSE86 SIH46:SII86 RYL46:RYM86 ROP46:ROQ86 RET46:REU86 QUX46:QUY86 QLB46:QLC86 QBF46:QBG86 PRJ46:PRK86 PHN46:PHO86 OXR46:OXS86 ONV46:ONW86 ODZ46:OEA86 NUD46:NUE86 NKH46:NKI86 NAL46:NAM86 MQP46:MQQ86 MGT46:MGU86 LWX46:LWY86 LNB46:LNC86 LDF46:LDG86 KTJ46:KTK86 KJN46:KJO86 JZR46:JZS86 JPV46:JPW86 JFZ46:JGA86 IWD46:IWE86 IMH46:IMI86 ICL46:ICM86 HSP46:HSQ86 HIT46:HIU86 GYX46:GYY86 GPB46:GPC86 GFF46:GFG86 FVJ46:FVK86 FLN46:FLO86 FBR46:FBS86 ERV46:ERW86 EHZ46:EIA86 DYD46:DYE86 DOH46:DOI86 DEL46:DEM86 CUP46:CUQ86 CKT46:CKU86 CAX46:CAY86 BRB46:BRC86 BHF46:BHG86 AXJ46:AXK86 ANN46:ANO86 ADR46:ADS86 TV46:TW86 JZ46:KA86">
      <formula1>"1,2,3,4,5,6,7,8,9,10,11,12,13,14,15,16,17,18,19,20,21,22,23,24,25,26,27,28,29,30,31"</formula1>
    </dataValidation>
    <dataValidation type="list" allowBlank="1" showInputMessage="1" showErrorMessage="1" sqref="WWH983087:WWK983126 Z65583:AC65622 JV65583:JY65622 TR65583:TU65622 ADN65583:ADQ65622 ANJ65583:ANM65622 AXF65583:AXI65622 BHB65583:BHE65622 BQX65583:BRA65622 CAT65583:CAW65622 CKP65583:CKS65622 CUL65583:CUO65622 DEH65583:DEK65622 DOD65583:DOG65622 DXZ65583:DYC65622 EHV65583:EHY65622 ERR65583:ERU65622 FBN65583:FBQ65622 FLJ65583:FLM65622 FVF65583:FVI65622 GFB65583:GFE65622 GOX65583:GPA65622 GYT65583:GYW65622 HIP65583:HIS65622 HSL65583:HSO65622 ICH65583:ICK65622 IMD65583:IMG65622 IVZ65583:IWC65622 JFV65583:JFY65622 JPR65583:JPU65622 JZN65583:JZQ65622 KJJ65583:KJM65622 KTF65583:KTI65622 LDB65583:LDE65622 LMX65583:LNA65622 LWT65583:LWW65622 MGP65583:MGS65622 MQL65583:MQO65622 NAH65583:NAK65622 NKD65583:NKG65622 NTZ65583:NUC65622 ODV65583:ODY65622 ONR65583:ONU65622 OXN65583:OXQ65622 PHJ65583:PHM65622 PRF65583:PRI65622 QBB65583:QBE65622 QKX65583:QLA65622 QUT65583:QUW65622 REP65583:RES65622 ROL65583:ROO65622 RYH65583:RYK65622 SID65583:SIG65622 SRZ65583:SSC65622 TBV65583:TBY65622 TLR65583:TLU65622 TVN65583:TVQ65622 UFJ65583:UFM65622 UPF65583:UPI65622 UZB65583:UZE65622 VIX65583:VJA65622 VST65583:VSW65622 WCP65583:WCS65622 WML65583:WMO65622 WWH65583:WWK65622 Z131119:AC131158 JV131119:JY131158 TR131119:TU131158 ADN131119:ADQ131158 ANJ131119:ANM131158 AXF131119:AXI131158 BHB131119:BHE131158 BQX131119:BRA131158 CAT131119:CAW131158 CKP131119:CKS131158 CUL131119:CUO131158 DEH131119:DEK131158 DOD131119:DOG131158 DXZ131119:DYC131158 EHV131119:EHY131158 ERR131119:ERU131158 FBN131119:FBQ131158 FLJ131119:FLM131158 FVF131119:FVI131158 GFB131119:GFE131158 GOX131119:GPA131158 GYT131119:GYW131158 HIP131119:HIS131158 HSL131119:HSO131158 ICH131119:ICK131158 IMD131119:IMG131158 IVZ131119:IWC131158 JFV131119:JFY131158 JPR131119:JPU131158 JZN131119:JZQ131158 KJJ131119:KJM131158 KTF131119:KTI131158 LDB131119:LDE131158 LMX131119:LNA131158 LWT131119:LWW131158 MGP131119:MGS131158 MQL131119:MQO131158 NAH131119:NAK131158 NKD131119:NKG131158 NTZ131119:NUC131158 ODV131119:ODY131158 ONR131119:ONU131158 OXN131119:OXQ131158 PHJ131119:PHM131158 PRF131119:PRI131158 QBB131119:QBE131158 QKX131119:QLA131158 QUT131119:QUW131158 REP131119:RES131158 ROL131119:ROO131158 RYH131119:RYK131158 SID131119:SIG131158 SRZ131119:SSC131158 TBV131119:TBY131158 TLR131119:TLU131158 TVN131119:TVQ131158 UFJ131119:UFM131158 UPF131119:UPI131158 UZB131119:UZE131158 VIX131119:VJA131158 VST131119:VSW131158 WCP131119:WCS131158 WML131119:WMO131158 WWH131119:WWK131158 Z196655:AC196694 JV196655:JY196694 TR196655:TU196694 ADN196655:ADQ196694 ANJ196655:ANM196694 AXF196655:AXI196694 BHB196655:BHE196694 BQX196655:BRA196694 CAT196655:CAW196694 CKP196655:CKS196694 CUL196655:CUO196694 DEH196655:DEK196694 DOD196655:DOG196694 DXZ196655:DYC196694 EHV196655:EHY196694 ERR196655:ERU196694 FBN196655:FBQ196694 FLJ196655:FLM196694 FVF196655:FVI196694 GFB196655:GFE196694 GOX196655:GPA196694 GYT196655:GYW196694 HIP196655:HIS196694 HSL196655:HSO196694 ICH196655:ICK196694 IMD196655:IMG196694 IVZ196655:IWC196694 JFV196655:JFY196694 JPR196655:JPU196694 JZN196655:JZQ196694 KJJ196655:KJM196694 KTF196655:KTI196694 LDB196655:LDE196694 LMX196655:LNA196694 LWT196655:LWW196694 MGP196655:MGS196694 MQL196655:MQO196694 NAH196655:NAK196694 NKD196655:NKG196694 NTZ196655:NUC196694 ODV196655:ODY196694 ONR196655:ONU196694 OXN196655:OXQ196694 PHJ196655:PHM196694 PRF196655:PRI196694 QBB196655:QBE196694 QKX196655:QLA196694 QUT196655:QUW196694 REP196655:RES196694 ROL196655:ROO196694 RYH196655:RYK196694 SID196655:SIG196694 SRZ196655:SSC196694 TBV196655:TBY196694 TLR196655:TLU196694 TVN196655:TVQ196694 UFJ196655:UFM196694 UPF196655:UPI196694 UZB196655:UZE196694 VIX196655:VJA196694 VST196655:VSW196694 WCP196655:WCS196694 WML196655:WMO196694 WWH196655:WWK196694 Z262191:AC262230 JV262191:JY262230 TR262191:TU262230 ADN262191:ADQ262230 ANJ262191:ANM262230 AXF262191:AXI262230 BHB262191:BHE262230 BQX262191:BRA262230 CAT262191:CAW262230 CKP262191:CKS262230 CUL262191:CUO262230 DEH262191:DEK262230 DOD262191:DOG262230 DXZ262191:DYC262230 EHV262191:EHY262230 ERR262191:ERU262230 FBN262191:FBQ262230 FLJ262191:FLM262230 FVF262191:FVI262230 GFB262191:GFE262230 GOX262191:GPA262230 GYT262191:GYW262230 HIP262191:HIS262230 HSL262191:HSO262230 ICH262191:ICK262230 IMD262191:IMG262230 IVZ262191:IWC262230 JFV262191:JFY262230 JPR262191:JPU262230 JZN262191:JZQ262230 KJJ262191:KJM262230 KTF262191:KTI262230 LDB262191:LDE262230 LMX262191:LNA262230 LWT262191:LWW262230 MGP262191:MGS262230 MQL262191:MQO262230 NAH262191:NAK262230 NKD262191:NKG262230 NTZ262191:NUC262230 ODV262191:ODY262230 ONR262191:ONU262230 OXN262191:OXQ262230 PHJ262191:PHM262230 PRF262191:PRI262230 QBB262191:QBE262230 QKX262191:QLA262230 QUT262191:QUW262230 REP262191:RES262230 ROL262191:ROO262230 RYH262191:RYK262230 SID262191:SIG262230 SRZ262191:SSC262230 TBV262191:TBY262230 TLR262191:TLU262230 TVN262191:TVQ262230 UFJ262191:UFM262230 UPF262191:UPI262230 UZB262191:UZE262230 VIX262191:VJA262230 VST262191:VSW262230 WCP262191:WCS262230 WML262191:WMO262230 WWH262191:WWK262230 Z327727:AC327766 JV327727:JY327766 TR327727:TU327766 ADN327727:ADQ327766 ANJ327727:ANM327766 AXF327727:AXI327766 BHB327727:BHE327766 BQX327727:BRA327766 CAT327727:CAW327766 CKP327727:CKS327766 CUL327727:CUO327766 DEH327727:DEK327766 DOD327727:DOG327766 DXZ327727:DYC327766 EHV327727:EHY327766 ERR327727:ERU327766 FBN327727:FBQ327766 FLJ327727:FLM327766 FVF327727:FVI327766 GFB327727:GFE327766 GOX327727:GPA327766 GYT327727:GYW327766 HIP327727:HIS327766 HSL327727:HSO327766 ICH327727:ICK327766 IMD327727:IMG327766 IVZ327727:IWC327766 JFV327727:JFY327766 JPR327727:JPU327766 JZN327727:JZQ327766 KJJ327727:KJM327766 KTF327727:KTI327766 LDB327727:LDE327766 LMX327727:LNA327766 LWT327727:LWW327766 MGP327727:MGS327766 MQL327727:MQO327766 NAH327727:NAK327766 NKD327727:NKG327766 NTZ327727:NUC327766 ODV327727:ODY327766 ONR327727:ONU327766 OXN327727:OXQ327766 PHJ327727:PHM327766 PRF327727:PRI327766 QBB327727:QBE327766 QKX327727:QLA327766 QUT327727:QUW327766 REP327727:RES327766 ROL327727:ROO327766 RYH327727:RYK327766 SID327727:SIG327766 SRZ327727:SSC327766 TBV327727:TBY327766 TLR327727:TLU327766 TVN327727:TVQ327766 UFJ327727:UFM327766 UPF327727:UPI327766 UZB327727:UZE327766 VIX327727:VJA327766 VST327727:VSW327766 WCP327727:WCS327766 WML327727:WMO327766 WWH327727:WWK327766 Z393263:AC393302 JV393263:JY393302 TR393263:TU393302 ADN393263:ADQ393302 ANJ393263:ANM393302 AXF393263:AXI393302 BHB393263:BHE393302 BQX393263:BRA393302 CAT393263:CAW393302 CKP393263:CKS393302 CUL393263:CUO393302 DEH393263:DEK393302 DOD393263:DOG393302 DXZ393263:DYC393302 EHV393263:EHY393302 ERR393263:ERU393302 FBN393263:FBQ393302 FLJ393263:FLM393302 FVF393263:FVI393302 GFB393263:GFE393302 GOX393263:GPA393302 GYT393263:GYW393302 HIP393263:HIS393302 HSL393263:HSO393302 ICH393263:ICK393302 IMD393263:IMG393302 IVZ393263:IWC393302 JFV393263:JFY393302 JPR393263:JPU393302 JZN393263:JZQ393302 KJJ393263:KJM393302 KTF393263:KTI393302 LDB393263:LDE393302 LMX393263:LNA393302 LWT393263:LWW393302 MGP393263:MGS393302 MQL393263:MQO393302 NAH393263:NAK393302 NKD393263:NKG393302 NTZ393263:NUC393302 ODV393263:ODY393302 ONR393263:ONU393302 OXN393263:OXQ393302 PHJ393263:PHM393302 PRF393263:PRI393302 QBB393263:QBE393302 QKX393263:QLA393302 QUT393263:QUW393302 REP393263:RES393302 ROL393263:ROO393302 RYH393263:RYK393302 SID393263:SIG393302 SRZ393263:SSC393302 TBV393263:TBY393302 TLR393263:TLU393302 TVN393263:TVQ393302 UFJ393263:UFM393302 UPF393263:UPI393302 UZB393263:UZE393302 VIX393263:VJA393302 VST393263:VSW393302 WCP393263:WCS393302 WML393263:WMO393302 WWH393263:WWK393302 Z458799:AC458838 JV458799:JY458838 TR458799:TU458838 ADN458799:ADQ458838 ANJ458799:ANM458838 AXF458799:AXI458838 BHB458799:BHE458838 BQX458799:BRA458838 CAT458799:CAW458838 CKP458799:CKS458838 CUL458799:CUO458838 DEH458799:DEK458838 DOD458799:DOG458838 DXZ458799:DYC458838 EHV458799:EHY458838 ERR458799:ERU458838 FBN458799:FBQ458838 FLJ458799:FLM458838 FVF458799:FVI458838 GFB458799:GFE458838 GOX458799:GPA458838 GYT458799:GYW458838 HIP458799:HIS458838 HSL458799:HSO458838 ICH458799:ICK458838 IMD458799:IMG458838 IVZ458799:IWC458838 JFV458799:JFY458838 JPR458799:JPU458838 JZN458799:JZQ458838 KJJ458799:KJM458838 KTF458799:KTI458838 LDB458799:LDE458838 LMX458799:LNA458838 LWT458799:LWW458838 MGP458799:MGS458838 MQL458799:MQO458838 NAH458799:NAK458838 NKD458799:NKG458838 NTZ458799:NUC458838 ODV458799:ODY458838 ONR458799:ONU458838 OXN458799:OXQ458838 PHJ458799:PHM458838 PRF458799:PRI458838 QBB458799:QBE458838 QKX458799:QLA458838 QUT458799:QUW458838 REP458799:RES458838 ROL458799:ROO458838 RYH458799:RYK458838 SID458799:SIG458838 SRZ458799:SSC458838 TBV458799:TBY458838 TLR458799:TLU458838 TVN458799:TVQ458838 UFJ458799:UFM458838 UPF458799:UPI458838 UZB458799:UZE458838 VIX458799:VJA458838 VST458799:VSW458838 WCP458799:WCS458838 WML458799:WMO458838 WWH458799:WWK458838 Z524335:AC524374 JV524335:JY524374 TR524335:TU524374 ADN524335:ADQ524374 ANJ524335:ANM524374 AXF524335:AXI524374 BHB524335:BHE524374 BQX524335:BRA524374 CAT524335:CAW524374 CKP524335:CKS524374 CUL524335:CUO524374 DEH524335:DEK524374 DOD524335:DOG524374 DXZ524335:DYC524374 EHV524335:EHY524374 ERR524335:ERU524374 FBN524335:FBQ524374 FLJ524335:FLM524374 FVF524335:FVI524374 GFB524335:GFE524374 GOX524335:GPA524374 GYT524335:GYW524374 HIP524335:HIS524374 HSL524335:HSO524374 ICH524335:ICK524374 IMD524335:IMG524374 IVZ524335:IWC524374 JFV524335:JFY524374 JPR524335:JPU524374 JZN524335:JZQ524374 KJJ524335:KJM524374 KTF524335:KTI524374 LDB524335:LDE524374 LMX524335:LNA524374 LWT524335:LWW524374 MGP524335:MGS524374 MQL524335:MQO524374 NAH524335:NAK524374 NKD524335:NKG524374 NTZ524335:NUC524374 ODV524335:ODY524374 ONR524335:ONU524374 OXN524335:OXQ524374 PHJ524335:PHM524374 PRF524335:PRI524374 QBB524335:QBE524374 QKX524335:QLA524374 QUT524335:QUW524374 REP524335:RES524374 ROL524335:ROO524374 RYH524335:RYK524374 SID524335:SIG524374 SRZ524335:SSC524374 TBV524335:TBY524374 TLR524335:TLU524374 TVN524335:TVQ524374 UFJ524335:UFM524374 UPF524335:UPI524374 UZB524335:UZE524374 VIX524335:VJA524374 VST524335:VSW524374 WCP524335:WCS524374 WML524335:WMO524374 WWH524335:WWK524374 Z589871:AC589910 JV589871:JY589910 TR589871:TU589910 ADN589871:ADQ589910 ANJ589871:ANM589910 AXF589871:AXI589910 BHB589871:BHE589910 BQX589871:BRA589910 CAT589871:CAW589910 CKP589871:CKS589910 CUL589871:CUO589910 DEH589871:DEK589910 DOD589871:DOG589910 DXZ589871:DYC589910 EHV589871:EHY589910 ERR589871:ERU589910 FBN589871:FBQ589910 FLJ589871:FLM589910 FVF589871:FVI589910 GFB589871:GFE589910 GOX589871:GPA589910 GYT589871:GYW589910 HIP589871:HIS589910 HSL589871:HSO589910 ICH589871:ICK589910 IMD589871:IMG589910 IVZ589871:IWC589910 JFV589871:JFY589910 JPR589871:JPU589910 JZN589871:JZQ589910 KJJ589871:KJM589910 KTF589871:KTI589910 LDB589871:LDE589910 LMX589871:LNA589910 LWT589871:LWW589910 MGP589871:MGS589910 MQL589871:MQO589910 NAH589871:NAK589910 NKD589871:NKG589910 NTZ589871:NUC589910 ODV589871:ODY589910 ONR589871:ONU589910 OXN589871:OXQ589910 PHJ589871:PHM589910 PRF589871:PRI589910 QBB589871:QBE589910 QKX589871:QLA589910 QUT589871:QUW589910 REP589871:RES589910 ROL589871:ROO589910 RYH589871:RYK589910 SID589871:SIG589910 SRZ589871:SSC589910 TBV589871:TBY589910 TLR589871:TLU589910 TVN589871:TVQ589910 UFJ589871:UFM589910 UPF589871:UPI589910 UZB589871:UZE589910 VIX589871:VJA589910 VST589871:VSW589910 WCP589871:WCS589910 WML589871:WMO589910 WWH589871:WWK589910 Z655407:AC655446 JV655407:JY655446 TR655407:TU655446 ADN655407:ADQ655446 ANJ655407:ANM655446 AXF655407:AXI655446 BHB655407:BHE655446 BQX655407:BRA655446 CAT655407:CAW655446 CKP655407:CKS655446 CUL655407:CUO655446 DEH655407:DEK655446 DOD655407:DOG655446 DXZ655407:DYC655446 EHV655407:EHY655446 ERR655407:ERU655446 FBN655407:FBQ655446 FLJ655407:FLM655446 FVF655407:FVI655446 GFB655407:GFE655446 GOX655407:GPA655446 GYT655407:GYW655446 HIP655407:HIS655446 HSL655407:HSO655446 ICH655407:ICK655446 IMD655407:IMG655446 IVZ655407:IWC655446 JFV655407:JFY655446 JPR655407:JPU655446 JZN655407:JZQ655446 KJJ655407:KJM655446 KTF655407:KTI655446 LDB655407:LDE655446 LMX655407:LNA655446 LWT655407:LWW655446 MGP655407:MGS655446 MQL655407:MQO655446 NAH655407:NAK655446 NKD655407:NKG655446 NTZ655407:NUC655446 ODV655407:ODY655446 ONR655407:ONU655446 OXN655407:OXQ655446 PHJ655407:PHM655446 PRF655407:PRI655446 QBB655407:QBE655446 QKX655407:QLA655446 QUT655407:QUW655446 REP655407:RES655446 ROL655407:ROO655446 RYH655407:RYK655446 SID655407:SIG655446 SRZ655407:SSC655446 TBV655407:TBY655446 TLR655407:TLU655446 TVN655407:TVQ655446 UFJ655407:UFM655446 UPF655407:UPI655446 UZB655407:UZE655446 VIX655407:VJA655446 VST655407:VSW655446 WCP655407:WCS655446 WML655407:WMO655446 WWH655407:WWK655446 Z720943:AC720982 JV720943:JY720982 TR720943:TU720982 ADN720943:ADQ720982 ANJ720943:ANM720982 AXF720943:AXI720982 BHB720943:BHE720982 BQX720943:BRA720982 CAT720943:CAW720982 CKP720943:CKS720982 CUL720943:CUO720982 DEH720943:DEK720982 DOD720943:DOG720982 DXZ720943:DYC720982 EHV720943:EHY720982 ERR720943:ERU720982 FBN720943:FBQ720982 FLJ720943:FLM720982 FVF720943:FVI720982 GFB720943:GFE720982 GOX720943:GPA720982 GYT720943:GYW720982 HIP720943:HIS720982 HSL720943:HSO720982 ICH720943:ICK720982 IMD720943:IMG720982 IVZ720943:IWC720982 JFV720943:JFY720982 JPR720943:JPU720982 JZN720943:JZQ720982 KJJ720943:KJM720982 KTF720943:KTI720982 LDB720943:LDE720982 LMX720943:LNA720982 LWT720943:LWW720982 MGP720943:MGS720982 MQL720943:MQO720982 NAH720943:NAK720982 NKD720943:NKG720982 NTZ720943:NUC720982 ODV720943:ODY720982 ONR720943:ONU720982 OXN720943:OXQ720982 PHJ720943:PHM720982 PRF720943:PRI720982 QBB720943:QBE720982 QKX720943:QLA720982 QUT720943:QUW720982 REP720943:RES720982 ROL720943:ROO720982 RYH720943:RYK720982 SID720943:SIG720982 SRZ720943:SSC720982 TBV720943:TBY720982 TLR720943:TLU720982 TVN720943:TVQ720982 UFJ720943:UFM720982 UPF720943:UPI720982 UZB720943:UZE720982 VIX720943:VJA720982 VST720943:VSW720982 WCP720943:WCS720982 WML720943:WMO720982 WWH720943:WWK720982 Z786479:AC786518 JV786479:JY786518 TR786479:TU786518 ADN786479:ADQ786518 ANJ786479:ANM786518 AXF786479:AXI786518 BHB786479:BHE786518 BQX786479:BRA786518 CAT786479:CAW786518 CKP786479:CKS786518 CUL786479:CUO786518 DEH786479:DEK786518 DOD786479:DOG786518 DXZ786479:DYC786518 EHV786479:EHY786518 ERR786479:ERU786518 FBN786479:FBQ786518 FLJ786479:FLM786518 FVF786479:FVI786518 GFB786479:GFE786518 GOX786479:GPA786518 GYT786479:GYW786518 HIP786479:HIS786518 HSL786479:HSO786518 ICH786479:ICK786518 IMD786479:IMG786518 IVZ786479:IWC786518 JFV786479:JFY786518 JPR786479:JPU786518 JZN786479:JZQ786518 KJJ786479:KJM786518 KTF786479:KTI786518 LDB786479:LDE786518 LMX786479:LNA786518 LWT786479:LWW786518 MGP786479:MGS786518 MQL786479:MQO786518 NAH786479:NAK786518 NKD786479:NKG786518 NTZ786479:NUC786518 ODV786479:ODY786518 ONR786479:ONU786518 OXN786479:OXQ786518 PHJ786479:PHM786518 PRF786479:PRI786518 QBB786479:QBE786518 QKX786479:QLA786518 QUT786479:QUW786518 REP786479:RES786518 ROL786479:ROO786518 RYH786479:RYK786518 SID786479:SIG786518 SRZ786479:SSC786518 TBV786479:TBY786518 TLR786479:TLU786518 TVN786479:TVQ786518 UFJ786479:UFM786518 UPF786479:UPI786518 UZB786479:UZE786518 VIX786479:VJA786518 VST786479:VSW786518 WCP786479:WCS786518 WML786479:WMO786518 WWH786479:WWK786518 Z852015:AC852054 JV852015:JY852054 TR852015:TU852054 ADN852015:ADQ852054 ANJ852015:ANM852054 AXF852015:AXI852054 BHB852015:BHE852054 BQX852015:BRA852054 CAT852015:CAW852054 CKP852015:CKS852054 CUL852015:CUO852054 DEH852015:DEK852054 DOD852015:DOG852054 DXZ852015:DYC852054 EHV852015:EHY852054 ERR852015:ERU852054 FBN852015:FBQ852054 FLJ852015:FLM852054 FVF852015:FVI852054 GFB852015:GFE852054 GOX852015:GPA852054 GYT852015:GYW852054 HIP852015:HIS852054 HSL852015:HSO852054 ICH852015:ICK852054 IMD852015:IMG852054 IVZ852015:IWC852054 JFV852015:JFY852054 JPR852015:JPU852054 JZN852015:JZQ852054 KJJ852015:KJM852054 KTF852015:KTI852054 LDB852015:LDE852054 LMX852015:LNA852054 LWT852015:LWW852054 MGP852015:MGS852054 MQL852015:MQO852054 NAH852015:NAK852054 NKD852015:NKG852054 NTZ852015:NUC852054 ODV852015:ODY852054 ONR852015:ONU852054 OXN852015:OXQ852054 PHJ852015:PHM852054 PRF852015:PRI852054 QBB852015:QBE852054 QKX852015:QLA852054 QUT852015:QUW852054 REP852015:RES852054 ROL852015:ROO852054 RYH852015:RYK852054 SID852015:SIG852054 SRZ852015:SSC852054 TBV852015:TBY852054 TLR852015:TLU852054 TVN852015:TVQ852054 UFJ852015:UFM852054 UPF852015:UPI852054 UZB852015:UZE852054 VIX852015:VJA852054 VST852015:VSW852054 WCP852015:WCS852054 WML852015:WMO852054 WWH852015:WWK852054 Z917551:AC917590 JV917551:JY917590 TR917551:TU917590 ADN917551:ADQ917590 ANJ917551:ANM917590 AXF917551:AXI917590 BHB917551:BHE917590 BQX917551:BRA917590 CAT917551:CAW917590 CKP917551:CKS917590 CUL917551:CUO917590 DEH917551:DEK917590 DOD917551:DOG917590 DXZ917551:DYC917590 EHV917551:EHY917590 ERR917551:ERU917590 FBN917551:FBQ917590 FLJ917551:FLM917590 FVF917551:FVI917590 GFB917551:GFE917590 GOX917551:GPA917590 GYT917551:GYW917590 HIP917551:HIS917590 HSL917551:HSO917590 ICH917551:ICK917590 IMD917551:IMG917590 IVZ917551:IWC917590 JFV917551:JFY917590 JPR917551:JPU917590 JZN917551:JZQ917590 KJJ917551:KJM917590 KTF917551:KTI917590 LDB917551:LDE917590 LMX917551:LNA917590 LWT917551:LWW917590 MGP917551:MGS917590 MQL917551:MQO917590 NAH917551:NAK917590 NKD917551:NKG917590 NTZ917551:NUC917590 ODV917551:ODY917590 ONR917551:ONU917590 OXN917551:OXQ917590 PHJ917551:PHM917590 PRF917551:PRI917590 QBB917551:QBE917590 QKX917551:QLA917590 QUT917551:QUW917590 REP917551:RES917590 ROL917551:ROO917590 RYH917551:RYK917590 SID917551:SIG917590 SRZ917551:SSC917590 TBV917551:TBY917590 TLR917551:TLU917590 TVN917551:TVQ917590 UFJ917551:UFM917590 UPF917551:UPI917590 UZB917551:UZE917590 VIX917551:VJA917590 VST917551:VSW917590 WCP917551:WCS917590 WML917551:WMO917590 WWH917551:WWK917590 Z983087:AC983126 JV983087:JY983126 TR983087:TU983126 ADN983087:ADQ983126 ANJ983087:ANM983126 AXF983087:AXI983126 BHB983087:BHE983126 BQX983087:BRA983126 CAT983087:CAW983126 CKP983087:CKS983126 CUL983087:CUO983126 DEH983087:DEK983126 DOD983087:DOG983126 DXZ983087:DYC983126 EHV983087:EHY983126 ERR983087:ERU983126 FBN983087:FBQ983126 FLJ983087:FLM983126 FVF983087:FVI983126 GFB983087:GFE983126 GOX983087:GPA983126 GYT983087:GYW983126 HIP983087:HIS983126 HSL983087:HSO983126 ICH983087:ICK983126 IMD983087:IMG983126 IVZ983087:IWC983126 JFV983087:JFY983126 JPR983087:JPU983126 JZN983087:JZQ983126 KJJ983087:KJM983126 KTF983087:KTI983126 LDB983087:LDE983126 LMX983087:LNA983126 LWT983087:LWW983126 MGP983087:MGS983126 MQL983087:MQO983126 NAH983087:NAK983126 NKD983087:NKG983126 NTZ983087:NUC983126 ODV983087:ODY983126 ONR983087:ONU983126 OXN983087:OXQ983126 PHJ983087:PHM983126 PRF983087:PRI983126 QBB983087:QBE983126 QKX983087:QLA983126 QUT983087:QUW983126 REP983087:RES983126 ROL983087:ROO983126 RYH983087:RYK983126 SID983087:SIG983126 SRZ983087:SSC983126 TBV983087:TBY983126 TLR983087:TLU983126 TVN983087:TVQ983126 UFJ983087:UFM983126 UPF983087:UPI983126 UZB983087:UZE983126 VIX983087:VJA983126 VST983087:VSW983126 WCP983087:WCS983126 WML983087:WMO983126 WWH46:WWK86 WML46:WMO86 WCP46:WCS86 VST46:VSW86 VIX46:VJA86 UZB46:UZE86 UPF46:UPI86 UFJ46:UFM86 TVN46:TVQ86 TLR46:TLU86 TBV46:TBY86 SRZ46:SSC86 SID46:SIG86 RYH46:RYK86 ROL46:ROO86 REP46:RES86 QUT46:QUW86 QKX46:QLA86 QBB46:QBE86 PRF46:PRI86 PHJ46:PHM86 OXN46:OXQ86 ONR46:ONU86 ODV46:ODY86 NTZ46:NUC86 NKD46:NKG86 NAH46:NAK86 MQL46:MQO86 MGP46:MGS86 LWT46:LWW86 LMX46:LNA86 LDB46:LDE86 KTF46:KTI86 KJJ46:KJM86 JZN46:JZQ86 JPR46:JPU86 JFV46:JFY86 IVZ46:IWC86 IMD46:IMG86 ICH46:ICK86 HSL46:HSO86 HIP46:HIS86 GYT46:GYW86 GOX46:GPA86 GFB46:GFE86 FVF46:FVI86 FLJ46:FLM86 FBN46:FBQ86 ERR46:ERU86 EHV46:EHY86 DXZ46:DYC86 DOD46:DOG86 DEH46:DEK86 CUL46:CUO86 CKP46:CKS86 CAT46:CAW86 BQX46:BRA86 BHB46:BHE86 AXF46:AXI86 ANJ46:ANM86 ADN46:ADQ86 TR46:TU86 JV46:JY86">
      <formula1>"0,1,2,3,4,5,6,7,8,9,10,11,12,13,14,15,16,17,18,19,20,21,22,23,24,25,26,27,28,29,30,31,32,33,34,35,36,37,38,39,40,41,42,43,44,45,46,47,48,49,50,51,52,53,54,55,56,57,58,59"</formula1>
    </dataValidation>
    <dataValidation type="list" allowBlank="1" showInputMessage="1" showErrorMessage="1" sqref="WWF983087:WWG983126 X65583:Y65622 JT65583:JU65622 TP65583:TQ65622 ADL65583:ADM65622 ANH65583:ANI65622 AXD65583:AXE65622 BGZ65583:BHA65622 BQV65583:BQW65622 CAR65583:CAS65622 CKN65583:CKO65622 CUJ65583:CUK65622 DEF65583:DEG65622 DOB65583:DOC65622 DXX65583:DXY65622 EHT65583:EHU65622 ERP65583:ERQ65622 FBL65583:FBM65622 FLH65583:FLI65622 FVD65583:FVE65622 GEZ65583:GFA65622 GOV65583:GOW65622 GYR65583:GYS65622 HIN65583:HIO65622 HSJ65583:HSK65622 ICF65583:ICG65622 IMB65583:IMC65622 IVX65583:IVY65622 JFT65583:JFU65622 JPP65583:JPQ65622 JZL65583:JZM65622 KJH65583:KJI65622 KTD65583:KTE65622 LCZ65583:LDA65622 LMV65583:LMW65622 LWR65583:LWS65622 MGN65583:MGO65622 MQJ65583:MQK65622 NAF65583:NAG65622 NKB65583:NKC65622 NTX65583:NTY65622 ODT65583:ODU65622 ONP65583:ONQ65622 OXL65583:OXM65622 PHH65583:PHI65622 PRD65583:PRE65622 QAZ65583:QBA65622 QKV65583:QKW65622 QUR65583:QUS65622 REN65583:REO65622 ROJ65583:ROK65622 RYF65583:RYG65622 SIB65583:SIC65622 SRX65583:SRY65622 TBT65583:TBU65622 TLP65583:TLQ65622 TVL65583:TVM65622 UFH65583:UFI65622 UPD65583:UPE65622 UYZ65583:UZA65622 VIV65583:VIW65622 VSR65583:VSS65622 WCN65583:WCO65622 WMJ65583:WMK65622 WWF65583:WWG65622 X131119:Y131158 JT131119:JU131158 TP131119:TQ131158 ADL131119:ADM131158 ANH131119:ANI131158 AXD131119:AXE131158 BGZ131119:BHA131158 BQV131119:BQW131158 CAR131119:CAS131158 CKN131119:CKO131158 CUJ131119:CUK131158 DEF131119:DEG131158 DOB131119:DOC131158 DXX131119:DXY131158 EHT131119:EHU131158 ERP131119:ERQ131158 FBL131119:FBM131158 FLH131119:FLI131158 FVD131119:FVE131158 GEZ131119:GFA131158 GOV131119:GOW131158 GYR131119:GYS131158 HIN131119:HIO131158 HSJ131119:HSK131158 ICF131119:ICG131158 IMB131119:IMC131158 IVX131119:IVY131158 JFT131119:JFU131158 JPP131119:JPQ131158 JZL131119:JZM131158 KJH131119:KJI131158 KTD131119:KTE131158 LCZ131119:LDA131158 LMV131119:LMW131158 LWR131119:LWS131158 MGN131119:MGO131158 MQJ131119:MQK131158 NAF131119:NAG131158 NKB131119:NKC131158 NTX131119:NTY131158 ODT131119:ODU131158 ONP131119:ONQ131158 OXL131119:OXM131158 PHH131119:PHI131158 PRD131119:PRE131158 QAZ131119:QBA131158 QKV131119:QKW131158 QUR131119:QUS131158 REN131119:REO131158 ROJ131119:ROK131158 RYF131119:RYG131158 SIB131119:SIC131158 SRX131119:SRY131158 TBT131119:TBU131158 TLP131119:TLQ131158 TVL131119:TVM131158 UFH131119:UFI131158 UPD131119:UPE131158 UYZ131119:UZA131158 VIV131119:VIW131158 VSR131119:VSS131158 WCN131119:WCO131158 WMJ131119:WMK131158 WWF131119:WWG131158 X196655:Y196694 JT196655:JU196694 TP196655:TQ196694 ADL196655:ADM196694 ANH196655:ANI196694 AXD196655:AXE196694 BGZ196655:BHA196694 BQV196655:BQW196694 CAR196655:CAS196694 CKN196655:CKO196694 CUJ196655:CUK196694 DEF196655:DEG196694 DOB196655:DOC196694 DXX196655:DXY196694 EHT196655:EHU196694 ERP196655:ERQ196694 FBL196655:FBM196694 FLH196655:FLI196694 FVD196655:FVE196694 GEZ196655:GFA196694 GOV196655:GOW196694 GYR196655:GYS196694 HIN196655:HIO196694 HSJ196655:HSK196694 ICF196655:ICG196694 IMB196655:IMC196694 IVX196655:IVY196694 JFT196655:JFU196694 JPP196655:JPQ196694 JZL196655:JZM196694 KJH196655:KJI196694 KTD196655:KTE196694 LCZ196655:LDA196694 LMV196655:LMW196694 LWR196655:LWS196694 MGN196655:MGO196694 MQJ196655:MQK196694 NAF196655:NAG196694 NKB196655:NKC196694 NTX196655:NTY196694 ODT196655:ODU196694 ONP196655:ONQ196694 OXL196655:OXM196694 PHH196655:PHI196694 PRD196655:PRE196694 QAZ196655:QBA196694 QKV196655:QKW196694 QUR196655:QUS196694 REN196655:REO196694 ROJ196655:ROK196694 RYF196655:RYG196694 SIB196655:SIC196694 SRX196655:SRY196694 TBT196655:TBU196694 TLP196655:TLQ196694 TVL196655:TVM196694 UFH196655:UFI196694 UPD196655:UPE196694 UYZ196655:UZA196694 VIV196655:VIW196694 VSR196655:VSS196694 WCN196655:WCO196694 WMJ196655:WMK196694 WWF196655:WWG196694 X262191:Y262230 JT262191:JU262230 TP262191:TQ262230 ADL262191:ADM262230 ANH262191:ANI262230 AXD262191:AXE262230 BGZ262191:BHA262230 BQV262191:BQW262230 CAR262191:CAS262230 CKN262191:CKO262230 CUJ262191:CUK262230 DEF262191:DEG262230 DOB262191:DOC262230 DXX262191:DXY262230 EHT262191:EHU262230 ERP262191:ERQ262230 FBL262191:FBM262230 FLH262191:FLI262230 FVD262191:FVE262230 GEZ262191:GFA262230 GOV262191:GOW262230 GYR262191:GYS262230 HIN262191:HIO262230 HSJ262191:HSK262230 ICF262191:ICG262230 IMB262191:IMC262230 IVX262191:IVY262230 JFT262191:JFU262230 JPP262191:JPQ262230 JZL262191:JZM262230 KJH262191:KJI262230 KTD262191:KTE262230 LCZ262191:LDA262230 LMV262191:LMW262230 LWR262191:LWS262230 MGN262191:MGO262230 MQJ262191:MQK262230 NAF262191:NAG262230 NKB262191:NKC262230 NTX262191:NTY262230 ODT262191:ODU262230 ONP262191:ONQ262230 OXL262191:OXM262230 PHH262191:PHI262230 PRD262191:PRE262230 QAZ262191:QBA262230 QKV262191:QKW262230 QUR262191:QUS262230 REN262191:REO262230 ROJ262191:ROK262230 RYF262191:RYG262230 SIB262191:SIC262230 SRX262191:SRY262230 TBT262191:TBU262230 TLP262191:TLQ262230 TVL262191:TVM262230 UFH262191:UFI262230 UPD262191:UPE262230 UYZ262191:UZA262230 VIV262191:VIW262230 VSR262191:VSS262230 WCN262191:WCO262230 WMJ262191:WMK262230 WWF262191:WWG262230 X327727:Y327766 JT327727:JU327766 TP327727:TQ327766 ADL327727:ADM327766 ANH327727:ANI327766 AXD327727:AXE327766 BGZ327727:BHA327766 BQV327727:BQW327766 CAR327727:CAS327766 CKN327727:CKO327766 CUJ327727:CUK327766 DEF327727:DEG327766 DOB327727:DOC327766 DXX327727:DXY327766 EHT327727:EHU327766 ERP327727:ERQ327766 FBL327727:FBM327766 FLH327727:FLI327766 FVD327727:FVE327766 GEZ327727:GFA327766 GOV327727:GOW327766 GYR327727:GYS327766 HIN327727:HIO327766 HSJ327727:HSK327766 ICF327727:ICG327766 IMB327727:IMC327766 IVX327727:IVY327766 JFT327727:JFU327766 JPP327727:JPQ327766 JZL327727:JZM327766 KJH327727:KJI327766 KTD327727:KTE327766 LCZ327727:LDA327766 LMV327727:LMW327766 LWR327727:LWS327766 MGN327727:MGO327766 MQJ327727:MQK327766 NAF327727:NAG327766 NKB327727:NKC327766 NTX327727:NTY327766 ODT327727:ODU327766 ONP327727:ONQ327766 OXL327727:OXM327766 PHH327727:PHI327766 PRD327727:PRE327766 QAZ327727:QBA327766 QKV327727:QKW327766 QUR327727:QUS327766 REN327727:REO327766 ROJ327727:ROK327766 RYF327727:RYG327766 SIB327727:SIC327766 SRX327727:SRY327766 TBT327727:TBU327766 TLP327727:TLQ327766 TVL327727:TVM327766 UFH327727:UFI327766 UPD327727:UPE327766 UYZ327727:UZA327766 VIV327727:VIW327766 VSR327727:VSS327766 WCN327727:WCO327766 WMJ327727:WMK327766 WWF327727:WWG327766 X393263:Y393302 JT393263:JU393302 TP393263:TQ393302 ADL393263:ADM393302 ANH393263:ANI393302 AXD393263:AXE393302 BGZ393263:BHA393302 BQV393263:BQW393302 CAR393263:CAS393302 CKN393263:CKO393302 CUJ393263:CUK393302 DEF393263:DEG393302 DOB393263:DOC393302 DXX393263:DXY393302 EHT393263:EHU393302 ERP393263:ERQ393302 FBL393263:FBM393302 FLH393263:FLI393302 FVD393263:FVE393302 GEZ393263:GFA393302 GOV393263:GOW393302 GYR393263:GYS393302 HIN393263:HIO393302 HSJ393263:HSK393302 ICF393263:ICG393302 IMB393263:IMC393302 IVX393263:IVY393302 JFT393263:JFU393302 JPP393263:JPQ393302 JZL393263:JZM393302 KJH393263:KJI393302 KTD393263:KTE393302 LCZ393263:LDA393302 LMV393263:LMW393302 LWR393263:LWS393302 MGN393263:MGO393302 MQJ393263:MQK393302 NAF393263:NAG393302 NKB393263:NKC393302 NTX393263:NTY393302 ODT393263:ODU393302 ONP393263:ONQ393302 OXL393263:OXM393302 PHH393263:PHI393302 PRD393263:PRE393302 QAZ393263:QBA393302 QKV393263:QKW393302 QUR393263:QUS393302 REN393263:REO393302 ROJ393263:ROK393302 RYF393263:RYG393302 SIB393263:SIC393302 SRX393263:SRY393302 TBT393263:TBU393302 TLP393263:TLQ393302 TVL393263:TVM393302 UFH393263:UFI393302 UPD393263:UPE393302 UYZ393263:UZA393302 VIV393263:VIW393302 VSR393263:VSS393302 WCN393263:WCO393302 WMJ393263:WMK393302 WWF393263:WWG393302 X458799:Y458838 JT458799:JU458838 TP458799:TQ458838 ADL458799:ADM458838 ANH458799:ANI458838 AXD458799:AXE458838 BGZ458799:BHA458838 BQV458799:BQW458838 CAR458799:CAS458838 CKN458799:CKO458838 CUJ458799:CUK458838 DEF458799:DEG458838 DOB458799:DOC458838 DXX458799:DXY458838 EHT458799:EHU458838 ERP458799:ERQ458838 FBL458799:FBM458838 FLH458799:FLI458838 FVD458799:FVE458838 GEZ458799:GFA458838 GOV458799:GOW458838 GYR458799:GYS458838 HIN458799:HIO458838 HSJ458799:HSK458838 ICF458799:ICG458838 IMB458799:IMC458838 IVX458799:IVY458838 JFT458799:JFU458838 JPP458799:JPQ458838 JZL458799:JZM458838 KJH458799:KJI458838 KTD458799:KTE458838 LCZ458799:LDA458838 LMV458799:LMW458838 LWR458799:LWS458838 MGN458799:MGO458838 MQJ458799:MQK458838 NAF458799:NAG458838 NKB458799:NKC458838 NTX458799:NTY458838 ODT458799:ODU458838 ONP458799:ONQ458838 OXL458799:OXM458838 PHH458799:PHI458838 PRD458799:PRE458838 QAZ458799:QBA458838 QKV458799:QKW458838 QUR458799:QUS458838 REN458799:REO458838 ROJ458799:ROK458838 RYF458799:RYG458838 SIB458799:SIC458838 SRX458799:SRY458838 TBT458799:TBU458838 TLP458799:TLQ458838 TVL458799:TVM458838 UFH458799:UFI458838 UPD458799:UPE458838 UYZ458799:UZA458838 VIV458799:VIW458838 VSR458799:VSS458838 WCN458799:WCO458838 WMJ458799:WMK458838 WWF458799:WWG458838 X524335:Y524374 JT524335:JU524374 TP524335:TQ524374 ADL524335:ADM524374 ANH524335:ANI524374 AXD524335:AXE524374 BGZ524335:BHA524374 BQV524335:BQW524374 CAR524335:CAS524374 CKN524335:CKO524374 CUJ524335:CUK524374 DEF524335:DEG524374 DOB524335:DOC524374 DXX524335:DXY524374 EHT524335:EHU524374 ERP524335:ERQ524374 FBL524335:FBM524374 FLH524335:FLI524374 FVD524335:FVE524374 GEZ524335:GFA524374 GOV524335:GOW524374 GYR524335:GYS524374 HIN524335:HIO524374 HSJ524335:HSK524374 ICF524335:ICG524374 IMB524335:IMC524374 IVX524335:IVY524374 JFT524335:JFU524374 JPP524335:JPQ524374 JZL524335:JZM524374 KJH524335:KJI524374 KTD524335:KTE524374 LCZ524335:LDA524374 LMV524335:LMW524374 LWR524335:LWS524374 MGN524335:MGO524374 MQJ524335:MQK524374 NAF524335:NAG524374 NKB524335:NKC524374 NTX524335:NTY524374 ODT524335:ODU524374 ONP524335:ONQ524374 OXL524335:OXM524374 PHH524335:PHI524374 PRD524335:PRE524374 QAZ524335:QBA524374 QKV524335:QKW524374 QUR524335:QUS524374 REN524335:REO524374 ROJ524335:ROK524374 RYF524335:RYG524374 SIB524335:SIC524374 SRX524335:SRY524374 TBT524335:TBU524374 TLP524335:TLQ524374 TVL524335:TVM524374 UFH524335:UFI524374 UPD524335:UPE524374 UYZ524335:UZA524374 VIV524335:VIW524374 VSR524335:VSS524374 WCN524335:WCO524374 WMJ524335:WMK524374 WWF524335:WWG524374 X589871:Y589910 JT589871:JU589910 TP589871:TQ589910 ADL589871:ADM589910 ANH589871:ANI589910 AXD589871:AXE589910 BGZ589871:BHA589910 BQV589871:BQW589910 CAR589871:CAS589910 CKN589871:CKO589910 CUJ589871:CUK589910 DEF589871:DEG589910 DOB589871:DOC589910 DXX589871:DXY589910 EHT589871:EHU589910 ERP589871:ERQ589910 FBL589871:FBM589910 FLH589871:FLI589910 FVD589871:FVE589910 GEZ589871:GFA589910 GOV589871:GOW589910 GYR589871:GYS589910 HIN589871:HIO589910 HSJ589871:HSK589910 ICF589871:ICG589910 IMB589871:IMC589910 IVX589871:IVY589910 JFT589871:JFU589910 JPP589871:JPQ589910 JZL589871:JZM589910 KJH589871:KJI589910 KTD589871:KTE589910 LCZ589871:LDA589910 LMV589871:LMW589910 LWR589871:LWS589910 MGN589871:MGO589910 MQJ589871:MQK589910 NAF589871:NAG589910 NKB589871:NKC589910 NTX589871:NTY589910 ODT589871:ODU589910 ONP589871:ONQ589910 OXL589871:OXM589910 PHH589871:PHI589910 PRD589871:PRE589910 QAZ589871:QBA589910 QKV589871:QKW589910 QUR589871:QUS589910 REN589871:REO589910 ROJ589871:ROK589910 RYF589871:RYG589910 SIB589871:SIC589910 SRX589871:SRY589910 TBT589871:TBU589910 TLP589871:TLQ589910 TVL589871:TVM589910 UFH589871:UFI589910 UPD589871:UPE589910 UYZ589871:UZA589910 VIV589871:VIW589910 VSR589871:VSS589910 WCN589871:WCO589910 WMJ589871:WMK589910 WWF589871:WWG589910 X655407:Y655446 JT655407:JU655446 TP655407:TQ655446 ADL655407:ADM655446 ANH655407:ANI655446 AXD655407:AXE655446 BGZ655407:BHA655446 BQV655407:BQW655446 CAR655407:CAS655446 CKN655407:CKO655446 CUJ655407:CUK655446 DEF655407:DEG655446 DOB655407:DOC655446 DXX655407:DXY655446 EHT655407:EHU655446 ERP655407:ERQ655446 FBL655407:FBM655446 FLH655407:FLI655446 FVD655407:FVE655446 GEZ655407:GFA655446 GOV655407:GOW655446 GYR655407:GYS655446 HIN655407:HIO655446 HSJ655407:HSK655446 ICF655407:ICG655446 IMB655407:IMC655446 IVX655407:IVY655446 JFT655407:JFU655446 JPP655407:JPQ655446 JZL655407:JZM655446 KJH655407:KJI655446 KTD655407:KTE655446 LCZ655407:LDA655446 LMV655407:LMW655446 LWR655407:LWS655446 MGN655407:MGO655446 MQJ655407:MQK655446 NAF655407:NAG655446 NKB655407:NKC655446 NTX655407:NTY655446 ODT655407:ODU655446 ONP655407:ONQ655446 OXL655407:OXM655446 PHH655407:PHI655446 PRD655407:PRE655446 QAZ655407:QBA655446 QKV655407:QKW655446 QUR655407:QUS655446 REN655407:REO655446 ROJ655407:ROK655446 RYF655407:RYG655446 SIB655407:SIC655446 SRX655407:SRY655446 TBT655407:TBU655446 TLP655407:TLQ655446 TVL655407:TVM655446 UFH655407:UFI655446 UPD655407:UPE655446 UYZ655407:UZA655446 VIV655407:VIW655446 VSR655407:VSS655446 WCN655407:WCO655446 WMJ655407:WMK655446 WWF655407:WWG655446 X720943:Y720982 JT720943:JU720982 TP720943:TQ720982 ADL720943:ADM720982 ANH720943:ANI720982 AXD720943:AXE720982 BGZ720943:BHA720982 BQV720943:BQW720982 CAR720943:CAS720982 CKN720943:CKO720982 CUJ720943:CUK720982 DEF720943:DEG720982 DOB720943:DOC720982 DXX720943:DXY720982 EHT720943:EHU720982 ERP720943:ERQ720982 FBL720943:FBM720982 FLH720943:FLI720982 FVD720943:FVE720982 GEZ720943:GFA720982 GOV720943:GOW720982 GYR720943:GYS720982 HIN720943:HIO720982 HSJ720943:HSK720982 ICF720943:ICG720982 IMB720943:IMC720982 IVX720943:IVY720982 JFT720943:JFU720982 JPP720943:JPQ720982 JZL720943:JZM720982 KJH720943:KJI720982 KTD720943:KTE720982 LCZ720943:LDA720982 LMV720943:LMW720982 LWR720943:LWS720982 MGN720943:MGO720982 MQJ720943:MQK720982 NAF720943:NAG720982 NKB720943:NKC720982 NTX720943:NTY720982 ODT720943:ODU720982 ONP720943:ONQ720982 OXL720943:OXM720982 PHH720943:PHI720982 PRD720943:PRE720982 QAZ720943:QBA720982 QKV720943:QKW720982 QUR720943:QUS720982 REN720943:REO720982 ROJ720943:ROK720982 RYF720943:RYG720982 SIB720943:SIC720982 SRX720943:SRY720982 TBT720943:TBU720982 TLP720943:TLQ720982 TVL720943:TVM720982 UFH720943:UFI720982 UPD720943:UPE720982 UYZ720943:UZA720982 VIV720943:VIW720982 VSR720943:VSS720982 WCN720943:WCO720982 WMJ720943:WMK720982 WWF720943:WWG720982 X786479:Y786518 JT786479:JU786518 TP786479:TQ786518 ADL786479:ADM786518 ANH786479:ANI786518 AXD786479:AXE786518 BGZ786479:BHA786518 BQV786479:BQW786518 CAR786479:CAS786518 CKN786479:CKO786518 CUJ786479:CUK786518 DEF786479:DEG786518 DOB786479:DOC786518 DXX786479:DXY786518 EHT786479:EHU786518 ERP786479:ERQ786518 FBL786479:FBM786518 FLH786479:FLI786518 FVD786479:FVE786518 GEZ786479:GFA786518 GOV786479:GOW786518 GYR786479:GYS786518 HIN786479:HIO786518 HSJ786479:HSK786518 ICF786479:ICG786518 IMB786479:IMC786518 IVX786479:IVY786518 JFT786479:JFU786518 JPP786479:JPQ786518 JZL786479:JZM786518 KJH786479:KJI786518 KTD786479:KTE786518 LCZ786479:LDA786518 LMV786479:LMW786518 LWR786479:LWS786518 MGN786479:MGO786518 MQJ786479:MQK786518 NAF786479:NAG786518 NKB786479:NKC786518 NTX786479:NTY786518 ODT786479:ODU786518 ONP786479:ONQ786518 OXL786479:OXM786518 PHH786479:PHI786518 PRD786479:PRE786518 QAZ786479:QBA786518 QKV786479:QKW786518 QUR786479:QUS786518 REN786479:REO786518 ROJ786479:ROK786518 RYF786479:RYG786518 SIB786479:SIC786518 SRX786479:SRY786518 TBT786479:TBU786518 TLP786479:TLQ786518 TVL786479:TVM786518 UFH786479:UFI786518 UPD786479:UPE786518 UYZ786479:UZA786518 VIV786479:VIW786518 VSR786479:VSS786518 WCN786479:WCO786518 WMJ786479:WMK786518 WWF786479:WWG786518 X852015:Y852054 JT852015:JU852054 TP852015:TQ852054 ADL852015:ADM852054 ANH852015:ANI852054 AXD852015:AXE852054 BGZ852015:BHA852054 BQV852015:BQW852054 CAR852015:CAS852054 CKN852015:CKO852054 CUJ852015:CUK852054 DEF852015:DEG852054 DOB852015:DOC852054 DXX852015:DXY852054 EHT852015:EHU852054 ERP852015:ERQ852054 FBL852015:FBM852054 FLH852015:FLI852054 FVD852015:FVE852054 GEZ852015:GFA852054 GOV852015:GOW852054 GYR852015:GYS852054 HIN852015:HIO852054 HSJ852015:HSK852054 ICF852015:ICG852054 IMB852015:IMC852054 IVX852015:IVY852054 JFT852015:JFU852054 JPP852015:JPQ852054 JZL852015:JZM852054 KJH852015:KJI852054 KTD852015:KTE852054 LCZ852015:LDA852054 LMV852015:LMW852054 LWR852015:LWS852054 MGN852015:MGO852054 MQJ852015:MQK852054 NAF852015:NAG852054 NKB852015:NKC852054 NTX852015:NTY852054 ODT852015:ODU852054 ONP852015:ONQ852054 OXL852015:OXM852054 PHH852015:PHI852054 PRD852015:PRE852054 QAZ852015:QBA852054 QKV852015:QKW852054 QUR852015:QUS852054 REN852015:REO852054 ROJ852015:ROK852054 RYF852015:RYG852054 SIB852015:SIC852054 SRX852015:SRY852054 TBT852015:TBU852054 TLP852015:TLQ852054 TVL852015:TVM852054 UFH852015:UFI852054 UPD852015:UPE852054 UYZ852015:UZA852054 VIV852015:VIW852054 VSR852015:VSS852054 WCN852015:WCO852054 WMJ852015:WMK852054 WWF852015:WWG852054 X917551:Y917590 JT917551:JU917590 TP917551:TQ917590 ADL917551:ADM917590 ANH917551:ANI917590 AXD917551:AXE917590 BGZ917551:BHA917590 BQV917551:BQW917590 CAR917551:CAS917590 CKN917551:CKO917590 CUJ917551:CUK917590 DEF917551:DEG917590 DOB917551:DOC917590 DXX917551:DXY917590 EHT917551:EHU917590 ERP917551:ERQ917590 FBL917551:FBM917590 FLH917551:FLI917590 FVD917551:FVE917590 GEZ917551:GFA917590 GOV917551:GOW917590 GYR917551:GYS917590 HIN917551:HIO917590 HSJ917551:HSK917590 ICF917551:ICG917590 IMB917551:IMC917590 IVX917551:IVY917590 JFT917551:JFU917590 JPP917551:JPQ917590 JZL917551:JZM917590 KJH917551:KJI917590 KTD917551:KTE917590 LCZ917551:LDA917590 LMV917551:LMW917590 LWR917551:LWS917590 MGN917551:MGO917590 MQJ917551:MQK917590 NAF917551:NAG917590 NKB917551:NKC917590 NTX917551:NTY917590 ODT917551:ODU917590 ONP917551:ONQ917590 OXL917551:OXM917590 PHH917551:PHI917590 PRD917551:PRE917590 QAZ917551:QBA917590 QKV917551:QKW917590 QUR917551:QUS917590 REN917551:REO917590 ROJ917551:ROK917590 RYF917551:RYG917590 SIB917551:SIC917590 SRX917551:SRY917590 TBT917551:TBU917590 TLP917551:TLQ917590 TVL917551:TVM917590 UFH917551:UFI917590 UPD917551:UPE917590 UYZ917551:UZA917590 VIV917551:VIW917590 VSR917551:VSS917590 WCN917551:WCO917590 WMJ917551:WMK917590 WWF917551:WWG917590 X983087:Y983126 JT983087:JU983126 TP983087:TQ983126 ADL983087:ADM983126 ANH983087:ANI983126 AXD983087:AXE983126 BGZ983087:BHA983126 BQV983087:BQW983126 CAR983087:CAS983126 CKN983087:CKO983126 CUJ983087:CUK983126 DEF983087:DEG983126 DOB983087:DOC983126 DXX983087:DXY983126 EHT983087:EHU983126 ERP983087:ERQ983126 FBL983087:FBM983126 FLH983087:FLI983126 FVD983087:FVE983126 GEZ983087:GFA983126 GOV983087:GOW983126 GYR983087:GYS983126 HIN983087:HIO983126 HSJ983087:HSK983126 ICF983087:ICG983126 IMB983087:IMC983126 IVX983087:IVY983126 JFT983087:JFU983126 JPP983087:JPQ983126 JZL983087:JZM983126 KJH983087:KJI983126 KTD983087:KTE983126 LCZ983087:LDA983126 LMV983087:LMW983126 LWR983087:LWS983126 MGN983087:MGO983126 MQJ983087:MQK983126 NAF983087:NAG983126 NKB983087:NKC983126 NTX983087:NTY983126 ODT983087:ODU983126 ONP983087:ONQ983126 OXL983087:OXM983126 PHH983087:PHI983126 PRD983087:PRE983126 QAZ983087:QBA983126 QKV983087:QKW983126 QUR983087:QUS983126 REN983087:REO983126 ROJ983087:ROK983126 RYF983087:RYG983126 SIB983087:SIC983126 SRX983087:SRY983126 TBT983087:TBU983126 TLP983087:TLQ983126 TVL983087:TVM983126 UFH983087:UFI983126 UPD983087:UPE983126 UYZ983087:UZA983126 VIV983087:VIW983126 VSR983087:VSS983126 WCN983087:WCO983126 WMJ983087:WMK983126 WWF46:WWG86 WMJ46:WMK86 WCN46:WCO86 VSR46:VSS86 VIV46:VIW86 UYZ46:UZA86 UPD46:UPE86 UFH46:UFI86 TVL46:TVM86 TLP46:TLQ86 TBT46:TBU86 SRX46:SRY86 SIB46:SIC86 RYF46:RYG86 ROJ46:ROK86 REN46:REO86 QUR46:QUS86 QKV46:QKW86 QAZ46:QBA86 PRD46:PRE86 PHH46:PHI86 OXL46:OXM86 ONP46:ONQ86 ODT46:ODU86 NTX46:NTY86 NKB46:NKC86 NAF46:NAG86 MQJ46:MQK86 MGN46:MGO86 LWR46:LWS86 LMV46:LMW86 LCZ46:LDA86 KTD46:KTE86 KJH46:KJI86 JZL46:JZM86 JPP46:JPQ86 JFT46:JFU86 IVX46:IVY86 IMB46:IMC86 ICF46:ICG86 HSJ46:HSK86 HIN46:HIO86 GYR46:GYS86 GOV46:GOW86 GEZ46:GFA86 FVD46:FVE86 FLH46:FLI86 FBL46:FBM86 ERP46:ERQ86 EHT46:EHU86 DXX46:DXY86 DOB46:DOC86 DEF46:DEG86 CUJ46:CUK86 CKN46:CKO86 CAR46:CAS86 BQV46:BQW86 BGZ46:BHA86 AXD46:AXE86 ANH46:ANI86 ADL46:ADM86 TP46:TQ86 JT46:JU86">
      <formula1>"00,01,02,03,04,05,06,07,08,09,10,11,12,13,14,15,16,17,18,19,20,21,22,23"</formula1>
    </dataValidation>
    <dataValidation type="list" allowBlank="1" showInputMessage="1" showErrorMessage="1" sqref="WVR983066:WVU983081 E65562:H65577 JF65562:JI65577 TB65562:TE65577 ACX65562:ADA65577 AMT65562:AMW65577 AWP65562:AWS65577 BGL65562:BGO65577 BQH65562:BQK65577 CAD65562:CAG65577 CJZ65562:CKC65577 CTV65562:CTY65577 DDR65562:DDU65577 DNN65562:DNQ65577 DXJ65562:DXM65577 EHF65562:EHI65577 ERB65562:ERE65577 FAX65562:FBA65577 FKT65562:FKW65577 FUP65562:FUS65577 GEL65562:GEO65577 GOH65562:GOK65577 GYD65562:GYG65577 HHZ65562:HIC65577 HRV65562:HRY65577 IBR65562:IBU65577 ILN65562:ILQ65577 IVJ65562:IVM65577 JFF65562:JFI65577 JPB65562:JPE65577 JYX65562:JZA65577 KIT65562:KIW65577 KSP65562:KSS65577 LCL65562:LCO65577 LMH65562:LMK65577 LWD65562:LWG65577 MFZ65562:MGC65577 MPV65562:MPY65577 MZR65562:MZU65577 NJN65562:NJQ65577 NTJ65562:NTM65577 ODF65562:ODI65577 ONB65562:ONE65577 OWX65562:OXA65577 PGT65562:PGW65577 PQP65562:PQS65577 QAL65562:QAO65577 QKH65562:QKK65577 QUD65562:QUG65577 RDZ65562:REC65577 RNV65562:RNY65577 RXR65562:RXU65577 SHN65562:SHQ65577 SRJ65562:SRM65577 TBF65562:TBI65577 TLB65562:TLE65577 TUX65562:TVA65577 UET65562:UEW65577 UOP65562:UOS65577 UYL65562:UYO65577 VIH65562:VIK65577 VSD65562:VSG65577 WBZ65562:WCC65577 WLV65562:WLY65577 WVR65562:WVU65577 E131098:H131113 JF131098:JI131113 TB131098:TE131113 ACX131098:ADA131113 AMT131098:AMW131113 AWP131098:AWS131113 BGL131098:BGO131113 BQH131098:BQK131113 CAD131098:CAG131113 CJZ131098:CKC131113 CTV131098:CTY131113 DDR131098:DDU131113 DNN131098:DNQ131113 DXJ131098:DXM131113 EHF131098:EHI131113 ERB131098:ERE131113 FAX131098:FBA131113 FKT131098:FKW131113 FUP131098:FUS131113 GEL131098:GEO131113 GOH131098:GOK131113 GYD131098:GYG131113 HHZ131098:HIC131113 HRV131098:HRY131113 IBR131098:IBU131113 ILN131098:ILQ131113 IVJ131098:IVM131113 JFF131098:JFI131113 JPB131098:JPE131113 JYX131098:JZA131113 KIT131098:KIW131113 KSP131098:KSS131113 LCL131098:LCO131113 LMH131098:LMK131113 LWD131098:LWG131113 MFZ131098:MGC131113 MPV131098:MPY131113 MZR131098:MZU131113 NJN131098:NJQ131113 NTJ131098:NTM131113 ODF131098:ODI131113 ONB131098:ONE131113 OWX131098:OXA131113 PGT131098:PGW131113 PQP131098:PQS131113 QAL131098:QAO131113 QKH131098:QKK131113 QUD131098:QUG131113 RDZ131098:REC131113 RNV131098:RNY131113 RXR131098:RXU131113 SHN131098:SHQ131113 SRJ131098:SRM131113 TBF131098:TBI131113 TLB131098:TLE131113 TUX131098:TVA131113 UET131098:UEW131113 UOP131098:UOS131113 UYL131098:UYO131113 VIH131098:VIK131113 VSD131098:VSG131113 WBZ131098:WCC131113 WLV131098:WLY131113 WVR131098:WVU131113 E196634:H196649 JF196634:JI196649 TB196634:TE196649 ACX196634:ADA196649 AMT196634:AMW196649 AWP196634:AWS196649 BGL196634:BGO196649 BQH196634:BQK196649 CAD196634:CAG196649 CJZ196634:CKC196649 CTV196634:CTY196649 DDR196634:DDU196649 DNN196634:DNQ196649 DXJ196634:DXM196649 EHF196634:EHI196649 ERB196634:ERE196649 FAX196634:FBA196649 FKT196634:FKW196649 FUP196634:FUS196649 GEL196634:GEO196649 GOH196634:GOK196649 GYD196634:GYG196649 HHZ196634:HIC196649 HRV196634:HRY196649 IBR196634:IBU196649 ILN196634:ILQ196649 IVJ196634:IVM196649 JFF196634:JFI196649 JPB196634:JPE196649 JYX196634:JZA196649 KIT196634:KIW196649 KSP196634:KSS196649 LCL196634:LCO196649 LMH196634:LMK196649 LWD196634:LWG196649 MFZ196634:MGC196649 MPV196634:MPY196649 MZR196634:MZU196649 NJN196634:NJQ196649 NTJ196634:NTM196649 ODF196634:ODI196649 ONB196634:ONE196649 OWX196634:OXA196649 PGT196634:PGW196649 PQP196634:PQS196649 QAL196634:QAO196649 QKH196634:QKK196649 QUD196634:QUG196649 RDZ196634:REC196649 RNV196634:RNY196649 RXR196634:RXU196649 SHN196634:SHQ196649 SRJ196634:SRM196649 TBF196634:TBI196649 TLB196634:TLE196649 TUX196634:TVA196649 UET196634:UEW196649 UOP196634:UOS196649 UYL196634:UYO196649 VIH196634:VIK196649 VSD196634:VSG196649 WBZ196634:WCC196649 WLV196634:WLY196649 WVR196634:WVU196649 E262170:H262185 JF262170:JI262185 TB262170:TE262185 ACX262170:ADA262185 AMT262170:AMW262185 AWP262170:AWS262185 BGL262170:BGO262185 BQH262170:BQK262185 CAD262170:CAG262185 CJZ262170:CKC262185 CTV262170:CTY262185 DDR262170:DDU262185 DNN262170:DNQ262185 DXJ262170:DXM262185 EHF262170:EHI262185 ERB262170:ERE262185 FAX262170:FBA262185 FKT262170:FKW262185 FUP262170:FUS262185 GEL262170:GEO262185 GOH262170:GOK262185 GYD262170:GYG262185 HHZ262170:HIC262185 HRV262170:HRY262185 IBR262170:IBU262185 ILN262170:ILQ262185 IVJ262170:IVM262185 JFF262170:JFI262185 JPB262170:JPE262185 JYX262170:JZA262185 KIT262170:KIW262185 KSP262170:KSS262185 LCL262170:LCO262185 LMH262170:LMK262185 LWD262170:LWG262185 MFZ262170:MGC262185 MPV262170:MPY262185 MZR262170:MZU262185 NJN262170:NJQ262185 NTJ262170:NTM262185 ODF262170:ODI262185 ONB262170:ONE262185 OWX262170:OXA262185 PGT262170:PGW262185 PQP262170:PQS262185 QAL262170:QAO262185 QKH262170:QKK262185 QUD262170:QUG262185 RDZ262170:REC262185 RNV262170:RNY262185 RXR262170:RXU262185 SHN262170:SHQ262185 SRJ262170:SRM262185 TBF262170:TBI262185 TLB262170:TLE262185 TUX262170:TVA262185 UET262170:UEW262185 UOP262170:UOS262185 UYL262170:UYO262185 VIH262170:VIK262185 VSD262170:VSG262185 WBZ262170:WCC262185 WLV262170:WLY262185 WVR262170:WVU262185 E327706:H327721 JF327706:JI327721 TB327706:TE327721 ACX327706:ADA327721 AMT327706:AMW327721 AWP327706:AWS327721 BGL327706:BGO327721 BQH327706:BQK327721 CAD327706:CAG327721 CJZ327706:CKC327721 CTV327706:CTY327721 DDR327706:DDU327721 DNN327706:DNQ327721 DXJ327706:DXM327721 EHF327706:EHI327721 ERB327706:ERE327721 FAX327706:FBA327721 FKT327706:FKW327721 FUP327706:FUS327721 GEL327706:GEO327721 GOH327706:GOK327721 GYD327706:GYG327721 HHZ327706:HIC327721 HRV327706:HRY327721 IBR327706:IBU327721 ILN327706:ILQ327721 IVJ327706:IVM327721 JFF327706:JFI327721 JPB327706:JPE327721 JYX327706:JZA327721 KIT327706:KIW327721 KSP327706:KSS327721 LCL327706:LCO327721 LMH327706:LMK327721 LWD327706:LWG327721 MFZ327706:MGC327721 MPV327706:MPY327721 MZR327706:MZU327721 NJN327706:NJQ327721 NTJ327706:NTM327721 ODF327706:ODI327721 ONB327706:ONE327721 OWX327706:OXA327721 PGT327706:PGW327721 PQP327706:PQS327721 QAL327706:QAO327721 QKH327706:QKK327721 QUD327706:QUG327721 RDZ327706:REC327721 RNV327706:RNY327721 RXR327706:RXU327721 SHN327706:SHQ327721 SRJ327706:SRM327721 TBF327706:TBI327721 TLB327706:TLE327721 TUX327706:TVA327721 UET327706:UEW327721 UOP327706:UOS327721 UYL327706:UYO327721 VIH327706:VIK327721 VSD327706:VSG327721 WBZ327706:WCC327721 WLV327706:WLY327721 WVR327706:WVU327721 E393242:H393257 JF393242:JI393257 TB393242:TE393257 ACX393242:ADA393257 AMT393242:AMW393257 AWP393242:AWS393257 BGL393242:BGO393257 BQH393242:BQK393257 CAD393242:CAG393257 CJZ393242:CKC393257 CTV393242:CTY393257 DDR393242:DDU393257 DNN393242:DNQ393257 DXJ393242:DXM393257 EHF393242:EHI393257 ERB393242:ERE393257 FAX393242:FBA393257 FKT393242:FKW393257 FUP393242:FUS393257 GEL393242:GEO393257 GOH393242:GOK393257 GYD393242:GYG393257 HHZ393242:HIC393257 HRV393242:HRY393257 IBR393242:IBU393257 ILN393242:ILQ393257 IVJ393242:IVM393257 JFF393242:JFI393257 JPB393242:JPE393257 JYX393242:JZA393257 KIT393242:KIW393257 KSP393242:KSS393257 LCL393242:LCO393257 LMH393242:LMK393257 LWD393242:LWG393257 MFZ393242:MGC393257 MPV393242:MPY393257 MZR393242:MZU393257 NJN393242:NJQ393257 NTJ393242:NTM393257 ODF393242:ODI393257 ONB393242:ONE393257 OWX393242:OXA393257 PGT393242:PGW393257 PQP393242:PQS393257 QAL393242:QAO393257 QKH393242:QKK393257 QUD393242:QUG393257 RDZ393242:REC393257 RNV393242:RNY393257 RXR393242:RXU393257 SHN393242:SHQ393257 SRJ393242:SRM393257 TBF393242:TBI393257 TLB393242:TLE393257 TUX393242:TVA393257 UET393242:UEW393257 UOP393242:UOS393257 UYL393242:UYO393257 VIH393242:VIK393257 VSD393242:VSG393257 WBZ393242:WCC393257 WLV393242:WLY393257 WVR393242:WVU393257 E458778:H458793 JF458778:JI458793 TB458778:TE458793 ACX458778:ADA458793 AMT458778:AMW458793 AWP458778:AWS458793 BGL458778:BGO458793 BQH458778:BQK458793 CAD458778:CAG458793 CJZ458778:CKC458793 CTV458778:CTY458793 DDR458778:DDU458793 DNN458778:DNQ458793 DXJ458778:DXM458793 EHF458778:EHI458793 ERB458778:ERE458793 FAX458778:FBA458793 FKT458778:FKW458793 FUP458778:FUS458793 GEL458778:GEO458793 GOH458778:GOK458793 GYD458778:GYG458793 HHZ458778:HIC458793 HRV458778:HRY458793 IBR458778:IBU458793 ILN458778:ILQ458793 IVJ458778:IVM458793 JFF458778:JFI458793 JPB458778:JPE458793 JYX458778:JZA458793 KIT458778:KIW458793 KSP458778:KSS458793 LCL458778:LCO458793 LMH458778:LMK458793 LWD458778:LWG458793 MFZ458778:MGC458793 MPV458778:MPY458793 MZR458778:MZU458793 NJN458778:NJQ458793 NTJ458778:NTM458793 ODF458778:ODI458793 ONB458778:ONE458793 OWX458778:OXA458793 PGT458778:PGW458793 PQP458778:PQS458793 QAL458778:QAO458793 QKH458778:QKK458793 QUD458778:QUG458793 RDZ458778:REC458793 RNV458778:RNY458793 RXR458778:RXU458793 SHN458778:SHQ458793 SRJ458778:SRM458793 TBF458778:TBI458793 TLB458778:TLE458793 TUX458778:TVA458793 UET458778:UEW458793 UOP458778:UOS458793 UYL458778:UYO458793 VIH458778:VIK458793 VSD458778:VSG458793 WBZ458778:WCC458793 WLV458778:WLY458793 WVR458778:WVU458793 E524314:H524329 JF524314:JI524329 TB524314:TE524329 ACX524314:ADA524329 AMT524314:AMW524329 AWP524314:AWS524329 BGL524314:BGO524329 BQH524314:BQK524329 CAD524314:CAG524329 CJZ524314:CKC524329 CTV524314:CTY524329 DDR524314:DDU524329 DNN524314:DNQ524329 DXJ524314:DXM524329 EHF524314:EHI524329 ERB524314:ERE524329 FAX524314:FBA524329 FKT524314:FKW524329 FUP524314:FUS524329 GEL524314:GEO524329 GOH524314:GOK524329 GYD524314:GYG524329 HHZ524314:HIC524329 HRV524314:HRY524329 IBR524314:IBU524329 ILN524314:ILQ524329 IVJ524314:IVM524329 JFF524314:JFI524329 JPB524314:JPE524329 JYX524314:JZA524329 KIT524314:KIW524329 KSP524314:KSS524329 LCL524314:LCO524329 LMH524314:LMK524329 LWD524314:LWG524329 MFZ524314:MGC524329 MPV524314:MPY524329 MZR524314:MZU524329 NJN524314:NJQ524329 NTJ524314:NTM524329 ODF524314:ODI524329 ONB524314:ONE524329 OWX524314:OXA524329 PGT524314:PGW524329 PQP524314:PQS524329 QAL524314:QAO524329 QKH524314:QKK524329 QUD524314:QUG524329 RDZ524314:REC524329 RNV524314:RNY524329 RXR524314:RXU524329 SHN524314:SHQ524329 SRJ524314:SRM524329 TBF524314:TBI524329 TLB524314:TLE524329 TUX524314:TVA524329 UET524314:UEW524329 UOP524314:UOS524329 UYL524314:UYO524329 VIH524314:VIK524329 VSD524314:VSG524329 WBZ524314:WCC524329 WLV524314:WLY524329 WVR524314:WVU524329 E589850:H589865 JF589850:JI589865 TB589850:TE589865 ACX589850:ADA589865 AMT589850:AMW589865 AWP589850:AWS589865 BGL589850:BGO589865 BQH589850:BQK589865 CAD589850:CAG589865 CJZ589850:CKC589865 CTV589850:CTY589865 DDR589850:DDU589865 DNN589850:DNQ589865 DXJ589850:DXM589865 EHF589850:EHI589865 ERB589850:ERE589865 FAX589850:FBA589865 FKT589850:FKW589865 FUP589850:FUS589865 GEL589850:GEO589865 GOH589850:GOK589865 GYD589850:GYG589865 HHZ589850:HIC589865 HRV589850:HRY589865 IBR589850:IBU589865 ILN589850:ILQ589865 IVJ589850:IVM589865 JFF589850:JFI589865 JPB589850:JPE589865 JYX589850:JZA589865 KIT589850:KIW589865 KSP589850:KSS589865 LCL589850:LCO589865 LMH589850:LMK589865 LWD589850:LWG589865 MFZ589850:MGC589865 MPV589850:MPY589865 MZR589850:MZU589865 NJN589850:NJQ589865 NTJ589850:NTM589865 ODF589850:ODI589865 ONB589850:ONE589865 OWX589850:OXA589865 PGT589850:PGW589865 PQP589850:PQS589865 QAL589850:QAO589865 QKH589850:QKK589865 QUD589850:QUG589865 RDZ589850:REC589865 RNV589850:RNY589865 RXR589850:RXU589865 SHN589850:SHQ589865 SRJ589850:SRM589865 TBF589850:TBI589865 TLB589850:TLE589865 TUX589850:TVA589865 UET589850:UEW589865 UOP589850:UOS589865 UYL589850:UYO589865 VIH589850:VIK589865 VSD589850:VSG589865 WBZ589850:WCC589865 WLV589850:WLY589865 WVR589850:WVU589865 E655386:H655401 JF655386:JI655401 TB655386:TE655401 ACX655386:ADA655401 AMT655386:AMW655401 AWP655386:AWS655401 BGL655386:BGO655401 BQH655386:BQK655401 CAD655386:CAG655401 CJZ655386:CKC655401 CTV655386:CTY655401 DDR655386:DDU655401 DNN655386:DNQ655401 DXJ655386:DXM655401 EHF655386:EHI655401 ERB655386:ERE655401 FAX655386:FBA655401 FKT655386:FKW655401 FUP655386:FUS655401 GEL655386:GEO655401 GOH655386:GOK655401 GYD655386:GYG655401 HHZ655386:HIC655401 HRV655386:HRY655401 IBR655386:IBU655401 ILN655386:ILQ655401 IVJ655386:IVM655401 JFF655386:JFI655401 JPB655386:JPE655401 JYX655386:JZA655401 KIT655386:KIW655401 KSP655386:KSS655401 LCL655386:LCO655401 LMH655386:LMK655401 LWD655386:LWG655401 MFZ655386:MGC655401 MPV655386:MPY655401 MZR655386:MZU655401 NJN655386:NJQ655401 NTJ655386:NTM655401 ODF655386:ODI655401 ONB655386:ONE655401 OWX655386:OXA655401 PGT655386:PGW655401 PQP655386:PQS655401 QAL655386:QAO655401 QKH655386:QKK655401 QUD655386:QUG655401 RDZ655386:REC655401 RNV655386:RNY655401 RXR655386:RXU655401 SHN655386:SHQ655401 SRJ655386:SRM655401 TBF655386:TBI655401 TLB655386:TLE655401 TUX655386:TVA655401 UET655386:UEW655401 UOP655386:UOS655401 UYL655386:UYO655401 VIH655386:VIK655401 VSD655386:VSG655401 WBZ655386:WCC655401 WLV655386:WLY655401 WVR655386:WVU655401 E720922:H720937 JF720922:JI720937 TB720922:TE720937 ACX720922:ADA720937 AMT720922:AMW720937 AWP720922:AWS720937 BGL720922:BGO720937 BQH720922:BQK720937 CAD720922:CAG720937 CJZ720922:CKC720937 CTV720922:CTY720937 DDR720922:DDU720937 DNN720922:DNQ720937 DXJ720922:DXM720937 EHF720922:EHI720937 ERB720922:ERE720937 FAX720922:FBA720937 FKT720922:FKW720937 FUP720922:FUS720937 GEL720922:GEO720937 GOH720922:GOK720937 GYD720922:GYG720937 HHZ720922:HIC720937 HRV720922:HRY720937 IBR720922:IBU720937 ILN720922:ILQ720937 IVJ720922:IVM720937 JFF720922:JFI720937 JPB720922:JPE720937 JYX720922:JZA720937 KIT720922:KIW720937 KSP720922:KSS720937 LCL720922:LCO720937 LMH720922:LMK720937 LWD720922:LWG720937 MFZ720922:MGC720937 MPV720922:MPY720937 MZR720922:MZU720937 NJN720922:NJQ720937 NTJ720922:NTM720937 ODF720922:ODI720937 ONB720922:ONE720937 OWX720922:OXA720937 PGT720922:PGW720937 PQP720922:PQS720937 QAL720922:QAO720937 QKH720922:QKK720937 QUD720922:QUG720937 RDZ720922:REC720937 RNV720922:RNY720937 RXR720922:RXU720937 SHN720922:SHQ720937 SRJ720922:SRM720937 TBF720922:TBI720937 TLB720922:TLE720937 TUX720922:TVA720937 UET720922:UEW720937 UOP720922:UOS720937 UYL720922:UYO720937 VIH720922:VIK720937 VSD720922:VSG720937 WBZ720922:WCC720937 WLV720922:WLY720937 WVR720922:WVU720937 E786458:H786473 JF786458:JI786473 TB786458:TE786473 ACX786458:ADA786473 AMT786458:AMW786473 AWP786458:AWS786473 BGL786458:BGO786473 BQH786458:BQK786473 CAD786458:CAG786473 CJZ786458:CKC786473 CTV786458:CTY786473 DDR786458:DDU786473 DNN786458:DNQ786473 DXJ786458:DXM786473 EHF786458:EHI786473 ERB786458:ERE786473 FAX786458:FBA786473 FKT786458:FKW786473 FUP786458:FUS786473 GEL786458:GEO786473 GOH786458:GOK786473 GYD786458:GYG786473 HHZ786458:HIC786473 HRV786458:HRY786473 IBR786458:IBU786473 ILN786458:ILQ786473 IVJ786458:IVM786473 JFF786458:JFI786473 JPB786458:JPE786473 JYX786458:JZA786473 KIT786458:KIW786473 KSP786458:KSS786473 LCL786458:LCO786473 LMH786458:LMK786473 LWD786458:LWG786473 MFZ786458:MGC786473 MPV786458:MPY786473 MZR786458:MZU786473 NJN786458:NJQ786473 NTJ786458:NTM786473 ODF786458:ODI786473 ONB786458:ONE786473 OWX786458:OXA786473 PGT786458:PGW786473 PQP786458:PQS786473 QAL786458:QAO786473 QKH786458:QKK786473 QUD786458:QUG786473 RDZ786458:REC786473 RNV786458:RNY786473 RXR786458:RXU786473 SHN786458:SHQ786473 SRJ786458:SRM786473 TBF786458:TBI786473 TLB786458:TLE786473 TUX786458:TVA786473 UET786458:UEW786473 UOP786458:UOS786473 UYL786458:UYO786473 VIH786458:VIK786473 VSD786458:VSG786473 WBZ786458:WCC786473 WLV786458:WLY786473 WVR786458:WVU786473 E851994:H852009 JF851994:JI852009 TB851994:TE852009 ACX851994:ADA852009 AMT851994:AMW852009 AWP851994:AWS852009 BGL851994:BGO852009 BQH851994:BQK852009 CAD851994:CAG852009 CJZ851994:CKC852009 CTV851994:CTY852009 DDR851994:DDU852009 DNN851994:DNQ852009 DXJ851994:DXM852009 EHF851994:EHI852009 ERB851994:ERE852009 FAX851994:FBA852009 FKT851994:FKW852009 FUP851994:FUS852009 GEL851994:GEO852009 GOH851994:GOK852009 GYD851994:GYG852009 HHZ851994:HIC852009 HRV851994:HRY852009 IBR851994:IBU852009 ILN851994:ILQ852009 IVJ851994:IVM852009 JFF851994:JFI852009 JPB851994:JPE852009 JYX851994:JZA852009 KIT851994:KIW852009 KSP851994:KSS852009 LCL851994:LCO852009 LMH851994:LMK852009 LWD851994:LWG852009 MFZ851994:MGC852009 MPV851994:MPY852009 MZR851994:MZU852009 NJN851994:NJQ852009 NTJ851994:NTM852009 ODF851994:ODI852009 ONB851994:ONE852009 OWX851994:OXA852009 PGT851994:PGW852009 PQP851994:PQS852009 QAL851994:QAO852009 QKH851994:QKK852009 QUD851994:QUG852009 RDZ851994:REC852009 RNV851994:RNY852009 RXR851994:RXU852009 SHN851994:SHQ852009 SRJ851994:SRM852009 TBF851994:TBI852009 TLB851994:TLE852009 TUX851994:TVA852009 UET851994:UEW852009 UOP851994:UOS852009 UYL851994:UYO852009 VIH851994:VIK852009 VSD851994:VSG852009 WBZ851994:WCC852009 WLV851994:WLY852009 WVR851994:WVU852009 E917530:H917545 JF917530:JI917545 TB917530:TE917545 ACX917530:ADA917545 AMT917530:AMW917545 AWP917530:AWS917545 BGL917530:BGO917545 BQH917530:BQK917545 CAD917530:CAG917545 CJZ917530:CKC917545 CTV917530:CTY917545 DDR917530:DDU917545 DNN917530:DNQ917545 DXJ917530:DXM917545 EHF917530:EHI917545 ERB917530:ERE917545 FAX917530:FBA917545 FKT917530:FKW917545 FUP917530:FUS917545 GEL917530:GEO917545 GOH917530:GOK917545 GYD917530:GYG917545 HHZ917530:HIC917545 HRV917530:HRY917545 IBR917530:IBU917545 ILN917530:ILQ917545 IVJ917530:IVM917545 JFF917530:JFI917545 JPB917530:JPE917545 JYX917530:JZA917545 KIT917530:KIW917545 KSP917530:KSS917545 LCL917530:LCO917545 LMH917530:LMK917545 LWD917530:LWG917545 MFZ917530:MGC917545 MPV917530:MPY917545 MZR917530:MZU917545 NJN917530:NJQ917545 NTJ917530:NTM917545 ODF917530:ODI917545 ONB917530:ONE917545 OWX917530:OXA917545 PGT917530:PGW917545 PQP917530:PQS917545 QAL917530:QAO917545 QKH917530:QKK917545 QUD917530:QUG917545 RDZ917530:REC917545 RNV917530:RNY917545 RXR917530:RXU917545 SHN917530:SHQ917545 SRJ917530:SRM917545 TBF917530:TBI917545 TLB917530:TLE917545 TUX917530:TVA917545 UET917530:UEW917545 UOP917530:UOS917545 UYL917530:UYO917545 VIH917530:VIK917545 VSD917530:VSG917545 WBZ917530:WCC917545 WLV917530:WLY917545 WVR917530:WVU917545 E983066:H983081 JF983066:JI983081 TB983066:TE983081 ACX983066:ADA983081 AMT983066:AMW983081 AWP983066:AWS983081 BGL983066:BGO983081 BQH983066:BQK983081 CAD983066:CAG983081 CJZ983066:CKC983081 CTV983066:CTY983081 DDR983066:DDU983081 DNN983066:DNQ983081 DXJ983066:DXM983081 EHF983066:EHI983081 ERB983066:ERE983081 FAX983066:FBA983081 FKT983066:FKW983081 FUP983066:FUS983081 GEL983066:GEO983081 GOH983066:GOK983081 GYD983066:GYG983081 HHZ983066:HIC983081 HRV983066:HRY983081 IBR983066:IBU983081 ILN983066:ILQ983081 IVJ983066:IVM983081 JFF983066:JFI983081 JPB983066:JPE983081 JYX983066:JZA983081 KIT983066:KIW983081 KSP983066:KSS983081 LCL983066:LCO983081 LMH983066:LMK983081 LWD983066:LWG983081 MFZ983066:MGC983081 MPV983066:MPY983081 MZR983066:MZU983081 NJN983066:NJQ983081 NTJ983066:NTM983081 ODF983066:ODI983081 ONB983066:ONE983081 OWX983066:OXA983081 PGT983066:PGW983081 PQP983066:PQS983081 QAL983066:QAO983081 QKH983066:QKK983081 QUD983066:QUG983081 RDZ983066:REC983081 RNV983066:RNY983081 RXR983066:RXU983081 SHN983066:SHQ983081 SRJ983066:SRM983081 TBF983066:TBI983081 TLB983066:TLE983081 TUX983066:TVA983081 UET983066:UEW983081 UOP983066:UOS983081 UYL983066:UYO983081 VIH983066:VIK983081 VSD983066:VSG983081 WBZ983066:WCC983081 WLV983066:WLY983081 WVR20:WVU40 WLV20:WLY40 WBZ20:WCC40 VSD20:VSG40 VIH20:VIK40 UYL20:UYO40 UOP20:UOS40 UET20:UEW40 TUX20:TVA40 TLB20:TLE40 TBF20:TBI40 SRJ20:SRM40 SHN20:SHQ40 RXR20:RXU40 RNV20:RNY40 RDZ20:REC40 QUD20:QUG40 QKH20:QKK40 QAL20:QAO40 PQP20:PQS40 PGT20:PGW40 OWX20:OXA40 ONB20:ONE40 ODF20:ODI40 NTJ20:NTM40 NJN20:NJQ40 MZR20:MZU40 MPV20:MPY40 MFZ20:MGC40 LWD20:LWG40 LMH20:LMK40 LCL20:LCO40 KSP20:KSS40 KIT20:KIW40 JYX20:JZA40 JPB20:JPE40 JFF20:JFI40 IVJ20:IVM40 ILN20:ILQ40 IBR20:IBU40 HRV20:HRY40 HHZ20:HIC40 GYD20:GYG40 GOH20:GOK40 GEL20:GEO40 FUP20:FUS40 FKT20:FKW40 FAX20:FBA40 ERB20:ERE40 EHF20:EHI40 DXJ20:DXM40 DNN20:DNQ40 DDR20:DDU40 CTV20:CTY40 CJZ20:CKC40 CAD20:CAG40 BQH20:BQK40 BGL20:BGO40 AWP20:AWS40 AMT20:AMW40 ACX20:ADA40 TB20:TE40 JF20:JI40">
      <formula1>"-,1,2,3,4"</formula1>
    </dataValidation>
    <dataValidation type="list" allowBlank="1" showInputMessage="1" showErrorMessage="1" sqref="I20:L35">
      <formula1>"NÃO USADO,PEDESTRE,VEICULAR"</formula1>
    </dataValidation>
    <dataValidation type="list" allowBlank="1" showInputMessage="1" showErrorMessage="1" sqref="A20:A35">
      <formula1>"1,2,3,4"</formula1>
    </dataValidation>
    <dataValidation type="list" allowBlank="1" showInputMessage="1" showErrorMessage="1" sqref="AQ35:AX36 AQ23:AX24 AQ27:AX28 AQ31:AX32">
      <formula1>"A,B,C,D,E,F,G,H,I,J,K,L,M,N,O"</formula1>
    </dataValidation>
    <dataValidation type="list" allowBlank="1" showInputMessage="1" showErrorMessage="1" sqref="O46:AW47">
      <formula1>$A$38:$F$38</formula1>
    </dataValidation>
    <dataValidation type="list" allowBlank="1" showInputMessage="1" showErrorMessage="1" sqref="S20:T35">
      <formula1>"I"</formula1>
    </dataValidation>
  </dataValidations>
  <printOptions horizontalCentered="1" verticalCentered="1"/>
  <pageMargins left="0.19685039370078741" right="0.19685039370078741" top="0.19685039370078741" bottom="0.19685039370078741" header="0" footer="0"/>
  <pageSetup paperSize="9" scale="50" orientation="portrait" r:id="rId2"/>
  <headerFooter alignWithMargins="0"/>
  <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"C,N"</xm:f>
          </x14:formula1>
          <xm:sqref>TLQ983069:TMC983069 AK65577 KG65577 UC65577 ADY65577 ANU65577 AXQ65577 BHM65577 BRI65577 CBE65577 CLA65577 CUW65577 DES65577 DOO65577 DYK65577 EIG65577 ESC65577 FBY65577 FLU65577 FVQ65577 GFM65577 GPI65577 GZE65577 HJA65577 HSW65577 ICS65577 IMO65577 IWK65577 JGG65577 JQC65577 JZY65577 KJU65577 KTQ65577 LDM65577 LNI65577 LXE65577 MHA65577 MQW65577 NAS65577 NKO65577 NUK65577 OEG65577 OOC65577 OXY65577 PHU65577 PRQ65577 QBM65577 QLI65577 QVE65577 RFA65577 ROW65577 RYS65577 SIO65577 SSK65577 TCG65577 TMC65577 TVY65577 UFU65577 UPQ65577 UZM65577 VJI65577 VTE65577 WDA65577 WMW65577 WWS65577 AK131113 KG131113 UC131113 ADY131113 ANU131113 AXQ131113 BHM131113 BRI131113 CBE131113 CLA131113 CUW131113 DES131113 DOO131113 DYK131113 EIG131113 ESC131113 FBY131113 FLU131113 FVQ131113 GFM131113 GPI131113 GZE131113 HJA131113 HSW131113 ICS131113 IMO131113 IWK131113 JGG131113 JQC131113 JZY131113 KJU131113 KTQ131113 LDM131113 LNI131113 LXE131113 MHA131113 MQW131113 NAS131113 NKO131113 NUK131113 OEG131113 OOC131113 OXY131113 PHU131113 PRQ131113 QBM131113 QLI131113 QVE131113 RFA131113 ROW131113 RYS131113 SIO131113 SSK131113 TCG131113 TMC131113 TVY131113 UFU131113 UPQ131113 UZM131113 VJI131113 VTE131113 WDA131113 WMW131113 WWS131113 AK196649 KG196649 UC196649 ADY196649 ANU196649 AXQ196649 BHM196649 BRI196649 CBE196649 CLA196649 CUW196649 DES196649 DOO196649 DYK196649 EIG196649 ESC196649 FBY196649 FLU196649 FVQ196649 GFM196649 GPI196649 GZE196649 HJA196649 HSW196649 ICS196649 IMO196649 IWK196649 JGG196649 JQC196649 JZY196649 KJU196649 KTQ196649 LDM196649 LNI196649 LXE196649 MHA196649 MQW196649 NAS196649 NKO196649 NUK196649 OEG196649 OOC196649 OXY196649 PHU196649 PRQ196649 QBM196649 QLI196649 QVE196649 RFA196649 ROW196649 RYS196649 SIO196649 SSK196649 TCG196649 TMC196649 TVY196649 UFU196649 UPQ196649 UZM196649 VJI196649 VTE196649 WDA196649 WMW196649 WWS196649 AK262185 KG262185 UC262185 ADY262185 ANU262185 AXQ262185 BHM262185 BRI262185 CBE262185 CLA262185 CUW262185 DES262185 DOO262185 DYK262185 EIG262185 ESC262185 FBY262185 FLU262185 FVQ262185 GFM262185 GPI262185 GZE262185 HJA262185 HSW262185 ICS262185 IMO262185 IWK262185 JGG262185 JQC262185 JZY262185 KJU262185 KTQ262185 LDM262185 LNI262185 LXE262185 MHA262185 MQW262185 NAS262185 NKO262185 NUK262185 OEG262185 OOC262185 OXY262185 PHU262185 PRQ262185 QBM262185 QLI262185 QVE262185 RFA262185 ROW262185 RYS262185 SIO262185 SSK262185 TCG262185 TMC262185 TVY262185 UFU262185 UPQ262185 UZM262185 VJI262185 VTE262185 WDA262185 WMW262185 WWS262185 AK327721 KG327721 UC327721 ADY327721 ANU327721 AXQ327721 BHM327721 BRI327721 CBE327721 CLA327721 CUW327721 DES327721 DOO327721 DYK327721 EIG327721 ESC327721 FBY327721 FLU327721 FVQ327721 GFM327721 GPI327721 GZE327721 HJA327721 HSW327721 ICS327721 IMO327721 IWK327721 JGG327721 JQC327721 JZY327721 KJU327721 KTQ327721 LDM327721 LNI327721 LXE327721 MHA327721 MQW327721 NAS327721 NKO327721 NUK327721 OEG327721 OOC327721 OXY327721 PHU327721 PRQ327721 QBM327721 QLI327721 QVE327721 RFA327721 ROW327721 RYS327721 SIO327721 SSK327721 TCG327721 TMC327721 TVY327721 UFU327721 UPQ327721 UZM327721 VJI327721 VTE327721 WDA327721 WMW327721 WWS327721 AK393257 KG393257 UC393257 ADY393257 ANU393257 AXQ393257 BHM393257 BRI393257 CBE393257 CLA393257 CUW393257 DES393257 DOO393257 DYK393257 EIG393257 ESC393257 FBY393257 FLU393257 FVQ393257 GFM393257 GPI393257 GZE393257 HJA393257 HSW393257 ICS393257 IMO393257 IWK393257 JGG393257 JQC393257 JZY393257 KJU393257 KTQ393257 LDM393257 LNI393257 LXE393257 MHA393257 MQW393257 NAS393257 NKO393257 NUK393257 OEG393257 OOC393257 OXY393257 PHU393257 PRQ393257 QBM393257 QLI393257 QVE393257 RFA393257 ROW393257 RYS393257 SIO393257 SSK393257 TCG393257 TMC393257 TVY393257 UFU393257 UPQ393257 UZM393257 VJI393257 VTE393257 WDA393257 WMW393257 WWS393257 AK458793 KG458793 UC458793 ADY458793 ANU458793 AXQ458793 BHM458793 BRI458793 CBE458793 CLA458793 CUW458793 DES458793 DOO458793 DYK458793 EIG458793 ESC458793 FBY458793 FLU458793 FVQ458793 GFM458793 GPI458793 GZE458793 HJA458793 HSW458793 ICS458793 IMO458793 IWK458793 JGG458793 JQC458793 JZY458793 KJU458793 KTQ458793 LDM458793 LNI458793 LXE458793 MHA458793 MQW458793 NAS458793 NKO458793 NUK458793 OEG458793 OOC458793 OXY458793 PHU458793 PRQ458793 QBM458793 QLI458793 QVE458793 RFA458793 ROW458793 RYS458793 SIO458793 SSK458793 TCG458793 TMC458793 TVY458793 UFU458793 UPQ458793 UZM458793 VJI458793 VTE458793 WDA458793 WMW458793 WWS458793 AK524329 KG524329 UC524329 ADY524329 ANU524329 AXQ524329 BHM524329 BRI524329 CBE524329 CLA524329 CUW524329 DES524329 DOO524329 DYK524329 EIG524329 ESC524329 FBY524329 FLU524329 FVQ524329 GFM524329 GPI524329 GZE524329 HJA524329 HSW524329 ICS524329 IMO524329 IWK524329 JGG524329 JQC524329 JZY524329 KJU524329 KTQ524329 LDM524329 LNI524329 LXE524329 MHA524329 MQW524329 NAS524329 NKO524329 NUK524329 OEG524329 OOC524329 OXY524329 PHU524329 PRQ524329 QBM524329 QLI524329 QVE524329 RFA524329 ROW524329 RYS524329 SIO524329 SSK524329 TCG524329 TMC524329 TVY524329 UFU524329 UPQ524329 UZM524329 VJI524329 VTE524329 WDA524329 WMW524329 WWS524329 AK589865 KG589865 UC589865 ADY589865 ANU589865 AXQ589865 BHM589865 BRI589865 CBE589865 CLA589865 CUW589865 DES589865 DOO589865 DYK589865 EIG589865 ESC589865 FBY589865 FLU589865 FVQ589865 GFM589865 GPI589865 GZE589865 HJA589865 HSW589865 ICS589865 IMO589865 IWK589865 JGG589865 JQC589865 JZY589865 KJU589865 KTQ589865 LDM589865 LNI589865 LXE589865 MHA589865 MQW589865 NAS589865 NKO589865 NUK589865 OEG589865 OOC589865 OXY589865 PHU589865 PRQ589865 QBM589865 QLI589865 QVE589865 RFA589865 ROW589865 RYS589865 SIO589865 SSK589865 TCG589865 TMC589865 TVY589865 UFU589865 UPQ589865 UZM589865 VJI589865 VTE589865 WDA589865 WMW589865 WWS589865 AK655401 KG655401 UC655401 ADY655401 ANU655401 AXQ655401 BHM655401 BRI655401 CBE655401 CLA655401 CUW655401 DES655401 DOO655401 DYK655401 EIG655401 ESC655401 FBY655401 FLU655401 FVQ655401 GFM655401 GPI655401 GZE655401 HJA655401 HSW655401 ICS655401 IMO655401 IWK655401 JGG655401 JQC655401 JZY655401 KJU655401 KTQ655401 LDM655401 LNI655401 LXE655401 MHA655401 MQW655401 NAS655401 NKO655401 NUK655401 OEG655401 OOC655401 OXY655401 PHU655401 PRQ655401 QBM655401 QLI655401 QVE655401 RFA655401 ROW655401 RYS655401 SIO655401 SSK655401 TCG655401 TMC655401 TVY655401 UFU655401 UPQ655401 UZM655401 VJI655401 VTE655401 WDA655401 WMW655401 WWS655401 AK720937 KG720937 UC720937 ADY720937 ANU720937 AXQ720937 BHM720937 BRI720937 CBE720937 CLA720937 CUW720937 DES720937 DOO720937 DYK720937 EIG720937 ESC720937 FBY720937 FLU720937 FVQ720937 GFM720937 GPI720937 GZE720937 HJA720937 HSW720937 ICS720937 IMO720937 IWK720937 JGG720937 JQC720937 JZY720937 KJU720937 KTQ720937 LDM720937 LNI720937 LXE720937 MHA720937 MQW720937 NAS720937 NKO720937 NUK720937 OEG720937 OOC720937 OXY720937 PHU720937 PRQ720937 QBM720937 QLI720937 QVE720937 RFA720937 ROW720937 RYS720937 SIO720937 SSK720937 TCG720937 TMC720937 TVY720937 UFU720937 UPQ720937 UZM720937 VJI720937 VTE720937 WDA720937 WMW720937 WWS720937 AK786473 KG786473 UC786473 ADY786473 ANU786473 AXQ786473 BHM786473 BRI786473 CBE786473 CLA786473 CUW786473 DES786473 DOO786473 DYK786473 EIG786473 ESC786473 FBY786473 FLU786473 FVQ786473 GFM786473 GPI786473 GZE786473 HJA786473 HSW786473 ICS786473 IMO786473 IWK786473 JGG786473 JQC786473 JZY786473 KJU786473 KTQ786473 LDM786473 LNI786473 LXE786473 MHA786473 MQW786473 NAS786473 NKO786473 NUK786473 OEG786473 OOC786473 OXY786473 PHU786473 PRQ786473 QBM786473 QLI786473 QVE786473 RFA786473 ROW786473 RYS786473 SIO786473 SSK786473 TCG786473 TMC786473 TVY786473 UFU786473 UPQ786473 UZM786473 VJI786473 VTE786473 WDA786473 WMW786473 WWS786473 AK852009 KG852009 UC852009 ADY852009 ANU852009 AXQ852009 BHM852009 BRI852009 CBE852009 CLA852009 CUW852009 DES852009 DOO852009 DYK852009 EIG852009 ESC852009 FBY852009 FLU852009 FVQ852009 GFM852009 GPI852009 GZE852009 HJA852009 HSW852009 ICS852009 IMO852009 IWK852009 JGG852009 JQC852009 JZY852009 KJU852009 KTQ852009 LDM852009 LNI852009 LXE852009 MHA852009 MQW852009 NAS852009 NKO852009 NUK852009 OEG852009 OOC852009 OXY852009 PHU852009 PRQ852009 QBM852009 QLI852009 QVE852009 RFA852009 ROW852009 RYS852009 SIO852009 SSK852009 TCG852009 TMC852009 TVY852009 UFU852009 UPQ852009 UZM852009 VJI852009 VTE852009 WDA852009 WMW852009 WWS852009 AK917545 KG917545 UC917545 ADY917545 ANU917545 AXQ917545 BHM917545 BRI917545 CBE917545 CLA917545 CUW917545 DES917545 DOO917545 DYK917545 EIG917545 ESC917545 FBY917545 FLU917545 FVQ917545 GFM917545 GPI917545 GZE917545 HJA917545 HSW917545 ICS917545 IMO917545 IWK917545 JGG917545 JQC917545 JZY917545 KJU917545 KTQ917545 LDM917545 LNI917545 LXE917545 MHA917545 MQW917545 NAS917545 NKO917545 NUK917545 OEG917545 OOC917545 OXY917545 PHU917545 PRQ917545 QBM917545 QLI917545 QVE917545 RFA917545 ROW917545 RYS917545 SIO917545 SSK917545 TCG917545 TMC917545 TVY917545 UFU917545 UPQ917545 UZM917545 VJI917545 VTE917545 WDA917545 WMW917545 WWS917545 AK983081 KG983081 UC983081 ADY983081 ANU983081 AXQ983081 BHM983081 BRI983081 CBE983081 CLA983081 CUW983081 DES983081 DOO983081 DYK983081 EIG983081 ESC983081 FBY983081 FLU983081 FVQ983081 GFM983081 GPI983081 GZE983081 HJA983081 HSW983081 ICS983081 IMO983081 IWK983081 JGG983081 JQC983081 JZY983081 KJU983081 KTQ983081 LDM983081 LNI983081 LXE983081 MHA983081 MQW983081 NAS983081 NKO983081 NUK983081 OEG983081 OOC983081 OXY983081 PHU983081 PRQ983081 QBM983081 QLI983081 QVE983081 RFA983081 ROW983081 RYS983081 SIO983081 SSK983081 TCG983081 TMC983081 TVY983081 UFU983081 UPQ983081 UZM983081 VJI983081 VTE983081 WDA983081 WMW983081 WWS983081 UPE983069:UPQ983069 KF34:KG35 UB34:UC35 ADX34:ADY35 ANT34:ANU35 AXP34:AXQ35 BHL34:BHM35 BRH34:BRI35 CBD34:CBE35 CKZ34:CLA35 CUV34:CUW35 DER34:DES35 DON34:DOO35 DYJ34:DYK35 EIF34:EIG35 ESB34:ESC35 FBX34:FBY35 FLT34:FLU35 FVP34:FVQ35 GFL34:GFM35 GPH34:GPI35 GZD34:GZE35 HIZ34:HJA35 HSV34:HSW35 ICR34:ICS35 IMN34:IMO35 IWJ34:IWK35 JGF34:JGG35 JQB34:JQC35 JZX34:JZY35 KJT34:KJU35 KTP34:KTQ35 LDL34:LDM35 LNH34:LNI35 LXD34:LXE35 MGZ34:MHA35 MQV34:MQW35 NAR34:NAS35 NKN34:NKO35 NUJ34:NUK35 OEF34:OEG35 OOB34:OOC35 OXX34:OXY35 PHT34:PHU35 PRP34:PRQ35 QBL34:QBM35 QLH34:QLI35 QVD34:QVE35 REZ34:RFA35 ROV34:ROW35 RYR34:RYS35 SIN34:SIO35 SSJ34:SSK35 TCF34:TCG35 TMB34:TMC35 TVX34:TVY35 UFT34:UFU35 UPP34:UPQ35 UZL34:UZM35 VJH34:VJI35 VTD34:VTE35 WCZ34:WDA35 WMV34:WMW35 WWR34:WWS35 AJ65576:AK65576 KF65576:KG65576 UB65576:UC65576 ADX65576:ADY65576 ANT65576:ANU65576 AXP65576:AXQ65576 BHL65576:BHM65576 BRH65576:BRI65576 CBD65576:CBE65576 CKZ65576:CLA65576 CUV65576:CUW65576 DER65576:DES65576 DON65576:DOO65576 DYJ65576:DYK65576 EIF65576:EIG65576 ESB65576:ESC65576 FBX65576:FBY65576 FLT65576:FLU65576 FVP65576:FVQ65576 GFL65576:GFM65576 GPH65576:GPI65576 GZD65576:GZE65576 HIZ65576:HJA65576 HSV65576:HSW65576 ICR65576:ICS65576 IMN65576:IMO65576 IWJ65576:IWK65576 JGF65576:JGG65576 JQB65576:JQC65576 JZX65576:JZY65576 KJT65576:KJU65576 KTP65576:KTQ65576 LDL65576:LDM65576 LNH65576:LNI65576 LXD65576:LXE65576 MGZ65576:MHA65576 MQV65576:MQW65576 NAR65576:NAS65576 NKN65576:NKO65576 NUJ65576:NUK65576 OEF65576:OEG65576 OOB65576:OOC65576 OXX65576:OXY65576 PHT65576:PHU65576 PRP65576:PRQ65576 QBL65576:QBM65576 QLH65576:QLI65576 QVD65576:QVE65576 REZ65576:RFA65576 ROV65576:ROW65576 RYR65576:RYS65576 SIN65576:SIO65576 SSJ65576:SSK65576 TCF65576:TCG65576 TMB65576:TMC65576 TVX65576:TVY65576 UFT65576:UFU65576 UPP65576:UPQ65576 UZL65576:UZM65576 VJH65576:VJI65576 VTD65576:VTE65576 WCZ65576:WDA65576 WMV65576:WMW65576 WWR65576:WWS65576 AJ131112:AK131112 KF131112:KG131112 UB131112:UC131112 ADX131112:ADY131112 ANT131112:ANU131112 AXP131112:AXQ131112 BHL131112:BHM131112 BRH131112:BRI131112 CBD131112:CBE131112 CKZ131112:CLA131112 CUV131112:CUW131112 DER131112:DES131112 DON131112:DOO131112 DYJ131112:DYK131112 EIF131112:EIG131112 ESB131112:ESC131112 FBX131112:FBY131112 FLT131112:FLU131112 FVP131112:FVQ131112 GFL131112:GFM131112 GPH131112:GPI131112 GZD131112:GZE131112 HIZ131112:HJA131112 HSV131112:HSW131112 ICR131112:ICS131112 IMN131112:IMO131112 IWJ131112:IWK131112 JGF131112:JGG131112 JQB131112:JQC131112 JZX131112:JZY131112 KJT131112:KJU131112 KTP131112:KTQ131112 LDL131112:LDM131112 LNH131112:LNI131112 LXD131112:LXE131112 MGZ131112:MHA131112 MQV131112:MQW131112 NAR131112:NAS131112 NKN131112:NKO131112 NUJ131112:NUK131112 OEF131112:OEG131112 OOB131112:OOC131112 OXX131112:OXY131112 PHT131112:PHU131112 PRP131112:PRQ131112 QBL131112:QBM131112 QLH131112:QLI131112 QVD131112:QVE131112 REZ131112:RFA131112 ROV131112:ROW131112 RYR131112:RYS131112 SIN131112:SIO131112 SSJ131112:SSK131112 TCF131112:TCG131112 TMB131112:TMC131112 TVX131112:TVY131112 UFT131112:UFU131112 UPP131112:UPQ131112 UZL131112:UZM131112 VJH131112:VJI131112 VTD131112:VTE131112 WCZ131112:WDA131112 WMV131112:WMW131112 WWR131112:WWS131112 AJ196648:AK196648 KF196648:KG196648 UB196648:UC196648 ADX196648:ADY196648 ANT196648:ANU196648 AXP196648:AXQ196648 BHL196648:BHM196648 BRH196648:BRI196648 CBD196648:CBE196648 CKZ196648:CLA196648 CUV196648:CUW196648 DER196648:DES196648 DON196648:DOO196648 DYJ196648:DYK196648 EIF196648:EIG196648 ESB196648:ESC196648 FBX196648:FBY196648 FLT196648:FLU196648 FVP196648:FVQ196648 GFL196648:GFM196648 GPH196648:GPI196648 GZD196648:GZE196648 HIZ196648:HJA196648 HSV196648:HSW196648 ICR196648:ICS196648 IMN196648:IMO196648 IWJ196648:IWK196648 JGF196648:JGG196648 JQB196648:JQC196648 JZX196648:JZY196648 KJT196648:KJU196648 KTP196648:KTQ196648 LDL196648:LDM196648 LNH196648:LNI196648 LXD196648:LXE196648 MGZ196648:MHA196648 MQV196648:MQW196648 NAR196648:NAS196648 NKN196648:NKO196648 NUJ196648:NUK196648 OEF196648:OEG196648 OOB196648:OOC196648 OXX196648:OXY196648 PHT196648:PHU196648 PRP196648:PRQ196648 QBL196648:QBM196648 QLH196648:QLI196648 QVD196648:QVE196648 REZ196648:RFA196648 ROV196648:ROW196648 RYR196648:RYS196648 SIN196648:SIO196648 SSJ196648:SSK196648 TCF196648:TCG196648 TMB196648:TMC196648 TVX196648:TVY196648 UFT196648:UFU196648 UPP196648:UPQ196648 UZL196648:UZM196648 VJH196648:VJI196648 VTD196648:VTE196648 WCZ196648:WDA196648 WMV196648:WMW196648 WWR196648:WWS196648 AJ262184:AK262184 KF262184:KG262184 UB262184:UC262184 ADX262184:ADY262184 ANT262184:ANU262184 AXP262184:AXQ262184 BHL262184:BHM262184 BRH262184:BRI262184 CBD262184:CBE262184 CKZ262184:CLA262184 CUV262184:CUW262184 DER262184:DES262184 DON262184:DOO262184 DYJ262184:DYK262184 EIF262184:EIG262184 ESB262184:ESC262184 FBX262184:FBY262184 FLT262184:FLU262184 FVP262184:FVQ262184 GFL262184:GFM262184 GPH262184:GPI262184 GZD262184:GZE262184 HIZ262184:HJA262184 HSV262184:HSW262184 ICR262184:ICS262184 IMN262184:IMO262184 IWJ262184:IWK262184 JGF262184:JGG262184 JQB262184:JQC262184 JZX262184:JZY262184 KJT262184:KJU262184 KTP262184:KTQ262184 LDL262184:LDM262184 LNH262184:LNI262184 LXD262184:LXE262184 MGZ262184:MHA262184 MQV262184:MQW262184 NAR262184:NAS262184 NKN262184:NKO262184 NUJ262184:NUK262184 OEF262184:OEG262184 OOB262184:OOC262184 OXX262184:OXY262184 PHT262184:PHU262184 PRP262184:PRQ262184 QBL262184:QBM262184 QLH262184:QLI262184 QVD262184:QVE262184 REZ262184:RFA262184 ROV262184:ROW262184 RYR262184:RYS262184 SIN262184:SIO262184 SSJ262184:SSK262184 TCF262184:TCG262184 TMB262184:TMC262184 TVX262184:TVY262184 UFT262184:UFU262184 UPP262184:UPQ262184 UZL262184:UZM262184 VJH262184:VJI262184 VTD262184:VTE262184 WCZ262184:WDA262184 WMV262184:WMW262184 WWR262184:WWS262184 AJ327720:AK327720 KF327720:KG327720 UB327720:UC327720 ADX327720:ADY327720 ANT327720:ANU327720 AXP327720:AXQ327720 BHL327720:BHM327720 BRH327720:BRI327720 CBD327720:CBE327720 CKZ327720:CLA327720 CUV327720:CUW327720 DER327720:DES327720 DON327720:DOO327720 DYJ327720:DYK327720 EIF327720:EIG327720 ESB327720:ESC327720 FBX327720:FBY327720 FLT327720:FLU327720 FVP327720:FVQ327720 GFL327720:GFM327720 GPH327720:GPI327720 GZD327720:GZE327720 HIZ327720:HJA327720 HSV327720:HSW327720 ICR327720:ICS327720 IMN327720:IMO327720 IWJ327720:IWK327720 JGF327720:JGG327720 JQB327720:JQC327720 JZX327720:JZY327720 KJT327720:KJU327720 KTP327720:KTQ327720 LDL327720:LDM327720 LNH327720:LNI327720 LXD327720:LXE327720 MGZ327720:MHA327720 MQV327720:MQW327720 NAR327720:NAS327720 NKN327720:NKO327720 NUJ327720:NUK327720 OEF327720:OEG327720 OOB327720:OOC327720 OXX327720:OXY327720 PHT327720:PHU327720 PRP327720:PRQ327720 QBL327720:QBM327720 QLH327720:QLI327720 QVD327720:QVE327720 REZ327720:RFA327720 ROV327720:ROW327720 RYR327720:RYS327720 SIN327720:SIO327720 SSJ327720:SSK327720 TCF327720:TCG327720 TMB327720:TMC327720 TVX327720:TVY327720 UFT327720:UFU327720 UPP327720:UPQ327720 UZL327720:UZM327720 VJH327720:VJI327720 VTD327720:VTE327720 WCZ327720:WDA327720 WMV327720:WMW327720 WWR327720:WWS327720 AJ393256:AK393256 KF393256:KG393256 UB393256:UC393256 ADX393256:ADY393256 ANT393256:ANU393256 AXP393256:AXQ393256 BHL393256:BHM393256 BRH393256:BRI393256 CBD393256:CBE393256 CKZ393256:CLA393256 CUV393256:CUW393256 DER393256:DES393256 DON393256:DOO393256 DYJ393256:DYK393256 EIF393256:EIG393256 ESB393256:ESC393256 FBX393256:FBY393256 FLT393256:FLU393256 FVP393256:FVQ393256 GFL393256:GFM393256 GPH393256:GPI393256 GZD393256:GZE393256 HIZ393256:HJA393256 HSV393256:HSW393256 ICR393256:ICS393256 IMN393256:IMO393256 IWJ393256:IWK393256 JGF393256:JGG393256 JQB393256:JQC393256 JZX393256:JZY393256 KJT393256:KJU393256 KTP393256:KTQ393256 LDL393256:LDM393256 LNH393256:LNI393256 LXD393256:LXE393256 MGZ393256:MHA393256 MQV393256:MQW393256 NAR393256:NAS393256 NKN393256:NKO393256 NUJ393256:NUK393256 OEF393256:OEG393256 OOB393256:OOC393256 OXX393256:OXY393256 PHT393256:PHU393256 PRP393256:PRQ393256 QBL393256:QBM393256 QLH393256:QLI393256 QVD393256:QVE393256 REZ393256:RFA393256 ROV393256:ROW393256 RYR393256:RYS393256 SIN393256:SIO393256 SSJ393256:SSK393256 TCF393256:TCG393256 TMB393256:TMC393256 TVX393256:TVY393256 UFT393256:UFU393256 UPP393256:UPQ393256 UZL393256:UZM393256 VJH393256:VJI393256 VTD393256:VTE393256 WCZ393256:WDA393256 WMV393256:WMW393256 WWR393256:WWS393256 AJ458792:AK458792 KF458792:KG458792 UB458792:UC458792 ADX458792:ADY458792 ANT458792:ANU458792 AXP458792:AXQ458792 BHL458792:BHM458792 BRH458792:BRI458792 CBD458792:CBE458792 CKZ458792:CLA458792 CUV458792:CUW458792 DER458792:DES458792 DON458792:DOO458792 DYJ458792:DYK458792 EIF458792:EIG458792 ESB458792:ESC458792 FBX458792:FBY458792 FLT458792:FLU458792 FVP458792:FVQ458792 GFL458792:GFM458792 GPH458792:GPI458792 GZD458792:GZE458792 HIZ458792:HJA458792 HSV458792:HSW458792 ICR458792:ICS458792 IMN458792:IMO458792 IWJ458792:IWK458792 JGF458792:JGG458792 JQB458792:JQC458792 JZX458792:JZY458792 KJT458792:KJU458792 KTP458792:KTQ458792 LDL458792:LDM458792 LNH458792:LNI458792 LXD458792:LXE458792 MGZ458792:MHA458792 MQV458792:MQW458792 NAR458792:NAS458792 NKN458792:NKO458792 NUJ458792:NUK458792 OEF458792:OEG458792 OOB458792:OOC458792 OXX458792:OXY458792 PHT458792:PHU458792 PRP458792:PRQ458792 QBL458792:QBM458792 QLH458792:QLI458792 QVD458792:QVE458792 REZ458792:RFA458792 ROV458792:ROW458792 RYR458792:RYS458792 SIN458792:SIO458792 SSJ458792:SSK458792 TCF458792:TCG458792 TMB458792:TMC458792 TVX458792:TVY458792 UFT458792:UFU458792 UPP458792:UPQ458792 UZL458792:UZM458792 VJH458792:VJI458792 VTD458792:VTE458792 WCZ458792:WDA458792 WMV458792:WMW458792 WWR458792:WWS458792 AJ524328:AK524328 KF524328:KG524328 UB524328:UC524328 ADX524328:ADY524328 ANT524328:ANU524328 AXP524328:AXQ524328 BHL524328:BHM524328 BRH524328:BRI524328 CBD524328:CBE524328 CKZ524328:CLA524328 CUV524328:CUW524328 DER524328:DES524328 DON524328:DOO524328 DYJ524328:DYK524328 EIF524328:EIG524328 ESB524328:ESC524328 FBX524328:FBY524328 FLT524328:FLU524328 FVP524328:FVQ524328 GFL524328:GFM524328 GPH524328:GPI524328 GZD524328:GZE524328 HIZ524328:HJA524328 HSV524328:HSW524328 ICR524328:ICS524328 IMN524328:IMO524328 IWJ524328:IWK524328 JGF524328:JGG524328 JQB524328:JQC524328 JZX524328:JZY524328 KJT524328:KJU524328 KTP524328:KTQ524328 LDL524328:LDM524328 LNH524328:LNI524328 LXD524328:LXE524328 MGZ524328:MHA524328 MQV524328:MQW524328 NAR524328:NAS524328 NKN524328:NKO524328 NUJ524328:NUK524328 OEF524328:OEG524328 OOB524328:OOC524328 OXX524328:OXY524328 PHT524328:PHU524328 PRP524328:PRQ524328 QBL524328:QBM524328 QLH524328:QLI524328 QVD524328:QVE524328 REZ524328:RFA524328 ROV524328:ROW524328 RYR524328:RYS524328 SIN524328:SIO524328 SSJ524328:SSK524328 TCF524328:TCG524328 TMB524328:TMC524328 TVX524328:TVY524328 UFT524328:UFU524328 UPP524328:UPQ524328 UZL524328:UZM524328 VJH524328:VJI524328 VTD524328:VTE524328 WCZ524328:WDA524328 WMV524328:WMW524328 WWR524328:WWS524328 AJ589864:AK589864 KF589864:KG589864 UB589864:UC589864 ADX589864:ADY589864 ANT589864:ANU589864 AXP589864:AXQ589864 BHL589864:BHM589864 BRH589864:BRI589864 CBD589864:CBE589864 CKZ589864:CLA589864 CUV589864:CUW589864 DER589864:DES589864 DON589864:DOO589864 DYJ589864:DYK589864 EIF589864:EIG589864 ESB589864:ESC589864 FBX589864:FBY589864 FLT589864:FLU589864 FVP589864:FVQ589864 GFL589864:GFM589864 GPH589864:GPI589864 GZD589864:GZE589864 HIZ589864:HJA589864 HSV589864:HSW589864 ICR589864:ICS589864 IMN589864:IMO589864 IWJ589864:IWK589864 JGF589864:JGG589864 JQB589864:JQC589864 JZX589864:JZY589864 KJT589864:KJU589864 KTP589864:KTQ589864 LDL589864:LDM589864 LNH589864:LNI589864 LXD589864:LXE589864 MGZ589864:MHA589864 MQV589864:MQW589864 NAR589864:NAS589864 NKN589864:NKO589864 NUJ589864:NUK589864 OEF589864:OEG589864 OOB589864:OOC589864 OXX589864:OXY589864 PHT589864:PHU589864 PRP589864:PRQ589864 QBL589864:QBM589864 QLH589864:QLI589864 QVD589864:QVE589864 REZ589864:RFA589864 ROV589864:ROW589864 RYR589864:RYS589864 SIN589864:SIO589864 SSJ589864:SSK589864 TCF589864:TCG589864 TMB589864:TMC589864 TVX589864:TVY589864 UFT589864:UFU589864 UPP589864:UPQ589864 UZL589864:UZM589864 VJH589864:VJI589864 VTD589864:VTE589864 WCZ589864:WDA589864 WMV589864:WMW589864 WWR589864:WWS589864 AJ655400:AK655400 KF655400:KG655400 UB655400:UC655400 ADX655400:ADY655400 ANT655400:ANU655400 AXP655400:AXQ655400 BHL655400:BHM655400 BRH655400:BRI655400 CBD655400:CBE655400 CKZ655400:CLA655400 CUV655400:CUW655400 DER655400:DES655400 DON655400:DOO655400 DYJ655400:DYK655400 EIF655400:EIG655400 ESB655400:ESC655400 FBX655400:FBY655400 FLT655400:FLU655400 FVP655400:FVQ655400 GFL655400:GFM655400 GPH655400:GPI655400 GZD655400:GZE655400 HIZ655400:HJA655400 HSV655400:HSW655400 ICR655400:ICS655400 IMN655400:IMO655400 IWJ655400:IWK655400 JGF655400:JGG655400 JQB655400:JQC655400 JZX655400:JZY655400 KJT655400:KJU655400 KTP655400:KTQ655400 LDL655400:LDM655400 LNH655400:LNI655400 LXD655400:LXE655400 MGZ655400:MHA655400 MQV655400:MQW655400 NAR655400:NAS655400 NKN655400:NKO655400 NUJ655400:NUK655400 OEF655400:OEG655400 OOB655400:OOC655400 OXX655400:OXY655400 PHT655400:PHU655400 PRP655400:PRQ655400 QBL655400:QBM655400 QLH655400:QLI655400 QVD655400:QVE655400 REZ655400:RFA655400 ROV655400:ROW655400 RYR655400:RYS655400 SIN655400:SIO655400 SSJ655400:SSK655400 TCF655400:TCG655400 TMB655400:TMC655400 TVX655400:TVY655400 UFT655400:UFU655400 UPP655400:UPQ655400 UZL655400:UZM655400 VJH655400:VJI655400 VTD655400:VTE655400 WCZ655400:WDA655400 WMV655400:WMW655400 WWR655400:WWS655400 AJ720936:AK720936 KF720936:KG720936 UB720936:UC720936 ADX720936:ADY720936 ANT720936:ANU720936 AXP720936:AXQ720936 BHL720936:BHM720936 BRH720936:BRI720936 CBD720936:CBE720936 CKZ720936:CLA720936 CUV720936:CUW720936 DER720936:DES720936 DON720936:DOO720936 DYJ720936:DYK720936 EIF720936:EIG720936 ESB720936:ESC720936 FBX720936:FBY720936 FLT720936:FLU720936 FVP720936:FVQ720936 GFL720936:GFM720936 GPH720936:GPI720936 GZD720936:GZE720936 HIZ720936:HJA720936 HSV720936:HSW720936 ICR720936:ICS720936 IMN720936:IMO720936 IWJ720936:IWK720936 JGF720936:JGG720936 JQB720936:JQC720936 JZX720936:JZY720936 KJT720936:KJU720936 KTP720936:KTQ720936 LDL720936:LDM720936 LNH720936:LNI720936 LXD720936:LXE720936 MGZ720936:MHA720936 MQV720936:MQW720936 NAR720936:NAS720936 NKN720936:NKO720936 NUJ720936:NUK720936 OEF720936:OEG720936 OOB720936:OOC720936 OXX720936:OXY720936 PHT720936:PHU720936 PRP720936:PRQ720936 QBL720936:QBM720936 QLH720936:QLI720936 QVD720936:QVE720936 REZ720936:RFA720936 ROV720936:ROW720936 RYR720936:RYS720936 SIN720936:SIO720936 SSJ720936:SSK720936 TCF720936:TCG720936 TMB720936:TMC720936 TVX720936:TVY720936 UFT720936:UFU720936 UPP720936:UPQ720936 UZL720936:UZM720936 VJH720936:VJI720936 VTD720936:VTE720936 WCZ720936:WDA720936 WMV720936:WMW720936 WWR720936:WWS720936 AJ786472:AK786472 KF786472:KG786472 UB786472:UC786472 ADX786472:ADY786472 ANT786472:ANU786472 AXP786472:AXQ786472 BHL786472:BHM786472 BRH786472:BRI786472 CBD786472:CBE786472 CKZ786472:CLA786472 CUV786472:CUW786472 DER786472:DES786472 DON786472:DOO786472 DYJ786472:DYK786472 EIF786472:EIG786472 ESB786472:ESC786472 FBX786472:FBY786472 FLT786472:FLU786472 FVP786472:FVQ786472 GFL786472:GFM786472 GPH786472:GPI786472 GZD786472:GZE786472 HIZ786472:HJA786472 HSV786472:HSW786472 ICR786472:ICS786472 IMN786472:IMO786472 IWJ786472:IWK786472 JGF786472:JGG786472 JQB786472:JQC786472 JZX786472:JZY786472 KJT786472:KJU786472 KTP786472:KTQ786472 LDL786472:LDM786472 LNH786472:LNI786472 LXD786472:LXE786472 MGZ786472:MHA786472 MQV786472:MQW786472 NAR786472:NAS786472 NKN786472:NKO786472 NUJ786472:NUK786472 OEF786472:OEG786472 OOB786472:OOC786472 OXX786472:OXY786472 PHT786472:PHU786472 PRP786472:PRQ786472 QBL786472:QBM786472 QLH786472:QLI786472 QVD786472:QVE786472 REZ786472:RFA786472 ROV786472:ROW786472 RYR786472:RYS786472 SIN786472:SIO786472 SSJ786472:SSK786472 TCF786472:TCG786472 TMB786472:TMC786472 TVX786472:TVY786472 UFT786472:UFU786472 UPP786472:UPQ786472 UZL786472:UZM786472 VJH786472:VJI786472 VTD786472:VTE786472 WCZ786472:WDA786472 WMV786472:WMW786472 WWR786472:WWS786472 AJ852008:AK852008 KF852008:KG852008 UB852008:UC852008 ADX852008:ADY852008 ANT852008:ANU852008 AXP852008:AXQ852008 BHL852008:BHM852008 BRH852008:BRI852008 CBD852008:CBE852008 CKZ852008:CLA852008 CUV852008:CUW852008 DER852008:DES852008 DON852008:DOO852008 DYJ852008:DYK852008 EIF852008:EIG852008 ESB852008:ESC852008 FBX852008:FBY852008 FLT852008:FLU852008 FVP852008:FVQ852008 GFL852008:GFM852008 GPH852008:GPI852008 GZD852008:GZE852008 HIZ852008:HJA852008 HSV852008:HSW852008 ICR852008:ICS852008 IMN852008:IMO852008 IWJ852008:IWK852008 JGF852008:JGG852008 JQB852008:JQC852008 JZX852008:JZY852008 KJT852008:KJU852008 KTP852008:KTQ852008 LDL852008:LDM852008 LNH852008:LNI852008 LXD852008:LXE852008 MGZ852008:MHA852008 MQV852008:MQW852008 NAR852008:NAS852008 NKN852008:NKO852008 NUJ852008:NUK852008 OEF852008:OEG852008 OOB852008:OOC852008 OXX852008:OXY852008 PHT852008:PHU852008 PRP852008:PRQ852008 QBL852008:QBM852008 QLH852008:QLI852008 QVD852008:QVE852008 REZ852008:RFA852008 ROV852008:ROW852008 RYR852008:RYS852008 SIN852008:SIO852008 SSJ852008:SSK852008 TCF852008:TCG852008 TMB852008:TMC852008 TVX852008:TVY852008 UFT852008:UFU852008 UPP852008:UPQ852008 UZL852008:UZM852008 VJH852008:VJI852008 VTD852008:VTE852008 WCZ852008:WDA852008 WMV852008:WMW852008 WWR852008:WWS852008 AJ917544:AK917544 KF917544:KG917544 UB917544:UC917544 ADX917544:ADY917544 ANT917544:ANU917544 AXP917544:AXQ917544 BHL917544:BHM917544 BRH917544:BRI917544 CBD917544:CBE917544 CKZ917544:CLA917544 CUV917544:CUW917544 DER917544:DES917544 DON917544:DOO917544 DYJ917544:DYK917544 EIF917544:EIG917544 ESB917544:ESC917544 FBX917544:FBY917544 FLT917544:FLU917544 FVP917544:FVQ917544 GFL917544:GFM917544 GPH917544:GPI917544 GZD917544:GZE917544 HIZ917544:HJA917544 HSV917544:HSW917544 ICR917544:ICS917544 IMN917544:IMO917544 IWJ917544:IWK917544 JGF917544:JGG917544 JQB917544:JQC917544 JZX917544:JZY917544 KJT917544:KJU917544 KTP917544:KTQ917544 LDL917544:LDM917544 LNH917544:LNI917544 LXD917544:LXE917544 MGZ917544:MHA917544 MQV917544:MQW917544 NAR917544:NAS917544 NKN917544:NKO917544 NUJ917544:NUK917544 OEF917544:OEG917544 OOB917544:OOC917544 OXX917544:OXY917544 PHT917544:PHU917544 PRP917544:PRQ917544 QBL917544:QBM917544 QLH917544:QLI917544 QVD917544:QVE917544 REZ917544:RFA917544 ROV917544:ROW917544 RYR917544:RYS917544 SIN917544:SIO917544 SSJ917544:SSK917544 TCF917544:TCG917544 TMB917544:TMC917544 TVX917544:TVY917544 UFT917544:UFU917544 UPP917544:UPQ917544 UZL917544:UZM917544 VJH917544:VJI917544 VTD917544:VTE917544 WCZ917544:WDA917544 WMV917544:WMW917544 WWR917544:WWS917544 AJ983080:AK983080 KF983080:KG983080 UB983080:UC983080 ADX983080:ADY983080 ANT983080:ANU983080 AXP983080:AXQ983080 BHL983080:BHM983080 BRH983080:BRI983080 CBD983080:CBE983080 CKZ983080:CLA983080 CUV983080:CUW983080 DER983080:DES983080 DON983080:DOO983080 DYJ983080:DYK983080 EIF983080:EIG983080 ESB983080:ESC983080 FBX983080:FBY983080 FLT983080:FLU983080 FVP983080:FVQ983080 GFL983080:GFM983080 GPH983080:GPI983080 GZD983080:GZE983080 HIZ983080:HJA983080 HSV983080:HSW983080 ICR983080:ICS983080 IMN983080:IMO983080 IWJ983080:IWK983080 JGF983080:JGG983080 JQB983080:JQC983080 JZX983080:JZY983080 KJT983080:KJU983080 KTP983080:KTQ983080 LDL983080:LDM983080 LNH983080:LNI983080 LXD983080:LXE983080 MGZ983080:MHA983080 MQV983080:MQW983080 NAR983080:NAS983080 NKN983080:NKO983080 NUJ983080:NUK983080 OEF983080:OEG983080 OOB983080:OOC983080 OXX983080:OXY983080 PHT983080:PHU983080 PRP983080:PRQ983080 QBL983080:QBM983080 QLH983080:QLI983080 QVD983080:QVE983080 REZ983080:RFA983080 ROV983080:ROW983080 RYR983080:RYS983080 SIN983080:SIO983080 SSJ983080:SSK983080 TCF983080:TCG983080 TMB983080:TMC983080 TVX983080:TVY983080 UFT983080:UFU983080 UPP983080:UPQ983080 UZL983080:UZM983080 VJH983080:VJI983080 VTD983080:VTE983080 WCZ983080:WDA983080 WMV983080:WMW983080 WWR983080:WWS983080 JY27 TU27 ADQ27 ANM27 AXI27 BHE27 BRA27 CAW27 CKS27 CUO27 DEK27 DOG27 DYC27 EHY27 ERU27 FBQ27 FLM27 FVI27 GFE27 GPA27 GYW27 HIS27 HSO27 ICK27 IMG27 IWC27 JFY27 JPU27 JZQ27 KJM27 KTI27 LDE27 LNA27 LWW27 MGS27 MQO27 NAK27 NKG27 NUC27 ODY27 ONU27 OXQ27 PHM27 PRI27 QBE27 QLA27 QUW27 RES27 ROO27 RYK27 SIG27 SSC27 TBY27 TLU27 TVQ27 UFM27 UPI27 UZE27 VJA27 VSW27 WCS27 WMO27 WWK27 AC65569 JY65569 TU65569 ADQ65569 ANM65569 AXI65569 BHE65569 BRA65569 CAW65569 CKS65569 CUO65569 DEK65569 DOG65569 DYC65569 EHY65569 ERU65569 FBQ65569 FLM65569 FVI65569 GFE65569 GPA65569 GYW65569 HIS65569 HSO65569 ICK65569 IMG65569 IWC65569 JFY65569 JPU65569 JZQ65569 KJM65569 KTI65569 LDE65569 LNA65569 LWW65569 MGS65569 MQO65569 NAK65569 NKG65569 NUC65569 ODY65569 ONU65569 OXQ65569 PHM65569 PRI65569 QBE65569 QLA65569 QUW65569 RES65569 ROO65569 RYK65569 SIG65569 SSC65569 TBY65569 TLU65569 TVQ65569 UFM65569 UPI65569 UZE65569 VJA65569 VSW65569 WCS65569 WMO65569 WWK65569 AC131105 JY131105 TU131105 ADQ131105 ANM131105 AXI131105 BHE131105 BRA131105 CAW131105 CKS131105 CUO131105 DEK131105 DOG131105 DYC131105 EHY131105 ERU131105 FBQ131105 FLM131105 FVI131105 GFE131105 GPA131105 GYW131105 HIS131105 HSO131105 ICK131105 IMG131105 IWC131105 JFY131105 JPU131105 JZQ131105 KJM131105 KTI131105 LDE131105 LNA131105 LWW131105 MGS131105 MQO131105 NAK131105 NKG131105 NUC131105 ODY131105 ONU131105 OXQ131105 PHM131105 PRI131105 QBE131105 QLA131105 QUW131105 RES131105 ROO131105 RYK131105 SIG131105 SSC131105 TBY131105 TLU131105 TVQ131105 UFM131105 UPI131105 UZE131105 VJA131105 VSW131105 WCS131105 WMO131105 WWK131105 AC196641 JY196641 TU196641 ADQ196641 ANM196641 AXI196641 BHE196641 BRA196641 CAW196641 CKS196641 CUO196641 DEK196641 DOG196641 DYC196641 EHY196641 ERU196641 FBQ196641 FLM196641 FVI196641 GFE196641 GPA196641 GYW196641 HIS196641 HSO196641 ICK196641 IMG196641 IWC196641 JFY196641 JPU196641 JZQ196641 KJM196641 KTI196641 LDE196641 LNA196641 LWW196641 MGS196641 MQO196641 NAK196641 NKG196641 NUC196641 ODY196641 ONU196641 OXQ196641 PHM196641 PRI196641 QBE196641 QLA196641 QUW196641 RES196641 ROO196641 RYK196641 SIG196641 SSC196641 TBY196641 TLU196641 TVQ196641 UFM196641 UPI196641 UZE196641 VJA196641 VSW196641 WCS196641 WMO196641 WWK196641 AC262177 JY262177 TU262177 ADQ262177 ANM262177 AXI262177 BHE262177 BRA262177 CAW262177 CKS262177 CUO262177 DEK262177 DOG262177 DYC262177 EHY262177 ERU262177 FBQ262177 FLM262177 FVI262177 GFE262177 GPA262177 GYW262177 HIS262177 HSO262177 ICK262177 IMG262177 IWC262177 JFY262177 JPU262177 JZQ262177 KJM262177 KTI262177 LDE262177 LNA262177 LWW262177 MGS262177 MQO262177 NAK262177 NKG262177 NUC262177 ODY262177 ONU262177 OXQ262177 PHM262177 PRI262177 QBE262177 QLA262177 QUW262177 RES262177 ROO262177 RYK262177 SIG262177 SSC262177 TBY262177 TLU262177 TVQ262177 UFM262177 UPI262177 UZE262177 VJA262177 VSW262177 WCS262177 WMO262177 WWK262177 AC327713 JY327713 TU327713 ADQ327713 ANM327713 AXI327713 BHE327713 BRA327713 CAW327713 CKS327713 CUO327713 DEK327713 DOG327713 DYC327713 EHY327713 ERU327713 FBQ327713 FLM327713 FVI327713 GFE327713 GPA327713 GYW327713 HIS327713 HSO327713 ICK327713 IMG327713 IWC327713 JFY327713 JPU327713 JZQ327713 KJM327713 KTI327713 LDE327713 LNA327713 LWW327713 MGS327713 MQO327713 NAK327713 NKG327713 NUC327713 ODY327713 ONU327713 OXQ327713 PHM327713 PRI327713 QBE327713 QLA327713 QUW327713 RES327713 ROO327713 RYK327713 SIG327713 SSC327713 TBY327713 TLU327713 TVQ327713 UFM327713 UPI327713 UZE327713 VJA327713 VSW327713 WCS327713 WMO327713 WWK327713 AC393249 JY393249 TU393249 ADQ393249 ANM393249 AXI393249 BHE393249 BRA393249 CAW393249 CKS393249 CUO393249 DEK393249 DOG393249 DYC393249 EHY393249 ERU393249 FBQ393249 FLM393249 FVI393249 GFE393249 GPA393249 GYW393249 HIS393249 HSO393249 ICK393249 IMG393249 IWC393249 JFY393249 JPU393249 JZQ393249 KJM393249 KTI393249 LDE393249 LNA393249 LWW393249 MGS393249 MQO393249 NAK393249 NKG393249 NUC393249 ODY393249 ONU393249 OXQ393249 PHM393249 PRI393249 QBE393249 QLA393249 QUW393249 RES393249 ROO393249 RYK393249 SIG393249 SSC393249 TBY393249 TLU393249 TVQ393249 UFM393249 UPI393249 UZE393249 VJA393249 VSW393249 WCS393249 WMO393249 WWK393249 AC458785 JY458785 TU458785 ADQ458785 ANM458785 AXI458785 BHE458785 BRA458785 CAW458785 CKS458785 CUO458785 DEK458785 DOG458785 DYC458785 EHY458785 ERU458785 FBQ458785 FLM458785 FVI458785 GFE458785 GPA458785 GYW458785 HIS458785 HSO458785 ICK458785 IMG458785 IWC458785 JFY458785 JPU458785 JZQ458785 KJM458785 KTI458785 LDE458785 LNA458785 LWW458785 MGS458785 MQO458785 NAK458785 NKG458785 NUC458785 ODY458785 ONU458785 OXQ458785 PHM458785 PRI458785 QBE458785 QLA458785 QUW458785 RES458785 ROO458785 RYK458785 SIG458785 SSC458785 TBY458785 TLU458785 TVQ458785 UFM458785 UPI458785 UZE458785 VJA458785 VSW458785 WCS458785 WMO458785 WWK458785 AC524321 JY524321 TU524321 ADQ524321 ANM524321 AXI524321 BHE524321 BRA524321 CAW524321 CKS524321 CUO524321 DEK524321 DOG524321 DYC524321 EHY524321 ERU524321 FBQ524321 FLM524321 FVI524321 GFE524321 GPA524321 GYW524321 HIS524321 HSO524321 ICK524321 IMG524321 IWC524321 JFY524321 JPU524321 JZQ524321 KJM524321 KTI524321 LDE524321 LNA524321 LWW524321 MGS524321 MQO524321 NAK524321 NKG524321 NUC524321 ODY524321 ONU524321 OXQ524321 PHM524321 PRI524321 QBE524321 QLA524321 QUW524321 RES524321 ROO524321 RYK524321 SIG524321 SSC524321 TBY524321 TLU524321 TVQ524321 UFM524321 UPI524321 UZE524321 VJA524321 VSW524321 WCS524321 WMO524321 WWK524321 AC589857 JY589857 TU589857 ADQ589857 ANM589857 AXI589857 BHE589857 BRA589857 CAW589857 CKS589857 CUO589857 DEK589857 DOG589857 DYC589857 EHY589857 ERU589857 FBQ589857 FLM589857 FVI589857 GFE589857 GPA589857 GYW589857 HIS589857 HSO589857 ICK589857 IMG589857 IWC589857 JFY589857 JPU589857 JZQ589857 KJM589857 KTI589857 LDE589857 LNA589857 LWW589857 MGS589857 MQO589857 NAK589857 NKG589857 NUC589857 ODY589857 ONU589857 OXQ589857 PHM589857 PRI589857 QBE589857 QLA589857 QUW589857 RES589857 ROO589857 RYK589857 SIG589857 SSC589857 TBY589857 TLU589857 TVQ589857 UFM589857 UPI589857 UZE589857 VJA589857 VSW589857 WCS589857 WMO589857 WWK589857 AC655393 JY655393 TU655393 ADQ655393 ANM655393 AXI655393 BHE655393 BRA655393 CAW655393 CKS655393 CUO655393 DEK655393 DOG655393 DYC655393 EHY655393 ERU655393 FBQ655393 FLM655393 FVI655393 GFE655393 GPA655393 GYW655393 HIS655393 HSO655393 ICK655393 IMG655393 IWC655393 JFY655393 JPU655393 JZQ655393 KJM655393 KTI655393 LDE655393 LNA655393 LWW655393 MGS655393 MQO655393 NAK655393 NKG655393 NUC655393 ODY655393 ONU655393 OXQ655393 PHM655393 PRI655393 QBE655393 QLA655393 QUW655393 RES655393 ROO655393 RYK655393 SIG655393 SSC655393 TBY655393 TLU655393 TVQ655393 UFM655393 UPI655393 UZE655393 VJA655393 VSW655393 WCS655393 WMO655393 WWK655393 AC720929 JY720929 TU720929 ADQ720929 ANM720929 AXI720929 BHE720929 BRA720929 CAW720929 CKS720929 CUO720929 DEK720929 DOG720929 DYC720929 EHY720929 ERU720929 FBQ720929 FLM720929 FVI720929 GFE720929 GPA720929 GYW720929 HIS720929 HSO720929 ICK720929 IMG720929 IWC720929 JFY720929 JPU720929 JZQ720929 KJM720929 KTI720929 LDE720929 LNA720929 LWW720929 MGS720929 MQO720929 NAK720929 NKG720929 NUC720929 ODY720929 ONU720929 OXQ720929 PHM720929 PRI720929 QBE720929 QLA720929 QUW720929 RES720929 ROO720929 RYK720929 SIG720929 SSC720929 TBY720929 TLU720929 TVQ720929 UFM720929 UPI720929 UZE720929 VJA720929 VSW720929 WCS720929 WMO720929 WWK720929 AC786465 JY786465 TU786465 ADQ786465 ANM786465 AXI786465 BHE786465 BRA786465 CAW786465 CKS786465 CUO786465 DEK786465 DOG786465 DYC786465 EHY786465 ERU786465 FBQ786465 FLM786465 FVI786465 GFE786465 GPA786465 GYW786465 HIS786465 HSO786465 ICK786465 IMG786465 IWC786465 JFY786465 JPU786465 JZQ786465 KJM786465 KTI786465 LDE786465 LNA786465 LWW786465 MGS786465 MQO786465 NAK786465 NKG786465 NUC786465 ODY786465 ONU786465 OXQ786465 PHM786465 PRI786465 QBE786465 QLA786465 QUW786465 RES786465 ROO786465 RYK786465 SIG786465 SSC786465 TBY786465 TLU786465 TVQ786465 UFM786465 UPI786465 UZE786465 VJA786465 VSW786465 WCS786465 WMO786465 WWK786465 AC852001 JY852001 TU852001 ADQ852001 ANM852001 AXI852001 BHE852001 BRA852001 CAW852001 CKS852001 CUO852001 DEK852001 DOG852001 DYC852001 EHY852001 ERU852001 FBQ852001 FLM852001 FVI852001 GFE852001 GPA852001 GYW852001 HIS852001 HSO852001 ICK852001 IMG852001 IWC852001 JFY852001 JPU852001 JZQ852001 KJM852001 KTI852001 LDE852001 LNA852001 LWW852001 MGS852001 MQO852001 NAK852001 NKG852001 NUC852001 ODY852001 ONU852001 OXQ852001 PHM852001 PRI852001 QBE852001 QLA852001 QUW852001 RES852001 ROO852001 RYK852001 SIG852001 SSC852001 TBY852001 TLU852001 TVQ852001 UFM852001 UPI852001 UZE852001 VJA852001 VSW852001 WCS852001 WMO852001 WWK852001 AC917537 JY917537 TU917537 ADQ917537 ANM917537 AXI917537 BHE917537 BRA917537 CAW917537 CKS917537 CUO917537 DEK917537 DOG917537 DYC917537 EHY917537 ERU917537 FBQ917537 FLM917537 FVI917537 GFE917537 GPA917537 GYW917537 HIS917537 HSO917537 ICK917537 IMG917537 IWC917537 JFY917537 JPU917537 JZQ917537 KJM917537 KTI917537 LDE917537 LNA917537 LWW917537 MGS917537 MQO917537 NAK917537 NKG917537 NUC917537 ODY917537 ONU917537 OXQ917537 PHM917537 PRI917537 QBE917537 QLA917537 QUW917537 RES917537 ROO917537 RYK917537 SIG917537 SSC917537 TBY917537 TLU917537 TVQ917537 UFM917537 UPI917537 UZE917537 VJA917537 VSW917537 WCS917537 WMO917537 WWK917537 AC983073 JY983073 TU983073 ADQ983073 ANM983073 AXI983073 BHE983073 BRA983073 CAW983073 CKS983073 CUO983073 DEK983073 DOG983073 DYC983073 EHY983073 ERU983073 FBQ983073 FLM983073 FVI983073 GFE983073 GPA983073 GYW983073 HIS983073 HSO983073 ICK983073 IMG983073 IWC983073 JFY983073 JPU983073 JZQ983073 KJM983073 KTI983073 LDE983073 LNA983073 LWW983073 MGS983073 MQO983073 NAK983073 NKG983073 NUC983073 ODY983073 ONU983073 OXQ983073 PHM983073 PRI983073 QBE983073 QLA983073 QUW983073 RES983073 ROO983073 RYK983073 SIG983073 SSC983073 TBY983073 TLU983073 TVQ983073 UFM983073 UPI983073 UZE983073 VJA983073 VSW983073 WCS983073 WMO983073 WWK983073 WWG983069:WWS983069 JS21:KG21 TO21:UC21 ADK21:ADY21 ANG21:ANU21 AXC21:AXQ21 BGY21:BHM21 BQU21:BRI21 CAQ21:CBE21 CKM21:CLA21 CUI21:CUW21 DEE21:DES21 DOA21:DOO21 DXW21:DYK21 EHS21:EIG21 ERO21:ESC21 FBK21:FBY21 FLG21:FLU21 FVC21:FVQ21 GEY21:GFM21 GOU21:GPI21 GYQ21:GZE21 HIM21:HJA21 HSI21:HSW21 ICE21:ICS21 IMA21:IMO21 IVW21:IWK21 JFS21:JGG21 JPO21:JQC21 JZK21:JZY21 KJG21:KJU21 KTC21:KTQ21 LCY21:LDM21 LMU21:LNI21 LWQ21:LXE21 MGM21:MHA21 MQI21:MQW21 NAE21:NAS21 NKA21:NKO21 NTW21:NUK21 ODS21:OEG21 ONO21:OOC21 OXK21:OXY21 PHG21:PHU21 PRC21:PRQ21 QAY21:QBM21 QKU21:QLI21 QUQ21:QVE21 REM21:RFA21 ROI21:ROW21 RYE21:RYS21 SIA21:SIO21 SRW21:SSK21 TBS21:TCG21 TLO21:TMC21 TVK21:TVY21 UFG21:UFU21 UPC21:UPQ21 UYY21:UZM21 VIU21:VJI21 VSQ21:VTE21 WCM21:WDA21 WMI21:WMW21 WWE21:WWS21 W65563:AK65563 JS65563:KG65563 TO65563:UC65563 ADK65563:ADY65563 ANG65563:ANU65563 AXC65563:AXQ65563 BGY65563:BHM65563 BQU65563:BRI65563 CAQ65563:CBE65563 CKM65563:CLA65563 CUI65563:CUW65563 DEE65563:DES65563 DOA65563:DOO65563 DXW65563:DYK65563 EHS65563:EIG65563 ERO65563:ESC65563 FBK65563:FBY65563 FLG65563:FLU65563 FVC65563:FVQ65563 GEY65563:GFM65563 GOU65563:GPI65563 GYQ65563:GZE65563 HIM65563:HJA65563 HSI65563:HSW65563 ICE65563:ICS65563 IMA65563:IMO65563 IVW65563:IWK65563 JFS65563:JGG65563 JPO65563:JQC65563 JZK65563:JZY65563 KJG65563:KJU65563 KTC65563:KTQ65563 LCY65563:LDM65563 LMU65563:LNI65563 LWQ65563:LXE65563 MGM65563:MHA65563 MQI65563:MQW65563 NAE65563:NAS65563 NKA65563:NKO65563 NTW65563:NUK65563 ODS65563:OEG65563 ONO65563:OOC65563 OXK65563:OXY65563 PHG65563:PHU65563 PRC65563:PRQ65563 QAY65563:QBM65563 QKU65563:QLI65563 QUQ65563:QVE65563 REM65563:RFA65563 ROI65563:ROW65563 RYE65563:RYS65563 SIA65563:SIO65563 SRW65563:SSK65563 TBS65563:TCG65563 TLO65563:TMC65563 TVK65563:TVY65563 UFG65563:UFU65563 UPC65563:UPQ65563 UYY65563:UZM65563 VIU65563:VJI65563 VSQ65563:VTE65563 WCM65563:WDA65563 WMI65563:WMW65563 WWE65563:WWS65563 W131099:AK131099 JS131099:KG131099 TO131099:UC131099 ADK131099:ADY131099 ANG131099:ANU131099 AXC131099:AXQ131099 BGY131099:BHM131099 BQU131099:BRI131099 CAQ131099:CBE131099 CKM131099:CLA131099 CUI131099:CUW131099 DEE131099:DES131099 DOA131099:DOO131099 DXW131099:DYK131099 EHS131099:EIG131099 ERO131099:ESC131099 FBK131099:FBY131099 FLG131099:FLU131099 FVC131099:FVQ131099 GEY131099:GFM131099 GOU131099:GPI131099 GYQ131099:GZE131099 HIM131099:HJA131099 HSI131099:HSW131099 ICE131099:ICS131099 IMA131099:IMO131099 IVW131099:IWK131099 JFS131099:JGG131099 JPO131099:JQC131099 JZK131099:JZY131099 KJG131099:KJU131099 KTC131099:KTQ131099 LCY131099:LDM131099 LMU131099:LNI131099 LWQ131099:LXE131099 MGM131099:MHA131099 MQI131099:MQW131099 NAE131099:NAS131099 NKA131099:NKO131099 NTW131099:NUK131099 ODS131099:OEG131099 ONO131099:OOC131099 OXK131099:OXY131099 PHG131099:PHU131099 PRC131099:PRQ131099 QAY131099:QBM131099 QKU131099:QLI131099 QUQ131099:QVE131099 REM131099:RFA131099 ROI131099:ROW131099 RYE131099:RYS131099 SIA131099:SIO131099 SRW131099:SSK131099 TBS131099:TCG131099 TLO131099:TMC131099 TVK131099:TVY131099 UFG131099:UFU131099 UPC131099:UPQ131099 UYY131099:UZM131099 VIU131099:VJI131099 VSQ131099:VTE131099 WCM131099:WDA131099 WMI131099:WMW131099 WWE131099:WWS131099 W196635:AK196635 JS196635:KG196635 TO196635:UC196635 ADK196635:ADY196635 ANG196635:ANU196635 AXC196635:AXQ196635 BGY196635:BHM196635 BQU196635:BRI196635 CAQ196635:CBE196635 CKM196635:CLA196635 CUI196635:CUW196635 DEE196635:DES196635 DOA196635:DOO196635 DXW196635:DYK196635 EHS196635:EIG196635 ERO196635:ESC196635 FBK196635:FBY196635 FLG196635:FLU196635 FVC196635:FVQ196635 GEY196635:GFM196635 GOU196635:GPI196635 GYQ196635:GZE196635 HIM196635:HJA196635 HSI196635:HSW196635 ICE196635:ICS196635 IMA196635:IMO196635 IVW196635:IWK196635 JFS196635:JGG196635 JPO196635:JQC196635 JZK196635:JZY196635 KJG196635:KJU196635 KTC196635:KTQ196635 LCY196635:LDM196635 LMU196635:LNI196635 LWQ196635:LXE196635 MGM196635:MHA196635 MQI196635:MQW196635 NAE196635:NAS196635 NKA196635:NKO196635 NTW196635:NUK196635 ODS196635:OEG196635 ONO196635:OOC196635 OXK196635:OXY196635 PHG196635:PHU196635 PRC196635:PRQ196635 QAY196635:QBM196635 QKU196635:QLI196635 QUQ196635:QVE196635 REM196635:RFA196635 ROI196635:ROW196635 RYE196635:RYS196635 SIA196635:SIO196635 SRW196635:SSK196635 TBS196635:TCG196635 TLO196635:TMC196635 TVK196635:TVY196635 UFG196635:UFU196635 UPC196635:UPQ196635 UYY196635:UZM196635 VIU196635:VJI196635 VSQ196635:VTE196635 WCM196635:WDA196635 WMI196635:WMW196635 WWE196635:WWS196635 W262171:AK262171 JS262171:KG262171 TO262171:UC262171 ADK262171:ADY262171 ANG262171:ANU262171 AXC262171:AXQ262171 BGY262171:BHM262171 BQU262171:BRI262171 CAQ262171:CBE262171 CKM262171:CLA262171 CUI262171:CUW262171 DEE262171:DES262171 DOA262171:DOO262171 DXW262171:DYK262171 EHS262171:EIG262171 ERO262171:ESC262171 FBK262171:FBY262171 FLG262171:FLU262171 FVC262171:FVQ262171 GEY262171:GFM262171 GOU262171:GPI262171 GYQ262171:GZE262171 HIM262171:HJA262171 HSI262171:HSW262171 ICE262171:ICS262171 IMA262171:IMO262171 IVW262171:IWK262171 JFS262171:JGG262171 JPO262171:JQC262171 JZK262171:JZY262171 KJG262171:KJU262171 KTC262171:KTQ262171 LCY262171:LDM262171 LMU262171:LNI262171 LWQ262171:LXE262171 MGM262171:MHA262171 MQI262171:MQW262171 NAE262171:NAS262171 NKA262171:NKO262171 NTW262171:NUK262171 ODS262171:OEG262171 ONO262171:OOC262171 OXK262171:OXY262171 PHG262171:PHU262171 PRC262171:PRQ262171 QAY262171:QBM262171 QKU262171:QLI262171 QUQ262171:QVE262171 REM262171:RFA262171 ROI262171:ROW262171 RYE262171:RYS262171 SIA262171:SIO262171 SRW262171:SSK262171 TBS262171:TCG262171 TLO262171:TMC262171 TVK262171:TVY262171 UFG262171:UFU262171 UPC262171:UPQ262171 UYY262171:UZM262171 VIU262171:VJI262171 VSQ262171:VTE262171 WCM262171:WDA262171 WMI262171:WMW262171 WWE262171:WWS262171 W327707:AK327707 JS327707:KG327707 TO327707:UC327707 ADK327707:ADY327707 ANG327707:ANU327707 AXC327707:AXQ327707 BGY327707:BHM327707 BQU327707:BRI327707 CAQ327707:CBE327707 CKM327707:CLA327707 CUI327707:CUW327707 DEE327707:DES327707 DOA327707:DOO327707 DXW327707:DYK327707 EHS327707:EIG327707 ERO327707:ESC327707 FBK327707:FBY327707 FLG327707:FLU327707 FVC327707:FVQ327707 GEY327707:GFM327707 GOU327707:GPI327707 GYQ327707:GZE327707 HIM327707:HJA327707 HSI327707:HSW327707 ICE327707:ICS327707 IMA327707:IMO327707 IVW327707:IWK327707 JFS327707:JGG327707 JPO327707:JQC327707 JZK327707:JZY327707 KJG327707:KJU327707 KTC327707:KTQ327707 LCY327707:LDM327707 LMU327707:LNI327707 LWQ327707:LXE327707 MGM327707:MHA327707 MQI327707:MQW327707 NAE327707:NAS327707 NKA327707:NKO327707 NTW327707:NUK327707 ODS327707:OEG327707 ONO327707:OOC327707 OXK327707:OXY327707 PHG327707:PHU327707 PRC327707:PRQ327707 QAY327707:QBM327707 QKU327707:QLI327707 QUQ327707:QVE327707 REM327707:RFA327707 ROI327707:ROW327707 RYE327707:RYS327707 SIA327707:SIO327707 SRW327707:SSK327707 TBS327707:TCG327707 TLO327707:TMC327707 TVK327707:TVY327707 UFG327707:UFU327707 UPC327707:UPQ327707 UYY327707:UZM327707 VIU327707:VJI327707 VSQ327707:VTE327707 WCM327707:WDA327707 WMI327707:WMW327707 WWE327707:WWS327707 W393243:AK393243 JS393243:KG393243 TO393243:UC393243 ADK393243:ADY393243 ANG393243:ANU393243 AXC393243:AXQ393243 BGY393243:BHM393243 BQU393243:BRI393243 CAQ393243:CBE393243 CKM393243:CLA393243 CUI393243:CUW393243 DEE393243:DES393243 DOA393243:DOO393243 DXW393243:DYK393243 EHS393243:EIG393243 ERO393243:ESC393243 FBK393243:FBY393243 FLG393243:FLU393243 FVC393243:FVQ393243 GEY393243:GFM393243 GOU393243:GPI393243 GYQ393243:GZE393243 HIM393243:HJA393243 HSI393243:HSW393243 ICE393243:ICS393243 IMA393243:IMO393243 IVW393243:IWK393243 JFS393243:JGG393243 JPO393243:JQC393243 JZK393243:JZY393243 KJG393243:KJU393243 KTC393243:KTQ393243 LCY393243:LDM393243 LMU393243:LNI393243 LWQ393243:LXE393243 MGM393243:MHA393243 MQI393243:MQW393243 NAE393243:NAS393243 NKA393243:NKO393243 NTW393243:NUK393243 ODS393243:OEG393243 ONO393243:OOC393243 OXK393243:OXY393243 PHG393243:PHU393243 PRC393243:PRQ393243 QAY393243:QBM393243 QKU393243:QLI393243 QUQ393243:QVE393243 REM393243:RFA393243 ROI393243:ROW393243 RYE393243:RYS393243 SIA393243:SIO393243 SRW393243:SSK393243 TBS393243:TCG393243 TLO393243:TMC393243 TVK393243:TVY393243 UFG393243:UFU393243 UPC393243:UPQ393243 UYY393243:UZM393243 VIU393243:VJI393243 VSQ393243:VTE393243 WCM393243:WDA393243 WMI393243:WMW393243 WWE393243:WWS393243 W458779:AK458779 JS458779:KG458779 TO458779:UC458779 ADK458779:ADY458779 ANG458779:ANU458779 AXC458779:AXQ458779 BGY458779:BHM458779 BQU458779:BRI458779 CAQ458779:CBE458779 CKM458779:CLA458779 CUI458779:CUW458779 DEE458779:DES458779 DOA458779:DOO458779 DXW458779:DYK458779 EHS458779:EIG458779 ERO458779:ESC458779 FBK458779:FBY458779 FLG458779:FLU458779 FVC458779:FVQ458779 GEY458779:GFM458779 GOU458779:GPI458779 GYQ458779:GZE458779 HIM458779:HJA458779 HSI458779:HSW458779 ICE458779:ICS458779 IMA458779:IMO458779 IVW458779:IWK458779 JFS458779:JGG458779 JPO458779:JQC458779 JZK458779:JZY458779 KJG458779:KJU458779 KTC458779:KTQ458779 LCY458779:LDM458779 LMU458779:LNI458779 LWQ458779:LXE458779 MGM458779:MHA458779 MQI458779:MQW458779 NAE458779:NAS458779 NKA458779:NKO458779 NTW458779:NUK458779 ODS458779:OEG458779 ONO458779:OOC458779 OXK458779:OXY458779 PHG458779:PHU458779 PRC458779:PRQ458779 QAY458779:QBM458779 QKU458779:QLI458779 QUQ458779:QVE458779 REM458779:RFA458779 ROI458779:ROW458779 RYE458779:RYS458779 SIA458779:SIO458779 SRW458779:SSK458779 TBS458779:TCG458779 TLO458779:TMC458779 TVK458779:TVY458779 UFG458779:UFU458779 UPC458779:UPQ458779 UYY458779:UZM458779 VIU458779:VJI458779 VSQ458779:VTE458779 WCM458779:WDA458779 WMI458779:WMW458779 WWE458779:WWS458779 W524315:AK524315 JS524315:KG524315 TO524315:UC524315 ADK524315:ADY524315 ANG524315:ANU524315 AXC524315:AXQ524315 BGY524315:BHM524315 BQU524315:BRI524315 CAQ524315:CBE524315 CKM524315:CLA524315 CUI524315:CUW524315 DEE524315:DES524315 DOA524315:DOO524315 DXW524315:DYK524315 EHS524315:EIG524315 ERO524315:ESC524315 FBK524315:FBY524315 FLG524315:FLU524315 FVC524315:FVQ524315 GEY524315:GFM524315 GOU524315:GPI524315 GYQ524315:GZE524315 HIM524315:HJA524315 HSI524315:HSW524315 ICE524315:ICS524315 IMA524315:IMO524315 IVW524315:IWK524315 JFS524315:JGG524315 JPO524315:JQC524315 JZK524315:JZY524315 KJG524315:KJU524315 KTC524315:KTQ524315 LCY524315:LDM524315 LMU524315:LNI524315 LWQ524315:LXE524315 MGM524315:MHA524315 MQI524315:MQW524315 NAE524315:NAS524315 NKA524315:NKO524315 NTW524315:NUK524315 ODS524315:OEG524315 ONO524315:OOC524315 OXK524315:OXY524315 PHG524315:PHU524315 PRC524315:PRQ524315 QAY524315:QBM524315 QKU524315:QLI524315 QUQ524315:QVE524315 REM524315:RFA524315 ROI524315:ROW524315 RYE524315:RYS524315 SIA524315:SIO524315 SRW524315:SSK524315 TBS524315:TCG524315 TLO524315:TMC524315 TVK524315:TVY524315 UFG524315:UFU524315 UPC524315:UPQ524315 UYY524315:UZM524315 VIU524315:VJI524315 VSQ524315:VTE524315 WCM524315:WDA524315 WMI524315:WMW524315 WWE524315:WWS524315 W589851:AK589851 JS589851:KG589851 TO589851:UC589851 ADK589851:ADY589851 ANG589851:ANU589851 AXC589851:AXQ589851 BGY589851:BHM589851 BQU589851:BRI589851 CAQ589851:CBE589851 CKM589851:CLA589851 CUI589851:CUW589851 DEE589851:DES589851 DOA589851:DOO589851 DXW589851:DYK589851 EHS589851:EIG589851 ERO589851:ESC589851 FBK589851:FBY589851 FLG589851:FLU589851 FVC589851:FVQ589851 GEY589851:GFM589851 GOU589851:GPI589851 GYQ589851:GZE589851 HIM589851:HJA589851 HSI589851:HSW589851 ICE589851:ICS589851 IMA589851:IMO589851 IVW589851:IWK589851 JFS589851:JGG589851 JPO589851:JQC589851 JZK589851:JZY589851 KJG589851:KJU589851 KTC589851:KTQ589851 LCY589851:LDM589851 LMU589851:LNI589851 LWQ589851:LXE589851 MGM589851:MHA589851 MQI589851:MQW589851 NAE589851:NAS589851 NKA589851:NKO589851 NTW589851:NUK589851 ODS589851:OEG589851 ONO589851:OOC589851 OXK589851:OXY589851 PHG589851:PHU589851 PRC589851:PRQ589851 QAY589851:QBM589851 QKU589851:QLI589851 QUQ589851:QVE589851 REM589851:RFA589851 ROI589851:ROW589851 RYE589851:RYS589851 SIA589851:SIO589851 SRW589851:SSK589851 TBS589851:TCG589851 TLO589851:TMC589851 TVK589851:TVY589851 UFG589851:UFU589851 UPC589851:UPQ589851 UYY589851:UZM589851 VIU589851:VJI589851 VSQ589851:VTE589851 WCM589851:WDA589851 WMI589851:WMW589851 WWE589851:WWS589851 W655387:AK655387 JS655387:KG655387 TO655387:UC655387 ADK655387:ADY655387 ANG655387:ANU655387 AXC655387:AXQ655387 BGY655387:BHM655387 BQU655387:BRI655387 CAQ655387:CBE655387 CKM655387:CLA655387 CUI655387:CUW655387 DEE655387:DES655387 DOA655387:DOO655387 DXW655387:DYK655387 EHS655387:EIG655387 ERO655387:ESC655387 FBK655387:FBY655387 FLG655387:FLU655387 FVC655387:FVQ655387 GEY655387:GFM655387 GOU655387:GPI655387 GYQ655387:GZE655387 HIM655387:HJA655387 HSI655387:HSW655387 ICE655387:ICS655387 IMA655387:IMO655387 IVW655387:IWK655387 JFS655387:JGG655387 JPO655387:JQC655387 JZK655387:JZY655387 KJG655387:KJU655387 KTC655387:KTQ655387 LCY655387:LDM655387 LMU655387:LNI655387 LWQ655387:LXE655387 MGM655387:MHA655387 MQI655387:MQW655387 NAE655387:NAS655387 NKA655387:NKO655387 NTW655387:NUK655387 ODS655387:OEG655387 ONO655387:OOC655387 OXK655387:OXY655387 PHG655387:PHU655387 PRC655387:PRQ655387 QAY655387:QBM655387 QKU655387:QLI655387 QUQ655387:QVE655387 REM655387:RFA655387 ROI655387:ROW655387 RYE655387:RYS655387 SIA655387:SIO655387 SRW655387:SSK655387 TBS655387:TCG655387 TLO655387:TMC655387 TVK655387:TVY655387 UFG655387:UFU655387 UPC655387:UPQ655387 UYY655387:UZM655387 VIU655387:VJI655387 VSQ655387:VTE655387 WCM655387:WDA655387 WMI655387:WMW655387 WWE655387:WWS655387 W720923:AK720923 JS720923:KG720923 TO720923:UC720923 ADK720923:ADY720923 ANG720923:ANU720923 AXC720923:AXQ720923 BGY720923:BHM720923 BQU720923:BRI720923 CAQ720923:CBE720923 CKM720923:CLA720923 CUI720923:CUW720923 DEE720923:DES720923 DOA720923:DOO720923 DXW720923:DYK720923 EHS720923:EIG720923 ERO720923:ESC720923 FBK720923:FBY720923 FLG720923:FLU720923 FVC720923:FVQ720923 GEY720923:GFM720923 GOU720923:GPI720923 GYQ720923:GZE720923 HIM720923:HJA720923 HSI720923:HSW720923 ICE720923:ICS720923 IMA720923:IMO720923 IVW720923:IWK720923 JFS720923:JGG720923 JPO720923:JQC720923 JZK720923:JZY720923 KJG720923:KJU720923 KTC720923:KTQ720923 LCY720923:LDM720923 LMU720923:LNI720923 LWQ720923:LXE720923 MGM720923:MHA720923 MQI720923:MQW720923 NAE720923:NAS720923 NKA720923:NKO720923 NTW720923:NUK720923 ODS720923:OEG720923 ONO720923:OOC720923 OXK720923:OXY720923 PHG720923:PHU720923 PRC720923:PRQ720923 QAY720923:QBM720923 QKU720923:QLI720923 QUQ720923:QVE720923 REM720923:RFA720923 ROI720923:ROW720923 RYE720923:RYS720923 SIA720923:SIO720923 SRW720923:SSK720923 TBS720923:TCG720923 TLO720923:TMC720923 TVK720923:TVY720923 UFG720923:UFU720923 UPC720923:UPQ720923 UYY720923:UZM720923 VIU720923:VJI720923 VSQ720923:VTE720923 WCM720923:WDA720923 WMI720923:WMW720923 WWE720923:WWS720923 W786459:AK786459 JS786459:KG786459 TO786459:UC786459 ADK786459:ADY786459 ANG786459:ANU786459 AXC786459:AXQ786459 BGY786459:BHM786459 BQU786459:BRI786459 CAQ786459:CBE786459 CKM786459:CLA786459 CUI786459:CUW786459 DEE786459:DES786459 DOA786459:DOO786459 DXW786459:DYK786459 EHS786459:EIG786459 ERO786459:ESC786459 FBK786459:FBY786459 FLG786459:FLU786459 FVC786459:FVQ786459 GEY786459:GFM786459 GOU786459:GPI786459 GYQ786459:GZE786459 HIM786459:HJA786459 HSI786459:HSW786459 ICE786459:ICS786459 IMA786459:IMO786459 IVW786459:IWK786459 JFS786459:JGG786459 JPO786459:JQC786459 JZK786459:JZY786459 KJG786459:KJU786459 KTC786459:KTQ786459 LCY786459:LDM786459 LMU786459:LNI786459 LWQ786459:LXE786459 MGM786459:MHA786459 MQI786459:MQW786459 NAE786459:NAS786459 NKA786459:NKO786459 NTW786459:NUK786459 ODS786459:OEG786459 ONO786459:OOC786459 OXK786459:OXY786459 PHG786459:PHU786459 PRC786459:PRQ786459 QAY786459:QBM786459 QKU786459:QLI786459 QUQ786459:QVE786459 REM786459:RFA786459 ROI786459:ROW786459 RYE786459:RYS786459 SIA786459:SIO786459 SRW786459:SSK786459 TBS786459:TCG786459 TLO786459:TMC786459 TVK786459:TVY786459 UFG786459:UFU786459 UPC786459:UPQ786459 UYY786459:UZM786459 VIU786459:VJI786459 VSQ786459:VTE786459 WCM786459:WDA786459 WMI786459:WMW786459 WWE786459:WWS786459 W851995:AK851995 JS851995:KG851995 TO851995:UC851995 ADK851995:ADY851995 ANG851995:ANU851995 AXC851995:AXQ851995 BGY851995:BHM851995 BQU851995:BRI851995 CAQ851995:CBE851995 CKM851995:CLA851995 CUI851995:CUW851995 DEE851995:DES851995 DOA851995:DOO851995 DXW851995:DYK851995 EHS851995:EIG851995 ERO851995:ESC851995 FBK851995:FBY851995 FLG851995:FLU851995 FVC851995:FVQ851995 GEY851995:GFM851995 GOU851995:GPI851995 GYQ851995:GZE851995 HIM851995:HJA851995 HSI851995:HSW851995 ICE851995:ICS851995 IMA851995:IMO851995 IVW851995:IWK851995 JFS851995:JGG851995 JPO851995:JQC851995 JZK851995:JZY851995 KJG851995:KJU851995 KTC851995:KTQ851995 LCY851995:LDM851995 LMU851995:LNI851995 LWQ851995:LXE851995 MGM851995:MHA851995 MQI851995:MQW851995 NAE851995:NAS851995 NKA851995:NKO851995 NTW851995:NUK851995 ODS851995:OEG851995 ONO851995:OOC851995 OXK851995:OXY851995 PHG851995:PHU851995 PRC851995:PRQ851995 QAY851995:QBM851995 QKU851995:QLI851995 QUQ851995:QVE851995 REM851995:RFA851995 ROI851995:ROW851995 RYE851995:RYS851995 SIA851995:SIO851995 SRW851995:SSK851995 TBS851995:TCG851995 TLO851995:TMC851995 TVK851995:TVY851995 UFG851995:UFU851995 UPC851995:UPQ851995 UYY851995:UZM851995 VIU851995:VJI851995 VSQ851995:VTE851995 WCM851995:WDA851995 WMI851995:WMW851995 WWE851995:WWS851995 W917531:AK917531 JS917531:KG917531 TO917531:UC917531 ADK917531:ADY917531 ANG917531:ANU917531 AXC917531:AXQ917531 BGY917531:BHM917531 BQU917531:BRI917531 CAQ917531:CBE917531 CKM917531:CLA917531 CUI917531:CUW917531 DEE917531:DES917531 DOA917531:DOO917531 DXW917531:DYK917531 EHS917531:EIG917531 ERO917531:ESC917531 FBK917531:FBY917531 FLG917531:FLU917531 FVC917531:FVQ917531 GEY917531:GFM917531 GOU917531:GPI917531 GYQ917531:GZE917531 HIM917531:HJA917531 HSI917531:HSW917531 ICE917531:ICS917531 IMA917531:IMO917531 IVW917531:IWK917531 JFS917531:JGG917531 JPO917531:JQC917531 JZK917531:JZY917531 KJG917531:KJU917531 KTC917531:KTQ917531 LCY917531:LDM917531 LMU917531:LNI917531 LWQ917531:LXE917531 MGM917531:MHA917531 MQI917531:MQW917531 NAE917531:NAS917531 NKA917531:NKO917531 NTW917531:NUK917531 ODS917531:OEG917531 ONO917531:OOC917531 OXK917531:OXY917531 PHG917531:PHU917531 PRC917531:PRQ917531 QAY917531:QBM917531 QKU917531:QLI917531 QUQ917531:QVE917531 REM917531:RFA917531 ROI917531:ROW917531 RYE917531:RYS917531 SIA917531:SIO917531 SRW917531:SSK917531 TBS917531:TCG917531 TLO917531:TMC917531 TVK917531:TVY917531 UFG917531:UFU917531 UPC917531:UPQ917531 UYY917531:UZM917531 VIU917531:VJI917531 VSQ917531:VTE917531 WCM917531:WDA917531 WMI917531:WMW917531 WWE917531:WWS917531 W983067:AK983067 JS983067:KG983067 TO983067:UC983067 ADK983067:ADY983067 ANG983067:ANU983067 AXC983067:AXQ983067 BGY983067:BHM983067 BQU983067:BRI983067 CAQ983067:CBE983067 CKM983067:CLA983067 CUI983067:CUW983067 DEE983067:DES983067 DOA983067:DOO983067 DXW983067:DYK983067 EHS983067:EIG983067 ERO983067:ESC983067 FBK983067:FBY983067 FLG983067:FLU983067 FVC983067:FVQ983067 GEY983067:GFM983067 GOU983067:GPI983067 GYQ983067:GZE983067 HIM983067:HJA983067 HSI983067:HSW983067 ICE983067:ICS983067 IMA983067:IMO983067 IVW983067:IWK983067 JFS983067:JGG983067 JPO983067:JQC983067 JZK983067:JZY983067 KJG983067:KJU983067 KTC983067:KTQ983067 LCY983067:LDM983067 LMU983067:LNI983067 LWQ983067:LXE983067 MGM983067:MHA983067 MQI983067:MQW983067 NAE983067:NAS983067 NKA983067:NKO983067 NTW983067:NUK983067 ODS983067:OEG983067 ONO983067:OOC983067 OXK983067:OXY983067 PHG983067:PHU983067 PRC983067:PRQ983067 QAY983067:QBM983067 QKU983067:QLI983067 QUQ983067:QVE983067 REM983067:RFA983067 ROI983067:ROW983067 RYE983067:RYS983067 SIA983067:SIO983067 SRW983067:SSK983067 TBS983067:TCG983067 TLO983067:TMC983067 TVK983067:TVY983067 UFG983067:UFU983067 UPC983067:UPQ983067 UYY983067:UZM983067 VIU983067:VJI983067 VSQ983067:VTE983067 WCM983067:WDA983067 WMI983067:WMW983067 WWE983067:WWS983067 KA29:KG29 TW29:UC29 ADS29:ADY29 ANO29:ANU29 AXK29:AXQ29 BHG29:BHM29 BRC29:BRI29 CAY29:CBE29 CKU29:CLA29 CUQ29:CUW29 DEM29:DES29 DOI29:DOO29 DYE29:DYK29 EIA29:EIG29 ERW29:ESC29 FBS29:FBY29 FLO29:FLU29 FVK29:FVQ29 GFG29:GFM29 GPC29:GPI29 GYY29:GZE29 HIU29:HJA29 HSQ29:HSW29 ICM29:ICS29 IMI29:IMO29 IWE29:IWK29 JGA29:JGG29 JPW29:JQC29 JZS29:JZY29 KJO29:KJU29 KTK29:KTQ29 LDG29:LDM29 LNC29:LNI29 LWY29:LXE29 MGU29:MHA29 MQQ29:MQW29 NAM29:NAS29 NKI29:NKO29 NUE29:NUK29 OEA29:OEG29 ONW29:OOC29 OXS29:OXY29 PHO29:PHU29 PRK29:PRQ29 QBG29:QBM29 QLC29:QLI29 QUY29:QVE29 REU29:RFA29 ROQ29:ROW29 RYM29:RYS29 SII29:SIO29 SSE29:SSK29 TCA29:TCG29 TLW29:TMC29 TVS29:TVY29 UFO29:UFU29 UPK29:UPQ29 UZG29:UZM29 VJC29:VJI29 VSY29:VTE29 WCU29:WDA29 WMQ29:WMW29 WWM29:WWS29 AE65571:AK65571 KA65571:KG65571 TW65571:UC65571 ADS65571:ADY65571 ANO65571:ANU65571 AXK65571:AXQ65571 BHG65571:BHM65571 BRC65571:BRI65571 CAY65571:CBE65571 CKU65571:CLA65571 CUQ65571:CUW65571 DEM65571:DES65571 DOI65571:DOO65571 DYE65571:DYK65571 EIA65571:EIG65571 ERW65571:ESC65571 FBS65571:FBY65571 FLO65571:FLU65571 FVK65571:FVQ65571 GFG65571:GFM65571 GPC65571:GPI65571 GYY65571:GZE65571 HIU65571:HJA65571 HSQ65571:HSW65571 ICM65571:ICS65571 IMI65571:IMO65571 IWE65571:IWK65571 JGA65571:JGG65571 JPW65571:JQC65571 JZS65571:JZY65571 KJO65571:KJU65571 KTK65571:KTQ65571 LDG65571:LDM65571 LNC65571:LNI65571 LWY65571:LXE65571 MGU65571:MHA65571 MQQ65571:MQW65571 NAM65571:NAS65571 NKI65571:NKO65571 NUE65571:NUK65571 OEA65571:OEG65571 ONW65571:OOC65571 OXS65571:OXY65571 PHO65571:PHU65571 PRK65571:PRQ65571 QBG65571:QBM65571 QLC65571:QLI65571 QUY65571:QVE65571 REU65571:RFA65571 ROQ65571:ROW65571 RYM65571:RYS65571 SII65571:SIO65571 SSE65571:SSK65571 TCA65571:TCG65571 TLW65571:TMC65571 TVS65571:TVY65571 UFO65571:UFU65571 UPK65571:UPQ65571 UZG65571:UZM65571 VJC65571:VJI65571 VSY65571:VTE65571 WCU65571:WDA65571 WMQ65571:WMW65571 WWM65571:WWS65571 AE131107:AK131107 KA131107:KG131107 TW131107:UC131107 ADS131107:ADY131107 ANO131107:ANU131107 AXK131107:AXQ131107 BHG131107:BHM131107 BRC131107:BRI131107 CAY131107:CBE131107 CKU131107:CLA131107 CUQ131107:CUW131107 DEM131107:DES131107 DOI131107:DOO131107 DYE131107:DYK131107 EIA131107:EIG131107 ERW131107:ESC131107 FBS131107:FBY131107 FLO131107:FLU131107 FVK131107:FVQ131107 GFG131107:GFM131107 GPC131107:GPI131107 GYY131107:GZE131107 HIU131107:HJA131107 HSQ131107:HSW131107 ICM131107:ICS131107 IMI131107:IMO131107 IWE131107:IWK131107 JGA131107:JGG131107 JPW131107:JQC131107 JZS131107:JZY131107 KJO131107:KJU131107 KTK131107:KTQ131107 LDG131107:LDM131107 LNC131107:LNI131107 LWY131107:LXE131107 MGU131107:MHA131107 MQQ131107:MQW131107 NAM131107:NAS131107 NKI131107:NKO131107 NUE131107:NUK131107 OEA131107:OEG131107 ONW131107:OOC131107 OXS131107:OXY131107 PHO131107:PHU131107 PRK131107:PRQ131107 QBG131107:QBM131107 QLC131107:QLI131107 QUY131107:QVE131107 REU131107:RFA131107 ROQ131107:ROW131107 RYM131107:RYS131107 SII131107:SIO131107 SSE131107:SSK131107 TCA131107:TCG131107 TLW131107:TMC131107 TVS131107:TVY131107 UFO131107:UFU131107 UPK131107:UPQ131107 UZG131107:UZM131107 VJC131107:VJI131107 VSY131107:VTE131107 WCU131107:WDA131107 WMQ131107:WMW131107 WWM131107:WWS131107 AE196643:AK196643 KA196643:KG196643 TW196643:UC196643 ADS196643:ADY196643 ANO196643:ANU196643 AXK196643:AXQ196643 BHG196643:BHM196643 BRC196643:BRI196643 CAY196643:CBE196643 CKU196643:CLA196643 CUQ196643:CUW196643 DEM196643:DES196643 DOI196643:DOO196643 DYE196643:DYK196643 EIA196643:EIG196643 ERW196643:ESC196643 FBS196643:FBY196643 FLO196643:FLU196643 FVK196643:FVQ196643 GFG196643:GFM196643 GPC196643:GPI196643 GYY196643:GZE196643 HIU196643:HJA196643 HSQ196643:HSW196643 ICM196643:ICS196643 IMI196643:IMO196643 IWE196643:IWK196643 JGA196643:JGG196643 JPW196643:JQC196643 JZS196643:JZY196643 KJO196643:KJU196643 KTK196643:KTQ196643 LDG196643:LDM196643 LNC196643:LNI196643 LWY196643:LXE196643 MGU196643:MHA196643 MQQ196643:MQW196643 NAM196643:NAS196643 NKI196643:NKO196643 NUE196643:NUK196643 OEA196643:OEG196643 ONW196643:OOC196643 OXS196643:OXY196643 PHO196643:PHU196643 PRK196643:PRQ196643 QBG196643:QBM196643 QLC196643:QLI196643 QUY196643:QVE196643 REU196643:RFA196643 ROQ196643:ROW196643 RYM196643:RYS196643 SII196643:SIO196643 SSE196643:SSK196643 TCA196643:TCG196643 TLW196643:TMC196643 TVS196643:TVY196643 UFO196643:UFU196643 UPK196643:UPQ196643 UZG196643:UZM196643 VJC196643:VJI196643 VSY196643:VTE196643 WCU196643:WDA196643 WMQ196643:WMW196643 WWM196643:WWS196643 AE262179:AK262179 KA262179:KG262179 TW262179:UC262179 ADS262179:ADY262179 ANO262179:ANU262179 AXK262179:AXQ262179 BHG262179:BHM262179 BRC262179:BRI262179 CAY262179:CBE262179 CKU262179:CLA262179 CUQ262179:CUW262179 DEM262179:DES262179 DOI262179:DOO262179 DYE262179:DYK262179 EIA262179:EIG262179 ERW262179:ESC262179 FBS262179:FBY262179 FLO262179:FLU262179 FVK262179:FVQ262179 GFG262179:GFM262179 GPC262179:GPI262179 GYY262179:GZE262179 HIU262179:HJA262179 HSQ262179:HSW262179 ICM262179:ICS262179 IMI262179:IMO262179 IWE262179:IWK262179 JGA262179:JGG262179 JPW262179:JQC262179 JZS262179:JZY262179 KJO262179:KJU262179 KTK262179:KTQ262179 LDG262179:LDM262179 LNC262179:LNI262179 LWY262179:LXE262179 MGU262179:MHA262179 MQQ262179:MQW262179 NAM262179:NAS262179 NKI262179:NKO262179 NUE262179:NUK262179 OEA262179:OEG262179 ONW262179:OOC262179 OXS262179:OXY262179 PHO262179:PHU262179 PRK262179:PRQ262179 QBG262179:QBM262179 QLC262179:QLI262179 QUY262179:QVE262179 REU262179:RFA262179 ROQ262179:ROW262179 RYM262179:RYS262179 SII262179:SIO262179 SSE262179:SSK262179 TCA262179:TCG262179 TLW262179:TMC262179 TVS262179:TVY262179 UFO262179:UFU262179 UPK262179:UPQ262179 UZG262179:UZM262179 VJC262179:VJI262179 VSY262179:VTE262179 WCU262179:WDA262179 WMQ262179:WMW262179 WWM262179:WWS262179 AE327715:AK327715 KA327715:KG327715 TW327715:UC327715 ADS327715:ADY327715 ANO327715:ANU327715 AXK327715:AXQ327715 BHG327715:BHM327715 BRC327715:BRI327715 CAY327715:CBE327715 CKU327715:CLA327715 CUQ327715:CUW327715 DEM327715:DES327715 DOI327715:DOO327715 DYE327715:DYK327715 EIA327715:EIG327715 ERW327715:ESC327715 FBS327715:FBY327715 FLO327715:FLU327715 FVK327715:FVQ327715 GFG327715:GFM327715 GPC327715:GPI327715 GYY327715:GZE327715 HIU327715:HJA327715 HSQ327715:HSW327715 ICM327715:ICS327715 IMI327715:IMO327715 IWE327715:IWK327715 JGA327715:JGG327715 JPW327715:JQC327715 JZS327715:JZY327715 KJO327715:KJU327715 KTK327715:KTQ327715 LDG327715:LDM327715 LNC327715:LNI327715 LWY327715:LXE327715 MGU327715:MHA327715 MQQ327715:MQW327715 NAM327715:NAS327715 NKI327715:NKO327715 NUE327715:NUK327715 OEA327715:OEG327715 ONW327715:OOC327715 OXS327715:OXY327715 PHO327715:PHU327715 PRK327715:PRQ327715 QBG327715:QBM327715 QLC327715:QLI327715 QUY327715:QVE327715 REU327715:RFA327715 ROQ327715:ROW327715 RYM327715:RYS327715 SII327715:SIO327715 SSE327715:SSK327715 TCA327715:TCG327715 TLW327715:TMC327715 TVS327715:TVY327715 UFO327715:UFU327715 UPK327715:UPQ327715 UZG327715:UZM327715 VJC327715:VJI327715 VSY327715:VTE327715 WCU327715:WDA327715 WMQ327715:WMW327715 WWM327715:WWS327715 AE393251:AK393251 KA393251:KG393251 TW393251:UC393251 ADS393251:ADY393251 ANO393251:ANU393251 AXK393251:AXQ393251 BHG393251:BHM393251 BRC393251:BRI393251 CAY393251:CBE393251 CKU393251:CLA393251 CUQ393251:CUW393251 DEM393251:DES393251 DOI393251:DOO393251 DYE393251:DYK393251 EIA393251:EIG393251 ERW393251:ESC393251 FBS393251:FBY393251 FLO393251:FLU393251 FVK393251:FVQ393251 GFG393251:GFM393251 GPC393251:GPI393251 GYY393251:GZE393251 HIU393251:HJA393251 HSQ393251:HSW393251 ICM393251:ICS393251 IMI393251:IMO393251 IWE393251:IWK393251 JGA393251:JGG393251 JPW393251:JQC393251 JZS393251:JZY393251 KJO393251:KJU393251 KTK393251:KTQ393251 LDG393251:LDM393251 LNC393251:LNI393251 LWY393251:LXE393251 MGU393251:MHA393251 MQQ393251:MQW393251 NAM393251:NAS393251 NKI393251:NKO393251 NUE393251:NUK393251 OEA393251:OEG393251 ONW393251:OOC393251 OXS393251:OXY393251 PHO393251:PHU393251 PRK393251:PRQ393251 QBG393251:QBM393251 QLC393251:QLI393251 QUY393251:QVE393251 REU393251:RFA393251 ROQ393251:ROW393251 RYM393251:RYS393251 SII393251:SIO393251 SSE393251:SSK393251 TCA393251:TCG393251 TLW393251:TMC393251 TVS393251:TVY393251 UFO393251:UFU393251 UPK393251:UPQ393251 UZG393251:UZM393251 VJC393251:VJI393251 VSY393251:VTE393251 WCU393251:WDA393251 WMQ393251:WMW393251 WWM393251:WWS393251 AE458787:AK458787 KA458787:KG458787 TW458787:UC458787 ADS458787:ADY458787 ANO458787:ANU458787 AXK458787:AXQ458787 BHG458787:BHM458787 BRC458787:BRI458787 CAY458787:CBE458787 CKU458787:CLA458787 CUQ458787:CUW458787 DEM458787:DES458787 DOI458787:DOO458787 DYE458787:DYK458787 EIA458787:EIG458787 ERW458787:ESC458787 FBS458787:FBY458787 FLO458787:FLU458787 FVK458787:FVQ458787 GFG458787:GFM458787 GPC458787:GPI458787 GYY458787:GZE458787 HIU458787:HJA458787 HSQ458787:HSW458787 ICM458787:ICS458787 IMI458787:IMO458787 IWE458787:IWK458787 JGA458787:JGG458787 JPW458787:JQC458787 JZS458787:JZY458787 KJO458787:KJU458787 KTK458787:KTQ458787 LDG458787:LDM458787 LNC458787:LNI458787 LWY458787:LXE458787 MGU458787:MHA458787 MQQ458787:MQW458787 NAM458787:NAS458787 NKI458787:NKO458787 NUE458787:NUK458787 OEA458787:OEG458787 ONW458787:OOC458787 OXS458787:OXY458787 PHO458787:PHU458787 PRK458787:PRQ458787 QBG458787:QBM458787 QLC458787:QLI458787 QUY458787:QVE458787 REU458787:RFA458787 ROQ458787:ROW458787 RYM458787:RYS458787 SII458787:SIO458787 SSE458787:SSK458787 TCA458787:TCG458787 TLW458787:TMC458787 TVS458787:TVY458787 UFO458787:UFU458787 UPK458787:UPQ458787 UZG458787:UZM458787 VJC458787:VJI458787 VSY458787:VTE458787 WCU458787:WDA458787 WMQ458787:WMW458787 WWM458787:WWS458787 AE524323:AK524323 KA524323:KG524323 TW524323:UC524323 ADS524323:ADY524323 ANO524323:ANU524323 AXK524323:AXQ524323 BHG524323:BHM524323 BRC524323:BRI524323 CAY524323:CBE524323 CKU524323:CLA524323 CUQ524323:CUW524323 DEM524323:DES524323 DOI524323:DOO524323 DYE524323:DYK524323 EIA524323:EIG524323 ERW524323:ESC524323 FBS524323:FBY524323 FLO524323:FLU524323 FVK524323:FVQ524323 GFG524323:GFM524323 GPC524323:GPI524323 GYY524323:GZE524323 HIU524323:HJA524323 HSQ524323:HSW524323 ICM524323:ICS524323 IMI524323:IMO524323 IWE524323:IWK524323 JGA524323:JGG524323 JPW524323:JQC524323 JZS524323:JZY524323 KJO524323:KJU524323 KTK524323:KTQ524323 LDG524323:LDM524323 LNC524323:LNI524323 LWY524323:LXE524323 MGU524323:MHA524323 MQQ524323:MQW524323 NAM524323:NAS524323 NKI524323:NKO524323 NUE524323:NUK524323 OEA524323:OEG524323 ONW524323:OOC524323 OXS524323:OXY524323 PHO524323:PHU524323 PRK524323:PRQ524323 QBG524323:QBM524323 QLC524323:QLI524323 QUY524323:QVE524323 REU524323:RFA524323 ROQ524323:ROW524323 RYM524323:RYS524323 SII524323:SIO524323 SSE524323:SSK524323 TCA524323:TCG524323 TLW524323:TMC524323 TVS524323:TVY524323 UFO524323:UFU524323 UPK524323:UPQ524323 UZG524323:UZM524323 VJC524323:VJI524323 VSY524323:VTE524323 WCU524323:WDA524323 WMQ524323:WMW524323 WWM524323:WWS524323 AE589859:AK589859 KA589859:KG589859 TW589859:UC589859 ADS589859:ADY589859 ANO589859:ANU589859 AXK589859:AXQ589859 BHG589859:BHM589859 BRC589859:BRI589859 CAY589859:CBE589859 CKU589859:CLA589859 CUQ589859:CUW589859 DEM589859:DES589859 DOI589859:DOO589859 DYE589859:DYK589859 EIA589859:EIG589859 ERW589859:ESC589859 FBS589859:FBY589859 FLO589859:FLU589859 FVK589859:FVQ589859 GFG589859:GFM589859 GPC589859:GPI589859 GYY589859:GZE589859 HIU589859:HJA589859 HSQ589859:HSW589859 ICM589859:ICS589859 IMI589859:IMO589859 IWE589859:IWK589859 JGA589859:JGG589859 JPW589859:JQC589859 JZS589859:JZY589859 KJO589859:KJU589859 KTK589859:KTQ589859 LDG589859:LDM589859 LNC589859:LNI589859 LWY589859:LXE589859 MGU589859:MHA589859 MQQ589859:MQW589859 NAM589859:NAS589859 NKI589859:NKO589859 NUE589859:NUK589859 OEA589859:OEG589859 ONW589859:OOC589859 OXS589859:OXY589859 PHO589859:PHU589859 PRK589859:PRQ589859 QBG589859:QBM589859 QLC589859:QLI589859 QUY589859:QVE589859 REU589859:RFA589859 ROQ589859:ROW589859 RYM589859:RYS589859 SII589859:SIO589859 SSE589859:SSK589859 TCA589859:TCG589859 TLW589859:TMC589859 TVS589859:TVY589859 UFO589859:UFU589859 UPK589859:UPQ589859 UZG589859:UZM589859 VJC589859:VJI589859 VSY589859:VTE589859 WCU589859:WDA589859 WMQ589859:WMW589859 WWM589859:WWS589859 AE655395:AK655395 KA655395:KG655395 TW655395:UC655395 ADS655395:ADY655395 ANO655395:ANU655395 AXK655395:AXQ655395 BHG655395:BHM655395 BRC655395:BRI655395 CAY655395:CBE655395 CKU655395:CLA655395 CUQ655395:CUW655395 DEM655395:DES655395 DOI655395:DOO655395 DYE655395:DYK655395 EIA655395:EIG655395 ERW655395:ESC655395 FBS655395:FBY655395 FLO655395:FLU655395 FVK655395:FVQ655395 GFG655395:GFM655395 GPC655395:GPI655395 GYY655395:GZE655395 HIU655395:HJA655395 HSQ655395:HSW655395 ICM655395:ICS655395 IMI655395:IMO655395 IWE655395:IWK655395 JGA655395:JGG655395 JPW655395:JQC655395 JZS655395:JZY655395 KJO655395:KJU655395 KTK655395:KTQ655395 LDG655395:LDM655395 LNC655395:LNI655395 LWY655395:LXE655395 MGU655395:MHA655395 MQQ655395:MQW655395 NAM655395:NAS655395 NKI655395:NKO655395 NUE655395:NUK655395 OEA655395:OEG655395 ONW655395:OOC655395 OXS655395:OXY655395 PHO655395:PHU655395 PRK655395:PRQ655395 QBG655395:QBM655395 QLC655395:QLI655395 QUY655395:QVE655395 REU655395:RFA655395 ROQ655395:ROW655395 RYM655395:RYS655395 SII655395:SIO655395 SSE655395:SSK655395 TCA655395:TCG655395 TLW655395:TMC655395 TVS655395:TVY655395 UFO655395:UFU655395 UPK655395:UPQ655395 UZG655395:UZM655395 VJC655395:VJI655395 VSY655395:VTE655395 WCU655395:WDA655395 WMQ655395:WMW655395 WWM655395:WWS655395 AE720931:AK720931 KA720931:KG720931 TW720931:UC720931 ADS720931:ADY720931 ANO720931:ANU720931 AXK720931:AXQ720931 BHG720931:BHM720931 BRC720931:BRI720931 CAY720931:CBE720931 CKU720931:CLA720931 CUQ720931:CUW720931 DEM720931:DES720931 DOI720931:DOO720931 DYE720931:DYK720931 EIA720931:EIG720931 ERW720931:ESC720931 FBS720931:FBY720931 FLO720931:FLU720931 FVK720931:FVQ720931 GFG720931:GFM720931 GPC720931:GPI720931 GYY720931:GZE720931 HIU720931:HJA720931 HSQ720931:HSW720931 ICM720931:ICS720931 IMI720931:IMO720931 IWE720931:IWK720931 JGA720931:JGG720931 JPW720931:JQC720931 JZS720931:JZY720931 KJO720931:KJU720931 KTK720931:KTQ720931 LDG720931:LDM720931 LNC720931:LNI720931 LWY720931:LXE720931 MGU720931:MHA720931 MQQ720931:MQW720931 NAM720931:NAS720931 NKI720931:NKO720931 NUE720931:NUK720931 OEA720931:OEG720931 ONW720931:OOC720931 OXS720931:OXY720931 PHO720931:PHU720931 PRK720931:PRQ720931 QBG720931:QBM720931 QLC720931:QLI720931 QUY720931:QVE720931 REU720931:RFA720931 ROQ720931:ROW720931 RYM720931:RYS720931 SII720931:SIO720931 SSE720931:SSK720931 TCA720931:TCG720931 TLW720931:TMC720931 TVS720931:TVY720931 UFO720931:UFU720931 UPK720931:UPQ720931 UZG720931:UZM720931 VJC720931:VJI720931 VSY720931:VTE720931 WCU720931:WDA720931 WMQ720931:WMW720931 WWM720931:WWS720931 AE786467:AK786467 KA786467:KG786467 TW786467:UC786467 ADS786467:ADY786467 ANO786467:ANU786467 AXK786467:AXQ786467 BHG786467:BHM786467 BRC786467:BRI786467 CAY786467:CBE786467 CKU786467:CLA786467 CUQ786467:CUW786467 DEM786467:DES786467 DOI786467:DOO786467 DYE786467:DYK786467 EIA786467:EIG786467 ERW786467:ESC786467 FBS786467:FBY786467 FLO786467:FLU786467 FVK786467:FVQ786467 GFG786467:GFM786467 GPC786467:GPI786467 GYY786467:GZE786467 HIU786467:HJA786467 HSQ786467:HSW786467 ICM786467:ICS786467 IMI786467:IMO786467 IWE786467:IWK786467 JGA786467:JGG786467 JPW786467:JQC786467 JZS786467:JZY786467 KJO786467:KJU786467 KTK786467:KTQ786467 LDG786467:LDM786467 LNC786467:LNI786467 LWY786467:LXE786467 MGU786467:MHA786467 MQQ786467:MQW786467 NAM786467:NAS786467 NKI786467:NKO786467 NUE786467:NUK786467 OEA786467:OEG786467 ONW786467:OOC786467 OXS786467:OXY786467 PHO786467:PHU786467 PRK786467:PRQ786467 QBG786467:QBM786467 QLC786467:QLI786467 QUY786467:QVE786467 REU786467:RFA786467 ROQ786467:ROW786467 RYM786467:RYS786467 SII786467:SIO786467 SSE786467:SSK786467 TCA786467:TCG786467 TLW786467:TMC786467 TVS786467:TVY786467 UFO786467:UFU786467 UPK786467:UPQ786467 UZG786467:UZM786467 VJC786467:VJI786467 VSY786467:VTE786467 WCU786467:WDA786467 WMQ786467:WMW786467 WWM786467:WWS786467 AE852003:AK852003 KA852003:KG852003 TW852003:UC852003 ADS852003:ADY852003 ANO852003:ANU852003 AXK852003:AXQ852003 BHG852003:BHM852003 BRC852003:BRI852003 CAY852003:CBE852003 CKU852003:CLA852003 CUQ852003:CUW852003 DEM852003:DES852003 DOI852003:DOO852003 DYE852003:DYK852003 EIA852003:EIG852003 ERW852003:ESC852003 FBS852003:FBY852003 FLO852003:FLU852003 FVK852003:FVQ852003 GFG852003:GFM852003 GPC852003:GPI852003 GYY852003:GZE852003 HIU852003:HJA852003 HSQ852003:HSW852003 ICM852003:ICS852003 IMI852003:IMO852003 IWE852003:IWK852003 JGA852003:JGG852003 JPW852003:JQC852003 JZS852003:JZY852003 KJO852003:KJU852003 KTK852003:KTQ852003 LDG852003:LDM852003 LNC852003:LNI852003 LWY852003:LXE852003 MGU852003:MHA852003 MQQ852003:MQW852003 NAM852003:NAS852003 NKI852003:NKO852003 NUE852003:NUK852003 OEA852003:OEG852003 ONW852003:OOC852003 OXS852003:OXY852003 PHO852003:PHU852003 PRK852003:PRQ852003 QBG852003:QBM852003 QLC852003:QLI852003 QUY852003:QVE852003 REU852003:RFA852003 ROQ852003:ROW852003 RYM852003:RYS852003 SII852003:SIO852003 SSE852003:SSK852003 TCA852003:TCG852003 TLW852003:TMC852003 TVS852003:TVY852003 UFO852003:UFU852003 UPK852003:UPQ852003 UZG852003:UZM852003 VJC852003:VJI852003 VSY852003:VTE852003 WCU852003:WDA852003 WMQ852003:WMW852003 WWM852003:WWS852003 AE917539:AK917539 KA917539:KG917539 TW917539:UC917539 ADS917539:ADY917539 ANO917539:ANU917539 AXK917539:AXQ917539 BHG917539:BHM917539 BRC917539:BRI917539 CAY917539:CBE917539 CKU917539:CLA917539 CUQ917539:CUW917539 DEM917539:DES917539 DOI917539:DOO917539 DYE917539:DYK917539 EIA917539:EIG917539 ERW917539:ESC917539 FBS917539:FBY917539 FLO917539:FLU917539 FVK917539:FVQ917539 GFG917539:GFM917539 GPC917539:GPI917539 GYY917539:GZE917539 HIU917539:HJA917539 HSQ917539:HSW917539 ICM917539:ICS917539 IMI917539:IMO917539 IWE917539:IWK917539 JGA917539:JGG917539 JPW917539:JQC917539 JZS917539:JZY917539 KJO917539:KJU917539 KTK917539:KTQ917539 LDG917539:LDM917539 LNC917539:LNI917539 LWY917539:LXE917539 MGU917539:MHA917539 MQQ917539:MQW917539 NAM917539:NAS917539 NKI917539:NKO917539 NUE917539:NUK917539 OEA917539:OEG917539 ONW917539:OOC917539 OXS917539:OXY917539 PHO917539:PHU917539 PRK917539:PRQ917539 QBG917539:QBM917539 QLC917539:QLI917539 QUY917539:QVE917539 REU917539:RFA917539 ROQ917539:ROW917539 RYM917539:RYS917539 SII917539:SIO917539 SSE917539:SSK917539 TCA917539:TCG917539 TLW917539:TMC917539 TVS917539:TVY917539 UFO917539:UFU917539 UPK917539:UPQ917539 UZG917539:UZM917539 VJC917539:VJI917539 VSY917539:VTE917539 WCU917539:WDA917539 WMQ917539:WMW917539 WWM917539:WWS917539 AE983075:AK983075 KA983075:KG983075 TW983075:UC983075 ADS983075:ADY983075 ANO983075:ANU983075 AXK983075:AXQ983075 BHG983075:BHM983075 BRC983075:BRI983075 CAY983075:CBE983075 CKU983075:CLA983075 CUQ983075:CUW983075 DEM983075:DES983075 DOI983075:DOO983075 DYE983075:DYK983075 EIA983075:EIG983075 ERW983075:ESC983075 FBS983075:FBY983075 FLO983075:FLU983075 FVK983075:FVQ983075 GFG983075:GFM983075 GPC983075:GPI983075 GYY983075:GZE983075 HIU983075:HJA983075 HSQ983075:HSW983075 ICM983075:ICS983075 IMI983075:IMO983075 IWE983075:IWK983075 JGA983075:JGG983075 JPW983075:JQC983075 JZS983075:JZY983075 KJO983075:KJU983075 KTK983075:KTQ983075 LDG983075:LDM983075 LNC983075:LNI983075 LWY983075:LXE983075 MGU983075:MHA983075 MQQ983075:MQW983075 NAM983075:NAS983075 NKI983075:NKO983075 NUE983075:NUK983075 OEA983075:OEG983075 ONW983075:OOC983075 OXS983075:OXY983075 PHO983075:PHU983075 PRK983075:PRQ983075 QBG983075:QBM983075 QLC983075:QLI983075 QUY983075:QVE983075 REU983075:RFA983075 ROQ983075:ROW983075 RYM983075:RYS983075 SII983075:SIO983075 SSE983075:SSK983075 TCA983075:TCG983075 TLW983075:TMC983075 TVS983075:TVY983075 UFO983075:UFU983075 UPK983075:UPQ983075 UZG983075:UZM983075 VJC983075:VJI983075 VSY983075:VTE983075 WCU983075:WDA983075 WMQ983075:WMW983075 WWM983075:WWS983075 UFI983069:UFU983069 JT22:KG22 TP22:UC22 ADL22:ADY22 ANH22:ANU22 AXD22:AXQ22 BGZ22:BHM22 BQV22:BRI22 CAR22:CBE22 CKN22:CLA22 CUJ22:CUW22 DEF22:DES22 DOB22:DOO22 DXX22:DYK22 EHT22:EIG22 ERP22:ESC22 FBL22:FBY22 FLH22:FLU22 FVD22:FVQ22 GEZ22:GFM22 GOV22:GPI22 GYR22:GZE22 HIN22:HJA22 HSJ22:HSW22 ICF22:ICS22 IMB22:IMO22 IVX22:IWK22 JFT22:JGG22 JPP22:JQC22 JZL22:JZY22 KJH22:KJU22 KTD22:KTQ22 LCZ22:LDM22 LMV22:LNI22 LWR22:LXE22 MGN22:MHA22 MQJ22:MQW22 NAF22:NAS22 NKB22:NKO22 NTX22:NUK22 ODT22:OEG22 ONP22:OOC22 OXL22:OXY22 PHH22:PHU22 PRD22:PRQ22 QAZ22:QBM22 QKV22:QLI22 QUR22:QVE22 REN22:RFA22 ROJ22:ROW22 RYF22:RYS22 SIB22:SIO22 SRX22:SSK22 TBT22:TCG22 TLP22:TMC22 TVL22:TVY22 UFH22:UFU22 UPD22:UPQ22 UYZ22:UZM22 VIV22:VJI22 VSR22:VTE22 WCN22:WDA22 WMJ22:WMW22 WWF22:WWS22 X65564:AK65564 JT65564:KG65564 TP65564:UC65564 ADL65564:ADY65564 ANH65564:ANU65564 AXD65564:AXQ65564 BGZ65564:BHM65564 BQV65564:BRI65564 CAR65564:CBE65564 CKN65564:CLA65564 CUJ65564:CUW65564 DEF65564:DES65564 DOB65564:DOO65564 DXX65564:DYK65564 EHT65564:EIG65564 ERP65564:ESC65564 FBL65564:FBY65564 FLH65564:FLU65564 FVD65564:FVQ65564 GEZ65564:GFM65564 GOV65564:GPI65564 GYR65564:GZE65564 HIN65564:HJA65564 HSJ65564:HSW65564 ICF65564:ICS65564 IMB65564:IMO65564 IVX65564:IWK65564 JFT65564:JGG65564 JPP65564:JQC65564 JZL65564:JZY65564 KJH65564:KJU65564 KTD65564:KTQ65564 LCZ65564:LDM65564 LMV65564:LNI65564 LWR65564:LXE65564 MGN65564:MHA65564 MQJ65564:MQW65564 NAF65564:NAS65564 NKB65564:NKO65564 NTX65564:NUK65564 ODT65564:OEG65564 ONP65564:OOC65564 OXL65564:OXY65564 PHH65564:PHU65564 PRD65564:PRQ65564 QAZ65564:QBM65564 QKV65564:QLI65564 QUR65564:QVE65564 REN65564:RFA65564 ROJ65564:ROW65564 RYF65564:RYS65564 SIB65564:SIO65564 SRX65564:SSK65564 TBT65564:TCG65564 TLP65564:TMC65564 TVL65564:TVY65564 UFH65564:UFU65564 UPD65564:UPQ65564 UYZ65564:UZM65564 VIV65564:VJI65564 VSR65564:VTE65564 WCN65564:WDA65564 WMJ65564:WMW65564 WWF65564:WWS65564 X131100:AK131100 JT131100:KG131100 TP131100:UC131100 ADL131100:ADY131100 ANH131100:ANU131100 AXD131100:AXQ131100 BGZ131100:BHM131100 BQV131100:BRI131100 CAR131100:CBE131100 CKN131100:CLA131100 CUJ131100:CUW131100 DEF131100:DES131100 DOB131100:DOO131100 DXX131100:DYK131100 EHT131100:EIG131100 ERP131100:ESC131100 FBL131100:FBY131100 FLH131100:FLU131100 FVD131100:FVQ131100 GEZ131100:GFM131100 GOV131100:GPI131100 GYR131100:GZE131100 HIN131100:HJA131100 HSJ131100:HSW131100 ICF131100:ICS131100 IMB131100:IMO131100 IVX131100:IWK131100 JFT131100:JGG131100 JPP131100:JQC131100 JZL131100:JZY131100 KJH131100:KJU131100 KTD131100:KTQ131100 LCZ131100:LDM131100 LMV131100:LNI131100 LWR131100:LXE131100 MGN131100:MHA131100 MQJ131100:MQW131100 NAF131100:NAS131100 NKB131100:NKO131100 NTX131100:NUK131100 ODT131100:OEG131100 ONP131100:OOC131100 OXL131100:OXY131100 PHH131100:PHU131100 PRD131100:PRQ131100 QAZ131100:QBM131100 QKV131100:QLI131100 QUR131100:QVE131100 REN131100:RFA131100 ROJ131100:ROW131100 RYF131100:RYS131100 SIB131100:SIO131100 SRX131100:SSK131100 TBT131100:TCG131100 TLP131100:TMC131100 TVL131100:TVY131100 UFH131100:UFU131100 UPD131100:UPQ131100 UYZ131100:UZM131100 VIV131100:VJI131100 VSR131100:VTE131100 WCN131100:WDA131100 WMJ131100:WMW131100 WWF131100:WWS131100 X196636:AK196636 JT196636:KG196636 TP196636:UC196636 ADL196636:ADY196636 ANH196636:ANU196636 AXD196636:AXQ196636 BGZ196636:BHM196636 BQV196636:BRI196636 CAR196636:CBE196636 CKN196636:CLA196636 CUJ196636:CUW196636 DEF196636:DES196636 DOB196636:DOO196636 DXX196636:DYK196636 EHT196636:EIG196636 ERP196636:ESC196636 FBL196636:FBY196636 FLH196636:FLU196636 FVD196636:FVQ196636 GEZ196636:GFM196636 GOV196636:GPI196636 GYR196636:GZE196636 HIN196636:HJA196636 HSJ196636:HSW196636 ICF196636:ICS196636 IMB196636:IMO196636 IVX196636:IWK196636 JFT196636:JGG196636 JPP196636:JQC196636 JZL196636:JZY196636 KJH196636:KJU196636 KTD196636:KTQ196636 LCZ196636:LDM196636 LMV196636:LNI196636 LWR196636:LXE196636 MGN196636:MHA196636 MQJ196636:MQW196636 NAF196636:NAS196636 NKB196636:NKO196636 NTX196636:NUK196636 ODT196636:OEG196636 ONP196636:OOC196636 OXL196636:OXY196636 PHH196636:PHU196636 PRD196636:PRQ196636 QAZ196636:QBM196636 QKV196636:QLI196636 QUR196636:QVE196636 REN196636:RFA196636 ROJ196636:ROW196636 RYF196636:RYS196636 SIB196636:SIO196636 SRX196636:SSK196636 TBT196636:TCG196636 TLP196636:TMC196636 TVL196636:TVY196636 UFH196636:UFU196636 UPD196636:UPQ196636 UYZ196636:UZM196636 VIV196636:VJI196636 VSR196636:VTE196636 WCN196636:WDA196636 WMJ196636:WMW196636 WWF196636:WWS196636 X262172:AK262172 JT262172:KG262172 TP262172:UC262172 ADL262172:ADY262172 ANH262172:ANU262172 AXD262172:AXQ262172 BGZ262172:BHM262172 BQV262172:BRI262172 CAR262172:CBE262172 CKN262172:CLA262172 CUJ262172:CUW262172 DEF262172:DES262172 DOB262172:DOO262172 DXX262172:DYK262172 EHT262172:EIG262172 ERP262172:ESC262172 FBL262172:FBY262172 FLH262172:FLU262172 FVD262172:FVQ262172 GEZ262172:GFM262172 GOV262172:GPI262172 GYR262172:GZE262172 HIN262172:HJA262172 HSJ262172:HSW262172 ICF262172:ICS262172 IMB262172:IMO262172 IVX262172:IWK262172 JFT262172:JGG262172 JPP262172:JQC262172 JZL262172:JZY262172 KJH262172:KJU262172 KTD262172:KTQ262172 LCZ262172:LDM262172 LMV262172:LNI262172 LWR262172:LXE262172 MGN262172:MHA262172 MQJ262172:MQW262172 NAF262172:NAS262172 NKB262172:NKO262172 NTX262172:NUK262172 ODT262172:OEG262172 ONP262172:OOC262172 OXL262172:OXY262172 PHH262172:PHU262172 PRD262172:PRQ262172 QAZ262172:QBM262172 QKV262172:QLI262172 QUR262172:QVE262172 REN262172:RFA262172 ROJ262172:ROW262172 RYF262172:RYS262172 SIB262172:SIO262172 SRX262172:SSK262172 TBT262172:TCG262172 TLP262172:TMC262172 TVL262172:TVY262172 UFH262172:UFU262172 UPD262172:UPQ262172 UYZ262172:UZM262172 VIV262172:VJI262172 VSR262172:VTE262172 WCN262172:WDA262172 WMJ262172:WMW262172 WWF262172:WWS262172 X327708:AK327708 JT327708:KG327708 TP327708:UC327708 ADL327708:ADY327708 ANH327708:ANU327708 AXD327708:AXQ327708 BGZ327708:BHM327708 BQV327708:BRI327708 CAR327708:CBE327708 CKN327708:CLA327708 CUJ327708:CUW327708 DEF327708:DES327708 DOB327708:DOO327708 DXX327708:DYK327708 EHT327708:EIG327708 ERP327708:ESC327708 FBL327708:FBY327708 FLH327708:FLU327708 FVD327708:FVQ327708 GEZ327708:GFM327708 GOV327708:GPI327708 GYR327708:GZE327708 HIN327708:HJA327708 HSJ327708:HSW327708 ICF327708:ICS327708 IMB327708:IMO327708 IVX327708:IWK327708 JFT327708:JGG327708 JPP327708:JQC327708 JZL327708:JZY327708 KJH327708:KJU327708 KTD327708:KTQ327708 LCZ327708:LDM327708 LMV327708:LNI327708 LWR327708:LXE327708 MGN327708:MHA327708 MQJ327708:MQW327708 NAF327708:NAS327708 NKB327708:NKO327708 NTX327708:NUK327708 ODT327708:OEG327708 ONP327708:OOC327708 OXL327708:OXY327708 PHH327708:PHU327708 PRD327708:PRQ327708 QAZ327708:QBM327708 QKV327708:QLI327708 QUR327708:QVE327708 REN327708:RFA327708 ROJ327708:ROW327708 RYF327708:RYS327708 SIB327708:SIO327708 SRX327708:SSK327708 TBT327708:TCG327708 TLP327708:TMC327708 TVL327708:TVY327708 UFH327708:UFU327708 UPD327708:UPQ327708 UYZ327708:UZM327708 VIV327708:VJI327708 VSR327708:VTE327708 WCN327708:WDA327708 WMJ327708:WMW327708 WWF327708:WWS327708 X393244:AK393244 JT393244:KG393244 TP393244:UC393244 ADL393244:ADY393244 ANH393244:ANU393244 AXD393244:AXQ393244 BGZ393244:BHM393244 BQV393244:BRI393244 CAR393244:CBE393244 CKN393244:CLA393244 CUJ393244:CUW393244 DEF393244:DES393244 DOB393244:DOO393244 DXX393244:DYK393244 EHT393244:EIG393244 ERP393244:ESC393244 FBL393244:FBY393244 FLH393244:FLU393244 FVD393244:FVQ393244 GEZ393244:GFM393244 GOV393244:GPI393244 GYR393244:GZE393244 HIN393244:HJA393244 HSJ393244:HSW393244 ICF393244:ICS393244 IMB393244:IMO393244 IVX393244:IWK393244 JFT393244:JGG393244 JPP393244:JQC393244 JZL393244:JZY393244 KJH393244:KJU393244 KTD393244:KTQ393244 LCZ393244:LDM393244 LMV393244:LNI393244 LWR393244:LXE393244 MGN393244:MHA393244 MQJ393244:MQW393244 NAF393244:NAS393244 NKB393244:NKO393244 NTX393244:NUK393244 ODT393244:OEG393244 ONP393244:OOC393244 OXL393244:OXY393244 PHH393244:PHU393244 PRD393244:PRQ393244 QAZ393244:QBM393244 QKV393244:QLI393244 QUR393244:QVE393244 REN393244:RFA393244 ROJ393244:ROW393244 RYF393244:RYS393244 SIB393244:SIO393244 SRX393244:SSK393244 TBT393244:TCG393244 TLP393244:TMC393244 TVL393244:TVY393244 UFH393244:UFU393244 UPD393244:UPQ393244 UYZ393244:UZM393244 VIV393244:VJI393244 VSR393244:VTE393244 WCN393244:WDA393244 WMJ393244:WMW393244 WWF393244:WWS393244 X458780:AK458780 JT458780:KG458780 TP458780:UC458780 ADL458780:ADY458780 ANH458780:ANU458780 AXD458780:AXQ458780 BGZ458780:BHM458780 BQV458780:BRI458780 CAR458780:CBE458780 CKN458780:CLA458780 CUJ458780:CUW458780 DEF458780:DES458780 DOB458780:DOO458780 DXX458780:DYK458780 EHT458780:EIG458780 ERP458780:ESC458780 FBL458780:FBY458780 FLH458780:FLU458780 FVD458780:FVQ458780 GEZ458780:GFM458780 GOV458780:GPI458780 GYR458780:GZE458780 HIN458780:HJA458780 HSJ458780:HSW458780 ICF458780:ICS458780 IMB458780:IMO458780 IVX458780:IWK458780 JFT458780:JGG458780 JPP458780:JQC458780 JZL458780:JZY458780 KJH458780:KJU458780 KTD458780:KTQ458780 LCZ458780:LDM458780 LMV458780:LNI458780 LWR458780:LXE458780 MGN458780:MHA458780 MQJ458780:MQW458780 NAF458780:NAS458780 NKB458780:NKO458780 NTX458780:NUK458780 ODT458780:OEG458780 ONP458780:OOC458780 OXL458780:OXY458780 PHH458780:PHU458780 PRD458780:PRQ458780 QAZ458780:QBM458780 QKV458780:QLI458780 QUR458780:QVE458780 REN458780:RFA458780 ROJ458780:ROW458780 RYF458780:RYS458780 SIB458780:SIO458780 SRX458780:SSK458780 TBT458780:TCG458780 TLP458780:TMC458780 TVL458780:TVY458780 UFH458780:UFU458780 UPD458780:UPQ458780 UYZ458780:UZM458780 VIV458780:VJI458780 VSR458780:VTE458780 WCN458780:WDA458780 WMJ458780:WMW458780 WWF458780:WWS458780 X524316:AK524316 JT524316:KG524316 TP524316:UC524316 ADL524316:ADY524316 ANH524316:ANU524316 AXD524316:AXQ524316 BGZ524316:BHM524316 BQV524316:BRI524316 CAR524316:CBE524316 CKN524316:CLA524316 CUJ524316:CUW524316 DEF524316:DES524316 DOB524316:DOO524316 DXX524316:DYK524316 EHT524316:EIG524316 ERP524316:ESC524316 FBL524316:FBY524316 FLH524316:FLU524316 FVD524316:FVQ524316 GEZ524316:GFM524316 GOV524316:GPI524316 GYR524316:GZE524316 HIN524316:HJA524316 HSJ524316:HSW524316 ICF524316:ICS524316 IMB524316:IMO524316 IVX524316:IWK524316 JFT524316:JGG524316 JPP524316:JQC524316 JZL524316:JZY524316 KJH524316:KJU524316 KTD524316:KTQ524316 LCZ524316:LDM524316 LMV524316:LNI524316 LWR524316:LXE524316 MGN524316:MHA524316 MQJ524316:MQW524316 NAF524316:NAS524316 NKB524316:NKO524316 NTX524316:NUK524316 ODT524316:OEG524316 ONP524316:OOC524316 OXL524316:OXY524316 PHH524316:PHU524316 PRD524316:PRQ524316 QAZ524316:QBM524316 QKV524316:QLI524316 QUR524316:QVE524316 REN524316:RFA524316 ROJ524316:ROW524316 RYF524316:RYS524316 SIB524316:SIO524316 SRX524316:SSK524316 TBT524316:TCG524316 TLP524316:TMC524316 TVL524316:TVY524316 UFH524316:UFU524316 UPD524316:UPQ524316 UYZ524316:UZM524316 VIV524316:VJI524316 VSR524316:VTE524316 WCN524316:WDA524316 WMJ524316:WMW524316 WWF524316:WWS524316 X589852:AK589852 JT589852:KG589852 TP589852:UC589852 ADL589852:ADY589852 ANH589852:ANU589852 AXD589852:AXQ589852 BGZ589852:BHM589852 BQV589852:BRI589852 CAR589852:CBE589852 CKN589852:CLA589852 CUJ589852:CUW589852 DEF589852:DES589852 DOB589852:DOO589852 DXX589852:DYK589852 EHT589852:EIG589852 ERP589852:ESC589852 FBL589852:FBY589852 FLH589852:FLU589852 FVD589852:FVQ589852 GEZ589852:GFM589852 GOV589852:GPI589852 GYR589852:GZE589852 HIN589852:HJA589852 HSJ589852:HSW589852 ICF589852:ICS589852 IMB589852:IMO589852 IVX589852:IWK589852 JFT589852:JGG589852 JPP589852:JQC589852 JZL589852:JZY589852 KJH589852:KJU589852 KTD589852:KTQ589852 LCZ589852:LDM589852 LMV589852:LNI589852 LWR589852:LXE589852 MGN589852:MHA589852 MQJ589852:MQW589852 NAF589852:NAS589852 NKB589852:NKO589852 NTX589852:NUK589852 ODT589852:OEG589852 ONP589852:OOC589852 OXL589852:OXY589852 PHH589852:PHU589852 PRD589852:PRQ589852 QAZ589852:QBM589852 QKV589852:QLI589852 QUR589852:QVE589852 REN589852:RFA589852 ROJ589852:ROW589852 RYF589852:RYS589852 SIB589852:SIO589852 SRX589852:SSK589852 TBT589852:TCG589852 TLP589852:TMC589852 TVL589852:TVY589852 UFH589852:UFU589852 UPD589852:UPQ589852 UYZ589852:UZM589852 VIV589852:VJI589852 VSR589852:VTE589852 WCN589852:WDA589852 WMJ589852:WMW589852 WWF589852:WWS589852 X655388:AK655388 JT655388:KG655388 TP655388:UC655388 ADL655388:ADY655388 ANH655388:ANU655388 AXD655388:AXQ655388 BGZ655388:BHM655388 BQV655388:BRI655388 CAR655388:CBE655388 CKN655388:CLA655388 CUJ655388:CUW655388 DEF655388:DES655388 DOB655388:DOO655388 DXX655388:DYK655388 EHT655388:EIG655388 ERP655388:ESC655388 FBL655388:FBY655388 FLH655388:FLU655388 FVD655388:FVQ655388 GEZ655388:GFM655388 GOV655388:GPI655388 GYR655388:GZE655388 HIN655388:HJA655388 HSJ655388:HSW655388 ICF655388:ICS655388 IMB655388:IMO655388 IVX655388:IWK655388 JFT655388:JGG655388 JPP655388:JQC655388 JZL655388:JZY655388 KJH655388:KJU655388 KTD655388:KTQ655388 LCZ655388:LDM655388 LMV655388:LNI655388 LWR655388:LXE655388 MGN655388:MHA655388 MQJ655388:MQW655388 NAF655388:NAS655388 NKB655388:NKO655388 NTX655388:NUK655388 ODT655388:OEG655388 ONP655388:OOC655388 OXL655388:OXY655388 PHH655388:PHU655388 PRD655388:PRQ655388 QAZ655388:QBM655388 QKV655388:QLI655388 QUR655388:QVE655388 REN655388:RFA655388 ROJ655388:ROW655388 RYF655388:RYS655388 SIB655388:SIO655388 SRX655388:SSK655388 TBT655388:TCG655388 TLP655388:TMC655388 TVL655388:TVY655388 UFH655388:UFU655388 UPD655388:UPQ655388 UYZ655388:UZM655388 VIV655388:VJI655388 VSR655388:VTE655388 WCN655388:WDA655388 WMJ655388:WMW655388 WWF655388:WWS655388 X720924:AK720924 JT720924:KG720924 TP720924:UC720924 ADL720924:ADY720924 ANH720924:ANU720924 AXD720924:AXQ720924 BGZ720924:BHM720924 BQV720924:BRI720924 CAR720924:CBE720924 CKN720924:CLA720924 CUJ720924:CUW720924 DEF720924:DES720924 DOB720924:DOO720924 DXX720924:DYK720924 EHT720924:EIG720924 ERP720924:ESC720924 FBL720924:FBY720924 FLH720924:FLU720924 FVD720924:FVQ720924 GEZ720924:GFM720924 GOV720924:GPI720924 GYR720924:GZE720924 HIN720924:HJA720924 HSJ720924:HSW720924 ICF720924:ICS720924 IMB720924:IMO720924 IVX720924:IWK720924 JFT720924:JGG720924 JPP720924:JQC720924 JZL720924:JZY720924 KJH720924:KJU720924 KTD720924:KTQ720924 LCZ720924:LDM720924 LMV720924:LNI720924 LWR720924:LXE720924 MGN720924:MHA720924 MQJ720924:MQW720924 NAF720924:NAS720924 NKB720924:NKO720924 NTX720924:NUK720924 ODT720924:OEG720924 ONP720924:OOC720924 OXL720924:OXY720924 PHH720924:PHU720924 PRD720924:PRQ720924 QAZ720924:QBM720924 QKV720924:QLI720924 QUR720924:QVE720924 REN720924:RFA720924 ROJ720924:ROW720924 RYF720924:RYS720924 SIB720924:SIO720924 SRX720924:SSK720924 TBT720924:TCG720924 TLP720924:TMC720924 TVL720924:TVY720924 UFH720924:UFU720924 UPD720924:UPQ720924 UYZ720924:UZM720924 VIV720924:VJI720924 VSR720924:VTE720924 WCN720924:WDA720924 WMJ720924:WMW720924 WWF720924:WWS720924 X786460:AK786460 JT786460:KG786460 TP786460:UC786460 ADL786460:ADY786460 ANH786460:ANU786460 AXD786460:AXQ786460 BGZ786460:BHM786460 BQV786460:BRI786460 CAR786460:CBE786460 CKN786460:CLA786460 CUJ786460:CUW786460 DEF786460:DES786460 DOB786460:DOO786460 DXX786460:DYK786460 EHT786460:EIG786460 ERP786460:ESC786460 FBL786460:FBY786460 FLH786460:FLU786460 FVD786460:FVQ786460 GEZ786460:GFM786460 GOV786460:GPI786460 GYR786460:GZE786460 HIN786460:HJA786460 HSJ786460:HSW786460 ICF786460:ICS786460 IMB786460:IMO786460 IVX786460:IWK786460 JFT786460:JGG786460 JPP786460:JQC786460 JZL786460:JZY786460 KJH786460:KJU786460 KTD786460:KTQ786460 LCZ786460:LDM786460 LMV786460:LNI786460 LWR786460:LXE786460 MGN786460:MHA786460 MQJ786460:MQW786460 NAF786460:NAS786460 NKB786460:NKO786460 NTX786460:NUK786460 ODT786460:OEG786460 ONP786460:OOC786460 OXL786460:OXY786460 PHH786460:PHU786460 PRD786460:PRQ786460 QAZ786460:QBM786460 QKV786460:QLI786460 QUR786460:QVE786460 REN786460:RFA786460 ROJ786460:ROW786460 RYF786460:RYS786460 SIB786460:SIO786460 SRX786460:SSK786460 TBT786460:TCG786460 TLP786460:TMC786460 TVL786460:TVY786460 UFH786460:UFU786460 UPD786460:UPQ786460 UYZ786460:UZM786460 VIV786460:VJI786460 VSR786460:VTE786460 WCN786460:WDA786460 WMJ786460:WMW786460 WWF786460:WWS786460 X851996:AK851996 JT851996:KG851996 TP851996:UC851996 ADL851996:ADY851996 ANH851996:ANU851996 AXD851996:AXQ851996 BGZ851996:BHM851996 BQV851996:BRI851996 CAR851996:CBE851996 CKN851996:CLA851996 CUJ851996:CUW851996 DEF851996:DES851996 DOB851996:DOO851996 DXX851996:DYK851996 EHT851996:EIG851996 ERP851996:ESC851996 FBL851996:FBY851996 FLH851996:FLU851996 FVD851996:FVQ851996 GEZ851996:GFM851996 GOV851996:GPI851996 GYR851996:GZE851996 HIN851996:HJA851996 HSJ851996:HSW851996 ICF851996:ICS851996 IMB851996:IMO851996 IVX851996:IWK851996 JFT851996:JGG851996 JPP851996:JQC851996 JZL851996:JZY851996 KJH851996:KJU851996 KTD851996:KTQ851996 LCZ851996:LDM851996 LMV851996:LNI851996 LWR851996:LXE851996 MGN851996:MHA851996 MQJ851996:MQW851996 NAF851996:NAS851996 NKB851996:NKO851996 NTX851996:NUK851996 ODT851996:OEG851996 ONP851996:OOC851996 OXL851996:OXY851996 PHH851996:PHU851996 PRD851996:PRQ851996 QAZ851996:QBM851996 QKV851996:QLI851996 QUR851996:QVE851996 REN851996:RFA851996 ROJ851996:ROW851996 RYF851996:RYS851996 SIB851996:SIO851996 SRX851996:SSK851996 TBT851996:TCG851996 TLP851996:TMC851996 TVL851996:TVY851996 UFH851996:UFU851996 UPD851996:UPQ851996 UYZ851996:UZM851996 VIV851996:VJI851996 VSR851996:VTE851996 WCN851996:WDA851996 WMJ851996:WMW851996 WWF851996:WWS851996 X917532:AK917532 JT917532:KG917532 TP917532:UC917532 ADL917532:ADY917532 ANH917532:ANU917532 AXD917532:AXQ917532 BGZ917532:BHM917532 BQV917532:BRI917532 CAR917532:CBE917532 CKN917532:CLA917532 CUJ917532:CUW917532 DEF917532:DES917532 DOB917532:DOO917532 DXX917532:DYK917532 EHT917532:EIG917532 ERP917532:ESC917532 FBL917532:FBY917532 FLH917532:FLU917532 FVD917532:FVQ917532 GEZ917532:GFM917532 GOV917532:GPI917532 GYR917532:GZE917532 HIN917532:HJA917532 HSJ917532:HSW917532 ICF917532:ICS917532 IMB917532:IMO917532 IVX917532:IWK917532 JFT917532:JGG917532 JPP917532:JQC917532 JZL917532:JZY917532 KJH917532:KJU917532 KTD917532:KTQ917532 LCZ917532:LDM917532 LMV917532:LNI917532 LWR917532:LXE917532 MGN917532:MHA917532 MQJ917532:MQW917532 NAF917532:NAS917532 NKB917532:NKO917532 NTX917532:NUK917532 ODT917532:OEG917532 ONP917532:OOC917532 OXL917532:OXY917532 PHH917532:PHU917532 PRD917532:PRQ917532 QAZ917532:QBM917532 QKV917532:QLI917532 QUR917532:QVE917532 REN917532:RFA917532 ROJ917532:ROW917532 RYF917532:RYS917532 SIB917532:SIO917532 SRX917532:SSK917532 TBT917532:TCG917532 TLP917532:TMC917532 TVL917532:TVY917532 UFH917532:UFU917532 UPD917532:UPQ917532 UYZ917532:UZM917532 VIV917532:VJI917532 VSR917532:VTE917532 WCN917532:WDA917532 WMJ917532:WMW917532 WWF917532:WWS917532 X983068:AK983068 JT983068:KG983068 TP983068:UC983068 ADL983068:ADY983068 ANH983068:ANU983068 AXD983068:AXQ983068 BGZ983068:BHM983068 BQV983068:BRI983068 CAR983068:CBE983068 CKN983068:CLA983068 CUJ983068:CUW983068 DEF983068:DES983068 DOB983068:DOO983068 DXX983068:DYK983068 EHT983068:EIG983068 ERP983068:ESC983068 FBL983068:FBY983068 FLH983068:FLU983068 FVD983068:FVQ983068 GEZ983068:GFM983068 GOV983068:GPI983068 GYR983068:GZE983068 HIN983068:HJA983068 HSJ983068:HSW983068 ICF983068:ICS983068 IMB983068:IMO983068 IVX983068:IWK983068 JFT983068:JGG983068 JPP983068:JQC983068 JZL983068:JZY983068 KJH983068:KJU983068 KTD983068:KTQ983068 LCZ983068:LDM983068 LMV983068:LNI983068 LWR983068:LXE983068 MGN983068:MHA983068 MQJ983068:MQW983068 NAF983068:NAS983068 NKB983068:NKO983068 NTX983068:NUK983068 ODT983068:OEG983068 ONP983068:OOC983068 OXL983068:OXY983068 PHH983068:PHU983068 PRD983068:PRQ983068 QAZ983068:QBM983068 QKV983068:QLI983068 QUR983068:QVE983068 REN983068:RFA983068 ROJ983068:ROW983068 RYF983068:RYS983068 SIB983068:SIO983068 SRX983068:SSK983068 TBT983068:TCG983068 TLP983068:TMC983068 TVL983068:TVY983068 UFH983068:UFU983068 UPD983068:UPQ983068 UYZ983068:UZM983068 VIV983068:VJI983068 VSR983068:VTE983068 WCN983068:WDA983068 WMJ983068:WMW983068 WWF983068:WWS983068 WCO983069:WDA983069 KB30:KG30 TX30:UC30 ADT30:ADY30 ANP30:ANU30 AXL30:AXQ30 BHH30:BHM30 BRD30:BRI30 CAZ30:CBE30 CKV30:CLA30 CUR30:CUW30 DEN30:DES30 DOJ30:DOO30 DYF30:DYK30 EIB30:EIG30 ERX30:ESC30 FBT30:FBY30 FLP30:FLU30 FVL30:FVQ30 GFH30:GFM30 GPD30:GPI30 GYZ30:GZE30 HIV30:HJA30 HSR30:HSW30 ICN30:ICS30 IMJ30:IMO30 IWF30:IWK30 JGB30:JGG30 JPX30:JQC30 JZT30:JZY30 KJP30:KJU30 KTL30:KTQ30 LDH30:LDM30 LND30:LNI30 LWZ30:LXE30 MGV30:MHA30 MQR30:MQW30 NAN30:NAS30 NKJ30:NKO30 NUF30:NUK30 OEB30:OEG30 ONX30:OOC30 OXT30:OXY30 PHP30:PHU30 PRL30:PRQ30 QBH30:QBM30 QLD30:QLI30 QUZ30:QVE30 REV30:RFA30 ROR30:ROW30 RYN30:RYS30 SIJ30:SIO30 SSF30:SSK30 TCB30:TCG30 TLX30:TMC30 TVT30:TVY30 UFP30:UFU30 UPL30:UPQ30 UZH30:UZM30 VJD30:VJI30 VSZ30:VTE30 WCV30:WDA30 WMR30:WMW30 WWN30:WWS30 AF65572:AK65572 KB65572:KG65572 TX65572:UC65572 ADT65572:ADY65572 ANP65572:ANU65572 AXL65572:AXQ65572 BHH65572:BHM65572 BRD65572:BRI65572 CAZ65572:CBE65572 CKV65572:CLA65572 CUR65572:CUW65572 DEN65572:DES65572 DOJ65572:DOO65572 DYF65572:DYK65572 EIB65572:EIG65572 ERX65572:ESC65572 FBT65572:FBY65572 FLP65572:FLU65572 FVL65572:FVQ65572 GFH65572:GFM65572 GPD65572:GPI65572 GYZ65572:GZE65572 HIV65572:HJA65572 HSR65572:HSW65572 ICN65572:ICS65572 IMJ65572:IMO65572 IWF65572:IWK65572 JGB65572:JGG65572 JPX65572:JQC65572 JZT65572:JZY65572 KJP65572:KJU65572 KTL65572:KTQ65572 LDH65572:LDM65572 LND65572:LNI65572 LWZ65572:LXE65572 MGV65572:MHA65572 MQR65572:MQW65572 NAN65572:NAS65572 NKJ65572:NKO65572 NUF65572:NUK65572 OEB65572:OEG65572 ONX65572:OOC65572 OXT65572:OXY65572 PHP65572:PHU65572 PRL65572:PRQ65572 QBH65572:QBM65572 QLD65572:QLI65572 QUZ65572:QVE65572 REV65572:RFA65572 ROR65572:ROW65572 RYN65572:RYS65572 SIJ65572:SIO65572 SSF65572:SSK65572 TCB65572:TCG65572 TLX65572:TMC65572 TVT65572:TVY65572 UFP65572:UFU65572 UPL65572:UPQ65572 UZH65572:UZM65572 VJD65572:VJI65572 VSZ65572:VTE65572 WCV65572:WDA65572 WMR65572:WMW65572 WWN65572:WWS65572 AF131108:AK131108 KB131108:KG131108 TX131108:UC131108 ADT131108:ADY131108 ANP131108:ANU131108 AXL131108:AXQ131108 BHH131108:BHM131108 BRD131108:BRI131108 CAZ131108:CBE131108 CKV131108:CLA131108 CUR131108:CUW131108 DEN131108:DES131108 DOJ131108:DOO131108 DYF131108:DYK131108 EIB131108:EIG131108 ERX131108:ESC131108 FBT131108:FBY131108 FLP131108:FLU131108 FVL131108:FVQ131108 GFH131108:GFM131108 GPD131108:GPI131108 GYZ131108:GZE131108 HIV131108:HJA131108 HSR131108:HSW131108 ICN131108:ICS131108 IMJ131108:IMO131108 IWF131108:IWK131108 JGB131108:JGG131108 JPX131108:JQC131108 JZT131108:JZY131108 KJP131108:KJU131108 KTL131108:KTQ131108 LDH131108:LDM131108 LND131108:LNI131108 LWZ131108:LXE131108 MGV131108:MHA131108 MQR131108:MQW131108 NAN131108:NAS131108 NKJ131108:NKO131108 NUF131108:NUK131108 OEB131108:OEG131108 ONX131108:OOC131108 OXT131108:OXY131108 PHP131108:PHU131108 PRL131108:PRQ131108 QBH131108:QBM131108 QLD131108:QLI131108 QUZ131108:QVE131108 REV131108:RFA131108 ROR131108:ROW131108 RYN131108:RYS131108 SIJ131108:SIO131108 SSF131108:SSK131108 TCB131108:TCG131108 TLX131108:TMC131108 TVT131108:TVY131108 UFP131108:UFU131108 UPL131108:UPQ131108 UZH131108:UZM131108 VJD131108:VJI131108 VSZ131108:VTE131108 WCV131108:WDA131108 WMR131108:WMW131108 WWN131108:WWS131108 AF196644:AK196644 KB196644:KG196644 TX196644:UC196644 ADT196644:ADY196644 ANP196644:ANU196644 AXL196644:AXQ196644 BHH196644:BHM196644 BRD196644:BRI196644 CAZ196644:CBE196644 CKV196644:CLA196644 CUR196644:CUW196644 DEN196644:DES196644 DOJ196644:DOO196644 DYF196644:DYK196644 EIB196644:EIG196644 ERX196644:ESC196644 FBT196644:FBY196644 FLP196644:FLU196644 FVL196644:FVQ196644 GFH196644:GFM196644 GPD196644:GPI196644 GYZ196644:GZE196644 HIV196644:HJA196644 HSR196644:HSW196644 ICN196644:ICS196644 IMJ196644:IMO196644 IWF196644:IWK196644 JGB196644:JGG196644 JPX196644:JQC196644 JZT196644:JZY196644 KJP196644:KJU196644 KTL196644:KTQ196644 LDH196644:LDM196644 LND196644:LNI196644 LWZ196644:LXE196644 MGV196644:MHA196644 MQR196644:MQW196644 NAN196644:NAS196644 NKJ196644:NKO196644 NUF196644:NUK196644 OEB196644:OEG196644 ONX196644:OOC196644 OXT196644:OXY196644 PHP196644:PHU196644 PRL196644:PRQ196644 QBH196644:QBM196644 QLD196644:QLI196644 QUZ196644:QVE196644 REV196644:RFA196644 ROR196644:ROW196644 RYN196644:RYS196644 SIJ196644:SIO196644 SSF196644:SSK196644 TCB196644:TCG196644 TLX196644:TMC196644 TVT196644:TVY196644 UFP196644:UFU196644 UPL196644:UPQ196644 UZH196644:UZM196644 VJD196644:VJI196644 VSZ196644:VTE196644 WCV196644:WDA196644 WMR196644:WMW196644 WWN196644:WWS196644 AF262180:AK262180 KB262180:KG262180 TX262180:UC262180 ADT262180:ADY262180 ANP262180:ANU262180 AXL262180:AXQ262180 BHH262180:BHM262180 BRD262180:BRI262180 CAZ262180:CBE262180 CKV262180:CLA262180 CUR262180:CUW262180 DEN262180:DES262180 DOJ262180:DOO262180 DYF262180:DYK262180 EIB262180:EIG262180 ERX262180:ESC262180 FBT262180:FBY262180 FLP262180:FLU262180 FVL262180:FVQ262180 GFH262180:GFM262180 GPD262180:GPI262180 GYZ262180:GZE262180 HIV262180:HJA262180 HSR262180:HSW262180 ICN262180:ICS262180 IMJ262180:IMO262180 IWF262180:IWK262180 JGB262180:JGG262180 JPX262180:JQC262180 JZT262180:JZY262180 KJP262180:KJU262180 KTL262180:KTQ262180 LDH262180:LDM262180 LND262180:LNI262180 LWZ262180:LXE262180 MGV262180:MHA262180 MQR262180:MQW262180 NAN262180:NAS262180 NKJ262180:NKO262180 NUF262180:NUK262180 OEB262180:OEG262180 ONX262180:OOC262180 OXT262180:OXY262180 PHP262180:PHU262180 PRL262180:PRQ262180 QBH262180:QBM262180 QLD262180:QLI262180 QUZ262180:QVE262180 REV262180:RFA262180 ROR262180:ROW262180 RYN262180:RYS262180 SIJ262180:SIO262180 SSF262180:SSK262180 TCB262180:TCG262180 TLX262180:TMC262180 TVT262180:TVY262180 UFP262180:UFU262180 UPL262180:UPQ262180 UZH262180:UZM262180 VJD262180:VJI262180 VSZ262180:VTE262180 WCV262180:WDA262180 WMR262180:WMW262180 WWN262180:WWS262180 AF327716:AK327716 KB327716:KG327716 TX327716:UC327716 ADT327716:ADY327716 ANP327716:ANU327716 AXL327716:AXQ327716 BHH327716:BHM327716 BRD327716:BRI327716 CAZ327716:CBE327716 CKV327716:CLA327716 CUR327716:CUW327716 DEN327716:DES327716 DOJ327716:DOO327716 DYF327716:DYK327716 EIB327716:EIG327716 ERX327716:ESC327716 FBT327716:FBY327716 FLP327716:FLU327716 FVL327716:FVQ327716 GFH327716:GFM327716 GPD327716:GPI327716 GYZ327716:GZE327716 HIV327716:HJA327716 HSR327716:HSW327716 ICN327716:ICS327716 IMJ327716:IMO327716 IWF327716:IWK327716 JGB327716:JGG327716 JPX327716:JQC327716 JZT327716:JZY327716 KJP327716:KJU327716 KTL327716:KTQ327716 LDH327716:LDM327716 LND327716:LNI327716 LWZ327716:LXE327716 MGV327716:MHA327716 MQR327716:MQW327716 NAN327716:NAS327716 NKJ327716:NKO327716 NUF327716:NUK327716 OEB327716:OEG327716 ONX327716:OOC327716 OXT327716:OXY327716 PHP327716:PHU327716 PRL327716:PRQ327716 QBH327716:QBM327716 QLD327716:QLI327716 QUZ327716:QVE327716 REV327716:RFA327716 ROR327716:ROW327716 RYN327716:RYS327716 SIJ327716:SIO327716 SSF327716:SSK327716 TCB327716:TCG327716 TLX327716:TMC327716 TVT327716:TVY327716 UFP327716:UFU327716 UPL327716:UPQ327716 UZH327716:UZM327716 VJD327716:VJI327716 VSZ327716:VTE327716 WCV327716:WDA327716 WMR327716:WMW327716 WWN327716:WWS327716 AF393252:AK393252 KB393252:KG393252 TX393252:UC393252 ADT393252:ADY393252 ANP393252:ANU393252 AXL393252:AXQ393252 BHH393252:BHM393252 BRD393252:BRI393252 CAZ393252:CBE393252 CKV393252:CLA393252 CUR393252:CUW393252 DEN393252:DES393252 DOJ393252:DOO393252 DYF393252:DYK393252 EIB393252:EIG393252 ERX393252:ESC393252 FBT393252:FBY393252 FLP393252:FLU393252 FVL393252:FVQ393252 GFH393252:GFM393252 GPD393252:GPI393252 GYZ393252:GZE393252 HIV393252:HJA393252 HSR393252:HSW393252 ICN393252:ICS393252 IMJ393252:IMO393252 IWF393252:IWK393252 JGB393252:JGG393252 JPX393252:JQC393252 JZT393252:JZY393252 KJP393252:KJU393252 KTL393252:KTQ393252 LDH393252:LDM393252 LND393252:LNI393252 LWZ393252:LXE393252 MGV393252:MHA393252 MQR393252:MQW393252 NAN393252:NAS393252 NKJ393252:NKO393252 NUF393252:NUK393252 OEB393252:OEG393252 ONX393252:OOC393252 OXT393252:OXY393252 PHP393252:PHU393252 PRL393252:PRQ393252 QBH393252:QBM393252 QLD393252:QLI393252 QUZ393252:QVE393252 REV393252:RFA393252 ROR393252:ROW393252 RYN393252:RYS393252 SIJ393252:SIO393252 SSF393252:SSK393252 TCB393252:TCG393252 TLX393252:TMC393252 TVT393252:TVY393252 UFP393252:UFU393252 UPL393252:UPQ393252 UZH393252:UZM393252 VJD393252:VJI393252 VSZ393252:VTE393252 WCV393252:WDA393252 WMR393252:WMW393252 WWN393252:WWS393252 AF458788:AK458788 KB458788:KG458788 TX458788:UC458788 ADT458788:ADY458788 ANP458788:ANU458788 AXL458788:AXQ458788 BHH458788:BHM458788 BRD458788:BRI458788 CAZ458788:CBE458788 CKV458788:CLA458788 CUR458788:CUW458788 DEN458788:DES458788 DOJ458788:DOO458788 DYF458788:DYK458788 EIB458788:EIG458788 ERX458788:ESC458788 FBT458788:FBY458788 FLP458788:FLU458788 FVL458788:FVQ458788 GFH458788:GFM458788 GPD458788:GPI458788 GYZ458788:GZE458788 HIV458788:HJA458788 HSR458788:HSW458788 ICN458788:ICS458788 IMJ458788:IMO458788 IWF458788:IWK458788 JGB458788:JGG458788 JPX458788:JQC458788 JZT458788:JZY458788 KJP458788:KJU458788 KTL458788:KTQ458788 LDH458788:LDM458788 LND458788:LNI458788 LWZ458788:LXE458788 MGV458788:MHA458788 MQR458788:MQW458788 NAN458788:NAS458788 NKJ458788:NKO458788 NUF458788:NUK458788 OEB458788:OEG458788 ONX458788:OOC458788 OXT458788:OXY458788 PHP458788:PHU458788 PRL458788:PRQ458788 QBH458788:QBM458788 QLD458788:QLI458788 QUZ458788:QVE458788 REV458788:RFA458788 ROR458788:ROW458788 RYN458788:RYS458788 SIJ458788:SIO458788 SSF458788:SSK458788 TCB458788:TCG458788 TLX458788:TMC458788 TVT458788:TVY458788 UFP458788:UFU458788 UPL458788:UPQ458788 UZH458788:UZM458788 VJD458788:VJI458788 VSZ458788:VTE458788 WCV458788:WDA458788 WMR458788:WMW458788 WWN458788:WWS458788 AF524324:AK524324 KB524324:KG524324 TX524324:UC524324 ADT524324:ADY524324 ANP524324:ANU524324 AXL524324:AXQ524324 BHH524324:BHM524324 BRD524324:BRI524324 CAZ524324:CBE524324 CKV524324:CLA524324 CUR524324:CUW524324 DEN524324:DES524324 DOJ524324:DOO524324 DYF524324:DYK524324 EIB524324:EIG524324 ERX524324:ESC524324 FBT524324:FBY524324 FLP524324:FLU524324 FVL524324:FVQ524324 GFH524324:GFM524324 GPD524324:GPI524324 GYZ524324:GZE524324 HIV524324:HJA524324 HSR524324:HSW524324 ICN524324:ICS524324 IMJ524324:IMO524324 IWF524324:IWK524324 JGB524324:JGG524324 JPX524324:JQC524324 JZT524324:JZY524324 KJP524324:KJU524324 KTL524324:KTQ524324 LDH524324:LDM524324 LND524324:LNI524324 LWZ524324:LXE524324 MGV524324:MHA524324 MQR524324:MQW524324 NAN524324:NAS524324 NKJ524324:NKO524324 NUF524324:NUK524324 OEB524324:OEG524324 ONX524324:OOC524324 OXT524324:OXY524324 PHP524324:PHU524324 PRL524324:PRQ524324 QBH524324:QBM524324 QLD524324:QLI524324 QUZ524324:QVE524324 REV524324:RFA524324 ROR524324:ROW524324 RYN524324:RYS524324 SIJ524324:SIO524324 SSF524324:SSK524324 TCB524324:TCG524324 TLX524324:TMC524324 TVT524324:TVY524324 UFP524324:UFU524324 UPL524324:UPQ524324 UZH524324:UZM524324 VJD524324:VJI524324 VSZ524324:VTE524324 WCV524324:WDA524324 WMR524324:WMW524324 WWN524324:WWS524324 AF589860:AK589860 KB589860:KG589860 TX589860:UC589860 ADT589860:ADY589860 ANP589860:ANU589860 AXL589860:AXQ589860 BHH589860:BHM589860 BRD589860:BRI589860 CAZ589860:CBE589860 CKV589860:CLA589860 CUR589860:CUW589860 DEN589860:DES589860 DOJ589860:DOO589860 DYF589860:DYK589860 EIB589860:EIG589860 ERX589860:ESC589860 FBT589860:FBY589860 FLP589860:FLU589860 FVL589860:FVQ589860 GFH589860:GFM589860 GPD589860:GPI589860 GYZ589860:GZE589860 HIV589860:HJA589860 HSR589860:HSW589860 ICN589860:ICS589860 IMJ589860:IMO589860 IWF589860:IWK589860 JGB589860:JGG589860 JPX589860:JQC589860 JZT589860:JZY589860 KJP589860:KJU589860 KTL589860:KTQ589860 LDH589860:LDM589860 LND589860:LNI589860 LWZ589860:LXE589860 MGV589860:MHA589860 MQR589860:MQW589860 NAN589860:NAS589860 NKJ589860:NKO589860 NUF589860:NUK589860 OEB589860:OEG589860 ONX589860:OOC589860 OXT589860:OXY589860 PHP589860:PHU589860 PRL589860:PRQ589860 QBH589860:QBM589860 QLD589860:QLI589860 QUZ589860:QVE589860 REV589860:RFA589860 ROR589860:ROW589860 RYN589860:RYS589860 SIJ589860:SIO589860 SSF589860:SSK589860 TCB589860:TCG589860 TLX589860:TMC589860 TVT589860:TVY589860 UFP589860:UFU589860 UPL589860:UPQ589860 UZH589860:UZM589860 VJD589860:VJI589860 VSZ589860:VTE589860 WCV589860:WDA589860 WMR589860:WMW589860 WWN589860:WWS589860 AF655396:AK655396 KB655396:KG655396 TX655396:UC655396 ADT655396:ADY655396 ANP655396:ANU655396 AXL655396:AXQ655396 BHH655396:BHM655396 BRD655396:BRI655396 CAZ655396:CBE655396 CKV655396:CLA655396 CUR655396:CUW655396 DEN655396:DES655396 DOJ655396:DOO655396 DYF655396:DYK655396 EIB655396:EIG655396 ERX655396:ESC655396 FBT655396:FBY655396 FLP655396:FLU655396 FVL655396:FVQ655396 GFH655396:GFM655396 GPD655396:GPI655396 GYZ655396:GZE655396 HIV655396:HJA655396 HSR655396:HSW655396 ICN655396:ICS655396 IMJ655396:IMO655396 IWF655396:IWK655396 JGB655396:JGG655396 JPX655396:JQC655396 JZT655396:JZY655396 KJP655396:KJU655396 KTL655396:KTQ655396 LDH655396:LDM655396 LND655396:LNI655396 LWZ655396:LXE655396 MGV655396:MHA655396 MQR655396:MQW655396 NAN655396:NAS655396 NKJ655396:NKO655396 NUF655396:NUK655396 OEB655396:OEG655396 ONX655396:OOC655396 OXT655396:OXY655396 PHP655396:PHU655396 PRL655396:PRQ655396 QBH655396:QBM655396 QLD655396:QLI655396 QUZ655396:QVE655396 REV655396:RFA655396 ROR655396:ROW655396 RYN655396:RYS655396 SIJ655396:SIO655396 SSF655396:SSK655396 TCB655396:TCG655396 TLX655396:TMC655396 TVT655396:TVY655396 UFP655396:UFU655396 UPL655396:UPQ655396 UZH655396:UZM655396 VJD655396:VJI655396 VSZ655396:VTE655396 WCV655396:WDA655396 WMR655396:WMW655396 WWN655396:WWS655396 AF720932:AK720932 KB720932:KG720932 TX720932:UC720932 ADT720932:ADY720932 ANP720932:ANU720932 AXL720932:AXQ720932 BHH720932:BHM720932 BRD720932:BRI720932 CAZ720932:CBE720932 CKV720932:CLA720932 CUR720932:CUW720932 DEN720932:DES720932 DOJ720932:DOO720932 DYF720932:DYK720932 EIB720932:EIG720932 ERX720932:ESC720932 FBT720932:FBY720932 FLP720932:FLU720932 FVL720932:FVQ720932 GFH720932:GFM720932 GPD720932:GPI720932 GYZ720932:GZE720932 HIV720932:HJA720932 HSR720932:HSW720932 ICN720932:ICS720932 IMJ720932:IMO720932 IWF720932:IWK720932 JGB720932:JGG720932 JPX720932:JQC720932 JZT720932:JZY720932 KJP720932:KJU720932 KTL720932:KTQ720932 LDH720932:LDM720932 LND720932:LNI720932 LWZ720932:LXE720932 MGV720932:MHA720932 MQR720932:MQW720932 NAN720932:NAS720932 NKJ720932:NKO720932 NUF720932:NUK720932 OEB720932:OEG720932 ONX720932:OOC720932 OXT720932:OXY720932 PHP720932:PHU720932 PRL720932:PRQ720932 QBH720932:QBM720932 QLD720932:QLI720932 QUZ720932:QVE720932 REV720932:RFA720932 ROR720932:ROW720932 RYN720932:RYS720932 SIJ720932:SIO720932 SSF720932:SSK720932 TCB720932:TCG720932 TLX720932:TMC720932 TVT720932:TVY720932 UFP720932:UFU720932 UPL720932:UPQ720932 UZH720932:UZM720932 VJD720932:VJI720932 VSZ720932:VTE720932 WCV720932:WDA720932 WMR720932:WMW720932 WWN720932:WWS720932 AF786468:AK786468 KB786468:KG786468 TX786468:UC786468 ADT786468:ADY786468 ANP786468:ANU786468 AXL786468:AXQ786468 BHH786468:BHM786468 BRD786468:BRI786468 CAZ786468:CBE786468 CKV786468:CLA786468 CUR786468:CUW786468 DEN786468:DES786468 DOJ786468:DOO786468 DYF786468:DYK786468 EIB786468:EIG786468 ERX786468:ESC786468 FBT786468:FBY786468 FLP786468:FLU786468 FVL786468:FVQ786468 GFH786468:GFM786468 GPD786468:GPI786468 GYZ786468:GZE786468 HIV786468:HJA786468 HSR786468:HSW786468 ICN786468:ICS786468 IMJ786468:IMO786468 IWF786468:IWK786468 JGB786468:JGG786468 JPX786468:JQC786468 JZT786468:JZY786468 KJP786468:KJU786468 KTL786468:KTQ786468 LDH786468:LDM786468 LND786468:LNI786468 LWZ786468:LXE786468 MGV786468:MHA786468 MQR786468:MQW786468 NAN786468:NAS786468 NKJ786468:NKO786468 NUF786468:NUK786468 OEB786468:OEG786468 ONX786468:OOC786468 OXT786468:OXY786468 PHP786468:PHU786468 PRL786468:PRQ786468 QBH786468:QBM786468 QLD786468:QLI786468 QUZ786468:QVE786468 REV786468:RFA786468 ROR786468:ROW786468 RYN786468:RYS786468 SIJ786468:SIO786468 SSF786468:SSK786468 TCB786468:TCG786468 TLX786468:TMC786468 TVT786468:TVY786468 UFP786468:UFU786468 UPL786468:UPQ786468 UZH786468:UZM786468 VJD786468:VJI786468 VSZ786468:VTE786468 WCV786468:WDA786468 WMR786468:WMW786468 WWN786468:WWS786468 AF852004:AK852004 KB852004:KG852004 TX852004:UC852004 ADT852004:ADY852004 ANP852004:ANU852004 AXL852004:AXQ852004 BHH852004:BHM852004 BRD852004:BRI852004 CAZ852004:CBE852004 CKV852004:CLA852004 CUR852004:CUW852004 DEN852004:DES852004 DOJ852004:DOO852004 DYF852004:DYK852004 EIB852004:EIG852004 ERX852004:ESC852004 FBT852004:FBY852004 FLP852004:FLU852004 FVL852004:FVQ852004 GFH852004:GFM852004 GPD852004:GPI852004 GYZ852004:GZE852004 HIV852004:HJA852004 HSR852004:HSW852004 ICN852004:ICS852004 IMJ852004:IMO852004 IWF852004:IWK852004 JGB852004:JGG852004 JPX852004:JQC852004 JZT852004:JZY852004 KJP852004:KJU852004 KTL852004:KTQ852004 LDH852004:LDM852004 LND852004:LNI852004 LWZ852004:LXE852004 MGV852004:MHA852004 MQR852004:MQW852004 NAN852004:NAS852004 NKJ852004:NKO852004 NUF852004:NUK852004 OEB852004:OEG852004 ONX852004:OOC852004 OXT852004:OXY852004 PHP852004:PHU852004 PRL852004:PRQ852004 QBH852004:QBM852004 QLD852004:QLI852004 QUZ852004:QVE852004 REV852004:RFA852004 ROR852004:ROW852004 RYN852004:RYS852004 SIJ852004:SIO852004 SSF852004:SSK852004 TCB852004:TCG852004 TLX852004:TMC852004 TVT852004:TVY852004 UFP852004:UFU852004 UPL852004:UPQ852004 UZH852004:UZM852004 VJD852004:VJI852004 VSZ852004:VTE852004 WCV852004:WDA852004 WMR852004:WMW852004 WWN852004:WWS852004 AF917540:AK917540 KB917540:KG917540 TX917540:UC917540 ADT917540:ADY917540 ANP917540:ANU917540 AXL917540:AXQ917540 BHH917540:BHM917540 BRD917540:BRI917540 CAZ917540:CBE917540 CKV917540:CLA917540 CUR917540:CUW917540 DEN917540:DES917540 DOJ917540:DOO917540 DYF917540:DYK917540 EIB917540:EIG917540 ERX917540:ESC917540 FBT917540:FBY917540 FLP917540:FLU917540 FVL917540:FVQ917540 GFH917540:GFM917540 GPD917540:GPI917540 GYZ917540:GZE917540 HIV917540:HJA917540 HSR917540:HSW917540 ICN917540:ICS917540 IMJ917540:IMO917540 IWF917540:IWK917540 JGB917540:JGG917540 JPX917540:JQC917540 JZT917540:JZY917540 KJP917540:KJU917540 KTL917540:KTQ917540 LDH917540:LDM917540 LND917540:LNI917540 LWZ917540:LXE917540 MGV917540:MHA917540 MQR917540:MQW917540 NAN917540:NAS917540 NKJ917540:NKO917540 NUF917540:NUK917540 OEB917540:OEG917540 ONX917540:OOC917540 OXT917540:OXY917540 PHP917540:PHU917540 PRL917540:PRQ917540 QBH917540:QBM917540 QLD917540:QLI917540 QUZ917540:QVE917540 REV917540:RFA917540 ROR917540:ROW917540 RYN917540:RYS917540 SIJ917540:SIO917540 SSF917540:SSK917540 TCB917540:TCG917540 TLX917540:TMC917540 TVT917540:TVY917540 UFP917540:UFU917540 UPL917540:UPQ917540 UZH917540:UZM917540 VJD917540:VJI917540 VSZ917540:VTE917540 WCV917540:WDA917540 WMR917540:WMW917540 WWN917540:WWS917540 AF983076:AK983076 KB983076:KG983076 TX983076:UC983076 ADT983076:ADY983076 ANP983076:ANU983076 AXL983076:AXQ983076 BHH983076:BHM983076 BRD983076:BRI983076 CAZ983076:CBE983076 CKV983076:CLA983076 CUR983076:CUW983076 DEN983076:DES983076 DOJ983076:DOO983076 DYF983076:DYK983076 EIB983076:EIG983076 ERX983076:ESC983076 FBT983076:FBY983076 FLP983076:FLU983076 FVL983076:FVQ983076 GFH983076:GFM983076 GPD983076:GPI983076 GYZ983076:GZE983076 HIV983076:HJA983076 HSR983076:HSW983076 ICN983076:ICS983076 IMJ983076:IMO983076 IWF983076:IWK983076 JGB983076:JGG983076 JPX983076:JQC983076 JZT983076:JZY983076 KJP983076:KJU983076 KTL983076:KTQ983076 LDH983076:LDM983076 LND983076:LNI983076 LWZ983076:LXE983076 MGV983076:MHA983076 MQR983076:MQW983076 NAN983076:NAS983076 NKJ983076:NKO983076 NUF983076:NUK983076 OEB983076:OEG983076 ONX983076:OOC983076 OXT983076:OXY983076 PHP983076:PHU983076 PRL983076:PRQ983076 QBH983076:QBM983076 QLD983076:QLI983076 QUZ983076:QVE983076 REV983076:RFA983076 ROR983076:ROW983076 RYN983076:RYS983076 SIJ983076:SIO983076 SSF983076:SSK983076 TCB983076:TCG983076 TLX983076:TMC983076 TVT983076:TVY983076 UFP983076:UFU983076 UPL983076:UPQ983076 UZH983076:UZM983076 VJD983076:VJI983076 VSZ983076:VTE983076 WCV983076:WDA983076 WMR983076:WMW983076 WWN983076:WWS983076 VSS983069:VTE983069 KC31:KG31 TY31:UC31 ADU31:ADY31 ANQ31:ANU31 AXM31:AXQ31 BHI31:BHM31 BRE31:BRI31 CBA31:CBE31 CKW31:CLA31 CUS31:CUW31 DEO31:DES31 DOK31:DOO31 DYG31:DYK31 EIC31:EIG31 ERY31:ESC31 FBU31:FBY31 FLQ31:FLU31 FVM31:FVQ31 GFI31:GFM31 GPE31:GPI31 GZA31:GZE31 HIW31:HJA31 HSS31:HSW31 ICO31:ICS31 IMK31:IMO31 IWG31:IWK31 JGC31:JGG31 JPY31:JQC31 JZU31:JZY31 KJQ31:KJU31 KTM31:KTQ31 LDI31:LDM31 LNE31:LNI31 LXA31:LXE31 MGW31:MHA31 MQS31:MQW31 NAO31:NAS31 NKK31:NKO31 NUG31:NUK31 OEC31:OEG31 ONY31:OOC31 OXU31:OXY31 PHQ31:PHU31 PRM31:PRQ31 QBI31:QBM31 QLE31:QLI31 QVA31:QVE31 REW31:RFA31 ROS31:ROW31 RYO31:RYS31 SIK31:SIO31 SSG31:SSK31 TCC31:TCG31 TLY31:TMC31 TVU31:TVY31 UFQ31:UFU31 UPM31:UPQ31 UZI31:UZM31 VJE31:VJI31 VTA31:VTE31 WCW31:WDA31 WMS31:WMW31 WWO31:WWS31 AG65573:AK65573 KC65573:KG65573 TY65573:UC65573 ADU65573:ADY65573 ANQ65573:ANU65573 AXM65573:AXQ65573 BHI65573:BHM65573 BRE65573:BRI65573 CBA65573:CBE65573 CKW65573:CLA65573 CUS65573:CUW65573 DEO65573:DES65573 DOK65573:DOO65573 DYG65573:DYK65573 EIC65573:EIG65573 ERY65573:ESC65573 FBU65573:FBY65573 FLQ65573:FLU65573 FVM65573:FVQ65573 GFI65573:GFM65573 GPE65573:GPI65573 GZA65573:GZE65573 HIW65573:HJA65573 HSS65573:HSW65573 ICO65573:ICS65573 IMK65573:IMO65573 IWG65573:IWK65573 JGC65573:JGG65573 JPY65573:JQC65573 JZU65573:JZY65573 KJQ65573:KJU65573 KTM65573:KTQ65573 LDI65573:LDM65573 LNE65573:LNI65573 LXA65573:LXE65573 MGW65573:MHA65573 MQS65573:MQW65573 NAO65573:NAS65573 NKK65573:NKO65573 NUG65573:NUK65573 OEC65573:OEG65573 ONY65573:OOC65573 OXU65573:OXY65573 PHQ65573:PHU65573 PRM65573:PRQ65573 QBI65573:QBM65573 QLE65573:QLI65573 QVA65573:QVE65573 REW65573:RFA65573 ROS65573:ROW65573 RYO65573:RYS65573 SIK65573:SIO65573 SSG65573:SSK65573 TCC65573:TCG65573 TLY65573:TMC65573 TVU65573:TVY65573 UFQ65573:UFU65573 UPM65573:UPQ65573 UZI65573:UZM65573 VJE65573:VJI65573 VTA65573:VTE65573 WCW65573:WDA65573 WMS65573:WMW65573 WWO65573:WWS65573 AG131109:AK131109 KC131109:KG131109 TY131109:UC131109 ADU131109:ADY131109 ANQ131109:ANU131109 AXM131109:AXQ131109 BHI131109:BHM131109 BRE131109:BRI131109 CBA131109:CBE131109 CKW131109:CLA131109 CUS131109:CUW131109 DEO131109:DES131109 DOK131109:DOO131109 DYG131109:DYK131109 EIC131109:EIG131109 ERY131109:ESC131109 FBU131109:FBY131109 FLQ131109:FLU131109 FVM131109:FVQ131109 GFI131109:GFM131109 GPE131109:GPI131109 GZA131109:GZE131109 HIW131109:HJA131109 HSS131109:HSW131109 ICO131109:ICS131109 IMK131109:IMO131109 IWG131109:IWK131109 JGC131109:JGG131109 JPY131109:JQC131109 JZU131109:JZY131109 KJQ131109:KJU131109 KTM131109:KTQ131109 LDI131109:LDM131109 LNE131109:LNI131109 LXA131109:LXE131109 MGW131109:MHA131109 MQS131109:MQW131109 NAO131109:NAS131109 NKK131109:NKO131109 NUG131109:NUK131109 OEC131109:OEG131109 ONY131109:OOC131109 OXU131109:OXY131109 PHQ131109:PHU131109 PRM131109:PRQ131109 QBI131109:QBM131109 QLE131109:QLI131109 QVA131109:QVE131109 REW131109:RFA131109 ROS131109:ROW131109 RYO131109:RYS131109 SIK131109:SIO131109 SSG131109:SSK131109 TCC131109:TCG131109 TLY131109:TMC131109 TVU131109:TVY131109 UFQ131109:UFU131109 UPM131109:UPQ131109 UZI131109:UZM131109 VJE131109:VJI131109 VTA131109:VTE131109 WCW131109:WDA131109 WMS131109:WMW131109 WWO131109:WWS131109 AG196645:AK196645 KC196645:KG196645 TY196645:UC196645 ADU196645:ADY196645 ANQ196645:ANU196645 AXM196645:AXQ196645 BHI196645:BHM196645 BRE196645:BRI196645 CBA196645:CBE196645 CKW196645:CLA196645 CUS196645:CUW196645 DEO196645:DES196645 DOK196645:DOO196645 DYG196645:DYK196645 EIC196645:EIG196645 ERY196645:ESC196645 FBU196645:FBY196645 FLQ196645:FLU196645 FVM196645:FVQ196645 GFI196645:GFM196645 GPE196645:GPI196645 GZA196645:GZE196645 HIW196645:HJA196645 HSS196645:HSW196645 ICO196645:ICS196645 IMK196645:IMO196645 IWG196645:IWK196645 JGC196645:JGG196645 JPY196645:JQC196645 JZU196645:JZY196645 KJQ196645:KJU196645 KTM196645:KTQ196645 LDI196645:LDM196645 LNE196645:LNI196645 LXA196645:LXE196645 MGW196645:MHA196645 MQS196645:MQW196645 NAO196645:NAS196645 NKK196645:NKO196645 NUG196645:NUK196645 OEC196645:OEG196645 ONY196645:OOC196645 OXU196645:OXY196645 PHQ196645:PHU196645 PRM196645:PRQ196645 QBI196645:QBM196645 QLE196645:QLI196645 QVA196645:QVE196645 REW196645:RFA196645 ROS196645:ROW196645 RYO196645:RYS196645 SIK196645:SIO196645 SSG196645:SSK196645 TCC196645:TCG196645 TLY196645:TMC196645 TVU196645:TVY196645 UFQ196645:UFU196645 UPM196645:UPQ196645 UZI196645:UZM196645 VJE196645:VJI196645 VTA196645:VTE196645 WCW196645:WDA196645 WMS196645:WMW196645 WWO196645:WWS196645 AG262181:AK262181 KC262181:KG262181 TY262181:UC262181 ADU262181:ADY262181 ANQ262181:ANU262181 AXM262181:AXQ262181 BHI262181:BHM262181 BRE262181:BRI262181 CBA262181:CBE262181 CKW262181:CLA262181 CUS262181:CUW262181 DEO262181:DES262181 DOK262181:DOO262181 DYG262181:DYK262181 EIC262181:EIG262181 ERY262181:ESC262181 FBU262181:FBY262181 FLQ262181:FLU262181 FVM262181:FVQ262181 GFI262181:GFM262181 GPE262181:GPI262181 GZA262181:GZE262181 HIW262181:HJA262181 HSS262181:HSW262181 ICO262181:ICS262181 IMK262181:IMO262181 IWG262181:IWK262181 JGC262181:JGG262181 JPY262181:JQC262181 JZU262181:JZY262181 KJQ262181:KJU262181 KTM262181:KTQ262181 LDI262181:LDM262181 LNE262181:LNI262181 LXA262181:LXE262181 MGW262181:MHA262181 MQS262181:MQW262181 NAO262181:NAS262181 NKK262181:NKO262181 NUG262181:NUK262181 OEC262181:OEG262181 ONY262181:OOC262181 OXU262181:OXY262181 PHQ262181:PHU262181 PRM262181:PRQ262181 QBI262181:QBM262181 QLE262181:QLI262181 QVA262181:QVE262181 REW262181:RFA262181 ROS262181:ROW262181 RYO262181:RYS262181 SIK262181:SIO262181 SSG262181:SSK262181 TCC262181:TCG262181 TLY262181:TMC262181 TVU262181:TVY262181 UFQ262181:UFU262181 UPM262181:UPQ262181 UZI262181:UZM262181 VJE262181:VJI262181 VTA262181:VTE262181 WCW262181:WDA262181 WMS262181:WMW262181 WWO262181:WWS262181 AG327717:AK327717 KC327717:KG327717 TY327717:UC327717 ADU327717:ADY327717 ANQ327717:ANU327717 AXM327717:AXQ327717 BHI327717:BHM327717 BRE327717:BRI327717 CBA327717:CBE327717 CKW327717:CLA327717 CUS327717:CUW327717 DEO327717:DES327717 DOK327717:DOO327717 DYG327717:DYK327717 EIC327717:EIG327717 ERY327717:ESC327717 FBU327717:FBY327717 FLQ327717:FLU327717 FVM327717:FVQ327717 GFI327717:GFM327717 GPE327717:GPI327717 GZA327717:GZE327717 HIW327717:HJA327717 HSS327717:HSW327717 ICO327717:ICS327717 IMK327717:IMO327717 IWG327717:IWK327717 JGC327717:JGG327717 JPY327717:JQC327717 JZU327717:JZY327717 KJQ327717:KJU327717 KTM327717:KTQ327717 LDI327717:LDM327717 LNE327717:LNI327717 LXA327717:LXE327717 MGW327717:MHA327717 MQS327717:MQW327717 NAO327717:NAS327717 NKK327717:NKO327717 NUG327717:NUK327717 OEC327717:OEG327717 ONY327717:OOC327717 OXU327717:OXY327717 PHQ327717:PHU327717 PRM327717:PRQ327717 QBI327717:QBM327717 QLE327717:QLI327717 QVA327717:QVE327717 REW327717:RFA327717 ROS327717:ROW327717 RYO327717:RYS327717 SIK327717:SIO327717 SSG327717:SSK327717 TCC327717:TCG327717 TLY327717:TMC327717 TVU327717:TVY327717 UFQ327717:UFU327717 UPM327717:UPQ327717 UZI327717:UZM327717 VJE327717:VJI327717 VTA327717:VTE327717 WCW327717:WDA327717 WMS327717:WMW327717 WWO327717:WWS327717 AG393253:AK393253 KC393253:KG393253 TY393253:UC393253 ADU393253:ADY393253 ANQ393253:ANU393253 AXM393253:AXQ393253 BHI393253:BHM393253 BRE393253:BRI393253 CBA393253:CBE393253 CKW393253:CLA393253 CUS393253:CUW393253 DEO393253:DES393253 DOK393253:DOO393253 DYG393253:DYK393253 EIC393253:EIG393253 ERY393253:ESC393253 FBU393253:FBY393253 FLQ393253:FLU393253 FVM393253:FVQ393253 GFI393253:GFM393253 GPE393253:GPI393253 GZA393253:GZE393253 HIW393253:HJA393253 HSS393253:HSW393253 ICO393253:ICS393253 IMK393253:IMO393253 IWG393253:IWK393253 JGC393253:JGG393253 JPY393253:JQC393253 JZU393253:JZY393253 KJQ393253:KJU393253 KTM393253:KTQ393253 LDI393253:LDM393253 LNE393253:LNI393253 LXA393253:LXE393253 MGW393253:MHA393253 MQS393253:MQW393253 NAO393253:NAS393253 NKK393253:NKO393253 NUG393253:NUK393253 OEC393253:OEG393253 ONY393253:OOC393253 OXU393253:OXY393253 PHQ393253:PHU393253 PRM393253:PRQ393253 QBI393253:QBM393253 QLE393253:QLI393253 QVA393253:QVE393253 REW393253:RFA393253 ROS393253:ROW393253 RYO393253:RYS393253 SIK393253:SIO393253 SSG393253:SSK393253 TCC393253:TCG393253 TLY393253:TMC393253 TVU393253:TVY393253 UFQ393253:UFU393253 UPM393253:UPQ393253 UZI393253:UZM393253 VJE393253:VJI393253 VTA393253:VTE393253 WCW393253:WDA393253 WMS393253:WMW393253 WWO393253:WWS393253 AG458789:AK458789 KC458789:KG458789 TY458789:UC458789 ADU458789:ADY458789 ANQ458789:ANU458789 AXM458789:AXQ458789 BHI458789:BHM458789 BRE458789:BRI458789 CBA458789:CBE458789 CKW458789:CLA458789 CUS458789:CUW458789 DEO458789:DES458789 DOK458789:DOO458789 DYG458789:DYK458789 EIC458789:EIG458789 ERY458789:ESC458789 FBU458789:FBY458789 FLQ458789:FLU458789 FVM458789:FVQ458789 GFI458789:GFM458789 GPE458789:GPI458789 GZA458789:GZE458789 HIW458789:HJA458789 HSS458789:HSW458789 ICO458789:ICS458789 IMK458789:IMO458789 IWG458789:IWK458789 JGC458789:JGG458789 JPY458789:JQC458789 JZU458789:JZY458789 KJQ458789:KJU458789 KTM458789:KTQ458789 LDI458789:LDM458789 LNE458789:LNI458789 LXA458789:LXE458789 MGW458789:MHA458789 MQS458789:MQW458789 NAO458789:NAS458789 NKK458789:NKO458789 NUG458789:NUK458789 OEC458789:OEG458789 ONY458789:OOC458789 OXU458789:OXY458789 PHQ458789:PHU458789 PRM458789:PRQ458789 QBI458789:QBM458789 QLE458789:QLI458789 QVA458789:QVE458789 REW458789:RFA458789 ROS458789:ROW458789 RYO458789:RYS458789 SIK458789:SIO458789 SSG458789:SSK458789 TCC458789:TCG458789 TLY458789:TMC458789 TVU458789:TVY458789 UFQ458789:UFU458789 UPM458789:UPQ458789 UZI458789:UZM458789 VJE458789:VJI458789 VTA458789:VTE458789 WCW458789:WDA458789 WMS458789:WMW458789 WWO458789:WWS458789 AG524325:AK524325 KC524325:KG524325 TY524325:UC524325 ADU524325:ADY524325 ANQ524325:ANU524325 AXM524325:AXQ524325 BHI524325:BHM524325 BRE524325:BRI524325 CBA524325:CBE524325 CKW524325:CLA524325 CUS524325:CUW524325 DEO524325:DES524325 DOK524325:DOO524325 DYG524325:DYK524325 EIC524325:EIG524325 ERY524325:ESC524325 FBU524325:FBY524325 FLQ524325:FLU524325 FVM524325:FVQ524325 GFI524325:GFM524325 GPE524325:GPI524325 GZA524325:GZE524325 HIW524325:HJA524325 HSS524325:HSW524325 ICO524325:ICS524325 IMK524325:IMO524325 IWG524325:IWK524325 JGC524325:JGG524325 JPY524325:JQC524325 JZU524325:JZY524325 KJQ524325:KJU524325 KTM524325:KTQ524325 LDI524325:LDM524325 LNE524325:LNI524325 LXA524325:LXE524325 MGW524325:MHA524325 MQS524325:MQW524325 NAO524325:NAS524325 NKK524325:NKO524325 NUG524325:NUK524325 OEC524325:OEG524325 ONY524325:OOC524325 OXU524325:OXY524325 PHQ524325:PHU524325 PRM524325:PRQ524325 QBI524325:QBM524325 QLE524325:QLI524325 QVA524325:QVE524325 REW524325:RFA524325 ROS524325:ROW524325 RYO524325:RYS524325 SIK524325:SIO524325 SSG524325:SSK524325 TCC524325:TCG524325 TLY524325:TMC524325 TVU524325:TVY524325 UFQ524325:UFU524325 UPM524325:UPQ524325 UZI524325:UZM524325 VJE524325:VJI524325 VTA524325:VTE524325 WCW524325:WDA524325 WMS524325:WMW524325 WWO524325:WWS524325 AG589861:AK589861 KC589861:KG589861 TY589861:UC589861 ADU589861:ADY589861 ANQ589861:ANU589861 AXM589861:AXQ589861 BHI589861:BHM589861 BRE589861:BRI589861 CBA589861:CBE589861 CKW589861:CLA589861 CUS589861:CUW589861 DEO589861:DES589861 DOK589861:DOO589861 DYG589861:DYK589861 EIC589861:EIG589861 ERY589861:ESC589861 FBU589861:FBY589861 FLQ589861:FLU589861 FVM589861:FVQ589861 GFI589861:GFM589861 GPE589861:GPI589861 GZA589861:GZE589861 HIW589861:HJA589861 HSS589861:HSW589861 ICO589861:ICS589861 IMK589861:IMO589861 IWG589861:IWK589861 JGC589861:JGG589861 JPY589861:JQC589861 JZU589861:JZY589861 KJQ589861:KJU589861 KTM589861:KTQ589861 LDI589861:LDM589861 LNE589861:LNI589861 LXA589861:LXE589861 MGW589861:MHA589861 MQS589861:MQW589861 NAO589861:NAS589861 NKK589861:NKO589861 NUG589861:NUK589861 OEC589861:OEG589861 ONY589861:OOC589861 OXU589861:OXY589861 PHQ589861:PHU589861 PRM589861:PRQ589861 QBI589861:QBM589861 QLE589861:QLI589861 QVA589861:QVE589861 REW589861:RFA589861 ROS589861:ROW589861 RYO589861:RYS589861 SIK589861:SIO589861 SSG589861:SSK589861 TCC589861:TCG589861 TLY589861:TMC589861 TVU589861:TVY589861 UFQ589861:UFU589861 UPM589861:UPQ589861 UZI589861:UZM589861 VJE589861:VJI589861 VTA589861:VTE589861 WCW589861:WDA589861 WMS589861:WMW589861 WWO589861:WWS589861 AG655397:AK655397 KC655397:KG655397 TY655397:UC655397 ADU655397:ADY655397 ANQ655397:ANU655397 AXM655397:AXQ655397 BHI655397:BHM655397 BRE655397:BRI655397 CBA655397:CBE655397 CKW655397:CLA655397 CUS655397:CUW655397 DEO655397:DES655397 DOK655397:DOO655397 DYG655397:DYK655397 EIC655397:EIG655397 ERY655397:ESC655397 FBU655397:FBY655397 FLQ655397:FLU655397 FVM655397:FVQ655397 GFI655397:GFM655397 GPE655397:GPI655397 GZA655397:GZE655397 HIW655397:HJA655397 HSS655397:HSW655397 ICO655397:ICS655397 IMK655397:IMO655397 IWG655397:IWK655397 JGC655397:JGG655397 JPY655397:JQC655397 JZU655397:JZY655397 KJQ655397:KJU655397 KTM655397:KTQ655397 LDI655397:LDM655397 LNE655397:LNI655397 LXA655397:LXE655397 MGW655397:MHA655397 MQS655397:MQW655397 NAO655397:NAS655397 NKK655397:NKO655397 NUG655397:NUK655397 OEC655397:OEG655397 ONY655397:OOC655397 OXU655397:OXY655397 PHQ655397:PHU655397 PRM655397:PRQ655397 QBI655397:QBM655397 QLE655397:QLI655397 QVA655397:QVE655397 REW655397:RFA655397 ROS655397:ROW655397 RYO655397:RYS655397 SIK655397:SIO655397 SSG655397:SSK655397 TCC655397:TCG655397 TLY655397:TMC655397 TVU655397:TVY655397 UFQ655397:UFU655397 UPM655397:UPQ655397 UZI655397:UZM655397 VJE655397:VJI655397 VTA655397:VTE655397 WCW655397:WDA655397 WMS655397:WMW655397 WWO655397:WWS655397 AG720933:AK720933 KC720933:KG720933 TY720933:UC720933 ADU720933:ADY720933 ANQ720933:ANU720933 AXM720933:AXQ720933 BHI720933:BHM720933 BRE720933:BRI720933 CBA720933:CBE720933 CKW720933:CLA720933 CUS720933:CUW720933 DEO720933:DES720933 DOK720933:DOO720933 DYG720933:DYK720933 EIC720933:EIG720933 ERY720933:ESC720933 FBU720933:FBY720933 FLQ720933:FLU720933 FVM720933:FVQ720933 GFI720933:GFM720933 GPE720933:GPI720933 GZA720933:GZE720933 HIW720933:HJA720933 HSS720933:HSW720933 ICO720933:ICS720933 IMK720933:IMO720933 IWG720933:IWK720933 JGC720933:JGG720933 JPY720933:JQC720933 JZU720933:JZY720933 KJQ720933:KJU720933 KTM720933:KTQ720933 LDI720933:LDM720933 LNE720933:LNI720933 LXA720933:LXE720933 MGW720933:MHA720933 MQS720933:MQW720933 NAO720933:NAS720933 NKK720933:NKO720933 NUG720933:NUK720933 OEC720933:OEG720933 ONY720933:OOC720933 OXU720933:OXY720933 PHQ720933:PHU720933 PRM720933:PRQ720933 QBI720933:QBM720933 QLE720933:QLI720933 QVA720933:QVE720933 REW720933:RFA720933 ROS720933:ROW720933 RYO720933:RYS720933 SIK720933:SIO720933 SSG720933:SSK720933 TCC720933:TCG720933 TLY720933:TMC720933 TVU720933:TVY720933 UFQ720933:UFU720933 UPM720933:UPQ720933 UZI720933:UZM720933 VJE720933:VJI720933 VTA720933:VTE720933 WCW720933:WDA720933 WMS720933:WMW720933 WWO720933:WWS720933 AG786469:AK786469 KC786469:KG786469 TY786469:UC786469 ADU786469:ADY786469 ANQ786469:ANU786469 AXM786469:AXQ786469 BHI786469:BHM786469 BRE786469:BRI786469 CBA786469:CBE786469 CKW786469:CLA786469 CUS786469:CUW786469 DEO786469:DES786469 DOK786469:DOO786469 DYG786469:DYK786469 EIC786469:EIG786469 ERY786469:ESC786469 FBU786469:FBY786469 FLQ786469:FLU786469 FVM786469:FVQ786469 GFI786469:GFM786469 GPE786469:GPI786469 GZA786469:GZE786469 HIW786469:HJA786469 HSS786469:HSW786469 ICO786469:ICS786469 IMK786469:IMO786469 IWG786469:IWK786469 JGC786469:JGG786469 JPY786469:JQC786469 JZU786469:JZY786469 KJQ786469:KJU786469 KTM786469:KTQ786469 LDI786469:LDM786469 LNE786469:LNI786469 LXA786469:LXE786469 MGW786469:MHA786469 MQS786469:MQW786469 NAO786469:NAS786469 NKK786469:NKO786469 NUG786469:NUK786469 OEC786469:OEG786469 ONY786469:OOC786469 OXU786469:OXY786469 PHQ786469:PHU786469 PRM786469:PRQ786469 QBI786469:QBM786469 QLE786469:QLI786469 QVA786469:QVE786469 REW786469:RFA786469 ROS786469:ROW786469 RYO786469:RYS786469 SIK786469:SIO786469 SSG786469:SSK786469 TCC786469:TCG786469 TLY786469:TMC786469 TVU786469:TVY786469 UFQ786469:UFU786469 UPM786469:UPQ786469 UZI786469:UZM786469 VJE786469:VJI786469 VTA786469:VTE786469 WCW786469:WDA786469 WMS786469:WMW786469 WWO786469:WWS786469 AG852005:AK852005 KC852005:KG852005 TY852005:UC852005 ADU852005:ADY852005 ANQ852005:ANU852005 AXM852005:AXQ852005 BHI852005:BHM852005 BRE852005:BRI852005 CBA852005:CBE852005 CKW852005:CLA852005 CUS852005:CUW852005 DEO852005:DES852005 DOK852005:DOO852005 DYG852005:DYK852005 EIC852005:EIG852005 ERY852005:ESC852005 FBU852005:FBY852005 FLQ852005:FLU852005 FVM852005:FVQ852005 GFI852005:GFM852005 GPE852005:GPI852005 GZA852005:GZE852005 HIW852005:HJA852005 HSS852005:HSW852005 ICO852005:ICS852005 IMK852005:IMO852005 IWG852005:IWK852005 JGC852005:JGG852005 JPY852005:JQC852005 JZU852005:JZY852005 KJQ852005:KJU852005 KTM852005:KTQ852005 LDI852005:LDM852005 LNE852005:LNI852005 LXA852005:LXE852005 MGW852005:MHA852005 MQS852005:MQW852005 NAO852005:NAS852005 NKK852005:NKO852005 NUG852005:NUK852005 OEC852005:OEG852005 ONY852005:OOC852005 OXU852005:OXY852005 PHQ852005:PHU852005 PRM852005:PRQ852005 QBI852005:QBM852005 QLE852005:QLI852005 QVA852005:QVE852005 REW852005:RFA852005 ROS852005:ROW852005 RYO852005:RYS852005 SIK852005:SIO852005 SSG852005:SSK852005 TCC852005:TCG852005 TLY852005:TMC852005 TVU852005:TVY852005 UFQ852005:UFU852005 UPM852005:UPQ852005 UZI852005:UZM852005 VJE852005:VJI852005 VTA852005:VTE852005 WCW852005:WDA852005 WMS852005:WMW852005 WWO852005:WWS852005 AG917541:AK917541 KC917541:KG917541 TY917541:UC917541 ADU917541:ADY917541 ANQ917541:ANU917541 AXM917541:AXQ917541 BHI917541:BHM917541 BRE917541:BRI917541 CBA917541:CBE917541 CKW917541:CLA917541 CUS917541:CUW917541 DEO917541:DES917541 DOK917541:DOO917541 DYG917541:DYK917541 EIC917541:EIG917541 ERY917541:ESC917541 FBU917541:FBY917541 FLQ917541:FLU917541 FVM917541:FVQ917541 GFI917541:GFM917541 GPE917541:GPI917541 GZA917541:GZE917541 HIW917541:HJA917541 HSS917541:HSW917541 ICO917541:ICS917541 IMK917541:IMO917541 IWG917541:IWK917541 JGC917541:JGG917541 JPY917541:JQC917541 JZU917541:JZY917541 KJQ917541:KJU917541 KTM917541:KTQ917541 LDI917541:LDM917541 LNE917541:LNI917541 LXA917541:LXE917541 MGW917541:MHA917541 MQS917541:MQW917541 NAO917541:NAS917541 NKK917541:NKO917541 NUG917541:NUK917541 OEC917541:OEG917541 ONY917541:OOC917541 OXU917541:OXY917541 PHQ917541:PHU917541 PRM917541:PRQ917541 QBI917541:QBM917541 QLE917541:QLI917541 QVA917541:QVE917541 REW917541:RFA917541 ROS917541:ROW917541 RYO917541:RYS917541 SIK917541:SIO917541 SSG917541:SSK917541 TCC917541:TCG917541 TLY917541:TMC917541 TVU917541:TVY917541 UFQ917541:UFU917541 UPM917541:UPQ917541 UZI917541:UZM917541 VJE917541:VJI917541 VTA917541:VTE917541 WCW917541:WDA917541 WMS917541:WMW917541 WWO917541:WWS917541 AG983077:AK983077 KC983077:KG983077 TY983077:UC983077 ADU983077:ADY983077 ANQ983077:ANU983077 AXM983077:AXQ983077 BHI983077:BHM983077 BRE983077:BRI983077 CBA983077:CBE983077 CKW983077:CLA983077 CUS983077:CUW983077 DEO983077:DES983077 DOK983077:DOO983077 DYG983077:DYK983077 EIC983077:EIG983077 ERY983077:ESC983077 FBU983077:FBY983077 FLQ983077:FLU983077 FVM983077:FVQ983077 GFI983077:GFM983077 GPE983077:GPI983077 GZA983077:GZE983077 HIW983077:HJA983077 HSS983077:HSW983077 ICO983077:ICS983077 IMK983077:IMO983077 IWG983077:IWK983077 JGC983077:JGG983077 JPY983077:JQC983077 JZU983077:JZY983077 KJQ983077:KJU983077 KTM983077:KTQ983077 LDI983077:LDM983077 LNE983077:LNI983077 LXA983077:LXE983077 MGW983077:MHA983077 MQS983077:MQW983077 NAO983077:NAS983077 NKK983077:NKO983077 NUG983077:NUK983077 OEC983077:OEG983077 ONY983077:OOC983077 OXU983077:OXY983077 PHQ983077:PHU983077 PRM983077:PRQ983077 QBI983077:QBM983077 QLE983077:QLI983077 QVA983077:QVE983077 REW983077:RFA983077 ROS983077:ROW983077 RYO983077:RYS983077 SIK983077:SIO983077 SSG983077:SSK983077 TCC983077:TCG983077 TLY983077:TMC983077 TVU983077:TVY983077 UFQ983077:UFU983077 UPM983077:UPQ983077 UZI983077:UZM983077 VJE983077:VJI983077 VTA983077:VTE983077 WCW983077:WDA983077 WMS983077:WMW983077 WWO983077:WWS983077 VIW983069:VJI983069 KD32:KG32 TZ32:UC32 ADV32:ADY32 ANR32:ANU32 AXN32:AXQ32 BHJ32:BHM32 BRF32:BRI32 CBB32:CBE32 CKX32:CLA32 CUT32:CUW32 DEP32:DES32 DOL32:DOO32 DYH32:DYK32 EID32:EIG32 ERZ32:ESC32 FBV32:FBY32 FLR32:FLU32 FVN32:FVQ32 GFJ32:GFM32 GPF32:GPI32 GZB32:GZE32 HIX32:HJA32 HST32:HSW32 ICP32:ICS32 IML32:IMO32 IWH32:IWK32 JGD32:JGG32 JPZ32:JQC32 JZV32:JZY32 KJR32:KJU32 KTN32:KTQ32 LDJ32:LDM32 LNF32:LNI32 LXB32:LXE32 MGX32:MHA32 MQT32:MQW32 NAP32:NAS32 NKL32:NKO32 NUH32:NUK32 OED32:OEG32 ONZ32:OOC32 OXV32:OXY32 PHR32:PHU32 PRN32:PRQ32 QBJ32:QBM32 QLF32:QLI32 QVB32:QVE32 REX32:RFA32 ROT32:ROW32 RYP32:RYS32 SIL32:SIO32 SSH32:SSK32 TCD32:TCG32 TLZ32:TMC32 TVV32:TVY32 UFR32:UFU32 UPN32:UPQ32 UZJ32:UZM32 VJF32:VJI32 VTB32:VTE32 WCX32:WDA32 WMT32:WMW32 WWP32:WWS32 AH65574:AK65574 KD65574:KG65574 TZ65574:UC65574 ADV65574:ADY65574 ANR65574:ANU65574 AXN65574:AXQ65574 BHJ65574:BHM65574 BRF65574:BRI65574 CBB65574:CBE65574 CKX65574:CLA65574 CUT65574:CUW65574 DEP65574:DES65574 DOL65574:DOO65574 DYH65574:DYK65574 EID65574:EIG65574 ERZ65574:ESC65574 FBV65574:FBY65574 FLR65574:FLU65574 FVN65574:FVQ65574 GFJ65574:GFM65574 GPF65574:GPI65574 GZB65574:GZE65574 HIX65574:HJA65574 HST65574:HSW65574 ICP65574:ICS65574 IML65574:IMO65574 IWH65574:IWK65574 JGD65574:JGG65574 JPZ65574:JQC65574 JZV65574:JZY65574 KJR65574:KJU65574 KTN65574:KTQ65574 LDJ65574:LDM65574 LNF65574:LNI65574 LXB65574:LXE65574 MGX65574:MHA65574 MQT65574:MQW65574 NAP65574:NAS65574 NKL65574:NKO65574 NUH65574:NUK65574 OED65574:OEG65574 ONZ65574:OOC65574 OXV65574:OXY65574 PHR65574:PHU65574 PRN65574:PRQ65574 QBJ65574:QBM65574 QLF65574:QLI65574 QVB65574:QVE65574 REX65574:RFA65574 ROT65574:ROW65574 RYP65574:RYS65574 SIL65574:SIO65574 SSH65574:SSK65574 TCD65574:TCG65574 TLZ65574:TMC65574 TVV65574:TVY65574 UFR65574:UFU65574 UPN65574:UPQ65574 UZJ65574:UZM65574 VJF65574:VJI65574 VTB65574:VTE65574 WCX65574:WDA65574 WMT65574:WMW65574 WWP65574:WWS65574 AH131110:AK131110 KD131110:KG131110 TZ131110:UC131110 ADV131110:ADY131110 ANR131110:ANU131110 AXN131110:AXQ131110 BHJ131110:BHM131110 BRF131110:BRI131110 CBB131110:CBE131110 CKX131110:CLA131110 CUT131110:CUW131110 DEP131110:DES131110 DOL131110:DOO131110 DYH131110:DYK131110 EID131110:EIG131110 ERZ131110:ESC131110 FBV131110:FBY131110 FLR131110:FLU131110 FVN131110:FVQ131110 GFJ131110:GFM131110 GPF131110:GPI131110 GZB131110:GZE131110 HIX131110:HJA131110 HST131110:HSW131110 ICP131110:ICS131110 IML131110:IMO131110 IWH131110:IWK131110 JGD131110:JGG131110 JPZ131110:JQC131110 JZV131110:JZY131110 KJR131110:KJU131110 KTN131110:KTQ131110 LDJ131110:LDM131110 LNF131110:LNI131110 LXB131110:LXE131110 MGX131110:MHA131110 MQT131110:MQW131110 NAP131110:NAS131110 NKL131110:NKO131110 NUH131110:NUK131110 OED131110:OEG131110 ONZ131110:OOC131110 OXV131110:OXY131110 PHR131110:PHU131110 PRN131110:PRQ131110 QBJ131110:QBM131110 QLF131110:QLI131110 QVB131110:QVE131110 REX131110:RFA131110 ROT131110:ROW131110 RYP131110:RYS131110 SIL131110:SIO131110 SSH131110:SSK131110 TCD131110:TCG131110 TLZ131110:TMC131110 TVV131110:TVY131110 UFR131110:UFU131110 UPN131110:UPQ131110 UZJ131110:UZM131110 VJF131110:VJI131110 VTB131110:VTE131110 WCX131110:WDA131110 WMT131110:WMW131110 WWP131110:WWS131110 AH196646:AK196646 KD196646:KG196646 TZ196646:UC196646 ADV196646:ADY196646 ANR196646:ANU196646 AXN196646:AXQ196646 BHJ196646:BHM196646 BRF196646:BRI196646 CBB196646:CBE196646 CKX196646:CLA196646 CUT196646:CUW196646 DEP196646:DES196646 DOL196646:DOO196646 DYH196646:DYK196646 EID196646:EIG196646 ERZ196646:ESC196646 FBV196646:FBY196646 FLR196646:FLU196646 FVN196646:FVQ196646 GFJ196646:GFM196646 GPF196646:GPI196646 GZB196646:GZE196646 HIX196646:HJA196646 HST196646:HSW196646 ICP196646:ICS196646 IML196646:IMO196646 IWH196646:IWK196646 JGD196646:JGG196646 JPZ196646:JQC196646 JZV196646:JZY196646 KJR196646:KJU196646 KTN196646:KTQ196646 LDJ196646:LDM196646 LNF196646:LNI196646 LXB196646:LXE196646 MGX196646:MHA196646 MQT196646:MQW196646 NAP196646:NAS196646 NKL196646:NKO196646 NUH196646:NUK196646 OED196646:OEG196646 ONZ196646:OOC196646 OXV196646:OXY196646 PHR196646:PHU196646 PRN196646:PRQ196646 QBJ196646:QBM196646 QLF196646:QLI196646 QVB196646:QVE196646 REX196646:RFA196646 ROT196646:ROW196646 RYP196646:RYS196646 SIL196646:SIO196646 SSH196646:SSK196646 TCD196646:TCG196646 TLZ196646:TMC196646 TVV196646:TVY196646 UFR196646:UFU196646 UPN196646:UPQ196646 UZJ196646:UZM196646 VJF196646:VJI196646 VTB196646:VTE196646 WCX196646:WDA196646 WMT196646:WMW196646 WWP196646:WWS196646 AH262182:AK262182 KD262182:KG262182 TZ262182:UC262182 ADV262182:ADY262182 ANR262182:ANU262182 AXN262182:AXQ262182 BHJ262182:BHM262182 BRF262182:BRI262182 CBB262182:CBE262182 CKX262182:CLA262182 CUT262182:CUW262182 DEP262182:DES262182 DOL262182:DOO262182 DYH262182:DYK262182 EID262182:EIG262182 ERZ262182:ESC262182 FBV262182:FBY262182 FLR262182:FLU262182 FVN262182:FVQ262182 GFJ262182:GFM262182 GPF262182:GPI262182 GZB262182:GZE262182 HIX262182:HJA262182 HST262182:HSW262182 ICP262182:ICS262182 IML262182:IMO262182 IWH262182:IWK262182 JGD262182:JGG262182 JPZ262182:JQC262182 JZV262182:JZY262182 KJR262182:KJU262182 KTN262182:KTQ262182 LDJ262182:LDM262182 LNF262182:LNI262182 LXB262182:LXE262182 MGX262182:MHA262182 MQT262182:MQW262182 NAP262182:NAS262182 NKL262182:NKO262182 NUH262182:NUK262182 OED262182:OEG262182 ONZ262182:OOC262182 OXV262182:OXY262182 PHR262182:PHU262182 PRN262182:PRQ262182 QBJ262182:QBM262182 QLF262182:QLI262182 QVB262182:QVE262182 REX262182:RFA262182 ROT262182:ROW262182 RYP262182:RYS262182 SIL262182:SIO262182 SSH262182:SSK262182 TCD262182:TCG262182 TLZ262182:TMC262182 TVV262182:TVY262182 UFR262182:UFU262182 UPN262182:UPQ262182 UZJ262182:UZM262182 VJF262182:VJI262182 VTB262182:VTE262182 WCX262182:WDA262182 WMT262182:WMW262182 WWP262182:WWS262182 AH327718:AK327718 KD327718:KG327718 TZ327718:UC327718 ADV327718:ADY327718 ANR327718:ANU327718 AXN327718:AXQ327718 BHJ327718:BHM327718 BRF327718:BRI327718 CBB327718:CBE327718 CKX327718:CLA327718 CUT327718:CUW327718 DEP327718:DES327718 DOL327718:DOO327718 DYH327718:DYK327718 EID327718:EIG327718 ERZ327718:ESC327718 FBV327718:FBY327718 FLR327718:FLU327718 FVN327718:FVQ327718 GFJ327718:GFM327718 GPF327718:GPI327718 GZB327718:GZE327718 HIX327718:HJA327718 HST327718:HSW327718 ICP327718:ICS327718 IML327718:IMO327718 IWH327718:IWK327718 JGD327718:JGG327718 JPZ327718:JQC327718 JZV327718:JZY327718 KJR327718:KJU327718 KTN327718:KTQ327718 LDJ327718:LDM327718 LNF327718:LNI327718 LXB327718:LXE327718 MGX327718:MHA327718 MQT327718:MQW327718 NAP327718:NAS327718 NKL327718:NKO327718 NUH327718:NUK327718 OED327718:OEG327718 ONZ327718:OOC327718 OXV327718:OXY327718 PHR327718:PHU327718 PRN327718:PRQ327718 QBJ327718:QBM327718 QLF327718:QLI327718 QVB327718:QVE327718 REX327718:RFA327718 ROT327718:ROW327718 RYP327718:RYS327718 SIL327718:SIO327718 SSH327718:SSK327718 TCD327718:TCG327718 TLZ327718:TMC327718 TVV327718:TVY327718 UFR327718:UFU327718 UPN327718:UPQ327718 UZJ327718:UZM327718 VJF327718:VJI327718 VTB327718:VTE327718 WCX327718:WDA327718 WMT327718:WMW327718 WWP327718:WWS327718 AH393254:AK393254 KD393254:KG393254 TZ393254:UC393254 ADV393254:ADY393254 ANR393254:ANU393254 AXN393254:AXQ393254 BHJ393254:BHM393254 BRF393254:BRI393254 CBB393254:CBE393254 CKX393254:CLA393254 CUT393254:CUW393254 DEP393254:DES393254 DOL393254:DOO393254 DYH393254:DYK393254 EID393254:EIG393254 ERZ393254:ESC393254 FBV393254:FBY393254 FLR393254:FLU393254 FVN393254:FVQ393254 GFJ393254:GFM393254 GPF393254:GPI393254 GZB393254:GZE393254 HIX393254:HJA393254 HST393254:HSW393254 ICP393254:ICS393254 IML393254:IMO393254 IWH393254:IWK393254 JGD393254:JGG393254 JPZ393254:JQC393254 JZV393254:JZY393254 KJR393254:KJU393254 KTN393254:KTQ393254 LDJ393254:LDM393254 LNF393254:LNI393254 LXB393254:LXE393254 MGX393254:MHA393254 MQT393254:MQW393254 NAP393254:NAS393254 NKL393254:NKO393254 NUH393254:NUK393254 OED393254:OEG393254 ONZ393254:OOC393254 OXV393254:OXY393254 PHR393254:PHU393254 PRN393254:PRQ393254 QBJ393254:QBM393254 QLF393254:QLI393254 QVB393254:QVE393254 REX393254:RFA393254 ROT393254:ROW393254 RYP393254:RYS393254 SIL393254:SIO393254 SSH393254:SSK393254 TCD393254:TCG393254 TLZ393254:TMC393254 TVV393254:TVY393254 UFR393254:UFU393254 UPN393254:UPQ393254 UZJ393254:UZM393254 VJF393254:VJI393254 VTB393254:VTE393254 WCX393254:WDA393254 WMT393254:WMW393254 WWP393254:WWS393254 AH458790:AK458790 KD458790:KG458790 TZ458790:UC458790 ADV458790:ADY458790 ANR458790:ANU458790 AXN458790:AXQ458790 BHJ458790:BHM458790 BRF458790:BRI458790 CBB458790:CBE458790 CKX458790:CLA458790 CUT458790:CUW458790 DEP458790:DES458790 DOL458790:DOO458790 DYH458790:DYK458790 EID458790:EIG458790 ERZ458790:ESC458790 FBV458790:FBY458790 FLR458790:FLU458790 FVN458790:FVQ458790 GFJ458790:GFM458790 GPF458790:GPI458790 GZB458790:GZE458790 HIX458790:HJA458790 HST458790:HSW458790 ICP458790:ICS458790 IML458790:IMO458790 IWH458790:IWK458790 JGD458790:JGG458790 JPZ458790:JQC458790 JZV458790:JZY458790 KJR458790:KJU458790 KTN458790:KTQ458790 LDJ458790:LDM458790 LNF458790:LNI458790 LXB458790:LXE458790 MGX458790:MHA458790 MQT458790:MQW458790 NAP458790:NAS458790 NKL458790:NKO458790 NUH458790:NUK458790 OED458790:OEG458790 ONZ458790:OOC458790 OXV458790:OXY458790 PHR458790:PHU458790 PRN458790:PRQ458790 QBJ458790:QBM458790 QLF458790:QLI458790 QVB458790:QVE458790 REX458790:RFA458790 ROT458790:ROW458790 RYP458790:RYS458790 SIL458790:SIO458790 SSH458790:SSK458790 TCD458790:TCG458790 TLZ458790:TMC458790 TVV458790:TVY458790 UFR458790:UFU458790 UPN458790:UPQ458790 UZJ458790:UZM458790 VJF458790:VJI458790 VTB458790:VTE458790 WCX458790:WDA458790 WMT458790:WMW458790 WWP458790:WWS458790 AH524326:AK524326 KD524326:KG524326 TZ524326:UC524326 ADV524326:ADY524326 ANR524326:ANU524326 AXN524326:AXQ524326 BHJ524326:BHM524326 BRF524326:BRI524326 CBB524326:CBE524326 CKX524326:CLA524326 CUT524326:CUW524326 DEP524326:DES524326 DOL524326:DOO524326 DYH524326:DYK524326 EID524326:EIG524326 ERZ524326:ESC524326 FBV524326:FBY524326 FLR524326:FLU524326 FVN524326:FVQ524326 GFJ524326:GFM524326 GPF524326:GPI524326 GZB524326:GZE524326 HIX524326:HJA524326 HST524326:HSW524326 ICP524326:ICS524326 IML524326:IMO524326 IWH524326:IWK524326 JGD524326:JGG524326 JPZ524326:JQC524326 JZV524326:JZY524326 KJR524326:KJU524326 KTN524326:KTQ524326 LDJ524326:LDM524326 LNF524326:LNI524326 LXB524326:LXE524326 MGX524326:MHA524326 MQT524326:MQW524326 NAP524326:NAS524326 NKL524326:NKO524326 NUH524326:NUK524326 OED524326:OEG524326 ONZ524326:OOC524326 OXV524326:OXY524326 PHR524326:PHU524326 PRN524326:PRQ524326 QBJ524326:QBM524326 QLF524326:QLI524326 QVB524326:QVE524326 REX524326:RFA524326 ROT524326:ROW524326 RYP524326:RYS524326 SIL524326:SIO524326 SSH524326:SSK524326 TCD524326:TCG524326 TLZ524326:TMC524326 TVV524326:TVY524326 UFR524326:UFU524326 UPN524326:UPQ524326 UZJ524326:UZM524326 VJF524326:VJI524326 VTB524326:VTE524326 WCX524326:WDA524326 WMT524326:WMW524326 WWP524326:WWS524326 AH589862:AK589862 KD589862:KG589862 TZ589862:UC589862 ADV589862:ADY589862 ANR589862:ANU589862 AXN589862:AXQ589862 BHJ589862:BHM589862 BRF589862:BRI589862 CBB589862:CBE589862 CKX589862:CLA589862 CUT589862:CUW589862 DEP589862:DES589862 DOL589862:DOO589862 DYH589862:DYK589862 EID589862:EIG589862 ERZ589862:ESC589862 FBV589862:FBY589862 FLR589862:FLU589862 FVN589862:FVQ589862 GFJ589862:GFM589862 GPF589862:GPI589862 GZB589862:GZE589862 HIX589862:HJA589862 HST589862:HSW589862 ICP589862:ICS589862 IML589862:IMO589862 IWH589862:IWK589862 JGD589862:JGG589862 JPZ589862:JQC589862 JZV589862:JZY589862 KJR589862:KJU589862 KTN589862:KTQ589862 LDJ589862:LDM589862 LNF589862:LNI589862 LXB589862:LXE589862 MGX589862:MHA589862 MQT589862:MQW589862 NAP589862:NAS589862 NKL589862:NKO589862 NUH589862:NUK589862 OED589862:OEG589862 ONZ589862:OOC589862 OXV589862:OXY589862 PHR589862:PHU589862 PRN589862:PRQ589862 QBJ589862:QBM589862 QLF589862:QLI589862 QVB589862:QVE589862 REX589862:RFA589862 ROT589862:ROW589862 RYP589862:RYS589862 SIL589862:SIO589862 SSH589862:SSK589862 TCD589862:TCG589862 TLZ589862:TMC589862 TVV589862:TVY589862 UFR589862:UFU589862 UPN589862:UPQ589862 UZJ589862:UZM589862 VJF589862:VJI589862 VTB589862:VTE589862 WCX589862:WDA589862 WMT589862:WMW589862 WWP589862:WWS589862 AH655398:AK655398 KD655398:KG655398 TZ655398:UC655398 ADV655398:ADY655398 ANR655398:ANU655398 AXN655398:AXQ655398 BHJ655398:BHM655398 BRF655398:BRI655398 CBB655398:CBE655398 CKX655398:CLA655398 CUT655398:CUW655398 DEP655398:DES655398 DOL655398:DOO655398 DYH655398:DYK655398 EID655398:EIG655398 ERZ655398:ESC655398 FBV655398:FBY655398 FLR655398:FLU655398 FVN655398:FVQ655398 GFJ655398:GFM655398 GPF655398:GPI655398 GZB655398:GZE655398 HIX655398:HJA655398 HST655398:HSW655398 ICP655398:ICS655398 IML655398:IMO655398 IWH655398:IWK655398 JGD655398:JGG655398 JPZ655398:JQC655398 JZV655398:JZY655398 KJR655398:KJU655398 KTN655398:KTQ655398 LDJ655398:LDM655398 LNF655398:LNI655398 LXB655398:LXE655398 MGX655398:MHA655398 MQT655398:MQW655398 NAP655398:NAS655398 NKL655398:NKO655398 NUH655398:NUK655398 OED655398:OEG655398 ONZ655398:OOC655398 OXV655398:OXY655398 PHR655398:PHU655398 PRN655398:PRQ655398 QBJ655398:QBM655398 QLF655398:QLI655398 QVB655398:QVE655398 REX655398:RFA655398 ROT655398:ROW655398 RYP655398:RYS655398 SIL655398:SIO655398 SSH655398:SSK655398 TCD655398:TCG655398 TLZ655398:TMC655398 TVV655398:TVY655398 UFR655398:UFU655398 UPN655398:UPQ655398 UZJ655398:UZM655398 VJF655398:VJI655398 VTB655398:VTE655398 WCX655398:WDA655398 WMT655398:WMW655398 WWP655398:WWS655398 AH720934:AK720934 KD720934:KG720934 TZ720934:UC720934 ADV720934:ADY720934 ANR720934:ANU720934 AXN720934:AXQ720934 BHJ720934:BHM720934 BRF720934:BRI720934 CBB720934:CBE720934 CKX720934:CLA720934 CUT720934:CUW720934 DEP720934:DES720934 DOL720934:DOO720934 DYH720934:DYK720934 EID720934:EIG720934 ERZ720934:ESC720934 FBV720934:FBY720934 FLR720934:FLU720934 FVN720934:FVQ720934 GFJ720934:GFM720934 GPF720934:GPI720934 GZB720934:GZE720934 HIX720934:HJA720934 HST720934:HSW720934 ICP720934:ICS720934 IML720934:IMO720934 IWH720934:IWK720934 JGD720934:JGG720934 JPZ720934:JQC720934 JZV720934:JZY720934 KJR720934:KJU720934 KTN720934:KTQ720934 LDJ720934:LDM720934 LNF720934:LNI720934 LXB720934:LXE720934 MGX720934:MHA720934 MQT720934:MQW720934 NAP720934:NAS720934 NKL720934:NKO720934 NUH720934:NUK720934 OED720934:OEG720934 ONZ720934:OOC720934 OXV720934:OXY720934 PHR720934:PHU720934 PRN720934:PRQ720934 QBJ720934:QBM720934 QLF720934:QLI720934 QVB720934:QVE720934 REX720934:RFA720934 ROT720934:ROW720934 RYP720934:RYS720934 SIL720934:SIO720934 SSH720934:SSK720934 TCD720934:TCG720934 TLZ720934:TMC720934 TVV720934:TVY720934 UFR720934:UFU720934 UPN720934:UPQ720934 UZJ720934:UZM720934 VJF720934:VJI720934 VTB720934:VTE720934 WCX720934:WDA720934 WMT720934:WMW720934 WWP720934:WWS720934 AH786470:AK786470 KD786470:KG786470 TZ786470:UC786470 ADV786470:ADY786470 ANR786470:ANU786470 AXN786470:AXQ786470 BHJ786470:BHM786470 BRF786470:BRI786470 CBB786470:CBE786470 CKX786470:CLA786470 CUT786470:CUW786470 DEP786470:DES786470 DOL786470:DOO786470 DYH786470:DYK786470 EID786470:EIG786470 ERZ786470:ESC786470 FBV786470:FBY786470 FLR786470:FLU786470 FVN786470:FVQ786470 GFJ786470:GFM786470 GPF786470:GPI786470 GZB786470:GZE786470 HIX786470:HJA786470 HST786470:HSW786470 ICP786470:ICS786470 IML786470:IMO786470 IWH786470:IWK786470 JGD786470:JGG786470 JPZ786470:JQC786470 JZV786470:JZY786470 KJR786470:KJU786470 KTN786470:KTQ786470 LDJ786470:LDM786470 LNF786470:LNI786470 LXB786470:LXE786470 MGX786470:MHA786470 MQT786470:MQW786470 NAP786470:NAS786470 NKL786470:NKO786470 NUH786470:NUK786470 OED786470:OEG786470 ONZ786470:OOC786470 OXV786470:OXY786470 PHR786470:PHU786470 PRN786470:PRQ786470 QBJ786470:QBM786470 QLF786470:QLI786470 QVB786470:QVE786470 REX786470:RFA786470 ROT786470:ROW786470 RYP786470:RYS786470 SIL786470:SIO786470 SSH786470:SSK786470 TCD786470:TCG786470 TLZ786470:TMC786470 TVV786470:TVY786470 UFR786470:UFU786470 UPN786470:UPQ786470 UZJ786470:UZM786470 VJF786470:VJI786470 VTB786470:VTE786470 WCX786470:WDA786470 WMT786470:WMW786470 WWP786470:WWS786470 AH852006:AK852006 KD852006:KG852006 TZ852006:UC852006 ADV852006:ADY852006 ANR852006:ANU852006 AXN852006:AXQ852006 BHJ852006:BHM852006 BRF852006:BRI852006 CBB852006:CBE852006 CKX852006:CLA852006 CUT852006:CUW852006 DEP852006:DES852006 DOL852006:DOO852006 DYH852006:DYK852006 EID852006:EIG852006 ERZ852006:ESC852006 FBV852006:FBY852006 FLR852006:FLU852006 FVN852006:FVQ852006 GFJ852006:GFM852006 GPF852006:GPI852006 GZB852006:GZE852006 HIX852006:HJA852006 HST852006:HSW852006 ICP852006:ICS852006 IML852006:IMO852006 IWH852006:IWK852006 JGD852006:JGG852006 JPZ852006:JQC852006 JZV852006:JZY852006 KJR852006:KJU852006 KTN852006:KTQ852006 LDJ852006:LDM852006 LNF852006:LNI852006 LXB852006:LXE852006 MGX852006:MHA852006 MQT852006:MQW852006 NAP852006:NAS852006 NKL852006:NKO852006 NUH852006:NUK852006 OED852006:OEG852006 ONZ852006:OOC852006 OXV852006:OXY852006 PHR852006:PHU852006 PRN852006:PRQ852006 QBJ852006:QBM852006 QLF852006:QLI852006 QVB852006:QVE852006 REX852006:RFA852006 ROT852006:ROW852006 RYP852006:RYS852006 SIL852006:SIO852006 SSH852006:SSK852006 TCD852006:TCG852006 TLZ852006:TMC852006 TVV852006:TVY852006 UFR852006:UFU852006 UPN852006:UPQ852006 UZJ852006:UZM852006 VJF852006:VJI852006 VTB852006:VTE852006 WCX852006:WDA852006 WMT852006:WMW852006 WWP852006:WWS852006 AH917542:AK917542 KD917542:KG917542 TZ917542:UC917542 ADV917542:ADY917542 ANR917542:ANU917542 AXN917542:AXQ917542 BHJ917542:BHM917542 BRF917542:BRI917542 CBB917542:CBE917542 CKX917542:CLA917542 CUT917542:CUW917542 DEP917542:DES917542 DOL917542:DOO917542 DYH917542:DYK917542 EID917542:EIG917542 ERZ917542:ESC917542 FBV917542:FBY917542 FLR917542:FLU917542 FVN917542:FVQ917542 GFJ917542:GFM917542 GPF917542:GPI917542 GZB917542:GZE917542 HIX917542:HJA917542 HST917542:HSW917542 ICP917542:ICS917542 IML917542:IMO917542 IWH917542:IWK917542 JGD917542:JGG917542 JPZ917542:JQC917542 JZV917542:JZY917542 KJR917542:KJU917542 KTN917542:KTQ917542 LDJ917542:LDM917542 LNF917542:LNI917542 LXB917542:LXE917542 MGX917542:MHA917542 MQT917542:MQW917542 NAP917542:NAS917542 NKL917542:NKO917542 NUH917542:NUK917542 OED917542:OEG917542 ONZ917542:OOC917542 OXV917542:OXY917542 PHR917542:PHU917542 PRN917542:PRQ917542 QBJ917542:QBM917542 QLF917542:QLI917542 QVB917542:QVE917542 REX917542:RFA917542 ROT917542:ROW917542 RYP917542:RYS917542 SIL917542:SIO917542 SSH917542:SSK917542 TCD917542:TCG917542 TLZ917542:TMC917542 TVV917542:TVY917542 UFR917542:UFU917542 UPN917542:UPQ917542 UZJ917542:UZM917542 VJF917542:VJI917542 VTB917542:VTE917542 WCX917542:WDA917542 WMT917542:WMW917542 WWP917542:WWS917542 AH983078:AK983078 KD983078:KG983078 TZ983078:UC983078 ADV983078:ADY983078 ANR983078:ANU983078 AXN983078:AXQ983078 BHJ983078:BHM983078 BRF983078:BRI983078 CBB983078:CBE983078 CKX983078:CLA983078 CUT983078:CUW983078 DEP983078:DES983078 DOL983078:DOO983078 DYH983078:DYK983078 EID983078:EIG983078 ERZ983078:ESC983078 FBV983078:FBY983078 FLR983078:FLU983078 FVN983078:FVQ983078 GFJ983078:GFM983078 GPF983078:GPI983078 GZB983078:GZE983078 HIX983078:HJA983078 HST983078:HSW983078 ICP983078:ICS983078 IML983078:IMO983078 IWH983078:IWK983078 JGD983078:JGG983078 JPZ983078:JQC983078 JZV983078:JZY983078 KJR983078:KJU983078 KTN983078:KTQ983078 LDJ983078:LDM983078 LNF983078:LNI983078 LXB983078:LXE983078 MGX983078:MHA983078 MQT983078:MQW983078 NAP983078:NAS983078 NKL983078:NKO983078 NUH983078:NUK983078 OED983078:OEG983078 ONZ983078:OOC983078 OXV983078:OXY983078 PHR983078:PHU983078 PRN983078:PRQ983078 QBJ983078:QBM983078 QLF983078:QLI983078 QVB983078:QVE983078 REX983078:RFA983078 ROT983078:ROW983078 RYP983078:RYS983078 SIL983078:SIO983078 SSH983078:SSK983078 TCD983078:TCG983078 TLZ983078:TMC983078 TVV983078:TVY983078 UFR983078:UFU983078 UPN983078:UPQ983078 UZJ983078:UZM983078 VJF983078:VJI983078 VTB983078:VTE983078 WCX983078:WDA983078 WMT983078:WMW983078 WWP983078:WWS983078 UZA983069:UZM983069 KE33:KG33 UA33:UC33 ADW33:ADY33 ANS33:ANU33 AXO33:AXQ33 BHK33:BHM33 BRG33:BRI33 CBC33:CBE33 CKY33:CLA33 CUU33:CUW33 DEQ33:DES33 DOM33:DOO33 DYI33:DYK33 EIE33:EIG33 ESA33:ESC33 FBW33:FBY33 FLS33:FLU33 FVO33:FVQ33 GFK33:GFM33 GPG33:GPI33 GZC33:GZE33 HIY33:HJA33 HSU33:HSW33 ICQ33:ICS33 IMM33:IMO33 IWI33:IWK33 JGE33:JGG33 JQA33:JQC33 JZW33:JZY33 KJS33:KJU33 KTO33:KTQ33 LDK33:LDM33 LNG33:LNI33 LXC33:LXE33 MGY33:MHA33 MQU33:MQW33 NAQ33:NAS33 NKM33:NKO33 NUI33:NUK33 OEE33:OEG33 OOA33:OOC33 OXW33:OXY33 PHS33:PHU33 PRO33:PRQ33 QBK33:QBM33 QLG33:QLI33 QVC33:QVE33 REY33:RFA33 ROU33:ROW33 RYQ33:RYS33 SIM33:SIO33 SSI33:SSK33 TCE33:TCG33 TMA33:TMC33 TVW33:TVY33 UFS33:UFU33 UPO33:UPQ33 UZK33:UZM33 VJG33:VJI33 VTC33:VTE33 WCY33:WDA33 WMU33:WMW33 WWQ33:WWS33 AI65575:AK65575 KE65575:KG65575 UA65575:UC65575 ADW65575:ADY65575 ANS65575:ANU65575 AXO65575:AXQ65575 BHK65575:BHM65575 BRG65575:BRI65575 CBC65575:CBE65575 CKY65575:CLA65575 CUU65575:CUW65575 DEQ65575:DES65575 DOM65575:DOO65575 DYI65575:DYK65575 EIE65575:EIG65575 ESA65575:ESC65575 FBW65575:FBY65575 FLS65575:FLU65575 FVO65575:FVQ65575 GFK65575:GFM65575 GPG65575:GPI65575 GZC65575:GZE65575 HIY65575:HJA65575 HSU65575:HSW65575 ICQ65575:ICS65575 IMM65575:IMO65575 IWI65575:IWK65575 JGE65575:JGG65575 JQA65575:JQC65575 JZW65575:JZY65575 KJS65575:KJU65575 KTO65575:KTQ65575 LDK65575:LDM65575 LNG65575:LNI65575 LXC65575:LXE65575 MGY65575:MHA65575 MQU65575:MQW65575 NAQ65575:NAS65575 NKM65575:NKO65575 NUI65575:NUK65575 OEE65575:OEG65575 OOA65575:OOC65575 OXW65575:OXY65575 PHS65575:PHU65575 PRO65575:PRQ65575 QBK65575:QBM65575 QLG65575:QLI65575 QVC65575:QVE65575 REY65575:RFA65575 ROU65575:ROW65575 RYQ65575:RYS65575 SIM65575:SIO65575 SSI65575:SSK65575 TCE65575:TCG65575 TMA65575:TMC65575 TVW65575:TVY65575 UFS65575:UFU65575 UPO65575:UPQ65575 UZK65575:UZM65575 VJG65575:VJI65575 VTC65575:VTE65575 WCY65575:WDA65575 WMU65575:WMW65575 WWQ65575:WWS65575 AI131111:AK131111 KE131111:KG131111 UA131111:UC131111 ADW131111:ADY131111 ANS131111:ANU131111 AXO131111:AXQ131111 BHK131111:BHM131111 BRG131111:BRI131111 CBC131111:CBE131111 CKY131111:CLA131111 CUU131111:CUW131111 DEQ131111:DES131111 DOM131111:DOO131111 DYI131111:DYK131111 EIE131111:EIG131111 ESA131111:ESC131111 FBW131111:FBY131111 FLS131111:FLU131111 FVO131111:FVQ131111 GFK131111:GFM131111 GPG131111:GPI131111 GZC131111:GZE131111 HIY131111:HJA131111 HSU131111:HSW131111 ICQ131111:ICS131111 IMM131111:IMO131111 IWI131111:IWK131111 JGE131111:JGG131111 JQA131111:JQC131111 JZW131111:JZY131111 KJS131111:KJU131111 KTO131111:KTQ131111 LDK131111:LDM131111 LNG131111:LNI131111 LXC131111:LXE131111 MGY131111:MHA131111 MQU131111:MQW131111 NAQ131111:NAS131111 NKM131111:NKO131111 NUI131111:NUK131111 OEE131111:OEG131111 OOA131111:OOC131111 OXW131111:OXY131111 PHS131111:PHU131111 PRO131111:PRQ131111 QBK131111:QBM131111 QLG131111:QLI131111 QVC131111:QVE131111 REY131111:RFA131111 ROU131111:ROW131111 RYQ131111:RYS131111 SIM131111:SIO131111 SSI131111:SSK131111 TCE131111:TCG131111 TMA131111:TMC131111 TVW131111:TVY131111 UFS131111:UFU131111 UPO131111:UPQ131111 UZK131111:UZM131111 VJG131111:VJI131111 VTC131111:VTE131111 WCY131111:WDA131111 WMU131111:WMW131111 WWQ131111:WWS131111 AI196647:AK196647 KE196647:KG196647 UA196647:UC196647 ADW196647:ADY196647 ANS196647:ANU196647 AXO196647:AXQ196647 BHK196647:BHM196647 BRG196647:BRI196647 CBC196647:CBE196647 CKY196647:CLA196647 CUU196647:CUW196647 DEQ196647:DES196647 DOM196647:DOO196647 DYI196647:DYK196647 EIE196647:EIG196647 ESA196647:ESC196647 FBW196647:FBY196647 FLS196647:FLU196647 FVO196647:FVQ196647 GFK196647:GFM196647 GPG196647:GPI196647 GZC196647:GZE196647 HIY196647:HJA196647 HSU196647:HSW196647 ICQ196647:ICS196647 IMM196647:IMO196647 IWI196647:IWK196647 JGE196647:JGG196647 JQA196647:JQC196647 JZW196647:JZY196647 KJS196647:KJU196647 KTO196647:KTQ196647 LDK196647:LDM196647 LNG196647:LNI196647 LXC196647:LXE196647 MGY196647:MHA196647 MQU196647:MQW196647 NAQ196647:NAS196647 NKM196647:NKO196647 NUI196647:NUK196647 OEE196647:OEG196647 OOA196647:OOC196647 OXW196647:OXY196647 PHS196647:PHU196647 PRO196647:PRQ196647 QBK196647:QBM196647 QLG196647:QLI196647 QVC196647:QVE196647 REY196647:RFA196647 ROU196647:ROW196647 RYQ196647:RYS196647 SIM196647:SIO196647 SSI196647:SSK196647 TCE196647:TCG196647 TMA196647:TMC196647 TVW196647:TVY196647 UFS196647:UFU196647 UPO196647:UPQ196647 UZK196647:UZM196647 VJG196647:VJI196647 VTC196647:VTE196647 WCY196647:WDA196647 WMU196647:WMW196647 WWQ196647:WWS196647 AI262183:AK262183 KE262183:KG262183 UA262183:UC262183 ADW262183:ADY262183 ANS262183:ANU262183 AXO262183:AXQ262183 BHK262183:BHM262183 BRG262183:BRI262183 CBC262183:CBE262183 CKY262183:CLA262183 CUU262183:CUW262183 DEQ262183:DES262183 DOM262183:DOO262183 DYI262183:DYK262183 EIE262183:EIG262183 ESA262183:ESC262183 FBW262183:FBY262183 FLS262183:FLU262183 FVO262183:FVQ262183 GFK262183:GFM262183 GPG262183:GPI262183 GZC262183:GZE262183 HIY262183:HJA262183 HSU262183:HSW262183 ICQ262183:ICS262183 IMM262183:IMO262183 IWI262183:IWK262183 JGE262183:JGG262183 JQA262183:JQC262183 JZW262183:JZY262183 KJS262183:KJU262183 KTO262183:KTQ262183 LDK262183:LDM262183 LNG262183:LNI262183 LXC262183:LXE262183 MGY262183:MHA262183 MQU262183:MQW262183 NAQ262183:NAS262183 NKM262183:NKO262183 NUI262183:NUK262183 OEE262183:OEG262183 OOA262183:OOC262183 OXW262183:OXY262183 PHS262183:PHU262183 PRO262183:PRQ262183 QBK262183:QBM262183 QLG262183:QLI262183 QVC262183:QVE262183 REY262183:RFA262183 ROU262183:ROW262183 RYQ262183:RYS262183 SIM262183:SIO262183 SSI262183:SSK262183 TCE262183:TCG262183 TMA262183:TMC262183 TVW262183:TVY262183 UFS262183:UFU262183 UPO262183:UPQ262183 UZK262183:UZM262183 VJG262183:VJI262183 VTC262183:VTE262183 WCY262183:WDA262183 WMU262183:WMW262183 WWQ262183:WWS262183 AI327719:AK327719 KE327719:KG327719 UA327719:UC327719 ADW327719:ADY327719 ANS327719:ANU327719 AXO327719:AXQ327719 BHK327719:BHM327719 BRG327719:BRI327719 CBC327719:CBE327719 CKY327719:CLA327719 CUU327719:CUW327719 DEQ327719:DES327719 DOM327719:DOO327719 DYI327719:DYK327719 EIE327719:EIG327719 ESA327719:ESC327719 FBW327719:FBY327719 FLS327719:FLU327719 FVO327719:FVQ327719 GFK327719:GFM327719 GPG327719:GPI327719 GZC327719:GZE327719 HIY327719:HJA327719 HSU327719:HSW327719 ICQ327719:ICS327719 IMM327719:IMO327719 IWI327719:IWK327719 JGE327719:JGG327719 JQA327719:JQC327719 JZW327719:JZY327719 KJS327719:KJU327719 KTO327719:KTQ327719 LDK327719:LDM327719 LNG327719:LNI327719 LXC327719:LXE327719 MGY327719:MHA327719 MQU327719:MQW327719 NAQ327719:NAS327719 NKM327719:NKO327719 NUI327719:NUK327719 OEE327719:OEG327719 OOA327719:OOC327719 OXW327719:OXY327719 PHS327719:PHU327719 PRO327719:PRQ327719 QBK327719:QBM327719 QLG327719:QLI327719 QVC327719:QVE327719 REY327719:RFA327719 ROU327719:ROW327719 RYQ327719:RYS327719 SIM327719:SIO327719 SSI327719:SSK327719 TCE327719:TCG327719 TMA327719:TMC327719 TVW327719:TVY327719 UFS327719:UFU327719 UPO327719:UPQ327719 UZK327719:UZM327719 VJG327719:VJI327719 VTC327719:VTE327719 WCY327719:WDA327719 WMU327719:WMW327719 WWQ327719:WWS327719 AI393255:AK393255 KE393255:KG393255 UA393255:UC393255 ADW393255:ADY393255 ANS393255:ANU393255 AXO393255:AXQ393255 BHK393255:BHM393255 BRG393255:BRI393255 CBC393255:CBE393255 CKY393255:CLA393255 CUU393255:CUW393255 DEQ393255:DES393255 DOM393255:DOO393255 DYI393255:DYK393255 EIE393255:EIG393255 ESA393255:ESC393255 FBW393255:FBY393255 FLS393255:FLU393255 FVO393255:FVQ393255 GFK393255:GFM393255 GPG393255:GPI393255 GZC393255:GZE393255 HIY393255:HJA393255 HSU393255:HSW393255 ICQ393255:ICS393255 IMM393255:IMO393255 IWI393255:IWK393255 JGE393255:JGG393255 JQA393255:JQC393255 JZW393255:JZY393255 KJS393255:KJU393255 KTO393255:KTQ393255 LDK393255:LDM393255 LNG393255:LNI393255 LXC393255:LXE393255 MGY393255:MHA393255 MQU393255:MQW393255 NAQ393255:NAS393255 NKM393255:NKO393255 NUI393255:NUK393255 OEE393255:OEG393255 OOA393255:OOC393255 OXW393255:OXY393255 PHS393255:PHU393255 PRO393255:PRQ393255 QBK393255:QBM393255 QLG393255:QLI393255 QVC393255:QVE393255 REY393255:RFA393255 ROU393255:ROW393255 RYQ393255:RYS393255 SIM393255:SIO393255 SSI393255:SSK393255 TCE393255:TCG393255 TMA393255:TMC393255 TVW393255:TVY393255 UFS393255:UFU393255 UPO393255:UPQ393255 UZK393255:UZM393255 VJG393255:VJI393255 VTC393255:VTE393255 WCY393255:WDA393255 WMU393255:WMW393255 WWQ393255:WWS393255 AI458791:AK458791 KE458791:KG458791 UA458791:UC458791 ADW458791:ADY458791 ANS458791:ANU458791 AXO458791:AXQ458791 BHK458791:BHM458791 BRG458791:BRI458791 CBC458791:CBE458791 CKY458791:CLA458791 CUU458791:CUW458791 DEQ458791:DES458791 DOM458791:DOO458791 DYI458791:DYK458791 EIE458791:EIG458791 ESA458791:ESC458791 FBW458791:FBY458791 FLS458791:FLU458791 FVO458791:FVQ458791 GFK458791:GFM458791 GPG458791:GPI458791 GZC458791:GZE458791 HIY458791:HJA458791 HSU458791:HSW458791 ICQ458791:ICS458791 IMM458791:IMO458791 IWI458791:IWK458791 JGE458791:JGG458791 JQA458791:JQC458791 JZW458791:JZY458791 KJS458791:KJU458791 KTO458791:KTQ458791 LDK458791:LDM458791 LNG458791:LNI458791 LXC458791:LXE458791 MGY458791:MHA458791 MQU458791:MQW458791 NAQ458791:NAS458791 NKM458791:NKO458791 NUI458791:NUK458791 OEE458791:OEG458791 OOA458791:OOC458791 OXW458791:OXY458791 PHS458791:PHU458791 PRO458791:PRQ458791 QBK458791:QBM458791 QLG458791:QLI458791 QVC458791:QVE458791 REY458791:RFA458791 ROU458791:ROW458791 RYQ458791:RYS458791 SIM458791:SIO458791 SSI458791:SSK458791 TCE458791:TCG458791 TMA458791:TMC458791 TVW458791:TVY458791 UFS458791:UFU458791 UPO458791:UPQ458791 UZK458791:UZM458791 VJG458791:VJI458791 VTC458791:VTE458791 WCY458791:WDA458791 WMU458791:WMW458791 WWQ458791:WWS458791 AI524327:AK524327 KE524327:KG524327 UA524327:UC524327 ADW524327:ADY524327 ANS524327:ANU524327 AXO524327:AXQ524327 BHK524327:BHM524327 BRG524327:BRI524327 CBC524327:CBE524327 CKY524327:CLA524327 CUU524327:CUW524327 DEQ524327:DES524327 DOM524327:DOO524327 DYI524327:DYK524327 EIE524327:EIG524327 ESA524327:ESC524327 FBW524327:FBY524327 FLS524327:FLU524327 FVO524327:FVQ524327 GFK524327:GFM524327 GPG524327:GPI524327 GZC524327:GZE524327 HIY524327:HJA524327 HSU524327:HSW524327 ICQ524327:ICS524327 IMM524327:IMO524327 IWI524327:IWK524327 JGE524327:JGG524327 JQA524327:JQC524327 JZW524327:JZY524327 KJS524327:KJU524327 KTO524327:KTQ524327 LDK524327:LDM524327 LNG524327:LNI524327 LXC524327:LXE524327 MGY524327:MHA524327 MQU524327:MQW524327 NAQ524327:NAS524327 NKM524327:NKO524327 NUI524327:NUK524327 OEE524327:OEG524327 OOA524327:OOC524327 OXW524327:OXY524327 PHS524327:PHU524327 PRO524327:PRQ524327 QBK524327:QBM524327 QLG524327:QLI524327 QVC524327:QVE524327 REY524327:RFA524327 ROU524327:ROW524327 RYQ524327:RYS524327 SIM524327:SIO524327 SSI524327:SSK524327 TCE524327:TCG524327 TMA524327:TMC524327 TVW524327:TVY524327 UFS524327:UFU524327 UPO524327:UPQ524327 UZK524327:UZM524327 VJG524327:VJI524327 VTC524327:VTE524327 WCY524327:WDA524327 WMU524327:WMW524327 WWQ524327:WWS524327 AI589863:AK589863 KE589863:KG589863 UA589863:UC589863 ADW589863:ADY589863 ANS589863:ANU589863 AXO589863:AXQ589863 BHK589863:BHM589863 BRG589863:BRI589863 CBC589863:CBE589863 CKY589863:CLA589863 CUU589863:CUW589863 DEQ589863:DES589863 DOM589863:DOO589863 DYI589863:DYK589863 EIE589863:EIG589863 ESA589863:ESC589863 FBW589863:FBY589863 FLS589863:FLU589863 FVO589863:FVQ589863 GFK589863:GFM589863 GPG589863:GPI589863 GZC589863:GZE589863 HIY589863:HJA589863 HSU589863:HSW589863 ICQ589863:ICS589863 IMM589863:IMO589863 IWI589863:IWK589863 JGE589863:JGG589863 JQA589863:JQC589863 JZW589863:JZY589863 KJS589863:KJU589863 KTO589863:KTQ589863 LDK589863:LDM589863 LNG589863:LNI589863 LXC589863:LXE589863 MGY589863:MHA589863 MQU589863:MQW589863 NAQ589863:NAS589863 NKM589863:NKO589863 NUI589863:NUK589863 OEE589863:OEG589863 OOA589863:OOC589863 OXW589863:OXY589863 PHS589863:PHU589863 PRO589863:PRQ589863 QBK589863:QBM589863 QLG589863:QLI589863 QVC589863:QVE589863 REY589863:RFA589863 ROU589863:ROW589863 RYQ589863:RYS589863 SIM589863:SIO589863 SSI589863:SSK589863 TCE589863:TCG589863 TMA589863:TMC589863 TVW589863:TVY589863 UFS589863:UFU589863 UPO589863:UPQ589863 UZK589863:UZM589863 VJG589863:VJI589863 VTC589863:VTE589863 WCY589863:WDA589863 WMU589863:WMW589863 WWQ589863:WWS589863 AI655399:AK655399 KE655399:KG655399 UA655399:UC655399 ADW655399:ADY655399 ANS655399:ANU655399 AXO655399:AXQ655399 BHK655399:BHM655399 BRG655399:BRI655399 CBC655399:CBE655399 CKY655399:CLA655399 CUU655399:CUW655399 DEQ655399:DES655399 DOM655399:DOO655399 DYI655399:DYK655399 EIE655399:EIG655399 ESA655399:ESC655399 FBW655399:FBY655399 FLS655399:FLU655399 FVO655399:FVQ655399 GFK655399:GFM655399 GPG655399:GPI655399 GZC655399:GZE655399 HIY655399:HJA655399 HSU655399:HSW655399 ICQ655399:ICS655399 IMM655399:IMO655399 IWI655399:IWK655399 JGE655399:JGG655399 JQA655399:JQC655399 JZW655399:JZY655399 KJS655399:KJU655399 KTO655399:KTQ655399 LDK655399:LDM655399 LNG655399:LNI655399 LXC655399:LXE655399 MGY655399:MHA655399 MQU655399:MQW655399 NAQ655399:NAS655399 NKM655399:NKO655399 NUI655399:NUK655399 OEE655399:OEG655399 OOA655399:OOC655399 OXW655399:OXY655399 PHS655399:PHU655399 PRO655399:PRQ655399 QBK655399:QBM655399 QLG655399:QLI655399 QVC655399:QVE655399 REY655399:RFA655399 ROU655399:ROW655399 RYQ655399:RYS655399 SIM655399:SIO655399 SSI655399:SSK655399 TCE655399:TCG655399 TMA655399:TMC655399 TVW655399:TVY655399 UFS655399:UFU655399 UPO655399:UPQ655399 UZK655399:UZM655399 VJG655399:VJI655399 VTC655399:VTE655399 WCY655399:WDA655399 WMU655399:WMW655399 WWQ655399:WWS655399 AI720935:AK720935 KE720935:KG720935 UA720935:UC720935 ADW720935:ADY720935 ANS720935:ANU720935 AXO720935:AXQ720935 BHK720935:BHM720935 BRG720935:BRI720935 CBC720935:CBE720935 CKY720935:CLA720935 CUU720935:CUW720935 DEQ720935:DES720935 DOM720935:DOO720935 DYI720935:DYK720935 EIE720935:EIG720935 ESA720935:ESC720935 FBW720935:FBY720935 FLS720935:FLU720935 FVO720935:FVQ720935 GFK720935:GFM720935 GPG720935:GPI720935 GZC720935:GZE720935 HIY720935:HJA720935 HSU720935:HSW720935 ICQ720935:ICS720935 IMM720935:IMO720935 IWI720935:IWK720935 JGE720935:JGG720935 JQA720935:JQC720935 JZW720935:JZY720935 KJS720935:KJU720935 KTO720935:KTQ720935 LDK720935:LDM720935 LNG720935:LNI720935 LXC720935:LXE720935 MGY720935:MHA720935 MQU720935:MQW720935 NAQ720935:NAS720935 NKM720935:NKO720935 NUI720935:NUK720935 OEE720935:OEG720935 OOA720935:OOC720935 OXW720935:OXY720935 PHS720935:PHU720935 PRO720935:PRQ720935 QBK720935:QBM720935 QLG720935:QLI720935 QVC720935:QVE720935 REY720935:RFA720935 ROU720935:ROW720935 RYQ720935:RYS720935 SIM720935:SIO720935 SSI720935:SSK720935 TCE720935:TCG720935 TMA720935:TMC720935 TVW720935:TVY720935 UFS720935:UFU720935 UPO720935:UPQ720935 UZK720935:UZM720935 VJG720935:VJI720935 VTC720935:VTE720935 WCY720935:WDA720935 WMU720935:WMW720935 WWQ720935:WWS720935 AI786471:AK786471 KE786471:KG786471 UA786471:UC786471 ADW786471:ADY786471 ANS786471:ANU786471 AXO786471:AXQ786471 BHK786471:BHM786471 BRG786471:BRI786471 CBC786471:CBE786471 CKY786471:CLA786471 CUU786471:CUW786471 DEQ786471:DES786471 DOM786471:DOO786471 DYI786471:DYK786471 EIE786471:EIG786471 ESA786471:ESC786471 FBW786471:FBY786471 FLS786471:FLU786471 FVO786471:FVQ786471 GFK786471:GFM786471 GPG786471:GPI786471 GZC786471:GZE786471 HIY786471:HJA786471 HSU786471:HSW786471 ICQ786471:ICS786471 IMM786471:IMO786471 IWI786471:IWK786471 JGE786471:JGG786471 JQA786471:JQC786471 JZW786471:JZY786471 KJS786471:KJU786471 KTO786471:KTQ786471 LDK786471:LDM786471 LNG786471:LNI786471 LXC786471:LXE786471 MGY786471:MHA786471 MQU786471:MQW786471 NAQ786471:NAS786471 NKM786471:NKO786471 NUI786471:NUK786471 OEE786471:OEG786471 OOA786471:OOC786471 OXW786471:OXY786471 PHS786471:PHU786471 PRO786471:PRQ786471 QBK786471:QBM786471 QLG786471:QLI786471 QVC786471:QVE786471 REY786471:RFA786471 ROU786471:ROW786471 RYQ786471:RYS786471 SIM786471:SIO786471 SSI786471:SSK786471 TCE786471:TCG786471 TMA786471:TMC786471 TVW786471:TVY786471 UFS786471:UFU786471 UPO786471:UPQ786471 UZK786471:UZM786471 VJG786471:VJI786471 VTC786471:VTE786471 WCY786471:WDA786471 WMU786471:WMW786471 WWQ786471:WWS786471 AI852007:AK852007 KE852007:KG852007 UA852007:UC852007 ADW852007:ADY852007 ANS852007:ANU852007 AXO852007:AXQ852007 BHK852007:BHM852007 BRG852007:BRI852007 CBC852007:CBE852007 CKY852007:CLA852007 CUU852007:CUW852007 DEQ852007:DES852007 DOM852007:DOO852007 DYI852007:DYK852007 EIE852007:EIG852007 ESA852007:ESC852007 FBW852007:FBY852007 FLS852007:FLU852007 FVO852007:FVQ852007 GFK852007:GFM852007 GPG852007:GPI852007 GZC852007:GZE852007 HIY852007:HJA852007 HSU852007:HSW852007 ICQ852007:ICS852007 IMM852007:IMO852007 IWI852007:IWK852007 JGE852007:JGG852007 JQA852007:JQC852007 JZW852007:JZY852007 KJS852007:KJU852007 KTO852007:KTQ852007 LDK852007:LDM852007 LNG852007:LNI852007 LXC852007:LXE852007 MGY852007:MHA852007 MQU852007:MQW852007 NAQ852007:NAS852007 NKM852007:NKO852007 NUI852007:NUK852007 OEE852007:OEG852007 OOA852007:OOC852007 OXW852007:OXY852007 PHS852007:PHU852007 PRO852007:PRQ852007 QBK852007:QBM852007 QLG852007:QLI852007 QVC852007:QVE852007 REY852007:RFA852007 ROU852007:ROW852007 RYQ852007:RYS852007 SIM852007:SIO852007 SSI852007:SSK852007 TCE852007:TCG852007 TMA852007:TMC852007 TVW852007:TVY852007 UFS852007:UFU852007 UPO852007:UPQ852007 UZK852007:UZM852007 VJG852007:VJI852007 VTC852007:VTE852007 WCY852007:WDA852007 WMU852007:WMW852007 WWQ852007:WWS852007 AI917543:AK917543 KE917543:KG917543 UA917543:UC917543 ADW917543:ADY917543 ANS917543:ANU917543 AXO917543:AXQ917543 BHK917543:BHM917543 BRG917543:BRI917543 CBC917543:CBE917543 CKY917543:CLA917543 CUU917543:CUW917543 DEQ917543:DES917543 DOM917543:DOO917543 DYI917543:DYK917543 EIE917543:EIG917543 ESA917543:ESC917543 FBW917543:FBY917543 FLS917543:FLU917543 FVO917543:FVQ917543 GFK917543:GFM917543 GPG917543:GPI917543 GZC917543:GZE917543 HIY917543:HJA917543 HSU917543:HSW917543 ICQ917543:ICS917543 IMM917543:IMO917543 IWI917543:IWK917543 JGE917543:JGG917543 JQA917543:JQC917543 JZW917543:JZY917543 KJS917543:KJU917543 KTO917543:KTQ917543 LDK917543:LDM917543 LNG917543:LNI917543 LXC917543:LXE917543 MGY917543:MHA917543 MQU917543:MQW917543 NAQ917543:NAS917543 NKM917543:NKO917543 NUI917543:NUK917543 OEE917543:OEG917543 OOA917543:OOC917543 OXW917543:OXY917543 PHS917543:PHU917543 PRO917543:PRQ917543 QBK917543:QBM917543 QLG917543:QLI917543 QVC917543:QVE917543 REY917543:RFA917543 ROU917543:ROW917543 RYQ917543:RYS917543 SIM917543:SIO917543 SSI917543:SSK917543 TCE917543:TCG917543 TMA917543:TMC917543 TVW917543:TVY917543 UFS917543:UFU917543 UPO917543:UPQ917543 UZK917543:UZM917543 VJG917543:VJI917543 VTC917543:VTE917543 WCY917543:WDA917543 WMU917543:WMW917543 WWQ917543:WWS917543 AI983079:AK983079 KE983079:KG983079 UA983079:UC983079 ADW983079:ADY983079 ANS983079:ANU983079 AXO983079:AXQ983079 BHK983079:BHM983079 BRG983079:BRI983079 CBC983079:CBE983079 CKY983079:CLA983079 CUU983079:CUW983079 DEQ983079:DES983079 DOM983079:DOO983079 DYI983079:DYK983079 EIE983079:EIG983079 ESA983079:ESC983079 FBW983079:FBY983079 FLS983079:FLU983079 FVO983079:FVQ983079 GFK983079:GFM983079 GPG983079:GPI983079 GZC983079:GZE983079 HIY983079:HJA983079 HSU983079:HSW983079 ICQ983079:ICS983079 IMM983079:IMO983079 IWI983079:IWK983079 JGE983079:JGG983079 JQA983079:JQC983079 JZW983079:JZY983079 KJS983079:KJU983079 KTO983079:KTQ983079 LDK983079:LDM983079 LNG983079:LNI983079 LXC983079:LXE983079 MGY983079:MHA983079 MQU983079:MQW983079 NAQ983079:NAS983079 NKM983079:NKO983079 NUI983079:NUK983079 OEE983079:OEG983079 OOA983079:OOC983079 OXW983079:OXY983079 PHS983079:PHU983079 PRO983079:PRQ983079 QBK983079:QBM983079 QLG983079:QLI983079 QVC983079:QVE983079 REY983079:RFA983079 ROU983079:ROW983079 RYQ983079:RYS983079 SIM983079:SIO983079 SSI983079:SSK983079 TCE983079:TCG983079 TMA983079:TMC983079 TVW983079:TVY983079 UFS983079:UFU983079 UPO983079:UPQ983079 UZK983079:UZM983079 VJG983079:VJI983079 VTC983079:VTE983079 WCY983079:WDA983079 WMU983079:WMW983079 WWQ983079:WWS983079 JW25:JY25 TS25:TU25 ADO25:ADQ25 ANK25:ANM25 AXG25:AXI25 BHC25:BHE25 BQY25:BRA25 CAU25:CAW25 CKQ25:CKS25 CUM25:CUO25 DEI25:DEK25 DOE25:DOG25 DYA25:DYC25 EHW25:EHY25 ERS25:ERU25 FBO25:FBQ25 FLK25:FLM25 FVG25:FVI25 GFC25:GFE25 GOY25:GPA25 GYU25:GYW25 HIQ25:HIS25 HSM25:HSO25 ICI25:ICK25 IME25:IMG25 IWA25:IWC25 JFW25:JFY25 JPS25:JPU25 JZO25:JZQ25 KJK25:KJM25 KTG25:KTI25 LDC25:LDE25 LMY25:LNA25 LWU25:LWW25 MGQ25:MGS25 MQM25:MQO25 NAI25:NAK25 NKE25:NKG25 NUA25:NUC25 ODW25:ODY25 ONS25:ONU25 OXO25:OXQ25 PHK25:PHM25 PRG25:PRI25 QBC25:QBE25 QKY25:QLA25 QUU25:QUW25 REQ25:RES25 ROM25:ROO25 RYI25:RYK25 SIE25:SIG25 SSA25:SSC25 TBW25:TBY25 TLS25:TLU25 TVO25:TVQ25 UFK25:UFM25 UPG25:UPI25 UZC25:UZE25 VIY25:VJA25 VSU25:VSW25 WCQ25:WCS25 WMM25:WMO25 WWI25:WWK25 AA65567:AC65567 JW65567:JY65567 TS65567:TU65567 ADO65567:ADQ65567 ANK65567:ANM65567 AXG65567:AXI65567 BHC65567:BHE65567 BQY65567:BRA65567 CAU65567:CAW65567 CKQ65567:CKS65567 CUM65567:CUO65567 DEI65567:DEK65567 DOE65567:DOG65567 DYA65567:DYC65567 EHW65567:EHY65567 ERS65567:ERU65567 FBO65567:FBQ65567 FLK65567:FLM65567 FVG65567:FVI65567 GFC65567:GFE65567 GOY65567:GPA65567 GYU65567:GYW65567 HIQ65567:HIS65567 HSM65567:HSO65567 ICI65567:ICK65567 IME65567:IMG65567 IWA65567:IWC65567 JFW65567:JFY65567 JPS65567:JPU65567 JZO65567:JZQ65567 KJK65567:KJM65567 KTG65567:KTI65567 LDC65567:LDE65567 LMY65567:LNA65567 LWU65567:LWW65567 MGQ65567:MGS65567 MQM65567:MQO65567 NAI65567:NAK65567 NKE65567:NKG65567 NUA65567:NUC65567 ODW65567:ODY65567 ONS65567:ONU65567 OXO65567:OXQ65567 PHK65567:PHM65567 PRG65567:PRI65567 QBC65567:QBE65567 QKY65567:QLA65567 QUU65567:QUW65567 REQ65567:RES65567 ROM65567:ROO65567 RYI65567:RYK65567 SIE65567:SIG65567 SSA65567:SSC65567 TBW65567:TBY65567 TLS65567:TLU65567 TVO65567:TVQ65567 UFK65567:UFM65567 UPG65567:UPI65567 UZC65567:UZE65567 VIY65567:VJA65567 VSU65567:VSW65567 WCQ65567:WCS65567 WMM65567:WMO65567 WWI65567:WWK65567 AA131103:AC131103 JW131103:JY131103 TS131103:TU131103 ADO131103:ADQ131103 ANK131103:ANM131103 AXG131103:AXI131103 BHC131103:BHE131103 BQY131103:BRA131103 CAU131103:CAW131103 CKQ131103:CKS131103 CUM131103:CUO131103 DEI131103:DEK131103 DOE131103:DOG131103 DYA131103:DYC131103 EHW131103:EHY131103 ERS131103:ERU131103 FBO131103:FBQ131103 FLK131103:FLM131103 FVG131103:FVI131103 GFC131103:GFE131103 GOY131103:GPA131103 GYU131103:GYW131103 HIQ131103:HIS131103 HSM131103:HSO131103 ICI131103:ICK131103 IME131103:IMG131103 IWA131103:IWC131103 JFW131103:JFY131103 JPS131103:JPU131103 JZO131103:JZQ131103 KJK131103:KJM131103 KTG131103:KTI131103 LDC131103:LDE131103 LMY131103:LNA131103 LWU131103:LWW131103 MGQ131103:MGS131103 MQM131103:MQO131103 NAI131103:NAK131103 NKE131103:NKG131103 NUA131103:NUC131103 ODW131103:ODY131103 ONS131103:ONU131103 OXO131103:OXQ131103 PHK131103:PHM131103 PRG131103:PRI131103 QBC131103:QBE131103 QKY131103:QLA131103 QUU131103:QUW131103 REQ131103:RES131103 ROM131103:ROO131103 RYI131103:RYK131103 SIE131103:SIG131103 SSA131103:SSC131103 TBW131103:TBY131103 TLS131103:TLU131103 TVO131103:TVQ131103 UFK131103:UFM131103 UPG131103:UPI131103 UZC131103:UZE131103 VIY131103:VJA131103 VSU131103:VSW131103 WCQ131103:WCS131103 WMM131103:WMO131103 WWI131103:WWK131103 AA196639:AC196639 JW196639:JY196639 TS196639:TU196639 ADO196639:ADQ196639 ANK196639:ANM196639 AXG196639:AXI196639 BHC196639:BHE196639 BQY196639:BRA196639 CAU196639:CAW196639 CKQ196639:CKS196639 CUM196639:CUO196639 DEI196639:DEK196639 DOE196639:DOG196639 DYA196639:DYC196639 EHW196639:EHY196639 ERS196639:ERU196639 FBO196639:FBQ196639 FLK196639:FLM196639 FVG196639:FVI196639 GFC196639:GFE196639 GOY196639:GPA196639 GYU196639:GYW196639 HIQ196639:HIS196639 HSM196639:HSO196639 ICI196639:ICK196639 IME196639:IMG196639 IWA196639:IWC196639 JFW196639:JFY196639 JPS196639:JPU196639 JZO196639:JZQ196639 KJK196639:KJM196639 KTG196639:KTI196639 LDC196639:LDE196639 LMY196639:LNA196639 LWU196639:LWW196639 MGQ196639:MGS196639 MQM196639:MQO196639 NAI196639:NAK196639 NKE196639:NKG196639 NUA196639:NUC196639 ODW196639:ODY196639 ONS196639:ONU196639 OXO196639:OXQ196639 PHK196639:PHM196639 PRG196639:PRI196639 QBC196639:QBE196639 QKY196639:QLA196639 QUU196639:QUW196639 REQ196639:RES196639 ROM196639:ROO196639 RYI196639:RYK196639 SIE196639:SIG196639 SSA196639:SSC196639 TBW196639:TBY196639 TLS196639:TLU196639 TVO196639:TVQ196639 UFK196639:UFM196639 UPG196639:UPI196639 UZC196639:UZE196639 VIY196639:VJA196639 VSU196639:VSW196639 WCQ196639:WCS196639 WMM196639:WMO196639 WWI196639:WWK196639 AA262175:AC262175 JW262175:JY262175 TS262175:TU262175 ADO262175:ADQ262175 ANK262175:ANM262175 AXG262175:AXI262175 BHC262175:BHE262175 BQY262175:BRA262175 CAU262175:CAW262175 CKQ262175:CKS262175 CUM262175:CUO262175 DEI262175:DEK262175 DOE262175:DOG262175 DYA262175:DYC262175 EHW262175:EHY262175 ERS262175:ERU262175 FBO262175:FBQ262175 FLK262175:FLM262175 FVG262175:FVI262175 GFC262175:GFE262175 GOY262175:GPA262175 GYU262175:GYW262175 HIQ262175:HIS262175 HSM262175:HSO262175 ICI262175:ICK262175 IME262175:IMG262175 IWA262175:IWC262175 JFW262175:JFY262175 JPS262175:JPU262175 JZO262175:JZQ262175 KJK262175:KJM262175 KTG262175:KTI262175 LDC262175:LDE262175 LMY262175:LNA262175 LWU262175:LWW262175 MGQ262175:MGS262175 MQM262175:MQO262175 NAI262175:NAK262175 NKE262175:NKG262175 NUA262175:NUC262175 ODW262175:ODY262175 ONS262175:ONU262175 OXO262175:OXQ262175 PHK262175:PHM262175 PRG262175:PRI262175 QBC262175:QBE262175 QKY262175:QLA262175 QUU262175:QUW262175 REQ262175:RES262175 ROM262175:ROO262175 RYI262175:RYK262175 SIE262175:SIG262175 SSA262175:SSC262175 TBW262175:TBY262175 TLS262175:TLU262175 TVO262175:TVQ262175 UFK262175:UFM262175 UPG262175:UPI262175 UZC262175:UZE262175 VIY262175:VJA262175 VSU262175:VSW262175 WCQ262175:WCS262175 WMM262175:WMO262175 WWI262175:WWK262175 AA327711:AC327711 JW327711:JY327711 TS327711:TU327711 ADO327711:ADQ327711 ANK327711:ANM327711 AXG327711:AXI327711 BHC327711:BHE327711 BQY327711:BRA327711 CAU327711:CAW327711 CKQ327711:CKS327711 CUM327711:CUO327711 DEI327711:DEK327711 DOE327711:DOG327711 DYA327711:DYC327711 EHW327711:EHY327711 ERS327711:ERU327711 FBO327711:FBQ327711 FLK327711:FLM327711 FVG327711:FVI327711 GFC327711:GFE327711 GOY327711:GPA327711 GYU327711:GYW327711 HIQ327711:HIS327711 HSM327711:HSO327711 ICI327711:ICK327711 IME327711:IMG327711 IWA327711:IWC327711 JFW327711:JFY327711 JPS327711:JPU327711 JZO327711:JZQ327711 KJK327711:KJM327711 KTG327711:KTI327711 LDC327711:LDE327711 LMY327711:LNA327711 LWU327711:LWW327711 MGQ327711:MGS327711 MQM327711:MQO327711 NAI327711:NAK327711 NKE327711:NKG327711 NUA327711:NUC327711 ODW327711:ODY327711 ONS327711:ONU327711 OXO327711:OXQ327711 PHK327711:PHM327711 PRG327711:PRI327711 QBC327711:QBE327711 QKY327711:QLA327711 QUU327711:QUW327711 REQ327711:RES327711 ROM327711:ROO327711 RYI327711:RYK327711 SIE327711:SIG327711 SSA327711:SSC327711 TBW327711:TBY327711 TLS327711:TLU327711 TVO327711:TVQ327711 UFK327711:UFM327711 UPG327711:UPI327711 UZC327711:UZE327711 VIY327711:VJA327711 VSU327711:VSW327711 WCQ327711:WCS327711 WMM327711:WMO327711 WWI327711:WWK327711 AA393247:AC393247 JW393247:JY393247 TS393247:TU393247 ADO393247:ADQ393247 ANK393247:ANM393247 AXG393247:AXI393247 BHC393247:BHE393247 BQY393247:BRA393247 CAU393247:CAW393247 CKQ393247:CKS393247 CUM393247:CUO393247 DEI393247:DEK393247 DOE393247:DOG393247 DYA393247:DYC393247 EHW393247:EHY393247 ERS393247:ERU393247 FBO393247:FBQ393247 FLK393247:FLM393247 FVG393247:FVI393247 GFC393247:GFE393247 GOY393247:GPA393247 GYU393247:GYW393247 HIQ393247:HIS393247 HSM393247:HSO393247 ICI393247:ICK393247 IME393247:IMG393247 IWA393247:IWC393247 JFW393247:JFY393247 JPS393247:JPU393247 JZO393247:JZQ393247 KJK393247:KJM393247 KTG393247:KTI393247 LDC393247:LDE393247 LMY393247:LNA393247 LWU393247:LWW393247 MGQ393247:MGS393247 MQM393247:MQO393247 NAI393247:NAK393247 NKE393247:NKG393247 NUA393247:NUC393247 ODW393247:ODY393247 ONS393247:ONU393247 OXO393247:OXQ393247 PHK393247:PHM393247 PRG393247:PRI393247 QBC393247:QBE393247 QKY393247:QLA393247 QUU393247:QUW393247 REQ393247:RES393247 ROM393247:ROO393247 RYI393247:RYK393247 SIE393247:SIG393247 SSA393247:SSC393247 TBW393247:TBY393247 TLS393247:TLU393247 TVO393247:TVQ393247 UFK393247:UFM393247 UPG393247:UPI393247 UZC393247:UZE393247 VIY393247:VJA393247 VSU393247:VSW393247 WCQ393247:WCS393247 WMM393247:WMO393247 WWI393247:WWK393247 AA458783:AC458783 JW458783:JY458783 TS458783:TU458783 ADO458783:ADQ458783 ANK458783:ANM458783 AXG458783:AXI458783 BHC458783:BHE458783 BQY458783:BRA458783 CAU458783:CAW458783 CKQ458783:CKS458783 CUM458783:CUO458783 DEI458783:DEK458783 DOE458783:DOG458783 DYA458783:DYC458783 EHW458783:EHY458783 ERS458783:ERU458783 FBO458783:FBQ458783 FLK458783:FLM458783 FVG458783:FVI458783 GFC458783:GFE458783 GOY458783:GPA458783 GYU458783:GYW458783 HIQ458783:HIS458783 HSM458783:HSO458783 ICI458783:ICK458783 IME458783:IMG458783 IWA458783:IWC458783 JFW458783:JFY458783 JPS458783:JPU458783 JZO458783:JZQ458783 KJK458783:KJM458783 KTG458783:KTI458783 LDC458783:LDE458783 LMY458783:LNA458783 LWU458783:LWW458783 MGQ458783:MGS458783 MQM458783:MQO458783 NAI458783:NAK458783 NKE458783:NKG458783 NUA458783:NUC458783 ODW458783:ODY458783 ONS458783:ONU458783 OXO458783:OXQ458783 PHK458783:PHM458783 PRG458783:PRI458783 QBC458783:QBE458783 QKY458783:QLA458783 QUU458783:QUW458783 REQ458783:RES458783 ROM458783:ROO458783 RYI458783:RYK458783 SIE458783:SIG458783 SSA458783:SSC458783 TBW458783:TBY458783 TLS458783:TLU458783 TVO458783:TVQ458783 UFK458783:UFM458783 UPG458783:UPI458783 UZC458783:UZE458783 VIY458783:VJA458783 VSU458783:VSW458783 WCQ458783:WCS458783 WMM458783:WMO458783 WWI458783:WWK458783 AA524319:AC524319 JW524319:JY524319 TS524319:TU524319 ADO524319:ADQ524319 ANK524319:ANM524319 AXG524319:AXI524319 BHC524319:BHE524319 BQY524319:BRA524319 CAU524319:CAW524319 CKQ524319:CKS524319 CUM524319:CUO524319 DEI524319:DEK524319 DOE524319:DOG524319 DYA524319:DYC524319 EHW524319:EHY524319 ERS524319:ERU524319 FBO524319:FBQ524319 FLK524319:FLM524319 FVG524319:FVI524319 GFC524319:GFE524319 GOY524319:GPA524319 GYU524319:GYW524319 HIQ524319:HIS524319 HSM524319:HSO524319 ICI524319:ICK524319 IME524319:IMG524319 IWA524319:IWC524319 JFW524319:JFY524319 JPS524319:JPU524319 JZO524319:JZQ524319 KJK524319:KJM524319 KTG524319:KTI524319 LDC524319:LDE524319 LMY524319:LNA524319 LWU524319:LWW524319 MGQ524319:MGS524319 MQM524319:MQO524319 NAI524319:NAK524319 NKE524319:NKG524319 NUA524319:NUC524319 ODW524319:ODY524319 ONS524319:ONU524319 OXO524319:OXQ524319 PHK524319:PHM524319 PRG524319:PRI524319 QBC524319:QBE524319 QKY524319:QLA524319 QUU524319:QUW524319 REQ524319:RES524319 ROM524319:ROO524319 RYI524319:RYK524319 SIE524319:SIG524319 SSA524319:SSC524319 TBW524319:TBY524319 TLS524319:TLU524319 TVO524319:TVQ524319 UFK524319:UFM524319 UPG524319:UPI524319 UZC524319:UZE524319 VIY524319:VJA524319 VSU524319:VSW524319 WCQ524319:WCS524319 WMM524319:WMO524319 WWI524319:WWK524319 AA589855:AC589855 JW589855:JY589855 TS589855:TU589855 ADO589855:ADQ589855 ANK589855:ANM589855 AXG589855:AXI589855 BHC589855:BHE589855 BQY589855:BRA589855 CAU589855:CAW589855 CKQ589855:CKS589855 CUM589855:CUO589855 DEI589855:DEK589855 DOE589855:DOG589855 DYA589855:DYC589855 EHW589855:EHY589855 ERS589855:ERU589855 FBO589855:FBQ589855 FLK589855:FLM589855 FVG589855:FVI589855 GFC589855:GFE589855 GOY589855:GPA589855 GYU589855:GYW589855 HIQ589855:HIS589855 HSM589855:HSO589855 ICI589855:ICK589855 IME589855:IMG589855 IWA589855:IWC589855 JFW589855:JFY589855 JPS589855:JPU589855 JZO589855:JZQ589855 KJK589855:KJM589855 KTG589855:KTI589855 LDC589855:LDE589855 LMY589855:LNA589855 LWU589855:LWW589855 MGQ589855:MGS589855 MQM589855:MQO589855 NAI589855:NAK589855 NKE589855:NKG589855 NUA589855:NUC589855 ODW589855:ODY589855 ONS589855:ONU589855 OXO589855:OXQ589855 PHK589855:PHM589855 PRG589855:PRI589855 QBC589855:QBE589855 QKY589855:QLA589855 QUU589855:QUW589855 REQ589855:RES589855 ROM589855:ROO589855 RYI589855:RYK589855 SIE589855:SIG589855 SSA589855:SSC589855 TBW589855:TBY589855 TLS589855:TLU589855 TVO589855:TVQ589855 UFK589855:UFM589855 UPG589855:UPI589855 UZC589855:UZE589855 VIY589855:VJA589855 VSU589855:VSW589855 WCQ589855:WCS589855 WMM589855:WMO589855 WWI589855:WWK589855 AA655391:AC655391 JW655391:JY655391 TS655391:TU655391 ADO655391:ADQ655391 ANK655391:ANM655391 AXG655391:AXI655391 BHC655391:BHE655391 BQY655391:BRA655391 CAU655391:CAW655391 CKQ655391:CKS655391 CUM655391:CUO655391 DEI655391:DEK655391 DOE655391:DOG655391 DYA655391:DYC655391 EHW655391:EHY655391 ERS655391:ERU655391 FBO655391:FBQ655391 FLK655391:FLM655391 FVG655391:FVI655391 GFC655391:GFE655391 GOY655391:GPA655391 GYU655391:GYW655391 HIQ655391:HIS655391 HSM655391:HSO655391 ICI655391:ICK655391 IME655391:IMG655391 IWA655391:IWC655391 JFW655391:JFY655391 JPS655391:JPU655391 JZO655391:JZQ655391 KJK655391:KJM655391 KTG655391:KTI655391 LDC655391:LDE655391 LMY655391:LNA655391 LWU655391:LWW655391 MGQ655391:MGS655391 MQM655391:MQO655391 NAI655391:NAK655391 NKE655391:NKG655391 NUA655391:NUC655391 ODW655391:ODY655391 ONS655391:ONU655391 OXO655391:OXQ655391 PHK655391:PHM655391 PRG655391:PRI655391 QBC655391:QBE655391 QKY655391:QLA655391 QUU655391:QUW655391 REQ655391:RES655391 ROM655391:ROO655391 RYI655391:RYK655391 SIE655391:SIG655391 SSA655391:SSC655391 TBW655391:TBY655391 TLS655391:TLU655391 TVO655391:TVQ655391 UFK655391:UFM655391 UPG655391:UPI655391 UZC655391:UZE655391 VIY655391:VJA655391 VSU655391:VSW655391 WCQ655391:WCS655391 WMM655391:WMO655391 WWI655391:WWK655391 AA720927:AC720927 JW720927:JY720927 TS720927:TU720927 ADO720927:ADQ720927 ANK720927:ANM720927 AXG720927:AXI720927 BHC720927:BHE720927 BQY720927:BRA720927 CAU720927:CAW720927 CKQ720927:CKS720927 CUM720927:CUO720927 DEI720927:DEK720927 DOE720927:DOG720927 DYA720927:DYC720927 EHW720927:EHY720927 ERS720927:ERU720927 FBO720927:FBQ720927 FLK720927:FLM720927 FVG720927:FVI720927 GFC720927:GFE720927 GOY720927:GPA720927 GYU720927:GYW720927 HIQ720927:HIS720927 HSM720927:HSO720927 ICI720927:ICK720927 IME720927:IMG720927 IWA720927:IWC720927 JFW720927:JFY720927 JPS720927:JPU720927 JZO720927:JZQ720927 KJK720927:KJM720927 KTG720927:KTI720927 LDC720927:LDE720927 LMY720927:LNA720927 LWU720927:LWW720927 MGQ720927:MGS720927 MQM720927:MQO720927 NAI720927:NAK720927 NKE720927:NKG720927 NUA720927:NUC720927 ODW720927:ODY720927 ONS720927:ONU720927 OXO720927:OXQ720927 PHK720927:PHM720927 PRG720927:PRI720927 QBC720927:QBE720927 QKY720927:QLA720927 QUU720927:QUW720927 REQ720927:RES720927 ROM720927:ROO720927 RYI720927:RYK720927 SIE720927:SIG720927 SSA720927:SSC720927 TBW720927:TBY720927 TLS720927:TLU720927 TVO720927:TVQ720927 UFK720927:UFM720927 UPG720927:UPI720927 UZC720927:UZE720927 VIY720927:VJA720927 VSU720927:VSW720927 WCQ720927:WCS720927 WMM720927:WMO720927 WWI720927:WWK720927 AA786463:AC786463 JW786463:JY786463 TS786463:TU786463 ADO786463:ADQ786463 ANK786463:ANM786463 AXG786463:AXI786463 BHC786463:BHE786463 BQY786463:BRA786463 CAU786463:CAW786463 CKQ786463:CKS786463 CUM786463:CUO786463 DEI786463:DEK786463 DOE786463:DOG786463 DYA786463:DYC786463 EHW786463:EHY786463 ERS786463:ERU786463 FBO786463:FBQ786463 FLK786463:FLM786463 FVG786463:FVI786463 GFC786463:GFE786463 GOY786463:GPA786463 GYU786463:GYW786463 HIQ786463:HIS786463 HSM786463:HSO786463 ICI786463:ICK786463 IME786463:IMG786463 IWA786463:IWC786463 JFW786463:JFY786463 JPS786463:JPU786463 JZO786463:JZQ786463 KJK786463:KJM786463 KTG786463:KTI786463 LDC786463:LDE786463 LMY786463:LNA786463 LWU786463:LWW786463 MGQ786463:MGS786463 MQM786463:MQO786463 NAI786463:NAK786463 NKE786463:NKG786463 NUA786463:NUC786463 ODW786463:ODY786463 ONS786463:ONU786463 OXO786463:OXQ786463 PHK786463:PHM786463 PRG786463:PRI786463 QBC786463:QBE786463 QKY786463:QLA786463 QUU786463:QUW786463 REQ786463:RES786463 ROM786463:ROO786463 RYI786463:RYK786463 SIE786463:SIG786463 SSA786463:SSC786463 TBW786463:TBY786463 TLS786463:TLU786463 TVO786463:TVQ786463 UFK786463:UFM786463 UPG786463:UPI786463 UZC786463:UZE786463 VIY786463:VJA786463 VSU786463:VSW786463 WCQ786463:WCS786463 WMM786463:WMO786463 WWI786463:WWK786463 AA851999:AC851999 JW851999:JY851999 TS851999:TU851999 ADO851999:ADQ851999 ANK851999:ANM851999 AXG851999:AXI851999 BHC851999:BHE851999 BQY851999:BRA851999 CAU851999:CAW851999 CKQ851999:CKS851999 CUM851999:CUO851999 DEI851999:DEK851999 DOE851999:DOG851999 DYA851999:DYC851999 EHW851999:EHY851999 ERS851999:ERU851999 FBO851999:FBQ851999 FLK851999:FLM851999 FVG851999:FVI851999 GFC851999:GFE851999 GOY851999:GPA851999 GYU851999:GYW851999 HIQ851999:HIS851999 HSM851999:HSO851999 ICI851999:ICK851999 IME851999:IMG851999 IWA851999:IWC851999 JFW851999:JFY851999 JPS851999:JPU851999 JZO851999:JZQ851999 KJK851999:KJM851999 KTG851999:KTI851999 LDC851999:LDE851999 LMY851999:LNA851999 LWU851999:LWW851999 MGQ851999:MGS851999 MQM851999:MQO851999 NAI851999:NAK851999 NKE851999:NKG851999 NUA851999:NUC851999 ODW851999:ODY851999 ONS851999:ONU851999 OXO851999:OXQ851999 PHK851999:PHM851999 PRG851999:PRI851999 QBC851999:QBE851999 QKY851999:QLA851999 QUU851999:QUW851999 REQ851999:RES851999 ROM851999:ROO851999 RYI851999:RYK851999 SIE851999:SIG851999 SSA851999:SSC851999 TBW851999:TBY851999 TLS851999:TLU851999 TVO851999:TVQ851999 UFK851999:UFM851999 UPG851999:UPI851999 UZC851999:UZE851999 VIY851999:VJA851999 VSU851999:VSW851999 WCQ851999:WCS851999 WMM851999:WMO851999 WWI851999:WWK851999 AA917535:AC917535 JW917535:JY917535 TS917535:TU917535 ADO917535:ADQ917535 ANK917535:ANM917535 AXG917535:AXI917535 BHC917535:BHE917535 BQY917535:BRA917535 CAU917535:CAW917535 CKQ917535:CKS917535 CUM917535:CUO917535 DEI917535:DEK917535 DOE917535:DOG917535 DYA917535:DYC917535 EHW917535:EHY917535 ERS917535:ERU917535 FBO917535:FBQ917535 FLK917535:FLM917535 FVG917535:FVI917535 GFC917535:GFE917535 GOY917535:GPA917535 GYU917535:GYW917535 HIQ917535:HIS917535 HSM917535:HSO917535 ICI917535:ICK917535 IME917535:IMG917535 IWA917535:IWC917535 JFW917535:JFY917535 JPS917535:JPU917535 JZO917535:JZQ917535 KJK917535:KJM917535 KTG917535:KTI917535 LDC917535:LDE917535 LMY917535:LNA917535 LWU917535:LWW917535 MGQ917535:MGS917535 MQM917535:MQO917535 NAI917535:NAK917535 NKE917535:NKG917535 NUA917535:NUC917535 ODW917535:ODY917535 ONS917535:ONU917535 OXO917535:OXQ917535 PHK917535:PHM917535 PRG917535:PRI917535 QBC917535:QBE917535 QKY917535:QLA917535 QUU917535:QUW917535 REQ917535:RES917535 ROM917535:ROO917535 RYI917535:RYK917535 SIE917535:SIG917535 SSA917535:SSC917535 TBW917535:TBY917535 TLS917535:TLU917535 TVO917535:TVQ917535 UFK917535:UFM917535 UPG917535:UPI917535 UZC917535:UZE917535 VIY917535:VJA917535 VSU917535:VSW917535 WCQ917535:WCS917535 WMM917535:WMO917535 WWI917535:WWK917535 AA983071:AC983071 JW983071:JY983071 TS983071:TU983071 ADO983071:ADQ983071 ANK983071:ANM983071 AXG983071:AXI983071 BHC983071:BHE983071 BQY983071:BRA983071 CAU983071:CAW983071 CKQ983071:CKS983071 CUM983071:CUO983071 DEI983071:DEK983071 DOE983071:DOG983071 DYA983071:DYC983071 EHW983071:EHY983071 ERS983071:ERU983071 FBO983071:FBQ983071 FLK983071:FLM983071 FVG983071:FVI983071 GFC983071:GFE983071 GOY983071:GPA983071 GYU983071:GYW983071 HIQ983071:HIS983071 HSM983071:HSO983071 ICI983071:ICK983071 IME983071:IMG983071 IWA983071:IWC983071 JFW983071:JFY983071 JPS983071:JPU983071 JZO983071:JZQ983071 KJK983071:KJM983071 KTG983071:KTI983071 LDC983071:LDE983071 LMY983071:LNA983071 LWU983071:LWW983071 MGQ983071:MGS983071 MQM983071:MQO983071 NAI983071:NAK983071 NKE983071:NKG983071 NUA983071:NUC983071 ODW983071:ODY983071 ONS983071:ONU983071 OXO983071:OXQ983071 PHK983071:PHM983071 PRG983071:PRI983071 QBC983071:QBE983071 QKY983071:QLA983071 QUU983071:QUW983071 REQ983071:RES983071 ROM983071:ROO983071 RYI983071:RYK983071 SIE983071:SIG983071 SSA983071:SSC983071 TBW983071:TBY983071 TLS983071:TLU983071 TVO983071:TVQ983071 UFK983071:UFM983071 UPG983071:UPI983071 UZC983071:UZE983071 VIY983071:VJA983071 VSU983071:VSW983071 WCQ983071:WCS983071 WMM983071:WMO983071 WWI983071:WWK983071 JX26:JY26 TT26:TU26 ADP26:ADQ26 ANL26:ANM26 AXH26:AXI26 BHD26:BHE26 BQZ26:BRA26 CAV26:CAW26 CKR26:CKS26 CUN26:CUO26 DEJ26:DEK26 DOF26:DOG26 DYB26:DYC26 EHX26:EHY26 ERT26:ERU26 FBP26:FBQ26 FLL26:FLM26 FVH26:FVI26 GFD26:GFE26 GOZ26:GPA26 GYV26:GYW26 HIR26:HIS26 HSN26:HSO26 ICJ26:ICK26 IMF26:IMG26 IWB26:IWC26 JFX26:JFY26 JPT26:JPU26 JZP26:JZQ26 KJL26:KJM26 KTH26:KTI26 LDD26:LDE26 LMZ26:LNA26 LWV26:LWW26 MGR26:MGS26 MQN26:MQO26 NAJ26:NAK26 NKF26:NKG26 NUB26:NUC26 ODX26:ODY26 ONT26:ONU26 OXP26:OXQ26 PHL26:PHM26 PRH26:PRI26 QBD26:QBE26 QKZ26:QLA26 QUV26:QUW26 RER26:RES26 RON26:ROO26 RYJ26:RYK26 SIF26:SIG26 SSB26:SSC26 TBX26:TBY26 TLT26:TLU26 TVP26:TVQ26 UFL26:UFM26 UPH26:UPI26 UZD26:UZE26 VIZ26:VJA26 VSV26:VSW26 WCR26:WCS26 WMN26:WMO26 WWJ26:WWK26 AB65568:AC65568 JX65568:JY65568 TT65568:TU65568 ADP65568:ADQ65568 ANL65568:ANM65568 AXH65568:AXI65568 BHD65568:BHE65568 BQZ65568:BRA65568 CAV65568:CAW65568 CKR65568:CKS65568 CUN65568:CUO65568 DEJ65568:DEK65568 DOF65568:DOG65568 DYB65568:DYC65568 EHX65568:EHY65568 ERT65568:ERU65568 FBP65568:FBQ65568 FLL65568:FLM65568 FVH65568:FVI65568 GFD65568:GFE65568 GOZ65568:GPA65568 GYV65568:GYW65568 HIR65568:HIS65568 HSN65568:HSO65568 ICJ65568:ICK65568 IMF65568:IMG65568 IWB65568:IWC65568 JFX65568:JFY65568 JPT65568:JPU65568 JZP65568:JZQ65568 KJL65568:KJM65568 KTH65568:KTI65568 LDD65568:LDE65568 LMZ65568:LNA65568 LWV65568:LWW65568 MGR65568:MGS65568 MQN65568:MQO65568 NAJ65568:NAK65568 NKF65568:NKG65568 NUB65568:NUC65568 ODX65568:ODY65568 ONT65568:ONU65568 OXP65568:OXQ65568 PHL65568:PHM65568 PRH65568:PRI65568 QBD65568:QBE65568 QKZ65568:QLA65568 QUV65568:QUW65568 RER65568:RES65568 RON65568:ROO65568 RYJ65568:RYK65568 SIF65568:SIG65568 SSB65568:SSC65568 TBX65568:TBY65568 TLT65568:TLU65568 TVP65568:TVQ65568 UFL65568:UFM65568 UPH65568:UPI65568 UZD65568:UZE65568 VIZ65568:VJA65568 VSV65568:VSW65568 WCR65568:WCS65568 WMN65568:WMO65568 WWJ65568:WWK65568 AB131104:AC131104 JX131104:JY131104 TT131104:TU131104 ADP131104:ADQ131104 ANL131104:ANM131104 AXH131104:AXI131104 BHD131104:BHE131104 BQZ131104:BRA131104 CAV131104:CAW131104 CKR131104:CKS131104 CUN131104:CUO131104 DEJ131104:DEK131104 DOF131104:DOG131104 DYB131104:DYC131104 EHX131104:EHY131104 ERT131104:ERU131104 FBP131104:FBQ131104 FLL131104:FLM131104 FVH131104:FVI131104 GFD131104:GFE131104 GOZ131104:GPA131104 GYV131104:GYW131104 HIR131104:HIS131104 HSN131104:HSO131104 ICJ131104:ICK131104 IMF131104:IMG131104 IWB131104:IWC131104 JFX131104:JFY131104 JPT131104:JPU131104 JZP131104:JZQ131104 KJL131104:KJM131104 KTH131104:KTI131104 LDD131104:LDE131104 LMZ131104:LNA131104 LWV131104:LWW131104 MGR131104:MGS131104 MQN131104:MQO131104 NAJ131104:NAK131104 NKF131104:NKG131104 NUB131104:NUC131104 ODX131104:ODY131104 ONT131104:ONU131104 OXP131104:OXQ131104 PHL131104:PHM131104 PRH131104:PRI131104 QBD131104:QBE131104 QKZ131104:QLA131104 QUV131104:QUW131104 RER131104:RES131104 RON131104:ROO131104 RYJ131104:RYK131104 SIF131104:SIG131104 SSB131104:SSC131104 TBX131104:TBY131104 TLT131104:TLU131104 TVP131104:TVQ131104 UFL131104:UFM131104 UPH131104:UPI131104 UZD131104:UZE131104 VIZ131104:VJA131104 VSV131104:VSW131104 WCR131104:WCS131104 WMN131104:WMO131104 WWJ131104:WWK131104 AB196640:AC196640 JX196640:JY196640 TT196640:TU196640 ADP196640:ADQ196640 ANL196640:ANM196640 AXH196640:AXI196640 BHD196640:BHE196640 BQZ196640:BRA196640 CAV196640:CAW196640 CKR196640:CKS196640 CUN196640:CUO196640 DEJ196640:DEK196640 DOF196640:DOG196640 DYB196640:DYC196640 EHX196640:EHY196640 ERT196640:ERU196640 FBP196640:FBQ196640 FLL196640:FLM196640 FVH196640:FVI196640 GFD196640:GFE196640 GOZ196640:GPA196640 GYV196640:GYW196640 HIR196640:HIS196640 HSN196640:HSO196640 ICJ196640:ICK196640 IMF196640:IMG196640 IWB196640:IWC196640 JFX196640:JFY196640 JPT196640:JPU196640 JZP196640:JZQ196640 KJL196640:KJM196640 KTH196640:KTI196640 LDD196640:LDE196640 LMZ196640:LNA196640 LWV196640:LWW196640 MGR196640:MGS196640 MQN196640:MQO196640 NAJ196640:NAK196640 NKF196640:NKG196640 NUB196640:NUC196640 ODX196640:ODY196640 ONT196640:ONU196640 OXP196640:OXQ196640 PHL196640:PHM196640 PRH196640:PRI196640 QBD196640:QBE196640 QKZ196640:QLA196640 QUV196640:QUW196640 RER196640:RES196640 RON196640:ROO196640 RYJ196640:RYK196640 SIF196640:SIG196640 SSB196640:SSC196640 TBX196640:TBY196640 TLT196640:TLU196640 TVP196640:TVQ196640 UFL196640:UFM196640 UPH196640:UPI196640 UZD196640:UZE196640 VIZ196640:VJA196640 VSV196640:VSW196640 WCR196640:WCS196640 WMN196640:WMO196640 WWJ196640:WWK196640 AB262176:AC262176 JX262176:JY262176 TT262176:TU262176 ADP262176:ADQ262176 ANL262176:ANM262176 AXH262176:AXI262176 BHD262176:BHE262176 BQZ262176:BRA262176 CAV262176:CAW262176 CKR262176:CKS262176 CUN262176:CUO262176 DEJ262176:DEK262176 DOF262176:DOG262176 DYB262176:DYC262176 EHX262176:EHY262176 ERT262176:ERU262176 FBP262176:FBQ262176 FLL262176:FLM262176 FVH262176:FVI262176 GFD262176:GFE262176 GOZ262176:GPA262176 GYV262176:GYW262176 HIR262176:HIS262176 HSN262176:HSO262176 ICJ262176:ICK262176 IMF262176:IMG262176 IWB262176:IWC262176 JFX262176:JFY262176 JPT262176:JPU262176 JZP262176:JZQ262176 KJL262176:KJM262176 KTH262176:KTI262176 LDD262176:LDE262176 LMZ262176:LNA262176 LWV262176:LWW262176 MGR262176:MGS262176 MQN262176:MQO262176 NAJ262176:NAK262176 NKF262176:NKG262176 NUB262176:NUC262176 ODX262176:ODY262176 ONT262176:ONU262176 OXP262176:OXQ262176 PHL262176:PHM262176 PRH262176:PRI262176 QBD262176:QBE262176 QKZ262176:QLA262176 QUV262176:QUW262176 RER262176:RES262176 RON262176:ROO262176 RYJ262176:RYK262176 SIF262176:SIG262176 SSB262176:SSC262176 TBX262176:TBY262176 TLT262176:TLU262176 TVP262176:TVQ262176 UFL262176:UFM262176 UPH262176:UPI262176 UZD262176:UZE262176 VIZ262176:VJA262176 VSV262176:VSW262176 WCR262176:WCS262176 WMN262176:WMO262176 WWJ262176:WWK262176 AB327712:AC327712 JX327712:JY327712 TT327712:TU327712 ADP327712:ADQ327712 ANL327712:ANM327712 AXH327712:AXI327712 BHD327712:BHE327712 BQZ327712:BRA327712 CAV327712:CAW327712 CKR327712:CKS327712 CUN327712:CUO327712 DEJ327712:DEK327712 DOF327712:DOG327712 DYB327712:DYC327712 EHX327712:EHY327712 ERT327712:ERU327712 FBP327712:FBQ327712 FLL327712:FLM327712 FVH327712:FVI327712 GFD327712:GFE327712 GOZ327712:GPA327712 GYV327712:GYW327712 HIR327712:HIS327712 HSN327712:HSO327712 ICJ327712:ICK327712 IMF327712:IMG327712 IWB327712:IWC327712 JFX327712:JFY327712 JPT327712:JPU327712 JZP327712:JZQ327712 KJL327712:KJM327712 KTH327712:KTI327712 LDD327712:LDE327712 LMZ327712:LNA327712 LWV327712:LWW327712 MGR327712:MGS327712 MQN327712:MQO327712 NAJ327712:NAK327712 NKF327712:NKG327712 NUB327712:NUC327712 ODX327712:ODY327712 ONT327712:ONU327712 OXP327712:OXQ327712 PHL327712:PHM327712 PRH327712:PRI327712 QBD327712:QBE327712 QKZ327712:QLA327712 QUV327712:QUW327712 RER327712:RES327712 RON327712:ROO327712 RYJ327712:RYK327712 SIF327712:SIG327712 SSB327712:SSC327712 TBX327712:TBY327712 TLT327712:TLU327712 TVP327712:TVQ327712 UFL327712:UFM327712 UPH327712:UPI327712 UZD327712:UZE327712 VIZ327712:VJA327712 VSV327712:VSW327712 WCR327712:WCS327712 WMN327712:WMO327712 WWJ327712:WWK327712 AB393248:AC393248 JX393248:JY393248 TT393248:TU393248 ADP393248:ADQ393248 ANL393248:ANM393248 AXH393248:AXI393248 BHD393248:BHE393248 BQZ393248:BRA393248 CAV393248:CAW393248 CKR393248:CKS393248 CUN393248:CUO393248 DEJ393248:DEK393248 DOF393248:DOG393248 DYB393248:DYC393248 EHX393248:EHY393248 ERT393248:ERU393248 FBP393248:FBQ393248 FLL393248:FLM393248 FVH393248:FVI393248 GFD393248:GFE393248 GOZ393248:GPA393248 GYV393248:GYW393248 HIR393248:HIS393248 HSN393248:HSO393248 ICJ393248:ICK393248 IMF393248:IMG393248 IWB393248:IWC393248 JFX393248:JFY393248 JPT393248:JPU393248 JZP393248:JZQ393248 KJL393248:KJM393248 KTH393248:KTI393248 LDD393248:LDE393248 LMZ393248:LNA393248 LWV393248:LWW393248 MGR393248:MGS393248 MQN393248:MQO393248 NAJ393248:NAK393248 NKF393248:NKG393248 NUB393248:NUC393248 ODX393248:ODY393248 ONT393248:ONU393248 OXP393248:OXQ393248 PHL393248:PHM393248 PRH393248:PRI393248 QBD393248:QBE393248 QKZ393248:QLA393248 QUV393248:QUW393248 RER393248:RES393248 RON393248:ROO393248 RYJ393248:RYK393248 SIF393248:SIG393248 SSB393248:SSC393248 TBX393248:TBY393248 TLT393248:TLU393248 TVP393248:TVQ393248 UFL393248:UFM393248 UPH393248:UPI393248 UZD393248:UZE393248 VIZ393248:VJA393248 VSV393248:VSW393248 WCR393248:WCS393248 WMN393248:WMO393248 WWJ393248:WWK393248 AB458784:AC458784 JX458784:JY458784 TT458784:TU458784 ADP458784:ADQ458784 ANL458784:ANM458784 AXH458784:AXI458784 BHD458784:BHE458784 BQZ458784:BRA458784 CAV458784:CAW458784 CKR458784:CKS458784 CUN458784:CUO458784 DEJ458784:DEK458784 DOF458784:DOG458784 DYB458784:DYC458784 EHX458784:EHY458784 ERT458784:ERU458784 FBP458784:FBQ458784 FLL458784:FLM458784 FVH458784:FVI458784 GFD458784:GFE458784 GOZ458784:GPA458784 GYV458784:GYW458784 HIR458784:HIS458784 HSN458784:HSO458784 ICJ458784:ICK458784 IMF458784:IMG458784 IWB458784:IWC458784 JFX458784:JFY458784 JPT458784:JPU458784 JZP458784:JZQ458784 KJL458784:KJM458784 KTH458784:KTI458784 LDD458784:LDE458784 LMZ458784:LNA458784 LWV458784:LWW458784 MGR458784:MGS458784 MQN458784:MQO458784 NAJ458784:NAK458784 NKF458784:NKG458784 NUB458784:NUC458784 ODX458784:ODY458784 ONT458784:ONU458784 OXP458784:OXQ458784 PHL458784:PHM458784 PRH458784:PRI458784 QBD458784:QBE458784 QKZ458784:QLA458784 QUV458784:QUW458784 RER458784:RES458784 RON458784:ROO458784 RYJ458784:RYK458784 SIF458784:SIG458784 SSB458784:SSC458784 TBX458784:TBY458784 TLT458784:TLU458784 TVP458784:TVQ458784 UFL458784:UFM458784 UPH458784:UPI458784 UZD458784:UZE458784 VIZ458784:VJA458784 VSV458784:VSW458784 WCR458784:WCS458784 WMN458784:WMO458784 WWJ458784:WWK458784 AB524320:AC524320 JX524320:JY524320 TT524320:TU524320 ADP524320:ADQ524320 ANL524320:ANM524320 AXH524320:AXI524320 BHD524320:BHE524320 BQZ524320:BRA524320 CAV524320:CAW524320 CKR524320:CKS524320 CUN524320:CUO524320 DEJ524320:DEK524320 DOF524320:DOG524320 DYB524320:DYC524320 EHX524320:EHY524320 ERT524320:ERU524320 FBP524320:FBQ524320 FLL524320:FLM524320 FVH524320:FVI524320 GFD524320:GFE524320 GOZ524320:GPA524320 GYV524320:GYW524320 HIR524320:HIS524320 HSN524320:HSO524320 ICJ524320:ICK524320 IMF524320:IMG524320 IWB524320:IWC524320 JFX524320:JFY524320 JPT524320:JPU524320 JZP524320:JZQ524320 KJL524320:KJM524320 KTH524320:KTI524320 LDD524320:LDE524320 LMZ524320:LNA524320 LWV524320:LWW524320 MGR524320:MGS524320 MQN524320:MQO524320 NAJ524320:NAK524320 NKF524320:NKG524320 NUB524320:NUC524320 ODX524320:ODY524320 ONT524320:ONU524320 OXP524320:OXQ524320 PHL524320:PHM524320 PRH524320:PRI524320 QBD524320:QBE524320 QKZ524320:QLA524320 QUV524320:QUW524320 RER524320:RES524320 RON524320:ROO524320 RYJ524320:RYK524320 SIF524320:SIG524320 SSB524320:SSC524320 TBX524320:TBY524320 TLT524320:TLU524320 TVP524320:TVQ524320 UFL524320:UFM524320 UPH524320:UPI524320 UZD524320:UZE524320 VIZ524320:VJA524320 VSV524320:VSW524320 WCR524320:WCS524320 WMN524320:WMO524320 WWJ524320:WWK524320 AB589856:AC589856 JX589856:JY589856 TT589856:TU589856 ADP589856:ADQ589856 ANL589856:ANM589856 AXH589856:AXI589856 BHD589856:BHE589856 BQZ589856:BRA589856 CAV589856:CAW589856 CKR589856:CKS589856 CUN589856:CUO589856 DEJ589856:DEK589856 DOF589856:DOG589856 DYB589856:DYC589856 EHX589856:EHY589856 ERT589856:ERU589856 FBP589856:FBQ589856 FLL589856:FLM589856 FVH589856:FVI589856 GFD589856:GFE589856 GOZ589856:GPA589856 GYV589856:GYW589856 HIR589856:HIS589856 HSN589856:HSO589856 ICJ589856:ICK589856 IMF589856:IMG589856 IWB589856:IWC589856 JFX589856:JFY589856 JPT589856:JPU589856 JZP589856:JZQ589856 KJL589856:KJM589856 KTH589856:KTI589856 LDD589856:LDE589856 LMZ589856:LNA589856 LWV589856:LWW589856 MGR589856:MGS589856 MQN589856:MQO589856 NAJ589856:NAK589856 NKF589856:NKG589856 NUB589856:NUC589856 ODX589856:ODY589856 ONT589856:ONU589856 OXP589856:OXQ589856 PHL589856:PHM589856 PRH589856:PRI589856 QBD589856:QBE589856 QKZ589856:QLA589856 QUV589856:QUW589856 RER589856:RES589856 RON589856:ROO589856 RYJ589856:RYK589856 SIF589856:SIG589856 SSB589856:SSC589856 TBX589856:TBY589856 TLT589856:TLU589856 TVP589856:TVQ589856 UFL589856:UFM589856 UPH589856:UPI589856 UZD589856:UZE589856 VIZ589856:VJA589856 VSV589856:VSW589856 WCR589856:WCS589856 WMN589856:WMO589856 WWJ589856:WWK589856 AB655392:AC655392 JX655392:JY655392 TT655392:TU655392 ADP655392:ADQ655392 ANL655392:ANM655392 AXH655392:AXI655392 BHD655392:BHE655392 BQZ655392:BRA655392 CAV655392:CAW655392 CKR655392:CKS655392 CUN655392:CUO655392 DEJ655392:DEK655392 DOF655392:DOG655392 DYB655392:DYC655392 EHX655392:EHY655392 ERT655392:ERU655392 FBP655392:FBQ655392 FLL655392:FLM655392 FVH655392:FVI655392 GFD655392:GFE655392 GOZ655392:GPA655392 GYV655392:GYW655392 HIR655392:HIS655392 HSN655392:HSO655392 ICJ655392:ICK655392 IMF655392:IMG655392 IWB655392:IWC655392 JFX655392:JFY655392 JPT655392:JPU655392 JZP655392:JZQ655392 KJL655392:KJM655392 KTH655392:KTI655392 LDD655392:LDE655392 LMZ655392:LNA655392 LWV655392:LWW655392 MGR655392:MGS655392 MQN655392:MQO655392 NAJ655392:NAK655392 NKF655392:NKG655392 NUB655392:NUC655392 ODX655392:ODY655392 ONT655392:ONU655392 OXP655392:OXQ655392 PHL655392:PHM655392 PRH655392:PRI655392 QBD655392:QBE655392 QKZ655392:QLA655392 QUV655392:QUW655392 RER655392:RES655392 RON655392:ROO655392 RYJ655392:RYK655392 SIF655392:SIG655392 SSB655392:SSC655392 TBX655392:TBY655392 TLT655392:TLU655392 TVP655392:TVQ655392 UFL655392:UFM655392 UPH655392:UPI655392 UZD655392:UZE655392 VIZ655392:VJA655392 VSV655392:VSW655392 WCR655392:WCS655392 WMN655392:WMO655392 WWJ655392:WWK655392 AB720928:AC720928 JX720928:JY720928 TT720928:TU720928 ADP720928:ADQ720928 ANL720928:ANM720928 AXH720928:AXI720928 BHD720928:BHE720928 BQZ720928:BRA720928 CAV720928:CAW720928 CKR720928:CKS720928 CUN720928:CUO720928 DEJ720928:DEK720928 DOF720928:DOG720928 DYB720928:DYC720928 EHX720928:EHY720928 ERT720928:ERU720928 FBP720928:FBQ720928 FLL720928:FLM720928 FVH720928:FVI720928 GFD720928:GFE720928 GOZ720928:GPA720928 GYV720928:GYW720928 HIR720928:HIS720928 HSN720928:HSO720928 ICJ720928:ICK720928 IMF720928:IMG720928 IWB720928:IWC720928 JFX720928:JFY720928 JPT720928:JPU720928 JZP720928:JZQ720928 KJL720928:KJM720928 KTH720928:KTI720928 LDD720928:LDE720928 LMZ720928:LNA720928 LWV720928:LWW720928 MGR720928:MGS720928 MQN720928:MQO720928 NAJ720928:NAK720928 NKF720928:NKG720928 NUB720928:NUC720928 ODX720928:ODY720928 ONT720928:ONU720928 OXP720928:OXQ720928 PHL720928:PHM720928 PRH720928:PRI720928 QBD720928:QBE720928 QKZ720928:QLA720928 QUV720928:QUW720928 RER720928:RES720928 RON720928:ROO720928 RYJ720928:RYK720928 SIF720928:SIG720928 SSB720928:SSC720928 TBX720928:TBY720928 TLT720928:TLU720928 TVP720928:TVQ720928 UFL720928:UFM720928 UPH720928:UPI720928 UZD720928:UZE720928 VIZ720928:VJA720928 VSV720928:VSW720928 WCR720928:WCS720928 WMN720928:WMO720928 WWJ720928:WWK720928 AB786464:AC786464 JX786464:JY786464 TT786464:TU786464 ADP786464:ADQ786464 ANL786464:ANM786464 AXH786464:AXI786464 BHD786464:BHE786464 BQZ786464:BRA786464 CAV786464:CAW786464 CKR786464:CKS786464 CUN786464:CUO786464 DEJ786464:DEK786464 DOF786464:DOG786464 DYB786464:DYC786464 EHX786464:EHY786464 ERT786464:ERU786464 FBP786464:FBQ786464 FLL786464:FLM786464 FVH786464:FVI786464 GFD786464:GFE786464 GOZ786464:GPA786464 GYV786464:GYW786464 HIR786464:HIS786464 HSN786464:HSO786464 ICJ786464:ICK786464 IMF786464:IMG786464 IWB786464:IWC786464 JFX786464:JFY786464 JPT786464:JPU786464 JZP786464:JZQ786464 KJL786464:KJM786464 KTH786464:KTI786464 LDD786464:LDE786464 LMZ786464:LNA786464 LWV786464:LWW786464 MGR786464:MGS786464 MQN786464:MQO786464 NAJ786464:NAK786464 NKF786464:NKG786464 NUB786464:NUC786464 ODX786464:ODY786464 ONT786464:ONU786464 OXP786464:OXQ786464 PHL786464:PHM786464 PRH786464:PRI786464 QBD786464:QBE786464 QKZ786464:QLA786464 QUV786464:QUW786464 RER786464:RES786464 RON786464:ROO786464 RYJ786464:RYK786464 SIF786464:SIG786464 SSB786464:SSC786464 TBX786464:TBY786464 TLT786464:TLU786464 TVP786464:TVQ786464 UFL786464:UFM786464 UPH786464:UPI786464 UZD786464:UZE786464 VIZ786464:VJA786464 VSV786464:VSW786464 WCR786464:WCS786464 WMN786464:WMO786464 WWJ786464:WWK786464 AB852000:AC852000 JX852000:JY852000 TT852000:TU852000 ADP852000:ADQ852000 ANL852000:ANM852000 AXH852000:AXI852000 BHD852000:BHE852000 BQZ852000:BRA852000 CAV852000:CAW852000 CKR852000:CKS852000 CUN852000:CUO852000 DEJ852000:DEK852000 DOF852000:DOG852000 DYB852000:DYC852000 EHX852000:EHY852000 ERT852000:ERU852000 FBP852000:FBQ852000 FLL852000:FLM852000 FVH852000:FVI852000 GFD852000:GFE852000 GOZ852000:GPA852000 GYV852000:GYW852000 HIR852000:HIS852000 HSN852000:HSO852000 ICJ852000:ICK852000 IMF852000:IMG852000 IWB852000:IWC852000 JFX852000:JFY852000 JPT852000:JPU852000 JZP852000:JZQ852000 KJL852000:KJM852000 KTH852000:KTI852000 LDD852000:LDE852000 LMZ852000:LNA852000 LWV852000:LWW852000 MGR852000:MGS852000 MQN852000:MQO852000 NAJ852000:NAK852000 NKF852000:NKG852000 NUB852000:NUC852000 ODX852000:ODY852000 ONT852000:ONU852000 OXP852000:OXQ852000 PHL852000:PHM852000 PRH852000:PRI852000 QBD852000:QBE852000 QKZ852000:QLA852000 QUV852000:QUW852000 RER852000:RES852000 RON852000:ROO852000 RYJ852000:RYK852000 SIF852000:SIG852000 SSB852000:SSC852000 TBX852000:TBY852000 TLT852000:TLU852000 TVP852000:TVQ852000 UFL852000:UFM852000 UPH852000:UPI852000 UZD852000:UZE852000 VIZ852000:VJA852000 VSV852000:VSW852000 WCR852000:WCS852000 WMN852000:WMO852000 WWJ852000:WWK852000 AB917536:AC917536 JX917536:JY917536 TT917536:TU917536 ADP917536:ADQ917536 ANL917536:ANM917536 AXH917536:AXI917536 BHD917536:BHE917536 BQZ917536:BRA917536 CAV917536:CAW917536 CKR917536:CKS917536 CUN917536:CUO917536 DEJ917536:DEK917536 DOF917536:DOG917536 DYB917536:DYC917536 EHX917536:EHY917536 ERT917536:ERU917536 FBP917536:FBQ917536 FLL917536:FLM917536 FVH917536:FVI917536 GFD917536:GFE917536 GOZ917536:GPA917536 GYV917536:GYW917536 HIR917536:HIS917536 HSN917536:HSO917536 ICJ917536:ICK917536 IMF917536:IMG917536 IWB917536:IWC917536 JFX917536:JFY917536 JPT917536:JPU917536 JZP917536:JZQ917536 KJL917536:KJM917536 KTH917536:KTI917536 LDD917536:LDE917536 LMZ917536:LNA917536 LWV917536:LWW917536 MGR917536:MGS917536 MQN917536:MQO917536 NAJ917536:NAK917536 NKF917536:NKG917536 NUB917536:NUC917536 ODX917536:ODY917536 ONT917536:ONU917536 OXP917536:OXQ917536 PHL917536:PHM917536 PRH917536:PRI917536 QBD917536:QBE917536 QKZ917536:QLA917536 QUV917536:QUW917536 RER917536:RES917536 RON917536:ROO917536 RYJ917536:RYK917536 SIF917536:SIG917536 SSB917536:SSC917536 TBX917536:TBY917536 TLT917536:TLU917536 TVP917536:TVQ917536 UFL917536:UFM917536 UPH917536:UPI917536 UZD917536:UZE917536 VIZ917536:VJA917536 VSV917536:VSW917536 WCR917536:WCS917536 WMN917536:WMO917536 WWJ917536:WWK917536 AB983072:AC983072 JX983072:JY983072 TT983072:TU983072 ADP983072:ADQ983072 ANL983072:ANM983072 AXH983072:AXI983072 BHD983072:BHE983072 BQZ983072:BRA983072 CAV983072:CAW983072 CKR983072:CKS983072 CUN983072:CUO983072 DEJ983072:DEK983072 DOF983072:DOG983072 DYB983072:DYC983072 EHX983072:EHY983072 ERT983072:ERU983072 FBP983072:FBQ983072 FLL983072:FLM983072 FVH983072:FVI983072 GFD983072:GFE983072 GOZ983072:GPA983072 GYV983072:GYW983072 HIR983072:HIS983072 HSN983072:HSO983072 ICJ983072:ICK983072 IMF983072:IMG983072 IWB983072:IWC983072 JFX983072:JFY983072 JPT983072:JPU983072 JZP983072:JZQ983072 KJL983072:KJM983072 KTH983072:KTI983072 LDD983072:LDE983072 LMZ983072:LNA983072 LWV983072:LWW983072 MGR983072:MGS983072 MQN983072:MQO983072 NAJ983072:NAK983072 NKF983072:NKG983072 NUB983072:NUC983072 ODX983072:ODY983072 ONT983072:ONU983072 OXP983072:OXQ983072 PHL983072:PHM983072 PRH983072:PRI983072 QBD983072:QBE983072 QKZ983072:QLA983072 QUV983072:QUW983072 RER983072:RES983072 RON983072:ROO983072 RYJ983072:RYK983072 SIF983072:SIG983072 SSB983072:SSC983072 TBX983072:TBY983072 TLT983072:TLU983072 TVP983072:TVQ983072 UFL983072:UFM983072 UPH983072:UPI983072 UZD983072:UZE983072 VIZ983072:VJA983072 VSV983072:VSW983072 WCR983072:WCS983072 WMN983072:WMO983072 WWJ983072:WWK983072 TVM983069:TVY983069 JZ24:KG28 TV24:UC28 ADR24:ADY28 ANN24:ANU28 AXJ24:AXQ28 BHF24:BHM28 BRB24:BRI28 CAX24:CBE28 CKT24:CLA28 CUP24:CUW28 DEL24:DES28 DOH24:DOO28 DYD24:DYK28 EHZ24:EIG28 ERV24:ESC28 FBR24:FBY28 FLN24:FLU28 FVJ24:FVQ28 GFF24:GFM28 GPB24:GPI28 GYX24:GZE28 HIT24:HJA28 HSP24:HSW28 ICL24:ICS28 IMH24:IMO28 IWD24:IWK28 JFZ24:JGG28 JPV24:JQC28 JZR24:JZY28 KJN24:KJU28 KTJ24:KTQ28 LDF24:LDM28 LNB24:LNI28 LWX24:LXE28 MGT24:MHA28 MQP24:MQW28 NAL24:NAS28 NKH24:NKO28 NUD24:NUK28 ODZ24:OEG28 ONV24:OOC28 OXR24:OXY28 PHN24:PHU28 PRJ24:PRQ28 QBF24:QBM28 QLB24:QLI28 QUX24:QVE28 RET24:RFA28 ROP24:ROW28 RYL24:RYS28 SIH24:SIO28 SSD24:SSK28 TBZ24:TCG28 TLV24:TMC28 TVR24:TVY28 UFN24:UFU28 UPJ24:UPQ28 UZF24:UZM28 VJB24:VJI28 VSX24:VTE28 WCT24:WDA28 WMP24:WMW28 WWL24:WWS28 AD65566:AK65570 JZ65566:KG65570 TV65566:UC65570 ADR65566:ADY65570 ANN65566:ANU65570 AXJ65566:AXQ65570 BHF65566:BHM65570 BRB65566:BRI65570 CAX65566:CBE65570 CKT65566:CLA65570 CUP65566:CUW65570 DEL65566:DES65570 DOH65566:DOO65570 DYD65566:DYK65570 EHZ65566:EIG65570 ERV65566:ESC65570 FBR65566:FBY65570 FLN65566:FLU65570 FVJ65566:FVQ65570 GFF65566:GFM65570 GPB65566:GPI65570 GYX65566:GZE65570 HIT65566:HJA65570 HSP65566:HSW65570 ICL65566:ICS65570 IMH65566:IMO65570 IWD65566:IWK65570 JFZ65566:JGG65570 JPV65566:JQC65570 JZR65566:JZY65570 KJN65566:KJU65570 KTJ65566:KTQ65570 LDF65566:LDM65570 LNB65566:LNI65570 LWX65566:LXE65570 MGT65566:MHA65570 MQP65566:MQW65570 NAL65566:NAS65570 NKH65566:NKO65570 NUD65566:NUK65570 ODZ65566:OEG65570 ONV65566:OOC65570 OXR65566:OXY65570 PHN65566:PHU65570 PRJ65566:PRQ65570 QBF65566:QBM65570 QLB65566:QLI65570 QUX65566:QVE65570 RET65566:RFA65570 ROP65566:ROW65570 RYL65566:RYS65570 SIH65566:SIO65570 SSD65566:SSK65570 TBZ65566:TCG65570 TLV65566:TMC65570 TVR65566:TVY65570 UFN65566:UFU65570 UPJ65566:UPQ65570 UZF65566:UZM65570 VJB65566:VJI65570 VSX65566:VTE65570 WCT65566:WDA65570 WMP65566:WMW65570 WWL65566:WWS65570 AD131102:AK131106 JZ131102:KG131106 TV131102:UC131106 ADR131102:ADY131106 ANN131102:ANU131106 AXJ131102:AXQ131106 BHF131102:BHM131106 BRB131102:BRI131106 CAX131102:CBE131106 CKT131102:CLA131106 CUP131102:CUW131106 DEL131102:DES131106 DOH131102:DOO131106 DYD131102:DYK131106 EHZ131102:EIG131106 ERV131102:ESC131106 FBR131102:FBY131106 FLN131102:FLU131106 FVJ131102:FVQ131106 GFF131102:GFM131106 GPB131102:GPI131106 GYX131102:GZE131106 HIT131102:HJA131106 HSP131102:HSW131106 ICL131102:ICS131106 IMH131102:IMO131106 IWD131102:IWK131106 JFZ131102:JGG131106 JPV131102:JQC131106 JZR131102:JZY131106 KJN131102:KJU131106 KTJ131102:KTQ131106 LDF131102:LDM131106 LNB131102:LNI131106 LWX131102:LXE131106 MGT131102:MHA131106 MQP131102:MQW131106 NAL131102:NAS131106 NKH131102:NKO131106 NUD131102:NUK131106 ODZ131102:OEG131106 ONV131102:OOC131106 OXR131102:OXY131106 PHN131102:PHU131106 PRJ131102:PRQ131106 QBF131102:QBM131106 QLB131102:QLI131106 QUX131102:QVE131106 RET131102:RFA131106 ROP131102:ROW131106 RYL131102:RYS131106 SIH131102:SIO131106 SSD131102:SSK131106 TBZ131102:TCG131106 TLV131102:TMC131106 TVR131102:TVY131106 UFN131102:UFU131106 UPJ131102:UPQ131106 UZF131102:UZM131106 VJB131102:VJI131106 VSX131102:VTE131106 WCT131102:WDA131106 WMP131102:WMW131106 WWL131102:WWS131106 AD196638:AK196642 JZ196638:KG196642 TV196638:UC196642 ADR196638:ADY196642 ANN196638:ANU196642 AXJ196638:AXQ196642 BHF196638:BHM196642 BRB196638:BRI196642 CAX196638:CBE196642 CKT196638:CLA196642 CUP196638:CUW196642 DEL196638:DES196642 DOH196638:DOO196642 DYD196638:DYK196642 EHZ196638:EIG196642 ERV196638:ESC196642 FBR196638:FBY196642 FLN196638:FLU196642 FVJ196638:FVQ196642 GFF196638:GFM196642 GPB196638:GPI196642 GYX196638:GZE196642 HIT196638:HJA196642 HSP196638:HSW196642 ICL196638:ICS196642 IMH196638:IMO196642 IWD196638:IWK196642 JFZ196638:JGG196642 JPV196638:JQC196642 JZR196638:JZY196642 KJN196638:KJU196642 KTJ196638:KTQ196642 LDF196638:LDM196642 LNB196638:LNI196642 LWX196638:LXE196642 MGT196638:MHA196642 MQP196638:MQW196642 NAL196638:NAS196642 NKH196638:NKO196642 NUD196638:NUK196642 ODZ196638:OEG196642 ONV196638:OOC196642 OXR196638:OXY196642 PHN196638:PHU196642 PRJ196638:PRQ196642 QBF196638:QBM196642 QLB196638:QLI196642 QUX196638:QVE196642 RET196638:RFA196642 ROP196638:ROW196642 RYL196638:RYS196642 SIH196638:SIO196642 SSD196638:SSK196642 TBZ196638:TCG196642 TLV196638:TMC196642 TVR196638:TVY196642 UFN196638:UFU196642 UPJ196638:UPQ196642 UZF196638:UZM196642 VJB196638:VJI196642 VSX196638:VTE196642 WCT196638:WDA196642 WMP196638:WMW196642 WWL196638:WWS196642 AD262174:AK262178 JZ262174:KG262178 TV262174:UC262178 ADR262174:ADY262178 ANN262174:ANU262178 AXJ262174:AXQ262178 BHF262174:BHM262178 BRB262174:BRI262178 CAX262174:CBE262178 CKT262174:CLA262178 CUP262174:CUW262178 DEL262174:DES262178 DOH262174:DOO262178 DYD262174:DYK262178 EHZ262174:EIG262178 ERV262174:ESC262178 FBR262174:FBY262178 FLN262174:FLU262178 FVJ262174:FVQ262178 GFF262174:GFM262178 GPB262174:GPI262178 GYX262174:GZE262178 HIT262174:HJA262178 HSP262174:HSW262178 ICL262174:ICS262178 IMH262174:IMO262178 IWD262174:IWK262178 JFZ262174:JGG262178 JPV262174:JQC262178 JZR262174:JZY262178 KJN262174:KJU262178 KTJ262174:KTQ262178 LDF262174:LDM262178 LNB262174:LNI262178 LWX262174:LXE262178 MGT262174:MHA262178 MQP262174:MQW262178 NAL262174:NAS262178 NKH262174:NKO262178 NUD262174:NUK262178 ODZ262174:OEG262178 ONV262174:OOC262178 OXR262174:OXY262178 PHN262174:PHU262178 PRJ262174:PRQ262178 QBF262174:QBM262178 QLB262174:QLI262178 QUX262174:QVE262178 RET262174:RFA262178 ROP262174:ROW262178 RYL262174:RYS262178 SIH262174:SIO262178 SSD262174:SSK262178 TBZ262174:TCG262178 TLV262174:TMC262178 TVR262174:TVY262178 UFN262174:UFU262178 UPJ262174:UPQ262178 UZF262174:UZM262178 VJB262174:VJI262178 VSX262174:VTE262178 WCT262174:WDA262178 WMP262174:WMW262178 WWL262174:WWS262178 AD327710:AK327714 JZ327710:KG327714 TV327710:UC327714 ADR327710:ADY327714 ANN327710:ANU327714 AXJ327710:AXQ327714 BHF327710:BHM327714 BRB327710:BRI327714 CAX327710:CBE327714 CKT327710:CLA327714 CUP327710:CUW327714 DEL327710:DES327714 DOH327710:DOO327714 DYD327710:DYK327714 EHZ327710:EIG327714 ERV327710:ESC327714 FBR327710:FBY327714 FLN327710:FLU327714 FVJ327710:FVQ327714 GFF327710:GFM327714 GPB327710:GPI327714 GYX327710:GZE327714 HIT327710:HJA327714 HSP327710:HSW327714 ICL327710:ICS327714 IMH327710:IMO327714 IWD327710:IWK327714 JFZ327710:JGG327714 JPV327710:JQC327714 JZR327710:JZY327714 KJN327710:KJU327714 KTJ327710:KTQ327714 LDF327710:LDM327714 LNB327710:LNI327714 LWX327710:LXE327714 MGT327710:MHA327714 MQP327710:MQW327714 NAL327710:NAS327714 NKH327710:NKO327714 NUD327710:NUK327714 ODZ327710:OEG327714 ONV327710:OOC327714 OXR327710:OXY327714 PHN327710:PHU327714 PRJ327710:PRQ327714 QBF327710:QBM327714 QLB327710:QLI327714 QUX327710:QVE327714 RET327710:RFA327714 ROP327710:ROW327714 RYL327710:RYS327714 SIH327710:SIO327714 SSD327710:SSK327714 TBZ327710:TCG327714 TLV327710:TMC327714 TVR327710:TVY327714 UFN327710:UFU327714 UPJ327710:UPQ327714 UZF327710:UZM327714 VJB327710:VJI327714 VSX327710:VTE327714 WCT327710:WDA327714 WMP327710:WMW327714 WWL327710:WWS327714 AD393246:AK393250 JZ393246:KG393250 TV393246:UC393250 ADR393246:ADY393250 ANN393246:ANU393250 AXJ393246:AXQ393250 BHF393246:BHM393250 BRB393246:BRI393250 CAX393246:CBE393250 CKT393246:CLA393250 CUP393246:CUW393250 DEL393246:DES393250 DOH393246:DOO393250 DYD393246:DYK393250 EHZ393246:EIG393250 ERV393246:ESC393250 FBR393246:FBY393250 FLN393246:FLU393250 FVJ393246:FVQ393250 GFF393246:GFM393250 GPB393246:GPI393250 GYX393246:GZE393250 HIT393246:HJA393250 HSP393246:HSW393250 ICL393246:ICS393250 IMH393246:IMO393250 IWD393246:IWK393250 JFZ393246:JGG393250 JPV393246:JQC393250 JZR393246:JZY393250 KJN393246:KJU393250 KTJ393246:KTQ393250 LDF393246:LDM393250 LNB393246:LNI393250 LWX393246:LXE393250 MGT393246:MHA393250 MQP393246:MQW393250 NAL393246:NAS393250 NKH393246:NKO393250 NUD393246:NUK393250 ODZ393246:OEG393250 ONV393246:OOC393250 OXR393246:OXY393250 PHN393246:PHU393250 PRJ393246:PRQ393250 QBF393246:QBM393250 QLB393246:QLI393250 QUX393246:QVE393250 RET393246:RFA393250 ROP393246:ROW393250 RYL393246:RYS393250 SIH393246:SIO393250 SSD393246:SSK393250 TBZ393246:TCG393250 TLV393246:TMC393250 TVR393246:TVY393250 UFN393246:UFU393250 UPJ393246:UPQ393250 UZF393246:UZM393250 VJB393246:VJI393250 VSX393246:VTE393250 WCT393246:WDA393250 WMP393246:WMW393250 WWL393246:WWS393250 AD458782:AK458786 JZ458782:KG458786 TV458782:UC458786 ADR458782:ADY458786 ANN458782:ANU458786 AXJ458782:AXQ458786 BHF458782:BHM458786 BRB458782:BRI458786 CAX458782:CBE458786 CKT458782:CLA458786 CUP458782:CUW458786 DEL458782:DES458786 DOH458782:DOO458786 DYD458782:DYK458786 EHZ458782:EIG458786 ERV458782:ESC458786 FBR458782:FBY458786 FLN458782:FLU458786 FVJ458782:FVQ458786 GFF458782:GFM458786 GPB458782:GPI458786 GYX458782:GZE458786 HIT458782:HJA458786 HSP458782:HSW458786 ICL458782:ICS458786 IMH458782:IMO458786 IWD458782:IWK458786 JFZ458782:JGG458786 JPV458782:JQC458786 JZR458782:JZY458786 KJN458782:KJU458786 KTJ458782:KTQ458786 LDF458782:LDM458786 LNB458782:LNI458786 LWX458782:LXE458786 MGT458782:MHA458786 MQP458782:MQW458786 NAL458782:NAS458786 NKH458782:NKO458786 NUD458782:NUK458786 ODZ458782:OEG458786 ONV458782:OOC458786 OXR458782:OXY458786 PHN458782:PHU458786 PRJ458782:PRQ458786 QBF458782:QBM458786 QLB458782:QLI458786 QUX458782:QVE458786 RET458782:RFA458786 ROP458782:ROW458786 RYL458782:RYS458786 SIH458782:SIO458786 SSD458782:SSK458786 TBZ458782:TCG458786 TLV458782:TMC458786 TVR458782:TVY458786 UFN458782:UFU458786 UPJ458782:UPQ458786 UZF458782:UZM458786 VJB458782:VJI458786 VSX458782:VTE458786 WCT458782:WDA458786 WMP458782:WMW458786 WWL458782:WWS458786 AD524318:AK524322 JZ524318:KG524322 TV524318:UC524322 ADR524318:ADY524322 ANN524318:ANU524322 AXJ524318:AXQ524322 BHF524318:BHM524322 BRB524318:BRI524322 CAX524318:CBE524322 CKT524318:CLA524322 CUP524318:CUW524322 DEL524318:DES524322 DOH524318:DOO524322 DYD524318:DYK524322 EHZ524318:EIG524322 ERV524318:ESC524322 FBR524318:FBY524322 FLN524318:FLU524322 FVJ524318:FVQ524322 GFF524318:GFM524322 GPB524318:GPI524322 GYX524318:GZE524322 HIT524318:HJA524322 HSP524318:HSW524322 ICL524318:ICS524322 IMH524318:IMO524322 IWD524318:IWK524322 JFZ524318:JGG524322 JPV524318:JQC524322 JZR524318:JZY524322 KJN524318:KJU524322 KTJ524318:KTQ524322 LDF524318:LDM524322 LNB524318:LNI524322 LWX524318:LXE524322 MGT524318:MHA524322 MQP524318:MQW524322 NAL524318:NAS524322 NKH524318:NKO524322 NUD524318:NUK524322 ODZ524318:OEG524322 ONV524318:OOC524322 OXR524318:OXY524322 PHN524318:PHU524322 PRJ524318:PRQ524322 QBF524318:QBM524322 QLB524318:QLI524322 QUX524318:QVE524322 RET524318:RFA524322 ROP524318:ROW524322 RYL524318:RYS524322 SIH524318:SIO524322 SSD524318:SSK524322 TBZ524318:TCG524322 TLV524318:TMC524322 TVR524318:TVY524322 UFN524318:UFU524322 UPJ524318:UPQ524322 UZF524318:UZM524322 VJB524318:VJI524322 VSX524318:VTE524322 WCT524318:WDA524322 WMP524318:WMW524322 WWL524318:WWS524322 AD589854:AK589858 JZ589854:KG589858 TV589854:UC589858 ADR589854:ADY589858 ANN589854:ANU589858 AXJ589854:AXQ589858 BHF589854:BHM589858 BRB589854:BRI589858 CAX589854:CBE589858 CKT589854:CLA589858 CUP589854:CUW589858 DEL589854:DES589858 DOH589854:DOO589858 DYD589854:DYK589858 EHZ589854:EIG589858 ERV589854:ESC589858 FBR589854:FBY589858 FLN589854:FLU589858 FVJ589854:FVQ589858 GFF589854:GFM589858 GPB589854:GPI589858 GYX589854:GZE589858 HIT589854:HJA589858 HSP589854:HSW589858 ICL589854:ICS589858 IMH589854:IMO589858 IWD589854:IWK589858 JFZ589854:JGG589858 JPV589854:JQC589858 JZR589854:JZY589858 KJN589854:KJU589858 KTJ589854:KTQ589858 LDF589854:LDM589858 LNB589854:LNI589858 LWX589854:LXE589858 MGT589854:MHA589858 MQP589854:MQW589858 NAL589854:NAS589858 NKH589854:NKO589858 NUD589854:NUK589858 ODZ589854:OEG589858 ONV589854:OOC589858 OXR589854:OXY589858 PHN589854:PHU589858 PRJ589854:PRQ589858 QBF589854:QBM589858 QLB589854:QLI589858 QUX589854:QVE589858 RET589854:RFA589858 ROP589854:ROW589858 RYL589854:RYS589858 SIH589854:SIO589858 SSD589854:SSK589858 TBZ589854:TCG589858 TLV589854:TMC589858 TVR589854:TVY589858 UFN589854:UFU589858 UPJ589854:UPQ589858 UZF589854:UZM589858 VJB589854:VJI589858 VSX589854:VTE589858 WCT589854:WDA589858 WMP589854:WMW589858 WWL589854:WWS589858 AD655390:AK655394 JZ655390:KG655394 TV655390:UC655394 ADR655390:ADY655394 ANN655390:ANU655394 AXJ655390:AXQ655394 BHF655390:BHM655394 BRB655390:BRI655394 CAX655390:CBE655394 CKT655390:CLA655394 CUP655390:CUW655394 DEL655390:DES655394 DOH655390:DOO655394 DYD655390:DYK655394 EHZ655390:EIG655394 ERV655390:ESC655394 FBR655390:FBY655394 FLN655390:FLU655394 FVJ655390:FVQ655394 GFF655390:GFM655394 GPB655390:GPI655394 GYX655390:GZE655394 HIT655390:HJA655394 HSP655390:HSW655394 ICL655390:ICS655394 IMH655390:IMO655394 IWD655390:IWK655394 JFZ655390:JGG655394 JPV655390:JQC655394 JZR655390:JZY655394 KJN655390:KJU655394 KTJ655390:KTQ655394 LDF655390:LDM655394 LNB655390:LNI655394 LWX655390:LXE655394 MGT655390:MHA655394 MQP655390:MQW655394 NAL655390:NAS655394 NKH655390:NKO655394 NUD655390:NUK655394 ODZ655390:OEG655394 ONV655390:OOC655394 OXR655390:OXY655394 PHN655390:PHU655394 PRJ655390:PRQ655394 QBF655390:QBM655394 QLB655390:QLI655394 QUX655390:QVE655394 RET655390:RFA655394 ROP655390:ROW655394 RYL655390:RYS655394 SIH655390:SIO655394 SSD655390:SSK655394 TBZ655390:TCG655394 TLV655390:TMC655394 TVR655390:TVY655394 UFN655390:UFU655394 UPJ655390:UPQ655394 UZF655390:UZM655394 VJB655390:VJI655394 VSX655390:VTE655394 WCT655390:WDA655394 WMP655390:WMW655394 WWL655390:WWS655394 AD720926:AK720930 JZ720926:KG720930 TV720926:UC720930 ADR720926:ADY720930 ANN720926:ANU720930 AXJ720926:AXQ720930 BHF720926:BHM720930 BRB720926:BRI720930 CAX720926:CBE720930 CKT720926:CLA720930 CUP720926:CUW720930 DEL720926:DES720930 DOH720926:DOO720930 DYD720926:DYK720930 EHZ720926:EIG720930 ERV720926:ESC720930 FBR720926:FBY720930 FLN720926:FLU720930 FVJ720926:FVQ720930 GFF720926:GFM720930 GPB720926:GPI720930 GYX720926:GZE720930 HIT720926:HJA720930 HSP720926:HSW720930 ICL720926:ICS720930 IMH720926:IMO720930 IWD720926:IWK720930 JFZ720926:JGG720930 JPV720926:JQC720930 JZR720926:JZY720930 KJN720926:KJU720930 KTJ720926:KTQ720930 LDF720926:LDM720930 LNB720926:LNI720930 LWX720926:LXE720930 MGT720926:MHA720930 MQP720926:MQW720930 NAL720926:NAS720930 NKH720926:NKO720930 NUD720926:NUK720930 ODZ720926:OEG720930 ONV720926:OOC720930 OXR720926:OXY720930 PHN720926:PHU720930 PRJ720926:PRQ720930 QBF720926:QBM720930 QLB720926:QLI720930 QUX720926:QVE720930 RET720926:RFA720930 ROP720926:ROW720930 RYL720926:RYS720930 SIH720926:SIO720930 SSD720926:SSK720930 TBZ720926:TCG720930 TLV720926:TMC720930 TVR720926:TVY720930 UFN720926:UFU720930 UPJ720926:UPQ720930 UZF720926:UZM720930 VJB720926:VJI720930 VSX720926:VTE720930 WCT720926:WDA720930 WMP720926:WMW720930 WWL720926:WWS720930 AD786462:AK786466 JZ786462:KG786466 TV786462:UC786466 ADR786462:ADY786466 ANN786462:ANU786466 AXJ786462:AXQ786466 BHF786462:BHM786466 BRB786462:BRI786466 CAX786462:CBE786466 CKT786462:CLA786466 CUP786462:CUW786466 DEL786462:DES786466 DOH786462:DOO786466 DYD786462:DYK786466 EHZ786462:EIG786466 ERV786462:ESC786466 FBR786462:FBY786466 FLN786462:FLU786466 FVJ786462:FVQ786466 GFF786462:GFM786466 GPB786462:GPI786466 GYX786462:GZE786466 HIT786462:HJA786466 HSP786462:HSW786466 ICL786462:ICS786466 IMH786462:IMO786466 IWD786462:IWK786466 JFZ786462:JGG786466 JPV786462:JQC786466 JZR786462:JZY786466 KJN786462:KJU786466 KTJ786462:KTQ786466 LDF786462:LDM786466 LNB786462:LNI786466 LWX786462:LXE786466 MGT786462:MHA786466 MQP786462:MQW786466 NAL786462:NAS786466 NKH786462:NKO786466 NUD786462:NUK786466 ODZ786462:OEG786466 ONV786462:OOC786466 OXR786462:OXY786466 PHN786462:PHU786466 PRJ786462:PRQ786466 QBF786462:QBM786466 QLB786462:QLI786466 QUX786462:QVE786466 RET786462:RFA786466 ROP786462:ROW786466 RYL786462:RYS786466 SIH786462:SIO786466 SSD786462:SSK786466 TBZ786462:TCG786466 TLV786462:TMC786466 TVR786462:TVY786466 UFN786462:UFU786466 UPJ786462:UPQ786466 UZF786462:UZM786466 VJB786462:VJI786466 VSX786462:VTE786466 WCT786462:WDA786466 WMP786462:WMW786466 WWL786462:WWS786466 AD851998:AK852002 JZ851998:KG852002 TV851998:UC852002 ADR851998:ADY852002 ANN851998:ANU852002 AXJ851998:AXQ852002 BHF851998:BHM852002 BRB851998:BRI852002 CAX851998:CBE852002 CKT851998:CLA852002 CUP851998:CUW852002 DEL851998:DES852002 DOH851998:DOO852002 DYD851998:DYK852002 EHZ851998:EIG852002 ERV851998:ESC852002 FBR851998:FBY852002 FLN851998:FLU852002 FVJ851998:FVQ852002 GFF851998:GFM852002 GPB851998:GPI852002 GYX851998:GZE852002 HIT851998:HJA852002 HSP851998:HSW852002 ICL851998:ICS852002 IMH851998:IMO852002 IWD851998:IWK852002 JFZ851998:JGG852002 JPV851998:JQC852002 JZR851998:JZY852002 KJN851998:KJU852002 KTJ851998:KTQ852002 LDF851998:LDM852002 LNB851998:LNI852002 LWX851998:LXE852002 MGT851998:MHA852002 MQP851998:MQW852002 NAL851998:NAS852002 NKH851998:NKO852002 NUD851998:NUK852002 ODZ851998:OEG852002 ONV851998:OOC852002 OXR851998:OXY852002 PHN851998:PHU852002 PRJ851998:PRQ852002 QBF851998:QBM852002 QLB851998:QLI852002 QUX851998:QVE852002 RET851998:RFA852002 ROP851998:ROW852002 RYL851998:RYS852002 SIH851998:SIO852002 SSD851998:SSK852002 TBZ851998:TCG852002 TLV851998:TMC852002 TVR851998:TVY852002 UFN851998:UFU852002 UPJ851998:UPQ852002 UZF851998:UZM852002 VJB851998:VJI852002 VSX851998:VTE852002 WCT851998:WDA852002 WMP851998:WMW852002 WWL851998:WWS852002 AD917534:AK917538 JZ917534:KG917538 TV917534:UC917538 ADR917534:ADY917538 ANN917534:ANU917538 AXJ917534:AXQ917538 BHF917534:BHM917538 BRB917534:BRI917538 CAX917534:CBE917538 CKT917534:CLA917538 CUP917534:CUW917538 DEL917534:DES917538 DOH917534:DOO917538 DYD917534:DYK917538 EHZ917534:EIG917538 ERV917534:ESC917538 FBR917534:FBY917538 FLN917534:FLU917538 FVJ917534:FVQ917538 GFF917534:GFM917538 GPB917534:GPI917538 GYX917534:GZE917538 HIT917534:HJA917538 HSP917534:HSW917538 ICL917534:ICS917538 IMH917534:IMO917538 IWD917534:IWK917538 JFZ917534:JGG917538 JPV917534:JQC917538 JZR917534:JZY917538 KJN917534:KJU917538 KTJ917534:KTQ917538 LDF917534:LDM917538 LNB917534:LNI917538 LWX917534:LXE917538 MGT917534:MHA917538 MQP917534:MQW917538 NAL917534:NAS917538 NKH917534:NKO917538 NUD917534:NUK917538 ODZ917534:OEG917538 ONV917534:OOC917538 OXR917534:OXY917538 PHN917534:PHU917538 PRJ917534:PRQ917538 QBF917534:QBM917538 QLB917534:QLI917538 QUX917534:QVE917538 RET917534:RFA917538 ROP917534:ROW917538 RYL917534:RYS917538 SIH917534:SIO917538 SSD917534:SSK917538 TBZ917534:TCG917538 TLV917534:TMC917538 TVR917534:TVY917538 UFN917534:UFU917538 UPJ917534:UPQ917538 UZF917534:UZM917538 VJB917534:VJI917538 VSX917534:VTE917538 WCT917534:WDA917538 WMP917534:WMW917538 WWL917534:WWS917538 AD983070:AK983074 JZ983070:KG983074 TV983070:UC983074 ADR983070:ADY983074 ANN983070:ANU983074 AXJ983070:AXQ983074 BHF983070:BHM983074 BRB983070:BRI983074 CAX983070:CBE983074 CKT983070:CLA983074 CUP983070:CUW983074 DEL983070:DES983074 DOH983070:DOO983074 DYD983070:DYK983074 EHZ983070:EIG983074 ERV983070:ESC983074 FBR983070:FBY983074 FLN983070:FLU983074 FVJ983070:FVQ983074 GFF983070:GFM983074 GPB983070:GPI983074 GYX983070:GZE983074 HIT983070:HJA983074 HSP983070:HSW983074 ICL983070:ICS983074 IMH983070:IMO983074 IWD983070:IWK983074 JFZ983070:JGG983074 JPV983070:JQC983074 JZR983070:JZY983074 KJN983070:KJU983074 KTJ983070:KTQ983074 LDF983070:LDM983074 LNB983070:LNI983074 LWX983070:LXE983074 MGT983070:MHA983074 MQP983070:MQW983074 NAL983070:NAS983074 NKH983070:NKO983074 NUD983070:NUK983074 ODZ983070:OEG983074 ONV983070:OOC983074 OXR983070:OXY983074 PHN983070:PHU983074 PRJ983070:PRQ983074 QBF983070:QBM983074 QLB983070:QLI983074 QUX983070:QVE983074 RET983070:RFA983074 ROP983070:ROW983074 RYL983070:RYS983074 SIH983070:SIO983074 SSD983070:SSK983074 TBZ983070:TCG983074 TLV983070:TMC983074 TVR983070:TVY983074 UFN983070:UFU983074 UPJ983070:UPQ983074 UZF983070:UZM983074 VJB983070:VJI983074 VSX983070:VTE983074 WCT983070:WDA983074 WMP983070:WMW983074 WWL983070:WWS983074 JV24:JY24 TR24:TU24 ADN24:ADQ24 ANJ24:ANM24 AXF24:AXI24 BHB24:BHE24 BQX24:BRA24 CAT24:CAW24 CKP24:CKS24 CUL24:CUO24 DEH24:DEK24 DOD24:DOG24 DXZ24:DYC24 EHV24:EHY24 ERR24:ERU24 FBN24:FBQ24 FLJ24:FLM24 FVF24:FVI24 GFB24:GFE24 GOX24:GPA24 GYT24:GYW24 HIP24:HIS24 HSL24:HSO24 ICH24:ICK24 IMD24:IMG24 IVZ24:IWC24 JFV24:JFY24 JPR24:JPU24 JZN24:JZQ24 KJJ24:KJM24 KTF24:KTI24 LDB24:LDE24 LMX24:LNA24 LWT24:LWW24 MGP24:MGS24 MQL24:MQO24 NAH24:NAK24 NKD24:NKG24 NTZ24:NUC24 ODV24:ODY24 ONR24:ONU24 OXN24:OXQ24 PHJ24:PHM24 PRF24:PRI24 QBB24:QBE24 QKX24:QLA24 QUT24:QUW24 REP24:RES24 ROL24:ROO24 RYH24:RYK24 SID24:SIG24 SRZ24:SSC24 TBV24:TBY24 TLR24:TLU24 TVN24:TVQ24 UFJ24:UFM24 UPF24:UPI24 UZB24:UZE24 VIX24:VJA24 VST24:VSW24 WCP24:WCS24 WML24:WMO24 WWH24:WWK24 Z65566:AC65566 JV65566:JY65566 TR65566:TU65566 ADN65566:ADQ65566 ANJ65566:ANM65566 AXF65566:AXI65566 BHB65566:BHE65566 BQX65566:BRA65566 CAT65566:CAW65566 CKP65566:CKS65566 CUL65566:CUO65566 DEH65566:DEK65566 DOD65566:DOG65566 DXZ65566:DYC65566 EHV65566:EHY65566 ERR65566:ERU65566 FBN65566:FBQ65566 FLJ65566:FLM65566 FVF65566:FVI65566 GFB65566:GFE65566 GOX65566:GPA65566 GYT65566:GYW65566 HIP65566:HIS65566 HSL65566:HSO65566 ICH65566:ICK65566 IMD65566:IMG65566 IVZ65566:IWC65566 JFV65566:JFY65566 JPR65566:JPU65566 JZN65566:JZQ65566 KJJ65566:KJM65566 KTF65566:KTI65566 LDB65566:LDE65566 LMX65566:LNA65566 LWT65566:LWW65566 MGP65566:MGS65566 MQL65566:MQO65566 NAH65566:NAK65566 NKD65566:NKG65566 NTZ65566:NUC65566 ODV65566:ODY65566 ONR65566:ONU65566 OXN65566:OXQ65566 PHJ65566:PHM65566 PRF65566:PRI65566 QBB65566:QBE65566 QKX65566:QLA65566 QUT65566:QUW65566 REP65566:RES65566 ROL65566:ROO65566 RYH65566:RYK65566 SID65566:SIG65566 SRZ65566:SSC65566 TBV65566:TBY65566 TLR65566:TLU65566 TVN65566:TVQ65566 UFJ65566:UFM65566 UPF65566:UPI65566 UZB65566:UZE65566 VIX65566:VJA65566 VST65566:VSW65566 WCP65566:WCS65566 WML65566:WMO65566 WWH65566:WWK65566 Z131102:AC131102 JV131102:JY131102 TR131102:TU131102 ADN131102:ADQ131102 ANJ131102:ANM131102 AXF131102:AXI131102 BHB131102:BHE131102 BQX131102:BRA131102 CAT131102:CAW131102 CKP131102:CKS131102 CUL131102:CUO131102 DEH131102:DEK131102 DOD131102:DOG131102 DXZ131102:DYC131102 EHV131102:EHY131102 ERR131102:ERU131102 FBN131102:FBQ131102 FLJ131102:FLM131102 FVF131102:FVI131102 GFB131102:GFE131102 GOX131102:GPA131102 GYT131102:GYW131102 HIP131102:HIS131102 HSL131102:HSO131102 ICH131102:ICK131102 IMD131102:IMG131102 IVZ131102:IWC131102 JFV131102:JFY131102 JPR131102:JPU131102 JZN131102:JZQ131102 KJJ131102:KJM131102 KTF131102:KTI131102 LDB131102:LDE131102 LMX131102:LNA131102 LWT131102:LWW131102 MGP131102:MGS131102 MQL131102:MQO131102 NAH131102:NAK131102 NKD131102:NKG131102 NTZ131102:NUC131102 ODV131102:ODY131102 ONR131102:ONU131102 OXN131102:OXQ131102 PHJ131102:PHM131102 PRF131102:PRI131102 QBB131102:QBE131102 QKX131102:QLA131102 QUT131102:QUW131102 REP131102:RES131102 ROL131102:ROO131102 RYH131102:RYK131102 SID131102:SIG131102 SRZ131102:SSC131102 TBV131102:TBY131102 TLR131102:TLU131102 TVN131102:TVQ131102 UFJ131102:UFM131102 UPF131102:UPI131102 UZB131102:UZE131102 VIX131102:VJA131102 VST131102:VSW131102 WCP131102:WCS131102 WML131102:WMO131102 WWH131102:WWK131102 Z196638:AC196638 JV196638:JY196638 TR196638:TU196638 ADN196638:ADQ196638 ANJ196638:ANM196638 AXF196638:AXI196638 BHB196638:BHE196638 BQX196638:BRA196638 CAT196638:CAW196638 CKP196638:CKS196638 CUL196638:CUO196638 DEH196638:DEK196638 DOD196638:DOG196638 DXZ196638:DYC196638 EHV196638:EHY196638 ERR196638:ERU196638 FBN196638:FBQ196638 FLJ196638:FLM196638 FVF196638:FVI196638 GFB196638:GFE196638 GOX196638:GPA196638 GYT196638:GYW196638 HIP196638:HIS196638 HSL196638:HSO196638 ICH196638:ICK196638 IMD196638:IMG196638 IVZ196638:IWC196638 JFV196638:JFY196638 JPR196638:JPU196638 JZN196638:JZQ196638 KJJ196638:KJM196638 KTF196638:KTI196638 LDB196638:LDE196638 LMX196638:LNA196638 LWT196638:LWW196638 MGP196638:MGS196638 MQL196638:MQO196638 NAH196638:NAK196638 NKD196638:NKG196638 NTZ196638:NUC196638 ODV196638:ODY196638 ONR196638:ONU196638 OXN196638:OXQ196638 PHJ196638:PHM196638 PRF196638:PRI196638 QBB196638:QBE196638 QKX196638:QLA196638 QUT196638:QUW196638 REP196638:RES196638 ROL196638:ROO196638 RYH196638:RYK196638 SID196638:SIG196638 SRZ196638:SSC196638 TBV196638:TBY196638 TLR196638:TLU196638 TVN196638:TVQ196638 UFJ196638:UFM196638 UPF196638:UPI196638 UZB196638:UZE196638 VIX196638:VJA196638 VST196638:VSW196638 WCP196638:WCS196638 WML196638:WMO196638 WWH196638:WWK196638 Z262174:AC262174 JV262174:JY262174 TR262174:TU262174 ADN262174:ADQ262174 ANJ262174:ANM262174 AXF262174:AXI262174 BHB262174:BHE262174 BQX262174:BRA262174 CAT262174:CAW262174 CKP262174:CKS262174 CUL262174:CUO262174 DEH262174:DEK262174 DOD262174:DOG262174 DXZ262174:DYC262174 EHV262174:EHY262174 ERR262174:ERU262174 FBN262174:FBQ262174 FLJ262174:FLM262174 FVF262174:FVI262174 GFB262174:GFE262174 GOX262174:GPA262174 GYT262174:GYW262174 HIP262174:HIS262174 HSL262174:HSO262174 ICH262174:ICK262174 IMD262174:IMG262174 IVZ262174:IWC262174 JFV262174:JFY262174 JPR262174:JPU262174 JZN262174:JZQ262174 KJJ262174:KJM262174 KTF262174:KTI262174 LDB262174:LDE262174 LMX262174:LNA262174 LWT262174:LWW262174 MGP262174:MGS262174 MQL262174:MQO262174 NAH262174:NAK262174 NKD262174:NKG262174 NTZ262174:NUC262174 ODV262174:ODY262174 ONR262174:ONU262174 OXN262174:OXQ262174 PHJ262174:PHM262174 PRF262174:PRI262174 QBB262174:QBE262174 QKX262174:QLA262174 QUT262174:QUW262174 REP262174:RES262174 ROL262174:ROO262174 RYH262174:RYK262174 SID262174:SIG262174 SRZ262174:SSC262174 TBV262174:TBY262174 TLR262174:TLU262174 TVN262174:TVQ262174 UFJ262174:UFM262174 UPF262174:UPI262174 UZB262174:UZE262174 VIX262174:VJA262174 VST262174:VSW262174 WCP262174:WCS262174 WML262174:WMO262174 WWH262174:WWK262174 Z327710:AC327710 JV327710:JY327710 TR327710:TU327710 ADN327710:ADQ327710 ANJ327710:ANM327710 AXF327710:AXI327710 BHB327710:BHE327710 BQX327710:BRA327710 CAT327710:CAW327710 CKP327710:CKS327710 CUL327710:CUO327710 DEH327710:DEK327710 DOD327710:DOG327710 DXZ327710:DYC327710 EHV327710:EHY327710 ERR327710:ERU327710 FBN327710:FBQ327710 FLJ327710:FLM327710 FVF327710:FVI327710 GFB327710:GFE327710 GOX327710:GPA327710 GYT327710:GYW327710 HIP327710:HIS327710 HSL327710:HSO327710 ICH327710:ICK327710 IMD327710:IMG327710 IVZ327710:IWC327710 JFV327710:JFY327710 JPR327710:JPU327710 JZN327710:JZQ327710 KJJ327710:KJM327710 KTF327710:KTI327710 LDB327710:LDE327710 LMX327710:LNA327710 LWT327710:LWW327710 MGP327710:MGS327710 MQL327710:MQO327710 NAH327710:NAK327710 NKD327710:NKG327710 NTZ327710:NUC327710 ODV327710:ODY327710 ONR327710:ONU327710 OXN327710:OXQ327710 PHJ327710:PHM327710 PRF327710:PRI327710 QBB327710:QBE327710 QKX327710:QLA327710 QUT327710:QUW327710 REP327710:RES327710 ROL327710:ROO327710 RYH327710:RYK327710 SID327710:SIG327710 SRZ327710:SSC327710 TBV327710:TBY327710 TLR327710:TLU327710 TVN327710:TVQ327710 UFJ327710:UFM327710 UPF327710:UPI327710 UZB327710:UZE327710 VIX327710:VJA327710 VST327710:VSW327710 WCP327710:WCS327710 WML327710:WMO327710 WWH327710:WWK327710 Z393246:AC393246 JV393246:JY393246 TR393246:TU393246 ADN393246:ADQ393246 ANJ393246:ANM393246 AXF393246:AXI393246 BHB393246:BHE393246 BQX393246:BRA393246 CAT393246:CAW393246 CKP393246:CKS393246 CUL393246:CUO393246 DEH393246:DEK393246 DOD393246:DOG393246 DXZ393246:DYC393246 EHV393246:EHY393246 ERR393246:ERU393246 FBN393246:FBQ393246 FLJ393246:FLM393246 FVF393246:FVI393246 GFB393246:GFE393246 GOX393246:GPA393246 GYT393246:GYW393246 HIP393246:HIS393246 HSL393246:HSO393246 ICH393246:ICK393246 IMD393246:IMG393246 IVZ393246:IWC393246 JFV393246:JFY393246 JPR393246:JPU393246 JZN393246:JZQ393246 KJJ393246:KJM393246 KTF393246:KTI393246 LDB393246:LDE393246 LMX393246:LNA393246 LWT393246:LWW393246 MGP393246:MGS393246 MQL393246:MQO393246 NAH393246:NAK393246 NKD393246:NKG393246 NTZ393246:NUC393246 ODV393246:ODY393246 ONR393246:ONU393246 OXN393246:OXQ393246 PHJ393246:PHM393246 PRF393246:PRI393246 QBB393246:QBE393246 QKX393246:QLA393246 QUT393246:QUW393246 REP393246:RES393246 ROL393246:ROO393246 RYH393246:RYK393246 SID393246:SIG393246 SRZ393246:SSC393246 TBV393246:TBY393246 TLR393246:TLU393246 TVN393246:TVQ393246 UFJ393246:UFM393246 UPF393246:UPI393246 UZB393246:UZE393246 VIX393246:VJA393246 VST393246:VSW393246 WCP393246:WCS393246 WML393246:WMO393246 WWH393246:WWK393246 Z458782:AC458782 JV458782:JY458782 TR458782:TU458782 ADN458782:ADQ458782 ANJ458782:ANM458782 AXF458782:AXI458782 BHB458782:BHE458782 BQX458782:BRA458782 CAT458782:CAW458782 CKP458782:CKS458782 CUL458782:CUO458782 DEH458782:DEK458782 DOD458782:DOG458782 DXZ458782:DYC458782 EHV458782:EHY458782 ERR458782:ERU458782 FBN458782:FBQ458782 FLJ458782:FLM458782 FVF458782:FVI458782 GFB458782:GFE458782 GOX458782:GPA458782 GYT458782:GYW458782 HIP458782:HIS458782 HSL458782:HSO458782 ICH458782:ICK458782 IMD458782:IMG458782 IVZ458782:IWC458782 JFV458782:JFY458782 JPR458782:JPU458782 JZN458782:JZQ458782 KJJ458782:KJM458782 KTF458782:KTI458782 LDB458782:LDE458782 LMX458782:LNA458782 LWT458782:LWW458782 MGP458782:MGS458782 MQL458782:MQO458782 NAH458782:NAK458782 NKD458782:NKG458782 NTZ458782:NUC458782 ODV458782:ODY458782 ONR458782:ONU458782 OXN458782:OXQ458782 PHJ458782:PHM458782 PRF458782:PRI458782 QBB458782:QBE458782 QKX458782:QLA458782 QUT458782:QUW458782 REP458782:RES458782 ROL458782:ROO458782 RYH458782:RYK458782 SID458782:SIG458782 SRZ458782:SSC458782 TBV458782:TBY458782 TLR458782:TLU458782 TVN458782:TVQ458782 UFJ458782:UFM458782 UPF458782:UPI458782 UZB458782:UZE458782 VIX458782:VJA458782 VST458782:VSW458782 WCP458782:WCS458782 WML458782:WMO458782 WWH458782:WWK458782 Z524318:AC524318 JV524318:JY524318 TR524318:TU524318 ADN524318:ADQ524318 ANJ524318:ANM524318 AXF524318:AXI524318 BHB524318:BHE524318 BQX524318:BRA524318 CAT524318:CAW524318 CKP524318:CKS524318 CUL524318:CUO524318 DEH524318:DEK524318 DOD524318:DOG524318 DXZ524318:DYC524318 EHV524318:EHY524318 ERR524318:ERU524318 FBN524318:FBQ524318 FLJ524318:FLM524318 FVF524318:FVI524318 GFB524318:GFE524318 GOX524318:GPA524318 GYT524318:GYW524318 HIP524318:HIS524318 HSL524318:HSO524318 ICH524318:ICK524318 IMD524318:IMG524318 IVZ524318:IWC524318 JFV524318:JFY524318 JPR524318:JPU524318 JZN524318:JZQ524318 KJJ524318:KJM524318 KTF524318:KTI524318 LDB524318:LDE524318 LMX524318:LNA524318 LWT524318:LWW524318 MGP524318:MGS524318 MQL524318:MQO524318 NAH524318:NAK524318 NKD524318:NKG524318 NTZ524318:NUC524318 ODV524318:ODY524318 ONR524318:ONU524318 OXN524318:OXQ524318 PHJ524318:PHM524318 PRF524318:PRI524318 QBB524318:QBE524318 QKX524318:QLA524318 QUT524318:QUW524318 REP524318:RES524318 ROL524318:ROO524318 RYH524318:RYK524318 SID524318:SIG524318 SRZ524318:SSC524318 TBV524318:TBY524318 TLR524318:TLU524318 TVN524318:TVQ524318 UFJ524318:UFM524318 UPF524318:UPI524318 UZB524318:UZE524318 VIX524318:VJA524318 VST524318:VSW524318 WCP524318:WCS524318 WML524318:WMO524318 WWH524318:WWK524318 Z589854:AC589854 JV589854:JY589854 TR589854:TU589854 ADN589854:ADQ589854 ANJ589854:ANM589854 AXF589854:AXI589854 BHB589854:BHE589854 BQX589854:BRA589854 CAT589854:CAW589854 CKP589854:CKS589854 CUL589854:CUO589854 DEH589854:DEK589854 DOD589854:DOG589854 DXZ589854:DYC589854 EHV589854:EHY589854 ERR589854:ERU589854 FBN589854:FBQ589854 FLJ589854:FLM589854 FVF589854:FVI589854 GFB589854:GFE589854 GOX589854:GPA589854 GYT589854:GYW589854 HIP589854:HIS589854 HSL589854:HSO589854 ICH589854:ICK589854 IMD589854:IMG589854 IVZ589854:IWC589854 JFV589854:JFY589854 JPR589854:JPU589854 JZN589854:JZQ589854 KJJ589854:KJM589854 KTF589854:KTI589854 LDB589854:LDE589854 LMX589854:LNA589854 LWT589854:LWW589854 MGP589854:MGS589854 MQL589854:MQO589854 NAH589854:NAK589854 NKD589854:NKG589854 NTZ589854:NUC589854 ODV589854:ODY589854 ONR589854:ONU589854 OXN589854:OXQ589854 PHJ589854:PHM589854 PRF589854:PRI589854 QBB589854:QBE589854 QKX589854:QLA589854 QUT589854:QUW589854 REP589854:RES589854 ROL589854:ROO589854 RYH589854:RYK589854 SID589854:SIG589854 SRZ589854:SSC589854 TBV589854:TBY589854 TLR589854:TLU589854 TVN589854:TVQ589854 UFJ589854:UFM589854 UPF589854:UPI589854 UZB589854:UZE589854 VIX589854:VJA589854 VST589854:VSW589854 WCP589854:WCS589854 WML589854:WMO589854 WWH589854:WWK589854 Z655390:AC655390 JV655390:JY655390 TR655390:TU655390 ADN655390:ADQ655390 ANJ655390:ANM655390 AXF655390:AXI655390 BHB655390:BHE655390 BQX655390:BRA655390 CAT655390:CAW655390 CKP655390:CKS655390 CUL655390:CUO655390 DEH655390:DEK655390 DOD655390:DOG655390 DXZ655390:DYC655390 EHV655390:EHY655390 ERR655390:ERU655390 FBN655390:FBQ655390 FLJ655390:FLM655390 FVF655390:FVI655390 GFB655390:GFE655390 GOX655390:GPA655390 GYT655390:GYW655390 HIP655390:HIS655390 HSL655390:HSO655390 ICH655390:ICK655390 IMD655390:IMG655390 IVZ655390:IWC655390 JFV655390:JFY655390 JPR655390:JPU655390 JZN655390:JZQ655390 KJJ655390:KJM655390 KTF655390:KTI655390 LDB655390:LDE655390 LMX655390:LNA655390 LWT655390:LWW655390 MGP655390:MGS655390 MQL655390:MQO655390 NAH655390:NAK655390 NKD655390:NKG655390 NTZ655390:NUC655390 ODV655390:ODY655390 ONR655390:ONU655390 OXN655390:OXQ655390 PHJ655390:PHM655390 PRF655390:PRI655390 QBB655390:QBE655390 QKX655390:QLA655390 QUT655390:QUW655390 REP655390:RES655390 ROL655390:ROO655390 RYH655390:RYK655390 SID655390:SIG655390 SRZ655390:SSC655390 TBV655390:TBY655390 TLR655390:TLU655390 TVN655390:TVQ655390 UFJ655390:UFM655390 UPF655390:UPI655390 UZB655390:UZE655390 VIX655390:VJA655390 VST655390:VSW655390 WCP655390:WCS655390 WML655390:WMO655390 WWH655390:WWK655390 Z720926:AC720926 JV720926:JY720926 TR720926:TU720926 ADN720926:ADQ720926 ANJ720926:ANM720926 AXF720926:AXI720926 BHB720926:BHE720926 BQX720926:BRA720926 CAT720926:CAW720926 CKP720926:CKS720926 CUL720926:CUO720926 DEH720926:DEK720926 DOD720926:DOG720926 DXZ720926:DYC720926 EHV720926:EHY720926 ERR720926:ERU720926 FBN720926:FBQ720926 FLJ720926:FLM720926 FVF720926:FVI720926 GFB720926:GFE720926 GOX720926:GPA720926 GYT720926:GYW720926 HIP720926:HIS720926 HSL720926:HSO720926 ICH720926:ICK720926 IMD720926:IMG720926 IVZ720926:IWC720926 JFV720926:JFY720926 JPR720926:JPU720926 JZN720926:JZQ720926 KJJ720926:KJM720926 KTF720926:KTI720926 LDB720926:LDE720926 LMX720926:LNA720926 LWT720926:LWW720926 MGP720926:MGS720926 MQL720926:MQO720926 NAH720926:NAK720926 NKD720926:NKG720926 NTZ720926:NUC720926 ODV720926:ODY720926 ONR720926:ONU720926 OXN720926:OXQ720926 PHJ720926:PHM720926 PRF720926:PRI720926 QBB720926:QBE720926 QKX720926:QLA720926 QUT720926:QUW720926 REP720926:RES720926 ROL720926:ROO720926 RYH720926:RYK720926 SID720926:SIG720926 SRZ720926:SSC720926 TBV720926:TBY720926 TLR720926:TLU720926 TVN720926:TVQ720926 UFJ720926:UFM720926 UPF720926:UPI720926 UZB720926:UZE720926 VIX720926:VJA720926 VST720926:VSW720926 WCP720926:WCS720926 WML720926:WMO720926 WWH720926:WWK720926 Z786462:AC786462 JV786462:JY786462 TR786462:TU786462 ADN786462:ADQ786462 ANJ786462:ANM786462 AXF786462:AXI786462 BHB786462:BHE786462 BQX786462:BRA786462 CAT786462:CAW786462 CKP786462:CKS786462 CUL786462:CUO786462 DEH786462:DEK786462 DOD786462:DOG786462 DXZ786462:DYC786462 EHV786462:EHY786462 ERR786462:ERU786462 FBN786462:FBQ786462 FLJ786462:FLM786462 FVF786462:FVI786462 GFB786462:GFE786462 GOX786462:GPA786462 GYT786462:GYW786462 HIP786462:HIS786462 HSL786462:HSO786462 ICH786462:ICK786462 IMD786462:IMG786462 IVZ786462:IWC786462 JFV786462:JFY786462 JPR786462:JPU786462 JZN786462:JZQ786462 KJJ786462:KJM786462 KTF786462:KTI786462 LDB786462:LDE786462 LMX786462:LNA786462 LWT786462:LWW786462 MGP786462:MGS786462 MQL786462:MQO786462 NAH786462:NAK786462 NKD786462:NKG786462 NTZ786462:NUC786462 ODV786462:ODY786462 ONR786462:ONU786462 OXN786462:OXQ786462 PHJ786462:PHM786462 PRF786462:PRI786462 QBB786462:QBE786462 QKX786462:QLA786462 QUT786462:QUW786462 REP786462:RES786462 ROL786462:ROO786462 RYH786462:RYK786462 SID786462:SIG786462 SRZ786462:SSC786462 TBV786462:TBY786462 TLR786462:TLU786462 TVN786462:TVQ786462 UFJ786462:UFM786462 UPF786462:UPI786462 UZB786462:UZE786462 VIX786462:VJA786462 VST786462:VSW786462 WCP786462:WCS786462 WML786462:WMO786462 WWH786462:WWK786462 Z851998:AC851998 JV851998:JY851998 TR851998:TU851998 ADN851998:ADQ851998 ANJ851998:ANM851998 AXF851998:AXI851998 BHB851998:BHE851998 BQX851998:BRA851998 CAT851998:CAW851998 CKP851998:CKS851998 CUL851998:CUO851998 DEH851998:DEK851998 DOD851998:DOG851998 DXZ851998:DYC851998 EHV851998:EHY851998 ERR851998:ERU851998 FBN851998:FBQ851998 FLJ851998:FLM851998 FVF851998:FVI851998 GFB851998:GFE851998 GOX851998:GPA851998 GYT851998:GYW851998 HIP851998:HIS851998 HSL851998:HSO851998 ICH851998:ICK851998 IMD851998:IMG851998 IVZ851998:IWC851998 JFV851998:JFY851998 JPR851998:JPU851998 JZN851998:JZQ851998 KJJ851998:KJM851998 KTF851998:KTI851998 LDB851998:LDE851998 LMX851998:LNA851998 LWT851998:LWW851998 MGP851998:MGS851998 MQL851998:MQO851998 NAH851998:NAK851998 NKD851998:NKG851998 NTZ851998:NUC851998 ODV851998:ODY851998 ONR851998:ONU851998 OXN851998:OXQ851998 PHJ851998:PHM851998 PRF851998:PRI851998 QBB851998:QBE851998 QKX851998:QLA851998 QUT851998:QUW851998 REP851998:RES851998 ROL851998:ROO851998 RYH851998:RYK851998 SID851998:SIG851998 SRZ851998:SSC851998 TBV851998:TBY851998 TLR851998:TLU851998 TVN851998:TVQ851998 UFJ851998:UFM851998 UPF851998:UPI851998 UZB851998:UZE851998 VIX851998:VJA851998 VST851998:VSW851998 WCP851998:WCS851998 WML851998:WMO851998 WWH851998:WWK851998 Z917534:AC917534 JV917534:JY917534 TR917534:TU917534 ADN917534:ADQ917534 ANJ917534:ANM917534 AXF917534:AXI917534 BHB917534:BHE917534 BQX917534:BRA917534 CAT917534:CAW917534 CKP917534:CKS917534 CUL917534:CUO917534 DEH917534:DEK917534 DOD917534:DOG917534 DXZ917534:DYC917534 EHV917534:EHY917534 ERR917534:ERU917534 FBN917534:FBQ917534 FLJ917534:FLM917534 FVF917534:FVI917534 GFB917534:GFE917534 GOX917534:GPA917534 GYT917534:GYW917534 HIP917534:HIS917534 HSL917534:HSO917534 ICH917534:ICK917534 IMD917534:IMG917534 IVZ917534:IWC917534 JFV917534:JFY917534 JPR917534:JPU917534 JZN917534:JZQ917534 KJJ917534:KJM917534 KTF917534:KTI917534 LDB917534:LDE917534 LMX917534:LNA917534 LWT917534:LWW917534 MGP917534:MGS917534 MQL917534:MQO917534 NAH917534:NAK917534 NKD917534:NKG917534 NTZ917534:NUC917534 ODV917534:ODY917534 ONR917534:ONU917534 OXN917534:OXQ917534 PHJ917534:PHM917534 PRF917534:PRI917534 QBB917534:QBE917534 QKX917534:QLA917534 QUT917534:QUW917534 REP917534:RES917534 ROL917534:ROO917534 RYH917534:RYK917534 SID917534:SIG917534 SRZ917534:SSC917534 TBV917534:TBY917534 TLR917534:TLU917534 TVN917534:TVQ917534 UFJ917534:UFM917534 UPF917534:UPI917534 UZB917534:UZE917534 VIX917534:VJA917534 VST917534:VSW917534 WCP917534:WCS917534 WML917534:WMO917534 WWH917534:WWK917534 Z983070:AC983070 JV983070:JY983070 TR983070:TU983070 ADN983070:ADQ983070 ANJ983070:ANM983070 AXF983070:AXI983070 BHB983070:BHE983070 BQX983070:BRA983070 CAT983070:CAW983070 CKP983070:CKS983070 CUL983070:CUO983070 DEH983070:DEK983070 DOD983070:DOG983070 DXZ983070:DYC983070 EHV983070:EHY983070 ERR983070:ERU983070 FBN983070:FBQ983070 FLJ983070:FLM983070 FVF983070:FVI983070 GFB983070:GFE983070 GOX983070:GPA983070 GYT983070:GYW983070 HIP983070:HIS983070 HSL983070:HSO983070 ICH983070:ICK983070 IMD983070:IMG983070 IVZ983070:IWC983070 JFV983070:JFY983070 JPR983070:JPU983070 JZN983070:JZQ983070 KJJ983070:KJM983070 KTF983070:KTI983070 LDB983070:LDE983070 LMX983070:LNA983070 LWT983070:LWW983070 MGP983070:MGS983070 MQL983070:MQO983070 NAH983070:NAK983070 NKD983070:NKG983070 NTZ983070:NUC983070 ODV983070:ODY983070 ONR983070:ONU983070 OXN983070:OXQ983070 PHJ983070:PHM983070 PRF983070:PRI983070 QBB983070:QBE983070 QKX983070:QLA983070 QUT983070:QUW983070 REP983070:RES983070 ROL983070:ROO983070 RYH983070:RYK983070 SID983070:SIG983070 SRZ983070:SSC983070 TBV983070:TBY983070 TLR983070:TLU983070 TVN983070:TVQ983070 UFJ983070:UFM983070 UPF983070:UPI983070 UZB983070:UZE983070 VIX983070:VJA983070 VST983070:VSW983070 WCP983070:WCS983070 WML983070:WMO983070 WWH983070:WWK983070 WMK983069:WMW983069 JU23:KG23 TQ23:UC23 ADM23:ADY23 ANI23:ANU23 AXE23:AXQ23 BHA23:BHM23 BQW23:BRI23 CAS23:CBE23 CKO23:CLA23 CUK23:CUW23 DEG23:DES23 DOC23:DOO23 DXY23:DYK23 EHU23:EIG23 ERQ23:ESC23 FBM23:FBY23 FLI23:FLU23 FVE23:FVQ23 GFA23:GFM23 GOW23:GPI23 GYS23:GZE23 HIO23:HJA23 HSK23:HSW23 ICG23:ICS23 IMC23:IMO23 IVY23:IWK23 JFU23:JGG23 JPQ23:JQC23 JZM23:JZY23 KJI23:KJU23 KTE23:KTQ23 LDA23:LDM23 LMW23:LNI23 LWS23:LXE23 MGO23:MHA23 MQK23:MQW23 NAG23:NAS23 NKC23:NKO23 NTY23:NUK23 ODU23:OEG23 ONQ23:OOC23 OXM23:OXY23 PHI23:PHU23 PRE23:PRQ23 QBA23:QBM23 QKW23:QLI23 QUS23:QVE23 REO23:RFA23 ROK23:ROW23 RYG23:RYS23 SIC23:SIO23 SRY23:SSK23 TBU23:TCG23 TLQ23:TMC23 TVM23:TVY23 UFI23:UFU23 UPE23:UPQ23 UZA23:UZM23 VIW23:VJI23 VSS23:VTE23 WCO23:WDA23 WMK23:WMW23 WWG23:WWS23 Y65565:AK65565 JU65565:KG65565 TQ65565:UC65565 ADM65565:ADY65565 ANI65565:ANU65565 AXE65565:AXQ65565 BHA65565:BHM65565 BQW65565:BRI65565 CAS65565:CBE65565 CKO65565:CLA65565 CUK65565:CUW65565 DEG65565:DES65565 DOC65565:DOO65565 DXY65565:DYK65565 EHU65565:EIG65565 ERQ65565:ESC65565 FBM65565:FBY65565 FLI65565:FLU65565 FVE65565:FVQ65565 GFA65565:GFM65565 GOW65565:GPI65565 GYS65565:GZE65565 HIO65565:HJA65565 HSK65565:HSW65565 ICG65565:ICS65565 IMC65565:IMO65565 IVY65565:IWK65565 JFU65565:JGG65565 JPQ65565:JQC65565 JZM65565:JZY65565 KJI65565:KJU65565 KTE65565:KTQ65565 LDA65565:LDM65565 LMW65565:LNI65565 LWS65565:LXE65565 MGO65565:MHA65565 MQK65565:MQW65565 NAG65565:NAS65565 NKC65565:NKO65565 NTY65565:NUK65565 ODU65565:OEG65565 ONQ65565:OOC65565 OXM65565:OXY65565 PHI65565:PHU65565 PRE65565:PRQ65565 QBA65565:QBM65565 QKW65565:QLI65565 QUS65565:QVE65565 REO65565:RFA65565 ROK65565:ROW65565 RYG65565:RYS65565 SIC65565:SIO65565 SRY65565:SSK65565 TBU65565:TCG65565 TLQ65565:TMC65565 TVM65565:TVY65565 UFI65565:UFU65565 UPE65565:UPQ65565 UZA65565:UZM65565 VIW65565:VJI65565 VSS65565:VTE65565 WCO65565:WDA65565 WMK65565:WMW65565 WWG65565:WWS65565 Y131101:AK131101 JU131101:KG131101 TQ131101:UC131101 ADM131101:ADY131101 ANI131101:ANU131101 AXE131101:AXQ131101 BHA131101:BHM131101 BQW131101:BRI131101 CAS131101:CBE131101 CKO131101:CLA131101 CUK131101:CUW131101 DEG131101:DES131101 DOC131101:DOO131101 DXY131101:DYK131101 EHU131101:EIG131101 ERQ131101:ESC131101 FBM131101:FBY131101 FLI131101:FLU131101 FVE131101:FVQ131101 GFA131101:GFM131101 GOW131101:GPI131101 GYS131101:GZE131101 HIO131101:HJA131101 HSK131101:HSW131101 ICG131101:ICS131101 IMC131101:IMO131101 IVY131101:IWK131101 JFU131101:JGG131101 JPQ131101:JQC131101 JZM131101:JZY131101 KJI131101:KJU131101 KTE131101:KTQ131101 LDA131101:LDM131101 LMW131101:LNI131101 LWS131101:LXE131101 MGO131101:MHA131101 MQK131101:MQW131101 NAG131101:NAS131101 NKC131101:NKO131101 NTY131101:NUK131101 ODU131101:OEG131101 ONQ131101:OOC131101 OXM131101:OXY131101 PHI131101:PHU131101 PRE131101:PRQ131101 QBA131101:QBM131101 QKW131101:QLI131101 QUS131101:QVE131101 REO131101:RFA131101 ROK131101:ROW131101 RYG131101:RYS131101 SIC131101:SIO131101 SRY131101:SSK131101 TBU131101:TCG131101 TLQ131101:TMC131101 TVM131101:TVY131101 UFI131101:UFU131101 UPE131101:UPQ131101 UZA131101:UZM131101 VIW131101:VJI131101 VSS131101:VTE131101 WCO131101:WDA131101 WMK131101:WMW131101 WWG131101:WWS131101 Y196637:AK196637 JU196637:KG196637 TQ196637:UC196637 ADM196637:ADY196637 ANI196637:ANU196637 AXE196637:AXQ196637 BHA196637:BHM196637 BQW196637:BRI196637 CAS196637:CBE196637 CKO196637:CLA196637 CUK196637:CUW196637 DEG196637:DES196637 DOC196637:DOO196637 DXY196637:DYK196637 EHU196637:EIG196637 ERQ196637:ESC196637 FBM196637:FBY196637 FLI196637:FLU196637 FVE196637:FVQ196637 GFA196637:GFM196637 GOW196637:GPI196637 GYS196637:GZE196637 HIO196637:HJA196637 HSK196637:HSW196637 ICG196637:ICS196637 IMC196637:IMO196637 IVY196637:IWK196637 JFU196637:JGG196637 JPQ196637:JQC196637 JZM196637:JZY196637 KJI196637:KJU196637 KTE196637:KTQ196637 LDA196637:LDM196637 LMW196637:LNI196637 LWS196637:LXE196637 MGO196637:MHA196637 MQK196637:MQW196637 NAG196637:NAS196637 NKC196637:NKO196637 NTY196637:NUK196637 ODU196637:OEG196637 ONQ196637:OOC196637 OXM196637:OXY196637 PHI196637:PHU196637 PRE196637:PRQ196637 QBA196637:QBM196637 QKW196637:QLI196637 QUS196637:QVE196637 REO196637:RFA196637 ROK196637:ROW196637 RYG196637:RYS196637 SIC196637:SIO196637 SRY196637:SSK196637 TBU196637:TCG196637 TLQ196637:TMC196637 TVM196637:TVY196637 UFI196637:UFU196637 UPE196637:UPQ196637 UZA196637:UZM196637 VIW196637:VJI196637 VSS196637:VTE196637 WCO196637:WDA196637 WMK196637:WMW196637 WWG196637:WWS196637 Y262173:AK262173 JU262173:KG262173 TQ262173:UC262173 ADM262173:ADY262173 ANI262173:ANU262173 AXE262173:AXQ262173 BHA262173:BHM262173 BQW262173:BRI262173 CAS262173:CBE262173 CKO262173:CLA262173 CUK262173:CUW262173 DEG262173:DES262173 DOC262173:DOO262173 DXY262173:DYK262173 EHU262173:EIG262173 ERQ262173:ESC262173 FBM262173:FBY262173 FLI262173:FLU262173 FVE262173:FVQ262173 GFA262173:GFM262173 GOW262173:GPI262173 GYS262173:GZE262173 HIO262173:HJA262173 HSK262173:HSW262173 ICG262173:ICS262173 IMC262173:IMO262173 IVY262173:IWK262173 JFU262173:JGG262173 JPQ262173:JQC262173 JZM262173:JZY262173 KJI262173:KJU262173 KTE262173:KTQ262173 LDA262173:LDM262173 LMW262173:LNI262173 LWS262173:LXE262173 MGO262173:MHA262173 MQK262173:MQW262173 NAG262173:NAS262173 NKC262173:NKO262173 NTY262173:NUK262173 ODU262173:OEG262173 ONQ262173:OOC262173 OXM262173:OXY262173 PHI262173:PHU262173 PRE262173:PRQ262173 QBA262173:QBM262173 QKW262173:QLI262173 QUS262173:QVE262173 REO262173:RFA262173 ROK262173:ROW262173 RYG262173:RYS262173 SIC262173:SIO262173 SRY262173:SSK262173 TBU262173:TCG262173 TLQ262173:TMC262173 TVM262173:TVY262173 UFI262173:UFU262173 UPE262173:UPQ262173 UZA262173:UZM262173 VIW262173:VJI262173 VSS262173:VTE262173 WCO262173:WDA262173 WMK262173:WMW262173 WWG262173:WWS262173 Y327709:AK327709 JU327709:KG327709 TQ327709:UC327709 ADM327709:ADY327709 ANI327709:ANU327709 AXE327709:AXQ327709 BHA327709:BHM327709 BQW327709:BRI327709 CAS327709:CBE327709 CKO327709:CLA327709 CUK327709:CUW327709 DEG327709:DES327709 DOC327709:DOO327709 DXY327709:DYK327709 EHU327709:EIG327709 ERQ327709:ESC327709 FBM327709:FBY327709 FLI327709:FLU327709 FVE327709:FVQ327709 GFA327709:GFM327709 GOW327709:GPI327709 GYS327709:GZE327709 HIO327709:HJA327709 HSK327709:HSW327709 ICG327709:ICS327709 IMC327709:IMO327709 IVY327709:IWK327709 JFU327709:JGG327709 JPQ327709:JQC327709 JZM327709:JZY327709 KJI327709:KJU327709 KTE327709:KTQ327709 LDA327709:LDM327709 LMW327709:LNI327709 LWS327709:LXE327709 MGO327709:MHA327709 MQK327709:MQW327709 NAG327709:NAS327709 NKC327709:NKO327709 NTY327709:NUK327709 ODU327709:OEG327709 ONQ327709:OOC327709 OXM327709:OXY327709 PHI327709:PHU327709 PRE327709:PRQ327709 QBA327709:QBM327709 QKW327709:QLI327709 QUS327709:QVE327709 REO327709:RFA327709 ROK327709:ROW327709 RYG327709:RYS327709 SIC327709:SIO327709 SRY327709:SSK327709 TBU327709:TCG327709 TLQ327709:TMC327709 TVM327709:TVY327709 UFI327709:UFU327709 UPE327709:UPQ327709 UZA327709:UZM327709 VIW327709:VJI327709 VSS327709:VTE327709 WCO327709:WDA327709 WMK327709:WMW327709 WWG327709:WWS327709 Y393245:AK393245 JU393245:KG393245 TQ393245:UC393245 ADM393245:ADY393245 ANI393245:ANU393245 AXE393245:AXQ393245 BHA393245:BHM393245 BQW393245:BRI393245 CAS393245:CBE393245 CKO393245:CLA393245 CUK393245:CUW393245 DEG393245:DES393245 DOC393245:DOO393245 DXY393245:DYK393245 EHU393245:EIG393245 ERQ393245:ESC393245 FBM393245:FBY393245 FLI393245:FLU393245 FVE393245:FVQ393245 GFA393245:GFM393245 GOW393245:GPI393245 GYS393245:GZE393245 HIO393245:HJA393245 HSK393245:HSW393245 ICG393245:ICS393245 IMC393245:IMO393245 IVY393245:IWK393245 JFU393245:JGG393245 JPQ393245:JQC393245 JZM393245:JZY393245 KJI393245:KJU393245 KTE393245:KTQ393245 LDA393245:LDM393245 LMW393245:LNI393245 LWS393245:LXE393245 MGO393245:MHA393245 MQK393245:MQW393245 NAG393245:NAS393245 NKC393245:NKO393245 NTY393245:NUK393245 ODU393245:OEG393245 ONQ393245:OOC393245 OXM393245:OXY393245 PHI393245:PHU393245 PRE393245:PRQ393245 QBA393245:QBM393245 QKW393245:QLI393245 QUS393245:QVE393245 REO393245:RFA393245 ROK393245:ROW393245 RYG393245:RYS393245 SIC393245:SIO393245 SRY393245:SSK393245 TBU393245:TCG393245 TLQ393245:TMC393245 TVM393245:TVY393245 UFI393245:UFU393245 UPE393245:UPQ393245 UZA393245:UZM393245 VIW393245:VJI393245 VSS393245:VTE393245 WCO393245:WDA393245 WMK393245:WMW393245 WWG393245:WWS393245 Y458781:AK458781 JU458781:KG458781 TQ458781:UC458781 ADM458781:ADY458781 ANI458781:ANU458781 AXE458781:AXQ458781 BHA458781:BHM458781 BQW458781:BRI458781 CAS458781:CBE458781 CKO458781:CLA458781 CUK458781:CUW458781 DEG458781:DES458781 DOC458781:DOO458781 DXY458781:DYK458781 EHU458781:EIG458781 ERQ458781:ESC458781 FBM458781:FBY458781 FLI458781:FLU458781 FVE458781:FVQ458781 GFA458781:GFM458781 GOW458781:GPI458781 GYS458781:GZE458781 HIO458781:HJA458781 HSK458781:HSW458781 ICG458781:ICS458781 IMC458781:IMO458781 IVY458781:IWK458781 JFU458781:JGG458781 JPQ458781:JQC458781 JZM458781:JZY458781 KJI458781:KJU458781 KTE458781:KTQ458781 LDA458781:LDM458781 LMW458781:LNI458781 LWS458781:LXE458781 MGO458781:MHA458781 MQK458781:MQW458781 NAG458781:NAS458781 NKC458781:NKO458781 NTY458781:NUK458781 ODU458781:OEG458781 ONQ458781:OOC458781 OXM458781:OXY458781 PHI458781:PHU458781 PRE458781:PRQ458781 QBA458781:QBM458781 QKW458781:QLI458781 QUS458781:QVE458781 REO458781:RFA458781 ROK458781:ROW458781 RYG458781:RYS458781 SIC458781:SIO458781 SRY458781:SSK458781 TBU458781:TCG458781 TLQ458781:TMC458781 TVM458781:TVY458781 UFI458781:UFU458781 UPE458781:UPQ458781 UZA458781:UZM458781 VIW458781:VJI458781 VSS458781:VTE458781 WCO458781:WDA458781 WMK458781:WMW458781 WWG458781:WWS458781 Y524317:AK524317 JU524317:KG524317 TQ524317:UC524317 ADM524317:ADY524317 ANI524317:ANU524317 AXE524317:AXQ524317 BHA524317:BHM524317 BQW524317:BRI524317 CAS524317:CBE524317 CKO524317:CLA524317 CUK524317:CUW524317 DEG524317:DES524317 DOC524317:DOO524317 DXY524317:DYK524317 EHU524317:EIG524317 ERQ524317:ESC524317 FBM524317:FBY524317 FLI524317:FLU524317 FVE524317:FVQ524317 GFA524317:GFM524317 GOW524317:GPI524317 GYS524317:GZE524317 HIO524317:HJA524317 HSK524317:HSW524317 ICG524317:ICS524317 IMC524317:IMO524317 IVY524317:IWK524317 JFU524317:JGG524317 JPQ524317:JQC524317 JZM524317:JZY524317 KJI524317:KJU524317 KTE524317:KTQ524317 LDA524317:LDM524317 LMW524317:LNI524317 LWS524317:LXE524317 MGO524317:MHA524317 MQK524317:MQW524317 NAG524317:NAS524317 NKC524317:NKO524317 NTY524317:NUK524317 ODU524317:OEG524317 ONQ524317:OOC524317 OXM524317:OXY524317 PHI524317:PHU524317 PRE524317:PRQ524317 QBA524317:QBM524317 QKW524317:QLI524317 QUS524317:QVE524317 REO524317:RFA524317 ROK524317:ROW524317 RYG524317:RYS524317 SIC524317:SIO524317 SRY524317:SSK524317 TBU524317:TCG524317 TLQ524317:TMC524317 TVM524317:TVY524317 UFI524317:UFU524317 UPE524317:UPQ524317 UZA524317:UZM524317 VIW524317:VJI524317 VSS524317:VTE524317 WCO524317:WDA524317 WMK524317:WMW524317 WWG524317:WWS524317 Y589853:AK589853 JU589853:KG589853 TQ589853:UC589853 ADM589853:ADY589853 ANI589853:ANU589853 AXE589853:AXQ589853 BHA589853:BHM589853 BQW589853:BRI589853 CAS589853:CBE589853 CKO589853:CLA589853 CUK589853:CUW589853 DEG589853:DES589853 DOC589853:DOO589853 DXY589853:DYK589853 EHU589853:EIG589853 ERQ589853:ESC589853 FBM589853:FBY589853 FLI589853:FLU589853 FVE589853:FVQ589853 GFA589853:GFM589853 GOW589853:GPI589853 GYS589853:GZE589853 HIO589853:HJA589853 HSK589853:HSW589853 ICG589853:ICS589853 IMC589853:IMO589853 IVY589853:IWK589853 JFU589853:JGG589853 JPQ589853:JQC589853 JZM589853:JZY589853 KJI589853:KJU589853 KTE589853:KTQ589853 LDA589853:LDM589853 LMW589853:LNI589853 LWS589853:LXE589853 MGO589853:MHA589853 MQK589853:MQW589853 NAG589853:NAS589853 NKC589853:NKO589853 NTY589853:NUK589853 ODU589853:OEG589853 ONQ589853:OOC589853 OXM589853:OXY589853 PHI589853:PHU589853 PRE589853:PRQ589853 QBA589853:QBM589853 QKW589853:QLI589853 QUS589853:QVE589853 REO589853:RFA589853 ROK589853:ROW589853 RYG589853:RYS589853 SIC589853:SIO589853 SRY589853:SSK589853 TBU589853:TCG589853 TLQ589853:TMC589853 TVM589853:TVY589853 UFI589853:UFU589853 UPE589853:UPQ589853 UZA589853:UZM589853 VIW589853:VJI589853 VSS589853:VTE589853 WCO589853:WDA589853 WMK589853:WMW589853 WWG589853:WWS589853 Y655389:AK655389 JU655389:KG655389 TQ655389:UC655389 ADM655389:ADY655389 ANI655389:ANU655389 AXE655389:AXQ655389 BHA655389:BHM655389 BQW655389:BRI655389 CAS655389:CBE655389 CKO655389:CLA655389 CUK655389:CUW655389 DEG655389:DES655389 DOC655389:DOO655389 DXY655389:DYK655389 EHU655389:EIG655389 ERQ655389:ESC655389 FBM655389:FBY655389 FLI655389:FLU655389 FVE655389:FVQ655389 GFA655389:GFM655389 GOW655389:GPI655389 GYS655389:GZE655389 HIO655389:HJA655389 HSK655389:HSW655389 ICG655389:ICS655389 IMC655389:IMO655389 IVY655389:IWK655389 JFU655389:JGG655389 JPQ655389:JQC655389 JZM655389:JZY655389 KJI655389:KJU655389 KTE655389:KTQ655389 LDA655389:LDM655389 LMW655389:LNI655389 LWS655389:LXE655389 MGO655389:MHA655389 MQK655389:MQW655389 NAG655389:NAS655389 NKC655389:NKO655389 NTY655389:NUK655389 ODU655389:OEG655389 ONQ655389:OOC655389 OXM655389:OXY655389 PHI655389:PHU655389 PRE655389:PRQ655389 QBA655389:QBM655389 QKW655389:QLI655389 QUS655389:QVE655389 REO655389:RFA655389 ROK655389:ROW655389 RYG655389:RYS655389 SIC655389:SIO655389 SRY655389:SSK655389 TBU655389:TCG655389 TLQ655389:TMC655389 TVM655389:TVY655389 UFI655389:UFU655389 UPE655389:UPQ655389 UZA655389:UZM655389 VIW655389:VJI655389 VSS655389:VTE655389 WCO655389:WDA655389 WMK655389:WMW655389 WWG655389:WWS655389 Y720925:AK720925 JU720925:KG720925 TQ720925:UC720925 ADM720925:ADY720925 ANI720925:ANU720925 AXE720925:AXQ720925 BHA720925:BHM720925 BQW720925:BRI720925 CAS720925:CBE720925 CKO720925:CLA720925 CUK720925:CUW720925 DEG720925:DES720925 DOC720925:DOO720925 DXY720925:DYK720925 EHU720925:EIG720925 ERQ720925:ESC720925 FBM720925:FBY720925 FLI720925:FLU720925 FVE720925:FVQ720925 GFA720925:GFM720925 GOW720925:GPI720925 GYS720925:GZE720925 HIO720925:HJA720925 HSK720925:HSW720925 ICG720925:ICS720925 IMC720925:IMO720925 IVY720925:IWK720925 JFU720925:JGG720925 JPQ720925:JQC720925 JZM720925:JZY720925 KJI720925:KJU720925 KTE720925:KTQ720925 LDA720925:LDM720925 LMW720925:LNI720925 LWS720925:LXE720925 MGO720925:MHA720925 MQK720925:MQW720925 NAG720925:NAS720925 NKC720925:NKO720925 NTY720925:NUK720925 ODU720925:OEG720925 ONQ720925:OOC720925 OXM720925:OXY720925 PHI720925:PHU720925 PRE720925:PRQ720925 QBA720925:QBM720925 QKW720925:QLI720925 QUS720925:QVE720925 REO720925:RFA720925 ROK720925:ROW720925 RYG720925:RYS720925 SIC720925:SIO720925 SRY720925:SSK720925 TBU720925:TCG720925 TLQ720925:TMC720925 TVM720925:TVY720925 UFI720925:UFU720925 UPE720925:UPQ720925 UZA720925:UZM720925 VIW720925:VJI720925 VSS720925:VTE720925 WCO720925:WDA720925 WMK720925:WMW720925 WWG720925:WWS720925 Y786461:AK786461 JU786461:KG786461 TQ786461:UC786461 ADM786461:ADY786461 ANI786461:ANU786461 AXE786461:AXQ786461 BHA786461:BHM786461 BQW786461:BRI786461 CAS786461:CBE786461 CKO786461:CLA786461 CUK786461:CUW786461 DEG786461:DES786461 DOC786461:DOO786461 DXY786461:DYK786461 EHU786461:EIG786461 ERQ786461:ESC786461 FBM786461:FBY786461 FLI786461:FLU786461 FVE786461:FVQ786461 GFA786461:GFM786461 GOW786461:GPI786461 GYS786461:GZE786461 HIO786461:HJA786461 HSK786461:HSW786461 ICG786461:ICS786461 IMC786461:IMO786461 IVY786461:IWK786461 JFU786461:JGG786461 JPQ786461:JQC786461 JZM786461:JZY786461 KJI786461:KJU786461 KTE786461:KTQ786461 LDA786461:LDM786461 LMW786461:LNI786461 LWS786461:LXE786461 MGO786461:MHA786461 MQK786461:MQW786461 NAG786461:NAS786461 NKC786461:NKO786461 NTY786461:NUK786461 ODU786461:OEG786461 ONQ786461:OOC786461 OXM786461:OXY786461 PHI786461:PHU786461 PRE786461:PRQ786461 QBA786461:QBM786461 QKW786461:QLI786461 QUS786461:QVE786461 REO786461:RFA786461 ROK786461:ROW786461 RYG786461:RYS786461 SIC786461:SIO786461 SRY786461:SSK786461 TBU786461:TCG786461 TLQ786461:TMC786461 TVM786461:TVY786461 UFI786461:UFU786461 UPE786461:UPQ786461 UZA786461:UZM786461 VIW786461:VJI786461 VSS786461:VTE786461 WCO786461:WDA786461 WMK786461:WMW786461 WWG786461:WWS786461 Y851997:AK851997 JU851997:KG851997 TQ851997:UC851997 ADM851997:ADY851997 ANI851997:ANU851997 AXE851997:AXQ851997 BHA851997:BHM851997 BQW851997:BRI851997 CAS851997:CBE851997 CKO851997:CLA851997 CUK851997:CUW851997 DEG851997:DES851997 DOC851997:DOO851997 DXY851997:DYK851997 EHU851997:EIG851997 ERQ851997:ESC851997 FBM851997:FBY851997 FLI851997:FLU851997 FVE851997:FVQ851997 GFA851997:GFM851997 GOW851997:GPI851997 GYS851997:GZE851997 HIO851997:HJA851997 HSK851997:HSW851997 ICG851997:ICS851997 IMC851997:IMO851997 IVY851997:IWK851997 JFU851997:JGG851997 JPQ851997:JQC851997 JZM851997:JZY851997 KJI851997:KJU851997 KTE851997:KTQ851997 LDA851997:LDM851997 LMW851997:LNI851997 LWS851997:LXE851997 MGO851997:MHA851997 MQK851997:MQW851997 NAG851997:NAS851997 NKC851997:NKO851997 NTY851997:NUK851997 ODU851997:OEG851997 ONQ851997:OOC851997 OXM851997:OXY851997 PHI851997:PHU851997 PRE851997:PRQ851997 QBA851997:QBM851997 QKW851997:QLI851997 QUS851997:QVE851997 REO851997:RFA851997 ROK851997:ROW851997 RYG851997:RYS851997 SIC851997:SIO851997 SRY851997:SSK851997 TBU851997:TCG851997 TLQ851997:TMC851997 TVM851997:TVY851997 UFI851997:UFU851997 UPE851997:UPQ851997 UZA851997:UZM851997 VIW851997:VJI851997 VSS851997:VTE851997 WCO851997:WDA851997 WMK851997:WMW851997 WWG851997:WWS851997 Y917533:AK917533 JU917533:KG917533 TQ917533:UC917533 ADM917533:ADY917533 ANI917533:ANU917533 AXE917533:AXQ917533 BHA917533:BHM917533 BQW917533:BRI917533 CAS917533:CBE917533 CKO917533:CLA917533 CUK917533:CUW917533 DEG917533:DES917533 DOC917533:DOO917533 DXY917533:DYK917533 EHU917533:EIG917533 ERQ917533:ESC917533 FBM917533:FBY917533 FLI917533:FLU917533 FVE917533:FVQ917533 GFA917533:GFM917533 GOW917533:GPI917533 GYS917533:GZE917533 HIO917533:HJA917533 HSK917533:HSW917533 ICG917533:ICS917533 IMC917533:IMO917533 IVY917533:IWK917533 JFU917533:JGG917533 JPQ917533:JQC917533 JZM917533:JZY917533 KJI917533:KJU917533 KTE917533:KTQ917533 LDA917533:LDM917533 LMW917533:LNI917533 LWS917533:LXE917533 MGO917533:MHA917533 MQK917533:MQW917533 NAG917533:NAS917533 NKC917533:NKO917533 NTY917533:NUK917533 ODU917533:OEG917533 ONQ917533:OOC917533 OXM917533:OXY917533 PHI917533:PHU917533 PRE917533:PRQ917533 QBA917533:QBM917533 QKW917533:QLI917533 QUS917533:QVE917533 REO917533:RFA917533 ROK917533:ROW917533 RYG917533:RYS917533 SIC917533:SIO917533 SRY917533:SSK917533 TBU917533:TCG917533 TLQ917533:TMC917533 TVM917533:TVY917533 UFI917533:UFU917533 UPE917533:UPQ917533 UZA917533:UZM917533 VIW917533:VJI917533 VSS917533:VTE917533 WCO917533:WDA917533 WMK917533:WMW917533 WWG917533:WWS917533 Y983069:AK983069 JU983069:KG983069 TQ983069:UC983069 ADM983069:ADY983069 ANI983069:ANU983069 AXE983069:AXQ983069 BHA983069:BHM983069 BQW983069:BRI983069 CAS983069:CBE983069 CKO983069:CLA983069 CUK983069:CUW983069 DEG983069:DES983069 DOC983069:DOO983069 DXY983069:DYK983069 EHU983069:EIG983069 ERQ983069:ESC983069 FBM983069:FBY983069 FLI983069:FLU983069 FVE983069:FVQ983069 GFA983069:GFM983069 GOW983069:GPI983069 GYS983069:GZE983069 HIO983069:HJA983069 HSK983069:HSW983069 ICG983069:ICS983069 IMC983069:IMO983069 IVY983069:IWK983069 JFU983069:JGG983069 JPQ983069:JQC983069 JZM983069:JZY983069 KJI983069:KJU983069 KTE983069:KTQ983069 LDA983069:LDM983069 LMW983069:LNI983069 LWS983069:LXE983069 MGO983069:MHA983069 MQK983069:MQW983069 NAG983069:NAS983069 NKC983069:NKO983069 NTY983069:NUK983069 ODU983069:OEG983069 ONQ983069:OOC983069 OXM983069:OXY983069 PHI983069:PHU983069 PRE983069:PRQ983069 QBA983069:QBM983069 QKW983069:QLI983069 QUS983069:QVE983069 REO983069:RFA983069 ROK983069:ROW983069 RYG983069:RYS983069 SIC983069:SIO983069 SRY983069:SSK983069 TBU983069:TCG983069 WWS36:WWS40 WMW36:WMW40 WDA36:WDA40 VTE36:VTE40 VJI36:VJI40 UZM36:UZM40 UPQ36:UPQ40 UFU36:UFU40 TVY36:TVY40 TMC36:TMC40 TCG36:TCG40 SSK36:SSK40 SIO36:SIO40 RYS36:RYS40 ROW36:ROW40 RFA36:RFA40 QVE36:QVE40 QLI36:QLI40 QBM36:QBM40 PRQ36:PRQ40 PHU36:PHU40 OXY36:OXY40 OOC36:OOC40 OEG36:OEG40 NUK36:NUK40 NKO36:NKO40 NAS36:NAS40 MQW36:MQW40 MHA36:MHA40 LXE36:LXE40 LNI36:LNI40 LDM36:LDM40 KTQ36:KTQ40 KJU36:KJU40 JZY36:JZY40 JQC36:JQC40 JGG36:JGG40 IWK36:IWK40 IMO36:IMO40 ICS36:ICS40 HSW36:HSW40 HJA36:HJA40 GZE36:GZE40 GPI36:GPI40 GFM36:GFM40 FVQ36:FVQ40 FLU36:FLU40 FBY36:FBY40 ESC36:ESC40 EIG36:EIG40 DYK36:DYK40 DOO36:DOO40 DES36:DES40 CUW36:CUW40 CLA36:CLA40 CBE36:CBE40 BRI36:BRI40 BHM36:BHM40 AXQ36:AXQ40 ANU36:ANU40 ADY36:ADY40 UC36:UC40 KG36:KG40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G83"/>
  <sheetViews>
    <sheetView showGridLines="0" showWhiteSpace="0" topLeftCell="A8" zoomScale="53" zoomScaleNormal="53" zoomScaleSheetLayoutView="39" zoomScalePageLayoutView="57" workbookViewId="0">
      <selection activeCell="H20" sqref="H20"/>
    </sheetView>
  </sheetViews>
  <sheetFormatPr defaultRowHeight="12.75" x14ac:dyDescent="0.2"/>
  <cols>
    <col min="1" max="1" width="10.7109375" customWidth="1"/>
    <col min="2" max="50" width="6.85546875" customWidth="1"/>
    <col min="51" max="88" width="3.7109375" customWidth="1"/>
  </cols>
  <sheetData>
    <row r="1" spans="1:50" ht="35.1" customHeight="1" x14ac:dyDescent="0.2">
      <c r="A1" s="546"/>
      <c r="B1" s="547"/>
      <c r="C1" s="547"/>
      <c r="D1" s="547"/>
      <c r="E1" s="548"/>
      <c r="F1" s="555" t="s">
        <v>10</v>
      </c>
      <c r="G1" s="555"/>
      <c r="H1" s="555"/>
      <c r="I1" s="555"/>
      <c r="J1" s="555"/>
      <c r="K1" s="555"/>
      <c r="L1" s="555"/>
      <c r="M1" s="555"/>
      <c r="N1" s="555"/>
      <c r="O1" s="555"/>
      <c r="P1" s="555"/>
      <c r="Q1" s="555"/>
      <c r="R1" s="555"/>
      <c r="S1" s="555"/>
      <c r="T1" s="555"/>
      <c r="U1" s="555"/>
      <c r="V1" s="555"/>
      <c r="W1" s="555"/>
      <c r="X1" s="555"/>
      <c r="Y1" s="555"/>
      <c r="Z1" s="555"/>
      <c r="AA1" s="555"/>
      <c r="AB1" s="555"/>
      <c r="AC1" s="555"/>
      <c r="AD1" s="555"/>
      <c r="AE1" s="555"/>
      <c r="AF1" s="556"/>
      <c r="AG1" s="279" t="s">
        <v>78</v>
      </c>
      <c r="AH1" s="280"/>
      <c r="AI1" s="280"/>
      <c r="AJ1" s="280"/>
      <c r="AK1" s="280"/>
      <c r="AL1" s="281"/>
      <c r="AM1" s="557" t="s">
        <v>61</v>
      </c>
      <c r="AN1" s="558"/>
      <c r="AO1" s="558"/>
      <c r="AP1" s="558"/>
      <c r="AQ1" s="558"/>
      <c r="AR1" s="558"/>
      <c r="AS1" s="558"/>
      <c r="AT1" s="558"/>
      <c r="AU1" s="558"/>
      <c r="AV1" s="558"/>
      <c r="AW1" s="558"/>
      <c r="AX1" s="559"/>
    </row>
    <row r="2" spans="1:50" ht="30" customHeight="1" x14ac:dyDescent="0.2">
      <c r="A2" s="549"/>
      <c r="B2" s="550"/>
      <c r="C2" s="550"/>
      <c r="D2" s="550"/>
      <c r="E2" s="551"/>
      <c r="F2" s="560" t="s">
        <v>83</v>
      </c>
      <c r="G2" s="560"/>
      <c r="H2" s="560"/>
      <c r="I2" s="560"/>
      <c r="J2" s="560"/>
      <c r="K2" s="560"/>
      <c r="L2" s="560"/>
      <c r="M2" s="560"/>
      <c r="N2" s="560"/>
      <c r="O2" s="560"/>
      <c r="P2" s="560"/>
      <c r="Q2" s="560"/>
      <c r="R2" s="560"/>
      <c r="S2" s="560"/>
      <c r="T2" s="560"/>
      <c r="U2" s="560"/>
      <c r="V2" s="560"/>
      <c r="W2" s="560"/>
      <c r="X2" s="560"/>
      <c r="Y2" s="560"/>
      <c r="Z2" s="560"/>
      <c r="AA2" s="560"/>
      <c r="AB2" s="560"/>
      <c r="AC2" s="560"/>
      <c r="AD2" s="560"/>
      <c r="AE2" s="560"/>
      <c r="AF2" s="561"/>
      <c r="AG2" s="564" t="s">
        <v>23</v>
      </c>
      <c r="AH2" s="493"/>
      <c r="AI2" s="493"/>
      <c r="AJ2" s="493"/>
      <c r="AK2" s="493"/>
      <c r="AL2" s="494"/>
      <c r="AM2" s="546" t="str">
        <f>CROQUI!$AE$2</f>
        <v>192.168.16.09</v>
      </c>
      <c r="AN2" s="547"/>
      <c r="AO2" s="547"/>
      <c r="AP2" s="547"/>
      <c r="AQ2" s="547"/>
      <c r="AR2" s="547"/>
      <c r="AS2" s="547"/>
      <c r="AT2" s="547"/>
      <c r="AU2" s="547"/>
      <c r="AV2" s="547"/>
      <c r="AW2" s="547"/>
      <c r="AX2" s="548"/>
    </row>
    <row r="3" spans="1:50" ht="5.0999999999999996" customHeight="1" x14ac:dyDescent="0.2">
      <c r="A3" s="552"/>
      <c r="B3" s="553"/>
      <c r="C3" s="553"/>
      <c r="D3" s="553"/>
      <c r="E3" s="554"/>
      <c r="F3" s="562"/>
      <c r="G3" s="562"/>
      <c r="H3" s="562"/>
      <c r="I3" s="562"/>
      <c r="J3" s="562"/>
      <c r="K3" s="562"/>
      <c r="L3" s="562"/>
      <c r="M3" s="562"/>
      <c r="N3" s="562"/>
      <c r="O3" s="562"/>
      <c r="P3" s="562"/>
      <c r="Q3" s="562"/>
      <c r="R3" s="562"/>
      <c r="S3" s="562"/>
      <c r="T3" s="562"/>
      <c r="U3" s="562"/>
      <c r="V3" s="562"/>
      <c r="W3" s="562"/>
      <c r="X3" s="562"/>
      <c r="Y3" s="562"/>
      <c r="Z3" s="562"/>
      <c r="AA3" s="562"/>
      <c r="AB3" s="562"/>
      <c r="AC3" s="562"/>
      <c r="AD3" s="562"/>
      <c r="AE3" s="562"/>
      <c r="AF3" s="563"/>
      <c r="AG3" s="565"/>
      <c r="AH3" s="497"/>
      <c r="AI3" s="497"/>
      <c r="AJ3" s="497"/>
      <c r="AK3" s="497"/>
      <c r="AL3" s="498"/>
      <c r="AM3" s="552"/>
      <c r="AN3" s="553"/>
      <c r="AO3" s="553"/>
      <c r="AP3" s="553"/>
      <c r="AQ3" s="553"/>
      <c r="AR3" s="553"/>
      <c r="AS3" s="553"/>
      <c r="AT3" s="553"/>
      <c r="AU3" s="553"/>
      <c r="AV3" s="553"/>
      <c r="AW3" s="553"/>
      <c r="AX3" s="554"/>
    </row>
    <row r="4" spans="1:50" ht="6" customHeight="1" x14ac:dyDescent="0.5">
      <c r="A4" s="566"/>
      <c r="B4" s="566"/>
      <c r="C4" s="566"/>
      <c r="D4" s="566"/>
      <c r="E4" s="566"/>
      <c r="F4" s="566"/>
      <c r="G4" s="566"/>
      <c r="H4" s="566"/>
      <c r="I4" s="566"/>
      <c r="J4" s="566"/>
      <c r="K4" s="566"/>
      <c r="L4" s="566"/>
      <c r="M4" s="566"/>
      <c r="N4" s="566"/>
      <c r="O4" s="566"/>
      <c r="P4" s="566"/>
      <c r="Q4" s="566"/>
      <c r="R4" s="566"/>
      <c r="S4" s="566"/>
      <c r="T4" s="566"/>
      <c r="U4" s="566"/>
      <c r="V4" s="566"/>
      <c r="W4" s="566"/>
      <c r="X4" s="566"/>
      <c r="Y4" s="566"/>
      <c r="Z4" s="566"/>
      <c r="AA4" s="566"/>
      <c r="AB4" s="566"/>
      <c r="AC4" s="566"/>
      <c r="AD4" s="566"/>
      <c r="AE4" s="566"/>
      <c r="AF4" s="566"/>
      <c r="AG4" s="566"/>
      <c r="AH4" s="566"/>
      <c r="AI4" s="566"/>
      <c r="AJ4" s="566"/>
      <c r="AK4" s="566"/>
      <c r="AL4" s="566"/>
      <c r="AM4" s="566"/>
      <c r="AN4" s="566"/>
      <c r="AO4" s="566"/>
      <c r="AP4" s="566"/>
      <c r="AQ4" s="566"/>
      <c r="AR4" s="566"/>
      <c r="AS4" s="566"/>
      <c r="AT4" s="566"/>
      <c r="AU4" s="566"/>
      <c r="AV4" s="566"/>
      <c r="AW4" s="566"/>
      <c r="AX4" s="566"/>
    </row>
    <row r="5" spans="1:50" ht="35.1" customHeight="1" x14ac:dyDescent="0.2">
      <c r="A5" s="557" t="s">
        <v>5</v>
      </c>
      <c r="B5" s="558"/>
      <c r="C5" s="558"/>
      <c r="D5" s="558"/>
      <c r="E5" s="558"/>
      <c r="F5" s="558"/>
      <c r="G5" s="558"/>
      <c r="H5" s="558"/>
      <c r="I5" s="558"/>
      <c r="J5" s="558"/>
      <c r="K5" s="558"/>
      <c r="L5" s="558"/>
      <c r="M5" s="558"/>
      <c r="N5" s="558"/>
      <c r="O5" s="558"/>
      <c r="P5" s="558"/>
      <c r="Q5" s="558"/>
      <c r="R5" s="558"/>
      <c r="S5" s="558"/>
      <c r="T5" s="558"/>
      <c r="U5" s="558"/>
      <c r="V5" s="558"/>
      <c r="W5" s="558"/>
      <c r="X5" s="558"/>
      <c r="Y5" s="558"/>
      <c r="Z5" s="558"/>
      <c r="AA5" s="558"/>
      <c r="AB5" s="558"/>
      <c r="AC5" s="558"/>
      <c r="AD5" s="558"/>
      <c r="AE5" s="558"/>
      <c r="AF5" s="558"/>
      <c r="AG5" s="559"/>
      <c r="AH5" s="557" t="s">
        <v>24</v>
      </c>
      <c r="AI5" s="558"/>
      <c r="AJ5" s="558"/>
      <c r="AK5" s="558"/>
      <c r="AL5" s="559"/>
      <c r="AM5" s="557" t="s">
        <v>106</v>
      </c>
      <c r="AN5" s="558"/>
      <c r="AO5" s="558"/>
      <c r="AP5" s="558"/>
      <c r="AQ5" s="558"/>
      <c r="AR5" s="559"/>
      <c r="AS5" s="557" t="s">
        <v>4</v>
      </c>
      <c r="AT5" s="558"/>
      <c r="AU5" s="559"/>
      <c r="AV5" s="557" t="s">
        <v>71</v>
      </c>
      <c r="AW5" s="558"/>
      <c r="AX5" s="559"/>
    </row>
    <row r="6" spans="1:50" ht="35.1" customHeight="1" x14ac:dyDescent="0.2">
      <c r="A6" s="567" t="str">
        <f>CROQUI!$A$6</f>
        <v>PAULO VI</v>
      </c>
      <c r="B6" s="568"/>
      <c r="C6" s="568"/>
      <c r="D6" s="568"/>
      <c r="E6" s="568"/>
      <c r="F6" s="568"/>
      <c r="G6" s="568"/>
      <c r="H6" s="568"/>
      <c r="I6" s="568"/>
      <c r="J6" s="568"/>
      <c r="K6" s="568"/>
      <c r="L6" s="568"/>
      <c r="M6" s="568"/>
      <c r="N6" s="568"/>
      <c r="O6" s="568"/>
      <c r="P6" s="568"/>
      <c r="Q6" s="568"/>
      <c r="R6" s="568"/>
      <c r="S6" s="568"/>
      <c r="T6" s="568"/>
      <c r="U6" s="568"/>
      <c r="V6" s="568"/>
      <c r="W6" s="568"/>
      <c r="X6" s="568"/>
      <c r="Y6" s="568"/>
      <c r="Z6" s="568"/>
      <c r="AA6" s="568"/>
      <c r="AB6" s="568"/>
      <c r="AC6" s="568"/>
      <c r="AD6" s="568"/>
      <c r="AE6" s="568"/>
      <c r="AF6" s="568"/>
      <c r="AG6" s="569"/>
      <c r="AH6" s="567" t="str">
        <f>CROQUI!$AA$6</f>
        <v>25</v>
      </c>
      <c r="AI6" s="568"/>
      <c r="AJ6" s="568"/>
      <c r="AK6" s="568"/>
      <c r="AL6" s="569"/>
      <c r="AM6" s="567" t="str">
        <f>CROQUI!$AE$6</f>
        <v>1</v>
      </c>
      <c r="AN6" s="568"/>
      <c r="AO6" s="568"/>
      <c r="AP6" s="568"/>
      <c r="AQ6" s="568"/>
      <c r="AR6" s="569"/>
      <c r="AS6" s="570" t="str">
        <f>CROQUI!$AI$6</f>
        <v>NO</v>
      </c>
      <c r="AT6" s="571"/>
      <c r="AU6" s="572"/>
      <c r="AV6" s="567" t="str">
        <f>CROQUI!$AL$6</f>
        <v>NO-1</v>
      </c>
      <c r="AW6" s="568"/>
      <c r="AX6" s="569"/>
    </row>
    <row r="7" spans="1:50" ht="6" customHeight="1" x14ac:dyDescent="0.5">
      <c r="A7" s="500"/>
      <c r="B7" s="500"/>
      <c r="C7" s="500"/>
      <c r="D7" s="500"/>
      <c r="E7" s="500"/>
      <c r="F7" s="500"/>
      <c r="G7" s="500"/>
      <c r="H7" s="500"/>
      <c r="I7" s="500"/>
      <c r="J7" s="500"/>
      <c r="K7" s="500"/>
      <c r="L7" s="500"/>
      <c r="M7" s="500"/>
      <c r="N7" s="500"/>
      <c r="O7" s="500"/>
      <c r="P7" s="500"/>
      <c r="Q7" s="500"/>
      <c r="R7" s="500"/>
      <c r="S7" s="500"/>
      <c r="T7" s="500"/>
      <c r="U7" s="500"/>
      <c r="V7" s="500"/>
      <c r="W7" s="500"/>
      <c r="X7" s="500"/>
      <c r="Y7" s="500"/>
      <c r="Z7" s="500"/>
      <c r="AA7" s="500"/>
      <c r="AB7" s="500"/>
      <c r="AC7" s="500"/>
      <c r="AD7" s="500"/>
      <c r="AE7" s="500"/>
      <c r="AF7" s="500"/>
      <c r="AG7" s="500"/>
      <c r="AH7" s="500"/>
      <c r="AI7" s="500"/>
      <c r="AJ7" s="500"/>
      <c r="AK7" s="500"/>
      <c r="AL7" s="500"/>
      <c r="AM7" s="500"/>
      <c r="AN7" s="500"/>
      <c r="AO7" s="500"/>
      <c r="AP7" s="500"/>
      <c r="AQ7" s="500"/>
      <c r="AR7" s="500"/>
      <c r="AS7" s="500"/>
      <c r="AT7" s="500"/>
      <c r="AU7" s="500"/>
      <c r="AV7" s="500"/>
      <c r="AW7" s="500"/>
      <c r="AX7" s="500"/>
    </row>
    <row r="8" spans="1:50" ht="35.1" customHeight="1" x14ac:dyDescent="0.2">
      <c r="A8" s="557" t="s">
        <v>7</v>
      </c>
      <c r="B8" s="558"/>
      <c r="C8" s="558"/>
      <c r="D8" s="558"/>
      <c r="E8" s="558"/>
      <c r="F8" s="558"/>
      <c r="G8" s="558"/>
      <c r="H8" s="559"/>
      <c r="I8" s="557" t="s">
        <v>64</v>
      </c>
      <c r="J8" s="558"/>
      <c r="K8" s="558"/>
      <c r="L8" s="558"/>
      <c r="M8" s="558"/>
      <c r="N8" s="558"/>
      <c r="O8" s="558"/>
      <c r="P8" s="559"/>
      <c r="Q8" s="557" t="s">
        <v>63</v>
      </c>
      <c r="R8" s="558"/>
      <c r="S8" s="558"/>
      <c r="T8" s="558"/>
      <c r="U8" s="558"/>
      <c r="V8" s="558"/>
      <c r="W8" s="558"/>
      <c r="X8" s="559"/>
      <c r="Y8" s="557" t="s">
        <v>8</v>
      </c>
      <c r="Z8" s="558"/>
      <c r="AA8" s="558"/>
      <c r="AB8" s="558"/>
      <c r="AC8" s="558"/>
      <c r="AD8" s="558"/>
      <c r="AE8" s="558"/>
      <c r="AF8" s="559"/>
      <c r="AG8" s="567" t="str">
        <f>CROQUI!$AB$8</f>
        <v/>
      </c>
      <c r="AH8" s="569"/>
      <c r="AI8" s="573" t="s">
        <v>9</v>
      </c>
      <c r="AJ8" s="574"/>
      <c r="AK8" s="574"/>
      <c r="AL8" s="574"/>
      <c r="AM8" s="574"/>
      <c r="AN8" s="574"/>
      <c r="AO8" s="575"/>
      <c r="AP8" s="577" t="str">
        <f>CROQUI!$AH$8</f>
        <v/>
      </c>
      <c r="AQ8" s="578"/>
      <c r="AR8" s="578"/>
      <c r="AS8" s="578"/>
      <c r="AT8" s="578"/>
      <c r="AU8" s="578"/>
      <c r="AV8" s="578"/>
      <c r="AW8" s="578"/>
      <c r="AX8" s="579"/>
    </row>
    <row r="9" spans="1:50" ht="35.1" customHeight="1" x14ac:dyDescent="0.2">
      <c r="A9" s="567" t="str">
        <f>CROQUI!$A$9</f>
        <v xml:space="preserve">DCS NO </v>
      </c>
      <c r="B9" s="568"/>
      <c r="C9" s="568"/>
      <c r="D9" s="568"/>
      <c r="E9" s="568"/>
      <c r="F9" s="568"/>
      <c r="G9" s="568"/>
      <c r="H9" s="569"/>
      <c r="I9" s="567" t="str">
        <f>CROQUI!$G$9</f>
        <v/>
      </c>
      <c r="J9" s="568"/>
      <c r="K9" s="568"/>
      <c r="L9" s="568"/>
      <c r="M9" s="568"/>
      <c r="N9" s="568"/>
      <c r="O9" s="568"/>
      <c r="P9" s="569"/>
      <c r="Q9" s="567" t="str">
        <f>CROQUI!$N$9</f>
        <v>BEZERRA</v>
      </c>
      <c r="R9" s="568"/>
      <c r="S9" s="568"/>
      <c r="T9" s="568"/>
      <c r="U9" s="568"/>
      <c r="V9" s="568"/>
      <c r="W9" s="568"/>
      <c r="X9" s="569"/>
      <c r="Y9" s="552" t="str">
        <f>CROQUI!$U$9</f>
        <v>AGER GOMES</v>
      </c>
      <c r="Z9" s="553"/>
      <c r="AA9" s="553"/>
      <c r="AB9" s="553"/>
      <c r="AC9" s="553"/>
      <c r="AD9" s="553"/>
      <c r="AE9" s="553"/>
      <c r="AF9" s="554"/>
      <c r="AG9" s="567" t="str">
        <f>CROQUI!$AB$9</f>
        <v/>
      </c>
      <c r="AH9" s="569"/>
      <c r="AI9" s="573" t="s">
        <v>2</v>
      </c>
      <c r="AJ9" s="574"/>
      <c r="AK9" s="574"/>
      <c r="AL9" s="574"/>
      <c r="AM9" s="574"/>
      <c r="AN9" s="574"/>
      <c r="AO9" s="575"/>
      <c r="AP9" s="577">
        <f>CROQUI!$AH$9</f>
        <v>42570</v>
      </c>
      <c r="AQ9" s="578"/>
      <c r="AR9" s="578"/>
      <c r="AS9" s="578"/>
      <c r="AT9" s="578"/>
      <c r="AU9" s="578"/>
      <c r="AV9" s="578"/>
      <c r="AW9" s="578"/>
      <c r="AX9" s="579"/>
    </row>
    <row r="10" spans="1:50" ht="6" hidden="1" customHeight="1" x14ac:dyDescent="0.5">
      <c r="A10" s="500"/>
      <c r="B10" s="500"/>
      <c r="C10" s="500"/>
      <c r="D10" s="500"/>
      <c r="E10" s="500"/>
      <c r="F10" s="500"/>
      <c r="G10" s="500"/>
      <c r="H10" s="500"/>
      <c r="I10" s="500"/>
      <c r="J10" s="500"/>
      <c r="K10" s="500"/>
      <c r="L10" s="500"/>
      <c r="M10" s="500"/>
      <c r="N10" s="500"/>
      <c r="O10" s="500"/>
      <c r="P10" s="500"/>
      <c r="Q10" s="500"/>
      <c r="R10" s="500"/>
      <c r="S10" s="500"/>
      <c r="T10" s="500"/>
      <c r="U10" s="500"/>
      <c r="V10" s="500"/>
      <c r="W10" s="500"/>
      <c r="X10" s="500"/>
      <c r="Y10" s="500"/>
      <c r="Z10" s="500"/>
      <c r="AA10" s="500"/>
      <c r="AB10" s="500"/>
      <c r="AC10" s="500"/>
      <c r="AD10" s="500"/>
      <c r="AE10" s="500"/>
      <c r="AF10" s="500"/>
      <c r="AG10" s="500"/>
      <c r="AH10" s="500"/>
      <c r="AI10" s="500"/>
      <c r="AJ10" s="500"/>
      <c r="AK10" s="500"/>
      <c r="AL10" s="500"/>
      <c r="AM10" s="500"/>
      <c r="AN10" s="500"/>
      <c r="AO10" s="500"/>
      <c r="AP10" s="500"/>
      <c r="AQ10" s="500"/>
      <c r="AR10" s="500"/>
      <c r="AS10" s="500"/>
      <c r="AT10" s="500"/>
      <c r="AU10" s="500"/>
      <c r="AV10" s="500"/>
      <c r="AW10" s="500"/>
      <c r="AX10" s="500"/>
    </row>
    <row r="11" spans="1:50" ht="35.1" customHeight="1" x14ac:dyDescent="0.2">
      <c r="A11" s="576"/>
      <c r="B11" s="576"/>
      <c r="C11" s="576"/>
      <c r="D11" s="576"/>
      <c r="E11" s="576"/>
      <c r="F11" s="576"/>
      <c r="G11" s="576"/>
      <c r="H11" s="576"/>
      <c r="I11" s="576"/>
      <c r="J11" s="576"/>
      <c r="K11" s="576"/>
      <c r="L11" s="576"/>
      <c r="M11" s="576"/>
      <c r="N11" s="576"/>
      <c r="O11" s="576"/>
      <c r="P11" s="576"/>
      <c r="Q11" s="576"/>
      <c r="R11" s="576"/>
      <c r="S11" s="576"/>
      <c r="T11" s="576"/>
      <c r="U11" s="576"/>
      <c r="V11" s="576"/>
      <c r="W11" s="576"/>
      <c r="X11" s="576"/>
      <c r="Y11" s="576"/>
      <c r="Z11" s="576"/>
      <c r="AA11" s="576"/>
      <c r="AB11" s="576"/>
      <c r="AC11" s="576"/>
      <c r="AD11" s="576"/>
      <c r="AE11" s="576"/>
      <c r="AF11" s="576"/>
      <c r="AG11" s="576"/>
      <c r="AH11" s="576"/>
      <c r="AI11" s="576"/>
      <c r="AJ11" s="576"/>
      <c r="AK11" s="576"/>
      <c r="AL11" s="576"/>
      <c r="AM11" s="576"/>
      <c r="AN11" s="576"/>
      <c r="AO11" s="576"/>
      <c r="AP11" s="576"/>
      <c r="AQ11" s="576"/>
      <c r="AR11" s="576"/>
      <c r="AS11" s="576"/>
      <c r="AT11" s="576"/>
      <c r="AU11" s="576"/>
      <c r="AV11" s="576"/>
      <c r="AW11" s="576"/>
      <c r="AX11" s="576"/>
    </row>
    <row r="12" spans="1:50" s="30" customFormat="1" ht="35.1" customHeight="1" x14ac:dyDescent="0.2">
      <c r="A12" s="576"/>
      <c r="B12" s="576"/>
      <c r="C12" s="576"/>
      <c r="D12" s="576"/>
      <c r="E12" s="576"/>
      <c r="F12" s="576"/>
      <c r="G12" s="576"/>
      <c r="H12" s="576"/>
      <c r="I12" s="576"/>
      <c r="J12" s="576"/>
      <c r="K12" s="576"/>
      <c r="L12" s="576"/>
      <c r="M12" s="576"/>
      <c r="N12" s="576"/>
      <c r="O12" s="576"/>
      <c r="P12" s="576"/>
      <c r="Q12" s="576"/>
      <c r="R12" s="576"/>
      <c r="S12" s="576"/>
      <c r="T12" s="576"/>
      <c r="U12" s="576"/>
      <c r="V12" s="576"/>
      <c r="W12" s="576"/>
      <c r="X12" s="576"/>
      <c r="Y12" s="576"/>
      <c r="Z12" s="576"/>
      <c r="AA12" s="576"/>
      <c r="AB12" s="576"/>
      <c r="AC12" s="576"/>
      <c r="AD12" s="576"/>
      <c r="AE12" s="576"/>
      <c r="AF12" s="576"/>
      <c r="AG12" s="576"/>
      <c r="AH12" s="576"/>
      <c r="AI12" s="576"/>
      <c r="AJ12" s="576"/>
      <c r="AK12" s="576"/>
      <c r="AL12" s="576"/>
      <c r="AM12" s="576"/>
      <c r="AN12" s="576"/>
      <c r="AO12" s="576"/>
      <c r="AP12" s="576"/>
      <c r="AQ12" s="576"/>
      <c r="AR12" s="576"/>
      <c r="AS12" s="576"/>
      <c r="AT12" s="576"/>
      <c r="AU12" s="576"/>
      <c r="AV12" s="576"/>
      <c r="AW12" s="576"/>
      <c r="AX12" s="576"/>
    </row>
    <row r="13" spans="1:50" ht="35.1" customHeight="1" x14ac:dyDescent="0.2">
      <c r="A13" s="576"/>
      <c r="B13" s="576"/>
      <c r="C13" s="576"/>
      <c r="D13" s="576"/>
      <c r="E13" s="576"/>
      <c r="F13" s="576"/>
      <c r="G13" s="576"/>
      <c r="H13" s="576"/>
      <c r="I13" s="576"/>
      <c r="J13" s="576"/>
      <c r="K13" s="576"/>
      <c r="L13" s="576"/>
      <c r="M13" s="576"/>
      <c r="N13" s="576"/>
      <c r="O13" s="576"/>
      <c r="P13" s="576"/>
      <c r="Q13" s="576"/>
      <c r="R13" s="576"/>
      <c r="S13" s="576"/>
      <c r="T13" s="576"/>
      <c r="U13" s="576"/>
      <c r="V13" s="576"/>
      <c r="W13" s="576"/>
      <c r="X13" s="576"/>
      <c r="Y13" s="576"/>
      <c r="Z13" s="576"/>
      <c r="AA13" s="576"/>
      <c r="AB13" s="576"/>
      <c r="AC13" s="576"/>
      <c r="AD13" s="576"/>
      <c r="AE13" s="576"/>
      <c r="AF13" s="576"/>
      <c r="AG13" s="576"/>
      <c r="AH13" s="576"/>
      <c r="AI13" s="576"/>
      <c r="AJ13" s="576"/>
      <c r="AK13" s="576"/>
      <c r="AL13" s="576"/>
      <c r="AM13" s="576"/>
      <c r="AN13" s="576"/>
      <c r="AO13" s="576"/>
      <c r="AP13" s="576"/>
      <c r="AQ13" s="576"/>
      <c r="AR13" s="576"/>
      <c r="AS13" s="576"/>
      <c r="AT13" s="576"/>
      <c r="AU13" s="576"/>
      <c r="AV13" s="576"/>
      <c r="AW13" s="576"/>
      <c r="AX13" s="576"/>
    </row>
    <row r="14" spans="1:50" ht="35.1" customHeight="1" x14ac:dyDescent="0.2">
      <c r="A14" s="576"/>
      <c r="B14" s="576"/>
      <c r="C14" s="576"/>
      <c r="D14" s="576"/>
      <c r="E14" s="576"/>
      <c r="F14" s="576"/>
      <c r="G14" s="576"/>
      <c r="H14" s="576"/>
      <c r="I14" s="576"/>
      <c r="J14" s="576"/>
      <c r="K14" s="576"/>
      <c r="L14" s="576"/>
      <c r="M14" s="576"/>
      <c r="N14" s="576"/>
      <c r="O14" s="576"/>
      <c r="P14" s="576"/>
      <c r="Q14" s="576"/>
      <c r="R14" s="576"/>
      <c r="S14" s="576"/>
      <c r="T14" s="576"/>
      <c r="U14" s="576"/>
      <c r="V14" s="576"/>
      <c r="W14" s="576"/>
      <c r="X14" s="576"/>
      <c r="Y14" s="576"/>
      <c r="Z14" s="576"/>
      <c r="AA14" s="576"/>
      <c r="AB14" s="576"/>
      <c r="AC14" s="576"/>
      <c r="AD14" s="576"/>
      <c r="AE14" s="576"/>
      <c r="AF14" s="576"/>
      <c r="AG14" s="576"/>
      <c r="AH14" s="576"/>
      <c r="AI14" s="576"/>
      <c r="AJ14" s="576"/>
      <c r="AK14" s="576"/>
      <c r="AL14" s="576"/>
      <c r="AM14" s="576"/>
      <c r="AN14" s="576"/>
      <c r="AO14" s="576"/>
      <c r="AP14" s="576"/>
      <c r="AQ14" s="576"/>
      <c r="AR14" s="576"/>
      <c r="AS14" s="576"/>
      <c r="AT14" s="576"/>
      <c r="AU14" s="576"/>
      <c r="AV14" s="576"/>
      <c r="AW14" s="576"/>
      <c r="AX14" s="576"/>
    </row>
    <row r="15" spans="1:50" ht="60" customHeight="1" x14ac:dyDescent="0.2">
      <c r="A15" s="576"/>
      <c r="B15" s="576"/>
      <c r="C15" s="576"/>
      <c r="D15" s="576"/>
      <c r="E15" s="576"/>
      <c r="F15" s="576"/>
      <c r="G15" s="576"/>
      <c r="H15" s="576"/>
      <c r="I15" s="576"/>
      <c r="J15" s="576"/>
      <c r="K15" s="576"/>
      <c r="L15" s="576"/>
      <c r="M15" s="576"/>
      <c r="N15" s="576"/>
      <c r="O15" s="576"/>
      <c r="P15" s="576"/>
      <c r="Q15" s="576"/>
      <c r="R15" s="576"/>
      <c r="S15" s="576"/>
      <c r="T15" s="576"/>
      <c r="U15" s="576"/>
      <c r="V15" s="576"/>
      <c r="W15" s="576"/>
      <c r="X15" s="576"/>
      <c r="Y15" s="576"/>
      <c r="Z15" s="576"/>
      <c r="AA15" s="576"/>
      <c r="AB15" s="576"/>
      <c r="AC15" s="576"/>
      <c r="AD15" s="576"/>
      <c r="AE15" s="576"/>
      <c r="AF15" s="576"/>
      <c r="AG15" s="576"/>
      <c r="AH15" s="576"/>
      <c r="AI15" s="576"/>
      <c r="AJ15" s="576"/>
      <c r="AK15" s="576"/>
      <c r="AL15" s="576"/>
      <c r="AM15" s="576"/>
      <c r="AN15" s="576"/>
      <c r="AO15" s="576"/>
      <c r="AP15" s="576"/>
      <c r="AQ15" s="576"/>
      <c r="AR15" s="576"/>
      <c r="AS15" s="576"/>
      <c r="AT15" s="576"/>
      <c r="AU15" s="576"/>
      <c r="AV15" s="576"/>
      <c r="AW15" s="576"/>
      <c r="AX15" s="576"/>
    </row>
    <row r="16" spans="1:50" ht="60" customHeight="1" x14ac:dyDescent="0.2">
      <c r="A16" s="576"/>
      <c r="B16" s="576"/>
      <c r="C16" s="576"/>
      <c r="D16" s="576"/>
      <c r="E16" s="576"/>
      <c r="F16" s="576"/>
      <c r="G16" s="576"/>
      <c r="H16" s="576"/>
      <c r="I16" s="576"/>
      <c r="J16" s="576"/>
      <c r="K16" s="576"/>
      <c r="L16" s="576"/>
      <c r="M16" s="576"/>
      <c r="N16" s="576"/>
      <c r="O16" s="576"/>
      <c r="P16" s="576"/>
      <c r="Q16" s="576"/>
      <c r="R16" s="576"/>
      <c r="S16" s="576"/>
      <c r="T16" s="576"/>
      <c r="U16" s="576"/>
      <c r="V16" s="576"/>
      <c r="W16" s="576"/>
      <c r="X16" s="576"/>
      <c r="Y16" s="576"/>
      <c r="Z16" s="576"/>
      <c r="AA16" s="576"/>
      <c r="AB16" s="576"/>
      <c r="AC16" s="576"/>
      <c r="AD16" s="576"/>
      <c r="AE16" s="576"/>
      <c r="AF16" s="576"/>
      <c r="AG16" s="576"/>
      <c r="AH16" s="576"/>
      <c r="AI16" s="576"/>
      <c r="AJ16" s="576"/>
      <c r="AK16" s="576"/>
      <c r="AL16" s="576"/>
      <c r="AM16" s="576"/>
      <c r="AN16" s="576"/>
      <c r="AO16" s="576"/>
      <c r="AP16" s="576"/>
      <c r="AQ16" s="576"/>
      <c r="AR16" s="576"/>
      <c r="AS16" s="576"/>
      <c r="AT16" s="576"/>
      <c r="AU16" s="576"/>
      <c r="AV16" s="576"/>
      <c r="AW16" s="576"/>
      <c r="AX16" s="576"/>
    </row>
    <row r="17" spans="1:54" ht="60" customHeight="1" x14ac:dyDescent="0.2">
      <c r="A17" s="526"/>
      <c r="B17" s="526"/>
      <c r="C17" s="530" t="s">
        <v>32</v>
      </c>
      <c r="D17" s="531"/>
      <c r="E17" s="531"/>
      <c r="F17" s="531"/>
      <c r="G17" s="531"/>
      <c r="H17" s="531"/>
      <c r="I17" s="531"/>
      <c r="J17" s="531"/>
      <c r="K17" s="531"/>
      <c r="L17" s="531"/>
      <c r="M17" s="531"/>
      <c r="N17" s="531"/>
      <c r="O17" s="531"/>
      <c r="P17" s="531"/>
      <c r="Q17" s="531"/>
      <c r="R17" s="531"/>
      <c r="S17" s="531"/>
      <c r="T17" s="531"/>
      <c r="U17" s="532"/>
      <c r="V17" s="527"/>
      <c r="W17" s="528"/>
      <c r="X17" s="529"/>
      <c r="Y17" s="530" t="s">
        <v>33</v>
      </c>
      <c r="Z17" s="531"/>
      <c r="AA17" s="531"/>
      <c r="AB17" s="531"/>
      <c r="AC17" s="531"/>
      <c r="AD17" s="531"/>
      <c r="AE17" s="531"/>
      <c r="AF17" s="531"/>
      <c r="AG17" s="531"/>
      <c r="AH17" s="531"/>
      <c r="AI17" s="531"/>
      <c r="AJ17" s="531"/>
      <c r="AK17" s="531"/>
      <c r="AL17" s="531"/>
      <c r="AM17" s="531"/>
      <c r="AN17" s="531"/>
      <c r="AO17" s="531"/>
      <c r="AP17" s="531"/>
      <c r="AQ17" s="532"/>
      <c r="AR17" s="580"/>
      <c r="AS17" s="580"/>
      <c r="AT17" s="580"/>
      <c r="AU17" s="580"/>
      <c r="AV17" s="580"/>
    </row>
    <row r="18" spans="1:54" ht="39.950000000000003" customHeight="1" x14ac:dyDescent="0.2">
      <c r="A18" s="526"/>
      <c r="B18" s="526"/>
      <c r="C18" s="539" t="s">
        <v>74</v>
      </c>
      <c r="D18" s="540"/>
      <c r="E18" s="540"/>
      <c r="F18" s="541"/>
      <c r="G18" s="161" t="s">
        <v>11</v>
      </c>
      <c r="H18" s="161" t="s">
        <v>12</v>
      </c>
      <c r="I18" s="161"/>
      <c r="J18" s="161"/>
      <c r="K18" s="161"/>
      <c r="L18" s="161"/>
      <c r="M18" s="161"/>
      <c r="N18" s="161"/>
      <c r="O18" s="161"/>
      <c r="P18" s="161"/>
      <c r="Q18" s="161"/>
      <c r="R18" s="161"/>
      <c r="S18" s="161"/>
      <c r="T18" s="161"/>
      <c r="U18" s="162"/>
      <c r="V18" s="527"/>
      <c r="W18" s="528"/>
      <c r="X18" s="529"/>
      <c r="Y18" s="539" t="s">
        <v>74</v>
      </c>
      <c r="Z18" s="540"/>
      <c r="AA18" s="540"/>
      <c r="AB18" s="541"/>
      <c r="AC18" s="162"/>
      <c r="AD18" s="162"/>
      <c r="AE18" s="162"/>
      <c r="AF18" s="162"/>
      <c r="AG18" s="162"/>
      <c r="AH18" s="162"/>
      <c r="AI18" s="162"/>
      <c r="AJ18" s="162"/>
      <c r="AK18" s="162"/>
      <c r="AL18" s="162"/>
      <c r="AM18" s="162"/>
      <c r="AN18" s="162"/>
      <c r="AO18" s="162"/>
      <c r="AP18" s="162"/>
      <c r="AQ18" s="162"/>
      <c r="AR18" s="580"/>
      <c r="AS18" s="580"/>
      <c r="AT18" s="580"/>
      <c r="AU18" s="580"/>
      <c r="AV18" s="580"/>
    </row>
    <row r="19" spans="1:54" ht="35.1" customHeight="1" x14ac:dyDescent="0.2">
      <c r="A19" s="526"/>
      <c r="B19" s="526"/>
      <c r="C19" s="533" t="s">
        <v>73</v>
      </c>
      <c r="D19" s="534"/>
      <c r="E19" s="524">
        <f>IF(AND('CONFIG ,CONFL,COM MAN'!A20=1,'CONFIG ,CONFL,COM MAN'!I20&lt;&gt;"NÃO USADO"),'CONFIG ,CONFL,COM MAN'!$E20,"*")</f>
        <v>1</v>
      </c>
      <c r="F19" s="525"/>
      <c r="G19" s="67" t="s">
        <v>134</v>
      </c>
      <c r="H19" s="67" t="s">
        <v>95</v>
      </c>
      <c r="I19" s="67"/>
      <c r="J19" s="67"/>
      <c r="K19" s="67"/>
      <c r="L19" s="67"/>
      <c r="M19" s="67"/>
      <c r="N19" s="67"/>
      <c r="O19" s="67"/>
      <c r="P19" s="67"/>
      <c r="Q19" s="67"/>
      <c r="R19" s="67"/>
      <c r="S19" s="67"/>
      <c r="T19" s="67"/>
      <c r="U19" s="68"/>
      <c r="V19" s="527"/>
      <c r="W19" s="528"/>
      <c r="X19" s="529"/>
      <c r="Y19" s="533" t="s">
        <v>73</v>
      </c>
      <c r="Z19" s="534"/>
      <c r="AA19" s="545" t="str">
        <f>IF(AND('CONFIG ,CONFL,COM MAN'!A20=2,'CONFIG ,CONFL,COM MAN'!I20&lt;&gt;"NÃO USADO"),'CONFIG ,CONFL,COM MAN'!E20,"*")</f>
        <v>*</v>
      </c>
      <c r="AB19" s="525"/>
      <c r="AC19" s="67"/>
      <c r="AD19" s="67"/>
      <c r="AE19" s="67"/>
      <c r="AF19" s="67"/>
      <c r="AG19" s="67"/>
      <c r="AH19" s="67"/>
      <c r="AI19" s="67"/>
      <c r="AJ19" s="67"/>
      <c r="AK19" s="67"/>
      <c r="AL19" s="67"/>
      <c r="AM19" s="67"/>
      <c r="AN19" s="67"/>
      <c r="AO19" s="67"/>
      <c r="AP19" s="67"/>
      <c r="AQ19" s="68"/>
      <c r="AR19" s="580"/>
      <c r="AS19" s="580"/>
      <c r="AT19" s="580"/>
      <c r="AU19" s="580"/>
      <c r="AV19" s="580"/>
    </row>
    <row r="20" spans="1:54" ht="35.1" customHeight="1" x14ac:dyDescent="0.2">
      <c r="A20" s="526"/>
      <c r="B20" s="526"/>
      <c r="C20" s="535"/>
      <c r="D20" s="536"/>
      <c r="E20" s="524">
        <f>IF(AND('CONFIG ,CONFL,COM MAN'!A21=1,'CONFIG ,CONFL,COM MAN'!I21&lt;&gt;"NÃO USADO"),'CONFIG ,CONFL,COM MAN'!$E21,"*")</f>
        <v>2</v>
      </c>
      <c r="F20" s="525"/>
      <c r="G20" s="67" t="s">
        <v>134</v>
      </c>
      <c r="H20" s="67" t="s">
        <v>95</v>
      </c>
      <c r="I20" s="67"/>
      <c r="J20" s="67"/>
      <c r="K20" s="67"/>
      <c r="L20" s="67"/>
      <c r="M20" s="67"/>
      <c r="N20" s="67"/>
      <c r="O20" s="67"/>
      <c r="P20" s="67"/>
      <c r="Q20" s="67"/>
      <c r="R20" s="67"/>
      <c r="S20" s="67"/>
      <c r="T20" s="67"/>
      <c r="U20" s="68"/>
      <c r="V20" s="527"/>
      <c r="W20" s="528"/>
      <c r="X20" s="529"/>
      <c r="Y20" s="535"/>
      <c r="Z20" s="536"/>
      <c r="AA20" s="545" t="str">
        <f>IF(AND('CONFIG ,CONFL,COM MAN'!A21=2,'CONFIG ,CONFL,COM MAN'!I21&lt;&gt;"NÃO USADO"),'CONFIG ,CONFL,COM MAN'!E21,"*")</f>
        <v>*</v>
      </c>
      <c r="AB20" s="525"/>
      <c r="AC20" s="67"/>
      <c r="AD20" s="67"/>
      <c r="AE20" s="67"/>
      <c r="AF20" s="67"/>
      <c r="AG20" s="67"/>
      <c r="AH20" s="67"/>
      <c r="AI20" s="67"/>
      <c r="AJ20" s="67"/>
      <c r="AK20" s="67"/>
      <c r="AL20" s="67"/>
      <c r="AM20" s="67"/>
      <c r="AN20" s="67"/>
      <c r="AO20" s="67"/>
      <c r="AP20" s="67"/>
      <c r="AQ20" s="68"/>
      <c r="AR20" s="580"/>
      <c r="AS20" s="580"/>
      <c r="AT20" s="580"/>
      <c r="AU20" s="580"/>
      <c r="AV20" s="580"/>
    </row>
    <row r="21" spans="1:54" ht="35.1" customHeight="1" x14ac:dyDescent="0.2">
      <c r="A21" s="526"/>
      <c r="B21" s="526"/>
      <c r="C21" s="535"/>
      <c r="D21" s="536"/>
      <c r="E21" s="524">
        <f>IF(AND('CONFIG ,CONFL,COM MAN'!A22=1,'CONFIG ,CONFL,COM MAN'!I22&lt;&gt;"NÃO USADO"),'CONFIG ,CONFL,COM MAN'!$E22,"*")</f>
        <v>3</v>
      </c>
      <c r="F21" s="525"/>
      <c r="G21" s="67" t="s">
        <v>95</v>
      </c>
      <c r="H21" s="67" t="s">
        <v>134</v>
      </c>
      <c r="I21" s="67"/>
      <c r="J21" s="67"/>
      <c r="K21" s="67"/>
      <c r="L21" s="67"/>
      <c r="M21" s="67"/>
      <c r="N21" s="67"/>
      <c r="O21" s="67"/>
      <c r="P21" s="67"/>
      <c r="Q21" s="67"/>
      <c r="R21" s="67"/>
      <c r="S21" s="67"/>
      <c r="T21" s="67"/>
      <c r="U21" s="68"/>
      <c r="V21" s="527"/>
      <c r="W21" s="528"/>
      <c r="X21" s="529"/>
      <c r="Y21" s="535"/>
      <c r="Z21" s="536"/>
      <c r="AA21" s="545" t="str">
        <f>IF(AND('CONFIG ,CONFL,COM MAN'!A22=2,'CONFIG ,CONFL,COM MAN'!I22&lt;&gt;"NÃO USADO"),'CONFIG ,CONFL,COM MAN'!E22,"*")</f>
        <v>*</v>
      </c>
      <c r="AB21" s="525"/>
      <c r="AC21" s="67"/>
      <c r="AD21" s="67"/>
      <c r="AE21" s="67"/>
      <c r="AF21" s="67"/>
      <c r="AG21" s="67"/>
      <c r="AH21" s="67"/>
      <c r="AI21" s="67"/>
      <c r="AJ21" s="67"/>
      <c r="AK21" s="67"/>
      <c r="AL21" s="67"/>
      <c r="AM21" s="67"/>
      <c r="AN21" s="67"/>
      <c r="AO21" s="67"/>
      <c r="AP21" s="67"/>
      <c r="AQ21" s="68"/>
      <c r="AR21" s="580"/>
      <c r="AS21" s="580"/>
      <c r="AT21" s="580"/>
      <c r="AU21" s="580"/>
      <c r="AV21" s="580"/>
      <c r="BB21" s="32"/>
    </row>
    <row r="22" spans="1:54" ht="35.1" customHeight="1" x14ac:dyDescent="0.2">
      <c r="A22" s="526"/>
      <c r="B22" s="526"/>
      <c r="C22" s="535"/>
      <c r="D22" s="536"/>
      <c r="E22" s="524">
        <f>IF(AND('CONFIG ,CONFL,COM MAN'!A23=1,'CONFIG ,CONFL,COM MAN'!I23&lt;&gt;"NÃO USADO"),'CONFIG ,CONFL,COM MAN'!$E23,"*")</f>
        <v>4</v>
      </c>
      <c r="F22" s="525"/>
      <c r="G22" s="67" t="s">
        <v>95</v>
      </c>
      <c r="H22" s="67" t="s">
        <v>134</v>
      </c>
      <c r="I22" s="67"/>
      <c r="J22" s="67"/>
      <c r="K22" s="67"/>
      <c r="L22" s="67"/>
      <c r="M22" s="67"/>
      <c r="N22" s="67"/>
      <c r="O22" s="67"/>
      <c r="P22" s="67"/>
      <c r="Q22" s="67"/>
      <c r="R22" s="67"/>
      <c r="S22" s="67"/>
      <c r="T22" s="67"/>
      <c r="U22" s="68"/>
      <c r="V22" s="527"/>
      <c r="W22" s="528"/>
      <c r="X22" s="529"/>
      <c r="Y22" s="535"/>
      <c r="Z22" s="536"/>
      <c r="AA22" s="545" t="str">
        <f>IF(AND('CONFIG ,CONFL,COM MAN'!A23=2,'CONFIG ,CONFL,COM MAN'!I23&lt;&gt;"NÃO USADO"),'CONFIG ,CONFL,COM MAN'!E23,"*")</f>
        <v>*</v>
      </c>
      <c r="AB22" s="525"/>
      <c r="AC22" s="67"/>
      <c r="AD22" s="67"/>
      <c r="AE22" s="67"/>
      <c r="AF22" s="67"/>
      <c r="AG22" s="67"/>
      <c r="AH22" s="67"/>
      <c r="AI22" s="67"/>
      <c r="AJ22" s="67"/>
      <c r="AK22" s="67"/>
      <c r="AL22" s="67"/>
      <c r="AM22" s="67"/>
      <c r="AN22" s="67"/>
      <c r="AO22" s="67"/>
      <c r="AP22" s="67"/>
      <c r="AQ22" s="68"/>
      <c r="AR22" s="580"/>
      <c r="AS22" s="580"/>
      <c r="AT22" s="580"/>
      <c r="AU22" s="580"/>
      <c r="AV22" s="580"/>
    </row>
    <row r="23" spans="1:54" ht="35.1" customHeight="1" x14ac:dyDescent="0.2">
      <c r="A23" s="526"/>
      <c r="B23" s="526"/>
      <c r="C23" s="535"/>
      <c r="D23" s="536"/>
      <c r="E23" s="524" t="str">
        <f>IF(AND('CONFIG ,CONFL,COM MAN'!A24=1,'CONFIG ,CONFL,COM MAN'!I24&lt;&gt;"NÃO USADO"),'CONFIG ,CONFL,COM MAN'!$E24,"*")</f>
        <v>*</v>
      </c>
      <c r="F23" s="525"/>
      <c r="G23" s="67"/>
      <c r="H23" s="67"/>
      <c r="I23" s="67"/>
      <c r="J23" s="67"/>
      <c r="K23" s="67"/>
      <c r="L23" s="67"/>
      <c r="M23" s="67"/>
      <c r="N23" s="67"/>
      <c r="O23" s="67"/>
      <c r="P23" s="67"/>
      <c r="Q23" s="67"/>
      <c r="R23" s="67"/>
      <c r="S23" s="67"/>
      <c r="T23" s="67"/>
      <c r="U23" s="68"/>
      <c r="V23" s="527"/>
      <c r="W23" s="528"/>
      <c r="X23" s="529"/>
      <c r="Y23" s="535"/>
      <c r="Z23" s="536"/>
      <c r="AA23" s="545" t="str">
        <f>IF(AND('CONFIG ,CONFL,COM MAN'!A24=2,'CONFIG ,CONFL,COM MAN'!I24&lt;&gt;"NÃO USADO"),'CONFIG ,CONFL,COM MAN'!E24,"*")</f>
        <v>*</v>
      </c>
      <c r="AB23" s="525"/>
      <c r="AC23" s="67"/>
      <c r="AD23" s="67"/>
      <c r="AE23" s="67"/>
      <c r="AF23" s="67"/>
      <c r="AG23" s="67"/>
      <c r="AH23" s="67"/>
      <c r="AI23" s="67"/>
      <c r="AJ23" s="67"/>
      <c r="AK23" s="67"/>
      <c r="AL23" s="67"/>
      <c r="AM23" s="67"/>
      <c r="AN23" s="67"/>
      <c r="AO23" s="67"/>
      <c r="AP23" s="67"/>
      <c r="AQ23" s="68"/>
      <c r="AR23" s="580"/>
      <c r="AS23" s="580"/>
      <c r="AT23" s="580"/>
      <c r="AU23" s="580"/>
      <c r="AV23" s="580"/>
    </row>
    <row r="24" spans="1:54" ht="35.1" customHeight="1" x14ac:dyDescent="0.2">
      <c r="A24" s="526"/>
      <c r="B24" s="526"/>
      <c r="C24" s="535"/>
      <c r="D24" s="536"/>
      <c r="E24" s="524" t="str">
        <f>IF(AND('CONFIG ,CONFL,COM MAN'!A25=1,'CONFIG ,CONFL,COM MAN'!I25&lt;&gt;"NÃO USADO"),'CONFIG ,CONFL,COM MAN'!$E25,"*")</f>
        <v>*</v>
      </c>
      <c r="F24" s="525"/>
      <c r="G24" s="67"/>
      <c r="H24" s="67"/>
      <c r="I24" s="67"/>
      <c r="J24" s="67"/>
      <c r="K24" s="67"/>
      <c r="L24" s="67"/>
      <c r="M24" s="67"/>
      <c r="N24" s="67"/>
      <c r="O24" s="67"/>
      <c r="P24" s="67"/>
      <c r="Q24" s="67"/>
      <c r="R24" s="67"/>
      <c r="S24" s="67"/>
      <c r="T24" s="67"/>
      <c r="U24" s="68"/>
      <c r="V24" s="527"/>
      <c r="W24" s="528"/>
      <c r="X24" s="529"/>
      <c r="Y24" s="535"/>
      <c r="Z24" s="536"/>
      <c r="AA24" s="545" t="str">
        <f>IF(AND('CONFIG ,CONFL,COM MAN'!A25=2,'CONFIG ,CONFL,COM MAN'!I25&lt;&gt;"NÃO USADO"),'CONFIG ,CONFL,COM MAN'!E25,"*")</f>
        <v>*</v>
      </c>
      <c r="AB24" s="525"/>
      <c r="AC24" s="67"/>
      <c r="AD24" s="67"/>
      <c r="AE24" s="67"/>
      <c r="AF24" s="67"/>
      <c r="AG24" s="67"/>
      <c r="AH24" s="67"/>
      <c r="AI24" s="67"/>
      <c r="AJ24" s="67"/>
      <c r="AK24" s="67"/>
      <c r="AL24" s="67"/>
      <c r="AM24" s="67"/>
      <c r="AN24" s="67"/>
      <c r="AO24" s="67"/>
      <c r="AP24" s="67"/>
      <c r="AQ24" s="68"/>
      <c r="AR24" s="580"/>
      <c r="AS24" s="580"/>
      <c r="AT24" s="580"/>
      <c r="AU24" s="580"/>
      <c r="AV24" s="580"/>
    </row>
    <row r="25" spans="1:54" ht="35.1" customHeight="1" x14ac:dyDescent="0.2">
      <c r="A25" s="526"/>
      <c r="B25" s="526"/>
      <c r="C25" s="535"/>
      <c r="D25" s="536"/>
      <c r="E25" s="524" t="str">
        <f>IF(AND('CONFIG ,CONFL,COM MAN'!A26=1,'CONFIG ,CONFL,COM MAN'!I26&lt;&gt;"NÃO USADO"),'CONFIG ,CONFL,COM MAN'!$E26,"*")</f>
        <v>*</v>
      </c>
      <c r="F25" s="525"/>
      <c r="G25" s="67"/>
      <c r="H25" s="67"/>
      <c r="I25" s="67"/>
      <c r="J25" s="67"/>
      <c r="K25" s="67"/>
      <c r="L25" s="67"/>
      <c r="M25" s="67"/>
      <c r="N25" s="67"/>
      <c r="O25" s="67"/>
      <c r="P25" s="67"/>
      <c r="Q25" s="67"/>
      <c r="R25" s="67"/>
      <c r="S25" s="67"/>
      <c r="T25" s="67"/>
      <c r="U25" s="68"/>
      <c r="V25" s="527"/>
      <c r="W25" s="528"/>
      <c r="X25" s="529"/>
      <c r="Y25" s="535"/>
      <c r="Z25" s="536"/>
      <c r="AA25" s="545" t="str">
        <f>IF(AND('CONFIG ,CONFL,COM MAN'!A26=2,'CONFIG ,CONFL,COM MAN'!I26&lt;&gt;"NÃO USADO"),'CONFIG ,CONFL,COM MAN'!E26,"*")</f>
        <v>*</v>
      </c>
      <c r="AB25" s="525"/>
      <c r="AC25" s="67"/>
      <c r="AD25" s="67"/>
      <c r="AE25" s="67"/>
      <c r="AF25" s="67"/>
      <c r="AG25" s="67"/>
      <c r="AH25" s="67"/>
      <c r="AI25" s="67"/>
      <c r="AJ25" s="67"/>
      <c r="AK25" s="67"/>
      <c r="AL25" s="67"/>
      <c r="AM25" s="67"/>
      <c r="AN25" s="67"/>
      <c r="AO25" s="67"/>
      <c r="AP25" s="67"/>
      <c r="AQ25" s="68"/>
      <c r="AR25" s="580"/>
      <c r="AS25" s="580"/>
      <c r="AT25" s="580"/>
      <c r="AU25" s="580"/>
      <c r="AV25" s="580"/>
    </row>
    <row r="26" spans="1:54" ht="35.1" customHeight="1" x14ac:dyDescent="0.2">
      <c r="A26" s="526"/>
      <c r="B26" s="526"/>
      <c r="C26" s="535"/>
      <c r="D26" s="536"/>
      <c r="E26" s="524" t="str">
        <f>IF(AND('CONFIG ,CONFL,COM MAN'!A27=1,'CONFIG ,CONFL,COM MAN'!I27&lt;&gt;"NÃO USADO"),'CONFIG ,CONFL,COM MAN'!$E27,"*")</f>
        <v>*</v>
      </c>
      <c r="F26" s="525"/>
      <c r="G26" s="67"/>
      <c r="H26" s="67"/>
      <c r="I26" s="67"/>
      <c r="J26" s="67"/>
      <c r="K26" s="67"/>
      <c r="L26" s="67"/>
      <c r="M26" s="67"/>
      <c r="N26" s="67"/>
      <c r="O26" s="67"/>
      <c r="P26" s="67"/>
      <c r="Q26" s="67"/>
      <c r="R26" s="67"/>
      <c r="S26" s="67"/>
      <c r="T26" s="67"/>
      <c r="U26" s="68"/>
      <c r="V26" s="527"/>
      <c r="W26" s="528"/>
      <c r="X26" s="529"/>
      <c r="Y26" s="535"/>
      <c r="Z26" s="536"/>
      <c r="AA26" s="545" t="str">
        <f>IF(AND('CONFIG ,CONFL,COM MAN'!A27=2,'CONFIG ,CONFL,COM MAN'!I27&lt;&gt;"NÃO USADO"),'CONFIG ,CONFL,COM MAN'!E27,"*")</f>
        <v>*</v>
      </c>
      <c r="AB26" s="525"/>
      <c r="AC26" s="67"/>
      <c r="AD26" s="67"/>
      <c r="AE26" s="67"/>
      <c r="AF26" s="67"/>
      <c r="AG26" s="67"/>
      <c r="AH26" s="67"/>
      <c r="AI26" s="67"/>
      <c r="AJ26" s="67"/>
      <c r="AK26" s="67"/>
      <c r="AL26" s="67"/>
      <c r="AM26" s="67"/>
      <c r="AN26" s="67"/>
      <c r="AO26" s="67"/>
      <c r="AP26" s="67"/>
      <c r="AQ26" s="68"/>
      <c r="AR26" s="580"/>
      <c r="AS26" s="580"/>
      <c r="AT26" s="580"/>
      <c r="AU26" s="580"/>
      <c r="AV26" s="580"/>
    </row>
    <row r="27" spans="1:54" ht="35.1" customHeight="1" x14ac:dyDescent="0.2">
      <c r="A27" s="526"/>
      <c r="B27" s="526"/>
      <c r="C27" s="535"/>
      <c r="D27" s="536"/>
      <c r="E27" s="524" t="str">
        <f>IF(AND('CONFIG ,CONFL,COM MAN'!A28=1,'CONFIG ,CONFL,COM MAN'!I28&lt;&gt;"NÃO USADO"),'CONFIG ,CONFL,COM MAN'!$E28,"*")</f>
        <v>*</v>
      </c>
      <c r="F27" s="525"/>
      <c r="G27" s="67"/>
      <c r="H27" s="67"/>
      <c r="I27" s="67"/>
      <c r="J27" s="67"/>
      <c r="K27" s="67"/>
      <c r="L27" s="67"/>
      <c r="M27" s="67"/>
      <c r="N27" s="67"/>
      <c r="O27" s="67"/>
      <c r="P27" s="67"/>
      <c r="Q27" s="67"/>
      <c r="R27" s="67"/>
      <c r="S27" s="67"/>
      <c r="T27" s="67"/>
      <c r="U27" s="68"/>
      <c r="V27" s="527"/>
      <c r="W27" s="528"/>
      <c r="X27" s="529"/>
      <c r="Y27" s="535"/>
      <c r="Z27" s="536"/>
      <c r="AA27" s="545" t="str">
        <f>IF(AND('CONFIG ,CONFL,COM MAN'!A28=2,'CONFIG ,CONFL,COM MAN'!I28&lt;&gt;"NÃO USADO"),'CONFIG ,CONFL,COM MAN'!E28,"*")</f>
        <v>*</v>
      </c>
      <c r="AB27" s="525"/>
      <c r="AC27" s="67"/>
      <c r="AD27" s="67"/>
      <c r="AE27" s="67"/>
      <c r="AF27" s="67"/>
      <c r="AG27" s="67"/>
      <c r="AH27" s="67"/>
      <c r="AI27" s="67"/>
      <c r="AJ27" s="67"/>
      <c r="AK27" s="67"/>
      <c r="AL27" s="67"/>
      <c r="AM27" s="67"/>
      <c r="AN27" s="67"/>
      <c r="AO27" s="67"/>
      <c r="AP27" s="67"/>
      <c r="AQ27" s="68"/>
      <c r="AR27" s="580"/>
      <c r="AS27" s="580"/>
      <c r="AT27" s="580"/>
      <c r="AU27" s="580"/>
      <c r="AV27" s="580"/>
    </row>
    <row r="28" spans="1:54" ht="35.1" customHeight="1" x14ac:dyDescent="0.2">
      <c r="A28" s="526"/>
      <c r="B28" s="526"/>
      <c r="C28" s="535"/>
      <c r="D28" s="536"/>
      <c r="E28" s="524" t="str">
        <f>IF(AND('CONFIG ,CONFL,COM MAN'!A29=1,'CONFIG ,CONFL,COM MAN'!I29&lt;&gt;"NÃO USADO"),'CONFIG ,CONFL,COM MAN'!$E29,"*")</f>
        <v>*</v>
      </c>
      <c r="F28" s="525"/>
      <c r="G28" s="67"/>
      <c r="H28" s="67"/>
      <c r="I28" s="67"/>
      <c r="J28" s="67"/>
      <c r="K28" s="67"/>
      <c r="L28" s="67"/>
      <c r="M28" s="67"/>
      <c r="N28" s="67"/>
      <c r="O28" s="67"/>
      <c r="P28" s="67"/>
      <c r="Q28" s="67"/>
      <c r="R28" s="67"/>
      <c r="S28" s="67"/>
      <c r="T28" s="67"/>
      <c r="U28" s="68"/>
      <c r="V28" s="527"/>
      <c r="W28" s="528"/>
      <c r="X28" s="529"/>
      <c r="Y28" s="535"/>
      <c r="Z28" s="536"/>
      <c r="AA28" s="545" t="str">
        <f>IF(AND('CONFIG ,CONFL,COM MAN'!A29=2,'CONFIG ,CONFL,COM MAN'!I29&lt;&gt;"NÃO USADO"),'CONFIG ,CONFL,COM MAN'!E29,"*")</f>
        <v>*</v>
      </c>
      <c r="AB28" s="525"/>
      <c r="AC28" s="67"/>
      <c r="AD28" s="67"/>
      <c r="AE28" s="67"/>
      <c r="AF28" s="67"/>
      <c r="AG28" s="67"/>
      <c r="AH28" s="67"/>
      <c r="AI28" s="67"/>
      <c r="AJ28" s="67"/>
      <c r="AK28" s="67"/>
      <c r="AL28" s="67"/>
      <c r="AM28" s="67"/>
      <c r="AN28" s="67"/>
      <c r="AO28" s="67"/>
      <c r="AP28" s="67"/>
      <c r="AQ28" s="68"/>
      <c r="AR28" s="580"/>
      <c r="AS28" s="580"/>
      <c r="AT28" s="580"/>
      <c r="AU28" s="580"/>
      <c r="AV28" s="580"/>
    </row>
    <row r="29" spans="1:54" ht="35.1" customHeight="1" x14ac:dyDescent="0.2">
      <c r="A29" s="526"/>
      <c r="B29" s="526"/>
      <c r="C29" s="535"/>
      <c r="D29" s="536"/>
      <c r="E29" s="524" t="str">
        <f>IF(AND('CONFIG ,CONFL,COM MAN'!A30=1,'CONFIG ,CONFL,COM MAN'!I30&lt;&gt;"NÃO USADO"),'CONFIG ,CONFL,COM MAN'!$E30,"*")</f>
        <v>*</v>
      </c>
      <c r="F29" s="525"/>
      <c r="G29" s="67"/>
      <c r="H29" s="67"/>
      <c r="I29" s="67"/>
      <c r="J29" s="67"/>
      <c r="K29" s="67"/>
      <c r="L29" s="67"/>
      <c r="M29" s="67"/>
      <c r="N29" s="67"/>
      <c r="O29" s="67"/>
      <c r="P29" s="67"/>
      <c r="Q29" s="67"/>
      <c r="R29" s="67"/>
      <c r="S29" s="67"/>
      <c r="T29" s="67"/>
      <c r="U29" s="68"/>
      <c r="V29" s="527"/>
      <c r="W29" s="528"/>
      <c r="X29" s="529"/>
      <c r="Y29" s="535"/>
      <c r="Z29" s="536"/>
      <c r="AA29" s="545" t="str">
        <f>IF(AND('CONFIG ,CONFL,COM MAN'!A30=2,'CONFIG ,CONFL,COM MAN'!I30&lt;&gt;"NÃO USADO"),'CONFIG ,CONFL,COM MAN'!E30,"*")</f>
        <v>*</v>
      </c>
      <c r="AB29" s="525"/>
      <c r="AC29" s="67"/>
      <c r="AD29" s="67"/>
      <c r="AE29" s="67"/>
      <c r="AF29" s="67"/>
      <c r="AG29" s="67"/>
      <c r="AH29" s="67"/>
      <c r="AI29" s="67"/>
      <c r="AJ29" s="67"/>
      <c r="AK29" s="67"/>
      <c r="AL29" s="67"/>
      <c r="AM29" s="67"/>
      <c r="AN29" s="67"/>
      <c r="AO29" s="67"/>
      <c r="AP29" s="67"/>
      <c r="AQ29" s="68"/>
      <c r="AR29" s="580"/>
      <c r="AS29" s="580"/>
      <c r="AT29" s="580"/>
      <c r="AU29" s="580"/>
      <c r="AV29" s="580"/>
    </row>
    <row r="30" spans="1:54" ht="35.1" customHeight="1" x14ac:dyDescent="0.2">
      <c r="A30" s="526"/>
      <c r="B30" s="526"/>
      <c r="C30" s="535"/>
      <c r="D30" s="536"/>
      <c r="E30" s="524" t="str">
        <f>IF(AND('CONFIG ,CONFL,COM MAN'!A31=1,'CONFIG ,CONFL,COM MAN'!I31&lt;&gt;"NÃO USADO"),'CONFIG ,CONFL,COM MAN'!$E31,"*")</f>
        <v>*</v>
      </c>
      <c r="F30" s="525"/>
      <c r="G30" s="67"/>
      <c r="H30" s="67"/>
      <c r="I30" s="67"/>
      <c r="J30" s="67"/>
      <c r="K30" s="67"/>
      <c r="L30" s="67"/>
      <c r="M30" s="67"/>
      <c r="N30" s="67"/>
      <c r="O30" s="67"/>
      <c r="P30" s="67"/>
      <c r="Q30" s="67"/>
      <c r="R30" s="67"/>
      <c r="S30" s="67"/>
      <c r="T30" s="67"/>
      <c r="U30" s="68"/>
      <c r="V30" s="527"/>
      <c r="W30" s="528"/>
      <c r="X30" s="529"/>
      <c r="Y30" s="535"/>
      <c r="Z30" s="536"/>
      <c r="AA30" s="545" t="str">
        <f>IF(AND('CONFIG ,CONFL,COM MAN'!A31=2,'CONFIG ,CONFL,COM MAN'!I31&lt;&gt;"NÃO USADO"),'CONFIG ,CONFL,COM MAN'!E31,"*")</f>
        <v>*</v>
      </c>
      <c r="AB30" s="525"/>
      <c r="AC30" s="67"/>
      <c r="AD30" s="67"/>
      <c r="AE30" s="67"/>
      <c r="AF30" s="67"/>
      <c r="AG30" s="67"/>
      <c r="AH30" s="67"/>
      <c r="AI30" s="67"/>
      <c r="AJ30" s="67"/>
      <c r="AK30" s="67"/>
      <c r="AL30" s="67"/>
      <c r="AM30" s="67"/>
      <c r="AN30" s="67"/>
      <c r="AO30" s="67"/>
      <c r="AP30" s="67"/>
      <c r="AQ30" s="68"/>
      <c r="AR30" s="580"/>
      <c r="AS30" s="580"/>
      <c r="AT30" s="580"/>
      <c r="AU30" s="580"/>
      <c r="AV30" s="580"/>
    </row>
    <row r="31" spans="1:54" ht="35.1" customHeight="1" x14ac:dyDescent="0.2">
      <c r="A31" s="526"/>
      <c r="B31" s="526"/>
      <c r="C31" s="535"/>
      <c r="D31" s="536"/>
      <c r="E31" s="524" t="str">
        <f>IF(AND('CONFIG ,CONFL,COM MAN'!A32=1,'CONFIG ,CONFL,COM MAN'!I32&lt;&gt;"NÃO USADO"),'CONFIG ,CONFL,COM MAN'!$E32,"*")</f>
        <v>*</v>
      </c>
      <c r="F31" s="525"/>
      <c r="G31" s="67"/>
      <c r="H31" s="67"/>
      <c r="I31" s="67"/>
      <c r="J31" s="67"/>
      <c r="K31" s="67"/>
      <c r="L31" s="67"/>
      <c r="M31" s="67"/>
      <c r="N31" s="67"/>
      <c r="O31" s="67"/>
      <c r="P31" s="67"/>
      <c r="Q31" s="67"/>
      <c r="R31" s="67"/>
      <c r="S31" s="67"/>
      <c r="T31" s="67"/>
      <c r="U31" s="68"/>
      <c r="V31" s="527"/>
      <c r="W31" s="528"/>
      <c r="X31" s="529"/>
      <c r="Y31" s="535"/>
      <c r="Z31" s="536"/>
      <c r="AA31" s="545" t="str">
        <f>IF(AND('CONFIG ,CONFL,COM MAN'!A32=2,'CONFIG ,CONFL,COM MAN'!I32&lt;&gt;"NÃO USADO"),'CONFIG ,CONFL,COM MAN'!E32,"*")</f>
        <v>*</v>
      </c>
      <c r="AB31" s="525"/>
      <c r="AC31" s="67"/>
      <c r="AD31" s="67"/>
      <c r="AE31" s="67"/>
      <c r="AF31" s="67"/>
      <c r="AG31" s="67"/>
      <c r="AH31" s="67"/>
      <c r="AI31" s="67"/>
      <c r="AJ31" s="67"/>
      <c r="AK31" s="67"/>
      <c r="AL31" s="67"/>
      <c r="AM31" s="67"/>
      <c r="AN31" s="67"/>
      <c r="AO31" s="67"/>
      <c r="AP31" s="67"/>
      <c r="AQ31" s="68"/>
      <c r="AR31" s="580"/>
      <c r="AS31" s="580"/>
      <c r="AT31" s="580"/>
      <c r="AU31" s="580"/>
      <c r="AV31" s="580"/>
    </row>
    <row r="32" spans="1:54" ht="35.1" customHeight="1" x14ac:dyDescent="0.2">
      <c r="A32" s="526"/>
      <c r="B32" s="526"/>
      <c r="C32" s="535"/>
      <c r="D32" s="536"/>
      <c r="E32" s="524" t="str">
        <f>IF(AND('CONFIG ,CONFL,COM MAN'!A33=1,'CONFIG ,CONFL,COM MAN'!I33&lt;&gt;"NÃO USADO"),'CONFIG ,CONFL,COM MAN'!$E33,"*")</f>
        <v>*</v>
      </c>
      <c r="F32" s="525"/>
      <c r="G32" s="67"/>
      <c r="H32" s="67"/>
      <c r="I32" s="67"/>
      <c r="J32" s="67"/>
      <c r="K32" s="67"/>
      <c r="L32" s="67"/>
      <c r="M32" s="67"/>
      <c r="N32" s="67"/>
      <c r="O32" s="67"/>
      <c r="P32" s="67"/>
      <c r="Q32" s="67"/>
      <c r="R32" s="67"/>
      <c r="S32" s="67"/>
      <c r="T32" s="67"/>
      <c r="U32" s="68"/>
      <c r="V32" s="527"/>
      <c r="W32" s="528"/>
      <c r="X32" s="529"/>
      <c r="Y32" s="535"/>
      <c r="Z32" s="536"/>
      <c r="AA32" s="545" t="str">
        <f>IF(AND('CONFIG ,CONFL,COM MAN'!A33=2,'CONFIG ,CONFL,COM MAN'!I33&lt;&gt;"NÃO USADO"),'CONFIG ,CONFL,COM MAN'!E33,"*")</f>
        <v>*</v>
      </c>
      <c r="AB32" s="525"/>
      <c r="AC32" s="67"/>
      <c r="AD32" s="67"/>
      <c r="AE32" s="67"/>
      <c r="AF32" s="67"/>
      <c r="AG32" s="67"/>
      <c r="AH32" s="67"/>
      <c r="AI32" s="67"/>
      <c r="AJ32" s="67"/>
      <c r="AK32" s="67"/>
      <c r="AL32" s="67"/>
      <c r="AM32" s="67"/>
      <c r="AN32" s="67"/>
      <c r="AO32" s="67"/>
      <c r="AP32" s="67"/>
      <c r="AQ32" s="68"/>
      <c r="AR32" s="580"/>
      <c r="AS32" s="580"/>
      <c r="AT32" s="580"/>
      <c r="AU32" s="580"/>
      <c r="AV32" s="580"/>
    </row>
    <row r="33" spans="1:137" ht="35.1" customHeight="1" x14ac:dyDescent="0.2">
      <c r="A33" s="526"/>
      <c r="B33" s="526"/>
      <c r="C33" s="535"/>
      <c r="D33" s="536"/>
      <c r="E33" s="524" t="str">
        <f>IF(AND('CONFIG ,CONFL,COM MAN'!A34=1,'CONFIG ,CONFL,COM MAN'!I34&lt;&gt;"NÃO USADO"),'CONFIG ,CONFL,COM MAN'!$E34,"*")</f>
        <v>*</v>
      </c>
      <c r="F33" s="525"/>
      <c r="G33" s="67"/>
      <c r="H33" s="67"/>
      <c r="I33" s="67"/>
      <c r="J33" s="67"/>
      <c r="K33" s="67"/>
      <c r="L33" s="67"/>
      <c r="M33" s="67"/>
      <c r="N33" s="67"/>
      <c r="O33" s="67"/>
      <c r="P33" s="67"/>
      <c r="Q33" s="67"/>
      <c r="R33" s="67"/>
      <c r="S33" s="67"/>
      <c r="T33" s="67"/>
      <c r="U33" s="68"/>
      <c r="V33" s="527"/>
      <c r="W33" s="528"/>
      <c r="X33" s="529"/>
      <c r="Y33" s="535"/>
      <c r="Z33" s="536"/>
      <c r="AA33" s="545" t="str">
        <f>IF(AND('CONFIG ,CONFL,COM MAN'!A34=2,'CONFIG ,CONFL,COM MAN'!I34&lt;&gt;"NÃO USADO"),'CONFIG ,CONFL,COM MAN'!E34,"*")</f>
        <v>*</v>
      </c>
      <c r="AB33" s="525"/>
      <c r="AC33" s="67"/>
      <c r="AD33" s="67"/>
      <c r="AE33" s="67"/>
      <c r="AF33" s="67"/>
      <c r="AG33" s="67"/>
      <c r="AH33" s="67"/>
      <c r="AI33" s="67"/>
      <c r="AJ33" s="67"/>
      <c r="AK33" s="67"/>
      <c r="AL33" s="67"/>
      <c r="AM33" s="67"/>
      <c r="AN33" s="67"/>
      <c r="AO33" s="67"/>
      <c r="AP33" s="67"/>
      <c r="AQ33" s="68"/>
      <c r="AR33" s="580"/>
      <c r="AS33" s="580"/>
      <c r="AT33" s="580"/>
      <c r="AU33" s="580"/>
      <c r="AV33" s="580"/>
    </row>
    <row r="34" spans="1:137" ht="35.1" customHeight="1" x14ac:dyDescent="0.2">
      <c r="A34" s="526"/>
      <c r="B34" s="526"/>
      <c r="C34" s="537"/>
      <c r="D34" s="538"/>
      <c r="E34" s="545" t="str">
        <f>IF(AND('CONFIG ,CONFL,COM MAN'!A35=1,'CONFIG ,CONFL,COM MAN'!I35&lt;&gt;"NÃO USADO"),'CONFIG ,CONFL,COM MAN'!$E35,"*")</f>
        <v>*</v>
      </c>
      <c r="F34" s="525"/>
      <c r="G34" s="70"/>
      <c r="H34" s="70"/>
      <c r="I34" s="70"/>
      <c r="J34" s="70"/>
      <c r="K34" s="70"/>
      <c r="L34" s="70"/>
      <c r="M34" s="70"/>
      <c r="N34" s="70"/>
      <c r="O34" s="70"/>
      <c r="P34" s="70"/>
      <c r="Q34" s="70"/>
      <c r="R34" s="70"/>
      <c r="S34" s="70"/>
      <c r="T34" s="70"/>
      <c r="U34" s="71"/>
      <c r="V34" s="527"/>
      <c r="W34" s="528"/>
      <c r="X34" s="529"/>
      <c r="Y34" s="537"/>
      <c r="Z34" s="538"/>
      <c r="AA34" s="545" t="str">
        <f>IF(AND('CONFIG ,CONFL,COM MAN'!A35=2,'CONFIG ,CONFL,COM MAN'!I35&lt;&gt;"NÃO USADO"),'CONFIG ,CONFL,COM MAN'!E35,"*")</f>
        <v>*</v>
      </c>
      <c r="AB34" s="525"/>
      <c r="AC34" s="70"/>
      <c r="AD34" s="70"/>
      <c r="AE34" s="70"/>
      <c r="AF34" s="70"/>
      <c r="AG34" s="70"/>
      <c r="AH34" s="70"/>
      <c r="AI34" s="70"/>
      <c r="AJ34" s="70"/>
      <c r="AK34" s="70"/>
      <c r="AL34" s="70"/>
      <c r="AM34" s="70"/>
      <c r="AN34" s="70"/>
      <c r="AO34" s="70"/>
      <c r="AP34" s="70"/>
      <c r="AQ34" s="71"/>
      <c r="AR34" s="580"/>
      <c r="AS34" s="580"/>
      <c r="AT34" s="580"/>
      <c r="AU34" s="580"/>
      <c r="AV34" s="580"/>
    </row>
    <row r="35" spans="1:137" ht="35.1" customHeight="1" x14ac:dyDescent="0.2">
      <c r="A35" s="526"/>
      <c r="B35" s="526"/>
      <c r="C35" s="526"/>
      <c r="D35" s="526"/>
      <c r="E35" s="526"/>
      <c r="F35" s="526"/>
      <c r="G35" s="526"/>
      <c r="H35" s="526"/>
      <c r="I35" s="526"/>
      <c r="J35" s="526"/>
      <c r="K35" s="526"/>
      <c r="L35" s="526"/>
      <c r="M35" s="526"/>
      <c r="N35" s="526"/>
      <c r="O35" s="526"/>
      <c r="P35" s="526"/>
      <c r="Q35" s="526"/>
      <c r="R35" s="526"/>
      <c r="S35" s="526"/>
      <c r="T35" s="526"/>
      <c r="U35" s="526"/>
      <c r="V35" s="526"/>
      <c r="W35" s="526"/>
      <c r="X35" s="526"/>
      <c r="Y35" s="526"/>
      <c r="Z35" s="526"/>
      <c r="AA35" s="526"/>
      <c r="AB35" s="526"/>
      <c r="AC35" s="526"/>
      <c r="AD35" s="526"/>
      <c r="AE35" s="526"/>
      <c r="AF35" s="526"/>
      <c r="AG35" s="526"/>
      <c r="AH35" s="526"/>
      <c r="AI35" s="526"/>
      <c r="AJ35" s="526"/>
      <c r="AK35" s="526"/>
      <c r="AL35" s="526"/>
      <c r="AM35" s="526"/>
      <c r="AN35" s="526"/>
      <c r="AO35" s="526"/>
      <c r="AP35" s="526"/>
      <c r="AQ35" s="526"/>
      <c r="AR35" s="580"/>
      <c r="AS35" s="580"/>
      <c r="AT35" s="580"/>
      <c r="AU35" s="580"/>
      <c r="AV35" s="580"/>
      <c r="AW35" s="35"/>
      <c r="AX35" s="36"/>
      <c r="AY35" s="35"/>
      <c r="AZ35" s="36"/>
      <c r="BA35" s="37"/>
      <c r="BB35" s="37"/>
      <c r="BC35" s="37"/>
      <c r="BD35" s="37"/>
      <c r="BE35" s="37"/>
      <c r="BF35" s="37"/>
      <c r="BG35" s="37"/>
    </row>
    <row r="36" spans="1:137" ht="35.1" customHeight="1" x14ac:dyDescent="0.2">
      <c r="A36" s="526"/>
      <c r="B36" s="526"/>
      <c r="C36" s="526"/>
      <c r="D36" s="526"/>
      <c r="E36" s="526"/>
      <c r="F36" s="526"/>
      <c r="G36" s="526"/>
      <c r="H36" s="526"/>
      <c r="I36" s="526"/>
      <c r="J36" s="526"/>
      <c r="K36" s="526"/>
      <c r="L36" s="526"/>
      <c r="M36" s="526"/>
      <c r="N36" s="526"/>
      <c r="O36" s="526"/>
      <c r="P36" s="526"/>
      <c r="Q36" s="526"/>
      <c r="R36" s="526"/>
      <c r="S36" s="526"/>
      <c r="T36" s="526"/>
      <c r="U36" s="526"/>
      <c r="V36" s="526"/>
      <c r="W36" s="526"/>
      <c r="X36" s="526"/>
      <c r="Y36" s="526"/>
      <c r="Z36" s="526"/>
      <c r="AA36" s="526"/>
      <c r="AB36" s="526"/>
      <c r="AC36" s="526"/>
      <c r="AD36" s="526"/>
      <c r="AE36" s="526"/>
      <c r="AF36" s="526"/>
      <c r="AG36" s="526"/>
      <c r="AH36" s="526"/>
      <c r="AI36" s="526"/>
      <c r="AJ36" s="526"/>
      <c r="AK36" s="526"/>
      <c r="AL36" s="526"/>
      <c r="AM36" s="526"/>
      <c r="AN36" s="526"/>
      <c r="AO36" s="526"/>
      <c r="AP36" s="526"/>
      <c r="AQ36" s="526"/>
      <c r="AR36" s="580"/>
      <c r="AS36" s="580"/>
      <c r="AT36" s="580"/>
      <c r="AU36" s="580"/>
      <c r="AV36" s="580"/>
      <c r="AW36" s="39"/>
      <c r="AX36" s="39"/>
      <c r="AY36" s="39"/>
      <c r="AZ36" s="39"/>
      <c r="BA36" s="40"/>
      <c r="BB36" s="40"/>
      <c r="BC36" s="40"/>
      <c r="BD36" s="40"/>
      <c r="BE36" s="40"/>
      <c r="BF36" s="40"/>
      <c r="BG36" s="40"/>
    </row>
    <row r="37" spans="1:137" ht="19.5" customHeight="1" x14ac:dyDescent="0.2">
      <c r="A37" s="526"/>
      <c r="B37" s="526"/>
      <c r="C37" s="526"/>
      <c r="D37" s="526"/>
      <c r="E37" s="526"/>
      <c r="F37" s="526"/>
      <c r="G37" s="526"/>
      <c r="H37" s="526"/>
      <c r="I37" s="526"/>
      <c r="J37" s="526"/>
      <c r="K37" s="526"/>
      <c r="L37" s="526"/>
      <c r="M37" s="526"/>
      <c r="N37" s="526"/>
      <c r="O37" s="526"/>
      <c r="P37" s="526"/>
      <c r="Q37" s="526"/>
      <c r="R37" s="526"/>
      <c r="S37" s="526"/>
      <c r="T37" s="526"/>
      <c r="U37" s="526"/>
      <c r="V37" s="526"/>
      <c r="W37" s="526"/>
      <c r="X37" s="526"/>
      <c r="Y37" s="526"/>
      <c r="Z37" s="526"/>
      <c r="AA37" s="526"/>
      <c r="AB37" s="526"/>
      <c r="AC37" s="526"/>
      <c r="AD37" s="526"/>
      <c r="AE37" s="526"/>
      <c r="AF37" s="526"/>
      <c r="AG37" s="526"/>
      <c r="AH37" s="526"/>
      <c r="AI37" s="526"/>
      <c r="AJ37" s="526"/>
      <c r="AK37" s="526"/>
      <c r="AL37" s="526"/>
      <c r="AM37" s="526"/>
      <c r="AN37" s="526"/>
      <c r="AO37" s="526"/>
      <c r="AP37" s="526"/>
      <c r="AQ37" s="526"/>
      <c r="AR37" s="580"/>
      <c r="AS37" s="580"/>
      <c r="AT37" s="580"/>
      <c r="AU37" s="580"/>
      <c r="AV37" s="580"/>
      <c r="AW37" s="39"/>
      <c r="AX37" s="39"/>
      <c r="AY37" s="39"/>
      <c r="AZ37" s="39"/>
      <c r="BA37" s="40"/>
      <c r="BB37" s="40"/>
      <c r="BC37" s="40"/>
      <c r="BD37" s="40"/>
      <c r="BE37" s="40"/>
      <c r="BF37" s="40"/>
      <c r="BG37" s="40"/>
    </row>
    <row r="38" spans="1:137" ht="60" customHeight="1" x14ac:dyDescent="0.2">
      <c r="A38" s="526"/>
      <c r="B38" s="526"/>
      <c r="C38" s="530" t="s">
        <v>34</v>
      </c>
      <c r="D38" s="531"/>
      <c r="E38" s="531"/>
      <c r="F38" s="531"/>
      <c r="G38" s="531"/>
      <c r="H38" s="531"/>
      <c r="I38" s="531"/>
      <c r="J38" s="531"/>
      <c r="K38" s="531"/>
      <c r="L38" s="531"/>
      <c r="M38" s="531"/>
      <c r="N38" s="531"/>
      <c r="O38" s="531"/>
      <c r="P38" s="531"/>
      <c r="Q38" s="531"/>
      <c r="R38" s="531"/>
      <c r="S38" s="531"/>
      <c r="T38" s="531"/>
      <c r="U38" s="532"/>
      <c r="V38" s="542"/>
      <c r="W38" s="543"/>
      <c r="X38" s="544"/>
      <c r="Y38" s="530" t="s">
        <v>35</v>
      </c>
      <c r="Z38" s="531"/>
      <c r="AA38" s="531"/>
      <c r="AB38" s="531"/>
      <c r="AC38" s="531"/>
      <c r="AD38" s="531"/>
      <c r="AE38" s="531"/>
      <c r="AF38" s="531"/>
      <c r="AG38" s="531"/>
      <c r="AH38" s="531"/>
      <c r="AI38" s="531"/>
      <c r="AJ38" s="531"/>
      <c r="AK38" s="531"/>
      <c r="AL38" s="531"/>
      <c r="AM38" s="531"/>
      <c r="AN38" s="531"/>
      <c r="AO38" s="531"/>
      <c r="AP38" s="531"/>
      <c r="AQ38" s="532"/>
      <c r="AR38" s="580"/>
      <c r="AS38" s="580"/>
      <c r="AT38" s="580"/>
      <c r="AU38" s="580"/>
      <c r="AV38" s="580"/>
      <c r="AW38" s="39"/>
      <c r="AX38" s="39"/>
      <c r="AY38" s="39"/>
      <c r="AZ38" s="39"/>
      <c r="BA38" s="40"/>
      <c r="BB38" s="40"/>
      <c r="BC38" s="40"/>
      <c r="BD38" s="40"/>
      <c r="BE38" s="40"/>
      <c r="BF38" s="40"/>
      <c r="BG38" s="40"/>
    </row>
    <row r="39" spans="1:137" s="45" customFormat="1" ht="39.950000000000003" customHeight="1" x14ac:dyDescent="0.2">
      <c r="A39" s="526"/>
      <c r="B39" s="526"/>
      <c r="C39" s="539" t="s">
        <v>74</v>
      </c>
      <c r="D39" s="540"/>
      <c r="E39" s="540"/>
      <c r="F39" s="541"/>
      <c r="G39" s="161"/>
      <c r="H39" s="161"/>
      <c r="I39" s="161"/>
      <c r="J39" s="161"/>
      <c r="K39" s="161"/>
      <c r="L39" s="161"/>
      <c r="M39" s="161"/>
      <c r="N39" s="161"/>
      <c r="O39" s="161"/>
      <c r="P39" s="161"/>
      <c r="Q39" s="161"/>
      <c r="R39" s="161"/>
      <c r="S39" s="161"/>
      <c r="T39" s="161"/>
      <c r="U39" s="162"/>
      <c r="V39" s="542"/>
      <c r="W39" s="543"/>
      <c r="X39" s="544"/>
      <c r="Y39" s="539" t="s">
        <v>74</v>
      </c>
      <c r="Z39" s="540"/>
      <c r="AA39" s="540"/>
      <c r="AB39" s="541"/>
      <c r="AC39" s="161"/>
      <c r="AD39" s="161"/>
      <c r="AE39" s="161"/>
      <c r="AF39" s="161"/>
      <c r="AG39" s="161"/>
      <c r="AH39" s="161"/>
      <c r="AI39" s="161"/>
      <c r="AJ39" s="161"/>
      <c r="AK39" s="161"/>
      <c r="AL39" s="161"/>
      <c r="AM39" s="161"/>
      <c r="AN39" s="161"/>
      <c r="AO39" s="161"/>
      <c r="AP39" s="161"/>
      <c r="AQ39" s="162"/>
      <c r="AR39" s="580"/>
      <c r="AS39" s="580"/>
      <c r="AT39" s="580"/>
      <c r="AU39" s="580"/>
      <c r="AV39" s="580"/>
      <c r="AW39" s="44"/>
      <c r="AX39" s="44"/>
      <c r="AY39" s="44"/>
      <c r="AZ39" s="44"/>
      <c r="BA39" s="44"/>
      <c r="BB39" s="44"/>
      <c r="BC39" s="44"/>
      <c r="BD39" s="44"/>
      <c r="BE39" s="44"/>
      <c r="BF39" s="44"/>
      <c r="BG39" s="44"/>
      <c r="BH39" s="44"/>
      <c r="BI39" s="44"/>
      <c r="BJ39" s="44"/>
      <c r="BK39" s="44"/>
      <c r="BL39" s="44"/>
      <c r="BM39" s="44"/>
      <c r="BN39" s="44"/>
      <c r="BO39" s="44"/>
      <c r="BP39" s="44"/>
      <c r="BQ39" s="44"/>
      <c r="BR39" s="44"/>
      <c r="BS39" s="44"/>
      <c r="BT39" s="44"/>
      <c r="BU39" s="44"/>
      <c r="BV39" s="44"/>
      <c r="BW39" s="44"/>
      <c r="BX39" s="44"/>
      <c r="BY39" s="44"/>
      <c r="BZ39" s="44"/>
      <c r="CA39" s="44"/>
      <c r="CB39" s="44"/>
      <c r="CC39" s="44"/>
      <c r="CD39" s="44"/>
      <c r="CE39" s="44"/>
      <c r="CF39" s="44"/>
      <c r="CG39" s="44"/>
      <c r="CH39" s="44"/>
      <c r="CI39" s="44"/>
      <c r="CJ39" s="44"/>
      <c r="CK39" s="44"/>
      <c r="CL39" s="44"/>
      <c r="CM39" s="44"/>
      <c r="CN39" s="44"/>
      <c r="CO39" s="44"/>
      <c r="CP39" s="44"/>
      <c r="CQ39" s="44"/>
      <c r="CR39" s="44"/>
      <c r="CS39" s="44"/>
      <c r="CT39" s="44"/>
      <c r="CU39" s="44"/>
      <c r="CV39" s="44"/>
      <c r="CW39" s="44"/>
      <c r="CX39" s="44"/>
      <c r="CY39" s="44"/>
      <c r="CZ39" s="44"/>
      <c r="DA39" s="44"/>
      <c r="DB39" s="44"/>
      <c r="DC39" s="44"/>
      <c r="DD39" s="44"/>
      <c r="DE39" s="44"/>
      <c r="DF39" s="44"/>
      <c r="DG39" s="44"/>
      <c r="DH39" s="44"/>
      <c r="DI39" s="44"/>
      <c r="DJ39" s="44"/>
      <c r="DK39" s="44"/>
      <c r="DL39" s="44"/>
      <c r="DM39" s="44"/>
      <c r="DN39" s="44"/>
      <c r="DO39" s="44"/>
      <c r="DP39" s="44"/>
      <c r="DQ39" s="44"/>
      <c r="DR39" s="44"/>
      <c r="DS39" s="44"/>
      <c r="DT39" s="44"/>
      <c r="DU39" s="44"/>
      <c r="DV39" s="44"/>
      <c r="DW39" s="44"/>
      <c r="DX39" s="44"/>
      <c r="DY39" s="44"/>
      <c r="DZ39" s="44"/>
      <c r="EA39" s="44"/>
      <c r="EB39" s="44"/>
      <c r="EC39" s="44"/>
      <c r="ED39" s="44"/>
      <c r="EE39" s="44"/>
      <c r="EF39" s="44"/>
      <c r="EG39" s="44"/>
    </row>
    <row r="40" spans="1:137" ht="35.1" customHeight="1" x14ac:dyDescent="0.2">
      <c r="A40" s="526"/>
      <c r="B40" s="526"/>
      <c r="C40" s="533" t="s">
        <v>73</v>
      </c>
      <c r="D40" s="534"/>
      <c r="E40" s="524" t="str">
        <f>IF(AND('CONFIG ,CONFL,COM MAN'!A20=3,'CONFIG ,CONFL,COM MAN'!I20&lt;&gt;"NÃO USADO"),'CONFIG ,CONFL,COM MAN'!$E20,"*")</f>
        <v>*</v>
      </c>
      <c r="F40" s="525"/>
      <c r="G40" s="67"/>
      <c r="H40" s="67"/>
      <c r="I40" s="67"/>
      <c r="J40" s="67"/>
      <c r="K40" s="67"/>
      <c r="L40" s="67"/>
      <c r="M40" s="67"/>
      <c r="N40" s="67"/>
      <c r="O40" s="67"/>
      <c r="P40" s="67"/>
      <c r="Q40" s="67"/>
      <c r="R40" s="67"/>
      <c r="S40" s="67"/>
      <c r="T40" s="67"/>
      <c r="U40" s="68"/>
      <c r="V40" s="542"/>
      <c r="W40" s="543"/>
      <c r="X40" s="544"/>
      <c r="Y40" s="533" t="s">
        <v>73</v>
      </c>
      <c r="Z40" s="534"/>
      <c r="AA40" s="524" t="str">
        <f>IF(AND('CONFIG ,CONFL,COM MAN'!A20=4,'CONFIG ,CONFL,COM MAN'!I20&lt;&gt;"NÃO USADO"),'CONFIG ,CONFL,COM MAN'!$E20,"*")</f>
        <v>*</v>
      </c>
      <c r="AB40" s="525"/>
      <c r="AC40" s="67"/>
      <c r="AD40" s="67"/>
      <c r="AE40" s="67"/>
      <c r="AF40" s="67"/>
      <c r="AG40" s="67"/>
      <c r="AH40" s="67"/>
      <c r="AI40" s="67"/>
      <c r="AJ40" s="67"/>
      <c r="AK40" s="67"/>
      <c r="AL40" s="67"/>
      <c r="AM40" s="67"/>
      <c r="AN40" s="67"/>
      <c r="AO40" s="67"/>
      <c r="AP40" s="67"/>
      <c r="AQ40" s="68"/>
      <c r="AR40" s="580"/>
      <c r="AS40" s="580"/>
      <c r="AT40" s="580"/>
      <c r="AU40" s="580"/>
      <c r="AV40" s="580"/>
      <c r="AW40" s="39"/>
      <c r="AX40" s="39"/>
      <c r="AY40" s="39"/>
      <c r="AZ40" s="39"/>
      <c r="BA40" s="40"/>
      <c r="BB40" s="40"/>
      <c r="BC40" s="40"/>
      <c r="BD40" s="40"/>
      <c r="BE40" s="40"/>
      <c r="BF40" s="40"/>
      <c r="BG40" s="40"/>
    </row>
    <row r="41" spans="1:137" ht="35.1" customHeight="1" x14ac:dyDescent="0.2">
      <c r="A41" s="526"/>
      <c r="B41" s="526"/>
      <c r="C41" s="535"/>
      <c r="D41" s="536"/>
      <c r="E41" s="524" t="str">
        <f>IF(AND('CONFIG ,CONFL,COM MAN'!A21=3,'CONFIG ,CONFL,COM MAN'!I21&lt;&gt;"NÃO USADO"),'CONFIG ,CONFL,COM MAN'!$E21,"*")</f>
        <v>*</v>
      </c>
      <c r="F41" s="525"/>
      <c r="G41" s="67"/>
      <c r="H41" s="67"/>
      <c r="I41" s="67"/>
      <c r="J41" s="67"/>
      <c r="K41" s="67"/>
      <c r="L41" s="67"/>
      <c r="M41" s="67"/>
      <c r="N41" s="67"/>
      <c r="O41" s="67"/>
      <c r="P41" s="67"/>
      <c r="Q41" s="67"/>
      <c r="R41" s="67"/>
      <c r="S41" s="67"/>
      <c r="T41" s="67"/>
      <c r="U41" s="68"/>
      <c r="V41" s="542"/>
      <c r="W41" s="543"/>
      <c r="X41" s="544"/>
      <c r="Y41" s="535"/>
      <c r="Z41" s="536"/>
      <c r="AA41" s="524" t="str">
        <f>IF(AND('CONFIG ,CONFL,COM MAN'!A21=4,'CONFIG ,CONFL,COM MAN'!I21&lt;&gt;"NÃO USADO"),'CONFIG ,CONFL,COM MAN'!$E21,"*")</f>
        <v>*</v>
      </c>
      <c r="AB41" s="525"/>
      <c r="AC41" s="67"/>
      <c r="AD41" s="67"/>
      <c r="AE41" s="67"/>
      <c r="AF41" s="67"/>
      <c r="AG41" s="67"/>
      <c r="AH41" s="67"/>
      <c r="AI41" s="67"/>
      <c r="AJ41" s="67"/>
      <c r="AK41" s="67"/>
      <c r="AL41" s="67"/>
      <c r="AM41" s="67"/>
      <c r="AN41" s="67"/>
      <c r="AO41" s="67"/>
      <c r="AP41" s="67"/>
      <c r="AQ41" s="68"/>
      <c r="AR41" s="580"/>
      <c r="AS41" s="580"/>
      <c r="AT41" s="580"/>
      <c r="AU41" s="580"/>
      <c r="AV41" s="580"/>
      <c r="AW41" s="39"/>
      <c r="AX41" s="39"/>
      <c r="AY41" s="39"/>
      <c r="AZ41" s="39"/>
      <c r="BA41" s="40"/>
      <c r="BB41" s="40"/>
      <c r="BC41" s="40"/>
      <c r="BD41" s="40"/>
      <c r="BE41" s="40"/>
      <c r="BF41" s="40"/>
      <c r="BG41" s="40"/>
    </row>
    <row r="42" spans="1:137" ht="35.1" customHeight="1" x14ac:dyDescent="0.2">
      <c r="A42" s="526"/>
      <c r="B42" s="526"/>
      <c r="C42" s="535"/>
      <c r="D42" s="536"/>
      <c r="E42" s="524" t="str">
        <f>IF(AND('CONFIG ,CONFL,COM MAN'!A22=3,'CONFIG ,CONFL,COM MAN'!I22&lt;&gt;"NÃO USADO"),'CONFIG ,CONFL,COM MAN'!$E22,"*")</f>
        <v>*</v>
      </c>
      <c r="F42" s="525"/>
      <c r="G42" s="67"/>
      <c r="H42" s="67"/>
      <c r="I42" s="67"/>
      <c r="J42" s="67"/>
      <c r="K42" s="67"/>
      <c r="L42" s="67"/>
      <c r="M42" s="67"/>
      <c r="N42" s="67"/>
      <c r="O42" s="67"/>
      <c r="P42" s="67"/>
      <c r="Q42" s="67"/>
      <c r="R42" s="67"/>
      <c r="S42" s="67"/>
      <c r="T42" s="67"/>
      <c r="U42" s="68"/>
      <c r="V42" s="542"/>
      <c r="W42" s="543"/>
      <c r="X42" s="544"/>
      <c r="Y42" s="535"/>
      <c r="Z42" s="536"/>
      <c r="AA42" s="524" t="str">
        <f>IF(AND('CONFIG ,CONFL,COM MAN'!A22=4,'CONFIG ,CONFL,COM MAN'!I22&lt;&gt;"NÃO USADO"),'CONFIG ,CONFL,COM MAN'!$E22,"*")</f>
        <v>*</v>
      </c>
      <c r="AB42" s="525"/>
      <c r="AC42" s="67"/>
      <c r="AD42" s="67"/>
      <c r="AE42" s="67"/>
      <c r="AF42" s="67"/>
      <c r="AG42" s="67"/>
      <c r="AH42" s="67"/>
      <c r="AI42" s="67"/>
      <c r="AJ42" s="67"/>
      <c r="AK42" s="67"/>
      <c r="AL42" s="67"/>
      <c r="AM42" s="67"/>
      <c r="AN42" s="67"/>
      <c r="AO42" s="67"/>
      <c r="AP42" s="67"/>
      <c r="AQ42" s="68"/>
      <c r="AR42" s="580"/>
      <c r="AS42" s="580"/>
      <c r="AT42" s="580"/>
      <c r="AU42" s="580"/>
      <c r="AV42" s="580"/>
      <c r="AW42" s="39"/>
      <c r="AX42" s="39"/>
      <c r="AY42" s="39"/>
      <c r="AZ42" s="39"/>
      <c r="BA42" s="40"/>
      <c r="BB42" s="40"/>
      <c r="BC42" s="40"/>
      <c r="BD42" s="40"/>
      <c r="BE42" s="40"/>
      <c r="BF42" s="40"/>
      <c r="BG42" s="40"/>
    </row>
    <row r="43" spans="1:137" ht="35.1" customHeight="1" x14ac:dyDescent="0.2">
      <c r="A43" s="526"/>
      <c r="B43" s="526"/>
      <c r="C43" s="535"/>
      <c r="D43" s="536"/>
      <c r="E43" s="524" t="str">
        <f>IF(AND('CONFIG ,CONFL,COM MAN'!A23=3,'CONFIG ,CONFL,COM MAN'!I23&lt;&gt;"NÃO USADO"),'CONFIG ,CONFL,COM MAN'!$E23,"*")</f>
        <v>*</v>
      </c>
      <c r="F43" s="525"/>
      <c r="G43" s="67"/>
      <c r="H43" s="67"/>
      <c r="I43" s="67"/>
      <c r="J43" s="67"/>
      <c r="K43" s="67"/>
      <c r="L43" s="67"/>
      <c r="M43" s="67"/>
      <c r="N43" s="67"/>
      <c r="O43" s="67"/>
      <c r="P43" s="67"/>
      <c r="Q43" s="67"/>
      <c r="R43" s="67"/>
      <c r="S43" s="67"/>
      <c r="T43" s="67"/>
      <c r="U43" s="68"/>
      <c r="V43" s="542"/>
      <c r="W43" s="543"/>
      <c r="X43" s="544"/>
      <c r="Y43" s="535"/>
      <c r="Z43" s="536"/>
      <c r="AA43" s="524" t="str">
        <f>IF(AND('CONFIG ,CONFL,COM MAN'!A23=4,'CONFIG ,CONFL,COM MAN'!I23&lt;&gt;"NÃO USADO"),'CONFIG ,CONFL,COM MAN'!$E23,"*")</f>
        <v>*</v>
      </c>
      <c r="AB43" s="525"/>
      <c r="AC43" s="67"/>
      <c r="AD43" s="67"/>
      <c r="AE43" s="67"/>
      <c r="AF43" s="67"/>
      <c r="AG43" s="67"/>
      <c r="AH43" s="67"/>
      <c r="AI43" s="67"/>
      <c r="AJ43" s="67"/>
      <c r="AK43" s="67"/>
      <c r="AL43" s="67"/>
      <c r="AM43" s="67"/>
      <c r="AN43" s="67"/>
      <c r="AO43" s="67"/>
      <c r="AP43" s="67"/>
      <c r="AQ43" s="68"/>
      <c r="AR43" s="580"/>
      <c r="AS43" s="580"/>
      <c r="AT43" s="580"/>
      <c r="AU43" s="580"/>
      <c r="AV43" s="580"/>
      <c r="AW43" s="39"/>
      <c r="AX43" s="39"/>
      <c r="AY43" s="39"/>
      <c r="AZ43" s="39"/>
      <c r="BA43" s="40"/>
      <c r="BB43" s="40"/>
      <c r="BC43" s="40"/>
      <c r="BD43" s="40"/>
      <c r="BE43" s="40"/>
      <c r="BF43" s="40"/>
      <c r="BG43" s="40"/>
    </row>
    <row r="44" spans="1:137" ht="35.1" customHeight="1" x14ac:dyDescent="0.2">
      <c r="A44" s="526"/>
      <c r="B44" s="526"/>
      <c r="C44" s="535"/>
      <c r="D44" s="536"/>
      <c r="E44" s="524" t="str">
        <f>IF(AND('CONFIG ,CONFL,COM MAN'!A24=3,'CONFIG ,CONFL,COM MAN'!I24&lt;&gt;"NÃO USADO"),'CONFIG ,CONFL,COM MAN'!$E24,"*")</f>
        <v>*</v>
      </c>
      <c r="F44" s="525"/>
      <c r="G44" s="67"/>
      <c r="H44" s="67"/>
      <c r="I44" s="67"/>
      <c r="J44" s="67"/>
      <c r="K44" s="67"/>
      <c r="L44" s="67"/>
      <c r="M44" s="67"/>
      <c r="N44" s="67"/>
      <c r="O44" s="67"/>
      <c r="P44" s="67"/>
      <c r="Q44" s="67"/>
      <c r="R44" s="67"/>
      <c r="S44" s="67"/>
      <c r="T44" s="67"/>
      <c r="U44" s="68"/>
      <c r="V44" s="542"/>
      <c r="W44" s="543"/>
      <c r="X44" s="544"/>
      <c r="Y44" s="535"/>
      <c r="Z44" s="536"/>
      <c r="AA44" s="524" t="str">
        <f>IF(AND('CONFIG ,CONFL,COM MAN'!A24=4,'CONFIG ,CONFL,COM MAN'!I24&lt;&gt;"NÃO USADO"),'CONFIG ,CONFL,COM MAN'!$E24,"*")</f>
        <v>*</v>
      </c>
      <c r="AB44" s="525"/>
      <c r="AC44" s="67"/>
      <c r="AD44" s="67"/>
      <c r="AE44" s="67"/>
      <c r="AF44" s="67"/>
      <c r="AG44" s="67"/>
      <c r="AH44" s="67"/>
      <c r="AI44" s="67"/>
      <c r="AJ44" s="67"/>
      <c r="AK44" s="67"/>
      <c r="AL44" s="67"/>
      <c r="AM44" s="67"/>
      <c r="AN44" s="67"/>
      <c r="AO44" s="67"/>
      <c r="AP44" s="67"/>
      <c r="AQ44" s="68"/>
      <c r="AR44" s="580"/>
      <c r="AS44" s="580"/>
      <c r="AT44" s="580"/>
      <c r="AU44" s="580"/>
      <c r="AV44" s="580"/>
      <c r="AW44" s="39"/>
      <c r="AX44" s="39"/>
      <c r="AY44" s="39"/>
      <c r="AZ44" s="39"/>
      <c r="BA44" s="40"/>
      <c r="BB44" s="40"/>
      <c r="BC44" s="40"/>
      <c r="BD44" s="40"/>
      <c r="BE44" s="40"/>
      <c r="BF44" s="40"/>
      <c r="BG44" s="40"/>
    </row>
    <row r="45" spans="1:137" ht="35.1" customHeight="1" x14ac:dyDescent="0.2">
      <c r="A45" s="526"/>
      <c r="B45" s="526"/>
      <c r="C45" s="535"/>
      <c r="D45" s="536"/>
      <c r="E45" s="524" t="str">
        <f>IF(AND('CONFIG ,CONFL,COM MAN'!A25=3,'CONFIG ,CONFL,COM MAN'!I25&lt;&gt;"NÃO USADO"),'CONFIG ,CONFL,COM MAN'!$E25,"*")</f>
        <v>*</v>
      </c>
      <c r="F45" s="525"/>
      <c r="G45" s="67"/>
      <c r="H45" s="67"/>
      <c r="I45" s="67"/>
      <c r="J45" s="67"/>
      <c r="K45" s="67"/>
      <c r="L45" s="67"/>
      <c r="M45" s="67"/>
      <c r="N45" s="67"/>
      <c r="O45" s="67"/>
      <c r="P45" s="67"/>
      <c r="Q45" s="67"/>
      <c r="R45" s="67"/>
      <c r="S45" s="67"/>
      <c r="T45" s="67"/>
      <c r="U45" s="68"/>
      <c r="V45" s="542"/>
      <c r="W45" s="543"/>
      <c r="X45" s="544"/>
      <c r="Y45" s="535"/>
      <c r="Z45" s="536"/>
      <c r="AA45" s="524" t="str">
        <f>IF(AND('CONFIG ,CONFL,COM MAN'!A25=4,'CONFIG ,CONFL,COM MAN'!I25&lt;&gt;"NÃO USADO"),'CONFIG ,CONFL,COM MAN'!$E25,"*")</f>
        <v>*</v>
      </c>
      <c r="AB45" s="525"/>
      <c r="AC45" s="67"/>
      <c r="AD45" s="67"/>
      <c r="AE45" s="67"/>
      <c r="AF45" s="67"/>
      <c r="AG45" s="67"/>
      <c r="AH45" s="67"/>
      <c r="AI45" s="67"/>
      <c r="AJ45" s="67"/>
      <c r="AK45" s="67"/>
      <c r="AL45" s="67"/>
      <c r="AM45" s="67"/>
      <c r="AN45" s="67"/>
      <c r="AO45" s="67"/>
      <c r="AP45" s="67"/>
      <c r="AQ45" s="68"/>
      <c r="AR45" s="580"/>
      <c r="AS45" s="580"/>
      <c r="AT45" s="580"/>
      <c r="AU45" s="580"/>
      <c r="AV45" s="580"/>
      <c r="AW45" s="39"/>
      <c r="AX45" s="39"/>
      <c r="AY45" s="39"/>
      <c r="AZ45" s="39"/>
      <c r="BA45" s="40"/>
      <c r="BB45" s="40"/>
      <c r="BC45" s="40"/>
      <c r="BD45" s="40"/>
      <c r="BE45" s="40"/>
      <c r="BF45" s="40"/>
      <c r="BG45" s="40"/>
    </row>
    <row r="46" spans="1:137" ht="35.1" customHeight="1" x14ac:dyDescent="0.2">
      <c r="A46" s="526"/>
      <c r="B46" s="526"/>
      <c r="C46" s="535"/>
      <c r="D46" s="536"/>
      <c r="E46" s="524" t="str">
        <f>IF(AND('CONFIG ,CONFL,COM MAN'!A26=3,'CONFIG ,CONFL,COM MAN'!I26&lt;&gt;"NÃO USADO"),'CONFIG ,CONFL,COM MAN'!$E26,"*")</f>
        <v>*</v>
      </c>
      <c r="F46" s="525"/>
      <c r="G46" s="67"/>
      <c r="H46" s="67"/>
      <c r="I46" s="67"/>
      <c r="J46" s="67"/>
      <c r="K46" s="67"/>
      <c r="L46" s="67"/>
      <c r="M46" s="67"/>
      <c r="N46" s="67"/>
      <c r="O46" s="67"/>
      <c r="P46" s="67"/>
      <c r="Q46" s="67"/>
      <c r="R46" s="67"/>
      <c r="S46" s="67"/>
      <c r="T46" s="67"/>
      <c r="U46" s="68"/>
      <c r="V46" s="542"/>
      <c r="W46" s="543"/>
      <c r="X46" s="544"/>
      <c r="Y46" s="535"/>
      <c r="Z46" s="536"/>
      <c r="AA46" s="524" t="str">
        <f>IF(AND('CONFIG ,CONFL,COM MAN'!A26=4,'CONFIG ,CONFL,COM MAN'!I26&lt;&gt;"NÃO USADO"),'CONFIG ,CONFL,COM MAN'!$E26,"*")</f>
        <v>*</v>
      </c>
      <c r="AB46" s="525"/>
      <c r="AC46" s="67"/>
      <c r="AD46" s="67"/>
      <c r="AE46" s="67"/>
      <c r="AF46" s="67"/>
      <c r="AG46" s="67"/>
      <c r="AH46" s="67"/>
      <c r="AI46" s="67"/>
      <c r="AJ46" s="67"/>
      <c r="AK46" s="67"/>
      <c r="AL46" s="67"/>
      <c r="AM46" s="67"/>
      <c r="AN46" s="67"/>
      <c r="AO46" s="67"/>
      <c r="AP46" s="67"/>
      <c r="AQ46" s="68"/>
      <c r="AR46" s="580"/>
      <c r="AS46" s="580"/>
      <c r="AT46" s="580"/>
      <c r="AU46" s="580"/>
      <c r="AV46" s="580"/>
      <c r="AW46" s="39"/>
      <c r="AX46" s="39"/>
      <c r="AY46" s="39"/>
      <c r="AZ46" s="39"/>
      <c r="BA46" s="40"/>
      <c r="BB46" s="40"/>
      <c r="BC46" s="40"/>
      <c r="BD46" s="40"/>
      <c r="BE46" s="40"/>
      <c r="BF46" s="40"/>
      <c r="BG46" s="40"/>
    </row>
    <row r="47" spans="1:137" ht="35.1" customHeight="1" x14ac:dyDescent="0.2">
      <c r="A47" s="526"/>
      <c r="B47" s="526"/>
      <c r="C47" s="535"/>
      <c r="D47" s="536"/>
      <c r="E47" s="524" t="str">
        <f>IF(AND('CONFIG ,CONFL,COM MAN'!A27=3,'CONFIG ,CONFL,COM MAN'!I27&lt;&gt;"NÃO USADO"),'CONFIG ,CONFL,COM MAN'!$E27,"*")</f>
        <v>*</v>
      </c>
      <c r="F47" s="525"/>
      <c r="G47" s="67"/>
      <c r="H47" s="67"/>
      <c r="I47" s="67"/>
      <c r="J47" s="67"/>
      <c r="K47" s="67"/>
      <c r="L47" s="67"/>
      <c r="M47" s="67"/>
      <c r="N47" s="67"/>
      <c r="O47" s="67"/>
      <c r="P47" s="67"/>
      <c r="Q47" s="67"/>
      <c r="R47" s="67"/>
      <c r="S47" s="67"/>
      <c r="T47" s="67"/>
      <c r="U47" s="68"/>
      <c r="V47" s="542"/>
      <c r="W47" s="543"/>
      <c r="X47" s="544"/>
      <c r="Y47" s="535"/>
      <c r="Z47" s="536"/>
      <c r="AA47" s="524" t="str">
        <f>IF(AND('CONFIG ,CONFL,COM MAN'!A27=4,'CONFIG ,CONFL,COM MAN'!I27&lt;&gt;"NÃO USADO"),'CONFIG ,CONFL,COM MAN'!$E27,"*")</f>
        <v>*</v>
      </c>
      <c r="AB47" s="525"/>
      <c r="AC47" s="67"/>
      <c r="AD47" s="67"/>
      <c r="AE47" s="67"/>
      <c r="AF47" s="67"/>
      <c r="AG47" s="67"/>
      <c r="AH47" s="67"/>
      <c r="AI47" s="67"/>
      <c r="AJ47" s="67"/>
      <c r="AK47" s="67"/>
      <c r="AL47" s="67"/>
      <c r="AM47" s="67"/>
      <c r="AN47" s="67"/>
      <c r="AO47" s="67"/>
      <c r="AP47" s="67"/>
      <c r="AQ47" s="68"/>
      <c r="AR47" s="580"/>
      <c r="AS47" s="580"/>
      <c r="AT47" s="580"/>
      <c r="AU47" s="580"/>
      <c r="AV47" s="580"/>
      <c r="AW47" s="39"/>
      <c r="AX47" s="39"/>
      <c r="AY47" s="39"/>
      <c r="AZ47" s="39"/>
      <c r="BA47" s="40"/>
      <c r="BB47" s="40"/>
      <c r="BC47" s="40"/>
      <c r="BD47" s="40"/>
      <c r="BE47" s="40"/>
      <c r="BF47" s="40"/>
      <c r="BG47" s="40"/>
    </row>
    <row r="48" spans="1:137" ht="35.1" customHeight="1" x14ac:dyDescent="0.2">
      <c r="A48" s="526"/>
      <c r="B48" s="526"/>
      <c r="C48" s="535"/>
      <c r="D48" s="536"/>
      <c r="E48" s="524" t="str">
        <f>IF(AND('CONFIG ,CONFL,COM MAN'!A28=3,'CONFIG ,CONFL,COM MAN'!I28&lt;&gt;"NÃO USADO"),'CONFIG ,CONFL,COM MAN'!$E28,"*")</f>
        <v>*</v>
      </c>
      <c r="F48" s="525"/>
      <c r="G48" s="67"/>
      <c r="H48" s="67"/>
      <c r="I48" s="67"/>
      <c r="J48" s="67"/>
      <c r="K48" s="67"/>
      <c r="L48" s="67"/>
      <c r="M48" s="67"/>
      <c r="N48" s="67"/>
      <c r="O48" s="67"/>
      <c r="P48" s="67"/>
      <c r="Q48" s="67"/>
      <c r="R48" s="67"/>
      <c r="S48" s="67"/>
      <c r="T48" s="67"/>
      <c r="U48" s="68"/>
      <c r="V48" s="542"/>
      <c r="W48" s="543"/>
      <c r="X48" s="544"/>
      <c r="Y48" s="535"/>
      <c r="Z48" s="536"/>
      <c r="AA48" s="524" t="str">
        <f>IF(AND('CONFIG ,CONFL,COM MAN'!A28=4,'CONFIG ,CONFL,COM MAN'!I28&lt;&gt;"NÃO USADO"),'CONFIG ,CONFL,COM MAN'!$E28,"*")</f>
        <v>*</v>
      </c>
      <c r="AB48" s="525"/>
      <c r="AC48" s="67"/>
      <c r="AD48" s="67"/>
      <c r="AE48" s="67"/>
      <c r="AF48" s="67"/>
      <c r="AG48" s="67"/>
      <c r="AH48" s="67"/>
      <c r="AI48" s="67"/>
      <c r="AJ48" s="67"/>
      <c r="AK48" s="67"/>
      <c r="AL48" s="67"/>
      <c r="AM48" s="67"/>
      <c r="AN48" s="67"/>
      <c r="AO48" s="67"/>
      <c r="AP48" s="67"/>
      <c r="AQ48" s="68"/>
      <c r="AR48" s="580"/>
      <c r="AS48" s="580"/>
      <c r="AT48" s="580"/>
      <c r="AU48" s="580"/>
      <c r="AV48" s="580"/>
      <c r="AW48" s="39"/>
      <c r="AX48" s="39"/>
      <c r="AY48" s="39"/>
      <c r="AZ48" s="39"/>
      <c r="BA48" s="40"/>
      <c r="BB48" s="40"/>
      <c r="BC48" s="40"/>
      <c r="BD48" s="40"/>
      <c r="BE48" s="40"/>
      <c r="BF48" s="40"/>
      <c r="BG48" s="40"/>
    </row>
    <row r="49" spans="1:59" ht="35.1" customHeight="1" x14ac:dyDescent="0.2">
      <c r="A49" s="526"/>
      <c r="B49" s="526"/>
      <c r="C49" s="535"/>
      <c r="D49" s="536"/>
      <c r="E49" s="524" t="str">
        <f>IF(AND('CONFIG ,CONFL,COM MAN'!A29=3,'CONFIG ,CONFL,COM MAN'!I29&lt;&gt;"NÃO USADO"),'CONFIG ,CONFL,COM MAN'!$E29,"*")</f>
        <v>*</v>
      </c>
      <c r="F49" s="525"/>
      <c r="G49" s="67"/>
      <c r="H49" s="67"/>
      <c r="I49" s="67"/>
      <c r="J49" s="67"/>
      <c r="K49" s="67"/>
      <c r="L49" s="67"/>
      <c r="M49" s="67"/>
      <c r="N49" s="67"/>
      <c r="O49" s="67"/>
      <c r="P49" s="67"/>
      <c r="Q49" s="67"/>
      <c r="R49" s="67"/>
      <c r="S49" s="67"/>
      <c r="T49" s="67"/>
      <c r="U49" s="68"/>
      <c r="V49" s="542"/>
      <c r="W49" s="543"/>
      <c r="X49" s="544"/>
      <c r="Y49" s="535"/>
      <c r="Z49" s="536"/>
      <c r="AA49" s="524" t="str">
        <f>IF(AND('CONFIG ,CONFL,COM MAN'!A29=4,'CONFIG ,CONFL,COM MAN'!I29&lt;&gt;"NÃO USADO"),'CONFIG ,CONFL,COM MAN'!$E29,"*")</f>
        <v>*</v>
      </c>
      <c r="AB49" s="525"/>
      <c r="AC49" s="67"/>
      <c r="AD49" s="67"/>
      <c r="AE49" s="67"/>
      <c r="AF49" s="67"/>
      <c r="AG49" s="67"/>
      <c r="AH49" s="67"/>
      <c r="AI49" s="67"/>
      <c r="AJ49" s="67"/>
      <c r="AK49" s="67"/>
      <c r="AL49" s="67"/>
      <c r="AM49" s="67"/>
      <c r="AN49" s="67"/>
      <c r="AO49" s="67"/>
      <c r="AP49" s="67"/>
      <c r="AQ49" s="68"/>
      <c r="AR49" s="580"/>
      <c r="AS49" s="580"/>
      <c r="AT49" s="580"/>
      <c r="AU49" s="580"/>
      <c r="AV49" s="580"/>
      <c r="AW49" s="39"/>
      <c r="AX49" s="39"/>
      <c r="AY49" s="39"/>
      <c r="AZ49" s="39"/>
      <c r="BA49" s="40"/>
      <c r="BB49" s="40"/>
      <c r="BC49" s="40"/>
      <c r="BD49" s="40"/>
      <c r="BE49" s="40"/>
      <c r="BF49" s="40"/>
      <c r="BG49" s="40"/>
    </row>
    <row r="50" spans="1:59" ht="35.1" customHeight="1" x14ac:dyDescent="0.2">
      <c r="A50" s="526"/>
      <c r="B50" s="526"/>
      <c r="C50" s="535"/>
      <c r="D50" s="536"/>
      <c r="E50" s="524" t="str">
        <f>IF(AND('CONFIG ,CONFL,COM MAN'!A30=3,'CONFIG ,CONFL,COM MAN'!I30&lt;&gt;"NÃO USADO"),'CONFIG ,CONFL,COM MAN'!$E30,"*")</f>
        <v>*</v>
      </c>
      <c r="F50" s="525"/>
      <c r="G50" s="67"/>
      <c r="H50" s="67"/>
      <c r="I50" s="67"/>
      <c r="J50" s="67"/>
      <c r="K50" s="67"/>
      <c r="L50" s="67"/>
      <c r="M50" s="67"/>
      <c r="N50" s="67"/>
      <c r="O50" s="67"/>
      <c r="P50" s="67"/>
      <c r="Q50" s="67"/>
      <c r="R50" s="67"/>
      <c r="S50" s="67"/>
      <c r="T50" s="67"/>
      <c r="U50" s="68"/>
      <c r="V50" s="542"/>
      <c r="W50" s="543"/>
      <c r="X50" s="544"/>
      <c r="Y50" s="535"/>
      <c r="Z50" s="536"/>
      <c r="AA50" s="524" t="str">
        <f>IF(AND('CONFIG ,CONFL,COM MAN'!A30=4,'CONFIG ,CONFL,COM MAN'!I30&lt;&gt;"NÃO USADO"),'CONFIG ,CONFL,COM MAN'!$E30,"*")</f>
        <v>*</v>
      </c>
      <c r="AB50" s="525"/>
      <c r="AC50" s="67"/>
      <c r="AD50" s="67"/>
      <c r="AE50" s="67"/>
      <c r="AF50" s="67"/>
      <c r="AG50" s="67"/>
      <c r="AH50" s="67"/>
      <c r="AI50" s="67"/>
      <c r="AJ50" s="67"/>
      <c r="AK50" s="67"/>
      <c r="AL50" s="67"/>
      <c r="AM50" s="67"/>
      <c r="AN50" s="67"/>
      <c r="AO50" s="67"/>
      <c r="AP50" s="67"/>
      <c r="AQ50" s="68"/>
      <c r="AR50" s="580"/>
      <c r="AS50" s="580"/>
      <c r="AT50" s="580"/>
      <c r="AU50" s="580"/>
      <c r="AV50" s="580"/>
      <c r="AW50" s="39"/>
      <c r="AX50" s="39"/>
      <c r="AY50" s="39"/>
      <c r="AZ50" s="39"/>
      <c r="BA50" s="40"/>
      <c r="BB50" s="40"/>
      <c r="BC50" s="40"/>
      <c r="BD50" s="40"/>
      <c r="BE50" s="40"/>
      <c r="BF50" s="40"/>
      <c r="BG50" s="40"/>
    </row>
    <row r="51" spans="1:59" ht="35.1" customHeight="1" x14ac:dyDescent="0.2">
      <c r="A51" s="526"/>
      <c r="B51" s="526"/>
      <c r="C51" s="535"/>
      <c r="D51" s="536"/>
      <c r="E51" s="524" t="str">
        <f>IF(AND('CONFIG ,CONFL,COM MAN'!A31=3,'CONFIG ,CONFL,COM MAN'!I31&lt;&gt;"NÃO USADO"),'CONFIG ,CONFL,COM MAN'!$E31,"*")</f>
        <v>*</v>
      </c>
      <c r="F51" s="525"/>
      <c r="G51" s="67"/>
      <c r="H51" s="67"/>
      <c r="I51" s="67"/>
      <c r="J51" s="67"/>
      <c r="K51" s="67"/>
      <c r="L51" s="67"/>
      <c r="M51" s="67"/>
      <c r="N51" s="67"/>
      <c r="O51" s="67"/>
      <c r="P51" s="67"/>
      <c r="Q51" s="67"/>
      <c r="R51" s="67"/>
      <c r="S51" s="67"/>
      <c r="T51" s="67"/>
      <c r="U51" s="68"/>
      <c r="V51" s="542"/>
      <c r="W51" s="543"/>
      <c r="X51" s="544"/>
      <c r="Y51" s="535"/>
      <c r="Z51" s="536"/>
      <c r="AA51" s="524" t="str">
        <f>IF(AND('CONFIG ,CONFL,COM MAN'!A31=4,'CONFIG ,CONFL,COM MAN'!I31&lt;&gt;"NÃO USADO"),'CONFIG ,CONFL,COM MAN'!$E31,"*")</f>
        <v>*</v>
      </c>
      <c r="AB51" s="525"/>
      <c r="AC51" s="67"/>
      <c r="AD51" s="67"/>
      <c r="AE51" s="67"/>
      <c r="AF51" s="67"/>
      <c r="AG51" s="67"/>
      <c r="AH51" s="67"/>
      <c r="AI51" s="67"/>
      <c r="AJ51" s="67"/>
      <c r="AK51" s="67"/>
      <c r="AL51" s="67"/>
      <c r="AM51" s="67"/>
      <c r="AN51" s="67"/>
      <c r="AO51" s="67"/>
      <c r="AP51" s="67"/>
      <c r="AQ51" s="68"/>
      <c r="AR51" s="580"/>
      <c r="AS51" s="580"/>
      <c r="AT51" s="580"/>
      <c r="AU51" s="580"/>
      <c r="AV51" s="580"/>
      <c r="AW51" s="39"/>
      <c r="AX51" s="39"/>
      <c r="AY51" s="39"/>
      <c r="AZ51" s="39"/>
      <c r="BA51" s="40"/>
      <c r="BB51" s="40"/>
      <c r="BC51" s="40"/>
      <c r="BD51" s="40"/>
      <c r="BE51" s="40"/>
      <c r="BF51" s="40"/>
      <c r="BG51" s="40"/>
    </row>
    <row r="52" spans="1:59" ht="35.1" customHeight="1" x14ac:dyDescent="0.2">
      <c r="A52" s="526"/>
      <c r="B52" s="526"/>
      <c r="C52" s="535"/>
      <c r="D52" s="536"/>
      <c r="E52" s="524" t="str">
        <f>IF(AND('CONFIG ,CONFL,COM MAN'!A32=3,'CONFIG ,CONFL,COM MAN'!I32&lt;&gt;"NÃO USADO"),'CONFIG ,CONFL,COM MAN'!$E32,"*")</f>
        <v>*</v>
      </c>
      <c r="F52" s="525"/>
      <c r="G52" s="67"/>
      <c r="H52" s="67"/>
      <c r="I52" s="67"/>
      <c r="J52" s="67"/>
      <c r="K52" s="67"/>
      <c r="L52" s="67"/>
      <c r="M52" s="67"/>
      <c r="N52" s="67"/>
      <c r="O52" s="67"/>
      <c r="P52" s="67"/>
      <c r="Q52" s="67"/>
      <c r="R52" s="67"/>
      <c r="S52" s="67"/>
      <c r="T52" s="67"/>
      <c r="U52" s="68"/>
      <c r="V52" s="542"/>
      <c r="W52" s="543"/>
      <c r="X52" s="544"/>
      <c r="Y52" s="535"/>
      <c r="Z52" s="536"/>
      <c r="AA52" s="524" t="str">
        <f>IF(AND('CONFIG ,CONFL,COM MAN'!A32=4,'CONFIG ,CONFL,COM MAN'!I32&lt;&gt;"NÃO USADO"),'CONFIG ,CONFL,COM MAN'!$E32,"*")</f>
        <v>*</v>
      </c>
      <c r="AB52" s="525"/>
      <c r="AC52" s="67"/>
      <c r="AD52" s="67"/>
      <c r="AE52" s="67"/>
      <c r="AF52" s="67"/>
      <c r="AG52" s="67"/>
      <c r="AH52" s="67"/>
      <c r="AI52" s="67"/>
      <c r="AJ52" s="67"/>
      <c r="AK52" s="67"/>
      <c r="AL52" s="67"/>
      <c r="AM52" s="67"/>
      <c r="AN52" s="67"/>
      <c r="AO52" s="67"/>
      <c r="AP52" s="67"/>
      <c r="AQ52" s="68"/>
      <c r="AR52" s="580"/>
      <c r="AS52" s="580"/>
      <c r="AT52" s="580"/>
      <c r="AU52" s="580"/>
      <c r="AV52" s="580"/>
      <c r="AW52" s="39"/>
      <c r="AX52" s="39"/>
      <c r="AY52" s="39"/>
      <c r="AZ52" s="39"/>
      <c r="BA52" s="40"/>
      <c r="BB52" s="40"/>
      <c r="BC52" s="40"/>
      <c r="BD52" s="40"/>
      <c r="BE52" s="40"/>
      <c r="BF52" s="40"/>
      <c r="BG52" s="40"/>
    </row>
    <row r="53" spans="1:59" ht="35.1" customHeight="1" x14ac:dyDescent="0.2">
      <c r="A53" s="526"/>
      <c r="B53" s="526"/>
      <c r="C53" s="535"/>
      <c r="D53" s="536"/>
      <c r="E53" s="524" t="str">
        <f>IF(AND('CONFIG ,CONFL,COM MAN'!A33=3,'CONFIG ,CONFL,COM MAN'!I33&lt;&gt;"NÃO USADO"),'CONFIG ,CONFL,COM MAN'!$E33,"*")</f>
        <v>*</v>
      </c>
      <c r="F53" s="525"/>
      <c r="G53" s="67"/>
      <c r="H53" s="67"/>
      <c r="I53" s="67"/>
      <c r="J53" s="67"/>
      <c r="K53" s="67"/>
      <c r="L53" s="67"/>
      <c r="M53" s="67"/>
      <c r="N53" s="67"/>
      <c r="O53" s="67"/>
      <c r="P53" s="67"/>
      <c r="Q53" s="67"/>
      <c r="R53" s="67"/>
      <c r="S53" s="67"/>
      <c r="T53" s="67"/>
      <c r="U53" s="68"/>
      <c r="V53" s="542"/>
      <c r="W53" s="543"/>
      <c r="X53" s="544"/>
      <c r="Y53" s="535"/>
      <c r="Z53" s="536"/>
      <c r="AA53" s="524" t="str">
        <f>IF(AND('CONFIG ,CONFL,COM MAN'!A33=4,'CONFIG ,CONFL,COM MAN'!I33&lt;&gt;"NÃO USADO"),'CONFIG ,CONFL,COM MAN'!$E33,"*")</f>
        <v>*</v>
      </c>
      <c r="AB53" s="525"/>
      <c r="AC53" s="67"/>
      <c r="AD53" s="67"/>
      <c r="AE53" s="67"/>
      <c r="AF53" s="67"/>
      <c r="AG53" s="67"/>
      <c r="AH53" s="67"/>
      <c r="AI53" s="67"/>
      <c r="AJ53" s="67"/>
      <c r="AK53" s="67"/>
      <c r="AL53" s="67"/>
      <c r="AM53" s="67"/>
      <c r="AN53" s="67"/>
      <c r="AO53" s="67"/>
      <c r="AP53" s="67"/>
      <c r="AQ53" s="68"/>
      <c r="AR53" s="580"/>
      <c r="AS53" s="580"/>
      <c r="AT53" s="580"/>
      <c r="AU53" s="580"/>
      <c r="AV53" s="580"/>
      <c r="AW53" s="39"/>
      <c r="AX53" s="39"/>
      <c r="AY53" s="39"/>
      <c r="AZ53" s="39"/>
      <c r="BA53" s="40"/>
      <c r="BB53" s="40"/>
      <c r="BC53" s="40"/>
      <c r="BD53" s="40"/>
      <c r="BE53" s="40"/>
      <c r="BF53" s="40"/>
      <c r="BG53" s="40"/>
    </row>
    <row r="54" spans="1:59" ht="35.1" customHeight="1" x14ac:dyDescent="0.2">
      <c r="A54" s="526"/>
      <c r="B54" s="526"/>
      <c r="C54" s="535"/>
      <c r="D54" s="536"/>
      <c r="E54" s="524" t="str">
        <f>IF(AND('CONFIG ,CONFL,COM MAN'!A34=3,'CONFIG ,CONFL,COM MAN'!I34&lt;&gt;"NÃO USADO"),'CONFIG ,CONFL,COM MAN'!$E34,"*")</f>
        <v>*</v>
      </c>
      <c r="F54" s="525"/>
      <c r="G54" s="67"/>
      <c r="H54" s="67"/>
      <c r="I54" s="67"/>
      <c r="J54" s="67"/>
      <c r="K54" s="67"/>
      <c r="L54" s="67"/>
      <c r="M54" s="67"/>
      <c r="N54" s="67"/>
      <c r="O54" s="67"/>
      <c r="P54" s="67"/>
      <c r="Q54" s="67"/>
      <c r="R54" s="67"/>
      <c r="S54" s="67"/>
      <c r="T54" s="67"/>
      <c r="U54" s="68"/>
      <c r="V54" s="542"/>
      <c r="W54" s="543"/>
      <c r="X54" s="544"/>
      <c r="Y54" s="535"/>
      <c r="Z54" s="536"/>
      <c r="AA54" s="524" t="str">
        <f>IF(AND('CONFIG ,CONFL,COM MAN'!A34=4,'CONFIG ,CONFL,COM MAN'!I34&lt;&gt;"NÃO USADO"),'CONFIG ,CONFL,COM MAN'!$E34,"*")</f>
        <v>*</v>
      </c>
      <c r="AB54" s="525"/>
      <c r="AC54" s="67"/>
      <c r="AD54" s="67"/>
      <c r="AE54" s="67"/>
      <c r="AF54" s="67"/>
      <c r="AG54" s="67"/>
      <c r="AH54" s="67"/>
      <c r="AI54" s="67"/>
      <c r="AJ54" s="67"/>
      <c r="AK54" s="67"/>
      <c r="AL54" s="67"/>
      <c r="AM54" s="67"/>
      <c r="AN54" s="67"/>
      <c r="AO54" s="67"/>
      <c r="AP54" s="67"/>
      <c r="AQ54" s="68"/>
      <c r="AR54" s="580"/>
      <c r="AS54" s="580"/>
      <c r="AT54" s="580"/>
      <c r="AU54" s="580"/>
      <c r="AV54" s="580"/>
      <c r="AW54" s="39"/>
      <c r="AX54" s="39"/>
      <c r="AY54" s="39"/>
      <c r="AZ54" s="39"/>
      <c r="BA54" s="40"/>
      <c r="BB54" s="40"/>
      <c r="BC54" s="40"/>
      <c r="BD54" s="40"/>
      <c r="BE54" s="40"/>
      <c r="BF54" s="40"/>
      <c r="BG54" s="40"/>
    </row>
    <row r="55" spans="1:59" ht="35.1" customHeight="1" x14ac:dyDescent="0.2">
      <c r="A55" s="526"/>
      <c r="B55" s="526"/>
      <c r="C55" s="537"/>
      <c r="D55" s="538"/>
      <c r="E55" s="524" t="str">
        <f>IF(AND('CONFIG ,CONFL,COM MAN'!A35=3,'CONFIG ,CONFL,COM MAN'!I35&lt;&gt;"NÃO USADO"),'CONFIG ,CONFL,COM MAN'!$E35,"*")</f>
        <v>*</v>
      </c>
      <c r="F55" s="525"/>
      <c r="G55" s="70"/>
      <c r="H55" s="70"/>
      <c r="I55" s="70"/>
      <c r="J55" s="70"/>
      <c r="K55" s="70"/>
      <c r="L55" s="70"/>
      <c r="M55" s="70"/>
      <c r="N55" s="70"/>
      <c r="O55" s="70"/>
      <c r="P55" s="70"/>
      <c r="Q55" s="70"/>
      <c r="R55" s="70"/>
      <c r="S55" s="70"/>
      <c r="T55" s="70"/>
      <c r="U55" s="71"/>
      <c r="V55" s="542"/>
      <c r="W55" s="543"/>
      <c r="X55" s="544"/>
      <c r="Y55" s="537"/>
      <c r="Z55" s="538"/>
      <c r="AA55" s="524" t="str">
        <f>IF(AND('CONFIG ,CONFL,COM MAN'!A35=4,'CONFIG ,CONFL,COM MAN'!I35&lt;&gt;"NÃO USADO"),'CONFIG ,CONFL,COM MAN'!$E35,"*")</f>
        <v>*</v>
      </c>
      <c r="AB55" s="525"/>
      <c r="AC55" s="70"/>
      <c r="AD55" s="70"/>
      <c r="AE55" s="70"/>
      <c r="AF55" s="70"/>
      <c r="AG55" s="70"/>
      <c r="AH55" s="70"/>
      <c r="AI55" s="70"/>
      <c r="AJ55" s="70"/>
      <c r="AK55" s="70"/>
      <c r="AL55" s="70"/>
      <c r="AM55" s="70"/>
      <c r="AN55" s="70"/>
      <c r="AO55" s="70"/>
      <c r="AP55" s="70"/>
      <c r="AQ55" s="71"/>
      <c r="AR55" s="580"/>
      <c r="AS55" s="580"/>
      <c r="AT55" s="580"/>
      <c r="AU55" s="580"/>
      <c r="AV55" s="580"/>
      <c r="AW55" s="39"/>
      <c r="AX55" s="39"/>
      <c r="AY55" s="39"/>
      <c r="AZ55" s="39"/>
      <c r="BA55" s="42"/>
      <c r="BB55" s="42"/>
      <c r="BC55" s="42"/>
      <c r="BD55" s="42"/>
      <c r="BE55" s="42"/>
      <c r="BF55" s="42"/>
      <c r="BG55" s="42"/>
    </row>
    <row r="56" spans="1:59" ht="35.1" customHeight="1" x14ac:dyDescent="0.2">
      <c r="A56" s="69"/>
      <c r="B56" s="69"/>
      <c r="C56" s="526"/>
      <c r="D56" s="526"/>
      <c r="E56" s="526"/>
      <c r="F56" s="526"/>
      <c r="G56" s="526"/>
      <c r="H56" s="526"/>
      <c r="I56" s="526"/>
      <c r="J56" s="526"/>
      <c r="K56" s="526"/>
      <c r="L56" s="526"/>
      <c r="M56" s="526"/>
      <c r="N56" s="526"/>
      <c r="O56" s="526"/>
      <c r="P56" s="526"/>
      <c r="Q56" s="526"/>
      <c r="R56" s="526"/>
      <c r="S56" s="526"/>
      <c r="T56" s="526"/>
      <c r="U56" s="526"/>
      <c r="V56" s="526"/>
      <c r="W56" s="526"/>
      <c r="X56" s="526"/>
      <c r="Y56" s="526"/>
      <c r="Z56" s="526"/>
      <c r="AA56" s="526"/>
      <c r="AB56" s="526"/>
      <c r="AC56" s="526"/>
      <c r="AD56" s="526"/>
      <c r="AE56" s="526"/>
      <c r="AF56" s="526"/>
      <c r="AG56" s="526"/>
      <c r="AH56" s="526"/>
      <c r="AI56" s="526"/>
      <c r="AJ56" s="526"/>
      <c r="AK56" s="526"/>
      <c r="AL56" s="526"/>
      <c r="AM56" s="526"/>
      <c r="AN56" s="526"/>
      <c r="AO56" s="526"/>
      <c r="AP56" s="526"/>
      <c r="AQ56" s="526"/>
      <c r="AR56" s="69"/>
      <c r="AS56" s="69"/>
      <c r="AT56" s="69"/>
      <c r="AU56" s="69"/>
      <c r="AV56" s="69"/>
      <c r="AW56" s="39"/>
      <c r="AX56" s="39"/>
      <c r="AY56" s="39"/>
      <c r="AZ56" s="39"/>
      <c r="BA56" s="43"/>
      <c r="BB56" s="43"/>
      <c r="BC56" s="43"/>
      <c r="BD56" s="43"/>
      <c r="BE56" s="43"/>
      <c r="BF56" s="43"/>
      <c r="BG56" s="43"/>
    </row>
    <row r="57" spans="1:59" ht="35.1" customHeight="1" x14ac:dyDescent="0.2">
      <c r="A57" s="69"/>
      <c r="B57" s="69"/>
      <c r="C57" s="526"/>
      <c r="D57" s="526"/>
      <c r="E57" s="526"/>
      <c r="F57" s="526"/>
      <c r="G57" s="526"/>
      <c r="H57" s="526"/>
      <c r="I57" s="526"/>
      <c r="J57" s="526"/>
      <c r="K57" s="526"/>
      <c r="L57" s="526"/>
      <c r="M57" s="526"/>
      <c r="N57" s="526"/>
      <c r="O57" s="526"/>
      <c r="P57" s="526"/>
      <c r="Q57" s="526"/>
      <c r="R57" s="526"/>
      <c r="S57" s="526"/>
      <c r="T57" s="526"/>
      <c r="U57" s="526"/>
      <c r="V57" s="526"/>
      <c r="W57" s="526"/>
      <c r="X57" s="526"/>
      <c r="Y57" s="526"/>
      <c r="Z57" s="526"/>
      <c r="AA57" s="526"/>
      <c r="AB57" s="526"/>
      <c r="AC57" s="526"/>
      <c r="AD57" s="526"/>
      <c r="AE57" s="526"/>
      <c r="AF57" s="526"/>
      <c r="AG57" s="526"/>
      <c r="AH57" s="526"/>
      <c r="AI57" s="526"/>
      <c r="AJ57" s="526"/>
      <c r="AK57" s="526"/>
      <c r="AL57" s="526"/>
      <c r="AM57" s="526"/>
      <c r="AN57" s="526"/>
      <c r="AO57" s="526"/>
      <c r="AP57" s="526"/>
      <c r="AQ57" s="526"/>
      <c r="AR57" s="69"/>
      <c r="AS57" s="69"/>
      <c r="AT57" s="69"/>
      <c r="AU57" s="69"/>
      <c r="AV57" s="69"/>
      <c r="AW57" s="39"/>
      <c r="AX57" s="39"/>
      <c r="AY57" s="39"/>
      <c r="AZ57" s="39"/>
      <c r="BA57" s="43"/>
      <c r="BB57" s="43"/>
      <c r="BC57" s="43"/>
      <c r="BD57" s="43"/>
      <c r="BE57" s="43"/>
      <c r="BF57" s="43"/>
      <c r="BG57" s="43"/>
    </row>
    <row r="58" spans="1:59" ht="35.1" customHeight="1" x14ac:dyDescent="0.2">
      <c r="A58" s="69"/>
      <c r="B58" s="69"/>
      <c r="C58" s="526"/>
      <c r="D58" s="526"/>
      <c r="E58" s="526"/>
      <c r="F58" s="526"/>
      <c r="G58" s="526"/>
      <c r="H58" s="526"/>
      <c r="I58" s="526"/>
      <c r="J58" s="526"/>
      <c r="K58" s="526"/>
      <c r="L58" s="526"/>
      <c r="M58" s="526"/>
      <c r="N58" s="526"/>
      <c r="O58" s="526"/>
      <c r="P58" s="526"/>
      <c r="Q58" s="526"/>
      <c r="R58" s="526"/>
      <c r="S58" s="526"/>
      <c r="T58" s="526"/>
      <c r="U58" s="526"/>
      <c r="V58" s="526"/>
      <c r="W58" s="526"/>
      <c r="X58" s="526"/>
      <c r="Y58" s="526"/>
      <c r="Z58" s="526"/>
      <c r="AA58" s="526"/>
      <c r="AB58" s="526"/>
      <c r="AC58" s="526"/>
      <c r="AD58" s="526"/>
      <c r="AE58" s="526"/>
      <c r="AF58" s="526"/>
      <c r="AG58" s="526"/>
      <c r="AH58" s="526"/>
      <c r="AI58" s="526"/>
      <c r="AJ58" s="526"/>
      <c r="AK58" s="526"/>
      <c r="AL58" s="526"/>
      <c r="AM58" s="526"/>
      <c r="AN58" s="526"/>
      <c r="AO58" s="526"/>
      <c r="AP58" s="526"/>
      <c r="AQ58" s="526"/>
      <c r="AR58" s="69"/>
      <c r="AS58" s="69"/>
      <c r="AT58" s="69"/>
      <c r="AU58" s="69"/>
      <c r="AV58" s="69"/>
      <c r="AW58" s="39"/>
      <c r="AX58" s="39"/>
      <c r="AY58" s="39"/>
      <c r="AZ58" s="39"/>
      <c r="BA58" s="43"/>
      <c r="BB58" s="43"/>
      <c r="BC58" s="43"/>
      <c r="BD58" s="43"/>
      <c r="BE58" s="43"/>
      <c r="BF58" s="43"/>
      <c r="BG58" s="43"/>
    </row>
    <row r="59" spans="1:59" ht="35.1" customHeight="1" x14ac:dyDescent="0.2">
      <c r="A59" s="69"/>
      <c r="B59" s="69"/>
      <c r="C59" s="526"/>
      <c r="D59" s="526"/>
      <c r="E59" s="526"/>
      <c r="F59" s="526"/>
      <c r="G59" s="526"/>
      <c r="H59" s="526"/>
      <c r="I59" s="526"/>
      <c r="J59" s="526"/>
      <c r="K59" s="526"/>
      <c r="L59" s="526"/>
      <c r="M59" s="526"/>
      <c r="N59" s="526"/>
      <c r="O59" s="526"/>
      <c r="P59" s="526"/>
      <c r="Q59" s="526"/>
      <c r="R59" s="526"/>
      <c r="S59" s="526"/>
      <c r="T59" s="526"/>
      <c r="U59" s="526"/>
      <c r="V59" s="526"/>
      <c r="W59" s="526"/>
      <c r="X59" s="526"/>
      <c r="Y59" s="526"/>
      <c r="Z59" s="526"/>
      <c r="AA59" s="526"/>
      <c r="AB59" s="526"/>
      <c r="AC59" s="526"/>
      <c r="AD59" s="526"/>
      <c r="AE59" s="526"/>
      <c r="AF59" s="526"/>
      <c r="AG59" s="526"/>
      <c r="AH59" s="526"/>
      <c r="AI59" s="526"/>
      <c r="AJ59" s="526"/>
      <c r="AK59" s="526"/>
      <c r="AL59" s="526"/>
      <c r="AM59" s="526"/>
      <c r="AN59" s="526"/>
      <c r="AO59" s="526"/>
      <c r="AP59" s="526"/>
      <c r="AQ59" s="526"/>
      <c r="AR59" s="69"/>
      <c r="AS59" s="69"/>
      <c r="AT59" s="69"/>
      <c r="AU59" s="69"/>
      <c r="AV59" s="69"/>
      <c r="AW59" s="39"/>
      <c r="AX59" s="39"/>
      <c r="AY59" s="39"/>
      <c r="AZ59" s="39"/>
      <c r="BA59" s="43"/>
      <c r="BB59" s="43"/>
      <c r="BC59" s="43"/>
      <c r="BD59" s="43"/>
      <c r="BE59" s="43"/>
      <c r="BF59" s="43"/>
      <c r="BG59" s="43"/>
    </row>
    <row r="60" spans="1:59" ht="35.1" customHeight="1" x14ac:dyDescent="0.2">
      <c r="D60" s="31"/>
      <c r="E60" s="31"/>
      <c r="F60" s="31"/>
      <c r="G60" s="31"/>
      <c r="H60" s="31"/>
      <c r="I60" s="31"/>
      <c r="J60" s="4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8"/>
      <c r="AS60" s="38"/>
      <c r="AT60" s="38"/>
      <c r="AU60" s="39"/>
      <c r="AV60" s="39"/>
      <c r="AW60" s="39"/>
      <c r="AX60" s="39"/>
      <c r="AY60" s="39"/>
      <c r="AZ60" s="39"/>
      <c r="BA60" s="43"/>
      <c r="BB60" s="43"/>
      <c r="BC60" s="43"/>
      <c r="BD60" s="43"/>
      <c r="BE60" s="43"/>
      <c r="BF60" s="43"/>
      <c r="BG60" s="43"/>
    </row>
    <row r="61" spans="1:59" ht="35.1" customHeight="1" x14ac:dyDescent="0.2">
      <c r="D61" s="31"/>
      <c r="E61" s="31"/>
      <c r="F61" s="31"/>
      <c r="G61" s="31"/>
      <c r="H61" s="31"/>
      <c r="I61" s="31"/>
      <c r="J61" s="4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8"/>
      <c r="AS61" s="38"/>
      <c r="AT61" s="38"/>
      <c r="AU61" s="39"/>
      <c r="AV61" s="39"/>
      <c r="AW61" s="39"/>
      <c r="AX61" s="39"/>
      <c r="AY61" s="39"/>
      <c r="AZ61" s="39"/>
      <c r="BA61" s="43"/>
      <c r="BB61" s="43"/>
      <c r="BC61" s="43"/>
      <c r="BD61" s="43"/>
      <c r="BE61" s="43"/>
      <c r="BF61" s="43"/>
      <c r="BG61" s="43"/>
    </row>
    <row r="62" spans="1:59" ht="35.1" customHeight="1" x14ac:dyDescent="0.2">
      <c r="D62" s="31"/>
      <c r="E62" s="31"/>
      <c r="F62" s="31"/>
      <c r="G62" s="31"/>
      <c r="H62" s="31"/>
      <c r="I62" s="31"/>
      <c r="J62" s="4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8"/>
      <c r="AS62" s="38"/>
      <c r="AT62" s="38"/>
      <c r="AU62" s="39"/>
      <c r="AV62" s="39"/>
      <c r="AW62" s="39"/>
      <c r="AX62" s="39"/>
      <c r="AY62" s="39"/>
      <c r="AZ62" s="39"/>
      <c r="BA62" s="43"/>
      <c r="BB62" s="43"/>
      <c r="BC62" s="43"/>
      <c r="BD62" s="43"/>
      <c r="BE62" s="43"/>
      <c r="BF62" s="43"/>
      <c r="BG62" s="43"/>
    </row>
    <row r="63" spans="1:59" ht="35.1" customHeight="1" x14ac:dyDescent="0.2">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8"/>
      <c r="AS63" s="38"/>
      <c r="AT63" s="38"/>
      <c r="AU63" s="39"/>
      <c r="AV63" s="39"/>
      <c r="AW63" s="39"/>
      <c r="AX63" s="39"/>
      <c r="AY63" s="39"/>
      <c r="AZ63" s="39"/>
      <c r="BA63" s="43"/>
      <c r="BB63" s="43"/>
      <c r="BC63" s="43"/>
      <c r="BD63" s="43"/>
      <c r="BE63" s="43"/>
      <c r="BF63" s="43"/>
      <c r="BG63" s="43"/>
    </row>
    <row r="64" spans="1:59" ht="35.1" customHeight="1" x14ac:dyDescent="0.2">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8"/>
      <c r="AS64" s="38"/>
      <c r="AT64" s="38"/>
      <c r="AU64" s="39"/>
      <c r="AV64" s="39"/>
      <c r="AW64" s="39"/>
      <c r="AX64" s="39"/>
      <c r="AY64" s="39"/>
      <c r="AZ64" s="39"/>
      <c r="BA64" s="43"/>
      <c r="BB64" s="43"/>
      <c r="BC64" s="43"/>
      <c r="BD64" s="43"/>
      <c r="BE64" s="43"/>
      <c r="BF64" s="43"/>
      <c r="BG64" s="43"/>
    </row>
    <row r="65" spans="4:59" ht="35.1" customHeight="1" x14ac:dyDescent="0.2">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8"/>
      <c r="AS65" s="38"/>
      <c r="AT65" s="38"/>
      <c r="AU65" s="39"/>
      <c r="AV65" s="39"/>
      <c r="AW65" s="39"/>
      <c r="AX65" s="39"/>
      <c r="AY65" s="39"/>
      <c r="AZ65" s="39"/>
      <c r="BA65" s="43"/>
      <c r="BB65" s="43"/>
      <c r="BC65" s="43"/>
      <c r="BD65" s="43"/>
      <c r="BE65" s="43"/>
      <c r="BF65" s="43"/>
      <c r="BG65" s="43"/>
    </row>
    <row r="66" spans="4:59" ht="35.1" customHeight="1" x14ac:dyDescent="0.2">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8"/>
      <c r="AS66" s="38"/>
      <c r="AT66" s="38"/>
      <c r="AU66" s="46"/>
      <c r="AV66" s="46"/>
      <c r="AW66" s="46"/>
      <c r="AX66" s="46"/>
      <c r="AY66" s="46"/>
      <c r="AZ66" s="46"/>
      <c r="BA66" s="43"/>
      <c r="BB66" s="43"/>
      <c r="BC66" s="43"/>
      <c r="BD66" s="43"/>
      <c r="BE66" s="43"/>
      <c r="BF66" s="43"/>
      <c r="BG66" s="43"/>
    </row>
    <row r="67" spans="4:59" ht="35.1" customHeight="1" x14ac:dyDescent="0.2">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8"/>
      <c r="AS67" s="38"/>
      <c r="AT67" s="38"/>
      <c r="AU67" s="46"/>
      <c r="AV67" s="46"/>
      <c r="AW67" s="46"/>
      <c r="AX67" s="46"/>
      <c r="AY67" s="46"/>
      <c r="AZ67" s="46"/>
      <c r="BA67" s="43"/>
      <c r="BB67" s="43"/>
      <c r="BC67" s="43"/>
      <c r="BD67" s="43"/>
      <c r="BE67" s="43"/>
      <c r="BF67" s="43"/>
      <c r="BG67" s="43"/>
    </row>
    <row r="68" spans="4:59" ht="35.1" customHeight="1" x14ac:dyDescent="0.2">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8"/>
      <c r="AS68" s="38"/>
      <c r="AT68" s="38"/>
      <c r="AU68" s="46"/>
      <c r="AV68" s="46"/>
      <c r="AW68" s="46"/>
      <c r="AX68" s="46"/>
      <c r="AY68" s="46"/>
      <c r="AZ68" s="46"/>
      <c r="BA68" s="43"/>
      <c r="BB68" s="43"/>
      <c r="BC68" s="43"/>
      <c r="BD68" s="43"/>
      <c r="BE68" s="43"/>
      <c r="BF68" s="43"/>
      <c r="BG68" s="43"/>
    </row>
    <row r="69" spans="4:59" ht="35.1" customHeight="1" x14ac:dyDescent="0.2">
      <c r="D69" s="47"/>
      <c r="E69" s="47"/>
      <c r="F69" s="48"/>
      <c r="G69" s="48"/>
      <c r="H69" s="38"/>
      <c r="I69" s="38"/>
      <c r="J69" s="38"/>
      <c r="K69" s="38"/>
      <c r="L69" s="38"/>
      <c r="M69" s="38"/>
      <c r="N69" s="38"/>
      <c r="O69" s="46"/>
      <c r="P69" s="46"/>
      <c r="Q69" s="46"/>
      <c r="R69" s="46"/>
      <c r="S69" s="46"/>
      <c r="T69" s="46"/>
      <c r="U69" s="43"/>
      <c r="V69" s="43"/>
      <c r="W69" s="43"/>
      <c r="X69" s="43"/>
      <c r="Y69" s="43"/>
      <c r="AL69" s="33"/>
      <c r="AM69" s="33"/>
      <c r="AN69" s="47"/>
      <c r="AO69" s="47"/>
      <c r="AP69" s="48"/>
      <c r="AQ69" s="48"/>
      <c r="AR69" s="38"/>
      <c r="AS69" s="38"/>
      <c r="AT69" s="38"/>
      <c r="AU69" s="46"/>
      <c r="AV69" s="46"/>
      <c r="AW69" s="46"/>
      <c r="AX69" s="46"/>
      <c r="AY69" s="46"/>
      <c r="AZ69" s="46"/>
      <c r="BA69" s="43"/>
      <c r="BB69" s="43"/>
      <c r="BC69" s="43"/>
      <c r="BD69" s="43"/>
      <c r="BE69" s="43"/>
      <c r="BF69" s="43"/>
      <c r="BG69" s="43"/>
    </row>
    <row r="70" spans="4:59" ht="35.1" customHeight="1" x14ac:dyDescent="0.2">
      <c r="D70" s="47"/>
      <c r="E70" s="47"/>
      <c r="F70" s="48"/>
      <c r="G70" s="48"/>
      <c r="H70" s="38"/>
      <c r="I70" s="38"/>
      <c r="J70" s="38"/>
      <c r="K70" s="38"/>
      <c r="L70" s="38"/>
      <c r="M70" s="38"/>
      <c r="N70" s="38"/>
      <c r="O70" s="46"/>
      <c r="P70" s="46"/>
      <c r="Q70" s="46"/>
      <c r="R70" s="46"/>
      <c r="S70" s="46"/>
      <c r="T70" s="46"/>
      <c r="U70" s="43"/>
      <c r="V70" s="43"/>
      <c r="W70" s="43"/>
      <c r="X70" s="43"/>
      <c r="Y70" s="43"/>
      <c r="AL70" s="33"/>
      <c r="AM70" s="33"/>
      <c r="AN70" s="47"/>
      <c r="AO70" s="47"/>
      <c r="AP70" s="48"/>
      <c r="AQ70" s="48"/>
      <c r="AR70" s="38"/>
      <c r="AS70" s="38"/>
      <c r="AT70" s="38"/>
      <c r="AU70" s="46"/>
      <c r="AV70" s="46"/>
      <c r="AW70" s="46"/>
      <c r="AX70" s="46"/>
      <c r="AY70" s="46"/>
      <c r="AZ70" s="46"/>
      <c r="BA70" s="43"/>
      <c r="BB70" s="43"/>
      <c r="BC70" s="43"/>
      <c r="BD70" s="43"/>
      <c r="BE70" s="43"/>
      <c r="BF70" s="43"/>
      <c r="BG70" s="43"/>
    </row>
    <row r="71" spans="4:59" ht="35.1" customHeight="1" x14ac:dyDescent="0.2">
      <c r="D71" s="47"/>
      <c r="E71" s="47"/>
      <c r="F71" s="48"/>
      <c r="G71" s="48"/>
      <c r="H71" s="38"/>
      <c r="I71" s="38"/>
      <c r="J71" s="38"/>
      <c r="K71" s="38"/>
      <c r="L71" s="38"/>
      <c r="M71" s="38"/>
      <c r="N71" s="38"/>
      <c r="O71" s="46"/>
      <c r="P71" s="46"/>
      <c r="Q71" s="46"/>
      <c r="R71" s="46"/>
      <c r="S71" s="46"/>
      <c r="T71" s="46"/>
      <c r="U71" s="43"/>
      <c r="V71" s="43"/>
      <c r="W71" s="43"/>
      <c r="X71" s="43"/>
      <c r="Y71" s="43"/>
      <c r="AL71" s="33"/>
      <c r="AM71" s="33"/>
      <c r="AN71" s="47"/>
      <c r="AO71" s="47"/>
      <c r="AP71" s="48"/>
      <c r="AQ71" s="48"/>
      <c r="AR71" s="38"/>
      <c r="AS71" s="38"/>
      <c r="AT71" s="38"/>
      <c r="AU71" s="46"/>
      <c r="AV71" s="46"/>
      <c r="AW71" s="46"/>
      <c r="AX71" s="46"/>
      <c r="AY71" s="46"/>
      <c r="AZ71" s="46"/>
      <c r="BA71" s="43"/>
      <c r="BB71" s="43"/>
      <c r="BC71" s="43"/>
      <c r="BD71" s="43"/>
      <c r="BE71" s="43"/>
      <c r="BF71" s="43"/>
      <c r="BG71" s="43"/>
    </row>
    <row r="72" spans="4:59" ht="35.1" customHeight="1" x14ac:dyDescent="0.2">
      <c r="AL72" s="33"/>
      <c r="AM72" s="33"/>
      <c r="AN72" s="47"/>
      <c r="AO72" s="47"/>
      <c r="AP72" s="48"/>
      <c r="AQ72" s="48"/>
      <c r="AR72" s="38"/>
      <c r="AS72" s="38"/>
      <c r="AT72" s="38"/>
      <c r="AU72" s="46"/>
      <c r="AV72" s="46"/>
      <c r="AW72" s="46"/>
      <c r="AX72" s="46"/>
      <c r="AY72" s="46"/>
      <c r="AZ72" s="46"/>
      <c r="BA72" s="43"/>
      <c r="BB72" s="43"/>
      <c r="BC72" s="43"/>
      <c r="BD72" s="43"/>
      <c r="BE72" s="43"/>
      <c r="BF72" s="43"/>
      <c r="BG72" s="43"/>
    </row>
    <row r="73" spans="4:59" ht="35.1" customHeight="1" x14ac:dyDescent="0.2">
      <c r="AL73" s="33"/>
      <c r="AM73" s="33"/>
      <c r="AN73" s="47"/>
      <c r="AO73" s="47"/>
      <c r="AP73" s="48"/>
      <c r="AQ73" s="48"/>
      <c r="AR73" s="38"/>
      <c r="AS73" s="38"/>
      <c r="AT73" s="38"/>
      <c r="AU73" s="46"/>
      <c r="AV73" s="46"/>
      <c r="AW73" s="46"/>
      <c r="AX73" s="46"/>
      <c r="AY73" s="46"/>
      <c r="AZ73" s="46"/>
      <c r="BA73" s="43"/>
      <c r="BB73" s="43"/>
      <c r="BC73" s="43"/>
      <c r="BD73" s="43"/>
      <c r="BE73" s="43"/>
      <c r="BF73" s="43"/>
      <c r="BG73" s="43"/>
    </row>
    <row r="74" spans="4:59" ht="35.1" customHeight="1" x14ac:dyDescent="0.2">
      <c r="AL74" s="33"/>
      <c r="AM74" s="33"/>
      <c r="AN74" s="33"/>
      <c r="AO74" s="33"/>
      <c r="AP74" s="33"/>
      <c r="AQ74" s="33"/>
      <c r="AR74" s="33"/>
      <c r="AS74" s="33"/>
      <c r="AT74" s="33"/>
      <c r="AU74" s="33"/>
      <c r="AV74" s="33"/>
      <c r="AW74" s="33"/>
      <c r="AX74" s="33"/>
      <c r="AY74" s="33"/>
      <c r="AZ74" s="33"/>
      <c r="BA74" s="33"/>
      <c r="BB74" s="33"/>
      <c r="BC74" s="33"/>
      <c r="BD74" s="33"/>
      <c r="BE74" s="33"/>
      <c r="BF74" s="33"/>
      <c r="BG74" s="33"/>
    </row>
    <row r="75" spans="4:59" ht="35.1" customHeight="1" x14ac:dyDescent="0.2">
      <c r="AL75" s="33"/>
      <c r="AM75" s="33"/>
      <c r="AN75" s="33"/>
      <c r="AO75" s="33"/>
      <c r="AP75" s="33"/>
      <c r="AQ75" s="33"/>
      <c r="AR75" s="33"/>
      <c r="AS75" s="33"/>
      <c r="AT75" s="33"/>
      <c r="AU75" s="33"/>
      <c r="AV75" s="33"/>
      <c r="AW75" s="33"/>
      <c r="AX75" s="33"/>
      <c r="AY75" s="33"/>
      <c r="AZ75" s="33"/>
      <c r="BA75" s="33"/>
      <c r="BB75" s="33"/>
      <c r="BC75" s="33"/>
      <c r="BD75" s="33"/>
      <c r="BE75" s="33"/>
      <c r="BF75" s="33"/>
      <c r="BG75" s="33"/>
    </row>
    <row r="76" spans="4:59" ht="35.1" customHeight="1" x14ac:dyDescent="0.2">
      <c r="AL76" s="33"/>
      <c r="AM76" s="33"/>
      <c r="AN76" s="33"/>
      <c r="AO76" s="33"/>
      <c r="AP76" s="33"/>
      <c r="AQ76" s="33"/>
      <c r="AR76" s="33"/>
      <c r="AS76" s="33"/>
      <c r="AT76" s="33"/>
      <c r="AU76" s="33"/>
      <c r="AV76" s="33"/>
      <c r="AW76" s="33"/>
      <c r="AX76" s="33"/>
      <c r="AY76" s="33"/>
      <c r="AZ76" s="33"/>
      <c r="BA76" s="33"/>
      <c r="BB76" s="33"/>
      <c r="BC76" s="33"/>
      <c r="BD76" s="33"/>
      <c r="BE76" s="33"/>
      <c r="BF76" s="33"/>
      <c r="BG76" s="33"/>
    </row>
    <row r="77" spans="4:59" ht="35.1" customHeight="1" x14ac:dyDescent="0.2">
      <c r="AL77" s="33"/>
      <c r="AM77" s="33"/>
      <c r="AN77" s="33"/>
      <c r="AO77" s="33"/>
      <c r="AP77" s="33"/>
      <c r="AQ77" s="33"/>
      <c r="AR77" s="33"/>
      <c r="AS77" s="33"/>
      <c r="AT77" s="33"/>
      <c r="AU77" s="33"/>
      <c r="AV77" s="33"/>
      <c r="AW77" s="33"/>
      <c r="AX77" s="33"/>
      <c r="AY77" s="33"/>
      <c r="AZ77" s="33"/>
      <c r="BA77" s="33"/>
      <c r="BB77" s="33"/>
      <c r="BC77" s="33"/>
      <c r="BD77" s="33"/>
      <c r="BE77" s="33"/>
      <c r="BF77" s="33"/>
      <c r="BG77" s="33"/>
    </row>
    <row r="78" spans="4:59" x14ac:dyDescent="0.2">
      <c r="AL78" s="33"/>
      <c r="AM78" s="33"/>
      <c r="AN78" s="33"/>
      <c r="AO78" s="33"/>
      <c r="AP78" s="33"/>
      <c r="AQ78" s="33"/>
      <c r="AR78" s="33"/>
      <c r="AS78" s="33"/>
      <c r="AT78" s="33"/>
      <c r="AU78" s="33"/>
      <c r="AV78" s="33"/>
      <c r="AW78" s="33"/>
      <c r="AX78" s="33"/>
      <c r="AY78" s="33"/>
      <c r="AZ78" s="33"/>
      <c r="BA78" s="33"/>
      <c r="BB78" s="33"/>
      <c r="BC78" s="33"/>
      <c r="BD78" s="33"/>
      <c r="BE78" s="33"/>
      <c r="BF78" s="33"/>
      <c r="BG78" s="33"/>
    </row>
    <row r="79" spans="4:59" x14ac:dyDescent="0.2">
      <c r="AL79" s="33"/>
      <c r="AM79" s="33"/>
      <c r="AN79" s="33"/>
      <c r="AO79" s="33"/>
      <c r="AP79" s="33"/>
      <c r="AQ79" s="33"/>
      <c r="AR79" s="33"/>
      <c r="AS79" s="33"/>
      <c r="AT79" s="33"/>
      <c r="AU79" s="33"/>
      <c r="AV79" s="33"/>
      <c r="AW79" s="33"/>
      <c r="AX79" s="33"/>
      <c r="AY79" s="33"/>
      <c r="AZ79" s="33"/>
      <c r="BA79" s="33"/>
      <c r="BB79" s="33"/>
      <c r="BC79" s="33"/>
      <c r="BD79" s="33"/>
      <c r="BE79" s="33"/>
      <c r="BF79" s="33"/>
      <c r="BG79" s="33"/>
    </row>
    <row r="80" spans="4:59" x14ac:dyDescent="0.2">
      <c r="AL80" s="33"/>
      <c r="AM80" s="33"/>
      <c r="AN80" s="33"/>
      <c r="AO80" s="33"/>
      <c r="AP80" s="33"/>
      <c r="AQ80" s="33"/>
      <c r="AR80" s="33"/>
      <c r="AS80" s="33"/>
      <c r="AT80" s="33"/>
      <c r="AU80" s="33"/>
      <c r="AV80" s="33"/>
      <c r="AW80" s="33"/>
      <c r="AX80" s="33"/>
      <c r="AY80" s="33"/>
      <c r="AZ80" s="33"/>
      <c r="BA80" s="33"/>
      <c r="BB80" s="33"/>
      <c r="BC80" s="33"/>
      <c r="BD80" s="33"/>
      <c r="BE80" s="33"/>
      <c r="BF80" s="33"/>
      <c r="BG80" s="33"/>
    </row>
    <row r="81" spans="38:59" x14ac:dyDescent="0.2">
      <c r="AL81" s="33"/>
      <c r="AM81" s="33"/>
      <c r="AN81" s="33"/>
      <c r="AO81" s="33"/>
      <c r="AP81" s="33"/>
      <c r="AQ81" s="33"/>
      <c r="AR81" s="33"/>
      <c r="AS81" s="33"/>
      <c r="AT81" s="33"/>
      <c r="AU81" s="33"/>
      <c r="AV81" s="33"/>
      <c r="AW81" s="33"/>
      <c r="AX81" s="33"/>
      <c r="AY81" s="33"/>
      <c r="AZ81" s="33"/>
      <c r="BA81" s="33"/>
      <c r="BB81" s="33"/>
      <c r="BC81" s="33"/>
      <c r="BD81" s="33"/>
      <c r="BE81" s="33"/>
      <c r="BF81" s="33"/>
      <c r="BG81" s="33"/>
    </row>
    <row r="82" spans="38:59" x14ac:dyDescent="0.2">
      <c r="AL82" s="33"/>
      <c r="AM82" s="33"/>
      <c r="AN82" s="33"/>
      <c r="AO82" s="33"/>
      <c r="AP82" s="33"/>
      <c r="AQ82" s="33"/>
      <c r="AR82" s="33"/>
      <c r="AS82" s="33"/>
      <c r="AT82" s="33"/>
      <c r="AU82" s="33"/>
      <c r="AV82" s="33"/>
      <c r="AW82" s="33"/>
      <c r="AX82" s="33"/>
      <c r="AY82" s="33"/>
      <c r="AZ82" s="33"/>
      <c r="BA82" s="33"/>
      <c r="BB82" s="33"/>
      <c r="BC82" s="33"/>
      <c r="BD82" s="33"/>
      <c r="BE82" s="33"/>
      <c r="BF82" s="33"/>
      <c r="BG82" s="33"/>
    </row>
    <row r="83" spans="38:59" x14ac:dyDescent="0.2">
      <c r="AL83" s="33"/>
      <c r="AM83" s="33"/>
      <c r="AN83" s="33"/>
      <c r="AO83" s="33"/>
      <c r="AP83" s="33"/>
      <c r="AQ83" s="33"/>
      <c r="AR83" s="33"/>
      <c r="AS83" s="33"/>
      <c r="AT83" s="33"/>
      <c r="AU83" s="33"/>
      <c r="AV83" s="33"/>
      <c r="AW83" s="33"/>
      <c r="AX83" s="33"/>
      <c r="AY83" s="33"/>
      <c r="AZ83" s="33"/>
      <c r="BA83" s="33"/>
      <c r="BB83" s="33"/>
      <c r="BC83" s="33"/>
      <c r="BD83" s="33"/>
      <c r="BE83" s="33"/>
      <c r="BF83" s="33"/>
      <c r="BG83" s="33"/>
    </row>
  </sheetData>
  <sheetProtection algorithmName="SHA-512" hashValue="K9QvMKygsxruVM/xxfb8xQpH27GI1lWN4SHJlCc7uVFrJgjlUtFKQtRP+pzAluJV9ECQjmSFOvbWn9PRlKuitQ==" saltValue="uzE2wB/pEQZO1TnUWDkxvA==" spinCount="100000" sheet="1" objects="1" scenarios="1" selectLockedCells="1"/>
  <mergeCells count="117">
    <mergeCell ref="AA27:AB27"/>
    <mergeCell ref="AA28:AB28"/>
    <mergeCell ref="AA29:AB29"/>
    <mergeCell ref="AA30:AB30"/>
    <mergeCell ref="AA31:AB31"/>
    <mergeCell ref="AA32:AB32"/>
    <mergeCell ref="AA33:AB33"/>
    <mergeCell ref="AA34:AB34"/>
    <mergeCell ref="E27:F27"/>
    <mergeCell ref="A8:H8"/>
    <mergeCell ref="I8:P8"/>
    <mergeCell ref="Q8:X8"/>
    <mergeCell ref="Y8:AF8"/>
    <mergeCell ref="AG8:AH8"/>
    <mergeCell ref="AI8:AO8"/>
    <mergeCell ref="A11:AX16"/>
    <mergeCell ref="AP8:AX8"/>
    <mergeCell ref="E21:F21"/>
    <mergeCell ref="A9:H9"/>
    <mergeCell ref="I9:P9"/>
    <mergeCell ref="Q9:X9"/>
    <mergeCell ref="Y9:AF9"/>
    <mergeCell ref="AG9:AH9"/>
    <mergeCell ref="AI9:AO9"/>
    <mergeCell ref="AP9:AX9"/>
    <mergeCell ref="A10:AX10"/>
    <mergeCell ref="C17:U17"/>
    <mergeCell ref="Y17:AQ17"/>
    <mergeCell ref="A17:B55"/>
    <mergeCell ref="AR17:AV55"/>
    <mergeCell ref="Y39:AB39"/>
    <mergeCell ref="C35:AQ37"/>
    <mergeCell ref="E34:F34"/>
    <mergeCell ref="A1:E3"/>
    <mergeCell ref="F1:AF1"/>
    <mergeCell ref="AG1:AL1"/>
    <mergeCell ref="AM1:AX1"/>
    <mergeCell ref="F2:AF3"/>
    <mergeCell ref="AG2:AL3"/>
    <mergeCell ref="AM2:AX3"/>
    <mergeCell ref="A4:AX4"/>
    <mergeCell ref="A7:AX7"/>
    <mergeCell ref="AM5:AR5"/>
    <mergeCell ref="AS5:AU5"/>
    <mergeCell ref="AV5:AX5"/>
    <mergeCell ref="AM6:AR6"/>
    <mergeCell ref="AS6:AU6"/>
    <mergeCell ref="AV6:AX6"/>
    <mergeCell ref="A5:AG5"/>
    <mergeCell ref="AH5:AL5"/>
    <mergeCell ref="A6:AG6"/>
    <mergeCell ref="AH6:AL6"/>
    <mergeCell ref="E52:F52"/>
    <mergeCell ref="E53:F53"/>
    <mergeCell ref="E54:F54"/>
    <mergeCell ref="E55:F55"/>
    <mergeCell ref="V38:X55"/>
    <mergeCell ref="Y18:AB18"/>
    <mergeCell ref="Y19:Z34"/>
    <mergeCell ref="E29:F29"/>
    <mergeCell ref="E30:F30"/>
    <mergeCell ref="E31:F31"/>
    <mergeCell ref="E32:F32"/>
    <mergeCell ref="E19:F19"/>
    <mergeCell ref="AA19:AB19"/>
    <mergeCell ref="AA20:AB20"/>
    <mergeCell ref="AA21:AB21"/>
    <mergeCell ref="AA22:AB22"/>
    <mergeCell ref="AA23:AB23"/>
    <mergeCell ref="AA24:AB24"/>
    <mergeCell ref="AA25:AB25"/>
    <mergeCell ref="AA26:AB26"/>
    <mergeCell ref="E24:F24"/>
    <mergeCell ref="C18:F18"/>
    <mergeCell ref="C19:D34"/>
    <mergeCell ref="E22:F22"/>
    <mergeCell ref="C38:U38"/>
    <mergeCell ref="C39:F39"/>
    <mergeCell ref="E20:F20"/>
    <mergeCell ref="E43:F43"/>
    <mergeCell ref="E44:F44"/>
    <mergeCell ref="E45:F45"/>
    <mergeCell ref="E46:F46"/>
    <mergeCell ref="E47:F47"/>
    <mergeCell ref="E48:F48"/>
    <mergeCell ref="E40:F40"/>
    <mergeCell ref="E41:F41"/>
    <mergeCell ref="E42:F42"/>
    <mergeCell ref="E28:F28"/>
    <mergeCell ref="E25:F25"/>
    <mergeCell ref="E26:F26"/>
    <mergeCell ref="E23:F23"/>
    <mergeCell ref="E33:F33"/>
    <mergeCell ref="E49:F49"/>
    <mergeCell ref="E50:F50"/>
    <mergeCell ref="E51:F51"/>
    <mergeCell ref="C56:AQ59"/>
    <mergeCell ref="V17:X34"/>
    <mergeCell ref="AA40:AB40"/>
    <mergeCell ref="AA41:AB41"/>
    <mergeCell ref="AA42:AB42"/>
    <mergeCell ref="AA43:AB43"/>
    <mergeCell ref="AA44:AB44"/>
    <mergeCell ref="AA45:AB45"/>
    <mergeCell ref="AA46:AB46"/>
    <mergeCell ref="AA47:AB47"/>
    <mergeCell ref="AA48:AB48"/>
    <mergeCell ref="AA49:AB49"/>
    <mergeCell ref="AA50:AB50"/>
    <mergeCell ref="AA51:AB51"/>
    <mergeCell ref="AA52:AB52"/>
    <mergeCell ref="AA53:AB53"/>
    <mergeCell ref="AA54:AB54"/>
    <mergeCell ref="Y38:AQ38"/>
    <mergeCell ref="Y40:Z55"/>
    <mergeCell ref="AA55:AB55"/>
    <mergeCell ref="C40:D55"/>
  </mergeCells>
  <conditionalFormatting sqref="C19 E19:E34 AA19:AA34">
    <cfRule type="cellIs" dxfId="278" priority="25" stopIfTrue="1" operator="between">
      <formula>1</formula>
      <formula>16</formula>
    </cfRule>
  </conditionalFormatting>
  <conditionalFormatting sqref="Y19">
    <cfRule type="cellIs" dxfId="277" priority="13" stopIfTrue="1" operator="between">
      <formula>1</formula>
      <formula>16</formula>
    </cfRule>
  </conditionalFormatting>
  <conditionalFormatting sqref="C40 E40:E55">
    <cfRule type="cellIs" dxfId="276" priority="10" stopIfTrue="1" operator="between">
      <formula>1</formula>
      <formula>16</formula>
    </cfRule>
  </conditionalFormatting>
  <conditionalFormatting sqref="Y40 AA40:AA55">
    <cfRule type="cellIs" dxfId="275" priority="6" stopIfTrue="1" operator="between">
      <formula>1</formula>
      <formula>16</formula>
    </cfRule>
  </conditionalFormatting>
  <conditionalFormatting sqref="G19:U34">
    <cfRule type="expression" dxfId="274" priority="4">
      <formula>$E19="*"</formula>
    </cfRule>
  </conditionalFormatting>
  <conditionalFormatting sqref="AC19:AQ34">
    <cfRule type="expression" dxfId="273" priority="3">
      <formula>$AA19="*"</formula>
    </cfRule>
  </conditionalFormatting>
  <conditionalFormatting sqref="G40:U55">
    <cfRule type="expression" dxfId="272" priority="2">
      <formula>$E40="*"</formula>
    </cfRule>
  </conditionalFormatting>
  <conditionalFormatting sqref="AC40:AQ55">
    <cfRule type="expression" dxfId="271" priority="1">
      <formula>$AA40="*"</formula>
    </cfRule>
  </conditionalFormatting>
  <dataValidations count="16">
    <dataValidation type="list" allowBlank="1" showInputMessage="1" showErrorMessage="1" sqref="AC40:AQ55 AC19:AQ34 G19:U34 G40:U55">
      <formula1>"V,A,R,v,a,r,X"</formula1>
    </dataValidation>
    <dataValidation type="list" allowBlank="1" showInputMessage="1" showErrorMessage="1" error="ESTADO FORA DE POSIÇÃO !" sqref="G39 AC39 G18 AC18">
      <formula1>"A"</formula1>
    </dataValidation>
    <dataValidation type="list" allowBlank="1" showInputMessage="1" showErrorMessage="1" error="ESTADO FORA DE POSIÇÃO !" sqref="U18 U39 AQ39 AQ18">
      <formula1>"O"</formula1>
    </dataValidation>
    <dataValidation type="list" allowBlank="1" showInputMessage="1" showErrorMessage="1" error="ESTADO FORA DE POSIÇÃO !" sqref="H18 AD18 H39 AD39">
      <formula1>"B"</formula1>
    </dataValidation>
    <dataValidation type="list" allowBlank="1" showInputMessage="1" showErrorMessage="1" error="ESTADO FORA DE POSIÇÃO !" sqref="I18 AE18 I39 AE39">
      <formula1>"C"</formula1>
    </dataValidation>
    <dataValidation type="list" allowBlank="1" showInputMessage="1" showErrorMessage="1" error="ESTADO FORA DE POSIÇÃO !" sqref="J18 AF18 J39 AF39">
      <formula1>"D"</formula1>
    </dataValidation>
    <dataValidation type="list" allowBlank="1" showInputMessage="1" showErrorMessage="1" error="ESTADO FORA DE POSIÇÃO !" sqref="K18 AG18 K39 AG39">
      <formula1>"E"</formula1>
    </dataValidation>
    <dataValidation type="list" allowBlank="1" showInputMessage="1" showErrorMessage="1" error="ESTADO FORA DE POSIÇÃO !" sqref="L18 AH18 L39 AH39">
      <formula1>"F"</formula1>
    </dataValidation>
    <dataValidation type="list" allowBlank="1" showInputMessage="1" showErrorMessage="1" error="ESTADO FORA DE POSIÇÃO !" sqref="M18 AI18 M39 AI39">
      <formula1>"G"</formula1>
    </dataValidation>
    <dataValidation type="list" allowBlank="1" showInputMessage="1" showErrorMessage="1" error="ESTADO FORA DE POSIÇÃO !" sqref="N18 AJ18 N39 AJ39">
      <formula1>"H"</formula1>
    </dataValidation>
    <dataValidation type="list" allowBlank="1" showInputMessage="1" showErrorMessage="1" error="ESTADO FORA DE POSIÇÃO !" sqref="O18 AK18 O39 AK39">
      <formula1>"I"</formula1>
    </dataValidation>
    <dataValidation type="list" allowBlank="1" showInputMessage="1" showErrorMessage="1" error="ESTADO FORA DE POSIÇÃO !" sqref="P18 AL18 P39 AL39">
      <formula1>"J"</formula1>
    </dataValidation>
    <dataValidation type="list" allowBlank="1" showInputMessage="1" showErrorMessage="1" error="ESTADO FORA DE POSIÇÃO !" sqref="Q18 AM18 Q39 AM39">
      <formula1>"K"</formula1>
    </dataValidation>
    <dataValidation type="list" allowBlank="1" showInputMessage="1" showErrorMessage="1" error="ESTADO FORA DE POSIÇÃO !" sqref="R18 AN18 R39 AN39">
      <formula1>"L"</formula1>
    </dataValidation>
    <dataValidation type="list" allowBlank="1" showInputMessage="1" showErrorMessage="1" error="ESTADO FORA DE POSIÇÃO !" sqref="S18 AO18 S39 AO39">
      <formula1>"M"</formula1>
    </dataValidation>
    <dataValidation type="list" allowBlank="1" showInputMessage="1" showErrorMessage="1" error="ESTADO FORA DE POSIÇÃO !" sqref="T18 AP18 T39 AP39">
      <formula1>"N"</formula1>
    </dataValidation>
  </dataValidations>
  <printOptions horizontalCentered="1" verticalCentered="1"/>
  <pageMargins left="0" right="0" top="0" bottom="0" header="0" footer="0"/>
  <pageSetup paperSize="9" scale="2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H176"/>
  <sheetViews>
    <sheetView topLeftCell="A94" zoomScale="50" zoomScaleNormal="50" zoomScaleSheetLayoutView="26" zoomScalePageLayoutView="30" workbookViewId="0">
      <selection activeCell="S88" sqref="S88:W88"/>
    </sheetView>
  </sheetViews>
  <sheetFormatPr defaultRowHeight="12.75" x14ac:dyDescent="0.2"/>
  <cols>
    <col min="1" max="3" width="8.85546875" customWidth="1"/>
    <col min="4" max="4" width="9.7109375" customWidth="1"/>
    <col min="5" max="5" width="11" customWidth="1"/>
    <col min="6" max="6" width="9.7109375" customWidth="1"/>
    <col min="7" max="8" width="8.7109375" customWidth="1"/>
    <col min="9" max="9" width="9.7109375" customWidth="1"/>
    <col min="10" max="11" width="8.7109375" customWidth="1"/>
    <col min="12" max="12" width="9.7109375" customWidth="1"/>
    <col min="13" max="14" width="8.7109375" customWidth="1"/>
    <col min="15" max="15" width="9.7109375" customWidth="1"/>
    <col min="16" max="17" width="8.7109375" customWidth="1"/>
    <col min="18" max="18" width="9.7109375" customWidth="1"/>
    <col min="19" max="20" width="8.7109375" customWidth="1"/>
    <col min="21" max="21" width="9.7109375" customWidth="1"/>
    <col min="22" max="23" width="8.7109375" customWidth="1"/>
    <col min="24" max="24" width="9.7109375" customWidth="1"/>
    <col min="25" max="26" width="8.7109375" customWidth="1"/>
    <col min="27" max="27" width="9.7109375" customWidth="1"/>
    <col min="28" max="29" width="8.7109375" customWidth="1"/>
    <col min="30" max="30" width="9.7109375" customWidth="1"/>
    <col min="31" max="32" width="8.7109375" customWidth="1"/>
    <col min="33" max="33" width="9.7109375" customWidth="1"/>
    <col min="34" max="35" width="8.7109375" customWidth="1"/>
    <col min="36" max="36" width="9.7109375" customWidth="1"/>
    <col min="37" max="38" width="8.7109375" customWidth="1"/>
    <col min="39" max="39" width="9.7109375" customWidth="1"/>
    <col min="40" max="41" width="8.7109375" customWidth="1"/>
    <col min="42" max="42" width="31.5703125" customWidth="1"/>
    <col min="43" max="43" width="24.7109375" customWidth="1"/>
    <col min="44" max="103" width="3.7109375" customWidth="1"/>
  </cols>
  <sheetData>
    <row r="1" spans="1:56" ht="39.950000000000003" customHeight="1" x14ac:dyDescent="0.2">
      <c r="A1" s="709"/>
      <c r="B1" s="710"/>
      <c r="C1" s="710"/>
      <c r="D1" s="685" t="s">
        <v>10</v>
      </c>
      <c r="E1" s="686"/>
      <c r="F1" s="686"/>
      <c r="G1" s="686"/>
      <c r="H1" s="686"/>
      <c r="I1" s="686"/>
      <c r="J1" s="686"/>
      <c r="K1" s="686"/>
      <c r="L1" s="686"/>
      <c r="M1" s="686"/>
      <c r="N1" s="686"/>
      <c r="O1" s="686"/>
      <c r="P1" s="686"/>
      <c r="Q1" s="686"/>
      <c r="R1" s="686"/>
      <c r="S1" s="686"/>
      <c r="T1" s="686"/>
      <c r="U1" s="686"/>
      <c r="V1" s="686"/>
      <c r="W1" s="686"/>
      <c r="X1" s="686"/>
      <c r="Y1" s="686"/>
      <c r="Z1" s="686"/>
      <c r="AA1" s="687"/>
      <c r="AB1" s="688" t="s">
        <v>107</v>
      </c>
      <c r="AC1" s="689"/>
      <c r="AD1" s="689"/>
      <c r="AE1" s="690"/>
      <c r="AF1" s="685" t="s">
        <v>61</v>
      </c>
      <c r="AG1" s="686"/>
      <c r="AH1" s="686"/>
      <c r="AI1" s="686"/>
      <c r="AJ1" s="686"/>
      <c r="AK1" s="686"/>
      <c r="AL1" s="686"/>
      <c r="AM1" s="686"/>
      <c r="AN1" s="686"/>
      <c r="AO1" s="687"/>
      <c r="AP1" s="49"/>
      <c r="AQ1" s="49"/>
      <c r="AR1" s="49"/>
      <c r="AS1" s="49"/>
      <c r="AT1" s="49"/>
      <c r="AU1" s="49"/>
      <c r="AV1" s="49"/>
      <c r="AW1" s="49"/>
      <c r="AX1" s="49"/>
      <c r="AY1" s="49"/>
      <c r="AZ1" s="49"/>
      <c r="BA1" s="49"/>
      <c r="BB1" s="49"/>
      <c r="BC1" s="49"/>
      <c r="BD1" s="49"/>
    </row>
    <row r="2" spans="1:56" ht="30" customHeight="1" x14ac:dyDescent="0.2">
      <c r="A2" s="711"/>
      <c r="B2" s="681"/>
      <c r="C2" s="681"/>
      <c r="D2" s="691" t="s">
        <v>77</v>
      </c>
      <c r="E2" s="692"/>
      <c r="F2" s="692"/>
      <c r="G2" s="692"/>
      <c r="H2" s="692"/>
      <c r="I2" s="692"/>
      <c r="J2" s="692"/>
      <c r="K2" s="692"/>
      <c r="L2" s="692"/>
      <c r="M2" s="692"/>
      <c r="N2" s="692"/>
      <c r="O2" s="692"/>
      <c r="P2" s="692"/>
      <c r="Q2" s="692"/>
      <c r="R2" s="692"/>
      <c r="S2" s="692"/>
      <c r="T2" s="692"/>
      <c r="U2" s="692"/>
      <c r="V2" s="692"/>
      <c r="W2" s="692"/>
      <c r="X2" s="692"/>
      <c r="Y2" s="692"/>
      <c r="Z2" s="692"/>
      <c r="AA2" s="693"/>
      <c r="AB2" s="697" t="s">
        <v>23</v>
      </c>
      <c r="AC2" s="698"/>
      <c r="AD2" s="698"/>
      <c r="AE2" s="699"/>
      <c r="AF2" s="703" t="str">
        <f>CROQUI!$AE$2</f>
        <v>192.168.16.09</v>
      </c>
      <c r="AG2" s="704"/>
      <c r="AH2" s="704"/>
      <c r="AI2" s="704"/>
      <c r="AJ2" s="704"/>
      <c r="AK2" s="704"/>
      <c r="AL2" s="704"/>
      <c r="AM2" s="704"/>
      <c r="AN2" s="704"/>
      <c r="AO2" s="705"/>
      <c r="AP2" s="50"/>
      <c r="AQ2" s="50"/>
      <c r="AR2" s="50"/>
      <c r="AS2" s="50"/>
      <c r="AT2" s="50"/>
      <c r="AU2" s="50"/>
      <c r="AV2" s="50"/>
      <c r="AW2" s="50"/>
      <c r="AX2" s="50"/>
      <c r="AY2" s="50"/>
      <c r="AZ2" s="50"/>
      <c r="BA2" s="50"/>
      <c r="BB2" s="50"/>
      <c r="BC2" s="50"/>
      <c r="BD2" s="50"/>
    </row>
    <row r="3" spans="1:56" ht="9.9499999999999993" customHeight="1" x14ac:dyDescent="0.2">
      <c r="A3" s="712"/>
      <c r="B3" s="713"/>
      <c r="C3" s="713"/>
      <c r="D3" s="694"/>
      <c r="E3" s="695"/>
      <c r="F3" s="695"/>
      <c r="G3" s="695"/>
      <c r="H3" s="695"/>
      <c r="I3" s="695"/>
      <c r="J3" s="695"/>
      <c r="K3" s="695"/>
      <c r="L3" s="695"/>
      <c r="M3" s="695"/>
      <c r="N3" s="695"/>
      <c r="O3" s="695"/>
      <c r="P3" s="695"/>
      <c r="Q3" s="695"/>
      <c r="R3" s="695"/>
      <c r="S3" s="695"/>
      <c r="T3" s="695"/>
      <c r="U3" s="695"/>
      <c r="V3" s="695"/>
      <c r="W3" s="695"/>
      <c r="X3" s="695"/>
      <c r="Y3" s="695"/>
      <c r="Z3" s="695"/>
      <c r="AA3" s="696"/>
      <c r="AB3" s="700"/>
      <c r="AC3" s="701"/>
      <c r="AD3" s="701"/>
      <c r="AE3" s="702"/>
      <c r="AF3" s="706"/>
      <c r="AG3" s="707"/>
      <c r="AH3" s="707"/>
      <c r="AI3" s="707"/>
      <c r="AJ3" s="707"/>
      <c r="AK3" s="707"/>
      <c r="AL3" s="707"/>
      <c r="AM3" s="707"/>
      <c r="AN3" s="707"/>
      <c r="AO3" s="708"/>
      <c r="AP3" s="50"/>
      <c r="AQ3" s="50"/>
      <c r="AR3" s="50"/>
      <c r="AS3" s="50"/>
      <c r="AT3" s="50"/>
      <c r="AU3" s="50"/>
      <c r="AV3" s="50"/>
      <c r="AW3" s="50"/>
      <c r="AX3" s="50"/>
      <c r="AY3" s="50"/>
      <c r="AZ3" s="50"/>
      <c r="BA3" s="50"/>
      <c r="BB3" s="50"/>
      <c r="BC3" s="50"/>
      <c r="BD3" s="50"/>
    </row>
    <row r="4" spans="1:56" ht="8.25" customHeight="1" x14ac:dyDescent="0.5">
      <c r="A4" s="681"/>
      <c r="B4" s="681"/>
      <c r="C4" s="681"/>
      <c r="D4" s="681"/>
      <c r="E4" s="681"/>
      <c r="F4" s="681"/>
      <c r="G4" s="681"/>
      <c r="H4" s="681"/>
      <c r="I4" s="681"/>
      <c r="J4" s="681"/>
      <c r="K4" s="681"/>
      <c r="L4" s="681"/>
      <c r="M4" s="681"/>
      <c r="N4" s="681"/>
      <c r="O4" s="681"/>
      <c r="P4" s="681"/>
      <c r="Q4" s="681"/>
      <c r="R4" s="681"/>
      <c r="S4" s="681"/>
      <c r="T4" s="681"/>
      <c r="U4" s="681"/>
      <c r="V4" s="681"/>
      <c r="W4" s="681"/>
      <c r="X4" s="681"/>
      <c r="Y4" s="681"/>
      <c r="Z4" s="681"/>
      <c r="AA4" s="681"/>
      <c r="AB4" s="681"/>
      <c r="AC4" s="681"/>
      <c r="AD4" s="681"/>
      <c r="AE4" s="681"/>
      <c r="AF4" s="681"/>
      <c r="AG4" s="681"/>
      <c r="AH4" s="681"/>
      <c r="AI4" s="681"/>
      <c r="AJ4" s="681"/>
      <c r="AK4" s="681"/>
      <c r="AL4" s="681"/>
      <c r="AM4" s="681"/>
      <c r="AN4" s="681"/>
      <c r="AO4" s="681"/>
      <c r="AP4" s="50"/>
      <c r="AQ4" s="50"/>
      <c r="AR4" s="50"/>
      <c r="AS4" s="50"/>
      <c r="AT4" s="50"/>
      <c r="AU4" s="50"/>
      <c r="AV4" s="50"/>
      <c r="AW4" s="50"/>
      <c r="AX4" s="50"/>
      <c r="AY4" s="50"/>
      <c r="AZ4" s="50"/>
      <c r="BA4" s="50"/>
      <c r="BB4" s="50"/>
      <c r="BC4" s="50"/>
      <c r="BD4" s="50"/>
    </row>
    <row r="5" spans="1:56" ht="39.950000000000003" customHeight="1" x14ac:dyDescent="0.2">
      <c r="A5" s="685" t="s">
        <v>5</v>
      </c>
      <c r="B5" s="686"/>
      <c r="C5" s="686"/>
      <c r="D5" s="686"/>
      <c r="E5" s="686"/>
      <c r="F5" s="686"/>
      <c r="G5" s="686"/>
      <c r="H5" s="686"/>
      <c r="I5" s="686"/>
      <c r="J5" s="686"/>
      <c r="K5" s="686"/>
      <c r="L5" s="686"/>
      <c r="M5" s="686"/>
      <c r="N5" s="686"/>
      <c r="O5" s="686"/>
      <c r="P5" s="686"/>
      <c r="Q5" s="686"/>
      <c r="R5" s="686"/>
      <c r="S5" s="686"/>
      <c r="T5" s="686"/>
      <c r="U5" s="686"/>
      <c r="V5" s="686"/>
      <c r="W5" s="686"/>
      <c r="X5" s="686"/>
      <c r="Y5" s="686"/>
      <c r="Z5" s="686"/>
      <c r="AA5" s="687"/>
      <c r="AB5" s="685" t="s">
        <v>24</v>
      </c>
      <c r="AC5" s="686"/>
      <c r="AD5" s="686"/>
      <c r="AE5" s="687"/>
      <c r="AF5" s="685" t="s">
        <v>106</v>
      </c>
      <c r="AG5" s="686"/>
      <c r="AH5" s="686"/>
      <c r="AI5" s="687"/>
      <c r="AJ5" s="557" t="s">
        <v>4</v>
      </c>
      <c r="AK5" s="558"/>
      <c r="AL5" s="559"/>
      <c r="AM5" s="557" t="s">
        <v>71</v>
      </c>
      <c r="AN5" s="558"/>
      <c r="AO5" s="559"/>
      <c r="AP5" s="50"/>
      <c r="AQ5" s="50"/>
      <c r="AR5" s="50"/>
      <c r="AS5" s="50"/>
      <c r="AT5" s="50"/>
      <c r="AU5" s="50"/>
      <c r="AV5" s="50"/>
      <c r="AW5" s="50"/>
      <c r="AX5" s="50"/>
      <c r="AY5" s="50"/>
      <c r="AZ5" s="50"/>
      <c r="BA5" s="50"/>
      <c r="BB5" s="50"/>
      <c r="BC5" s="50"/>
      <c r="BD5" s="50"/>
    </row>
    <row r="6" spans="1:56" ht="39.950000000000003" customHeight="1" x14ac:dyDescent="0.2">
      <c r="A6" s="585" t="str">
        <f>CROQUI!$A$6</f>
        <v>PAULO VI</v>
      </c>
      <c r="B6" s="586"/>
      <c r="C6" s="586"/>
      <c r="D6" s="586"/>
      <c r="E6" s="586"/>
      <c r="F6" s="586"/>
      <c r="G6" s="586"/>
      <c r="H6" s="586"/>
      <c r="I6" s="586"/>
      <c r="J6" s="586"/>
      <c r="K6" s="586"/>
      <c r="L6" s="586"/>
      <c r="M6" s="586"/>
      <c r="N6" s="586"/>
      <c r="O6" s="586"/>
      <c r="P6" s="586"/>
      <c r="Q6" s="586"/>
      <c r="R6" s="586"/>
      <c r="S6" s="586"/>
      <c r="T6" s="586"/>
      <c r="U6" s="586"/>
      <c r="V6" s="586"/>
      <c r="W6" s="586"/>
      <c r="X6" s="586"/>
      <c r="Y6" s="586"/>
      <c r="Z6" s="586"/>
      <c r="AA6" s="587"/>
      <c r="AB6" s="585" t="str">
        <f>CROQUI!$AA$6</f>
        <v>25</v>
      </c>
      <c r="AC6" s="586"/>
      <c r="AD6" s="586"/>
      <c r="AE6" s="587"/>
      <c r="AF6" s="585" t="str">
        <f>CROQUI!$AE$6</f>
        <v>1</v>
      </c>
      <c r="AG6" s="586"/>
      <c r="AH6" s="586"/>
      <c r="AI6" s="587"/>
      <c r="AJ6" s="585" t="str">
        <f>CROQUI!$AI$6</f>
        <v>NO</v>
      </c>
      <c r="AK6" s="586"/>
      <c r="AL6" s="587"/>
      <c r="AM6" s="585" t="str">
        <f>CROQUI!$AL$6</f>
        <v>NO-1</v>
      </c>
      <c r="AN6" s="586"/>
      <c r="AO6" s="587"/>
      <c r="AP6" s="50"/>
      <c r="AQ6" s="50"/>
      <c r="AR6" s="50"/>
      <c r="AS6" s="50"/>
      <c r="AT6" s="50"/>
      <c r="AU6" s="50"/>
      <c r="AV6" s="50"/>
      <c r="AW6" s="50"/>
      <c r="AX6" s="50"/>
      <c r="AY6" s="50"/>
      <c r="AZ6" s="50"/>
      <c r="BA6" s="50"/>
      <c r="BB6" s="50"/>
      <c r="BC6" s="50"/>
      <c r="BD6" s="50"/>
    </row>
    <row r="7" spans="1:56" ht="8.25" customHeight="1" x14ac:dyDescent="0.5">
      <c r="A7" s="681"/>
      <c r="B7" s="681"/>
      <c r="C7" s="681"/>
      <c r="D7" s="681"/>
      <c r="E7" s="681"/>
      <c r="F7" s="681"/>
      <c r="G7" s="681"/>
      <c r="H7" s="681"/>
      <c r="I7" s="681"/>
      <c r="J7" s="681"/>
      <c r="K7" s="681"/>
      <c r="L7" s="681"/>
      <c r="M7" s="681"/>
      <c r="N7" s="681"/>
      <c r="O7" s="681"/>
      <c r="P7" s="681"/>
      <c r="Q7" s="681"/>
      <c r="R7" s="681"/>
      <c r="S7" s="681"/>
      <c r="T7" s="681"/>
      <c r="U7" s="681"/>
      <c r="V7" s="681"/>
      <c r="W7" s="681"/>
      <c r="X7" s="681"/>
      <c r="Y7" s="681"/>
      <c r="Z7" s="681"/>
      <c r="AA7" s="681"/>
      <c r="AB7" s="681"/>
      <c r="AC7" s="681"/>
      <c r="AD7" s="681"/>
      <c r="AE7" s="681"/>
      <c r="AF7" s="681"/>
      <c r="AG7" s="681"/>
      <c r="AH7" s="681"/>
      <c r="AI7" s="681"/>
      <c r="AJ7" s="681"/>
      <c r="AK7" s="681"/>
      <c r="AL7" s="681"/>
      <c r="AM7" s="681"/>
      <c r="AN7" s="681"/>
      <c r="AO7" s="681"/>
      <c r="AP7" s="50"/>
      <c r="AQ7" s="50"/>
      <c r="AR7" s="50"/>
      <c r="AS7" s="50"/>
      <c r="AT7" s="50"/>
      <c r="AU7" s="50"/>
      <c r="AV7" s="50"/>
      <c r="AW7" s="50"/>
      <c r="AX7" s="50"/>
      <c r="AY7" s="50"/>
      <c r="AZ7" s="50"/>
      <c r="BA7" s="50"/>
      <c r="BB7" s="50"/>
      <c r="BC7" s="50"/>
      <c r="BD7" s="50"/>
    </row>
    <row r="8" spans="1:56" ht="39.950000000000003" customHeight="1" x14ac:dyDescent="0.2">
      <c r="A8" s="685" t="s">
        <v>6</v>
      </c>
      <c r="B8" s="686"/>
      <c r="C8" s="686"/>
      <c r="D8" s="686"/>
      <c r="E8" s="686"/>
      <c r="F8" s="686"/>
      <c r="G8" s="686"/>
      <c r="H8" s="686"/>
      <c r="I8" s="686"/>
      <c r="J8" s="686"/>
      <c r="K8" s="686"/>
      <c r="L8" s="686"/>
      <c r="M8" s="686"/>
      <c r="N8" s="686"/>
      <c r="O8" s="686"/>
      <c r="P8" s="686"/>
      <c r="Q8" s="686"/>
      <c r="R8" s="686"/>
      <c r="S8" s="686"/>
      <c r="T8" s="686"/>
      <c r="U8" s="686"/>
      <c r="V8" s="686"/>
      <c r="W8" s="686"/>
      <c r="X8" s="686"/>
      <c r="Y8" s="686"/>
      <c r="Z8" s="686"/>
      <c r="AA8" s="687"/>
      <c r="AB8" s="685" t="s">
        <v>62</v>
      </c>
      <c r="AC8" s="686"/>
      <c r="AD8" s="686"/>
      <c r="AE8" s="686"/>
      <c r="AF8" s="686"/>
      <c r="AG8" s="686"/>
      <c r="AH8" s="686"/>
      <c r="AI8" s="687"/>
      <c r="AJ8" s="722"/>
      <c r="AK8" s="723"/>
      <c r="AL8" s="723"/>
      <c r="AM8" s="723"/>
      <c r="AN8" s="723"/>
      <c r="AO8" s="724"/>
      <c r="AP8" s="66"/>
      <c r="AQ8" s="50"/>
      <c r="AR8" s="50"/>
      <c r="AS8" s="50"/>
      <c r="AT8" s="50"/>
      <c r="AU8" s="50"/>
      <c r="AV8" s="50"/>
      <c r="AW8" s="50"/>
      <c r="AX8" s="50"/>
      <c r="AY8" s="50"/>
      <c r="AZ8" s="50"/>
      <c r="BA8" s="50"/>
      <c r="BB8" s="50"/>
      <c r="BC8" s="50"/>
      <c r="BD8" s="50"/>
    </row>
    <row r="9" spans="1:56" ht="39.950000000000003" customHeight="1" x14ac:dyDescent="0.2">
      <c r="A9" s="585" t="str">
        <f>IF('DIAGRAMAÇÃO DE ESTADOS'!$E$9&lt;&gt;"",'DIAGRAMAÇÃO DE ESTADOS'!$E$9,"")</f>
        <v>AV. PAULO VI X R. VERÍSSIMO GLÓRIA</v>
      </c>
      <c r="B9" s="586"/>
      <c r="C9" s="586"/>
      <c r="D9" s="586"/>
      <c r="E9" s="586"/>
      <c r="F9" s="586"/>
      <c r="G9" s="586"/>
      <c r="H9" s="586"/>
      <c r="I9" s="586"/>
      <c r="J9" s="586"/>
      <c r="K9" s="586"/>
      <c r="L9" s="586"/>
      <c r="M9" s="586"/>
      <c r="N9" s="586"/>
      <c r="O9" s="586"/>
      <c r="P9" s="586"/>
      <c r="Q9" s="586"/>
      <c r="R9" s="586"/>
      <c r="S9" s="586"/>
      <c r="T9" s="586"/>
      <c r="U9" s="586"/>
      <c r="V9" s="586"/>
      <c r="W9" s="586"/>
      <c r="X9" s="586"/>
      <c r="Y9" s="586"/>
      <c r="Z9" s="586"/>
      <c r="AA9" s="587"/>
      <c r="AB9" s="585">
        <f>IF('DIAGRAMAÇÃO DE ESTADOS'!$AH$9&lt;&gt;"",'DIAGRAMAÇÃO DE ESTADOS'!$AH$9,"")</f>
        <v>1609</v>
      </c>
      <c r="AC9" s="586"/>
      <c r="AD9" s="586"/>
      <c r="AE9" s="586"/>
      <c r="AF9" s="586"/>
      <c r="AG9" s="586"/>
      <c r="AH9" s="586"/>
      <c r="AI9" s="587"/>
      <c r="AJ9" s="725"/>
      <c r="AK9" s="726"/>
      <c r="AL9" s="726"/>
      <c r="AM9" s="726"/>
      <c r="AN9" s="726"/>
      <c r="AO9" s="727"/>
      <c r="AP9" s="66"/>
      <c r="AQ9" s="50"/>
      <c r="AR9" s="50"/>
      <c r="AS9" s="50"/>
      <c r="AT9" s="50"/>
      <c r="AU9" s="50"/>
      <c r="AV9" s="50"/>
      <c r="AW9" s="50"/>
      <c r="AX9" s="50"/>
      <c r="AY9" s="50"/>
      <c r="AZ9" s="50"/>
      <c r="BA9" s="50"/>
      <c r="BB9" s="50"/>
      <c r="BC9" s="50"/>
      <c r="BD9" s="50"/>
    </row>
    <row r="10" spans="1:56" s="168" customFormat="1" ht="8.25" customHeight="1" x14ac:dyDescent="0.5">
      <c r="A10" s="721"/>
      <c r="B10" s="721"/>
      <c r="C10" s="721"/>
      <c r="D10" s="721"/>
      <c r="E10" s="721"/>
      <c r="F10" s="721"/>
      <c r="G10" s="721"/>
      <c r="H10" s="721"/>
      <c r="I10" s="721"/>
      <c r="J10" s="721"/>
      <c r="K10" s="721"/>
      <c r="L10" s="721"/>
      <c r="M10" s="721"/>
      <c r="N10" s="721"/>
      <c r="O10" s="721"/>
      <c r="P10" s="721"/>
      <c r="Q10" s="721"/>
      <c r="R10" s="721"/>
      <c r="S10" s="721"/>
      <c r="T10" s="721"/>
      <c r="U10" s="721"/>
      <c r="V10" s="721"/>
      <c r="W10" s="721"/>
      <c r="X10" s="721"/>
      <c r="Y10" s="721"/>
      <c r="Z10" s="721"/>
      <c r="AA10" s="721"/>
      <c r="AB10" s="721"/>
      <c r="AC10" s="721"/>
      <c r="AD10" s="721"/>
      <c r="AE10" s="721"/>
      <c r="AF10" s="721"/>
      <c r="AG10" s="721"/>
      <c r="AH10" s="721"/>
      <c r="AI10" s="721"/>
      <c r="AJ10" s="721"/>
      <c r="AK10" s="721"/>
      <c r="AL10" s="721"/>
      <c r="AM10" s="721"/>
      <c r="AN10" s="721"/>
      <c r="AO10" s="721"/>
    </row>
    <row r="11" spans="1:56" ht="39.950000000000003" customHeight="1" x14ac:dyDescent="0.2">
      <c r="A11" s="718" t="s">
        <v>7</v>
      </c>
      <c r="B11" s="719"/>
      <c r="C11" s="719"/>
      <c r="D11" s="719"/>
      <c r="E11" s="719"/>
      <c r="F11" s="720"/>
      <c r="G11" s="718" t="s">
        <v>64</v>
      </c>
      <c r="H11" s="719"/>
      <c r="I11" s="719"/>
      <c r="J11" s="719"/>
      <c r="K11" s="719"/>
      <c r="L11" s="719"/>
      <c r="M11" s="720"/>
      <c r="N11" s="718" t="s">
        <v>2</v>
      </c>
      <c r="O11" s="719"/>
      <c r="P11" s="719"/>
      <c r="Q11" s="719"/>
      <c r="R11" s="719"/>
      <c r="S11" s="719"/>
      <c r="T11" s="720"/>
      <c r="U11" s="718" t="s">
        <v>8</v>
      </c>
      <c r="V11" s="719"/>
      <c r="W11" s="719"/>
      <c r="X11" s="719"/>
      <c r="Y11" s="719"/>
      <c r="Z11" s="719"/>
      <c r="AA11" s="720"/>
      <c r="AB11" s="172" t="str">
        <f>CROQUI!$AB$8</f>
        <v/>
      </c>
      <c r="AC11" s="718" t="s">
        <v>9</v>
      </c>
      <c r="AD11" s="719"/>
      <c r="AE11" s="719"/>
      <c r="AF11" s="719"/>
      <c r="AG11" s="720"/>
      <c r="AH11" s="715" t="str">
        <f>CROQUI!$AH$8</f>
        <v/>
      </c>
      <c r="AI11" s="716"/>
      <c r="AJ11" s="716"/>
      <c r="AK11" s="716"/>
      <c r="AL11" s="716"/>
      <c r="AM11" s="716"/>
      <c r="AN11" s="716"/>
      <c r="AO11" s="717"/>
      <c r="AP11" s="50"/>
      <c r="AQ11" s="224"/>
      <c r="AR11" s="224"/>
      <c r="AS11" s="224"/>
      <c r="AT11" s="224"/>
      <c r="AU11" s="224"/>
      <c r="AV11" s="224"/>
      <c r="AW11" s="224"/>
      <c r="AX11" s="50"/>
      <c r="AY11" s="50"/>
      <c r="AZ11" s="50"/>
      <c r="BA11" s="50"/>
      <c r="BB11" s="50"/>
      <c r="BC11" s="50"/>
      <c r="BD11" s="50"/>
    </row>
    <row r="12" spans="1:56" ht="39.950000000000003" customHeight="1" x14ac:dyDescent="0.2">
      <c r="A12" s="728" t="str">
        <f>CROQUI!$A$9</f>
        <v xml:space="preserve">DCS NO </v>
      </c>
      <c r="B12" s="729"/>
      <c r="C12" s="729"/>
      <c r="D12" s="729"/>
      <c r="E12" s="729"/>
      <c r="F12" s="730"/>
      <c r="G12" s="731" t="str">
        <f>CROQUI!$G$9</f>
        <v/>
      </c>
      <c r="H12" s="581"/>
      <c r="I12" s="581"/>
      <c r="J12" s="581"/>
      <c r="K12" s="581"/>
      <c r="L12" s="581"/>
      <c r="M12" s="732"/>
      <c r="N12" s="731" t="str">
        <f>CROQUI!$N$9</f>
        <v>BEZERRA</v>
      </c>
      <c r="O12" s="581"/>
      <c r="P12" s="581"/>
      <c r="Q12" s="581"/>
      <c r="R12" s="581"/>
      <c r="S12" s="581"/>
      <c r="T12" s="732"/>
      <c r="U12" s="731" t="str">
        <f>CROQUI!$U$9</f>
        <v>AGER GOMES</v>
      </c>
      <c r="V12" s="581"/>
      <c r="W12" s="581"/>
      <c r="X12" s="581"/>
      <c r="Y12" s="581"/>
      <c r="Z12" s="581"/>
      <c r="AA12" s="732"/>
      <c r="AB12" s="172" t="str">
        <f>CROQUI!$AB$9</f>
        <v/>
      </c>
      <c r="AC12" s="718" t="s">
        <v>2</v>
      </c>
      <c r="AD12" s="719"/>
      <c r="AE12" s="719"/>
      <c r="AF12" s="719"/>
      <c r="AG12" s="720"/>
      <c r="AH12" s="715">
        <f>CROQUI!$AH$9</f>
        <v>42570</v>
      </c>
      <c r="AI12" s="716"/>
      <c r="AJ12" s="716"/>
      <c r="AK12" s="716"/>
      <c r="AL12" s="716"/>
      <c r="AM12" s="716"/>
      <c r="AN12" s="716"/>
      <c r="AO12" s="717"/>
      <c r="AP12" s="50"/>
      <c r="AQ12" s="714"/>
      <c r="AR12" s="714"/>
      <c r="AS12" s="714"/>
      <c r="AT12" s="714"/>
      <c r="AU12" s="714"/>
      <c r="AV12" s="714"/>
      <c r="AW12" s="714"/>
      <c r="AX12" s="50"/>
      <c r="AY12" s="50"/>
      <c r="AZ12" s="50"/>
      <c r="BA12" s="50"/>
      <c r="BB12" s="50"/>
      <c r="BC12" s="50"/>
      <c r="BD12" s="50"/>
    </row>
    <row r="13" spans="1:56" ht="39.950000000000003" customHeight="1" x14ac:dyDescent="0.2">
      <c r="A13" s="581"/>
      <c r="B13" s="581"/>
      <c r="C13" s="581"/>
      <c r="D13" s="581"/>
      <c r="E13" s="581"/>
      <c r="F13" s="581"/>
      <c r="G13" s="581"/>
      <c r="H13" s="581"/>
      <c r="I13" s="581"/>
      <c r="J13" s="581"/>
      <c r="K13" s="581"/>
      <c r="L13" s="581"/>
      <c r="M13" s="581"/>
      <c r="N13" s="581"/>
      <c r="O13" s="581"/>
      <c r="P13" s="581"/>
      <c r="Q13" s="581"/>
      <c r="R13" s="581"/>
      <c r="S13" s="581"/>
      <c r="T13" s="581"/>
      <c r="U13" s="581"/>
      <c r="V13" s="581"/>
      <c r="W13" s="581"/>
      <c r="X13" s="581"/>
      <c r="Y13" s="581"/>
      <c r="Z13" s="581"/>
      <c r="AA13" s="581"/>
      <c r="AB13" s="581"/>
      <c r="AC13" s="581"/>
      <c r="AD13" s="581"/>
      <c r="AE13" s="581"/>
      <c r="AF13" s="581"/>
      <c r="AG13" s="581"/>
      <c r="AH13" s="581"/>
      <c r="AI13" s="581"/>
      <c r="AJ13" s="581"/>
      <c r="AK13" s="581"/>
      <c r="AL13" s="581"/>
      <c r="AM13" s="581"/>
      <c r="AN13" s="581"/>
      <c r="AO13" s="581"/>
      <c r="AP13" s="50"/>
      <c r="AQ13" s="50"/>
      <c r="AR13" s="50"/>
      <c r="AS13" s="50"/>
      <c r="AT13" s="50"/>
      <c r="AU13" s="50"/>
      <c r="AV13" s="50"/>
      <c r="AW13" s="50"/>
      <c r="AX13" s="50"/>
      <c r="AY13" s="50"/>
      <c r="AZ13" s="50"/>
      <c r="BA13" s="50"/>
      <c r="BB13" s="50"/>
      <c r="BC13" s="50"/>
      <c r="BD13" s="50"/>
    </row>
    <row r="14" spans="1:56" ht="39.950000000000003" customHeight="1" x14ac:dyDescent="0.5">
      <c r="A14" s="614" t="s">
        <v>76</v>
      </c>
      <c r="B14" s="615"/>
      <c r="C14" s="615"/>
      <c r="D14" s="615"/>
      <c r="E14" s="615"/>
      <c r="F14" s="615"/>
      <c r="G14" s="615"/>
      <c r="H14" s="615"/>
      <c r="I14" s="615"/>
      <c r="J14" s="615"/>
      <c r="K14" s="615"/>
      <c r="L14" s="615"/>
      <c r="M14" s="615"/>
      <c r="N14" s="615"/>
      <c r="O14" s="615"/>
      <c r="P14" s="615"/>
      <c r="Q14" s="615"/>
      <c r="R14" s="615"/>
      <c r="S14" s="615"/>
      <c r="T14" s="615"/>
      <c r="U14" s="615"/>
      <c r="V14" s="615"/>
      <c r="W14" s="615"/>
      <c r="X14" s="615"/>
      <c r="Y14" s="615"/>
      <c r="Z14" s="615"/>
      <c r="AA14" s="615"/>
      <c r="AB14" s="615"/>
      <c r="AC14" s="615"/>
      <c r="AD14" s="615"/>
      <c r="AE14" s="615"/>
      <c r="AF14" s="615"/>
      <c r="AG14" s="615"/>
      <c r="AH14" s="615"/>
      <c r="AI14" s="615"/>
      <c r="AJ14" s="615"/>
      <c r="AK14" s="615"/>
      <c r="AL14" s="615"/>
      <c r="AM14" s="615"/>
      <c r="AN14" s="615"/>
      <c r="AO14" s="616"/>
      <c r="AP14" s="83"/>
      <c r="AQ14" s="83"/>
      <c r="AR14" s="83"/>
      <c r="AS14" s="83"/>
      <c r="AT14" s="83"/>
      <c r="AU14" s="83"/>
      <c r="AV14" s="83"/>
      <c r="AW14" s="83"/>
      <c r="AX14" s="83"/>
      <c r="AY14" s="83"/>
      <c r="AZ14" s="83"/>
      <c r="BA14" s="83"/>
      <c r="BB14" s="83"/>
      <c r="BC14" s="83"/>
      <c r="BD14" s="83"/>
    </row>
    <row r="15" spans="1:56" ht="39.950000000000003" customHeight="1" x14ac:dyDescent="0.2">
      <c r="A15" s="588"/>
      <c r="B15" s="589"/>
      <c r="C15" s="589"/>
      <c r="D15" s="589"/>
      <c r="E15" s="589"/>
      <c r="F15" s="589"/>
      <c r="G15" s="589"/>
      <c r="H15" s="589"/>
      <c r="I15" s="589"/>
      <c r="J15" s="589"/>
      <c r="K15" s="589"/>
      <c r="L15" s="589"/>
      <c r="M15" s="589"/>
      <c r="N15" s="589"/>
      <c r="O15" s="589"/>
      <c r="P15" s="589"/>
      <c r="Q15" s="589"/>
      <c r="R15" s="589"/>
      <c r="S15" s="589"/>
      <c r="T15" s="589"/>
      <c r="U15" s="589"/>
      <c r="V15" s="589"/>
      <c r="W15" s="589"/>
      <c r="X15" s="589"/>
      <c r="Y15" s="589"/>
      <c r="Z15" s="589"/>
      <c r="AA15" s="589"/>
      <c r="AB15" s="589"/>
      <c r="AC15" s="589"/>
      <c r="AD15" s="589" t="s">
        <v>94</v>
      </c>
      <c r="AE15" s="589"/>
      <c r="AF15" s="589"/>
      <c r="AG15" s="589"/>
      <c r="AH15" s="589"/>
      <c r="AI15" s="682" t="s">
        <v>97</v>
      </c>
      <c r="AJ15" s="683"/>
      <c r="AK15" s="684"/>
      <c r="AL15" s="588"/>
      <c r="AM15" s="589"/>
      <c r="AN15" s="589"/>
      <c r="AO15" s="590"/>
      <c r="AP15" s="83"/>
      <c r="AQ15" s="83"/>
      <c r="AR15" s="83"/>
      <c r="AS15" s="83"/>
      <c r="AT15" s="83"/>
      <c r="AU15" s="83"/>
      <c r="AV15" s="83"/>
      <c r="AW15" s="83"/>
      <c r="AX15" s="83"/>
      <c r="AY15" s="83"/>
      <c r="AZ15" s="83"/>
      <c r="BA15" s="83"/>
      <c r="BB15" s="83"/>
      <c r="BC15" s="83"/>
      <c r="BD15" s="83"/>
    </row>
    <row r="16" spans="1:56" ht="39.950000000000003" customHeight="1" x14ac:dyDescent="0.2">
      <c r="A16" s="608"/>
      <c r="B16" s="609"/>
      <c r="C16" s="609"/>
      <c r="D16" s="609"/>
      <c r="E16" s="609"/>
      <c r="F16" s="609"/>
      <c r="G16" s="609"/>
      <c r="H16" s="609"/>
      <c r="I16" s="609"/>
      <c r="J16" s="609"/>
      <c r="K16" s="609"/>
      <c r="L16" s="609"/>
      <c r="M16" s="609"/>
      <c r="N16" s="609"/>
      <c r="O16" s="609"/>
      <c r="P16" s="609"/>
      <c r="Q16" s="609"/>
      <c r="R16" s="609"/>
      <c r="S16" s="609"/>
      <c r="T16" s="609"/>
      <c r="U16" s="609"/>
      <c r="V16" s="609"/>
      <c r="W16" s="609"/>
      <c r="X16" s="609"/>
      <c r="Y16" s="609"/>
      <c r="Z16" s="609"/>
      <c r="AA16" s="609"/>
      <c r="AB16" s="609"/>
      <c r="AC16" s="609"/>
      <c r="AD16" s="609"/>
      <c r="AE16" s="609"/>
      <c r="AF16" s="609"/>
      <c r="AG16" s="609"/>
      <c r="AH16" s="609"/>
      <c r="AI16" s="609"/>
      <c r="AJ16" s="609"/>
      <c r="AK16" s="609"/>
      <c r="AL16" s="609"/>
      <c r="AM16" s="609"/>
      <c r="AN16" s="609"/>
      <c r="AO16" s="610"/>
      <c r="AP16" s="83"/>
      <c r="AQ16" s="83"/>
      <c r="AR16" s="83"/>
      <c r="AS16" s="83"/>
      <c r="AT16" s="83"/>
      <c r="AU16" s="83"/>
      <c r="AV16" s="83"/>
      <c r="AW16" s="83"/>
      <c r="AX16" s="83"/>
      <c r="AY16" s="83"/>
      <c r="AZ16" s="83"/>
      <c r="BA16" s="83"/>
      <c r="BB16" s="83"/>
      <c r="BC16" s="83"/>
      <c r="BD16" s="83"/>
    </row>
    <row r="17" spans="1:69" ht="48" customHeight="1" x14ac:dyDescent="0.2">
      <c r="A17" s="582" t="s">
        <v>96</v>
      </c>
      <c r="B17" s="583"/>
      <c r="C17" s="583"/>
      <c r="D17" s="583"/>
      <c r="E17" s="583"/>
      <c r="F17" s="583"/>
      <c r="G17" s="583"/>
      <c r="H17" s="584"/>
      <c r="I17" s="115"/>
      <c r="J17" s="596"/>
      <c r="K17" s="597"/>
      <c r="L17" s="115"/>
      <c r="M17" s="596"/>
      <c r="N17" s="597"/>
      <c r="O17" s="115"/>
      <c r="P17" s="596"/>
      <c r="Q17" s="597"/>
      <c r="R17" s="115"/>
      <c r="S17" s="596"/>
      <c r="T17" s="597"/>
      <c r="U17" s="115"/>
      <c r="V17" s="596"/>
      <c r="W17" s="597"/>
      <c r="X17" s="115"/>
      <c r="Y17" s="596"/>
      <c r="Z17" s="597"/>
      <c r="AA17" s="115"/>
      <c r="AB17" s="596"/>
      <c r="AC17" s="597"/>
      <c r="AD17" s="115"/>
      <c r="AE17" s="596"/>
      <c r="AF17" s="597"/>
      <c r="AG17" s="115"/>
      <c r="AH17" s="596"/>
      <c r="AI17" s="597"/>
      <c r="AJ17" s="115"/>
      <c r="AK17" s="596"/>
      <c r="AL17" s="597"/>
      <c r="AM17" s="115"/>
      <c r="AN17" s="596"/>
      <c r="AO17" s="597"/>
      <c r="AP17" s="31"/>
      <c r="AQ17" s="31"/>
      <c r="AR17" s="31"/>
      <c r="AS17" s="31"/>
      <c r="AT17" s="31"/>
      <c r="AU17" s="31"/>
      <c r="AV17" s="31"/>
      <c r="AW17" s="31"/>
      <c r="AX17" s="31"/>
      <c r="AY17" s="31"/>
      <c r="AZ17" s="31"/>
      <c r="BA17" s="31"/>
      <c r="BB17" s="31"/>
      <c r="BC17" s="31"/>
      <c r="BD17" s="31"/>
      <c r="BE17" s="31"/>
      <c r="BF17" s="31"/>
      <c r="BQ17" s="32"/>
    </row>
    <row r="18" spans="1:69" ht="48" customHeight="1" x14ac:dyDescent="0.2">
      <c r="A18" s="619" t="s">
        <v>75</v>
      </c>
      <c r="B18" s="620"/>
      <c r="C18" s="620"/>
      <c r="D18" s="620"/>
      <c r="E18" s="620"/>
      <c r="F18" s="620"/>
      <c r="G18" s="620"/>
      <c r="H18" s="621"/>
      <c r="I18" s="115"/>
      <c r="J18" s="567"/>
      <c r="K18" s="569"/>
      <c r="L18" s="103"/>
      <c r="M18" s="567"/>
      <c r="N18" s="569"/>
      <c r="O18" s="103"/>
      <c r="P18" s="567"/>
      <c r="Q18" s="569"/>
      <c r="R18" s="103"/>
      <c r="S18" s="567"/>
      <c r="T18" s="569"/>
      <c r="U18" s="103"/>
      <c r="V18" s="567"/>
      <c r="W18" s="569"/>
      <c r="X18" s="103"/>
      <c r="Y18" s="567"/>
      <c r="Z18" s="569"/>
      <c r="AA18" s="103"/>
      <c r="AB18" s="567"/>
      <c r="AC18" s="569"/>
      <c r="AD18" s="103"/>
      <c r="AE18" s="567"/>
      <c r="AF18" s="569"/>
      <c r="AG18" s="103"/>
      <c r="AH18" s="567"/>
      <c r="AI18" s="569"/>
      <c r="AJ18" s="103"/>
      <c r="AK18" s="567"/>
      <c r="AL18" s="569"/>
      <c r="AM18" s="103"/>
      <c r="AN18" s="567"/>
      <c r="AO18" s="569"/>
      <c r="AP18" s="31"/>
      <c r="AQ18" s="31"/>
      <c r="AR18" s="31"/>
      <c r="AS18" s="31"/>
      <c r="AT18" s="31"/>
      <c r="AU18" s="31"/>
      <c r="AV18" s="31"/>
      <c r="AW18" s="31"/>
      <c r="AX18" s="31"/>
      <c r="AY18" s="31"/>
      <c r="AZ18" s="31"/>
      <c r="BA18" s="31"/>
      <c r="BB18" s="31"/>
      <c r="BC18" s="31"/>
      <c r="BD18" s="31"/>
      <c r="BE18" s="31"/>
      <c r="BF18" s="31"/>
      <c r="BQ18" s="32"/>
    </row>
    <row r="19" spans="1:69" ht="36" customHeight="1" x14ac:dyDescent="0.2">
      <c r="A19" s="622" t="s">
        <v>16</v>
      </c>
      <c r="B19" s="623"/>
      <c r="C19" s="623"/>
      <c r="D19" s="623"/>
      <c r="E19" s="624"/>
      <c r="F19" s="594" t="s">
        <v>11</v>
      </c>
      <c r="G19" s="137" t="s">
        <v>65</v>
      </c>
      <c r="H19" s="138" t="s">
        <v>66</v>
      </c>
      <c r="I19" s="594" t="s">
        <v>12</v>
      </c>
      <c r="J19" s="137" t="s">
        <v>65</v>
      </c>
      <c r="K19" s="138" t="s">
        <v>66</v>
      </c>
      <c r="L19" s="594"/>
      <c r="M19" s="137" t="s">
        <v>65</v>
      </c>
      <c r="N19" s="138" t="s">
        <v>66</v>
      </c>
      <c r="O19" s="594"/>
      <c r="P19" s="137" t="s">
        <v>65</v>
      </c>
      <c r="Q19" s="138" t="s">
        <v>66</v>
      </c>
      <c r="R19" s="594"/>
      <c r="S19" s="137" t="s">
        <v>65</v>
      </c>
      <c r="T19" s="140" t="s">
        <v>66</v>
      </c>
      <c r="U19" s="594"/>
      <c r="V19" s="137" t="s">
        <v>65</v>
      </c>
      <c r="W19" s="138" t="s">
        <v>66</v>
      </c>
      <c r="X19" s="594"/>
      <c r="Y19" s="137" t="s">
        <v>65</v>
      </c>
      <c r="Z19" s="138" t="s">
        <v>66</v>
      </c>
      <c r="AA19" s="594"/>
      <c r="AB19" s="137" t="s">
        <v>65</v>
      </c>
      <c r="AC19" s="138" t="s">
        <v>66</v>
      </c>
      <c r="AD19" s="594"/>
      <c r="AE19" s="137" t="s">
        <v>65</v>
      </c>
      <c r="AF19" s="138" t="s">
        <v>66</v>
      </c>
      <c r="AG19" s="594"/>
      <c r="AH19" s="137" t="s">
        <v>65</v>
      </c>
      <c r="AI19" s="138" t="s">
        <v>66</v>
      </c>
      <c r="AJ19" s="594"/>
      <c r="AK19" s="137" t="s">
        <v>65</v>
      </c>
      <c r="AL19" s="138" t="s">
        <v>66</v>
      </c>
      <c r="AM19" s="594"/>
      <c r="AN19" s="137" t="s">
        <v>65</v>
      </c>
      <c r="AO19" s="138" t="s">
        <v>66</v>
      </c>
      <c r="AP19" s="31"/>
      <c r="AQ19" s="31"/>
      <c r="AR19" s="31"/>
      <c r="AS19" s="31"/>
      <c r="AT19" s="31"/>
      <c r="AU19" s="31"/>
      <c r="AV19" s="31"/>
      <c r="AW19" s="31"/>
      <c r="AX19" s="31"/>
      <c r="AY19" s="31"/>
      <c r="AZ19" s="31"/>
      <c r="BA19" s="31"/>
      <c r="BB19" s="31"/>
      <c r="BC19" s="31"/>
      <c r="BD19" s="31"/>
    </row>
    <row r="20" spans="1:69" ht="36" customHeight="1" thickBot="1" x14ac:dyDescent="0.25">
      <c r="A20" s="625"/>
      <c r="B20" s="626"/>
      <c r="C20" s="626"/>
      <c r="D20" s="626"/>
      <c r="E20" s="627"/>
      <c r="F20" s="595"/>
      <c r="G20" s="598" t="str">
        <f>IF(OR(G21&lt;&gt;"",G23&lt;&gt;"",G25&lt;&gt;"",G27&lt;&gt;"",G29&lt;&gt;"",G31&lt;&gt;"",G33&lt;&gt;"",G35&lt;&gt;"",G37&lt;&gt;"",G39&lt;&gt;"",G41&lt;&gt;"",G43&lt;&gt;"",G45&lt;&gt;"",G47&lt;&gt;"",G49&lt;&gt;"",G51&lt;&gt;"",),$AI15,"")</f>
        <v>EV1</v>
      </c>
      <c r="H20" s="599"/>
      <c r="I20" s="595"/>
      <c r="J20" s="598" t="str">
        <f>IF(OR(J21&lt;&gt;"",J23&lt;&gt;"",J25&lt;&gt;"",J27&lt;&gt;"",J29&lt;&gt;"",J31&lt;&gt;"",J33&lt;&gt;"",J35&lt;&gt;"",J37&lt;&gt;"",J39&lt;&gt;"",J41&lt;&gt;"",J43&lt;&gt;"",J45&lt;&gt;"",J47&lt;&gt;"",J49&lt;&gt;"",J51&lt;&gt;"",),$AI15,"")</f>
        <v>EV1</v>
      </c>
      <c r="K20" s="599"/>
      <c r="L20" s="595"/>
      <c r="M20" s="598" t="str">
        <f>IF(OR(M21&lt;&gt;"",M23&lt;&gt;"",M25&lt;&gt;"",M27&lt;&gt;"",M29&lt;&gt;"",M31&lt;&gt;"",M33&lt;&gt;"",M35&lt;&gt;"",M37&lt;&gt;"",M39&lt;&gt;"",M41&lt;&gt;"",M43&lt;&gt;"",M45&lt;&gt;"",M47&lt;&gt;"",M49&lt;&gt;"",M51&lt;&gt;"",),$AI15,"")</f>
        <v/>
      </c>
      <c r="N20" s="599"/>
      <c r="O20" s="595"/>
      <c r="P20" s="598" t="str">
        <f>IF(OR(P21&lt;&gt;"",P23&lt;&gt;"",P25&lt;&gt;"",P27&lt;&gt;"",P29&lt;&gt;"",P31&lt;&gt;"",P33&lt;&gt;"",P35&lt;&gt;"",P37&lt;&gt;"",P39&lt;&gt;"",P41&lt;&gt;"",P43&lt;&gt;"",P45&lt;&gt;"",P47&lt;&gt;"",P49&lt;&gt;"",P51&lt;&gt;"",),$AI15,"")</f>
        <v/>
      </c>
      <c r="Q20" s="599"/>
      <c r="R20" s="595"/>
      <c r="S20" s="598" t="str">
        <f>IF(OR(S21&lt;&gt;"",S23&lt;&gt;"",S25&lt;&gt;"",S27&lt;&gt;"",S29&lt;&gt;"",S31&lt;&gt;"",S33&lt;&gt;"",S35&lt;&gt;"",S37&lt;&gt;"",S39&lt;&gt;"",S41&lt;&gt;"",S43&lt;&gt;"",S45&lt;&gt;"",S47&lt;&gt;"",S49&lt;&gt;"",S51&lt;&gt;"",),$AI15,"")</f>
        <v/>
      </c>
      <c r="T20" s="599"/>
      <c r="U20" s="595"/>
      <c r="V20" s="598" t="str">
        <f>IF(OR(V21&lt;&gt;"",V23&lt;&gt;"",V25&lt;&gt;"",V27&lt;&gt;"",V29&lt;&gt;"",V31&lt;&gt;"",V33&lt;&gt;"",V35&lt;&gt;"",V37&lt;&gt;"",V39&lt;&gt;"",V41&lt;&gt;"",V43&lt;&gt;"",V45&lt;&gt;"",V47&lt;&gt;"",V49&lt;&gt;"",V51&lt;&gt;"",),$AI15,"")</f>
        <v/>
      </c>
      <c r="W20" s="599"/>
      <c r="X20" s="595"/>
      <c r="Y20" s="598" t="str">
        <f>IF(OR(Y21&lt;&gt;"",Y23&lt;&gt;"",Y25&lt;&gt;"",Y27&lt;&gt;"",Y29&lt;&gt;"",Y31&lt;&gt;"",Y33&lt;&gt;"",Y35&lt;&gt;"",Y37&lt;&gt;"",Y39&lt;&gt;"",Y41&lt;&gt;"",Y43&lt;&gt;"",Y45&lt;&gt;"",Y47&lt;&gt;"",Y49&lt;&gt;"",Y51&lt;&gt;"",),$AI15,"")</f>
        <v/>
      </c>
      <c r="Z20" s="599"/>
      <c r="AA20" s="595"/>
      <c r="AB20" s="598" t="str">
        <f>IF(OR(AB21&lt;&gt;"",AB23&lt;&gt;"",AB25&lt;&gt;"",AB27&lt;&gt;"",AB29&lt;&gt;"",AB31&lt;&gt;"",AB33&lt;&gt;"",AB35&lt;&gt;"",AB37&lt;&gt;"",AB39&lt;&gt;"",AB41&lt;&gt;"",AB43&lt;&gt;"",AB45&lt;&gt;"",AB47&lt;&gt;"",AB49&lt;&gt;"",AB51&lt;&gt;"",),$AI15,"")</f>
        <v/>
      </c>
      <c r="AC20" s="599"/>
      <c r="AD20" s="595"/>
      <c r="AE20" s="598" t="str">
        <f>IF(OR(AE21&lt;&gt;"",AE23&lt;&gt;"",AE25&lt;&gt;"",AE27&lt;&gt;"",AE29&lt;&gt;"",AE31&lt;&gt;"",AE33&lt;&gt;"",AE35&lt;&gt;"",AE37&lt;&gt;"",AE39&lt;&gt;"",AE41&lt;&gt;"",AE43&lt;&gt;"",AE45&lt;&gt;"",AE47&lt;&gt;"",AE49&lt;&gt;"",AE51&lt;&gt;"",),$AI15,"")</f>
        <v/>
      </c>
      <c r="AF20" s="599"/>
      <c r="AG20" s="595"/>
      <c r="AH20" s="598" t="str">
        <f>IF(OR(AH21&lt;&gt;"",AH23&lt;&gt;"",AH25&lt;&gt;"",AH27&lt;&gt;"",AH29&lt;&gt;"",AH31&lt;&gt;"",AH33&lt;&gt;"",AH35&lt;&gt;"",AH37&lt;&gt;"",AH39&lt;&gt;"",AH41&lt;&gt;"",AH43&lt;&gt;"",AH45&lt;&gt;"",AH47&lt;&gt;"",AH49&lt;&gt;"",AH51&lt;&gt;"",),$AI15,"")</f>
        <v/>
      </c>
      <c r="AI20" s="599"/>
      <c r="AJ20" s="595"/>
      <c r="AK20" s="598" t="str">
        <f>IF(OR(AK21&lt;&gt;"",AK23&lt;&gt;"",AK25&lt;&gt;"",AK27&lt;&gt;"",AK29&lt;&gt;"",AK31&lt;&gt;"",AK33&lt;&gt;"",AK35&lt;&gt;"",AK37&lt;&gt;"",AK39&lt;&gt;"",AK41&lt;&gt;"",AK43&lt;&gt;"",AK45&lt;&gt;"",AK47&lt;&gt;"",AK49&lt;&gt;"",AK51&lt;&gt;"",),$AI15,"")</f>
        <v/>
      </c>
      <c r="AL20" s="599"/>
      <c r="AM20" s="595"/>
      <c r="AN20" s="598" t="str">
        <f>IF(OR(AN21&lt;&gt;"",AN23&lt;&gt;"",AN25&lt;&gt;"",AN27&lt;&gt;"",AN29&lt;&gt;"",AN31&lt;&gt;"",AN33&lt;&gt;"",AN35&lt;&gt;"",AN37&lt;&gt;"",AN39&lt;&gt;"",AN41&lt;&gt;"",AN43&lt;&gt;"",AN45&lt;&gt;"",AN47&lt;&gt;"",AN49&lt;&gt;"",AN51&lt;&gt;"",),$AI15,"")</f>
        <v/>
      </c>
      <c r="AO20" s="599"/>
      <c r="AP20" s="55"/>
      <c r="AQ20" s="31"/>
      <c r="AR20" s="31"/>
      <c r="AS20" s="57"/>
      <c r="AT20" s="31"/>
      <c r="AU20" s="31"/>
      <c r="AV20" s="31"/>
      <c r="AW20" s="31"/>
      <c r="AX20" s="31"/>
      <c r="AY20" s="31"/>
      <c r="AZ20" s="31"/>
      <c r="BA20" s="31"/>
      <c r="BB20" s="31"/>
      <c r="BC20" s="31"/>
      <c r="BD20" s="31"/>
    </row>
    <row r="21" spans="1:69" ht="30" customHeight="1" thickTop="1" x14ac:dyDescent="0.2">
      <c r="A21" s="632" t="s">
        <v>72</v>
      </c>
      <c r="B21" s="633"/>
      <c r="C21" s="634"/>
      <c r="D21" s="576">
        <f>IF(AND('CONFIG ,CONFL,COM MAN'!$A20=1,'CONFIG ,CONFL,COM MAN'!$I20&lt;&gt;"NÃO USADO"),'CONFIG ,CONFL,COM MAN'!$E20,"")</f>
        <v>1</v>
      </c>
      <c r="E21" s="576"/>
      <c r="F21" s="591" t="str">
        <f>IFERROR(VLOOKUP($D21,'TABELAS DE ESTADOS'!$E$19:$U$34,CODE(F$19)-64+2,0),"")</f>
        <v>V</v>
      </c>
      <c r="G21" s="133" t="str">
        <f>IFERROR(IF(AND((CODE(F21)=86),(CODE(I21)=82)),IF('CONFIG ,CONFL,COM MAN'!$A$20&lt;&gt;1,"",IF('CONFIG ,CONFL,COM MAN'!I20="VEICULAR","A","r")),""),"")</f>
        <v>A</v>
      </c>
      <c r="H21" s="134">
        <v>4</v>
      </c>
      <c r="I21" s="591" t="str">
        <f>IFERROR(IF(LEN(I$19)=1,VLOOKUP($D21,'TABELAS DE ESTADOS'!$E$19:$U$34,CODE(I$19)-64+2,0),""),"")</f>
        <v>R</v>
      </c>
      <c r="J21" s="133" t="str">
        <f>IFERROR(IF(I$19&lt;&gt;"",IF(L$19&lt;&gt;"",IF(AND((CODE(I21)=86),(CODE(L21)=82)),IF('CONFIG ,CONFL,COM MAN'!$A$20&lt;&gt;1,"",IF('CONFIG ,CONFL,COM MAN'!$I$20="VEICULAR","A","r")),""),IF(AND((CODE(I21)=86),(CODE($F21)=82)),IF('CONFIG ,CONFL,COM MAN'!$A$20&lt;&gt;1,"",IF('CONFIG ,CONFL,COM MAN'!$I20="VEICULAR","A","r")),"")),""),"")</f>
        <v/>
      </c>
      <c r="K21" s="135"/>
      <c r="L21" s="591" t="str">
        <f>IFERROR(VLOOKUP($D21,'TABELAS DE ESTADOS'!$E$19:$U$34,CODE(L$19)-64+2,0),"")</f>
        <v/>
      </c>
      <c r="M21" s="133" t="str">
        <f>IFERROR(IF(L$19&lt;&gt;"",IF(O$19&lt;&gt;"",IF(AND((CODE(L21)=86),(CODE(O21)=82)),IF('CONFIG ,CONFL,COM MAN'!$A$20&lt;&gt;1,"",IF('CONFIG ,CONFL,COM MAN'!$I$20="VEICULAR","A","r")),""),IF(AND((CODE(L21)=86),(CODE($F21)=82)),IF('CONFIG ,CONFL,COM MAN'!$A$20&lt;&gt;1,"",IF('CONFIG ,CONFL,COM MAN'!$I20="VEICULAR","A","r")),"")),""),"")</f>
        <v/>
      </c>
      <c r="N21" s="135"/>
      <c r="O21" s="591" t="str">
        <f>IFERROR(VLOOKUP($D21,'TABELAS DE ESTADOS'!$E$19:$U$34,CODE(O$19)-64+2,0),"")</f>
        <v/>
      </c>
      <c r="P21" s="133" t="str">
        <f>IFERROR(IF(O$19&lt;&gt;"",IF(R$19&lt;&gt;"",IF(AND((CODE(O21)=86),(CODE(R21)=82)),IF('CONFIG ,CONFL,COM MAN'!$A$20&lt;&gt;1,"",IF('CONFIG ,CONFL,COM MAN'!$I$20="VEICULAR","A","r")),""),IF(AND((CODE(O21)=86),(CODE($F21)=82)),IF('CONFIG ,CONFL,COM MAN'!$A$20&lt;&gt;1,"",IF('CONFIG ,CONFL,COM MAN'!$I20="VEICULAR","A","r")),"")),""),"")</f>
        <v/>
      </c>
      <c r="Q21" s="135"/>
      <c r="R21" s="591" t="str">
        <f>IFERROR(VLOOKUP($D21,'TABELAS DE ESTADOS'!$E$19:$U$34,CODE(R$19)-64+2,0),"")</f>
        <v/>
      </c>
      <c r="S21" s="133" t="str">
        <f>IFERROR(IF(R$19&lt;&gt;"",IF(U$19&lt;&gt;"",IF(AND((CODE(R21)=86),(CODE(U21)=82)),IF('CONFIG ,CONFL,COM MAN'!$A$20&lt;&gt;1,"",IF('CONFIG ,CONFL,COM MAN'!$I$20="VEICULAR","A","r")),""),IF(AND((CODE(R21)=86),(CODE($F21)=82)),IF('CONFIG ,CONFL,COM MAN'!$A$20&lt;&gt;1,"",IF('CONFIG ,CONFL,COM MAN'!$I$20="VEICULAR","A","r")),"")),""),"")</f>
        <v/>
      </c>
      <c r="T21" s="135"/>
      <c r="U21" s="591" t="str">
        <f>IFERROR(VLOOKUP($D21,'TABELAS DE ESTADOS'!$E$19:$U$34,CODE(U$19)-64+2,0),"")</f>
        <v/>
      </c>
      <c r="V21" s="133" t="str">
        <f>IFERROR(IF(U$19&lt;&gt;"",IF(X$19&lt;&gt;"",IF(AND((CODE(U21)=86),(CODE(X21)=82)),IF('CONFIG ,CONFL,COM MAN'!$A$20&lt;&gt;1,"",IF('CONFIG ,CONFL,COM MAN'!$I$20="VEICULAR","A","r")),""),IF(AND((CODE(U21)=86),(CODE($F21)=82)),IF('CONFIG ,CONFL,COM MAN'!$A$20&lt;&gt;1,"",IF('CONFIG ,CONFL,COM MAN'!$I$20="VEICULAR","A","r")),"")),""),"")</f>
        <v/>
      </c>
      <c r="W21" s="135"/>
      <c r="X21" s="591" t="str">
        <f>IFERROR(VLOOKUP($D21,'TABELAS DE ESTADOS'!$E$19:$U$34,CODE(X$19)-64+2,0),"")</f>
        <v/>
      </c>
      <c r="Y21" s="133" t="str">
        <f>IFERROR(IF(X$19&lt;&gt;"",IF(AA$19&lt;&gt;"",IF(AND((CODE(X21)=86),(CODE(AA21)=82)),IF('CONFIG ,CONFL,COM MAN'!$A$20&lt;&gt;1,"",IF('CONFIG ,CONFL,COM MAN'!$I$20="VEICULAR","A","r")),""),IF(AND((CODE(X21)=86),(CODE($F21)=82)),IF('CONFIG ,CONFL,COM MAN'!$A$20&lt;&gt;1,"",IF('CONFIG ,CONFL,COM MAN'!$I$20="VEICULAR","A","r")),"")),""),"")</f>
        <v/>
      </c>
      <c r="Z21" s="135"/>
      <c r="AA21" s="591" t="str">
        <f>IFERROR(VLOOKUP($D21,'TABELAS DE ESTADOS'!$E$19:$U$34,CODE(AA$19)-64+2,0),"")</f>
        <v/>
      </c>
      <c r="AB21" s="133" t="str">
        <f>IFERROR(IF(AA$19&lt;&gt;"",IF(AD$19&lt;&gt;"",IF(AND((CODE(AA21)=86),(CODE(AD21)=82)),IF('CONFIG ,CONFL,COM MAN'!$A$20&lt;&gt;1,"",IF('CONFIG ,CONFL,COM MAN'!$I$20="VEICULAR","A","r")),""),IF(AND((CODE(AA21)=86),(CODE($F21)=82)),IF('CONFIG ,CONFL,COM MAN'!$A$20&lt;&gt;1,"",IF('CONFIG ,CONFL,COM MAN'!$I$20="VEICULAR","A","r")),"")),""),"")</f>
        <v/>
      </c>
      <c r="AC21" s="135"/>
      <c r="AD21" s="591" t="str">
        <f>IFERROR(VLOOKUP($D21,'TABELAS DE ESTADOS'!$E$19:$U$34,CODE(AD$19)-64+2,0),"")</f>
        <v/>
      </c>
      <c r="AE21" s="133" t="str">
        <f>IFERROR(IF(AD$19&lt;&gt;"",IF(AG$19&lt;&gt;"",IF(AND((CODE(AD21)=86),(CODE(AG21)=82)),IF('CONFIG ,CONFL,COM MAN'!$A$20&lt;&gt;1,"",IF('CONFIG ,CONFL,COM MAN'!$I$20="VEICULAR","A","r")),""),IF(AND((CODE(AD21)=86),(CODE($F21)=82)),IF('CONFIG ,CONFL,COM MAN'!$A$20&lt;&gt;1,"",IF('CONFIG ,CONFL,COM MAN'!$I$20="VEICULAR","A","r")),"")),""),"")</f>
        <v/>
      </c>
      <c r="AF21" s="135"/>
      <c r="AG21" s="591" t="str">
        <f>IFERROR(VLOOKUP($D21,'TABELAS DE ESTADOS'!$E$19:$U$34,CODE(AG$19)-64+2,0),"")</f>
        <v/>
      </c>
      <c r="AH21" s="133" t="str">
        <f>IFERROR(IF(AG$19&lt;&gt;"",IF(AJ$19&lt;&gt;"",IF(AND((CODE(AG21)=86),(CODE(AJ21)=82)),IF('CONFIG ,CONFL,COM MAN'!$A$20&lt;&gt;1,"",IF('CONFIG ,CONFL,COM MAN'!$I$20="VEICULAR","A","r")),""),IF(AND((CODE(AG21)=86),(CODE($F21)=82)),IF('CONFIG ,CONFL,COM MAN'!$A$20&lt;&gt;1,"",IF('CONFIG ,CONFL,COM MAN'!$I$20="VEICULAR","A","r")),"")),""),"")</f>
        <v/>
      </c>
      <c r="AI21" s="135"/>
      <c r="AJ21" s="591" t="str">
        <f>IFERROR(VLOOKUP($D21,'TABELAS DE ESTADOS'!$E$19:$U$34,CODE(AJ$19)-64+2,0),"")</f>
        <v/>
      </c>
      <c r="AK21" s="133" t="str">
        <f>IFERROR(IF(AJ$19&lt;&gt;"",IF(AM$19&lt;&gt;"",IF(AND((CODE(AJ21)=86),(CODE(AM21)=82)),IF('CONFIG ,CONFL,COM MAN'!$A$20&lt;&gt;1,"",IF('CONFIG ,CONFL,COM MAN'!$I$20="VEICULAR","A","r")),""),IF(AND((CODE(AJ21)=86),(CODE($F21)=82)),IF('CONFIG ,CONFL,COM MAN'!$A$20&lt;&gt;1,"",IF('CONFIG ,CONFL,COM MAN'!$I$20="VEICULAR","A","r")),"")),""),"")</f>
        <v/>
      </c>
      <c r="AL21" s="135"/>
      <c r="AM21" s="591" t="str">
        <f>IFERROR(VLOOKUP($D21,'TABELAS DE ESTADOS'!$E$19:$U$34,CODE(AM$19)-64+2,0),"")</f>
        <v/>
      </c>
      <c r="AN21" s="133" t="str">
        <f>IFERROR(IF(AM$19&lt;&gt;"",IF(F$19&lt;&gt;"",IF(AND((CODE(AM21)=86),(CODE(F21)=82)),IF('CONFIG ,CONFL,COM MAN'!$A$20&lt;&gt;1,"",IF('CONFIG ,CONFL,COM MAN'!$I$20="VEICULAR","A","r")),""),IF(AND((CODE(AM21)=86),(CODE($F21)=82)),IF('CONFIG ,CONFL,COM MAN'!$A$20&lt;&gt;1,"",IF('CONFIG ,CONFL,COM MAN'!$I$20="VEICULAR","A","r")),"")),""),"")</f>
        <v/>
      </c>
      <c r="AO21" s="135"/>
      <c r="AP21" s="31"/>
      <c r="AQ21" s="31"/>
      <c r="AR21" s="31"/>
      <c r="AS21" s="31"/>
      <c r="AT21" s="31"/>
      <c r="AU21" s="31"/>
      <c r="AV21" s="31"/>
      <c r="AW21" s="31"/>
      <c r="AX21" s="31"/>
      <c r="AY21" s="31"/>
      <c r="AZ21" s="31"/>
      <c r="BA21" s="31"/>
      <c r="BB21" s="31"/>
      <c r="BC21" s="31"/>
      <c r="BD21" s="31"/>
    </row>
    <row r="22" spans="1:69" ht="30" customHeight="1" x14ac:dyDescent="0.2">
      <c r="A22" s="632"/>
      <c r="B22" s="633"/>
      <c r="C22" s="634"/>
      <c r="D22" s="617"/>
      <c r="E22" s="617"/>
      <c r="F22" s="592"/>
      <c r="G22" s="96" t="str">
        <f>IFERROR(IF(AND((CODE(F21)=86),(CODE(I21)=82)),IF('CONFIG ,CONFL,COM MAN'!$A$20&lt;&gt;1,"","R"),""),"")</f>
        <v>R</v>
      </c>
      <c r="H22" s="99">
        <v>2</v>
      </c>
      <c r="I22" s="592"/>
      <c r="J22" s="97" t="str">
        <f>IFERROR(IF(I$19&lt;&gt;"",IF(L$19&lt;&gt;"",IF(AND((CODE(I21)=86),(CODE(L21)=82)),IF('CONFIG ,CONFL,COM MAN'!$A$20&lt;&gt;1,"","R"),""),IF(AND((CODE(I21)=86),(CODE($F21)=82)),IF('CONFIG ,CONFL,COM MAN'!$A$20&lt;&gt;1,"","R"),"")),""),"")</f>
        <v/>
      </c>
      <c r="K22" s="101"/>
      <c r="L22" s="592"/>
      <c r="M22" s="97" t="str">
        <f>IFERROR(IF(L$19&lt;&gt;"",IF(O$19&lt;&gt;"",IF(AND((CODE(L21)=86),(CODE(O21)=82)),IF('CONFIG ,CONFL,COM MAN'!$A$20&lt;&gt;1,"","R"),""),IF(AND((CODE(L21)=86),(CODE($F21)=82)),IF('CONFIG ,CONFL,COM MAN'!$A$20&lt;&gt;1,"","R"),"")),""),"")</f>
        <v/>
      </c>
      <c r="N22" s="101"/>
      <c r="O22" s="592"/>
      <c r="P22" s="97" t="str">
        <f>IFERROR(IF(O$19&lt;&gt;"",IF(R$19&lt;&gt;"",IF(AND((CODE(O21)=86),(CODE(R21)=82)),IF('CONFIG ,CONFL,COM MAN'!$A$20&lt;&gt;1,"","R"),""),IF(AND((CODE(O21)=86),(CODE($F21)=82)),IF('CONFIG ,CONFL,COM MAN'!$A$20&lt;&gt;1,"","R"),"")),""),"")</f>
        <v/>
      </c>
      <c r="Q22" s="101"/>
      <c r="R22" s="592"/>
      <c r="S22" s="97" t="str">
        <f>IFERROR(IF(R$19&lt;&gt;"",IF(U$19&lt;&gt;"",IF(AND((CODE(R21)=86),(CODE(U21)=82)),IF('CONFIG ,CONFL,COM MAN'!$A$20&lt;&gt;1,"","R"),""),IF(AND((CODE(R21)=86),(CODE($F21)=82)),IF('CONFIG ,CONFL,COM MAN'!$A$20&lt;&gt;1,"","R"),"")),""),"")</f>
        <v/>
      </c>
      <c r="T22" s="101"/>
      <c r="U22" s="592"/>
      <c r="V22" s="97" t="str">
        <f>IFERROR(IF(U$19&lt;&gt;"",IF(X$19&lt;&gt;"",IF(AND((CODE(U21)=86),(CODE(X21)=82)),IF('CONFIG ,CONFL,COM MAN'!$A$20&lt;&gt;1,"","R"),""),IF(AND((CODE(U21)=86),(CODE($F21)=82)),IF('CONFIG ,CONFL,COM MAN'!$A$20&lt;&gt;1,"","R"),"")),""),"")</f>
        <v/>
      </c>
      <c r="W22" s="101"/>
      <c r="X22" s="592"/>
      <c r="Y22" s="97" t="str">
        <f>IFERROR(IF(X$19&lt;&gt;"",IF(AA$19&lt;&gt;"",IF(AND((CODE(X21)=86),(CODE(AA21)=82)),IF('CONFIG ,CONFL,COM MAN'!$A$20&lt;&gt;1,"","R"),""),IF(AND((CODE(X21)=86),(CODE($F21)=82)),IF('CONFIG ,CONFL,COM MAN'!$A$20&lt;&gt;1,"","R"),"")),""),"")</f>
        <v/>
      </c>
      <c r="Z22" s="101"/>
      <c r="AA22" s="592"/>
      <c r="AB22" s="97" t="str">
        <f>IFERROR(IF(AA$19&lt;&gt;"",IF(AD$19&lt;&gt;"",IF(AND((CODE(AA21)=86),(CODE(AD21)=82)),IF('CONFIG ,CONFL,COM MAN'!$A$20&lt;&gt;1,"","R"),""),IF(AND((CODE(AA21)=86),(CODE($F21)=82)),IF('CONFIG ,CONFL,COM MAN'!$A$20&lt;&gt;1,"","R"),"")),""),"")</f>
        <v/>
      </c>
      <c r="AC22" s="101"/>
      <c r="AD22" s="592"/>
      <c r="AE22" s="97" t="str">
        <f>IFERROR(IF(AD$19&lt;&gt;"",IF(AG$19&lt;&gt;"",IF(AND((CODE(AD21)=86),(CODE(AG21)=82)),IF('CONFIG ,CONFL,COM MAN'!$A$20&lt;&gt;1,"","R"),""),IF(AND((CODE(AD21)=86),(CODE($F21)=82)),IF('CONFIG ,CONFL,COM MAN'!$A$20&lt;&gt;1,"","R"),"")),""),"")</f>
        <v/>
      </c>
      <c r="AF22" s="101"/>
      <c r="AG22" s="592"/>
      <c r="AH22" s="97" t="str">
        <f>IFERROR(IF(AG$19&lt;&gt;"",IF(AJ$19&lt;&gt;"",IF(AND((CODE(AG21)=86),(CODE(AJ21)=82)),IF('CONFIG ,CONFL,COM MAN'!$A$20&lt;&gt;1,"","R"),""),IF(AND((CODE(AG21)=86),(CODE($F21)=82)),IF('CONFIG ,CONFL,COM MAN'!$A$20&lt;&gt;1,"","R"),"")),""),"")</f>
        <v/>
      </c>
      <c r="AI22" s="101"/>
      <c r="AJ22" s="592"/>
      <c r="AK22" s="97" t="str">
        <f>IFERROR(IF(AJ$19&lt;&gt;"",IF(AM$19&lt;&gt;"",IF(AND((CODE(AJ21)=86),(CODE(AM21)=82)),IF('CONFIG ,CONFL,COM MAN'!$A$20&lt;&gt;1,"","R"),""),IF(AND((CODE(AJ21)=86),(CODE($F21)=82)),IF('CONFIG ,CONFL,COM MAN'!$A$20&lt;&gt;1,"","R"),"")),""),"")</f>
        <v/>
      </c>
      <c r="AL22" s="101"/>
      <c r="AM22" s="592"/>
      <c r="AN22" s="97" t="str">
        <f>IFERROR(IF(AM$19&lt;&gt;"",IF(F$19&lt;&gt;"",IF(AND((CODE(AM21)=86),(CODE(F21)=82)),IF('CONFIG ,CONFL,COM MAN'!$A$20&lt;&gt;1,"","R"),""),IF(AND((CODE(AM21)=86),(CODE($F21)=82)),IF('CONFIG ,CONFL,COM MAN'!$A$20&lt;&gt;1,"","R"),"")),""),"")</f>
        <v/>
      </c>
      <c r="AO22" s="101"/>
      <c r="AP22" s="31"/>
      <c r="AQ22" s="31"/>
      <c r="AR22" s="31"/>
      <c r="AS22" s="31"/>
      <c r="AT22" s="31"/>
      <c r="AU22" s="31"/>
      <c r="AV22" s="31"/>
      <c r="AW22" s="31"/>
      <c r="AX22" s="31"/>
      <c r="AY22" s="31"/>
      <c r="AZ22" s="31"/>
      <c r="BA22" s="31"/>
      <c r="BB22" s="31"/>
      <c r="BC22" s="31"/>
      <c r="BD22" s="31"/>
    </row>
    <row r="23" spans="1:69" ht="30" customHeight="1" x14ac:dyDescent="0.2">
      <c r="A23" s="632"/>
      <c r="B23" s="633"/>
      <c r="C23" s="634"/>
      <c r="D23" s="628">
        <f>IF(AND('CONFIG ,CONFL,COM MAN'!$A21=1,'CONFIG ,CONFL,COM MAN'!$I21&lt;&gt;"NÃO USADO"),'CONFIG ,CONFL,COM MAN'!$E21,"")</f>
        <v>2</v>
      </c>
      <c r="E23" s="629"/>
      <c r="F23" s="593" t="str">
        <f>IFERROR(IF(LEN(F$19)=1,VLOOKUP($D23,'TABELAS DE ESTADOS'!$E$19:$U$34,CODE(F$19)-64+2,0),""),"")</f>
        <v>V</v>
      </c>
      <c r="G23" s="96" t="str">
        <f>IFERROR(IF(AND((CODE(F23)=86),(CODE(I23)=82)),IF('CONFIG ,CONFL,COM MAN'!$A$21&lt;&gt;1,"",IF('CONFIG ,CONFL,COM MAN'!I21="VEICULAR","A","r")),""),"")</f>
        <v>A</v>
      </c>
      <c r="H23" s="98">
        <v>4</v>
      </c>
      <c r="I23" s="593" t="str">
        <f>IFERROR(IF(LEN(I$19)=1,VLOOKUP($D23,'TABELAS DE ESTADOS'!$E$19:$U$34,CODE(I$19)-64+2,0),""),"")</f>
        <v>R</v>
      </c>
      <c r="J23" s="96" t="str">
        <f>IFERROR(IF(I$19&lt;&gt;"",IF(L$19&lt;&gt;"",IF(AND((CODE(I23)=86),(CODE(L23)=82)),IF('CONFIG ,CONFL,COM MAN'!$A$21&lt;&gt;1,"",IF('CONFIG ,CONFL,COM MAN'!$I$21="VEICULAR","A","r")),""),IF(AND((CODE(I23)=86),(CODE($F23)=82)),IF('CONFIG ,CONFL,COM MAN'!$A$21&lt;&gt;1,"",IF('CONFIG ,CONFL,COM MAN'!$I$21="VEICULAR","A","r")),"")),""),"")</f>
        <v/>
      </c>
      <c r="K23" s="100"/>
      <c r="L23" s="593" t="str">
        <f>IFERROR(VLOOKUP($D23,'TABELAS DE ESTADOS'!$E$19:$U$34,CODE(L$19)-64+2,0),"")</f>
        <v/>
      </c>
      <c r="M23" s="96" t="str">
        <f>IFERROR(IF(L$19&lt;&gt;"",IF(O$19&lt;&gt;"",IF(AND((CODE(L23)=86),(CODE(O23)=82)),IF('CONFIG ,CONFL,COM MAN'!$A$21&lt;&gt;1,"",IF('CONFIG ,CONFL,COM MAN'!$I$21="VEICULAR","A","r")),""),IF(AND((CODE(L23)=86),(CODE($F23)=82)),IF('CONFIG ,CONFL,COM MAN'!$A$21&lt;&gt;1,"",IF('CONFIG ,CONFL,COM MAN'!$I$21="VEICULAR","A","r")),"")),""),"")</f>
        <v/>
      </c>
      <c r="N23" s="100"/>
      <c r="O23" s="593" t="str">
        <f>IFERROR(VLOOKUP($D23,'TABELAS DE ESTADOS'!$E$19:$U$34,CODE(O$19)-64+2,0),"")</f>
        <v/>
      </c>
      <c r="P23" s="96" t="str">
        <f>IFERROR(IF(O$19&lt;&gt;"",IF(R$19&lt;&gt;"",IF(AND((CODE(O23)=86),(CODE(R23)=82)),IF('CONFIG ,CONFL,COM MAN'!$A$21&lt;&gt;1,"",IF('CONFIG ,CONFL,COM MAN'!$I$21="VEICULAR","A","r")),""),IF(AND((CODE(O23)=86),(CODE($F23)=82)),IF('CONFIG ,CONFL,COM MAN'!$A$21&lt;&gt;1,"",IF('CONFIG ,CONFL,COM MAN'!$I$21="VEICULAR","A","r")),"")),""),"")</f>
        <v/>
      </c>
      <c r="Q23" s="100"/>
      <c r="R23" s="593" t="str">
        <f>IFERROR(VLOOKUP($D23,'TABELAS DE ESTADOS'!$E$19:$U$34,CODE(R$19)-64+2,0),"")</f>
        <v/>
      </c>
      <c r="S23" s="96" t="str">
        <f>IFERROR(IF(R$19&lt;&gt;"",IF(U$19&lt;&gt;"",IF(AND((CODE(R23)=86),(CODE(U23)=82)),IF('CONFIG ,CONFL,COM MAN'!$A$21&lt;&gt;1,"",IF('CONFIG ,CONFL,COM MAN'!$I$21="VEICULAR","A","r")),""),IF(AND((CODE(R23)=86),(CODE($F23)=82)),IF('CONFIG ,CONFL,COM MAN'!$A$21&lt;&gt;1,"",IF('CONFIG ,CONFL,COM MAN'!$I$21="VEICULAR","A","r")),"")),""),"")</f>
        <v/>
      </c>
      <c r="T23" s="100"/>
      <c r="U23" s="593" t="str">
        <f>IFERROR(VLOOKUP($D23,'TABELAS DE ESTADOS'!$E$19:$U$34,CODE(U$19)-64+2,0),"")</f>
        <v/>
      </c>
      <c r="V23" s="96" t="str">
        <f>IFERROR(IF(U$19&lt;&gt;"",IF(X$19&lt;&gt;"",IF(AND((CODE(U23)=86),(CODE(X23)=82)),IF('CONFIG ,CONFL,COM MAN'!$A$21&lt;&gt;1,"",IF('CONFIG ,CONFL,COM MAN'!$I$21="VEICULAR","A","r")),""),IF(AND((CODE(U23)=86),(CODE($F23)=82)),IF('CONFIG ,CONFL,COM MAN'!$A$21&lt;&gt;1,"",IF('CONFIG ,CONFL,COM MAN'!$I$21="VEICULAR","A","r")),"")),""),"")</f>
        <v/>
      </c>
      <c r="W23" s="100"/>
      <c r="X23" s="593" t="str">
        <f>IFERROR(VLOOKUP($D23,'TABELAS DE ESTADOS'!$E$19:$U$34,CODE(X$19)-64+2,0),"")</f>
        <v/>
      </c>
      <c r="Y23" s="96" t="str">
        <f>IFERROR(IF(X$19&lt;&gt;"",IF(AA$19&lt;&gt;"",IF(AND((CODE(X23)=86),(CODE(AA23)=82)),IF('CONFIG ,CONFL,COM MAN'!$A$21&lt;&gt;1,"",IF('CONFIG ,CONFL,COM MAN'!$I$21="VEICULAR","A","r")),""),IF(AND((CODE(X23)=86),(CODE($F23)=82)),IF('CONFIG ,CONFL,COM MAN'!$A$21&lt;&gt;1,"",IF('CONFIG ,CONFL,COM MAN'!$I$21="VEICULAR","A","r")),"")),""),"")</f>
        <v/>
      </c>
      <c r="Z23" s="100"/>
      <c r="AA23" s="593" t="str">
        <f>IFERROR(VLOOKUP($D23,'TABELAS DE ESTADOS'!$E$19:$U$34,CODE(AA$19)-64+2,0),"")</f>
        <v/>
      </c>
      <c r="AB23" s="96" t="str">
        <f>IFERROR(IF(AA$19&lt;&gt;"",IF(AD$19&lt;&gt;"",IF(AND((CODE(AA23)=86),(CODE(AD23)=82)),IF('CONFIG ,CONFL,COM MAN'!$A$21&lt;&gt;1,"",IF('CONFIG ,CONFL,COM MAN'!$I$21="VEICULAR","A","r")),""),IF(AND((CODE(AA23)=86),(CODE($F23)=82)),IF('CONFIG ,CONFL,COM MAN'!$A$21&lt;&gt;1,"",IF('CONFIG ,CONFL,COM MAN'!$I$21="VEICULAR","A","r")),"")),""),"")</f>
        <v/>
      </c>
      <c r="AC23" s="100"/>
      <c r="AD23" s="593" t="str">
        <f>IFERROR(VLOOKUP($D23,'TABELAS DE ESTADOS'!$E$19:$U$34,CODE(AD$19)-64+2,0),"")</f>
        <v/>
      </c>
      <c r="AE23" s="96" t="str">
        <f>IFERROR(IF(AD$19&lt;&gt;"",IF(AG$19&lt;&gt;"",IF(AND((CODE(AD23)=86),(CODE(AG23)=82)),IF('CONFIG ,CONFL,COM MAN'!$A$21&lt;&gt;1,"",IF('CONFIG ,CONFL,COM MAN'!$I$21="VEICULAR","A","r")),""),IF(AND((CODE(AD23)=86),(CODE($F23)=82)),IF('CONFIG ,CONFL,COM MAN'!$A$21&lt;&gt;1,"",IF('CONFIG ,CONFL,COM MAN'!$I$21="VEICULAR","A","r")),"")),""),"")</f>
        <v/>
      </c>
      <c r="AF23" s="100"/>
      <c r="AG23" s="593" t="str">
        <f>IFERROR(VLOOKUP($D23,'TABELAS DE ESTADOS'!$E$19:$U$34,CODE(AG$19)-64+2,0),"")</f>
        <v/>
      </c>
      <c r="AH23" s="96" t="str">
        <f>IFERROR(IF(AG$19&lt;&gt;"",IF(AJ$19&lt;&gt;"",IF(AND((CODE(AG23)=86),(CODE(AJ23)=82)),IF('CONFIG ,CONFL,COM MAN'!$A$21&lt;&gt;1,"",IF('CONFIG ,CONFL,COM MAN'!$I$21="VEICULAR","A","r")),""),IF(AND((CODE(AG23)=86),(CODE($F23)=82)),IF('CONFIG ,CONFL,COM MAN'!$A$21&lt;&gt;1,"",IF('CONFIG ,CONFL,COM MAN'!$I$21="VEICULAR","A","r")),"")),""),"")</f>
        <v/>
      </c>
      <c r="AI23" s="100"/>
      <c r="AJ23" s="593" t="str">
        <f>IFERROR(VLOOKUP($D23,'TABELAS DE ESTADOS'!$E$19:$U$34,CODE(AJ$19)-64+2,0),"")</f>
        <v/>
      </c>
      <c r="AK23" s="96" t="str">
        <f>IFERROR(IF(AJ$19&lt;&gt;"",IF(AM$19&lt;&gt;"",IF(AND((CODE(AJ23)=86),(CODE(AM23)=82)),IF('CONFIG ,CONFL,COM MAN'!$A$21&lt;&gt;1,"",IF('CONFIG ,CONFL,COM MAN'!$I$21="VEICULAR","A","r")),""),IF(AND((CODE(AJ23)=86),(CODE($F23)=82)),IF('CONFIG ,CONFL,COM MAN'!$A$21&lt;&gt;1,"",IF('CONFIG ,CONFL,COM MAN'!$I$21="VEICULAR","A","r")),"")),""),"")</f>
        <v/>
      </c>
      <c r="AL23" s="100"/>
      <c r="AM23" s="593" t="str">
        <f>IFERROR(VLOOKUP($D23,'TABELAS DE ESTADOS'!$E$19:$U$34,CODE(AM$19)-64+2,0),"")</f>
        <v/>
      </c>
      <c r="AN23" s="96" t="str">
        <f>IFERROR(IF(AM$19&lt;&gt;"",IF(F$19&lt;&gt;"",IF(AND((CODE(AM23)=86),(CODE(F23)=82)),IF('CONFIG ,CONFL,COM MAN'!$A$21&lt;&gt;1,"",IF('CONFIG ,CONFL,COM MAN'!$I$21="VEICULAR","A","r")),""),IF(AND((CODE(AM23)=86),(CODE($F23)=82)),IF('CONFIG ,CONFL,COM MAN'!$A$21&lt;&gt;1,"",IF('CONFIG ,CONFL,COM MAN'!$I$21="VEICULAR","A","r")),"")),""),"")</f>
        <v/>
      </c>
      <c r="AO23" s="100"/>
      <c r="AP23" s="31"/>
      <c r="AQ23" s="139"/>
      <c r="AR23" s="31"/>
      <c r="AS23" s="31"/>
      <c r="AT23" s="31"/>
      <c r="AU23" s="31"/>
      <c r="AV23" s="31"/>
      <c r="AW23" s="31"/>
      <c r="AX23" s="31"/>
      <c r="AY23" s="31"/>
      <c r="AZ23" s="31"/>
      <c r="BA23" s="31"/>
      <c r="BB23" s="31"/>
      <c r="BC23" s="31"/>
      <c r="BD23" s="31"/>
    </row>
    <row r="24" spans="1:69" ht="30" customHeight="1" x14ac:dyDescent="0.2">
      <c r="A24" s="632"/>
      <c r="B24" s="633"/>
      <c r="C24" s="634"/>
      <c r="D24" s="630"/>
      <c r="E24" s="631"/>
      <c r="F24" s="592"/>
      <c r="G24" s="97" t="str">
        <f>IFERROR(IF(AND((CODE(F23)=86),(CODE(I23)=82)),IF('CONFIG ,CONFL,COM MAN'!$A$21&lt;&gt;1,"","R"),""),"")</f>
        <v>R</v>
      </c>
      <c r="H24" s="99">
        <v>2</v>
      </c>
      <c r="I24" s="592"/>
      <c r="J24" s="97" t="str">
        <f>IFERROR(IF(I$19&lt;&gt;"",IF(L$19&lt;&gt;"",IF(AND((CODE(I23)=86),(CODE(L23)=82)),IF('CONFIG ,CONFL,COM MAN'!$A$21&lt;&gt;1,"","R"),""),IF(AND((CODE(I23)=86),(CODE($F23)=82)),IF('CONFIG ,CONFL,COM MAN'!$A$21&lt;&gt;1,"","R"),"")),""),"")</f>
        <v/>
      </c>
      <c r="K24" s="101"/>
      <c r="L24" s="592"/>
      <c r="M24" s="97" t="str">
        <f>IFERROR(IF(L$19&lt;&gt;"",IF(O$19&lt;&gt;"",IF(AND((CODE(L23)=86),(CODE(O23)=82)),IF('CONFIG ,CONFL,COM MAN'!$A$21&lt;&gt;1,"","R"),""),IF(AND((CODE(L23)=86),(CODE($F23)=82)),IF('CONFIG ,CONFL,COM MAN'!$A$21&lt;&gt;1,"","R"),"")),""),"")</f>
        <v/>
      </c>
      <c r="N24" s="101"/>
      <c r="O24" s="592"/>
      <c r="P24" s="97" t="str">
        <f>IFERROR(IF(O$19&lt;&gt;"",IF(R$19&lt;&gt;"",IF(AND((CODE(O23)=86),(CODE(R23)=82)),IF('CONFIG ,CONFL,COM MAN'!$A$21&lt;&gt;1,"","R"),""),IF(AND((CODE(O23)=86),(CODE($F23)=82)),IF('CONFIG ,CONFL,COM MAN'!$A$21&lt;&gt;1,"","R"),"")),""),"")</f>
        <v/>
      </c>
      <c r="Q24" s="101"/>
      <c r="R24" s="592"/>
      <c r="S24" s="97" t="str">
        <f>IFERROR(IF(R$19&lt;&gt;"",IF(U$19&lt;&gt;"",IF(AND((CODE(R23)=86),(CODE(U23)=82)),IF('CONFIG ,CONFL,COM MAN'!$A$21&lt;&gt;1,"","R"),""),IF(AND((CODE(R23)=86),(CODE($F23)=82)),IF('CONFIG ,CONFL,COM MAN'!$A$21&lt;&gt;1,"","R"),"")),""),"")</f>
        <v/>
      </c>
      <c r="T24" s="101"/>
      <c r="U24" s="592"/>
      <c r="V24" s="97" t="str">
        <f>IFERROR(IF(U$19&lt;&gt;"",IF(X$19&lt;&gt;"",IF(AND((CODE(U23)=86),(CODE(X23)=82)),IF('CONFIG ,CONFL,COM MAN'!$A$21&lt;&gt;1,"","R"),""),IF(AND((CODE(U23)=86),(CODE($F23)=82)),IF('CONFIG ,CONFL,COM MAN'!$A$21&lt;&gt;1,"","R"),"")),""),"")</f>
        <v/>
      </c>
      <c r="W24" s="101"/>
      <c r="X24" s="592"/>
      <c r="Y24" s="97" t="str">
        <f>IFERROR(IF(X$19&lt;&gt;"",IF(AA$19&lt;&gt;"",IF(AND((CODE(X23)=86),(CODE(AA23)=82)),IF('CONFIG ,CONFL,COM MAN'!$A$21&lt;&gt;1,"","R"),""),IF(AND((CODE(X23)=86),(CODE($F23)=82)),IF('CONFIG ,CONFL,COM MAN'!$A$21&lt;&gt;1,"","R"),"")),""),"")</f>
        <v/>
      </c>
      <c r="Z24" s="101"/>
      <c r="AA24" s="592"/>
      <c r="AB24" s="97" t="str">
        <f>IFERROR(IF(AA$19&lt;&gt;"",IF(AD$19&lt;&gt;"",IF(AND((CODE(AA23)=86),(CODE(AD23)=82)),IF('CONFIG ,CONFL,COM MAN'!$A$21&lt;&gt;1,"","R"),""),IF(AND((CODE(AA23)=86),(CODE($F23)=82)),IF('CONFIG ,CONFL,COM MAN'!$A$21&lt;&gt;1,"","R"),"")),""),"")</f>
        <v/>
      </c>
      <c r="AC24" s="101"/>
      <c r="AD24" s="592"/>
      <c r="AE24" s="97" t="str">
        <f>IFERROR(IF(AD$19&lt;&gt;"",IF(AG$19&lt;&gt;"",IF(AND((CODE(AD23)=86),(CODE(AG23)=82)),IF('CONFIG ,CONFL,COM MAN'!$A$21&lt;&gt;1,"","R"),""),IF(AND((CODE(AD23)=86),(CODE($F23)=82)),IF('CONFIG ,CONFL,COM MAN'!$A$21&lt;&gt;1,"","R"),"")),""),"")</f>
        <v/>
      </c>
      <c r="AF24" s="101"/>
      <c r="AG24" s="592"/>
      <c r="AH24" s="97" t="str">
        <f>IFERROR(IF(AG$19&lt;&gt;"",IF(AJ$19&lt;&gt;"",IF(AND((CODE(AG23)=86),(CODE(AJ23)=82)),IF('CONFIG ,CONFL,COM MAN'!$A$21&lt;&gt;1,"","R"),""),IF(AND((CODE(AG23)=86),(CODE($F23)=82)),IF('CONFIG ,CONFL,COM MAN'!$A$21&lt;&gt;1,"","R"),"")),""),"")</f>
        <v/>
      </c>
      <c r="AI24" s="101"/>
      <c r="AJ24" s="592"/>
      <c r="AK24" s="97" t="str">
        <f>IFERROR(IF(AJ$19&lt;&gt;"",IF(AM$19&lt;&gt;"",IF(AND((CODE(AJ23)=86),(CODE(AM23)=82)),IF('CONFIG ,CONFL,COM MAN'!$A$21&lt;&gt;1,"","R"),""),IF(AND((CODE(AJ23)=86),(CODE($F23)=82)),IF('CONFIG ,CONFL,COM MAN'!$A$21&lt;&gt;1,"","R"),"")),""),"")</f>
        <v/>
      </c>
      <c r="AL24" s="101"/>
      <c r="AM24" s="592"/>
      <c r="AN24" s="97" t="str">
        <f>IFERROR(IF(AM$19&lt;&gt;"",IF(F$19&lt;&gt;"",IF(AND((CODE(AM23)=86),(CODE(F23)=82)),IF('CONFIG ,CONFL,COM MAN'!$A$21&lt;&gt;1,"","R"),""),IF(AND((CODE(AM23)=86),(CODE($F23)=82)),IF('CONFIG ,CONFL,COM MAN'!$A$21&lt;&gt;1,"","R"),"")),""),"")</f>
        <v/>
      </c>
      <c r="AO24" s="101"/>
      <c r="AP24" s="31"/>
      <c r="AQ24" s="31"/>
      <c r="AR24" s="31"/>
      <c r="AS24" s="31"/>
      <c r="AT24" s="57"/>
      <c r="AU24" s="31"/>
      <c r="AV24" s="31"/>
      <c r="AW24" s="31"/>
      <c r="AX24" s="31"/>
      <c r="AY24" s="31"/>
      <c r="AZ24" s="31"/>
      <c r="BA24" s="31"/>
      <c r="BB24" s="31"/>
      <c r="BC24" s="31"/>
      <c r="BD24" s="31"/>
    </row>
    <row r="25" spans="1:69" ht="30" customHeight="1" x14ac:dyDescent="0.2">
      <c r="A25" s="632"/>
      <c r="B25" s="633"/>
      <c r="C25" s="634"/>
      <c r="D25" s="618">
        <f>IF(AND('CONFIG ,CONFL,COM MAN'!$A22=1,'CONFIG ,CONFL,COM MAN'!$I22&lt;&gt;"NÃO USADO"),'CONFIG ,CONFL,COM MAN'!$E22,"")</f>
        <v>3</v>
      </c>
      <c r="E25" s="618"/>
      <c r="F25" s="593" t="str">
        <f>IFERROR(IF(LEN(F$19)=1,VLOOKUP($D25,'TABELAS DE ESTADOS'!$E$19:$U$34,CODE(F$19)-64+2,0),""),"")</f>
        <v>R</v>
      </c>
      <c r="G25" s="96" t="str">
        <f>IFERROR(IF(AND((CODE(F25)=86),(CODE(I25)=82)),IF('CONFIG ,CONFL,COM MAN'!$A$22&lt;&gt;1,"",IF('CONFIG ,CONFL,COM MAN'!$I$22="VEICULAR","A","r")),""),"")</f>
        <v/>
      </c>
      <c r="H25" s="98"/>
      <c r="I25" s="593" t="str">
        <f>IFERROR(IF(LEN(I$19)=1,VLOOKUP($D25,'TABELAS DE ESTADOS'!$E$19:$U$34,CODE(I$19)-64+2,0),""),"")</f>
        <v>V</v>
      </c>
      <c r="J25" s="96" t="str">
        <f>IFERROR(IF(I$19&lt;&gt;"",IF(L$19&lt;&gt;"",IF(AND((CODE(I25)=86),(CODE(L25)=82)),IF('CONFIG ,CONFL,COM MAN'!$A$22&lt;&gt;1,"",IF('CONFIG ,CONFL,COM MAN'!$I$22="VEICULAR","A","r")),""),IF(AND((CODE(I25)=86),(CODE($F25)=82)),IF('CONFIG ,CONFL,COM MAN'!$A$22&lt;&gt;1,"",IF('CONFIG ,CONFL,COM MAN'!$I$22="VEICULAR","A","r")),"")),""),"")</f>
        <v>A</v>
      </c>
      <c r="K25" s="100">
        <v>4</v>
      </c>
      <c r="L25" s="593" t="str">
        <f>IFERROR(VLOOKUP($D25,'TABELAS DE ESTADOS'!$E$19:$U$34,CODE(L$19)-64+2,0),"")</f>
        <v/>
      </c>
      <c r="M25" s="96" t="str">
        <f>IFERROR(IF(L$19&lt;&gt;"",IF(O$19&lt;&gt;"",IF(AND((CODE(L25)=86),(CODE(O25)=82)),IF('CONFIG ,CONFL,COM MAN'!$A$22&lt;&gt;1,"",IF('CONFIG ,CONFL,COM MAN'!$I$22="VEICULAR","A","r")),""),IF(AND((CODE(L25)=86),(CODE($F25)=82)),IF('CONFIG ,CONFL,COM MAN'!$A$22&lt;&gt;1,"",IF('CONFIG ,CONFL,COM MAN'!$I$22="VEICULAR","A","r")),"")),""),"")</f>
        <v/>
      </c>
      <c r="N25" s="100"/>
      <c r="O25" s="593" t="str">
        <f>IFERROR(VLOOKUP($D25,'TABELAS DE ESTADOS'!$E$19:$U$34,CODE(O$19)-64+2,0),"")</f>
        <v/>
      </c>
      <c r="P25" s="96" t="str">
        <f>IFERROR(IF(O$19&lt;&gt;"",IF(R$19&lt;&gt;"",IF(AND((CODE(O25)=86),(CODE(R25)=82)),IF('CONFIG ,CONFL,COM MAN'!$A$22&lt;&gt;1,"",IF('CONFIG ,CONFL,COM MAN'!$I$22="VEICULAR","A","r")),""),IF(AND((CODE(O25)=86),(CODE($F25)=82)),IF('CONFIG ,CONFL,COM MAN'!$A$22&lt;&gt;1,"",IF('CONFIG ,CONFL,COM MAN'!$I$22="VEICULAR","A","r")),"")),""),"")</f>
        <v/>
      </c>
      <c r="Q25" s="100"/>
      <c r="R25" s="593" t="str">
        <f>IFERROR(VLOOKUP($D25,'TABELAS DE ESTADOS'!$E$19:$U$34,CODE(R$19)-64+2,0),"")</f>
        <v/>
      </c>
      <c r="S25" s="96" t="str">
        <f>IFERROR(IF(R$19&lt;&gt;"",IF(U$19&lt;&gt;"",IF(AND((CODE(R25)=86),(CODE(U25)=82)),IF('CONFIG ,CONFL,COM MAN'!$A$22&lt;&gt;1,"",IF('CONFIG ,CONFL,COM MAN'!$I$22="VEICULAR","A","r")),""),IF(AND((CODE(R25)=86),(CODE($F25)=82)),IF('CONFIG ,CONFL,COM MAN'!$A$22&lt;&gt;1,"",IF('CONFIG ,CONFL,COM MAN'!$I$22="VEICULAR","A","r")),"")),""),"")</f>
        <v/>
      </c>
      <c r="T25" s="100"/>
      <c r="U25" s="593" t="str">
        <f>IFERROR(VLOOKUP($D25,'TABELAS DE ESTADOS'!$E$19:$U$34,CODE(U$19)-64+2,0),"")</f>
        <v/>
      </c>
      <c r="V25" s="96" t="str">
        <f>IFERROR(IF(U$19&lt;&gt;"",IF(X$19&lt;&gt;"",IF(AND((CODE(U25)=86),(CODE(X25)=82)),IF('CONFIG ,CONFL,COM MAN'!$A$22&lt;&gt;1,"",IF('CONFIG ,CONFL,COM MAN'!$I$22="VEICULAR","A","r")),""),IF(AND((CODE(U25)=86),(CODE($F25)=82)),IF('CONFIG ,CONFL,COM MAN'!$A$22&lt;&gt;1,"",IF('CONFIG ,CONFL,COM MAN'!$I$22="VEICULAR","A","r")),"")),""),"")</f>
        <v/>
      </c>
      <c r="W25" s="100"/>
      <c r="X25" s="593" t="str">
        <f>IFERROR(VLOOKUP($D25,'TABELAS DE ESTADOS'!$E$19:$U$34,CODE(X$19)-64+2,0),"")</f>
        <v/>
      </c>
      <c r="Y25" s="96" t="str">
        <f>IFERROR(IF(X$19&lt;&gt;"",IF(AA$19&lt;&gt;"",IF(AND((CODE(X25)=86),(CODE(AA25)=82)),IF('CONFIG ,CONFL,COM MAN'!$A$22&lt;&gt;1,"",IF('CONFIG ,CONFL,COM MAN'!$I$22="VEICULAR","A","r")),""),IF(AND((CODE(X25)=86),(CODE($F25)=82)),IF('CONFIG ,CONFL,COM MAN'!$A$22&lt;&gt;1,"",IF('CONFIG ,CONFL,COM MAN'!$I$22="VEICULAR","A","r")),"")),""),"")</f>
        <v/>
      </c>
      <c r="Z25" s="100"/>
      <c r="AA25" s="593" t="str">
        <f>IFERROR(VLOOKUP($D25,'TABELAS DE ESTADOS'!$E$19:$U$34,CODE(AA$19)-64+2,0),"")</f>
        <v/>
      </c>
      <c r="AB25" s="96" t="str">
        <f>IFERROR(IF(AA$19&lt;&gt;"",IF(AD$19&lt;&gt;"",IF(AND((CODE(AA25)=86),(CODE(AD25)=82)),IF('CONFIG ,CONFL,COM MAN'!$A$22&lt;&gt;1,"",IF('CONFIG ,CONFL,COM MAN'!$I$22="VEICULAR","A","r")),""),IF(AND((CODE(AA25)=86),(CODE($F25)=82)),IF('CONFIG ,CONFL,COM MAN'!$A$22&lt;&gt;1,"",IF('CONFIG ,CONFL,COM MAN'!$I$22="VEICULAR","A","r")),"")),""),"")</f>
        <v/>
      </c>
      <c r="AC25" s="100"/>
      <c r="AD25" s="593" t="str">
        <f>IFERROR(VLOOKUP($D25,'TABELAS DE ESTADOS'!$E$19:$U$34,CODE(AD$19)-64+2,0),"")</f>
        <v/>
      </c>
      <c r="AE25" s="96" t="str">
        <f>IFERROR(IF(AD$19&lt;&gt;"",IF(AG$19&lt;&gt;"",IF(AND((CODE(AD25)=86),(CODE(AG25)=82)),IF('CONFIG ,CONFL,COM MAN'!$A$22&lt;&gt;1,"",IF('CONFIG ,CONFL,COM MAN'!$I$22="VEICULAR","A","r")),""),IF(AND((CODE(AD25)=86),(CODE($F25)=82)),IF('CONFIG ,CONFL,COM MAN'!$A$22&lt;&gt;1,"",IF('CONFIG ,CONFL,COM MAN'!$I$22="VEICULAR","A","r")),"")),""),"")</f>
        <v/>
      </c>
      <c r="AF25" s="100"/>
      <c r="AG25" s="593" t="str">
        <f>IFERROR(VLOOKUP($D25,'TABELAS DE ESTADOS'!$E$19:$U$34,CODE(AG$19)-64+2,0),"")</f>
        <v/>
      </c>
      <c r="AH25" s="96" t="str">
        <f>IFERROR(IF(AG$19&lt;&gt;"",IF(AJ$19&lt;&gt;"",IF(AND((CODE(AG25)=86),(CODE(AJ25)=82)),IF('CONFIG ,CONFL,COM MAN'!$A$22&lt;&gt;1,"",IF('CONFIG ,CONFL,COM MAN'!$I$22="VEICULAR","A","r")),""),IF(AND((CODE(AG25)=86),(CODE($F25)=82)),IF('CONFIG ,CONFL,COM MAN'!$A$22&lt;&gt;1,"",IF('CONFIG ,CONFL,COM MAN'!$I$22="VEICULAR","A","r")),"")),""),"")</f>
        <v/>
      </c>
      <c r="AI25" s="100"/>
      <c r="AJ25" s="593" t="str">
        <f>IFERROR(VLOOKUP($D25,'TABELAS DE ESTADOS'!$E$19:$U$34,CODE(AJ$19)-64+2,0),"")</f>
        <v/>
      </c>
      <c r="AK25" s="96" t="str">
        <f>IFERROR(IF(AJ$19&lt;&gt;"",IF(AM$19&lt;&gt;"",IF(AND((CODE(AJ25)=86),(CODE(AM25)=82)),IF('CONFIG ,CONFL,COM MAN'!$A$22&lt;&gt;1,"",IF('CONFIG ,CONFL,COM MAN'!$I$22="VEICULAR","A","r")),""),IF(AND((CODE(AJ25)=86),(CODE($F25)=82)),IF('CONFIG ,CONFL,COM MAN'!$A$22&lt;&gt;1,"",IF('CONFIG ,CONFL,COM MAN'!$I$22="VEICULAR","A","r")),"")),""),"")</f>
        <v/>
      </c>
      <c r="AL25" s="100"/>
      <c r="AM25" s="593" t="str">
        <f>IFERROR(VLOOKUP($D25,'TABELAS DE ESTADOS'!$E$19:$U$34,CODE(AM$19)-64+2,0),"")</f>
        <v/>
      </c>
      <c r="AN25" s="96" t="str">
        <f>IFERROR(IF(AM$19&lt;&gt;"",IF(F$19&lt;&gt;"",IF(AND((CODE(AM25)=86),(CODE(F25)=82)),IF('CONFIG ,CONFL,COM MAN'!$A$22&lt;&gt;1,"",IF('CONFIG ,CONFL,COM MAN'!$I$22="VEICULAR","A","r")),""),IF(AND((CODE(AM25)=86),(CODE($F25)=82)),IF('CONFIG ,CONFL,COM MAN'!$A$22&lt;&gt;1,"",IF('CONFIG ,CONFL,COM MAN'!$I$22="VEICULAR","A","r")),"")),""),"")</f>
        <v/>
      </c>
      <c r="AO25" s="100"/>
      <c r="AP25" s="31"/>
      <c r="AQ25" s="31"/>
      <c r="AR25" s="31"/>
      <c r="AS25" s="31"/>
      <c r="AT25" s="31"/>
      <c r="AU25" s="31"/>
      <c r="AV25" s="31"/>
      <c r="AW25" s="31"/>
      <c r="AX25" s="31"/>
      <c r="AY25" s="31"/>
      <c r="AZ25" s="31"/>
      <c r="BA25" s="31"/>
      <c r="BB25" s="31"/>
      <c r="BC25" s="31"/>
      <c r="BD25" s="31"/>
    </row>
    <row r="26" spans="1:69" ht="30" customHeight="1" x14ac:dyDescent="0.2">
      <c r="A26" s="632"/>
      <c r="B26" s="633"/>
      <c r="C26" s="634"/>
      <c r="D26" s="617"/>
      <c r="E26" s="617"/>
      <c r="F26" s="592"/>
      <c r="G26" s="97" t="str">
        <f>IFERROR(IF(AND((CODE(F25)=86),(CODE(I25)=82)),IF('CONFIG ,CONFL,COM MAN'!$A$22&lt;&gt;1,"","R"),""),"")</f>
        <v/>
      </c>
      <c r="H26" s="99"/>
      <c r="I26" s="592"/>
      <c r="J26" s="97" t="str">
        <f>IFERROR(IF(I$19&lt;&gt;"",IF(L$19&lt;&gt;"",IF(AND((CODE(I25)=86),(CODE(L25)=82)),IF('CONFIG ,CONFL,COM MAN'!$A$22&lt;&gt;1,"","R"),""),IF(AND((CODE(I25)=86),(CODE($F25)=82)),IF('CONFIG ,CONFL,COM MAN'!$A$22&lt;&gt;1,"","R"),"")),""),"")</f>
        <v>R</v>
      </c>
      <c r="K26" s="101">
        <v>6</v>
      </c>
      <c r="L26" s="592"/>
      <c r="M26" s="97" t="str">
        <f>IFERROR(IF(L$19&lt;&gt;"",IF(O$19&lt;&gt;"",IF(AND((CODE(L25)=86),(CODE(O25)=82)),IF('CONFIG ,CONFL,COM MAN'!$A$22&lt;&gt;1,"","R"),""),IF(AND((CODE(L25)=86),(CODE($F25)=82)),IF('CONFIG ,CONFL,COM MAN'!$A$22&lt;&gt;1,"","R"),"")),""),"")</f>
        <v/>
      </c>
      <c r="N26" s="101"/>
      <c r="O26" s="592"/>
      <c r="P26" s="97" t="str">
        <f>IFERROR(IF(O$19&lt;&gt;"",IF(R$19&lt;&gt;"",IF(AND((CODE(O25)=86),(CODE(R25)=82)),IF('CONFIG ,CONFL,COM MAN'!$A$22&lt;&gt;1,"","R"),""),IF(AND((CODE(O25)=86),(CODE($F25)=82)),IF('CONFIG ,CONFL,COM MAN'!$A$22&lt;&gt;1,"","R"),"")),""),"")</f>
        <v/>
      </c>
      <c r="Q26" s="101"/>
      <c r="R26" s="592"/>
      <c r="S26" s="97" t="str">
        <f>IFERROR(IF(R$19&lt;&gt;"",IF(U$19&lt;&gt;"",IF(AND((CODE(R25)=86),(CODE(U25)=82)),IF('CONFIG ,CONFL,COM MAN'!$A$22&lt;&gt;1,"","R"),""),IF(AND((CODE(R25)=86),(CODE($F25)=82)),IF('CONFIG ,CONFL,COM MAN'!$A$22&lt;&gt;1,"","R"),"")),""),"")</f>
        <v/>
      </c>
      <c r="T26" s="101"/>
      <c r="U26" s="592"/>
      <c r="V26" s="97" t="str">
        <f>IFERROR(IF(U$19&lt;&gt;"",IF(X$19&lt;&gt;"",IF(AND((CODE(U25)=86),(CODE(X25)=82)),IF('CONFIG ,CONFL,COM MAN'!$A$22&lt;&gt;1,"","R"),""),IF(AND((CODE(U25)=86),(CODE($F25)=82)),IF('CONFIG ,CONFL,COM MAN'!$A$22&lt;&gt;1,"","R"),"")),""),"")</f>
        <v/>
      </c>
      <c r="W26" s="101"/>
      <c r="X26" s="592"/>
      <c r="Y26" s="97" t="str">
        <f>IFERROR(IF(X$19&lt;&gt;"",IF(AA$19&lt;&gt;"",IF(AND((CODE(X25)=86),(CODE(AA25)=82)),IF('CONFIG ,CONFL,COM MAN'!$A$22&lt;&gt;1,"","R"),""),IF(AND((CODE(X25)=86),(CODE($F25)=82)),IF('CONFIG ,CONFL,COM MAN'!$A$22&lt;&gt;1,"","R"),"")),""),"")</f>
        <v/>
      </c>
      <c r="Z26" s="101"/>
      <c r="AA26" s="592"/>
      <c r="AB26" s="97" t="str">
        <f>IFERROR(IF(AA$19&lt;&gt;"",IF(AD$19&lt;&gt;"",IF(AND((CODE(AA25)=86),(CODE(AD25)=82)),IF('CONFIG ,CONFL,COM MAN'!$A$22&lt;&gt;1,"","R"),""),IF(AND((CODE(AA25)=86),(CODE($F25)=82)),IF('CONFIG ,CONFL,COM MAN'!$A$22&lt;&gt;1,"","R"),"")),""),"")</f>
        <v/>
      </c>
      <c r="AC26" s="101"/>
      <c r="AD26" s="592"/>
      <c r="AE26" s="97" t="str">
        <f>IFERROR(IF(AD$19&lt;&gt;"",IF(AG$19&lt;&gt;"",IF(AND((CODE(AD25)=86),(CODE(AG25)=82)),IF('CONFIG ,CONFL,COM MAN'!$A$22&lt;&gt;1,"","R"),""),IF(AND((CODE(AD25)=86),(CODE($F25)=82)),IF('CONFIG ,CONFL,COM MAN'!$A$22&lt;&gt;1,"","R"),"")),""),"")</f>
        <v/>
      </c>
      <c r="AF26" s="101"/>
      <c r="AG26" s="592"/>
      <c r="AH26" s="97" t="str">
        <f>IFERROR(IF(AG$19&lt;&gt;"",IF(AJ$19&lt;&gt;"",IF(AND((CODE(AG25)=86),(CODE(AJ25)=82)),IF('CONFIG ,CONFL,COM MAN'!$A$22&lt;&gt;1,"","R"),""),IF(AND((CODE(AG25)=86),(CODE($F25)=82)),IF('CONFIG ,CONFL,COM MAN'!$A$22&lt;&gt;1,"","R"),"")),""),"")</f>
        <v/>
      </c>
      <c r="AI26" s="101"/>
      <c r="AJ26" s="592"/>
      <c r="AK26" s="97" t="str">
        <f>IFERROR(IF(AJ$19&lt;&gt;"",IF(AM$19&lt;&gt;"",IF(AND((CODE(AJ25)=86),(CODE(AM25)=82)),IF('CONFIG ,CONFL,COM MAN'!$A$22&lt;&gt;1,"","R"),""),IF(AND((CODE(AJ25)=86),(CODE($F25)=82)),IF('CONFIG ,CONFL,COM MAN'!$A$22&lt;&gt;1,"","R"),"")),""),"")</f>
        <v/>
      </c>
      <c r="AL26" s="101"/>
      <c r="AM26" s="592"/>
      <c r="AN26" s="97" t="str">
        <f>IFERROR(IF(AM$19&lt;&gt;"",IF(F$19&lt;&gt;"",IF(AND((CODE(AM25)=86),(CODE(F25)=82)),IF('CONFIG ,CONFL,COM MAN'!$A$22&lt;&gt;1,"","R"),""),IF(AND((CODE(AM25)=86),(CODE($F25)=82)),IF('CONFIG ,CONFL,COM MAN'!$A$22&lt;&gt;1,"","R"),"")),""),"")</f>
        <v/>
      </c>
      <c r="AO26" s="101"/>
      <c r="AP26" s="31"/>
      <c r="AQ26" s="31"/>
      <c r="AR26" s="31"/>
      <c r="AS26" s="31"/>
      <c r="AT26" s="31"/>
      <c r="AU26" s="31"/>
      <c r="AV26" s="31"/>
      <c r="AW26" s="31"/>
      <c r="AX26" s="31"/>
      <c r="AY26" s="31"/>
      <c r="AZ26" s="31"/>
      <c r="BA26" s="31"/>
      <c r="BB26" s="31"/>
      <c r="BC26" s="31"/>
      <c r="BD26" s="31"/>
    </row>
    <row r="27" spans="1:69" ht="30" customHeight="1" x14ac:dyDescent="0.2">
      <c r="A27" s="632"/>
      <c r="B27" s="633"/>
      <c r="C27" s="634"/>
      <c r="D27" s="618">
        <f>IF(AND('CONFIG ,CONFL,COM MAN'!$A23=1,'CONFIG ,CONFL,COM MAN'!$I23&lt;&gt;"NÃO USADO"),'CONFIG ,CONFL,COM MAN'!$E23,"")</f>
        <v>4</v>
      </c>
      <c r="E27" s="618"/>
      <c r="F27" s="593" t="str">
        <f>IFERROR(IF(LEN(F$19)=1,VLOOKUP($D27,'TABELAS DE ESTADOS'!$E$19:$U$34,CODE(F$19)-64+2,0),""),"")</f>
        <v>R</v>
      </c>
      <c r="G27" s="96" t="str">
        <f>IFERROR(IF(AND((CODE(F27)=86),(CODE(I27)=82)),IF('CONFIG ,CONFL,COM MAN'!$A$23&lt;&gt;1,"",IF('CONFIG ,CONFL,COM MAN'!$I$23="VEICULAR","A","r")),""),"")</f>
        <v/>
      </c>
      <c r="H27" s="98"/>
      <c r="I27" s="593" t="str">
        <f>IFERROR(IF(LEN(I$19)=1,VLOOKUP($D27,'TABELAS DE ESTADOS'!$E$19:$U$34,CODE(I$19)-64+2,0),""),"")</f>
        <v>V</v>
      </c>
      <c r="J27" s="96" t="str">
        <f>IFERROR(IF(I$19&lt;&gt;"",IF(L$19&lt;&gt;"",IF(AND((CODE(I27)=86),(CODE(L27)=82)),IF('CONFIG ,CONFL,COM MAN'!$A$23&lt;&gt;1,"",IF('CONFIG ,CONFL,COM MAN'!$I$23="VEICULAR","A","r")),""),IF(AND((CODE(I27)=86),(CODE($F27)=82)),IF('CONFIG ,CONFL,COM MAN'!$A$23&lt;&gt;1,"",IF('CONFIG ,CONFL,COM MAN'!$I$23="VEICULAR","A","r")),"")),""),"")</f>
        <v>r</v>
      </c>
      <c r="K27" s="100">
        <v>10</v>
      </c>
      <c r="L27" s="593" t="str">
        <f>IFERROR(VLOOKUP($D27,'TABELAS DE ESTADOS'!$E$19:$U$34,CODE(L$19)-64+2,0),"")</f>
        <v/>
      </c>
      <c r="M27" s="96" t="str">
        <f>IFERROR(IF(L$19&lt;&gt;"",IF(O$19&lt;&gt;"",IF(AND((CODE(L27)=86),(CODE(O27)=82)),IF('CONFIG ,CONFL,COM MAN'!$A$23&lt;&gt;1,"",IF('CONFIG ,CONFL,COM MAN'!$I$23="VEICULAR","A","r")),""),IF(AND((CODE(L27)=86),(CODE($F27)=82)),IF('CONFIG ,CONFL,COM MAN'!$A$23&lt;&gt;1,"",IF('CONFIG ,CONFL,COM MAN'!$I$23="VEICULAR","A","r")),"")),""),"")</f>
        <v/>
      </c>
      <c r="N27" s="100"/>
      <c r="O27" s="593" t="str">
        <f>IFERROR(VLOOKUP($D27,'TABELAS DE ESTADOS'!$E$19:$U$34,CODE(O$19)-64+2,0),"")</f>
        <v/>
      </c>
      <c r="P27" s="96" t="str">
        <f>IFERROR(IF(O$19&lt;&gt;"",IF(R$19&lt;&gt;"",IF(AND((CODE(O27)=86),(CODE(R27)=82)),IF('CONFIG ,CONFL,COM MAN'!$A$23&lt;&gt;1,"",IF('CONFIG ,CONFL,COM MAN'!$I$23="VEICULAR","A","r")),""),IF(AND((CODE(O27)=86),(CODE($F27)=82)),IF('CONFIG ,CONFL,COM MAN'!$A$23&lt;&gt;1,"",IF('CONFIG ,CONFL,COM MAN'!$I$23="VEICULAR","A","r")),"")),""),"")</f>
        <v/>
      </c>
      <c r="Q27" s="100"/>
      <c r="R27" s="593" t="str">
        <f>IFERROR(VLOOKUP($D27,'TABELAS DE ESTADOS'!$E$19:$U$34,CODE(R$19)-64+2,0),"")</f>
        <v/>
      </c>
      <c r="S27" s="96" t="str">
        <f>IFERROR(IF(R$19&lt;&gt;"",IF(U$19&lt;&gt;"",IF(AND((CODE(R27)=86),(CODE(U27)=82)),IF('CONFIG ,CONFL,COM MAN'!$A$23&lt;&gt;1,"",IF('CONFIG ,CONFL,COM MAN'!$I$23="VEICULAR","A","r")),""),IF(AND((CODE(R27)=86),(CODE($F27)=82)),IF('CONFIG ,CONFL,COM MAN'!$A$23&lt;&gt;1,"",IF('CONFIG ,CONFL,COM MAN'!$I$23="VEICULAR","A","r")),"")),""),"")</f>
        <v/>
      </c>
      <c r="T27" s="100"/>
      <c r="U27" s="593" t="str">
        <f>IFERROR(VLOOKUP($D27,'TABELAS DE ESTADOS'!$E$19:$U$34,CODE(U$19)-64+2,0),"")</f>
        <v/>
      </c>
      <c r="V27" s="96" t="str">
        <f>IFERROR(IF(U$19&lt;&gt;"",IF(X$19&lt;&gt;"",IF(AND((CODE(U27)=86),(CODE(X27)=82)),IF('CONFIG ,CONFL,COM MAN'!$A$23&lt;&gt;1,"",IF('CONFIG ,CONFL,COM MAN'!$I$23="VEICULAR","A","r")),""),IF(AND((CODE(U27)=86),(CODE($F27)=82)),IF('CONFIG ,CONFL,COM MAN'!$A$23&lt;&gt;1,"",IF('CONFIG ,CONFL,COM MAN'!$I$23="VEICULAR","A","r")),"")),""),"")</f>
        <v/>
      </c>
      <c r="W27" s="100"/>
      <c r="X27" s="593" t="str">
        <f>IFERROR(VLOOKUP($D27,'TABELAS DE ESTADOS'!$E$19:$U$34,CODE(X$19)-64+2,0),"")</f>
        <v/>
      </c>
      <c r="Y27" s="96" t="str">
        <f>IFERROR(IF(X$19&lt;&gt;"",IF(AA$19&lt;&gt;"",IF(AND((CODE(X27)=86),(CODE(AA27)=82)),IF('CONFIG ,CONFL,COM MAN'!$A$23&lt;&gt;1,"",IF('CONFIG ,CONFL,COM MAN'!$I$23="VEICULAR","A","r")),""),IF(AND((CODE(X27)=86),(CODE($F27)=82)),IF('CONFIG ,CONFL,COM MAN'!$A$23&lt;&gt;1,"",IF('CONFIG ,CONFL,COM MAN'!$I$23="VEICULAR","A","r")),"")),""),"")</f>
        <v/>
      </c>
      <c r="Z27" s="100"/>
      <c r="AA27" s="593" t="str">
        <f>IFERROR(VLOOKUP($D27,'TABELAS DE ESTADOS'!$E$19:$U$34,CODE(AA$19)-64+2,0),"")</f>
        <v/>
      </c>
      <c r="AB27" s="96" t="str">
        <f>IFERROR(IF(AA$19&lt;&gt;"",IF(AD$19&lt;&gt;"",IF(AND((CODE(AA27)=86),(CODE(AD27)=82)),IF('CONFIG ,CONFL,COM MAN'!$A$23&lt;&gt;1,"",IF('CONFIG ,CONFL,COM MAN'!$I$23="VEICULAR","A","r")),""),IF(AND((CODE(AA27)=86),(CODE($F27)=82)),IF('CONFIG ,CONFL,COM MAN'!$A$23&lt;&gt;1,"",IF('CONFIG ,CONFL,COM MAN'!$I$23="VEICULAR","A","r")),"")),""),"")</f>
        <v/>
      </c>
      <c r="AC27" s="100"/>
      <c r="AD27" s="593" t="str">
        <f>IFERROR(VLOOKUP($D27,'TABELAS DE ESTADOS'!$E$19:$U$34,CODE(AD$19)-64+2,0),"")</f>
        <v/>
      </c>
      <c r="AE27" s="96" t="str">
        <f>IFERROR(IF(AD$19&lt;&gt;"",IF(AG$19&lt;&gt;"",IF(AND((CODE(AD27)=86),(CODE(AG27)=82)),IF('CONFIG ,CONFL,COM MAN'!$A$23&lt;&gt;1,"",IF('CONFIG ,CONFL,COM MAN'!$I$23="VEICULAR","A","r")),""),IF(AND((CODE(AD27)=86),(CODE($F27)=82)),IF('CONFIG ,CONFL,COM MAN'!$A$23&lt;&gt;1,"",IF('CONFIG ,CONFL,COM MAN'!$I$23="VEICULAR","A","r")),"")),""),"")</f>
        <v/>
      </c>
      <c r="AF27" s="100"/>
      <c r="AG27" s="593" t="str">
        <f>IFERROR(VLOOKUP($D27,'TABELAS DE ESTADOS'!$E$19:$U$34,CODE(AG$19)-64+2,0),"")</f>
        <v/>
      </c>
      <c r="AH27" s="96" t="str">
        <f>IFERROR(IF(AG$19&lt;&gt;"",IF(AJ$19&lt;&gt;"",IF(AND((CODE(AG27)=86),(CODE(AJ27)=82)),IF('CONFIG ,CONFL,COM MAN'!$A$23&lt;&gt;1,"",IF('CONFIG ,CONFL,COM MAN'!$I$23="VEICULAR","A","r")),""),IF(AND((CODE(AG27)=86),(CODE($F27)=82)),IF('CONFIG ,CONFL,COM MAN'!$A$23&lt;&gt;1,"",IF('CONFIG ,CONFL,COM MAN'!$I$23="VEICULAR","A","r")),"")),""),"")</f>
        <v/>
      </c>
      <c r="AI27" s="100"/>
      <c r="AJ27" s="593" t="str">
        <f>IFERROR(VLOOKUP($D27,'TABELAS DE ESTADOS'!$E$19:$U$34,CODE(AJ$19)-64+2,0),"")</f>
        <v/>
      </c>
      <c r="AK27" s="96" t="str">
        <f>IFERROR(IF(AJ$19&lt;&gt;"",IF(AM$19&lt;&gt;"",IF(AND((CODE(AJ27)=86),(CODE(AM27)=82)),IF('CONFIG ,CONFL,COM MAN'!$A$23&lt;&gt;1,"",IF('CONFIG ,CONFL,COM MAN'!$I$23="VEICULAR","A","r")),""),IF(AND((CODE(AJ27)=86),(CODE($F27)=82)),IF('CONFIG ,CONFL,COM MAN'!$A$23&lt;&gt;1,"",IF('CONFIG ,CONFL,COM MAN'!$I$23="VEICULAR","A","r")),"")),""),"")</f>
        <v/>
      </c>
      <c r="AL27" s="100"/>
      <c r="AM27" s="593" t="str">
        <f>IFERROR(VLOOKUP($D27,'TABELAS DE ESTADOS'!$E$19:$U$34,CODE(AM$19)-64+2,0),"")</f>
        <v/>
      </c>
      <c r="AN27" s="96" t="str">
        <f>IFERROR(IF(AM$19&lt;&gt;"",IF(F$19&lt;&gt;"",IF(AND((CODE(AM27)=86),(CODE(F27)=82)),IF('CONFIG ,CONFL,COM MAN'!$A$23&lt;&gt;1,"",IF('CONFIG ,CONFL,COM MAN'!$I$23="VEICULAR","A","r")),""),IF(AND((CODE(AM27)=86),(CODE($F27)=82)),IF('CONFIG ,CONFL,COM MAN'!$A$23&lt;&gt;1,"",IF('CONFIG ,CONFL,COM MAN'!$I$23="VEICULAR","A","r")),"")),""),"")</f>
        <v/>
      </c>
      <c r="AO27" s="100"/>
      <c r="AP27" s="31"/>
      <c r="AQ27" s="31"/>
      <c r="AR27" s="31"/>
      <c r="AS27" s="31"/>
      <c r="AT27" s="31"/>
      <c r="AU27" s="31"/>
      <c r="AV27" s="31"/>
      <c r="AW27" s="31"/>
      <c r="AX27" s="31"/>
      <c r="AY27" s="31"/>
      <c r="AZ27" s="31"/>
      <c r="BA27" s="31"/>
      <c r="BB27" s="31"/>
      <c r="BC27" s="31"/>
      <c r="BD27" s="31"/>
    </row>
    <row r="28" spans="1:69" ht="30" customHeight="1" x14ac:dyDescent="0.2">
      <c r="A28" s="632"/>
      <c r="B28" s="633"/>
      <c r="C28" s="634"/>
      <c r="D28" s="617"/>
      <c r="E28" s="617"/>
      <c r="F28" s="592"/>
      <c r="G28" s="97" t="str">
        <f>IFERROR(IF(AND((CODE(F27)=86),(CODE(I27)=82)),IF('CONFIG ,CONFL,COM MAN'!$A$23&lt;&gt;1,"","R"),""),"")</f>
        <v/>
      </c>
      <c r="H28" s="99"/>
      <c r="I28" s="592"/>
      <c r="J28" s="97" t="str">
        <f>IFERROR(IF(I$19&lt;&gt;"",IF(L$19&lt;&gt;"",IF(AND((CODE(I27)=86),(CODE(L27)=82)),IF('CONFIG ,CONFL,COM MAN'!$A$23&lt;&gt;1,"","R"),""),IF(AND((CODE(I27)=86),(CODE($F27)=82)),IF('CONFIG ,CONFL,COM MAN'!$A$23&lt;&gt;1,"","R"),"")),""),"")</f>
        <v>R</v>
      </c>
      <c r="K28" s="101">
        <v>2</v>
      </c>
      <c r="L28" s="592"/>
      <c r="M28" s="97" t="str">
        <f>IFERROR(IF(L$19&lt;&gt;"",IF(O$19&lt;&gt;"",IF(AND((CODE(L27)=86),(CODE(O27)=82)),IF('CONFIG ,CONFL,COM MAN'!$A$23&lt;&gt;1,"","R"),""),IF(AND((CODE(L27)=86),(CODE($F27)=82)),IF('CONFIG ,CONFL,COM MAN'!$A$23&lt;&gt;1,"","R"),"")),""),"")</f>
        <v/>
      </c>
      <c r="N28" s="101"/>
      <c r="O28" s="592"/>
      <c r="P28" s="97" t="str">
        <f>IFERROR(IF(O$19&lt;&gt;"",IF(R$19&lt;&gt;"",IF(AND((CODE(O27)=86),(CODE(R27)=82)),IF('CONFIG ,CONFL,COM MAN'!$A$23&lt;&gt;1,"","R"),""),IF(AND((CODE(O27)=86),(CODE($F27)=82)),IF('CONFIG ,CONFL,COM MAN'!$A$23&lt;&gt;1,"","R"),"")),""),"")</f>
        <v/>
      </c>
      <c r="Q28" s="101"/>
      <c r="R28" s="592"/>
      <c r="S28" s="97" t="str">
        <f>IFERROR(IF(R$19&lt;&gt;"",IF(U$19&lt;&gt;"",IF(AND((CODE(R27)=86),(CODE(U27)=82)),IF('CONFIG ,CONFL,COM MAN'!$A$23&lt;&gt;1,"","R"),""),IF(AND((CODE(R27)=86),(CODE($F27)=82)),IF('CONFIG ,CONFL,COM MAN'!$A$23&lt;&gt;1,"","R"),"")),""),"")</f>
        <v/>
      </c>
      <c r="T28" s="101"/>
      <c r="U28" s="592"/>
      <c r="V28" s="97" t="str">
        <f>IFERROR(IF(U$19&lt;&gt;"",IF(X$19&lt;&gt;"",IF(AND((CODE(U27)=86),(CODE(X27)=82)),IF('CONFIG ,CONFL,COM MAN'!$A$23&lt;&gt;1,"","R"),""),IF(AND((CODE(U27)=86),(CODE($F27)=82)),IF('CONFIG ,CONFL,COM MAN'!$A$23&lt;&gt;1,"","R"),"")),""),"")</f>
        <v/>
      </c>
      <c r="W28" s="101"/>
      <c r="X28" s="592"/>
      <c r="Y28" s="97" t="str">
        <f>IFERROR(IF(X$19&lt;&gt;"",IF(AA$19&lt;&gt;"",IF(AND((CODE(X27)=86),(CODE(AA27)=82)),IF('CONFIG ,CONFL,COM MAN'!$A$23&lt;&gt;1,"","R"),""),IF(AND((CODE(X27)=86),(CODE($F27)=82)),IF('CONFIG ,CONFL,COM MAN'!$A$23&lt;&gt;1,"","R"),"")),""),"")</f>
        <v/>
      </c>
      <c r="Z28" s="101"/>
      <c r="AA28" s="592"/>
      <c r="AB28" s="97" t="str">
        <f>IFERROR(IF(AA$19&lt;&gt;"",IF(AD$19&lt;&gt;"",IF(AND((CODE(AA27)=86),(CODE(AD27)=82)),IF('CONFIG ,CONFL,COM MAN'!$A$23&lt;&gt;1,"","R"),""),IF(AND((CODE(AA27)=86),(CODE($F27)=82)),IF('CONFIG ,CONFL,COM MAN'!$A$23&lt;&gt;1,"","R"),"")),""),"")</f>
        <v/>
      </c>
      <c r="AC28" s="101"/>
      <c r="AD28" s="592"/>
      <c r="AE28" s="97" t="str">
        <f>IFERROR(IF(AD$19&lt;&gt;"",IF(AG$19&lt;&gt;"",IF(AND((CODE(AD27)=86),(CODE(AG27)=82)),IF('CONFIG ,CONFL,COM MAN'!$A$23&lt;&gt;1,"","R"),""),IF(AND((CODE(AD27)=86),(CODE($F27)=82)),IF('CONFIG ,CONFL,COM MAN'!$A$23&lt;&gt;1,"","R"),"")),""),"")</f>
        <v/>
      </c>
      <c r="AF28" s="101"/>
      <c r="AG28" s="592"/>
      <c r="AH28" s="97" t="str">
        <f>IFERROR(IF(AG$19&lt;&gt;"",IF(AJ$19&lt;&gt;"",IF(AND((CODE(AG27)=86),(CODE(AJ27)=82)),IF('CONFIG ,CONFL,COM MAN'!$A$23&lt;&gt;1,"","R"),""),IF(AND((CODE(AG27)=86),(CODE($F27)=82)),IF('CONFIG ,CONFL,COM MAN'!$A$23&lt;&gt;1,"","R"),"")),""),"")</f>
        <v/>
      </c>
      <c r="AI28" s="101"/>
      <c r="AJ28" s="592"/>
      <c r="AK28" s="97" t="str">
        <f>IFERROR(IF(AJ$19&lt;&gt;"",IF(AM$19&lt;&gt;"",IF(AND((CODE(AJ27)=86),(CODE(AM27)=82)),IF('CONFIG ,CONFL,COM MAN'!$A$23&lt;&gt;1,"","R"),""),IF(AND((CODE(AJ27)=86),(CODE($F27)=82)),IF('CONFIG ,CONFL,COM MAN'!$A$23&lt;&gt;1,"","R"),"")),""),"")</f>
        <v/>
      </c>
      <c r="AL28" s="101"/>
      <c r="AM28" s="592"/>
      <c r="AN28" s="97" t="str">
        <f>IFERROR(IF(AM$19&lt;&gt;"",IF(F$19&lt;&gt;"",IF(AND((CODE(AM27)=86),(CODE(F27)=82)),IF('CONFIG ,CONFL,COM MAN'!$A$23&lt;&gt;1,"","R"),""),IF(AND((CODE(AM27)=86),(CODE($F27)=82)),IF('CONFIG ,CONFL,COM MAN'!$A$23&lt;&gt;1,"","R"),"")),""),"")</f>
        <v/>
      </c>
      <c r="AO28" s="101"/>
      <c r="AP28" s="31"/>
      <c r="AQ28" s="31"/>
      <c r="AR28" s="31"/>
      <c r="AS28" s="31"/>
      <c r="AT28" s="31"/>
      <c r="AU28" s="31"/>
      <c r="AV28" s="31"/>
      <c r="AW28" s="31"/>
      <c r="AX28" s="31"/>
      <c r="AY28" s="31"/>
      <c r="AZ28" s="31"/>
      <c r="BA28" s="31"/>
      <c r="BB28" s="31"/>
      <c r="BC28" s="31"/>
      <c r="BD28" s="31"/>
    </row>
    <row r="29" spans="1:69" ht="30" customHeight="1" x14ac:dyDescent="0.2">
      <c r="A29" s="632"/>
      <c r="B29" s="633"/>
      <c r="C29" s="634"/>
      <c r="D29" s="618" t="str">
        <f>IF(AND('CONFIG ,CONFL,COM MAN'!$A24=1,'CONFIG ,CONFL,COM MAN'!$I24&lt;&gt;"NÃO USADO"),'CONFIG ,CONFL,COM MAN'!$E24,"")</f>
        <v/>
      </c>
      <c r="E29" s="618"/>
      <c r="F29" s="593" t="str">
        <f>IFERROR(IF(LEN(F$19)=1,VLOOKUP($D29,'TABELAS DE ESTADOS'!$E$19:$U$34,CODE(F$19)-64+2,0),""),"")</f>
        <v/>
      </c>
      <c r="G29" s="96" t="str">
        <f>IFERROR(IF(AND((CODE(F29)=86),(CODE(I29)=82)),IF('CONFIG ,CONFL,COM MAN'!$A$24&lt;&gt;1,"",IF('CONFIG ,CONFL,COM MAN'!$I$24="VEICULAR","A","r")),""),"")</f>
        <v/>
      </c>
      <c r="H29" s="98"/>
      <c r="I29" s="593" t="str">
        <f>IFERROR(IF(LEN(I$19)=1,VLOOKUP($D29,'TABELAS DE ESTADOS'!$E$19:$U$34,CODE(I$19)-64+2,0),""),"")</f>
        <v/>
      </c>
      <c r="J29" s="96" t="str">
        <f>IFERROR(IF(I$19&lt;&gt;"",IF(L$19&lt;&gt;"",IF(AND((CODE(I29)=86),(CODE(L29)=82)),IF('CONFIG ,CONFL,COM MAN'!$A$24&lt;&gt;1,"",IF('CONFIG ,CONFL,COM MAN'!$I$24="VEICULAR","A","r")),""),IF(AND((CODE(I29)=86),(CODE($F29)=82)),IF('CONFIG ,CONFL,COM MAN'!$A$24&lt;&gt;1,"",IF('CONFIG ,CONFL,COM MAN'!$I$24="VEICULAR","A","r")),"")),""),"")</f>
        <v/>
      </c>
      <c r="K29" s="100"/>
      <c r="L29" s="593" t="str">
        <f>IFERROR(VLOOKUP($D29,'TABELAS DE ESTADOS'!$E$19:$U$34,CODE(L$19)-64+2,0),"")</f>
        <v/>
      </c>
      <c r="M29" s="96" t="str">
        <f>IFERROR(IF(L$19&lt;&gt;"",IF(O$19&lt;&gt;"",IF(AND((CODE(L29)=86),(CODE(O29)=82)),IF('CONFIG ,CONFL,COM MAN'!$A$24&lt;&gt;1,"",IF('CONFIG ,CONFL,COM MAN'!$I$24="VEICULAR","A","r")),""),IF(AND((CODE(L29)=86),(CODE($F29)=82)),IF('CONFIG ,CONFL,COM MAN'!$A$24&lt;&gt;1,"",IF('CONFIG ,CONFL,COM MAN'!$I$24="VEICULAR","A","r")),"")),""),"")</f>
        <v/>
      </c>
      <c r="N29" s="100"/>
      <c r="O29" s="593" t="str">
        <f>IFERROR(VLOOKUP($D29,'TABELAS DE ESTADOS'!$E$19:$U$34,CODE(O$19)-64+2,0),"")</f>
        <v/>
      </c>
      <c r="P29" s="96" t="str">
        <f>IFERROR(IF(O$19&lt;&gt;"",IF(R$19&lt;&gt;"",IF(AND((CODE(O29)=86),(CODE(R29)=82)),IF('CONFIG ,CONFL,COM MAN'!$A$24&lt;&gt;1,"",IF('CONFIG ,CONFL,COM MAN'!$I$24="VEICULAR","A","r")),""),IF(AND((CODE(O29)=86),(CODE($F29)=82)),IF('CONFIG ,CONFL,COM MAN'!$A$24&lt;&gt;1,"",IF('CONFIG ,CONFL,COM MAN'!$I$24="VEICULAR","A","r")),"")),""),"")</f>
        <v/>
      </c>
      <c r="Q29" s="100"/>
      <c r="R29" s="593" t="str">
        <f>IFERROR(VLOOKUP($D29,'TABELAS DE ESTADOS'!$E$19:$U$34,CODE(R$19)-64+2,0),"")</f>
        <v/>
      </c>
      <c r="S29" s="96" t="str">
        <f>IFERROR(IF(R$19&lt;&gt;"",IF(U$19&lt;&gt;"",IF(AND((CODE(R29)=86),(CODE(U29)=82)),IF('CONFIG ,CONFL,COM MAN'!$A$24&lt;&gt;1,"",IF('CONFIG ,CONFL,COM MAN'!$I$24="VEICULAR","A","r")),""),IF(AND((CODE(R29)=86),(CODE($F29)=82)),IF('CONFIG ,CONFL,COM MAN'!$A$24&lt;&gt;1,"",IF('CONFIG ,CONFL,COM MAN'!$I$24="VEICULAR","A","r")),"")),""),"")</f>
        <v/>
      </c>
      <c r="T29" s="100"/>
      <c r="U29" s="593" t="str">
        <f>IFERROR(VLOOKUP($D29,'TABELAS DE ESTADOS'!$E$19:$U$34,CODE(U$19)-64+2,0),"")</f>
        <v/>
      </c>
      <c r="V29" s="96" t="str">
        <f>IFERROR(IF(U$19&lt;&gt;"",IF(X$19&lt;&gt;"",IF(AND((CODE(U29)=86),(CODE(X29)=82)),IF('CONFIG ,CONFL,COM MAN'!$A$24&lt;&gt;1,"",IF('CONFIG ,CONFL,COM MAN'!$I$24="VEICULAR","A","r")),""),IF(AND((CODE(U29)=86),(CODE($F29)=82)),IF('CONFIG ,CONFL,COM MAN'!$A$24&lt;&gt;1,"",IF('CONFIG ,CONFL,COM MAN'!$I$24="VEICULAR","A","r")),"")),""),"")</f>
        <v/>
      </c>
      <c r="W29" s="100"/>
      <c r="X29" s="593" t="str">
        <f>IFERROR(VLOOKUP($D29,'TABELAS DE ESTADOS'!$E$19:$U$34,CODE(X$19)-64+2,0),"")</f>
        <v/>
      </c>
      <c r="Y29" s="96" t="str">
        <f>IFERROR(IF(X$19&lt;&gt;"",IF(AA$19&lt;&gt;"",IF(AND((CODE(X29)=86),(CODE(AA29)=82)),IF('CONFIG ,CONFL,COM MAN'!$A$24&lt;&gt;1,"",IF('CONFIG ,CONFL,COM MAN'!$I$24="VEICULAR","A","r")),""),IF(AND((CODE(X29)=86),(CODE($F29)=82)),IF('CONFIG ,CONFL,COM MAN'!$A$24&lt;&gt;1,"",IF('CONFIG ,CONFL,COM MAN'!$I$24="VEICULAR","A","r")),"")),""),"")</f>
        <v/>
      </c>
      <c r="Z29" s="100"/>
      <c r="AA29" s="593" t="str">
        <f>IFERROR(VLOOKUP($D29,'TABELAS DE ESTADOS'!$E$19:$U$34,CODE(AA$19)-64+2,0),"")</f>
        <v/>
      </c>
      <c r="AB29" s="96" t="str">
        <f>IFERROR(IF(AA$19&lt;&gt;"",IF(AD$19&lt;&gt;"",IF(AND((CODE(AA29)=86),(CODE(AD29)=82)),IF('CONFIG ,CONFL,COM MAN'!$A$24&lt;&gt;1,"",IF('CONFIG ,CONFL,COM MAN'!$I$24="VEICULAR","A","r")),""),IF(AND((CODE(AA29)=86),(CODE($F29)=82)),IF('CONFIG ,CONFL,COM MAN'!$A$24&lt;&gt;1,"",IF('CONFIG ,CONFL,COM MAN'!$I$24="VEICULAR","A","r")),"")),""),"")</f>
        <v/>
      </c>
      <c r="AC29" s="100"/>
      <c r="AD29" s="593" t="str">
        <f>IFERROR(VLOOKUP($D29,'TABELAS DE ESTADOS'!$E$19:$U$34,CODE(AD$19)-64+2,0),"")</f>
        <v/>
      </c>
      <c r="AE29" s="96" t="str">
        <f>IFERROR(IF(AD$19&lt;&gt;"",IF(AG$19&lt;&gt;"",IF(AND((CODE(AD29)=86),(CODE(AG29)=82)),IF('CONFIG ,CONFL,COM MAN'!$A$24&lt;&gt;1,"",IF('CONFIG ,CONFL,COM MAN'!$I$24="VEICULAR","A","r")),""),IF(AND((CODE(AD29)=86),(CODE($F29)=82)),IF('CONFIG ,CONFL,COM MAN'!$A$24&lt;&gt;1,"",IF('CONFIG ,CONFL,COM MAN'!$I$24="VEICULAR","A","r")),"")),""),"")</f>
        <v/>
      </c>
      <c r="AF29" s="100"/>
      <c r="AG29" s="593" t="str">
        <f>IFERROR(VLOOKUP($D29,'TABELAS DE ESTADOS'!$E$19:$U$34,CODE(AG$19)-64+2,0),"")</f>
        <v/>
      </c>
      <c r="AH29" s="96" t="str">
        <f>IFERROR(IF(AG$19&lt;&gt;"",IF(AJ$19&lt;&gt;"",IF(AND((CODE(AG29)=86),(CODE(AJ29)=82)),IF('CONFIG ,CONFL,COM MAN'!$A$24&lt;&gt;1,"",IF('CONFIG ,CONFL,COM MAN'!$I$24="VEICULAR","A","r")),""),IF(AND((CODE(AG29)=86),(CODE($F29)=82)),IF('CONFIG ,CONFL,COM MAN'!$A$24&lt;&gt;1,"",IF('CONFIG ,CONFL,COM MAN'!$I$24="VEICULAR","A","r")),"")),""),"")</f>
        <v/>
      </c>
      <c r="AI29" s="100"/>
      <c r="AJ29" s="593" t="str">
        <f>IFERROR(VLOOKUP($D29,'TABELAS DE ESTADOS'!$E$19:$U$34,CODE(AJ$19)-64+2,0),"")</f>
        <v/>
      </c>
      <c r="AK29" s="96" t="str">
        <f>IFERROR(IF(AJ$19&lt;&gt;"",IF(AM$19&lt;&gt;"",IF(AND((CODE(AJ29)=86),(CODE(AM29)=82)),IF('CONFIG ,CONFL,COM MAN'!$A$24&lt;&gt;1,"",IF('CONFIG ,CONFL,COM MAN'!$I$24="VEICULAR","A","r")),""),IF(AND((CODE(AJ29)=86),(CODE($F29)=82)),IF('CONFIG ,CONFL,COM MAN'!$A$24&lt;&gt;1,"",IF('CONFIG ,CONFL,COM MAN'!$I$24="VEICULAR","A","r")),"")),""),"")</f>
        <v/>
      </c>
      <c r="AL29" s="100"/>
      <c r="AM29" s="593" t="str">
        <f>IFERROR(VLOOKUP($D29,'TABELAS DE ESTADOS'!$E$19:$U$34,CODE(AM$19)-64+2,0),"")</f>
        <v/>
      </c>
      <c r="AN29" s="96" t="str">
        <f>IFERROR(IF(AM$19&lt;&gt;"",IF(F$19&lt;&gt;"",IF(AND((CODE(AM29)=86),(CODE(F29)=82)),IF('CONFIG ,CONFL,COM MAN'!$A$24&lt;&gt;1,"",IF('CONFIG ,CONFL,COM MAN'!$I$24="VEICULAR","A","r")),""),IF(AND((CODE(AM29)=86),(CODE($F29)=82)),IF('CONFIG ,CONFL,COM MAN'!$A$24&lt;&gt;1,"",IF('CONFIG ,CONFL,COM MAN'!$I$24="VEICULAR","A","r")),"")),""),"")</f>
        <v/>
      </c>
      <c r="AO29" s="100"/>
      <c r="AP29" s="31"/>
      <c r="AQ29" s="31"/>
      <c r="AR29" s="31"/>
      <c r="AS29" s="31"/>
      <c r="AT29" s="31"/>
      <c r="AU29" s="31"/>
      <c r="AV29" s="31"/>
      <c r="AW29" s="31"/>
      <c r="AX29" s="31"/>
      <c r="AY29" s="31"/>
      <c r="AZ29" s="31"/>
      <c r="BA29" s="31"/>
      <c r="BB29" s="31"/>
      <c r="BC29" s="31"/>
      <c r="BD29" s="31"/>
    </row>
    <row r="30" spans="1:69" ht="30" customHeight="1" x14ac:dyDescent="0.2">
      <c r="A30" s="632"/>
      <c r="B30" s="633"/>
      <c r="C30" s="634"/>
      <c r="D30" s="617"/>
      <c r="E30" s="617"/>
      <c r="F30" s="592"/>
      <c r="G30" s="97" t="str">
        <f>IFERROR(IF(AND((CODE(F29)=86),(CODE(I29)=82)),IF('CONFIG ,CONFL,COM MAN'!$A$24&lt;&gt;1,"","R"),""),"")</f>
        <v/>
      </c>
      <c r="H30" s="99"/>
      <c r="I30" s="592"/>
      <c r="J30" s="97" t="str">
        <f>IFERROR(IF(I$19&lt;&gt;"",IF(L$19&lt;&gt;"",IF(AND((CODE(I29)=86),(CODE(L29)=82)),IF('CONFIG ,CONFL,COM MAN'!$A$24&lt;&gt;1,"","R"),""),IF(AND((CODE(I29)=86),(CODE($F29)=82)),IF('CONFIG ,CONFL,COM MAN'!$A$24&lt;&gt;1,"","R"),"")),""),"")</f>
        <v/>
      </c>
      <c r="K30" s="101"/>
      <c r="L30" s="592"/>
      <c r="M30" s="97" t="str">
        <f>IFERROR(IF(L$19&lt;&gt;"",IF(O$19&lt;&gt;"",IF(AND((CODE(L29)=86),(CODE(O29)=82)),IF('CONFIG ,CONFL,COM MAN'!$A$24&lt;&gt;1,"","R"),""),IF(AND((CODE(L29)=86),(CODE($F29)=82)),IF('CONFIG ,CONFL,COM MAN'!$A$24&lt;&gt;1,"","R"),"")),""),"")</f>
        <v/>
      </c>
      <c r="N30" s="101"/>
      <c r="O30" s="592"/>
      <c r="P30" s="97" t="str">
        <f>IFERROR(IF(O$19&lt;&gt;"",IF(R$19&lt;&gt;"",IF(AND((CODE(O29)=86),(CODE(R29)=82)),IF('CONFIG ,CONFL,COM MAN'!$A$24&lt;&gt;1,"","R"),""),IF(AND((CODE(O29)=86),(CODE($F29)=82)),IF('CONFIG ,CONFL,COM MAN'!$A$24&lt;&gt;1,"","R"),"")),""),"")</f>
        <v/>
      </c>
      <c r="Q30" s="101"/>
      <c r="R30" s="592"/>
      <c r="S30" s="97" t="str">
        <f>IFERROR(IF(R$19&lt;&gt;"",IF(U$19&lt;&gt;"",IF(AND((CODE(R29)=86),(CODE(U29)=82)),IF('CONFIG ,CONFL,COM MAN'!$A$24&lt;&gt;1,"","R"),""),IF(AND((CODE(R29)=86),(CODE($F29)=82)),IF('CONFIG ,CONFL,COM MAN'!$A$24&lt;&gt;1,"","R"),"")),""),"")</f>
        <v/>
      </c>
      <c r="T30" s="101"/>
      <c r="U30" s="592"/>
      <c r="V30" s="97" t="str">
        <f>IFERROR(IF(U$19&lt;&gt;"",IF(X$19&lt;&gt;"",IF(AND((CODE(U29)=86),(CODE(X29)=82)),IF('CONFIG ,CONFL,COM MAN'!$A$24&lt;&gt;1,"","R"),""),IF(AND((CODE(U29)=86),(CODE($F29)=82)),IF('CONFIG ,CONFL,COM MAN'!$A$24&lt;&gt;1,"","R"),"")),""),"")</f>
        <v/>
      </c>
      <c r="W30" s="101"/>
      <c r="X30" s="592"/>
      <c r="Y30" s="97" t="str">
        <f>IFERROR(IF(X$19&lt;&gt;"",IF(AA$19&lt;&gt;"",IF(AND((CODE(X29)=86),(CODE(AA29)=82)),IF('CONFIG ,CONFL,COM MAN'!$A$24&lt;&gt;1,"","R"),""),IF(AND((CODE(X29)=86),(CODE($F29)=82)),IF('CONFIG ,CONFL,COM MAN'!$A$24&lt;&gt;1,"","R"),"")),""),"")</f>
        <v/>
      </c>
      <c r="Z30" s="101"/>
      <c r="AA30" s="592"/>
      <c r="AB30" s="97" t="str">
        <f>IFERROR(IF(AA$19&lt;&gt;"",IF(AD$19&lt;&gt;"",IF(AND((CODE(AA29)=86),(CODE(AD29)=82)),IF('CONFIG ,CONFL,COM MAN'!$A$24&lt;&gt;1,"","R"),""),IF(AND((CODE(AA29)=86),(CODE($F29)=82)),IF('CONFIG ,CONFL,COM MAN'!$A$24&lt;&gt;1,"","R"),"")),""),"")</f>
        <v/>
      </c>
      <c r="AC30" s="101"/>
      <c r="AD30" s="592"/>
      <c r="AE30" s="97" t="str">
        <f>IFERROR(IF(AD$19&lt;&gt;"",IF(AG$19&lt;&gt;"",IF(AND((CODE(AD29)=86),(CODE(AG29)=82)),IF('CONFIG ,CONFL,COM MAN'!$A$24&lt;&gt;1,"","R"),""),IF(AND((CODE(AD29)=86),(CODE($F29)=82)),IF('CONFIG ,CONFL,COM MAN'!$A$24&lt;&gt;1,"","R"),"")),""),"")</f>
        <v/>
      </c>
      <c r="AF30" s="101"/>
      <c r="AG30" s="592"/>
      <c r="AH30" s="97" t="str">
        <f>IFERROR(IF(AG$19&lt;&gt;"",IF(AJ$19&lt;&gt;"",IF(AND((CODE(AG29)=86),(CODE(AJ29)=82)),IF('CONFIG ,CONFL,COM MAN'!$A$24&lt;&gt;1,"","R"),""),IF(AND((CODE(AG29)=86),(CODE($F29)=82)),IF('CONFIG ,CONFL,COM MAN'!$A$24&lt;&gt;1,"","R"),"")),""),"")</f>
        <v/>
      </c>
      <c r="AI30" s="101"/>
      <c r="AJ30" s="592"/>
      <c r="AK30" s="97" t="str">
        <f>IFERROR(IF(AJ$19&lt;&gt;"",IF(AM$19&lt;&gt;"",IF(AND((CODE(AJ29)=86),(CODE(AM29)=82)),IF('CONFIG ,CONFL,COM MAN'!$A$24&lt;&gt;1,"","R"),""),IF(AND((CODE(AJ29)=86),(CODE($F29)=82)),IF('CONFIG ,CONFL,COM MAN'!$A$24&lt;&gt;1,"","R"),"")),""),"")</f>
        <v/>
      </c>
      <c r="AL30" s="101"/>
      <c r="AM30" s="592"/>
      <c r="AN30" s="97" t="str">
        <f>IFERROR(IF(AM$19&lt;&gt;"",IF(F$19&lt;&gt;"",IF(AND((CODE(AM29)=86),(CODE(F29)=82)),IF('CONFIG ,CONFL,COM MAN'!$A$24&lt;&gt;1,"","R"),""),IF(AND((CODE(AM29)=86),(CODE($F29)=82)),IF('CONFIG ,CONFL,COM MAN'!$A$24&lt;&gt;1,"","R"),"")),""),"")</f>
        <v/>
      </c>
      <c r="AO30" s="101"/>
      <c r="AP30" s="31"/>
      <c r="AQ30" s="31"/>
      <c r="AR30" s="31"/>
      <c r="AS30" s="31"/>
      <c r="AT30" s="31"/>
      <c r="AU30" s="31"/>
      <c r="AV30" s="31"/>
      <c r="AW30" s="31"/>
      <c r="AX30" s="31"/>
      <c r="AY30" s="31"/>
      <c r="AZ30" s="31"/>
      <c r="BA30" s="31"/>
      <c r="BB30" s="31"/>
      <c r="BC30" s="31"/>
      <c r="BD30" s="31"/>
    </row>
    <row r="31" spans="1:69" ht="30" customHeight="1" x14ac:dyDescent="0.2">
      <c r="A31" s="632"/>
      <c r="B31" s="633"/>
      <c r="C31" s="634"/>
      <c r="D31" s="618" t="str">
        <f>IF(AND('CONFIG ,CONFL,COM MAN'!$A25=1,'CONFIG ,CONFL,COM MAN'!$I25&lt;&gt;"NÃO USADO"),'CONFIG ,CONFL,COM MAN'!$E25,"")</f>
        <v/>
      </c>
      <c r="E31" s="618"/>
      <c r="F31" s="593" t="str">
        <f>IFERROR(IF(LEN(F$19)=1,VLOOKUP($D31,'TABELAS DE ESTADOS'!$E$19:$U$34,CODE(F$19)-64+2,0),""),"")</f>
        <v/>
      </c>
      <c r="G31" s="96" t="str">
        <f>IFERROR(IF(AND((CODE(F31)=86),(CODE(I31)=82)),IF('CONFIG ,CONFL,COM MAN'!$A$25&lt;&gt;1,"",IF('CONFIG ,CONFL,COM MAN'!$I$25="VEICULAR","A","r")),""),"")</f>
        <v/>
      </c>
      <c r="H31" s="98"/>
      <c r="I31" s="593" t="str">
        <f>IFERROR(IF(LEN(I$19)=1,VLOOKUP($D31,'TABELAS DE ESTADOS'!$E$19:$U$34,CODE(I$19)-64+2,0),""),"")</f>
        <v/>
      </c>
      <c r="J31" s="96" t="str">
        <f>IFERROR(IF(I$19&lt;&gt;"",IF(L$19&lt;&gt;"",IF(AND((CODE(I31)=86),(CODE(L31)=82)),IF('CONFIG ,CONFL,COM MAN'!$A$25&lt;&gt;1,"",IF('CONFIG ,CONFL,COM MAN'!$I$25="VEICULAR","A","r")),""),IF(AND((CODE(I31)=86),(CODE($F31)=82)),IF('CONFIG ,CONFL,COM MAN'!$A$25&lt;&gt;1,"",IF('CONFIG ,CONFL,COM MAN'!$I$25="VEICULAR","A","r")),"")),""),"")</f>
        <v/>
      </c>
      <c r="K31" s="100"/>
      <c r="L31" s="593" t="str">
        <f>IFERROR(VLOOKUP($D31,'TABELAS DE ESTADOS'!$E$19:$U$34,CODE(L$19)-64+2,0),"")</f>
        <v/>
      </c>
      <c r="M31" s="96" t="str">
        <f>IFERROR(IF(L$19&lt;&gt;"",IF(O$19&lt;&gt;"",IF(AND((CODE(L31)=86),(CODE(O31)=82)),IF('CONFIG ,CONFL,COM MAN'!$A$25&lt;&gt;1,"",IF('CONFIG ,CONFL,COM MAN'!$I$25="VEICULAR","A","r")),""),IF(AND((CODE(L31)=86),(CODE($F31)=82)),IF('CONFIG ,CONFL,COM MAN'!$A$25&lt;&gt;1,"",IF('CONFIG ,CONFL,COM MAN'!$I$25="VEICULAR","A","r")),"")),""),"")</f>
        <v/>
      </c>
      <c r="N31" s="100"/>
      <c r="O31" s="593" t="str">
        <f>IFERROR(VLOOKUP($D31,'TABELAS DE ESTADOS'!$E$19:$U$34,CODE(O$19)-64+2,0),"")</f>
        <v/>
      </c>
      <c r="P31" s="96" t="str">
        <f>IFERROR(IF(O$19&lt;&gt;"",IF(R$19&lt;&gt;"",IF(AND((CODE(O31)=86),(CODE(R31)=82)),IF('CONFIG ,CONFL,COM MAN'!$A$25&lt;&gt;1,"",IF('CONFIG ,CONFL,COM MAN'!$I$25="VEICULAR","A","r")),""),IF(AND((CODE(O31)=86),(CODE($F31)=82)),IF('CONFIG ,CONFL,COM MAN'!$A$25&lt;&gt;1,"",IF('CONFIG ,CONFL,COM MAN'!$I$25="VEICULAR","A","r")),"")),""),"")</f>
        <v/>
      </c>
      <c r="Q31" s="100"/>
      <c r="R31" s="593" t="str">
        <f>IFERROR(VLOOKUP($D31,'TABELAS DE ESTADOS'!$E$19:$U$34,CODE(R$19)-64+2,0),"")</f>
        <v/>
      </c>
      <c r="S31" s="96" t="str">
        <f>IFERROR(IF(R$19&lt;&gt;"",IF(U$19&lt;&gt;"",IF(AND((CODE(R31)=86),(CODE(U31)=82)),IF('CONFIG ,CONFL,COM MAN'!$A$25&lt;&gt;1,"",IF('CONFIG ,CONFL,COM MAN'!$I$25="VEICULAR","A","r")),""),IF(AND((CODE(R31)=86),(CODE($F31)=82)),IF('CONFIG ,CONFL,COM MAN'!$A$25&lt;&gt;1,"",IF('CONFIG ,CONFL,COM MAN'!$I$25="VEICULAR","A","r")),"")),""),"")</f>
        <v/>
      </c>
      <c r="T31" s="100"/>
      <c r="U31" s="593" t="str">
        <f>IFERROR(VLOOKUP($D31,'TABELAS DE ESTADOS'!$E$19:$U$34,CODE(U$19)-64+2,0),"")</f>
        <v/>
      </c>
      <c r="V31" s="96" t="str">
        <f>IFERROR(IF(U$19&lt;&gt;"",IF(X$19&lt;&gt;"",IF(AND((CODE(U31)=86),(CODE(X31)=82)),IF('CONFIG ,CONFL,COM MAN'!$A$25&lt;&gt;1,"",IF('CONFIG ,CONFL,COM MAN'!$I$25="VEICULAR","A","r")),""),IF(AND((CODE(U31)=86),(CODE($F31)=82)),IF('CONFIG ,CONFL,COM MAN'!$A$25&lt;&gt;1,"",IF('CONFIG ,CONFL,COM MAN'!$I$25="VEICULAR","A","r")),"")),""),"")</f>
        <v/>
      </c>
      <c r="W31" s="100"/>
      <c r="X31" s="593" t="str">
        <f>IFERROR(VLOOKUP($D31,'TABELAS DE ESTADOS'!$E$19:$U$34,CODE(X$19)-64+2,0),"")</f>
        <v/>
      </c>
      <c r="Y31" s="96" t="str">
        <f>IFERROR(IF(X$19&lt;&gt;"",IF(AA$19&lt;&gt;"",IF(AND((CODE(X31)=86),(CODE(AA31)=82)),IF('CONFIG ,CONFL,COM MAN'!$A$25&lt;&gt;1,"",IF('CONFIG ,CONFL,COM MAN'!$I$25="VEICULAR","A","r")),""),IF(AND((CODE(X31)=86),(CODE($F31)=82)),IF('CONFIG ,CONFL,COM MAN'!$A$25&lt;&gt;1,"",IF('CONFIG ,CONFL,COM MAN'!$I$25="VEICULAR","A","r")),"")),""),"")</f>
        <v/>
      </c>
      <c r="Z31" s="100"/>
      <c r="AA31" s="593" t="str">
        <f>IFERROR(VLOOKUP($D31,'TABELAS DE ESTADOS'!$E$19:$U$34,CODE(AA$19)-64+2,0),"")</f>
        <v/>
      </c>
      <c r="AB31" s="96" t="str">
        <f>IFERROR(IF(AA$19&lt;&gt;"",IF(AD$19&lt;&gt;"",IF(AND((CODE(AA31)=86),(CODE(AD31)=82)),IF('CONFIG ,CONFL,COM MAN'!$A$25&lt;&gt;1,"",IF('CONFIG ,CONFL,COM MAN'!$I$25="VEICULAR","A","r")),""),IF(AND((CODE(AA31)=86),(CODE($F31)=82)),IF('CONFIG ,CONFL,COM MAN'!$A$25&lt;&gt;1,"",IF('CONFIG ,CONFL,COM MAN'!$I$25="VEICULAR","A","r")),"")),""),"")</f>
        <v/>
      </c>
      <c r="AC31" s="100"/>
      <c r="AD31" s="593" t="str">
        <f>IFERROR(VLOOKUP($D31,'TABELAS DE ESTADOS'!$E$19:$U$34,CODE(AD$19)-64+2,0),"")</f>
        <v/>
      </c>
      <c r="AE31" s="96" t="str">
        <f>IFERROR(IF(AD$19&lt;&gt;"",IF(AG$19&lt;&gt;"",IF(AND((CODE(AD31)=86),(CODE(AG31)=82)),IF('CONFIG ,CONFL,COM MAN'!$A$25&lt;&gt;1,"",IF('CONFIG ,CONFL,COM MAN'!$I$25="VEICULAR","A","r")),""),IF(AND((CODE(AD31)=86),(CODE($F31)=82)),IF('CONFIG ,CONFL,COM MAN'!$A$25&lt;&gt;1,"",IF('CONFIG ,CONFL,COM MAN'!$I$25="VEICULAR","A","r")),"")),""),"")</f>
        <v/>
      </c>
      <c r="AF31" s="100"/>
      <c r="AG31" s="593" t="str">
        <f>IFERROR(VLOOKUP($D31,'TABELAS DE ESTADOS'!$E$19:$U$34,CODE(AG$19)-64+2,0),"")</f>
        <v/>
      </c>
      <c r="AH31" s="96" t="str">
        <f>IFERROR(IF(AG$19&lt;&gt;"",IF(AJ$19&lt;&gt;"",IF(AND((CODE(AG31)=86),(CODE(AJ31)=82)),IF('CONFIG ,CONFL,COM MAN'!$A$25&lt;&gt;1,"",IF('CONFIG ,CONFL,COM MAN'!$I$25="VEICULAR","A","r")),""),IF(AND((CODE(AG31)=86),(CODE($F31)=82)),IF('CONFIG ,CONFL,COM MAN'!$A$25&lt;&gt;1,"",IF('CONFIG ,CONFL,COM MAN'!$I$25="VEICULAR","A","r")),"")),""),"")</f>
        <v/>
      </c>
      <c r="AI31" s="100"/>
      <c r="AJ31" s="593" t="str">
        <f>IFERROR(VLOOKUP($D31,'TABELAS DE ESTADOS'!$E$19:$U$34,CODE(AJ$19)-64+2,0),"")</f>
        <v/>
      </c>
      <c r="AK31" s="96" t="str">
        <f>IFERROR(IF(AJ$19&lt;&gt;"",IF(AM$19&lt;&gt;"",IF(AND((CODE(AJ31)=86),(CODE(AM31)=82)),IF('CONFIG ,CONFL,COM MAN'!$A$25&lt;&gt;1,"",IF('CONFIG ,CONFL,COM MAN'!$I$25="VEICULAR","A","r")),""),IF(AND((CODE(AJ31)=86),(CODE($F31)=82)),IF('CONFIG ,CONFL,COM MAN'!$A$25&lt;&gt;1,"",IF('CONFIG ,CONFL,COM MAN'!$I$25="VEICULAR","A","r")),"")),""),"")</f>
        <v/>
      </c>
      <c r="AL31" s="100"/>
      <c r="AM31" s="593" t="str">
        <f>IFERROR(VLOOKUP($D31,'TABELAS DE ESTADOS'!$E$19:$U$34,CODE(AM$19)-64+2,0),"")</f>
        <v/>
      </c>
      <c r="AN31" s="96" t="str">
        <f>IFERROR(IF(AM$19&lt;&gt;"",IF(F$19&lt;&gt;"",IF(AND((CODE(AM31)=86),(CODE(F31)=82)),IF('CONFIG ,CONFL,COM MAN'!$A$25&lt;&gt;1,"",IF('CONFIG ,CONFL,COM MAN'!$I$25="VEICULAR","A","r")),""),IF(AND((CODE(AM31)=86),(CODE($F31)=82)),IF('CONFIG ,CONFL,COM MAN'!$A$25&lt;&gt;1,"",IF('CONFIG ,CONFL,COM MAN'!$I$25="VEICULAR","A","r")),"")),""),"")</f>
        <v/>
      </c>
      <c r="AO31" s="100"/>
      <c r="AP31" s="31"/>
      <c r="AQ31" s="31"/>
      <c r="AR31" s="31"/>
      <c r="AS31" s="31"/>
      <c r="AT31" s="31"/>
      <c r="AU31" s="31"/>
      <c r="AV31" s="31"/>
      <c r="AW31" s="31"/>
      <c r="AX31" s="31"/>
      <c r="AY31" s="31"/>
      <c r="AZ31" s="31"/>
      <c r="BA31" s="31"/>
      <c r="BB31" s="31"/>
      <c r="BC31" s="31"/>
      <c r="BD31" s="31"/>
    </row>
    <row r="32" spans="1:69" ht="30" customHeight="1" x14ac:dyDescent="0.2">
      <c r="A32" s="632"/>
      <c r="B32" s="633"/>
      <c r="C32" s="634"/>
      <c r="D32" s="617"/>
      <c r="E32" s="617"/>
      <c r="F32" s="592"/>
      <c r="G32" s="97" t="str">
        <f>IFERROR(IF(AND((CODE(F31)=86),(CODE(I31)=82)),IF('CONFIG ,CONFL,COM MAN'!$A$25&lt;&gt;1,"","R"),""),"")</f>
        <v/>
      </c>
      <c r="H32" s="99"/>
      <c r="I32" s="592"/>
      <c r="J32" s="97" t="str">
        <f>IFERROR(IF(I$19&lt;&gt;"",IF(L$19&lt;&gt;"",IF(AND((CODE(I31)=86),(CODE(L31)=82)),IF('CONFIG ,CONFL,COM MAN'!$A$25&lt;&gt;1,"","R"),""),IF(AND((CODE(I31)=86),(CODE($F31)=82)),IF('CONFIG ,CONFL,COM MAN'!$A$25&lt;&gt;1,"","R"),"")),""),"")</f>
        <v/>
      </c>
      <c r="K32" s="101"/>
      <c r="L32" s="592"/>
      <c r="M32" s="97" t="str">
        <f>IFERROR(IF(L$19&lt;&gt;"",IF(O$19&lt;&gt;"",IF(AND((CODE(L31)=86),(CODE(O31)=82)),IF('CONFIG ,CONFL,COM MAN'!$A$25&lt;&gt;1,"","R"),""),IF(AND((CODE(L31)=86),(CODE($F31)=82)),IF('CONFIG ,CONFL,COM MAN'!$A$25&lt;&gt;1,"","R"),"")),""),"")</f>
        <v/>
      </c>
      <c r="N32" s="101"/>
      <c r="O32" s="592"/>
      <c r="P32" s="97" t="str">
        <f>IFERROR(IF(O$19&lt;&gt;"",IF(R$19&lt;&gt;"",IF(AND((CODE(O31)=86),(CODE(R31)=82)),IF('CONFIG ,CONFL,COM MAN'!$A$25&lt;&gt;1,"","R"),""),IF(AND((CODE(O31)=86),(CODE($F31)=82)),IF('CONFIG ,CONFL,COM MAN'!$A$25&lt;&gt;1,"","R"),"")),""),"")</f>
        <v/>
      </c>
      <c r="Q32" s="101"/>
      <c r="R32" s="592"/>
      <c r="S32" s="97" t="str">
        <f>IFERROR(IF(R$19&lt;&gt;"",IF(U$19&lt;&gt;"",IF(AND((CODE(R31)=86),(CODE(U31)=82)),IF('CONFIG ,CONFL,COM MAN'!$A$25&lt;&gt;1,"","R"),""),IF(AND((CODE(R31)=86),(CODE($F31)=82)),IF('CONFIG ,CONFL,COM MAN'!$A$25&lt;&gt;1,"","R"),"")),""),"")</f>
        <v/>
      </c>
      <c r="T32" s="101"/>
      <c r="U32" s="592"/>
      <c r="V32" s="97" t="str">
        <f>IFERROR(IF(U$19&lt;&gt;"",IF(X$19&lt;&gt;"",IF(AND((CODE(U31)=86),(CODE(X31)=82)),IF('CONFIG ,CONFL,COM MAN'!$A$25&lt;&gt;1,"","R"),""),IF(AND((CODE(U31)=86),(CODE($F31)=82)),IF('CONFIG ,CONFL,COM MAN'!$A$25&lt;&gt;1,"","R"),"")),""),"")</f>
        <v/>
      </c>
      <c r="W32" s="101"/>
      <c r="X32" s="592"/>
      <c r="Y32" s="97" t="str">
        <f>IFERROR(IF(X$19&lt;&gt;"",IF(AA$19&lt;&gt;"",IF(AND((CODE(X31)=86),(CODE(AA31)=82)),IF('CONFIG ,CONFL,COM MAN'!$A$25&lt;&gt;1,"","R"),""),IF(AND((CODE(X31)=86),(CODE($F31)=82)),IF('CONFIG ,CONFL,COM MAN'!$A$25&lt;&gt;1,"","R"),"")),""),"")</f>
        <v/>
      </c>
      <c r="Z32" s="101"/>
      <c r="AA32" s="592"/>
      <c r="AB32" s="97" t="str">
        <f>IFERROR(IF(AA$19&lt;&gt;"",IF(AD$19&lt;&gt;"",IF(AND((CODE(AA31)=86),(CODE(AD31)=82)),IF('CONFIG ,CONFL,COM MAN'!$A$25&lt;&gt;1,"","R"),""),IF(AND((CODE(AA31)=86),(CODE($F31)=82)),IF('CONFIG ,CONFL,COM MAN'!$A$25&lt;&gt;1,"","R"),"")),""),"")</f>
        <v/>
      </c>
      <c r="AC32" s="101"/>
      <c r="AD32" s="592"/>
      <c r="AE32" s="97" t="str">
        <f>IFERROR(IF(AD$19&lt;&gt;"",IF(AG$19&lt;&gt;"",IF(AND((CODE(AD31)=86),(CODE(AG31)=82)),IF('CONFIG ,CONFL,COM MAN'!$A$25&lt;&gt;1,"","R"),""),IF(AND((CODE(AD31)=86),(CODE($F31)=82)),IF('CONFIG ,CONFL,COM MAN'!$A$25&lt;&gt;1,"","R"),"")),""),"")</f>
        <v/>
      </c>
      <c r="AF32" s="101"/>
      <c r="AG32" s="592"/>
      <c r="AH32" s="97" t="str">
        <f>IFERROR(IF(AG$19&lt;&gt;"",IF(AJ$19&lt;&gt;"",IF(AND((CODE(AG31)=86),(CODE(AJ31)=82)),IF('CONFIG ,CONFL,COM MAN'!$A$25&lt;&gt;1,"","R"),""),IF(AND((CODE(AG31)=86),(CODE($F31)=82)),IF('CONFIG ,CONFL,COM MAN'!$A$25&lt;&gt;1,"","R"),"")),""),"")</f>
        <v/>
      </c>
      <c r="AI32" s="101"/>
      <c r="AJ32" s="592"/>
      <c r="AK32" s="97" t="str">
        <f>IFERROR(IF(AJ$19&lt;&gt;"",IF(AM$19&lt;&gt;"",IF(AND((CODE(AJ31)=86),(CODE(AM31)=82)),IF('CONFIG ,CONFL,COM MAN'!$A$25&lt;&gt;1,"","R"),""),IF(AND((CODE(AJ31)=86),(CODE($F31)=82)),IF('CONFIG ,CONFL,COM MAN'!$A$25&lt;&gt;1,"","R"),"")),""),"")</f>
        <v/>
      </c>
      <c r="AL32" s="101"/>
      <c r="AM32" s="592"/>
      <c r="AN32" s="97" t="str">
        <f>IFERROR(IF(AM$19&lt;&gt;"",IF(F$19&lt;&gt;"",IF(AND((CODE(AM31)=86),(CODE(F31)=82)),IF('CONFIG ,CONFL,COM MAN'!$A$25&lt;&gt;1,"","R"),""),IF(AND((CODE(AM31)=86),(CODE($F31)=82)),IF('CONFIG ,CONFL,COM MAN'!$A$25&lt;&gt;1,"","R"),"")),""),"")</f>
        <v/>
      </c>
      <c r="AO32" s="101"/>
      <c r="AP32" s="31"/>
      <c r="AQ32" s="31"/>
      <c r="AR32" s="31"/>
      <c r="AS32" s="31"/>
      <c r="AT32" s="31"/>
      <c r="AU32" s="31"/>
      <c r="AV32" s="31"/>
      <c r="AW32" s="31"/>
      <c r="AX32" s="31"/>
      <c r="AY32" s="31"/>
      <c r="AZ32" s="31"/>
      <c r="BA32" s="31"/>
      <c r="BB32" s="31"/>
      <c r="BC32" s="31"/>
      <c r="BD32" s="31"/>
    </row>
    <row r="33" spans="1:74" ht="30" customHeight="1" x14ac:dyDescent="0.2">
      <c r="A33" s="632"/>
      <c r="B33" s="633"/>
      <c r="C33" s="634"/>
      <c r="D33" s="618" t="str">
        <f>IF(AND('CONFIG ,CONFL,COM MAN'!$A26=1,'CONFIG ,CONFL,COM MAN'!$I26&lt;&gt;"NÃO USADO"),'CONFIG ,CONFL,COM MAN'!$E26,"")</f>
        <v/>
      </c>
      <c r="E33" s="618"/>
      <c r="F33" s="593" t="str">
        <f>IFERROR(IF(LEN(F$19)=1,VLOOKUP($D33,'TABELAS DE ESTADOS'!$E$19:$U$34,CODE(F$19)-64+2,0),""),"")</f>
        <v/>
      </c>
      <c r="G33" s="96" t="str">
        <f>IFERROR(IF(AND((CODE(F33)=86),(CODE(I33)=82)),IF('CONFIG ,CONFL,COM MAN'!$A$26&lt;&gt;1,"",IF('CONFIG ,CONFL,COM MAN'!$I$26="VEICULAR","A","r")),""),"")</f>
        <v/>
      </c>
      <c r="H33" s="98"/>
      <c r="I33" s="593" t="str">
        <f>IFERROR(IF(LEN(I$19)=1,VLOOKUP($D33,'TABELAS DE ESTADOS'!$E$19:$U$34,CODE(I$19)-64+2,0),""),"")</f>
        <v/>
      </c>
      <c r="J33" s="96" t="str">
        <f>IFERROR(IF(I$19&lt;&gt;"",IF(L$19&lt;&gt;"",IF(AND((CODE(I33)=86),(CODE(L33)=82)),IF('CONFIG ,CONFL,COM MAN'!$A$26&lt;&gt;1,"",IF('CONFIG ,CONFL,COM MAN'!$I$26="VEICULAR","A","r")),""),IF(AND((CODE(I33)=86),(CODE($F33)=82)),IF('CONFIG ,CONFL,COM MAN'!$A$26&lt;&gt;1,"",IF('CONFIG ,CONFL,COM MAN'!$I$26="VEICULAR","A","r")),"")),""),"")</f>
        <v/>
      </c>
      <c r="K33" s="100"/>
      <c r="L33" s="593" t="str">
        <f>IFERROR(VLOOKUP($D33,'TABELAS DE ESTADOS'!$E$19:$U$34,CODE(L$19)-64+2,0),"")</f>
        <v/>
      </c>
      <c r="M33" s="96" t="str">
        <f>IFERROR(IF(L$19&lt;&gt;"",IF(O$19&lt;&gt;"",IF(AND((CODE(L33)=86),(CODE(O33)=82)),IF('CONFIG ,CONFL,COM MAN'!$A$26&lt;&gt;1,"",IF('CONFIG ,CONFL,COM MAN'!$I$26="VEICULAR","A","r")),""),IF(AND((CODE(L33)=86),(CODE($F33)=82)),IF('CONFIG ,CONFL,COM MAN'!$A$26&lt;&gt;1,"",IF('CONFIG ,CONFL,COM MAN'!$I$26="VEICULAR","A","r")),"")),""),"")</f>
        <v/>
      </c>
      <c r="N33" s="100"/>
      <c r="O33" s="593" t="str">
        <f>IFERROR(VLOOKUP($D33,'TABELAS DE ESTADOS'!$E$19:$U$34,CODE(O$19)-64+2,0),"")</f>
        <v/>
      </c>
      <c r="P33" s="96" t="str">
        <f>IFERROR(IF(O$19&lt;&gt;"",IF(R$19&lt;&gt;"",IF(AND((CODE(O33)=86),(CODE(R33)=82)),IF('CONFIG ,CONFL,COM MAN'!$A$26&lt;&gt;1,"",IF('CONFIG ,CONFL,COM MAN'!$I$26="VEICULAR","A","r")),""),IF(AND((CODE(O33)=86),(CODE($F33)=82)),IF('CONFIG ,CONFL,COM MAN'!$A$26&lt;&gt;1,"",IF('CONFIG ,CONFL,COM MAN'!$I$26="VEICULAR","A","r")),"")),""),"")</f>
        <v/>
      </c>
      <c r="Q33" s="100"/>
      <c r="R33" s="593" t="str">
        <f>IFERROR(VLOOKUP($D33,'TABELAS DE ESTADOS'!$E$19:$U$34,CODE(R$19)-64+2,0),"")</f>
        <v/>
      </c>
      <c r="S33" s="96" t="str">
        <f>IFERROR(IF(R$19&lt;&gt;"",IF(U$19&lt;&gt;"",IF(AND((CODE(R33)=86),(CODE(U33)=82)),IF('CONFIG ,CONFL,COM MAN'!$A$26&lt;&gt;1,"",IF('CONFIG ,CONFL,COM MAN'!$I$26="VEICULAR","A","r")),""),IF(AND((CODE(R33)=86),(CODE($F33)=82)),IF('CONFIG ,CONFL,COM MAN'!$A$26&lt;&gt;1,"",IF('CONFIG ,CONFL,COM MAN'!$I$26="VEICULAR","A","r")),"")),""),"")</f>
        <v/>
      </c>
      <c r="T33" s="100"/>
      <c r="U33" s="593" t="str">
        <f>IFERROR(VLOOKUP($D33,'TABELAS DE ESTADOS'!$E$19:$U$34,CODE(U$19)-64+2,0),"")</f>
        <v/>
      </c>
      <c r="V33" s="96" t="str">
        <f>IFERROR(IF(U$19&lt;&gt;"",IF(X$19&lt;&gt;"",IF(AND((CODE(U33)=86),(CODE(X33)=82)),IF('CONFIG ,CONFL,COM MAN'!$A$26&lt;&gt;1,"",IF('CONFIG ,CONFL,COM MAN'!$I$26="VEICULAR","A","r")),""),IF(AND((CODE(U33)=86),(CODE($F33)=82)),IF('CONFIG ,CONFL,COM MAN'!$A$26&lt;&gt;1,"",IF('CONFIG ,CONFL,COM MAN'!$I$26="VEICULAR","A","r")),"")),""),"")</f>
        <v/>
      </c>
      <c r="W33" s="100"/>
      <c r="X33" s="593" t="str">
        <f>IFERROR(VLOOKUP($D33,'TABELAS DE ESTADOS'!$E$19:$U$34,CODE(X$19)-64+2,0),"")</f>
        <v/>
      </c>
      <c r="Y33" s="96" t="str">
        <f>IFERROR(IF(X$19&lt;&gt;"",IF(AA$19&lt;&gt;"",IF(AND((CODE(X33)=86),(CODE(AA33)=82)),IF('CONFIG ,CONFL,COM MAN'!$A$26&lt;&gt;1,"",IF('CONFIG ,CONFL,COM MAN'!$I$26="VEICULAR","A","r")),""),IF(AND((CODE(X33)=86),(CODE($F33)=82)),IF('CONFIG ,CONFL,COM MAN'!$A$26&lt;&gt;1,"",IF('CONFIG ,CONFL,COM MAN'!$I$26="VEICULAR","A","r")),"")),""),"")</f>
        <v/>
      </c>
      <c r="Z33" s="100"/>
      <c r="AA33" s="593" t="str">
        <f>IFERROR(VLOOKUP($D33,'TABELAS DE ESTADOS'!$E$19:$U$34,CODE(AA$19)-64+2,0),"")</f>
        <v/>
      </c>
      <c r="AB33" s="96" t="str">
        <f>IFERROR(IF(AA$19&lt;&gt;"",IF(AD$19&lt;&gt;"",IF(AND((CODE(AA33)=86),(CODE(AD33)=82)),IF('CONFIG ,CONFL,COM MAN'!$A$26&lt;&gt;1,"",IF('CONFIG ,CONFL,COM MAN'!$I$26="VEICULAR","A","r")),""),IF(AND((CODE(AA33)=86),(CODE($F33)=82)),IF('CONFIG ,CONFL,COM MAN'!$A$26&lt;&gt;1,"",IF('CONFIG ,CONFL,COM MAN'!$I$26="VEICULAR","A","r")),"")),""),"")</f>
        <v/>
      </c>
      <c r="AC33" s="100"/>
      <c r="AD33" s="593" t="str">
        <f>IFERROR(VLOOKUP($D33,'TABELAS DE ESTADOS'!$E$19:$U$34,CODE(AD$19)-64+2,0),"")</f>
        <v/>
      </c>
      <c r="AE33" s="96" t="str">
        <f>IFERROR(IF(AD$19&lt;&gt;"",IF(AG$19&lt;&gt;"",IF(AND((CODE(AD33)=86),(CODE(AG33)=82)),IF('CONFIG ,CONFL,COM MAN'!$A$26&lt;&gt;1,"",IF('CONFIG ,CONFL,COM MAN'!$I$26="VEICULAR","A","r")),""),IF(AND((CODE(AD33)=86),(CODE($F33)=82)),IF('CONFIG ,CONFL,COM MAN'!$A$26&lt;&gt;1,"",IF('CONFIG ,CONFL,COM MAN'!$I$26="VEICULAR","A","r")),"")),""),"")</f>
        <v/>
      </c>
      <c r="AF33" s="100"/>
      <c r="AG33" s="593" t="str">
        <f>IFERROR(VLOOKUP($D33,'TABELAS DE ESTADOS'!$E$19:$U$34,CODE(AG$19)-64+2,0),"")</f>
        <v/>
      </c>
      <c r="AH33" s="96" t="str">
        <f>IFERROR(IF(AG$19&lt;&gt;"",IF(AJ$19&lt;&gt;"",IF(AND((CODE(AG33)=86),(CODE(AJ33)=82)),IF('CONFIG ,CONFL,COM MAN'!$A$26&lt;&gt;1,"",IF('CONFIG ,CONFL,COM MAN'!$I$26="VEICULAR","A","r")),""),IF(AND((CODE(AG33)=86),(CODE($F33)=82)),IF('CONFIG ,CONFL,COM MAN'!$A$26&lt;&gt;1,"",IF('CONFIG ,CONFL,COM MAN'!$I$26="VEICULAR","A","r")),"")),""),"")</f>
        <v/>
      </c>
      <c r="AI33" s="100"/>
      <c r="AJ33" s="593" t="str">
        <f>IFERROR(VLOOKUP($D33,'TABELAS DE ESTADOS'!$E$19:$U$34,CODE(AJ$19)-64+2,0),"")</f>
        <v/>
      </c>
      <c r="AK33" s="96" t="str">
        <f>IFERROR(IF(AJ$19&lt;&gt;"",IF(AM$19&lt;&gt;"",IF(AND((CODE(AJ33)=86),(CODE(AM33)=82)),IF('CONFIG ,CONFL,COM MAN'!$A$26&lt;&gt;1,"",IF('CONFIG ,CONFL,COM MAN'!$I$26="VEICULAR","A","r")),""),IF(AND((CODE(AJ33)=86),(CODE($F33)=82)),IF('CONFIG ,CONFL,COM MAN'!$A$26&lt;&gt;1,"",IF('CONFIG ,CONFL,COM MAN'!$I$26="VEICULAR","A","r")),"")),""),"")</f>
        <v/>
      </c>
      <c r="AL33" s="100"/>
      <c r="AM33" s="593" t="str">
        <f>IFERROR(VLOOKUP($D33,'TABELAS DE ESTADOS'!$E$19:$U$34,CODE(AM$19)-64+2,0),"")</f>
        <v/>
      </c>
      <c r="AN33" s="96" t="str">
        <f>IFERROR(IF(AM$19&lt;&gt;"",IF(F$19&lt;&gt;"",IF(AND((CODE(AM33)=86),(CODE(F33)=82)),IF('CONFIG ,CONFL,COM MAN'!$A$26&lt;&gt;1,"",IF('CONFIG ,CONFL,COM MAN'!$I$26="VEICULAR","A","r")),""),IF(AND((CODE(AM33)=86),(CODE($F33)=82)),IF('CONFIG ,CONFL,COM MAN'!$A$26&lt;&gt;1,"",IF('CONFIG ,CONFL,COM MAN'!$I$26="VEICULAR","A","r")),"")),""),"")</f>
        <v/>
      </c>
      <c r="AO33" s="100"/>
      <c r="AP33" s="31"/>
      <c r="AQ33" s="31"/>
      <c r="AR33" s="31"/>
      <c r="AS33" s="31"/>
      <c r="AT33" s="31"/>
      <c r="AU33" s="31"/>
      <c r="AV33" s="31"/>
      <c r="AW33" s="31"/>
      <c r="AX33" s="31"/>
      <c r="AY33" s="31"/>
      <c r="AZ33" s="31"/>
      <c r="BA33" s="31"/>
      <c r="BB33" s="31"/>
      <c r="BC33" s="31"/>
      <c r="BD33" s="31"/>
    </row>
    <row r="34" spans="1:74" ht="30" customHeight="1" x14ac:dyDescent="0.2">
      <c r="A34" s="632"/>
      <c r="B34" s="633"/>
      <c r="C34" s="634"/>
      <c r="D34" s="617"/>
      <c r="E34" s="617"/>
      <c r="F34" s="592"/>
      <c r="G34" s="97" t="str">
        <f>IFERROR(IF(AND((CODE(F33)=86),(CODE(I33)=82)),IF('CONFIG ,CONFL,COM MAN'!$A$26&lt;&gt;1,"","R"),""),"")</f>
        <v/>
      </c>
      <c r="H34" s="99"/>
      <c r="I34" s="592"/>
      <c r="J34" s="97" t="str">
        <f>IFERROR(IF(I$19&lt;&gt;"",IF(L$19&lt;&gt;"",IF(AND((CODE(I33)=86),(CODE(L33)=82)),IF('CONFIG ,CONFL,COM MAN'!$A$26&lt;&gt;1,"","R"),""),IF(AND((CODE(I33)=86),(CODE($F33)=82)),IF('CONFIG ,CONFL,COM MAN'!$A$26&lt;&gt;1,"","R"),"")),""),"")</f>
        <v/>
      </c>
      <c r="K34" s="101"/>
      <c r="L34" s="592"/>
      <c r="M34" s="97" t="str">
        <f>IFERROR(IF(L$19&lt;&gt;"",IF(O$19&lt;&gt;"",IF(AND((CODE(L33)=86),(CODE(O33)=82)),IF('CONFIG ,CONFL,COM MAN'!$A$26&lt;&gt;1,"","R"),""),IF(AND((CODE(L33)=86),(CODE($F33)=82)),IF('CONFIG ,CONFL,COM MAN'!$A$26&lt;&gt;1,"","R"),"")),""),"")</f>
        <v/>
      </c>
      <c r="N34" s="101"/>
      <c r="O34" s="592"/>
      <c r="P34" s="97" t="str">
        <f>IFERROR(IF(O$19&lt;&gt;"",IF(R$19&lt;&gt;"",IF(AND((CODE(O33)=86),(CODE(R33)=82)),IF('CONFIG ,CONFL,COM MAN'!$A$26&lt;&gt;1,"","R"),""),IF(AND((CODE(O33)=86),(CODE($F33)=82)),IF('CONFIG ,CONFL,COM MAN'!$A$26&lt;&gt;1,"","R"),"")),""),"")</f>
        <v/>
      </c>
      <c r="Q34" s="101"/>
      <c r="R34" s="592"/>
      <c r="S34" s="97" t="str">
        <f>IFERROR(IF(R$19&lt;&gt;"",IF(U$19&lt;&gt;"",IF(AND((CODE(R33)=86),(CODE(U33)=82)),IF('CONFIG ,CONFL,COM MAN'!$A$26&lt;&gt;1,"","R"),""),IF(AND((CODE(R33)=86),(CODE($F33)=82)),IF('CONFIG ,CONFL,COM MAN'!$A$26&lt;&gt;1,"","R"),"")),""),"")</f>
        <v/>
      </c>
      <c r="T34" s="101"/>
      <c r="U34" s="592"/>
      <c r="V34" s="97" t="str">
        <f>IFERROR(IF(U$19&lt;&gt;"",IF(X$19&lt;&gt;"",IF(AND((CODE(U33)=86),(CODE(X33)=82)),IF('CONFIG ,CONFL,COM MAN'!$A$26&lt;&gt;1,"","R"),""),IF(AND((CODE(U33)=86),(CODE($F33)=82)),IF('CONFIG ,CONFL,COM MAN'!$A$26&lt;&gt;1,"","R"),"")),""),"")</f>
        <v/>
      </c>
      <c r="W34" s="101"/>
      <c r="X34" s="592"/>
      <c r="Y34" s="97" t="str">
        <f>IFERROR(IF(X$19&lt;&gt;"",IF(AA$19&lt;&gt;"",IF(AND((CODE(X33)=86),(CODE(AA33)=82)),IF('CONFIG ,CONFL,COM MAN'!$A$26&lt;&gt;1,"","R"),""),IF(AND((CODE(X33)=86),(CODE($F33)=82)),IF('CONFIG ,CONFL,COM MAN'!$A$26&lt;&gt;1,"","R"),"")),""),"")</f>
        <v/>
      </c>
      <c r="Z34" s="101"/>
      <c r="AA34" s="592"/>
      <c r="AB34" s="97" t="str">
        <f>IFERROR(IF(AA$19&lt;&gt;"",IF(AD$19&lt;&gt;"",IF(AND((CODE(AA33)=86),(CODE(AD33)=82)),IF('CONFIG ,CONFL,COM MAN'!$A$26&lt;&gt;1,"","R"),""),IF(AND((CODE(AA33)=86),(CODE($F33)=82)),IF('CONFIG ,CONFL,COM MAN'!$A$26&lt;&gt;1,"","R"),"")),""),"")</f>
        <v/>
      </c>
      <c r="AC34" s="101"/>
      <c r="AD34" s="592"/>
      <c r="AE34" s="97" t="str">
        <f>IFERROR(IF(AD$19&lt;&gt;"",IF(AG$19&lt;&gt;"",IF(AND((CODE(AD33)=86),(CODE(AG33)=82)),IF('CONFIG ,CONFL,COM MAN'!$A$26&lt;&gt;1,"","R"),""),IF(AND((CODE(AD33)=86),(CODE($F33)=82)),IF('CONFIG ,CONFL,COM MAN'!$A$26&lt;&gt;1,"","R"),"")),""),"")</f>
        <v/>
      </c>
      <c r="AF34" s="101"/>
      <c r="AG34" s="592"/>
      <c r="AH34" s="97" t="str">
        <f>IFERROR(IF(AG$19&lt;&gt;"",IF(AJ$19&lt;&gt;"",IF(AND((CODE(AG33)=86),(CODE(AJ33)=82)),IF('CONFIG ,CONFL,COM MAN'!$A$26&lt;&gt;1,"","R"),""),IF(AND((CODE(AG33)=86),(CODE($F33)=82)),IF('CONFIG ,CONFL,COM MAN'!$A$26&lt;&gt;1,"","R"),"")),""),"")</f>
        <v/>
      </c>
      <c r="AI34" s="101"/>
      <c r="AJ34" s="592"/>
      <c r="AK34" s="97" t="str">
        <f>IFERROR(IF(AJ$19&lt;&gt;"",IF(AM$19&lt;&gt;"",IF(AND((CODE(AJ33)=86),(CODE(AM33)=82)),IF('CONFIG ,CONFL,COM MAN'!$A$26&lt;&gt;1,"","R"),""),IF(AND((CODE(AJ33)=86),(CODE($F33)=82)),IF('CONFIG ,CONFL,COM MAN'!$A$26&lt;&gt;1,"","R"),"")),""),"")</f>
        <v/>
      </c>
      <c r="AL34" s="101"/>
      <c r="AM34" s="592"/>
      <c r="AN34" s="97" t="str">
        <f>IFERROR(IF(AM$19&lt;&gt;"",IF(F$19&lt;&gt;"",IF(AND((CODE(AM33)=86),(CODE(F33)=82)),IF('CONFIG ,CONFL,COM MAN'!$A$26&lt;&gt;1,"","R"),""),IF(AND((CODE(AM33)=86),(CODE($F33)=82)),IF('CONFIG ,CONFL,COM MAN'!$A$26&lt;&gt;1,"","R"),"")),""),"")</f>
        <v/>
      </c>
      <c r="AO34" s="101"/>
      <c r="AP34" s="31"/>
      <c r="AQ34" s="31"/>
      <c r="AR34" s="31"/>
      <c r="AS34" s="31"/>
      <c r="AT34" s="31"/>
      <c r="AU34" s="31"/>
      <c r="AV34" s="31"/>
      <c r="AW34" s="31"/>
      <c r="AX34" s="31"/>
      <c r="AY34" s="31"/>
      <c r="AZ34" s="31"/>
      <c r="BA34" s="31"/>
      <c r="BB34" s="31"/>
      <c r="BC34" s="31"/>
      <c r="BD34" s="31"/>
    </row>
    <row r="35" spans="1:74" ht="30" customHeight="1" x14ac:dyDescent="0.2">
      <c r="A35" s="632"/>
      <c r="B35" s="633"/>
      <c r="C35" s="634"/>
      <c r="D35" s="618" t="str">
        <f>IF(AND('CONFIG ,CONFL,COM MAN'!$A27=1,'CONFIG ,CONFL,COM MAN'!$I27&lt;&gt;"NÃO USADO"),'CONFIG ,CONFL,COM MAN'!$E27,"")</f>
        <v/>
      </c>
      <c r="E35" s="618"/>
      <c r="F35" s="593" t="str">
        <f>IFERROR(IF(LEN(F$19)=1,VLOOKUP($D35,'TABELAS DE ESTADOS'!$E$19:$U$34,CODE(F$19)-64+2,0),""),"")</f>
        <v/>
      </c>
      <c r="G35" s="96" t="str">
        <f>IFERROR(IF(AND((CODE(F35)=86),(CODE(I35)=82)),IF('CONFIG ,CONFL,COM MAN'!$A$27&lt;&gt;1,"",IF('CONFIG ,CONFL,COM MAN'!$I$27="VEICULAR","A","r")),""),"")</f>
        <v/>
      </c>
      <c r="H35" s="98"/>
      <c r="I35" s="593" t="str">
        <f>IFERROR(IF(LEN(I$19)=1,VLOOKUP($D35,'TABELAS DE ESTADOS'!$E$19:$U$34,CODE(I$19)-64+2,0),""),"")</f>
        <v/>
      </c>
      <c r="J35" s="96" t="str">
        <f>IFERROR(IF(I$19&lt;&gt;"",IF(L$19&lt;&gt;"",IF(AND((CODE(I35)=86),(CODE(L35)=82)),IF('CONFIG ,CONFL,COM MAN'!$A$27&lt;&gt;1,"",IF('CONFIG ,CONFL,COM MAN'!$I$27="VEICULAR","A","r")),""),IF(AND((CODE(I35)=86),(CODE($F35)=82)),IF('CONFIG ,CONFL,COM MAN'!$A$27&lt;&gt;1,"",IF('CONFIG ,CONFL,COM MAN'!$I$27="VEICULAR","A","r")),"")),""),"")</f>
        <v/>
      </c>
      <c r="K35" s="100"/>
      <c r="L35" s="593" t="str">
        <f>IFERROR(VLOOKUP($D35,'TABELAS DE ESTADOS'!$E$19:$U$34,CODE(L$19)-64+2,0),"")</f>
        <v/>
      </c>
      <c r="M35" s="96" t="str">
        <f>IFERROR(IF(L$19&lt;&gt;"",IF(O$19&lt;&gt;"",IF(AND((CODE(L35)=86),(CODE(O35)=82)),IF('CONFIG ,CONFL,COM MAN'!$A$27&lt;&gt;1,"",IF('CONFIG ,CONFL,COM MAN'!$I$27="VEICULAR","A","r")),""),IF(AND((CODE(L35)=86),(CODE($F35)=82)),IF('CONFIG ,CONFL,COM MAN'!$A$27&lt;&gt;1,"",IF('CONFIG ,CONFL,COM MAN'!$I$27="VEICULAR","A","r")),"")),""),"")</f>
        <v/>
      </c>
      <c r="N35" s="100"/>
      <c r="O35" s="593" t="str">
        <f>IFERROR(VLOOKUP($D35,'TABELAS DE ESTADOS'!$E$19:$U$34,CODE(O$19)-64+2,0),"")</f>
        <v/>
      </c>
      <c r="P35" s="96" t="str">
        <f>IFERROR(IF(O$19&lt;&gt;"",IF(R$19&lt;&gt;"",IF(AND((CODE(O35)=86),(CODE(R35)=82)),IF('CONFIG ,CONFL,COM MAN'!$A$27&lt;&gt;1,"",IF('CONFIG ,CONFL,COM MAN'!$I$27="VEICULAR","A","r")),""),IF(AND((CODE(O35)=86),(CODE($F35)=82)),IF('CONFIG ,CONFL,COM MAN'!$A$27&lt;&gt;1,"",IF('CONFIG ,CONFL,COM MAN'!$I$27="VEICULAR","A","r")),"")),""),"")</f>
        <v/>
      </c>
      <c r="Q35" s="100"/>
      <c r="R35" s="593" t="str">
        <f>IFERROR(VLOOKUP($D35,'TABELAS DE ESTADOS'!$E$19:$U$34,CODE(R$19)-64+2,0),"")</f>
        <v/>
      </c>
      <c r="S35" s="96" t="str">
        <f>IFERROR(IF(R$19&lt;&gt;"",IF(U$19&lt;&gt;"",IF(AND((CODE(R35)=86),(CODE(U35)=82)),IF('CONFIG ,CONFL,COM MAN'!$A$27&lt;&gt;1,"",IF('CONFIG ,CONFL,COM MAN'!$I$27="VEICULAR","A","r")),""),IF(AND((CODE(R35)=86),(CODE($F35)=82)),IF('CONFIG ,CONFL,COM MAN'!$A$27&lt;&gt;1,"",IF('CONFIG ,CONFL,COM MAN'!$I$27="VEICULAR","A","r")),"")),""),"")</f>
        <v/>
      </c>
      <c r="T35" s="100"/>
      <c r="U35" s="593" t="str">
        <f>IFERROR(VLOOKUP($D35,'TABELAS DE ESTADOS'!$E$19:$U$34,CODE(U$19)-64+2,0),"")</f>
        <v/>
      </c>
      <c r="V35" s="96" t="str">
        <f>IFERROR(IF(U$19&lt;&gt;"",IF(X$19&lt;&gt;"",IF(AND((CODE(U35)=86),(CODE(X35)=82)),IF('CONFIG ,CONFL,COM MAN'!$A$27&lt;&gt;1,"",IF('CONFIG ,CONFL,COM MAN'!$I$27="VEICULAR","A","r")),""),IF(AND((CODE(U35)=86),(CODE($F35)=82)),IF('CONFIG ,CONFL,COM MAN'!$A$27&lt;&gt;1,"",IF('CONFIG ,CONFL,COM MAN'!$I$27="VEICULAR","A","r")),"")),""),"")</f>
        <v/>
      </c>
      <c r="W35" s="100"/>
      <c r="X35" s="593" t="str">
        <f>IFERROR(VLOOKUP($D35,'TABELAS DE ESTADOS'!$E$19:$U$34,CODE(X$19)-64+2,0),"")</f>
        <v/>
      </c>
      <c r="Y35" s="96" t="str">
        <f>IFERROR(IF(X$19&lt;&gt;"",IF(AA$19&lt;&gt;"",IF(AND((CODE(X35)=86),(CODE(AA35)=82)),IF('CONFIG ,CONFL,COM MAN'!$A$27&lt;&gt;1,"",IF('CONFIG ,CONFL,COM MAN'!$I$27="VEICULAR","A","r")),""),IF(AND((CODE(X35)=86),(CODE($F35)=82)),IF('CONFIG ,CONFL,COM MAN'!$A$27&lt;&gt;1,"",IF('CONFIG ,CONFL,COM MAN'!$I$27="VEICULAR","A","r")),"")),""),"")</f>
        <v/>
      </c>
      <c r="Z35" s="100"/>
      <c r="AA35" s="593" t="str">
        <f>IFERROR(VLOOKUP($D35,'TABELAS DE ESTADOS'!$E$19:$U$34,CODE(AA$19)-64+2,0),"")</f>
        <v/>
      </c>
      <c r="AB35" s="96" t="str">
        <f>IFERROR(IF(AA$19&lt;&gt;"",IF(AD$19&lt;&gt;"",IF(AND((CODE(AA35)=86),(CODE(AD35)=82)),IF('CONFIG ,CONFL,COM MAN'!$A$27&lt;&gt;1,"",IF('CONFIG ,CONFL,COM MAN'!$I$27="VEICULAR","A","r")),""),IF(AND((CODE(AA35)=86),(CODE($F35)=82)),IF('CONFIG ,CONFL,COM MAN'!$A$27&lt;&gt;1,"",IF('CONFIG ,CONFL,COM MAN'!$I$27="VEICULAR","A","r")),"")),""),"")</f>
        <v/>
      </c>
      <c r="AC35" s="100"/>
      <c r="AD35" s="593" t="str">
        <f>IFERROR(VLOOKUP($D35,'TABELAS DE ESTADOS'!$E$19:$U$34,CODE(AD$19)-64+2,0),"")</f>
        <v/>
      </c>
      <c r="AE35" s="96" t="str">
        <f>IFERROR(IF(AD$19&lt;&gt;"",IF(AG$19&lt;&gt;"",IF(AND((CODE(AD35)=86),(CODE(AG35)=82)),IF('CONFIG ,CONFL,COM MAN'!$A$27&lt;&gt;1,"",IF('CONFIG ,CONFL,COM MAN'!$I$27="VEICULAR","A","r")),""),IF(AND((CODE(AD35)=86),(CODE($F35)=82)),IF('CONFIG ,CONFL,COM MAN'!$A$27&lt;&gt;1,"",IF('CONFIG ,CONFL,COM MAN'!$I$27="VEICULAR","A","r")),"")),""),"")</f>
        <v/>
      </c>
      <c r="AF35" s="100"/>
      <c r="AG35" s="593" t="str">
        <f>IFERROR(VLOOKUP($D35,'TABELAS DE ESTADOS'!$E$19:$U$34,CODE(AG$19)-64+2,0),"")</f>
        <v/>
      </c>
      <c r="AH35" s="96" t="str">
        <f>IFERROR(IF(AG$19&lt;&gt;"",IF(AJ$19&lt;&gt;"",IF(AND((CODE(AG35)=86),(CODE(AJ35)=82)),IF('CONFIG ,CONFL,COM MAN'!$A$27&lt;&gt;1,"",IF('CONFIG ,CONFL,COM MAN'!$I$27="VEICULAR","A","r")),""),IF(AND((CODE(AG35)=86),(CODE($F35)=82)),IF('CONFIG ,CONFL,COM MAN'!$A$27&lt;&gt;1,"",IF('CONFIG ,CONFL,COM MAN'!$I$27="VEICULAR","A","r")),"")),""),"")</f>
        <v/>
      </c>
      <c r="AI35" s="100"/>
      <c r="AJ35" s="593" t="str">
        <f>IFERROR(VLOOKUP($D35,'TABELAS DE ESTADOS'!$E$19:$U$34,CODE(AJ$19)-64+2,0),"")</f>
        <v/>
      </c>
      <c r="AK35" s="96" t="str">
        <f>IFERROR(IF(AJ$19&lt;&gt;"",IF(AM$19&lt;&gt;"",IF(AND((CODE(AJ35)=86),(CODE(AM35)=82)),IF('CONFIG ,CONFL,COM MAN'!$A$27&lt;&gt;1,"",IF('CONFIG ,CONFL,COM MAN'!$I$27="VEICULAR","A","r")),""),IF(AND((CODE(AJ35)=86),(CODE($F35)=82)),IF('CONFIG ,CONFL,COM MAN'!$A$27&lt;&gt;1,"",IF('CONFIG ,CONFL,COM MAN'!$I$27="VEICULAR","A","r")),"")),""),"")</f>
        <v/>
      </c>
      <c r="AL35" s="100"/>
      <c r="AM35" s="593" t="str">
        <f>IFERROR(VLOOKUP($D35,'TABELAS DE ESTADOS'!$E$19:$U$34,CODE(AM$19)-64+2,0),"")</f>
        <v/>
      </c>
      <c r="AN35" s="96" t="str">
        <f>IFERROR(IF(AM$19&lt;&gt;"",IF(F$19&lt;&gt;"",IF(AND((CODE(AM35)=86),(CODE(F35)=82)),IF('CONFIG ,CONFL,COM MAN'!$A$27&lt;&gt;1,"",IF('CONFIG ,CONFL,COM MAN'!$I$27="VEICULAR","A","r")),""),IF(AND((CODE(AM35)=86),(CODE($F35)=82)),IF('CONFIG ,CONFL,COM MAN'!$A$27&lt;&gt;1,"",IF('CONFIG ,CONFL,COM MAN'!$I$27="VEICULAR","A","r")),"")),""),"")</f>
        <v/>
      </c>
      <c r="AO35" s="100"/>
      <c r="AP35" s="31"/>
      <c r="AQ35" s="31"/>
      <c r="AR35" s="31"/>
      <c r="AS35" s="31"/>
      <c r="AT35" s="31"/>
      <c r="AU35" s="31"/>
      <c r="AV35" s="31"/>
      <c r="AW35" s="31"/>
      <c r="AX35" s="31"/>
      <c r="AY35" s="31"/>
      <c r="AZ35" s="31"/>
      <c r="BA35" s="31"/>
      <c r="BB35" s="31"/>
      <c r="BC35" s="31"/>
      <c r="BD35" s="31"/>
    </row>
    <row r="36" spans="1:74" ht="30" customHeight="1" x14ac:dyDescent="0.2">
      <c r="A36" s="632"/>
      <c r="B36" s="633"/>
      <c r="C36" s="634"/>
      <c r="D36" s="617"/>
      <c r="E36" s="617"/>
      <c r="F36" s="592"/>
      <c r="G36" s="97" t="str">
        <f>IFERROR(IF(AND((CODE(F35)=86),(CODE(I35)=82)),IF('CONFIG ,CONFL,COM MAN'!$A$27&lt;&gt;1,"","R"),""),"")</f>
        <v/>
      </c>
      <c r="H36" s="99"/>
      <c r="I36" s="592"/>
      <c r="J36" s="97" t="str">
        <f>IFERROR(IF(I$19&lt;&gt;"",IF(L$19&lt;&gt;"",IF(AND((CODE(I35)=86),(CODE(L35)=82)),IF('CONFIG ,CONFL,COM MAN'!$A$27&lt;&gt;1,"","R"),""),IF(AND((CODE(I35)=86),(CODE($F35)=82)),IF('CONFIG ,CONFL,COM MAN'!$A$27&lt;&gt;1,"","R"),"")),""),"")</f>
        <v/>
      </c>
      <c r="K36" s="101"/>
      <c r="L36" s="592"/>
      <c r="M36" s="97" t="str">
        <f>IFERROR(IF(L$19&lt;&gt;"",IF(O$19&lt;&gt;"",IF(AND((CODE(L35)=86),(CODE(O35)=82)),IF('CONFIG ,CONFL,COM MAN'!$A$27&lt;&gt;1,"","R"),""),IF(AND((CODE(L35)=86),(CODE($F35)=82)),IF('CONFIG ,CONFL,COM MAN'!$A$27&lt;&gt;1,"","R"),"")),""),"")</f>
        <v/>
      </c>
      <c r="N36" s="101"/>
      <c r="O36" s="592"/>
      <c r="P36" s="97" t="str">
        <f>IFERROR(IF(O$19&lt;&gt;"",IF(R$19&lt;&gt;"",IF(AND((CODE(O35)=86),(CODE(R35)=82)),IF('CONFIG ,CONFL,COM MAN'!$A$27&lt;&gt;1,"","R"),""),IF(AND((CODE(O35)=86),(CODE($F35)=82)),IF('CONFIG ,CONFL,COM MAN'!$A$27&lt;&gt;1,"","R"),"")),""),"")</f>
        <v/>
      </c>
      <c r="Q36" s="101"/>
      <c r="R36" s="592"/>
      <c r="S36" s="97" t="str">
        <f>IFERROR(IF(R$19&lt;&gt;"",IF(U$19&lt;&gt;"",IF(AND((CODE(R35)=86),(CODE(U35)=82)),IF('CONFIG ,CONFL,COM MAN'!$A$27&lt;&gt;1,"","R"),""),IF(AND((CODE(R35)=86),(CODE($F35)=82)),IF('CONFIG ,CONFL,COM MAN'!$A$27&lt;&gt;1,"","R"),"")),""),"")</f>
        <v/>
      </c>
      <c r="T36" s="101"/>
      <c r="U36" s="592"/>
      <c r="V36" s="97" t="str">
        <f>IFERROR(IF(U$19&lt;&gt;"",IF(X$19&lt;&gt;"",IF(AND((CODE(U35)=86),(CODE(X35)=82)),IF('CONFIG ,CONFL,COM MAN'!$A$27&lt;&gt;1,"","R"),""),IF(AND((CODE(U35)=86),(CODE($F35)=82)),IF('CONFIG ,CONFL,COM MAN'!$A$27&lt;&gt;1,"","R"),"")),""),"")</f>
        <v/>
      </c>
      <c r="W36" s="101"/>
      <c r="X36" s="592"/>
      <c r="Y36" s="97" t="str">
        <f>IFERROR(IF(X$19&lt;&gt;"",IF(AA$19&lt;&gt;"",IF(AND((CODE(X35)=86),(CODE(AA35)=82)),IF('CONFIG ,CONFL,COM MAN'!$A$27&lt;&gt;1,"","R"),""),IF(AND((CODE(X35)=86),(CODE($F35)=82)),IF('CONFIG ,CONFL,COM MAN'!$A$27&lt;&gt;1,"","R"),"")),""),"")</f>
        <v/>
      </c>
      <c r="Z36" s="101"/>
      <c r="AA36" s="592"/>
      <c r="AB36" s="97" t="str">
        <f>IFERROR(IF(AA$19&lt;&gt;"",IF(AD$19&lt;&gt;"",IF(AND((CODE(AA35)=86),(CODE(AD35)=82)),IF('CONFIG ,CONFL,COM MAN'!$A$27&lt;&gt;1,"","R"),""),IF(AND((CODE(AA35)=86),(CODE($F35)=82)),IF('CONFIG ,CONFL,COM MAN'!$A$27&lt;&gt;1,"","R"),"")),""),"")</f>
        <v/>
      </c>
      <c r="AC36" s="101"/>
      <c r="AD36" s="592"/>
      <c r="AE36" s="97" t="str">
        <f>IFERROR(IF(AD$19&lt;&gt;"",IF(AG$19&lt;&gt;"",IF(AND((CODE(AD35)=86),(CODE(AG35)=82)),IF('CONFIG ,CONFL,COM MAN'!$A$27&lt;&gt;1,"","R"),""),IF(AND((CODE(AD35)=86),(CODE($F35)=82)),IF('CONFIG ,CONFL,COM MAN'!$A$27&lt;&gt;1,"","R"),"")),""),"")</f>
        <v/>
      </c>
      <c r="AF36" s="101"/>
      <c r="AG36" s="592"/>
      <c r="AH36" s="97" t="str">
        <f>IFERROR(IF(AG$19&lt;&gt;"",IF(AJ$19&lt;&gt;"",IF(AND((CODE(AG35)=86),(CODE(AJ35)=82)),IF('CONFIG ,CONFL,COM MAN'!$A$27&lt;&gt;1,"","R"),""),IF(AND((CODE(AG35)=86),(CODE($F35)=82)),IF('CONFIG ,CONFL,COM MAN'!$A$27&lt;&gt;1,"","R"),"")),""),"")</f>
        <v/>
      </c>
      <c r="AI36" s="101"/>
      <c r="AJ36" s="592"/>
      <c r="AK36" s="97" t="str">
        <f>IFERROR(IF(AJ$19&lt;&gt;"",IF(AM$19&lt;&gt;"",IF(AND((CODE(AJ35)=86),(CODE(AM35)=82)),IF('CONFIG ,CONFL,COM MAN'!$A$27&lt;&gt;1,"","R"),""),IF(AND((CODE(AJ35)=86),(CODE($F35)=82)),IF('CONFIG ,CONFL,COM MAN'!$A$27&lt;&gt;1,"","R"),"")),""),"")</f>
        <v/>
      </c>
      <c r="AL36" s="101"/>
      <c r="AM36" s="592"/>
      <c r="AN36" s="97" t="str">
        <f>IFERROR(IF(AM$19&lt;&gt;"",IF(F$19&lt;&gt;"",IF(AND((CODE(AM35)=86),(CODE(F35)=82)),IF('CONFIG ,CONFL,COM MAN'!$A$27&lt;&gt;1,"","R"),""),IF(AND((CODE(AM35)=86),(CODE($F35)=82)),IF('CONFIG ,CONFL,COM MAN'!$A$27&lt;&gt;1,"","R"),"")),""),"")</f>
        <v/>
      </c>
      <c r="AO36" s="101"/>
      <c r="AP36" s="31"/>
      <c r="AQ36" s="31"/>
      <c r="AR36" s="31"/>
      <c r="AS36" s="31"/>
      <c r="AT36" s="31"/>
      <c r="AU36" s="31"/>
      <c r="AV36" s="31"/>
      <c r="AW36" s="31"/>
      <c r="AX36" s="31"/>
      <c r="AY36" s="31"/>
      <c r="AZ36" s="31"/>
      <c r="BA36" s="31"/>
      <c r="BB36" s="31"/>
      <c r="BC36" s="31"/>
      <c r="BD36" s="31"/>
    </row>
    <row r="37" spans="1:74" ht="30" customHeight="1" x14ac:dyDescent="0.2">
      <c r="A37" s="632"/>
      <c r="B37" s="633"/>
      <c r="C37" s="634"/>
      <c r="D37" s="618" t="str">
        <f>IF(AND('CONFIG ,CONFL,COM MAN'!$A28=1,'CONFIG ,CONFL,COM MAN'!$I28&lt;&gt;"NÃO USADO"),'CONFIG ,CONFL,COM MAN'!$E28,"")</f>
        <v/>
      </c>
      <c r="E37" s="618"/>
      <c r="F37" s="593" t="str">
        <f>IFERROR(IF(LEN(F$19)=1,VLOOKUP($D37,'TABELAS DE ESTADOS'!$E$19:$U$34,CODE(F$19)-64+2,0),""),"")</f>
        <v/>
      </c>
      <c r="G37" s="96" t="str">
        <f>IFERROR(IF(AND((CODE(F37)=86),(CODE(I37)=82)),IF('CONFIG ,CONFL,COM MAN'!$A$28&lt;&gt;1,"",IF('CONFIG ,CONFL,COM MAN'!$I$28="VEICULAR","A","r")),""),"")</f>
        <v/>
      </c>
      <c r="H37" s="98"/>
      <c r="I37" s="593" t="str">
        <f>IFERROR(IF(LEN(I$19)=1,VLOOKUP($D37,'TABELAS DE ESTADOS'!$E$19:$U$34,CODE(I$19)-64+2,0),""),"")</f>
        <v/>
      </c>
      <c r="J37" s="96" t="str">
        <f>IFERROR(IF(I$19&lt;&gt;"",IF(L$19&lt;&gt;"",IF(AND((CODE(I37)=86),(CODE(L37)=82)),IF('CONFIG ,CONFL,COM MAN'!$A$28&lt;&gt;1,"",IF('CONFIG ,CONFL,COM MAN'!$I$28="VEICULAR","A","r")),""),IF(AND((CODE(I37)=86),(CODE($F37)=82)),IF('CONFIG ,CONFL,COM MAN'!$A$28&lt;&gt;1,"",IF('CONFIG ,CONFL,COM MAN'!$I$28="VEICULAR","A","r")),"")),""),"")</f>
        <v/>
      </c>
      <c r="K37" s="100"/>
      <c r="L37" s="593" t="str">
        <f>IFERROR(VLOOKUP($D37,'TABELAS DE ESTADOS'!$E$19:$U$34,CODE(L$19)-64+2,0),"")</f>
        <v/>
      </c>
      <c r="M37" s="96" t="str">
        <f>IFERROR(IF(L$19&lt;&gt;"",IF(O$19&lt;&gt;"",IF(AND((CODE(L37)=86),(CODE(O37)=82)),IF('CONFIG ,CONFL,COM MAN'!$A$28&lt;&gt;1,"",IF('CONFIG ,CONFL,COM MAN'!$I$28="VEICULAR","A","r")),""),IF(AND((CODE(L37)=86),(CODE($F37)=82)),IF('CONFIG ,CONFL,COM MAN'!$A$28&lt;&gt;1,"",IF('CONFIG ,CONFL,COM MAN'!$I$28="VEICULAR","A","r")),"")),""),"")</f>
        <v/>
      </c>
      <c r="N37" s="100"/>
      <c r="O37" s="593" t="str">
        <f>IFERROR(VLOOKUP($D37,'TABELAS DE ESTADOS'!$E$19:$U$34,CODE(O$19)-64+2,0),"")</f>
        <v/>
      </c>
      <c r="P37" s="96" t="str">
        <f>IFERROR(IF(O$19&lt;&gt;"",IF(R$19&lt;&gt;"",IF(AND((CODE(O37)=86),(CODE(R37)=82)),IF('CONFIG ,CONFL,COM MAN'!$A$28&lt;&gt;1,"",IF('CONFIG ,CONFL,COM MAN'!$I$28="VEICULAR","A","r")),""),IF(AND((CODE(O37)=86),(CODE($F37)=82)),IF('CONFIG ,CONFL,COM MAN'!$A$28&lt;&gt;1,"",IF('CONFIG ,CONFL,COM MAN'!$I$28="VEICULAR","A","r")),"")),""),"")</f>
        <v/>
      </c>
      <c r="Q37" s="100"/>
      <c r="R37" s="593" t="str">
        <f>IFERROR(VLOOKUP($D37,'TABELAS DE ESTADOS'!$E$19:$U$34,CODE(R$19)-64+2,0),"")</f>
        <v/>
      </c>
      <c r="S37" s="96" t="str">
        <f>IFERROR(IF(R$19&lt;&gt;"",IF(U$19&lt;&gt;"",IF(AND((CODE(R37)=86),(CODE(U37)=82)),IF('CONFIG ,CONFL,COM MAN'!$A$28&lt;&gt;1,"",IF('CONFIG ,CONFL,COM MAN'!$I$28="VEICULAR","A","r")),""),IF(AND((CODE(R37)=86),(CODE($F37)=82)),IF('CONFIG ,CONFL,COM MAN'!$A$28&lt;&gt;1,"",IF('CONFIG ,CONFL,COM MAN'!$I$28="VEICULAR","A","r")),"")),""),"")</f>
        <v/>
      </c>
      <c r="T37" s="100"/>
      <c r="U37" s="593" t="str">
        <f>IFERROR(VLOOKUP($D37,'TABELAS DE ESTADOS'!$E$19:$U$34,CODE(U$19)-64+2,0),"")</f>
        <v/>
      </c>
      <c r="V37" s="96" t="str">
        <f>IFERROR(IF(U$19&lt;&gt;"",IF(X$19&lt;&gt;"",IF(AND((CODE(U37)=86),(CODE(X37)=82)),IF('CONFIG ,CONFL,COM MAN'!$A$28&lt;&gt;1,"",IF('CONFIG ,CONFL,COM MAN'!$I$28="VEICULAR","A","r")),""),IF(AND((CODE(U37)=86),(CODE($F37)=82)),IF('CONFIG ,CONFL,COM MAN'!$A$28&lt;&gt;1,"",IF('CONFIG ,CONFL,COM MAN'!$I$28="VEICULAR","A","r")),"")),""),"")</f>
        <v/>
      </c>
      <c r="W37" s="100"/>
      <c r="X37" s="593" t="str">
        <f>IFERROR(VLOOKUP($D37,'TABELAS DE ESTADOS'!$E$19:$U$34,CODE(X$19)-64+2,0),"")</f>
        <v/>
      </c>
      <c r="Y37" s="96" t="str">
        <f>IFERROR(IF(X$19&lt;&gt;"",IF(AA$19&lt;&gt;"",IF(AND((CODE(X37)=86),(CODE(AA37)=82)),IF('CONFIG ,CONFL,COM MAN'!$A$28&lt;&gt;1,"",IF('CONFIG ,CONFL,COM MAN'!$I$28="VEICULAR","A","r")),""),IF(AND((CODE(X37)=86),(CODE($F37)=82)),IF('CONFIG ,CONFL,COM MAN'!$A$28&lt;&gt;1,"",IF('CONFIG ,CONFL,COM MAN'!$I$28="VEICULAR","A","r")),"")),""),"")</f>
        <v/>
      </c>
      <c r="Z37" s="100"/>
      <c r="AA37" s="593" t="str">
        <f>IFERROR(VLOOKUP($D37,'TABELAS DE ESTADOS'!$E$19:$U$34,CODE(AA$19)-64+2,0),"")</f>
        <v/>
      </c>
      <c r="AB37" s="96" t="str">
        <f>IFERROR(IF(AA$19&lt;&gt;"",IF(AD$19&lt;&gt;"",IF(AND((CODE(AA37)=86),(CODE(AD37)=82)),IF('CONFIG ,CONFL,COM MAN'!$A$28&lt;&gt;1,"",IF('CONFIG ,CONFL,COM MAN'!$I$28="VEICULAR","A","r")),""),IF(AND((CODE(AA37)=86),(CODE($F37)=82)),IF('CONFIG ,CONFL,COM MAN'!$A$28&lt;&gt;1,"",IF('CONFIG ,CONFL,COM MAN'!$I$28="VEICULAR","A","r")),"")),""),"")</f>
        <v/>
      </c>
      <c r="AC37" s="100"/>
      <c r="AD37" s="593" t="str">
        <f>IFERROR(VLOOKUP($D37,'TABELAS DE ESTADOS'!$E$19:$U$34,CODE(AD$19)-64+2,0),"")</f>
        <v/>
      </c>
      <c r="AE37" s="96" t="str">
        <f>IFERROR(IF(AD$19&lt;&gt;"",IF(AG$19&lt;&gt;"",IF(AND((CODE(AD37)=86),(CODE(AG37)=82)),IF('CONFIG ,CONFL,COM MAN'!$A$28&lt;&gt;1,"",IF('CONFIG ,CONFL,COM MAN'!$I$28="VEICULAR","A","r")),""),IF(AND((CODE(AD37)=86),(CODE($F37)=82)),IF('CONFIG ,CONFL,COM MAN'!$A$28&lt;&gt;1,"",IF('CONFIG ,CONFL,COM MAN'!$I$28="VEICULAR","A","r")),"")),""),"")</f>
        <v/>
      </c>
      <c r="AF37" s="100"/>
      <c r="AG37" s="593" t="str">
        <f>IFERROR(VLOOKUP($D37,'TABELAS DE ESTADOS'!$E$19:$U$34,CODE(AG$19)-64+2,0),"")</f>
        <v/>
      </c>
      <c r="AH37" s="96" t="str">
        <f>IFERROR(IF(AG$19&lt;&gt;"",IF(AJ$19&lt;&gt;"",IF(AND((CODE(AG37)=86),(CODE(AJ37)=82)),IF('CONFIG ,CONFL,COM MAN'!$A$28&lt;&gt;1,"",IF('CONFIG ,CONFL,COM MAN'!$I$28="VEICULAR","A","r")),""),IF(AND((CODE(AG37)=86),(CODE($F37)=82)),IF('CONFIG ,CONFL,COM MAN'!$A$28&lt;&gt;1,"",IF('CONFIG ,CONFL,COM MAN'!$I$28="VEICULAR","A","r")),"")),""),"")</f>
        <v/>
      </c>
      <c r="AI37" s="100"/>
      <c r="AJ37" s="593" t="str">
        <f>IFERROR(VLOOKUP($D37,'TABELAS DE ESTADOS'!$E$19:$U$34,CODE(AJ$19)-64+2,0),"")</f>
        <v/>
      </c>
      <c r="AK37" s="96" t="str">
        <f>IFERROR(IF(AJ$19&lt;&gt;"",IF(AM$19&lt;&gt;"",IF(AND((CODE(AJ37)=86),(CODE(AM37)=82)),IF('CONFIG ,CONFL,COM MAN'!$A$28&lt;&gt;1,"",IF('CONFIG ,CONFL,COM MAN'!$I$28="VEICULAR","A","r")),""),IF(AND((CODE(AJ37)=86),(CODE($F37)=82)),IF('CONFIG ,CONFL,COM MAN'!$A$28&lt;&gt;1,"",IF('CONFIG ,CONFL,COM MAN'!$I$28="VEICULAR","A","r")),"")),""),"")</f>
        <v/>
      </c>
      <c r="AL37" s="100"/>
      <c r="AM37" s="593" t="str">
        <f>IFERROR(VLOOKUP($D37,'TABELAS DE ESTADOS'!$E$19:$U$34,CODE(AM$19)-64+2,0),"")</f>
        <v/>
      </c>
      <c r="AN37" s="96" t="str">
        <f>IFERROR(IF(AM$19&lt;&gt;"",IF(F$19&lt;&gt;"",IF(AND((CODE(AM37)=86),(CODE(F37)=82)),IF('CONFIG ,CONFL,COM MAN'!$A$28&lt;&gt;1,"",IF('CONFIG ,CONFL,COM MAN'!$I$28="VEICULAR","A","r")),""),IF(AND((CODE(AM37)=86),(CODE($F37)=82)),IF('CONFIG ,CONFL,COM MAN'!$A$28&lt;&gt;1,"",IF('CONFIG ,CONFL,COM MAN'!$I$28="VEICULAR","A","r")),"")),""),"")</f>
        <v/>
      </c>
      <c r="AO37" s="100"/>
      <c r="AP37" s="31"/>
      <c r="AQ37" s="31"/>
      <c r="AR37" s="31"/>
      <c r="AS37" s="31"/>
      <c r="AT37" s="31"/>
      <c r="AU37" s="31"/>
      <c r="AV37" s="31"/>
      <c r="AW37" s="31"/>
      <c r="AX37" s="31"/>
      <c r="AY37" s="31"/>
      <c r="AZ37" s="31"/>
      <c r="BA37" s="31"/>
      <c r="BB37" s="31"/>
      <c r="BC37" s="31"/>
      <c r="BD37" s="31"/>
    </row>
    <row r="38" spans="1:74" ht="30" customHeight="1" x14ac:dyDescent="0.2">
      <c r="A38" s="632"/>
      <c r="B38" s="633"/>
      <c r="C38" s="634"/>
      <c r="D38" s="617"/>
      <c r="E38" s="617"/>
      <c r="F38" s="592"/>
      <c r="G38" s="97" t="str">
        <f>IFERROR(IF(AND((CODE(F37)=86),(CODE(I37)=82)),IF('CONFIG ,CONFL,COM MAN'!$A$28&lt;&gt;1,"","R"),""),"")</f>
        <v/>
      </c>
      <c r="H38" s="99"/>
      <c r="I38" s="592"/>
      <c r="J38" s="97" t="str">
        <f>IFERROR(IF(I$19&lt;&gt;"",IF(L$19&lt;&gt;"",IF(AND((CODE(I37)=86),(CODE(L37)=82)),IF('CONFIG ,CONFL,COM MAN'!$A$28&lt;&gt;1,"","R"),""),IF(AND((CODE(I37)=86),(CODE($F37)=82)),IF('CONFIG ,CONFL,COM MAN'!$A$28&lt;&gt;1,"","R"),"")),""),"")</f>
        <v/>
      </c>
      <c r="K38" s="101"/>
      <c r="L38" s="592"/>
      <c r="M38" s="97" t="str">
        <f>IFERROR(IF(L$19&lt;&gt;"",IF(O$19&lt;&gt;"",IF(AND((CODE(L37)=86),(CODE(O37)=82)),IF('CONFIG ,CONFL,COM MAN'!$A$28&lt;&gt;1,"","R"),""),IF(AND((CODE(L37)=86),(CODE($F37)=82)),IF('CONFIG ,CONFL,COM MAN'!$A$28&lt;&gt;1,"","R"),"")),""),"")</f>
        <v/>
      </c>
      <c r="N38" s="101"/>
      <c r="O38" s="592"/>
      <c r="P38" s="97" t="str">
        <f>IFERROR(IF(O$19&lt;&gt;"",IF(R$19&lt;&gt;"",IF(AND((CODE(O37)=86),(CODE(R37)=82)),IF('CONFIG ,CONFL,COM MAN'!$A$28&lt;&gt;1,"","R"),""),IF(AND((CODE(O37)=86),(CODE($F37)=82)),IF('CONFIG ,CONFL,COM MAN'!$A$28&lt;&gt;1,"","R"),"")),""),"")</f>
        <v/>
      </c>
      <c r="Q38" s="101"/>
      <c r="R38" s="592"/>
      <c r="S38" s="97" t="str">
        <f>IFERROR(IF(R$19&lt;&gt;"",IF(U$19&lt;&gt;"",IF(AND((CODE(R37)=86),(CODE(U37)=82)),IF('CONFIG ,CONFL,COM MAN'!$A$28&lt;&gt;1,"","R"),""),IF(AND((CODE(R37)=86),(CODE($F37)=82)),IF('CONFIG ,CONFL,COM MAN'!$A$28&lt;&gt;1,"","R"),"")),""),"")</f>
        <v/>
      </c>
      <c r="T38" s="101"/>
      <c r="U38" s="592"/>
      <c r="V38" s="97" t="str">
        <f>IFERROR(IF(U$19&lt;&gt;"",IF(X$19&lt;&gt;"",IF(AND((CODE(U37)=86),(CODE(X37)=82)),IF('CONFIG ,CONFL,COM MAN'!$A$28&lt;&gt;1,"","R"),""),IF(AND((CODE(U37)=86),(CODE($F37)=82)),IF('CONFIG ,CONFL,COM MAN'!$A$28&lt;&gt;1,"","R"),"")),""),"")</f>
        <v/>
      </c>
      <c r="W38" s="101"/>
      <c r="X38" s="592"/>
      <c r="Y38" s="97" t="str">
        <f>IFERROR(IF(X$19&lt;&gt;"",IF(AA$19&lt;&gt;"",IF(AND((CODE(X37)=86),(CODE(AA37)=82)),IF('CONFIG ,CONFL,COM MAN'!$A$28&lt;&gt;1,"","R"),""),IF(AND((CODE(X37)=86),(CODE($F37)=82)),IF('CONFIG ,CONFL,COM MAN'!$A$28&lt;&gt;1,"","R"),"")),""),"")</f>
        <v/>
      </c>
      <c r="Z38" s="101"/>
      <c r="AA38" s="592"/>
      <c r="AB38" s="97" t="str">
        <f>IFERROR(IF(AA$19&lt;&gt;"",IF(AD$19&lt;&gt;"",IF(AND((CODE(AA37)=86),(CODE(AD37)=82)),IF('CONFIG ,CONFL,COM MAN'!$A$28&lt;&gt;1,"","R"),""),IF(AND((CODE(AA37)=86),(CODE($F37)=82)),IF('CONFIG ,CONFL,COM MAN'!$A$28&lt;&gt;1,"","R"),"")),""),"")</f>
        <v/>
      </c>
      <c r="AC38" s="101"/>
      <c r="AD38" s="592"/>
      <c r="AE38" s="97" t="str">
        <f>IFERROR(IF(AD$19&lt;&gt;"",IF(AG$19&lt;&gt;"",IF(AND((CODE(AD37)=86),(CODE(AG37)=82)),IF('CONFIG ,CONFL,COM MAN'!$A$28&lt;&gt;1,"","R"),""),IF(AND((CODE(AD37)=86),(CODE($F37)=82)),IF('CONFIG ,CONFL,COM MAN'!$A$28&lt;&gt;1,"","R"),"")),""),"")</f>
        <v/>
      </c>
      <c r="AF38" s="101"/>
      <c r="AG38" s="592"/>
      <c r="AH38" s="97" t="str">
        <f>IFERROR(IF(AG$19&lt;&gt;"",IF(AJ$19&lt;&gt;"",IF(AND((CODE(AG37)=86),(CODE(AJ37)=82)),IF('CONFIG ,CONFL,COM MAN'!$A$28&lt;&gt;1,"","R"),""),IF(AND((CODE(AG37)=86),(CODE($F37)=82)),IF('CONFIG ,CONFL,COM MAN'!$A$28&lt;&gt;1,"","R"),"")),""),"")</f>
        <v/>
      </c>
      <c r="AI38" s="101"/>
      <c r="AJ38" s="592"/>
      <c r="AK38" s="97" t="str">
        <f>IFERROR(IF(AJ$19&lt;&gt;"",IF(AM$19&lt;&gt;"",IF(AND((CODE(AJ37)=86),(CODE(AM37)=82)),IF('CONFIG ,CONFL,COM MAN'!$A$28&lt;&gt;1,"","R"),""),IF(AND((CODE(AJ37)=86),(CODE($F37)=82)),IF('CONFIG ,CONFL,COM MAN'!$A$28&lt;&gt;1,"","R"),"")),""),"")</f>
        <v/>
      </c>
      <c r="AL38" s="101"/>
      <c r="AM38" s="592"/>
      <c r="AN38" s="97" t="str">
        <f>IFERROR(IF(AM$19&lt;&gt;"",IF(F$19&lt;&gt;"",IF(AND((CODE(AM37)=86),(CODE(F37)=82)),IF('CONFIG ,CONFL,COM MAN'!$A$28&lt;&gt;1,"","R"),""),IF(AND((CODE(AM37)=86),(CODE($F37)=82)),IF('CONFIG ,CONFL,COM MAN'!$A$28&lt;&gt;1,"","R"),"")),""),"")</f>
        <v/>
      </c>
      <c r="AO38" s="101"/>
      <c r="AP38" s="31"/>
      <c r="AQ38" s="31"/>
      <c r="AR38" s="31"/>
      <c r="AS38" s="31"/>
      <c r="AT38" s="31"/>
      <c r="AU38" s="31"/>
      <c r="AV38" s="31"/>
      <c r="AW38" s="31"/>
      <c r="AX38" s="31"/>
      <c r="AY38" s="31"/>
      <c r="AZ38" s="31"/>
      <c r="BA38" s="31"/>
      <c r="BB38" s="31"/>
      <c r="BC38" s="31"/>
      <c r="BD38" s="31"/>
    </row>
    <row r="39" spans="1:74" ht="30" customHeight="1" x14ac:dyDescent="0.2">
      <c r="A39" s="632"/>
      <c r="B39" s="633"/>
      <c r="C39" s="634"/>
      <c r="D39" s="618" t="str">
        <f>IF(AND('CONFIG ,CONFL,COM MAN'!$A29=1,'CONFIG ,CONFL,COM MAN'!$I29&lt;&gt;"NÃO USADO"),'CONFIG ,CONFL,COM MAN'!$E29,"")</f>
        <v/>
      </c>
      <c r="E39" s="618"/>
      <c r="F39" s="593" t="str">
        <f>IFERROR(IF(LEN(F$19)=1,VLOOKUP($D39,'TABELAS DE ESTADOS'!$E$19:$U$34,CODE(F$19)-64+2,0),""),"")</f>
        <v/>
      </c>
      <c r="G39" s="96" t="str">
        <f>IFERROR(IF(AND((CODE(F39)=86),(CODE(I39)=82)),IF('CONFIG ,CONFL,COM MAN'!$A$29&lt;&gt;1,"",IF('CONFIG ,CONFL,COM MAN'!$I$29="VEICULAR","A","r")),""),"")</f>
        <v/>
      </c>
      <c r="H39" s="98"/>
      <c r="I39" s="593" t="str">
        <f>IFERROR(IF(LEN(I$19)=1,VLOOKUP($D39,'TABELAS DE ESTADOS'!$E$19:$U$34,CODE(I$19)-64+2,0),""),"")</f>
        <v/>
      </c>
      <c r="J39" s="96" t="str">
        <f>IFERROR(IF(I$19&lt;&gt;"",IF(L$19&lt;&gt;"",IF(AND((CODE(I39)=86),(CODE(L39)=82)),IF('CONFIG ,CONFL,COM MAN'!$A$29&lt;&gt;1,"",IF('CONFIG ,CONFL,COM MAN'!$I$29="VEICULAR","A","r")),""),IF(AND((CODE(I39)=86),(CODE($F39)=82)),IF('CONFIG ,CONFL,COM MAN'!$A$29&lt;&gt;1,"",IF('CONFIG ,CONFL,COM MAN'!$I$29="VEICULAR","A","r")),"")),""),"")</f>
        <v/>
      </c>
      <c r="K39" s="100"/>
      <c r="L39" s="593" t="str">
        <f>IFERROR(VLOOKUP($D39,'TABELAS DE ESTADOS'!$E$19:$U$34,CODE(L$19)-64+2,0),"")</f>
        <v/>
      </c>
      <c r="M39" s="96" t="str">
        <f>IFERROR(IF(L$19&lt;&gt;"",IF(O$19&lt;&gt;"",IF(AND((CODE(L39)=86),(CODE(O39)=82)),IF('CONFIG ,CONFL,COM MAN'!$A$29&lt;&gt;1,"",IF('CONFIG ,CONFL,COM MAN'!$I$29="VEICULAR","A","r")),""),IF(AND((CODE(L39)=86),(CODE($F39)=82)),IF('CONFIG ,CONFL,COM MAN'!$A$29&lt;&gt;1,"",IF('CONFIG ,CONFL,COM MAN'!$I$29="VEICULAR","A","r")),"")),""),"")</f>
        <v/>
      </c>
      <c r="N39" s="100"/>
      <c r="O39" s="593" t="str">
        <f>IFERROR(VLOOKUP($D39,'TABELAS DE ESTADOS'!$E$19:$U$34,CODE(O$19)-64+2,0),"")</f>
        <v/>
      </c>
      <c r="P39" s="96" t="str">
        <f>IFERROR(IF(O$19&lt;&gt;"",IF(R$19&lt;&gt;"",IF(AND((CODE(O39)=86),(CODE(R39)=82)),IF('CONFIG ,CONFL,COM MAN'!$A$29&lt;&gt;1,"",IF('CONFIG ,CONFL,COM MAN'!$I$29="VEICULAR","A","r")),""),IF(AND((CODE(O39)=86),(CODE($F39)=82)),IF('CONFIG ,CONFL,COM MAN'!$A$29&lt;&gt;1,"",IF('CONFIG ,CONFL,COM MAN'!$I$29="VEICULAR","A","r")),"")),""),"")</f>
        <v/>
      </c>
      <c r="Q39" s="100"/>
      <c r="R39" s="593" t="str">
        <f>IFERROR(VLOOKUP($D39,'TABELAS DE ESTADOS'!$E$19:$U$34,CODE(R$19)-64+2,0),"")</f>
        <v/>
      </c>
      <c r="S39" s="96" t="str">
        <f>IFERROR(IF(R$19&lt;&gt;"",IF(U$19&lt;&gt;"",IF(AND((CODE(R39)=86),(CODE(U39)=82)),IF('CONFIG ,CONFL,COM MAN'!$A$29&lt;&gt;1,"",IF('CONFIG ,CONFL,COM MAN'!$I$29="VEICULAR","A","r")),""),IF(AND((CODE(R39)=86),(CODE($F39)=82)),IF('CONFIG ,CONFL,COM MAN'!$A$29&lt;&gt;1,"",IF('CONFIG ,CONFL,COM MAN'!$I$29="VEICULAR","A","r")),"")),""),"")</f>
        <v/>
      </c>
      <c r="T39" s="100"/>
      <c r="U39" s="593" t="str">
        <f>IFERROR(VLOOKUP($D39,'TABELAS DE ESTADOS'!$E$19:$U$34,CODE(U$19)-64+2,0),"")</f>
        <v/>
      </c>
      <c r="V39" s="96" t="str">
        <f>IFERROR(IF(U$19&lt;&gt;"",IF(X$19&lt;&gt;"",IF(AND((CODE(U39)=86),(CODE(X39)=82)),IF('CONFIG ,CONFL,COM MAN'!$A$29&lt;&gt;1,"",IF('CONFIG ,CONFL,COM MAN'!$I$29="VEICULAR","A","r")),""),IF(AND((CODE(U39)=86),(CODE($F39)=82)),IF('CONFIG ,CONFL,COM MAN'!$A$29&lt;&gt;1,"",IF('CONFIG ,CONFL,COM MAN'!$I$29="VEICULAR","A","r")),"")),""),"")</f>
        <v/>
      </c>
      <c r="W39" s="100"/>
      <c r="X39" s="593" t="str">
        <f>IFERROR(VLOOKUP($D39,'TABELAS DE ESTADOS'!$E$19:$U$34,CODE(X$19)-64+2,0),"")</f>
        <v/>
      </c>
      <c r="Y39" s="96" t="str">
        <f>IFERROR(IF(X$19&lt;&gt;"",IF(AA$19&lt;&gt;"",IF(AND((CODE(X39)=86),(CODE(AA39)=82)),IF('CONFIG ,CONFL,COM MAN'!$A$29&lt;&gt;1,"",IF('CONFIG ,CONFL,COM MAN'!$I$29="VEICULAR","A","r")),""),IF(AND((CODE(X39)=86),(CODE($F39)=82)),IF('CONFIG ,CONFL,COM MAN'!$A$29&lt;&gt;1,"",IF('CONFIG ,CONFL,COM MAN'!$I$29="VEICULAR","A","r")),"")),""),"")</f>
        <v/>
      </c>
      <c r="Z39" s="100"/>
      <c r="AA39" s="593" t="str">
        <f>IFERROR(VLOOKUP($D39,'TABELAS DE ESTADOS'!$E$19:$U$34,CODE(AA$19)-64+2,0),"")</f>
        <v/>
      </c>
      <c r="AB39" s="96" t="str">
        <f>IFERROR(IF(AA$19&lt;&gt;"",IF(AD$19&lt;&gt;"",IF(AND((CODE(AA39)=86),(CODE(AD39)=82)),IF('CONFIG ,CONFL,COM MAN'!$A$29&lt;&gt;1,"",IF('CONFIG ,CONFL,COM MAN'!$I$29="VEICULAR","A","r")),""),IF(AND((CODE(AA39)=86),(CODE($F39)=82)),IF('CONFIG ,CONFL,COM MAN'!$A$29&lt;&gt;1,"",IF('CONFIG ,CONFL,COM MAN'!$I$29="VEICULAR","A","r")),"")),""),"")</f>
        <v/>
      </c>
      <c r="AC39" s="100"/>
      <c r="AD39" s="593" t="str">
        <f>IFERROR(VLOOKUP($D39,'TABELAS DE ESTADOS'!$E$19:$U$34,CODE(AD$19)-64+2,0),"")</f>
        <v/>
      </c>
      <c r="AE39" s="96" t="str">
        <f>IFERROR(IF(AD$19&lt;&gt;"",IF(AG$19&lt;&gt;"",IF(AND((CODE(AD39)=86),(CODE(AG39)=82)),IF('CONFIG ,CONFL,COM MAN'!$A$29&lt;&gt;1,"",IF('CONFIG ,CONFL,COM MAN'!$I$29="VEICULAR","A","r")),""),IF(AND((CODE(AD39)=86),(CODE($F39)=82)),IF('CONFIG ,CONFL,COM MAN'!$A$29&lt;&gt;1,"",IF('CONFIG ,CONFL,COM MAN'!$I$29="VEICULAR","A","r")),"")),""),"")</f>
        <v/>
      </c>
      <c r="AF39" s="100"/>
      <c r="AG39" s="593" t="str">
        <f>IFERROR(VLOOKUP($D39,'TABELAS DE ESTADOS'!$E$19:$U$34,CODE(AG$19)-64+2,0),"")</f>
        <v/>
      </c>
      <c r="AH39" s="96" t="str">
        <f>IFERROR(IF(AG$19&lt;&gt;"",IF(AJ$19&lt;&gt;"",IF(AND((CODE(AG39)=86),(CODE(AJ39)=82)),IF('CONFIG ,CONFL,COM MAN'!$A$29&lt;&gt;1,"",IF('CONFIG ,CONFL,COM MAN'!$I$29="VEICULAR","A","r")),""),IF(AND((CODE(AG39)=86),(CODE($F39)=82)),IF('CONFIG ,CONFL,COM MAN'!$A$29&lt;&gt;1,"",IF('CONFIG ,CONFL,COM MAN'!$I$29="VEICULAR","A","r")),"")),""),"")</f>
        <v/>
      </c>
      <c r="AI39" s="100"/>
      <c r="AJ39" s="593" t="str">
        <f>IFERROR(VLOOKUP($D39,'TABELAS DE ESTADOS'!$E$19:$U$34,CODE(AJ$19)-64+2,0),"")</f>
        <v/>
      </c>
      <c r="AK39" s="96" t="str">
        <f>IFERROR(IF(AJ$19&lt;&gt;"",IF(AM$19&lt;&gt;"",IF(AND((CODE(AJ39)=86),(CODE(AM39)=82)),IF('CONFIG ,CONFL,COM MAN'!$A$29&lt;&gt;1,"",IF('CONFIG ,CONFL,COM MAN'!$I$29="VEICULAR","A","r")),""),IF(AND((CODE(AJ39)=86),(CODE($F39)=82)),IF('CONFIG ,CONFL,COM MAN'!$A$29&lt;&gt;1,"",IF('CONFIG ,CONFL,COM MAN'!$I$29="VEICULAR","A","r")),"")),""),"")</f>
        <v/>
      </c>
      <c r="AL39" s="100"/>
      <c r="AM39" s="593" t="str">
        <f>IFERROR(VLOOKUP($D39,'TABELAS DE ESTADOS'!$E$19:$U$34,CODE(AM$19)-64+2,0),"")</f>
        <v/>
      </c>
      <c r="AN39" s="96" t="str">
        <f>IFERROR(IF(AM$19&lt;&gt;"",IF(F$19&lt;&gt;"",IF(AND((CODE(AM39)=86),(CODE(F39)=82)),IF('CONFIG ,CONFL,COM MAN'!$A$29&lt;&gt;1,"",IF('CONFIG ,CONFL,COM MAN'!$I$29="VEICULAR","A","r")),""),IF(AND((CODE(AM39)=86),(CODE($F39)=82)),IF('CONFIG ,CONFL,COM MAN'!$A$29&lt;&gt;1,"",IF('CONFIG ,CONFL,COM MAN'!$I$29="VEICULAR","A","r")),"")),""),"")</f>
        <v/>
      </c>
      <c r="AO39" s="100"/>
      <c r="AP39" s="31"/>
      <c r="AQ39" s="31"/>
      <c r="AR39" s="31"/>
      <c r="AS39" s="31"/>
      <c r="AT39" s="31"/>
      <c r="AU39" s="31"/>
      <c r="AV39" s="31"/>
      <c r="AW39" s="31"/>
      <c r="AX39" s="31"/>
      <c r="AY39" s="31"/>
      <c r="AZ39" s="31"/>
      <c r="BA39" s="31"/>
      <c r="BB39" s="31"/>
      <c r="BC39" s="31"/>
      <c r="BD39" s="31"/>
    </row>
    <row r="40" spans="1:74" ht="30" customHeight="1" x14ac:dyDescent="0.2">
      <c r="A40" s="632"/>
      <c r="B40" s="633"/>
      <c r="C40" s="634"/>
      <c r="D40" s="617"/>
      <c r="E40" s="617"/>
      <c r="F40" s="592"/>
      <c r="G40" s="97" t="str">
        <f>IFERROR(IF(AND((CODE(F39)=86),(CODE(I39)=82)),IF('CONFIG ,CONFL,COM MAN'!$A$29&lt;&gt;1,"","R"),""),"")</f>
        <v/>
      </c>
      <c r="H40" s="99"/>
      <c r="I40" s="592"/>
      <c r="J40" s="97" t="str">
        <f>IFERROR(IF(I$19&lt;&gt;"",IF(L$19&lt;&gt;"",IF(AND((CODE(I39)=86),(CODE(L39)=82)),IF('CONFIG ,CONFL,COM MAN'!$A$29&lt;&gt;1,"","R"),""),IF(AND((CODE(I39)=86),(CODE($F39)=82)),IF('CONFIG ,CONFL,COM MAN'!$A$29&lt;&gt;1,"","R"),"")),""),"")</f>
        <v/>
      </c>
      <c r="K40" s="101"/>
      <c r="L40" s="592"/>
      <c r="M40" s="97" t="str">
        <f>IFERROR(IF(L$19&lt;&gt;"",IF(O$19&lt;&gt;"",IF(AND((CODE(L39)=86),(CODE(O39)=82)),IF('CONFIG ,CONFL,COM MAN'!$A$29&lt;&gt;1,"","R"),""),IF(AND((CODE(L39)=86),(CODE($F39)=82)),IF('CONFIG ,CONFL,COM MAN'!$A$29&lt;&gt;1,"","R"),"")),""),"")</f>
        <v/>
      </c>
      <c r="N40" s="101"/>
      <c r="O40" s="592"/>
      <c r="P40" s="97" t="str">
        <f>IFERROR(IF(O$19&lt;&gt;"",IF(R$19&lt;&gt;"",IF(AND((CODE(O39)=86),(CODE(R39)=82)),IF('CONFIG ,CONFL,COM MAN'!$A$29&lt;&gt;1,"","R"),""),IF(AND((CODE(O39)=86),(CODE($F39)=82)),IF('CONFIG ,CONFL,COM MAN'!$A$29&lt;&gt;1,"","R"),"")),""),"")</f>
        <v/>
      </c>
      <c r="Q40" s="101"/>
      <c r="R40" s="592"/>
      <c r="S40" s="97" t="str">
        <f>IFERROR(IF(R$19&lt;&gt;"",IF(U$19&lt;&gt;"",IF(AND((CODE(R39)=86),(CODE(U39)=82)),IF('CONFIG ,CONFL,COM MAN'!$A$29&lt;&gt;1,"","R"),""),IF(AND((CODE(R39)=86),(CODE($F39)=82)),IF('CONFIG ,CONFL,COM MAN'!$A$29&lt;&gt;1,"","R"),"")),""),"")</f>
        <v/>
      </c>
      <c r="T40" s="101"/>
      <c r="U40" s="592"/>
      <c r="V40" s="97" t="str">
        <f>IFERROR(IF(U$19&lt;&gt;"",IF(X$19&lt;&gt;"",IF(AND((CODE(U39)=86),(CODE(X39)=82)),IF('CONFIG ,CONFL,COM MAN'!$A$29&lt;&gt;1,"","R"),""),IF(AND((CODE(U39)=86),(CODE($F39)=82)),IF('CONFIG ,CONFL,COM MAN'!$A$29&lt;&gt;1,"","R"),"")),""),"")</f>
        <v/>
      </c>
      <c r="W40" s="101"/>
      <c r="X40" s="592"/>
      <c r="Y40" s="97" t="str">
        <f>IFERROR(IF(X$19&lt;&gt;"",IF(AA$19&lt;&gt;"",IF(AND((CODE(X39)=86),(CODE(AA39)=82)),IF('CONFIG ,CONFL,COM MAN'!$A$29&lt;&gt;1,"","R"),""),IF(AND((CODE(X39)=86),(CODE($F39)=82)),IF('CONFIG ,CONFL,COM MAN'!$A$29&lt;&gt;1,"","R"),"")),""),"")</f>
        <v/>
      </c>
      <c r="Z40" s="101"/>
      <c r="AA40" s="592"/>
      <c r="AB40" s="97" t="str">
        <f>IFERROR(IF(AA$19&lt;&gt;"",IF(AD$19&lt;&gt;"",IF(AND((CODE(AA39)=86),(CODE(AD39)=82)),IF('CONFIG ,CONFL,COM MAN'!$A$29&lt;&gt;1,"","R"),""),IF(AND((CODE(AA39)=86),(CODE($F39)=82)),IF('CONFIG ,CONFL,COM MAN'!$A$29&lt;&gt;1,"","R"),"")),""),"")</f>
        <v/>
      </c>
      <c r="AC40" s="101"/>
      <c r="AD40" s="592"/>
      <c r="AE40" s="97" t="str">
        <f>IFERROR(IF(AD$19&lt;&gt;"",IF(AG$19&lt;&gt;"",IF(AND((CODE(AD39)=86),(CODE(AG39)=82)),IF('CONFIG ,CONFL,COM MAN'!$A$29&lt;&gt;1,"","R"),""),IF(AND((CODE(AD39)=86),(CODE($F39)=82)),IF('CONFIG ,CONFL,COM MAN'!$A$29&lt;&gt;1,"","R"),"")),""),"")</f>
        <v/>
      </c>
      <c r="AF40" s="101"/>
      <c r="AG40" s="592"/>
      <c r="AH40" s="97" t="str">
        <f>IFERROR(IF(AG$19&lt;&gt;"",IF(AJ$19&lt;&gt;"",IF(AND((CODE(AG39)=86),(CODE(AJ39)=82)),IF('CONFIG ,CONFL,COM MAN'!$A$29&lt;&gt;1,"","R"),""),IF(AND((CODE(AG39)=86),(CODE($F39)=82)),IF('CONFIG ,CONFL,COM MAN'!$A$29&lt;&gt;1,"","R"),"")),""),"")</f>
        <v/>
      </c>
      <c r="AI40" s="101"/>
      <c r="AJ40" s="592"/>
      <c r="AK40" s="97" t="str">
        <f>IFERROR(IF(AJ$19&lt;&gt;"",IF(AM$19&lt;&gt;"",IF(AND((CODE(AJ39)=86),(CODE(AM39)=82)),IF('CONFIG ,CONFL,COM MAN'!$A$29&lt;&gt;1,"","R"),""),IF(AND((CODE(AJ39)=86),(CODE($F39)=82)),IF('CONFIG ,CONFL,COM MAN'!$A$29&lt;&gt;1,"","R"),"")),""),"")</f>
        <v/>
      </c>
      <c r="AL40" s="101"/>
      <c r="AM40" s="592"/>
      <c r="AN40" s="97" t="str">
        <f>IFERROR(IF(AM$19&lt;&gt;"",IF(F$19&lt;&gt;"",IF(AND((CODE(AM39)=86),(CODE(F39)=82)),IF('CONFIG ,CONFL,COM MAN'!$A$29&lt;&gt;1,"","R"),""),IF(AND((CODE(AM39)=86),(CODE($F39)=82)),IF('CONFIG ,CONFL,COM MAN'!$A$29&lt;&gt;1,"","R"),"")),""),"")</f>
        <v/>
      </c>
      <c r="AO40" s="101"/>
      <c r="AP40" s="31"/>
      <c r="AQ40" s="31"/>
      <c r="AR40" s="31"/>
      <c r="AS40" s="31"/>
      <c r="AT40" s="31"/>
      <c r="AU40" s="31"/>
      <c r="AV40" s="31"/>
      <c r="AW40" s="31"/>
      <c r="AX40" s="31"/>
      <c r="AY40" s="31"/>
      <c r="AZ40" s="31"/>
      <c r="BA40" s="31"/>
      <c r="BB40" s="31"/>
      <c r="BC40" s="31"/>
      <c r="BD40" s="31"/>
    </row>
    <row r="41" spans="1:74" ht="30" customHeight="1" x14ac:dyDescent="0.2">
      <c r="A41" s="632"/>
      <c r="B41" s="633"/>
      <c r="C41" s="634"/>
      <c r="D41" s="618" t="str">
        <f>IF(AND('CONFIG ,CONFL,COM MAN'!$A30=1,'CONFIG ,CONFL,COM MAN'!$I30&lt;&gt;"NÃO USADO"),'CONFIG ,CONFL,COM MAN'!$E30,"")</f>
        <v/>
      </c>
      <c r="E41" s="618"/>
      <c r="F41" s="593" t="str">
        <f>IFERROR(IF(LEN(F$19)=1,VLOOKUP($D41,'TABELAS DE ESTADOS'!$E$19:$U$34,CODE(F$19)-64+2,0),""),"")</f>
        <v/>
      </c>
      <c r="G41" s="96" t="str">
        <f>IFERROR(IF(AND((CODE(F41)=86),(CODE(I41)=82)),IF('CONFIG ,CONFL,COM MAN'!$A$30&lt;&gt;1,"",IF('CONFIG ,CONFL,COM MAN'!$I$30="VEICULAR","A","r")),""),"")</f>
        <v/>
      </c>
      <c r="H41" s="98"/>
      <c r="I41" s="593" t="str">
        <f>IFERROR(IF(LEN(I$19)=1,VLOOKUP($D41,'TABELAS DE ESTADOS'!$E$19:$U$34,CODE(I$19)-64+2,0),""),"")</f>
        <v/>
      </c>
      <c r="J41" s="96" t="str">
        <f>IFERROR(IF(I$19&lt;&gt;"",IF(L$19&lt;&gt;"",IF(AND((CODE(I41)=86),(CODE(L41)=82)),IF('CONFIG ,CONFL,COM MAN'!$A$30&lt;&gt;1,"",IF('CONFIG ,CONFL,COM MAN'!$I$30="VEICULAR","A","r")),""),IF(AND((CODE(I41)=86),(CODE($F41)=82)),IF('CONFIG ,CONFL,COM MAN'!$A$30&lt;&gt;1,"",IF('CONFIG ,CONFL,COM MAN'!$I$30="VEICULAR","A","r")),"")),""),"")</f>
        <v/>
      </c>
      <c r="K41" s="100"/>
      <c r="L41" s="593" t="str">
        <f>IFERROR(VLOOKUP($D41,'TABELAS DE ESTADOS'!$E$19:$U$34,CODE(L$19)-64+2,0),"")</f>
        <v/>
      </c>
      <c r="M41" s="96" t="str">
        <f>IFERROR(IF(L$19&lt;&gt;"",IF(O$19&lt;&gt;"",IF(AND((CODE(L41)=86),(CODE(O41)=82)),IF('CONFIG ,CONFL,COM MAN'!$A$30&lt;&gt;1,"",IF('CONFIG ,CONFL,COM MAN'!$I$30="VEICULAR","A","r")),""),IF(AND((CODE(L41)=86),(CODE($F41)=82)),IF('CONFIG ,CONFL,COM MAN'!$A$30&lt;&gt;1,"",IF('CONFIG ,CONFL,COM MAN'!$I$30="VEICULAR","A","r")),"")),""),"")</f>
        <v/>
      </c>
      <c r="N41" s="100"/>
      <c r="O41" s="593" t="str">
        <f>IFERROR(VLOOKUP($D41,'TABELAS DE ESTADOS'!$E$19:$U$34,CODE(O$19)-64+2,0),"")</f>
        <v/>
      </c>
      <c r="P41" s="96" t="str">
        <f>IFERROR(IF(O$19&lt;&gt;"",IF(R$19&lt;&gt;"",IF(AND((CODE(O41)=86),(CODE(R41)=82)),IF('CONFIG ,CONFL,COM MAN'!$A$30&lt;&gt;1,"",IF('CONFIG ,CONFL,COM MAN'!$I$30="VEICULAR","A","r")),""),IF(AND((CODE(O41)=86),(CODE($F41)=82)),IF('CONFIG ,CONFL,COM MAN'!$A$30&lt;&gt;1,"",IF('CONFIG ,CONFL,COM MAN'!$I$30="VEICULAR","A","r")),"")),""),"")</f>
        <v/>
      </c>
      <c r="Q41" s="100"/>
      <c r="R41" s="593" t="str">
        <f>IFERROR(VLOOKUP($D41,'TABELAS DE ESTADOS'!$E$19:$U$34,CODE(R$19)-64+2,0),"")</f>
        <v/>
      </c>
      <c r="S41" s="96" t="str">
        <f>IFERROR(IF(R$19&lt;&gt;"",IF(U$19&lt;&gt;"",IF(AND((CODE(R41)=86),(CODE(U41)=82)),IF('CONFIG ,CONFL,COM MAN'!$A$30&lt;&gt;1,"",IF('CONFIG ,CONFL,COM MAN'!$I$30="VEICULAR","A","r")),""),IF(AND((CODE(R41)=86),(CODE($F41)=82)),IF('CONFIG ,CONFL,COM MAN'!$A$30&lt;&gt;1,"",IF('CONFIG ,CONFL,COM MAN'!$I$30="VEICULAR","A","r")),"")),""),"")</f>
        <v/>
      </c>
      <c r="T41" s="100"/>
      <c r="U41" s="593" t="str">
        <f>IFERROR(VLOOKUP($D41,'TABELAS DE ESTADOS'!$E$19:$U$34,CODE(U$19)-64+2,0),"")</f>
        <v/>
      </c>
      <c r="V41" s="96" t="str">
        <f>IFERROR(IF(U$19&lt;&gt;"",IF(X$19&lt;&gt;"",IF(AND((CODE(U41)=86),(CODE(X41)=82)),IF('CONFIG ,CONFL,COM MAN'!$A$30&lt;&gt;1,"",IF('CONFIG ,CONFL,COM MAN'!$I$30="VEICULAR","A","r")),""),IF(AND((CODE(U41)=86),(CODE($F41)=82)),IF('CONFIG ,CONFL,COM MAN'!$A$30&lt;&gt;1,"",IF('CONFIG ,CONFL,COM MAN'!$I$30="VEICULAR","A","r")),"")),""),"")</f>
        <v/>
      </c>
      <c r="W41" s="100"/>
      <c r="X41" s="593" t="str">
        <f>IFERROR(VLOOKUP($D41,'TABELAS DE ESTADOS'!$E$19:$U$34,CODE(X$19)-64+2,0),"")</f>
        <v/>
      </c>
      <c r="Y41" s="96" t="str">
        <f>IFERROR(IF(X$19&lt;&gt;"",IF(AA$19&lt;&gt;"",IF(AND((CODE(X41)=86),(CODE(AA41)=82)),IF('CONFIG ,CONFL,COM MAN'!$A$30&lt;&gt;1,"",IF('CONFIG ,CONFL,COM MAN'!$I$30="VEICULAR","A","r")),""),IF(AND((CODE(X41)=86),(CODE($F41)=82)),IF('CONFIG ,CONFL,COM MAN'!$A$30&lt;&gt;1,"",IF('CONFIG ,CONFL,COM MAN'!$I$30="VEICULAR","A","r")),"")),""),"")</f>
        <v/>
      </c>
      <c r="Z41" s="100"/>
      <c r="AA41" s="593" t="str">
        <f>IFERROR(VLOOKUP($D41,'TABELAS DE ESTADOS'!$E$19:$U$34,CODE(AA$19)-64+2,0),"")</f>
        <v/>
      </c>
      <c r="AB41" s="96" t="str">
        <f>IFERROR(IF(AA$19&lt;&gt;"",IF(AD$19&lt;&gt;"",IF(AND((CODE(AA41)=86),(CODE(AD41)=82)),IF('CONFIG ,CONFL,COM MAN'!$A$30&lt;&gt;1,"",IF('CONFIG ,CONFL,COM MAN'!$I$30="VEICULAR","A","r")),""),IF(AND((CODE(AA41)=86),(CODE($F41)=82)),IF('CONFIG ,CONFL,COM MAN'!$A$30&lt;&gt;1,"",IF('CONFIG ,CONFL,COM MAN'!$I$30="VEICULAR","A","r")),"")),""),"")</f>
        <v/>
      </c>
      <c r="AC41" s="100"/>
      <c r="AD41" s="593" t="str">
        <f>IFERROR(VLOOKUP($D41,'TABELAS DE ESTADOS'!$E$19:$U$34,CODE(AD$19)-64+2,0),"")</f>
        <v/>
      </c>
      <c r="AE41" s="96" t="str">
        <f>IFERROR(IF(AD$19&lt;&gt;"",IF(AG$19&lt;&gt;"",IF(AND((CODE(AD41)=86),(CODE(AG41)=82)),IF('CONFIG ,CONFL,COM MAN'!$A$30&lt;&gt;1,"",IF('CONFIG ,CONFL,COM MAN'!$I$30="VEICULAR","A","r")),""),IF(AND((CODE(AD41)=86),(CODE($F41)=82)),IF('CONFIG ,CONFL,COM MAN'!$A$30&lt;&gt;1,"",IF('CONFIG ,CONFL,COM MAN'!$I$30="VEICULAR","A","r")),"")),""),"")</f>
        <v/>
      </c>
      <c r="AF41" s="100"/>
      <c r="AG41" s="593" t="str">
        <f>IFERROR(VLOOKUP($D41,'TABELAS DE ESTADOS'!$E$19:$U$34,CODE(AG$19)-64+2,0),"")</f>
        <v/>
      </c>
      <c r="AH41" s="96" t="str">
        <f>IFERROR(IF(AG$19&lt;&gt;"",IF(AJ$19&lt;&gt;"",IF(AND((CODE(AG41)=86),(CODE(AJ41)=82)),IF('CONFIG ,CONFL,COM MAN'!$A$30&lt;&gt;1,"",IF('CONFIG ,CONFL,COM MAN'!$I$30="VEICULAR","A","r")),""),IF(AND((CODE(AG41)=86),(CODE($F41)=82)),IF('CONFIG ,CONFL,COM MAN'!$A$30&lt;&gt;1,"",IF('CONFIG ,CONFL,COM MAN'!$I$30="VEICULAR","A","r")),"")),""),"")</f>
        <v/>
      </c>
      <c r="AI41" s="100"/>
      <c r="AJ41" s="593" t="str">
        <f>IFERROR(VLOOKUP($D41,'TABELAS DE ESTADOS'!$E$19:$U$34,CODE(AJ$19)-64+2,0),"")</f>
        <v/>
      </c>
      <c r="AK41" s="96" t="str">
        <f>IFERROR(IF(AJ$19&lt;&gt;"",IF(AM$19&lt;&gt;"",IF(AND((CODE(AJ41)=86),(CODE(AM41)=82)),IF('CONFIG ,CONFL,COM MAN'!$A$30&lt;&gt;1,"",IF('CONFIG ,CONFL,COM MAN'!$I$30="VEICULAR","A","r")),""),IF(AND((CODE(AJ41)=86),(CODE($F41)=82)),IF('CONFIG ,CONFL,COM MAN'!$A$30&lt;&gt;1,"",IF('CONFIG ,CONFL,COM MAN'!$I$30="VEICULAR","A","r")),"")),""),"")</f>
        <v/>
      </c>
      <c r="AL41" s="100"/>
      <c r="AM41" s="593" t="str">
        <f>IFERROR(VLOOKUP($D41,'TABELAS DE ESTADOS'!$E$19:$U$34,CODE(AM$19)-64+2,0),"")</f>
        <v/>
      </c>
      <c r="AN41" s="96" t="str">
        <f>IFERROR(IF(AM$19&lt;&gt;"",IF(F$19&lt;&gt;"",IF(AND((CODE(AM41)=86),(CODE(F41)=82)),IF('CONFIG ,CONFL,COM MAN'!$A$30&lt;&gt;1,"",IF('CONFIG ,CONFL,COM MAN'!$I$30="VEICULAR","A","r")),""),IF(AND((CODE(AM41)=86),(CODE($F41)=82)),IF('CONFIG ,CONFL,COM MAN'!$A$30&lt;&gt;1,"",IF('CONFIG ,CONFL,COM MAN'!$I$30="VEICULAR","A","r")),"")),""),"")</f>
        <v/>
      </c>
      <c r="AO41" s="100"/>
      <c r="AP41" s="31"/>
      <c r="AQ41" s="31"/>
      <c r="AR41" s="31"/>
      <c r="AS41" s="31"/>
      <c r="AT41" s="31"/>
      <c r="AU41" s="31"/>
      <c r="AV41" s="31"/>
      <c r="AW41" s="31"/>
      <c r="AX41" s="31"/>
      <c r="AY41" s="31"/>
      <c r="AZ41" s="31"/>
      <c r="BA41" s="31"/>
      <c r="BB41" s="31"/>
      <c r="BC41" s="31"/>
      <c r="BD41" s="31"/>
    </row>
    <row r="42" spans="1:74" ht="30" customHeight="1" x14ac:dyDescent="0.2">
      <c r="A42" s="632"/>
      <c r="B42" s="633"/>
      <c r="C42" s="634"/>
      <c r="D42" s="617"/>
      <c r="E42" s="617"/>
      <c r="F42" s="592"/>
      <c r="G42" s="97" t="str">
        <f>IFERROR(IF(AND((CODE(F41)=86),(CODE(I41)=82)),IF('CONFIG ,CONFL,COM MAN'!$A$30&lt;&gt;1,"","R"),""),"")</f>
        <v/>
      </c>
      <c r="H42" s="99"/>
      <c r="I42" s="592"/>
      <c r="J42" s="97" t="str">
        <f>IFERROR(IF(I$19&lt;&gt;"",IF(L$19&lt;&gt;"",IF(AND((CODE(I41)=86),(CODE(L41)=82)),IF('CONFIG ,CONFL,COM MAN'!$A$30&lt;&gt;1,"","R"),""),IF(AND((CODE(I41)=86),(CODE($F41)=82)),IF('CONFIG ,CONFL,COM MAN'!$A$30&lt;&gt;1,"","R"),"")),""),"")</f>
        <v/>
      </c>
      <c r="K42" s="101"/>
      <c r="L42" s="592"/>
      <c r="M42" s="97" t="str">
        <f>IFERROR(IF(L$19&lt;&gt;"",IF(O$19&lt;&gt;"",IF(AND((CODE(L41)=86),(CODE(O41)=82)),IF('CONFIG ,CONFL,COM MAN'!$A$30&lt;&gt;1,"","R"),""),IF(AND((CODE(L41)=86),(CODE($F41)=82)),IF('CONFIG ,CONFL,COM MAN'!$A$30&lt;&gt;1,"","R"),"")),""),"")</f>
        <v/>
      </c>
      <c r="N42" s="101"/>
      <c r="O42" s="592"/>
      <c r="P42" s="97" t="str">
        <f>IFERROR(IF(O$19&lt;&gt;"",IF(R$19&lt;&gt;"",IF(AND((CODE(O41)=86),(CODE(R41)=82)),IF('CONFIG ,CONFL,COM MAN'!$A$30&lt;&gt;1,"","R"),""),IF(AND((CODE(O41)=86),(CODE($F41)=82)),IF('CONFIG ,CONFL,COM MAN'!$A$30&lt;&gt;1,"","R"),"")),""),"")</f>
        <v/>
      </c>
      <c r="Q42" s="101"/>
      <c r="R42" s="592"/>
      <c r="S42" s="97" t="str">
        <f>IFERROR(IF(R$19&lt;&gt;"",IF(U$19&lt;&gt;"",IF(AND((CODE(R41)=86),(CODE(U41)=82)),IF('CONFIG ,CONFL,COM MAN'!$A$30&lt;&gt;1,"","R"),""),IF(AND((CODE(R41)=86),(CODE($F41)=82)),IF('CONFIG ,CONFL,COM MAN'!$A$30&lt;&gt;1,"","R"),"")),""),"")</f>
        <v/>
      </c>
      <c r="T42" s="101"/>
      <c r="U42" s="592"/>
      <c r="V42" s="97" t="str">
        <f>IFERROR(IF(U$19&lt;&gt;"",IF(X$19&lt;&gt;"",IF(AND((CODE(U41)=86),(CODE(X41)=82)),IF('CONFIG ,CONFL,COM MAN'!$A$30&lt;&gt;1,"","R"),""),IF(AND((CODE(U41)=86),(CODE($F41)=82)),IF('CONFIG ,CONFL,COM MAN'!$A$30&lt;&gt;1,"","R"),"")),""),"")</f>
        <v/>
      </c>
      <c r="W42" s="101"/>
      <c r="X42" s="592"/>
      <c r="Y42" s="97" t="str">
        <f>IFERROR(IF(X$19&lt;&gt;"",IF(AA$19&lt;&gt;"",IF(AND((CODE(X41)=86),(CODE(AA41)=82)),IF('CONFIG ,CONFL,COM MAN'!$A$30&lt;&gt;1,"","R"),""),IF(AND((CODE(X41)=86),(CODE($F41)=82)),IF('CONFIG ,CONFL,COM MAN'!$A$30&lt;&gt;1,"","R"),"")),""),"")</f>
        <v/>
      </c>
      <c r="Z42" s="101"/>
      <c r="AA42" s="592"/>
      <c r="AB42" s="97" t="str">
        <f>IFERROR(IF(AA$19&lt;&gt;"",IF(AD$19&lt;&gt;"",IF(AND((CODE(AA41)=86),(CODE(AD41)=82)),IF('CONFIG ,CONFL,COM MAN'!$A$30&lt;&gt;1,"","R"),""),IF(AND((CODE(AA41)=86),(CODE($F41)=82)),IF('CONFIG ,CONFL,COM MAN'!$A$30&lt;&gt;1,"","R"),"")),""),"")</f>
        <v/>
      </c>
      <c r="AC42" s="101"/>
      <c r="AD42" s="592"/>
      <c r="AE42" s="97" t="str">
        <f>IFERROR(IF(AD$19&lt;&gt;"",IF(AG$19&lt;&gt;"",IF(AND((CODE(AD41)=86),(CODE(AG41)=82)),IF('CONFIG ,CONFL,COM MAN'!$A$30&lt;&gt;1,"","R"),""),IF(AND((CODE(AD41)=86),(CODE($F41)=82)),IF('CONFIG ,CONFL,COM MAN'!$A$30&lt;&gt;1,"","R"),"")),""),"")</f>
        <v/>
      </c>
      <c r="AF42" s="101"/>
      <c r="AG42" s="592"/>
      <c r="AH42" s="97" t="str">
        <f>IFERROR(IF(AG$19&lt;&gt;"",IF(AJ$19&lt;&gt;"",IF(AND((CODE(AG41)=86),(CODE(AJ41)=82)),IF('CONFIG ,CONFL,COM MAN'!$A$30&lt;&gt;1,"","R"),""),IF(AND((CODE(AG41)=86),(CODE($F41)=82)),IF('CONFIG ,CONFL,COM MAN'!$A$30&lt;&gt;1,"","R"),"")),""),"")</f>
        <v/>
      </c>
      <c r="AI42" s="101"/>
      <c r="AJ42" s="592"/>
      <c r="AK42" s="97" t="str">
        <f>IFERROR(IF(AJ$19&lt;&gt;"",IF(AM$19&lt;&gt;"",IF(AND((CODE(AJ41)=86),(CODE(AM41)=82)),IF('CONFIG ,CONFL,COM MAN'!$A$30&lt;&gt;1,"","R"),""),IF(AND((CODE(AJ41)=86),(CODE($F41)=82)),IF('CONFIG ,CONFL,COM MAN'!$A$30&lt;&gt;1,"","R"),"")),""),"")</f>
        <v/>
      </c>
      <c r="AL42" s="101"/>
      <c r="AM42" s="592"/>
      <c r="AN42" s="97" t="str">
        <f>IFERROR(IF(AM$19&lt;&gt;"",IF(F$19&lt;&gt;"",IF(AND((CODE(AM41)=86),(CODE(F41)=82)),IF('CONFIG ,CONFL,COM MAN'!$A$30&lt;&gt;1,"","R"),""),IF(AND((CODE(AM41)=86),(CODE($F41)=82)),IF('CONFIG ,CONFL,COM MAN'!$A$30&lt;&gt;1,"","R"),"")),""),"")</f>
        <v/>
      </c>
      <c r="AO42" s="101"/>
      <c r="AP42" s="31"/>
      <c r="AQ42" s="31"/>
      <c r="AR42" s="31"/>
      <c r="AS42" s="31"/>
      <c r="AT42" s="31"/>
      <c r="AU42" s="31"/>
      <c r="AV42" s="31"/>
      <c r="AW42" s="31"/>
      <c r="AX42" s="31"/>
      <c r="AY42" s="31"/>
      <c r="AZ42" s="31"/>
      <c r="BA42" s="31"/>
      <c r="BB42" s="31"/>
      <c r="BC42" s="31"/>
      <c r="BD42" s="31"/>
      <c r="BE42" s="52"/>
      <c r="BF42" s="52"/>
      <c r="BG42" s="52"/>
      <c r="BH42" s="52"/>
      <c r="BI42" s="52"/>
      <c r="BJ42" s="52"/>
      <c r="BK42" s="52"/>
      <c r="BL42" s="52"/>
    </row>
    <row r="43" spans="1:74" ht="30" customHeight="1" x14ac:dyDescent="0.2">
      <c r="A43" s="632"/>
      <c r="B43" s="633"/>
      <c r="C43" s="634"/>
      <c r="D43" s="618" t="str">
        <f>IF(AND('CONFIG ,CONFL,COM MAN'!$A31=1,'CONFIG ,CONFL,COM MAN'!$I31&lt;&gt;"NÃO USADO"),'CONFIG ,CONFL,COM MAN'!$E31,"")</f>
        <v/>
      </c>
      <c r="E43" s="618"/>
      <c r="F43" s="593" t="str">
        <f>IFERROR(IF(LEN(F$19)=1,VLOOKUP($D43,'TABELAS DE ESTADOS'!$E$19:$U$34,CODE(F$19)-64+2,0),""),"")</f>
        <v/>
      </c>
      <c r="G43" s="96" t="str">
        <f>IFERROR(IF(AND((CODE(F43)=86),(CODE(I43)=82)),IF('CONFIG ,CONFL,COM MAN'!$A$31&lt;&gt;1,"",IF('CONFIG ,CONFL,COM MAN'!$I$31="VEICULAR","A","r")),""),"")</f>
        <v/>
      </c>
      <c r="H43" s="98"/>
      <c r="I43" s="593" t="str">
        <f>IFERROR(IF(LEN(I$19)=1,VLOOKUP($D43,'TABELAS DE ESTADOS'!$E$19:$U$34,CODE(I$19)-64+2,0),""),"")</f>
        <v/>
      </c>
      <c r="J43" s="96" t="str">
        <f>IFERROR(IF(I$19&lt;&gt;"",IF(L$19&lt;&gt;"",IF(AND((CODE(I43)=86),(CODE(L43)=82)),IF('CONFIG ,CONFL,COM MAN'!$A$31&lt;&gt;1,"",IF('CONFIG ,CONFL,COM MAN'!$I$31="VEICULAR","A","r")),""),IF(AND((CODE(I43)=86),(CODE($F43)=82)),IF('CONFIG ,CONFL,COM MAN'!$A$31&lt;&gt;1,"",IF('CONFIG ,CONFL,COM MAN'!$I$31="VEICULAR","A","r")),"")),""),"")</f>
        <v/>
      </c>
      <c r="K43" s="100"/>
      <c r="L43" s="593" t="str">
        <f>IFERROR(VLOOKUP($D43,'TABELAS DE ESTADOS'!$E$19:$U$34,CODE(L$19)-64+2,0),"")</f>
        <v/>
      </c>
      <c r="M43" s="96" t="str">
        <f>IFERROR(IF(L$19&lt;&gt;"",IF(O$19&lt;&gt;"",IF(AND((CODE(L43)=86),(CODE(O43)=82)),IF('CONFIG ,CONFL,COM MAN'!$A$31&lt;&gt;1,"",IF('CONFIG ,CONFL,COM MAN'!$I$31="VEICULAR","A","r")),""),IF(AND((CODE(L43)=86),(CODE($F43)=82)),IF('CONFIG ,CONFL,COM MAN'!$A$31&lt;&gt;1,"",IF('CONFIG ,CONFL,COM MAN'!$I$31="VEICULAR","A","r")),"")),""),"")</f>
        <v/>
      </c>
      <c r="N43" s="100"/>
      <c r="O43" s="593" t="str">
        <f>IFERROR(VLOOKUP($D43,'TABELAS DE ESTADOS'!$E$19:$U$34,CODE(O$19)-64+2,0),"")</f>
        <v/>
      </c>
      <c r="P43" s="96" t="str">
        <f>IFERROR(IF(O$19&lt;&gt;"",IF(R$19&lt;&gt;"",IF(AND((CODE(O43)=86),(CODE(R43)=82)),IF('CONFIG ,CONFL,COM MAN'!$A$31&lt;&gt;1,"",IF('CONFIG ,CONFL,COM MAN'!$I$31="VEICULAR","A","r")),""),IF(AND((CODE(O43)=86),(CODE($F43)=82)),IF('CONFIG ,CONFL,COM MAN'!$A$31&lt;&gt;1,"",IF('CONFIG ,CONFL,COM MAN'!$I$31="VEICULAR","A","r")),"")),""),"")</f>
        <v/>
      </c>
      <c r="Q43" s="100"/>
      <c r="R43" s="593" t="str">
        <f>IFERROR(VLOOKUP($D43,'TABELAS DE ESTADOS'!$E$19:$U$34,CODE(R$19)-64+2,0),"")</f>
        <v/>
      </c>
      <c r="S43" s="96" t="str">
        <f>IFERROR(IF(R$19&lt;&gt;"",IF(U$19&lt;&gt;"",IF(AND((CODE(R43)=86),(CODE(U43)=82)),IF('CONFIG ,CONFL,COM MAN'!$A$31&lt;&gt;1,"",IF('CONFIG ,CONFL,COM MAN'!$I$31="VEICULAR","A","r")),""),IF(AND((CODE(R43)=86),(CODE($F43)=82)),IF('CONFIG ,CONFL,COM MAN'!$A$31&lt;&gt;1,"",IF('CONFIG ,CONFL,COM MAN'!$I$31="VEICULAR","A","r")),"")),""),"")</f>
        <v/>
      </c>
      <c r="T43" s="100"/>
      <c r="U43" s="593" t="str">
        <f>IFERROR(VLOOKUP($D43,'TABELAS DE ESTADOS'!$E$19:$U$34,CODE(U$19)-64+2,0),"")</f>
        <v/>
      </c>
      <c r="V43" s="96" t="str">
        <f>IFERROR(IF(U$19&lt;&gt;"",IF(X$19&lt;&gt;"",IF(AND((CODE(U43)=86),(CODE(X43)=82)),IF('CONFIG ,CONFL,COM MAN'!$A$31&lt;&gt;1,"",IF('CONFIG ,CONFL,COM MAN'!$I$31="VEICULAR","A","r")),""),IF(AND((CODE(U43)=86),(CODE($F43)=82)),IF('CONFIG ,CONFL,COM MAN'!$A$31&lt;&gt;1,"",IF('CONFIG ,CONFL,COM MAN'!$I$31="VEICULAR","A","r")),"")),""),"")</f>
        <v/>
      </c>
      <c r="W43" s="100"/>
      <c r="X43" s="593" t="str">
        <f>IFERROR(VLOOKUP($D43,'TABELAS DE ESTADOS'!$E$19:$U$34,CODE(X$19)-64+2,0),"")</f>
        <v/>
      </c>
      <c r="Y43" s="96" t="str">
        <f>IFERROR(IF(X$19&lt;&gt;"",IF(AA$19&lt;&gt;"",IF(AND((CODE(X43)=86),(CODE(AA43)=82)),IF('CONFIG ,CONFL,COM MAN'!$A$31&lt;&gt;1,"",IF('CONFIG ,CONFL,COM MAN'!$I$31="VEICULAR","A","r")),""),IF(AND((CODE(X43)=86),(CODE($F43)=82)),IF('CONFIG ,CONFL,COM MAN'!$A$31&lt;&gt;1,"",IF('CONFIG ,CONFL,COM MAN'!$I$31="VEICULAR","A","r")),"")),""),"")</f>
        <v/>
      </c>
      <c r="Z43" s="100"/>
      <c r="AA43" s="593" t="str">
        <f>IFERROR(VLOOKUP($D43,'TABELAS DE ESTADOS'!$E$19:$U$34,CODE(AA$19)-64+2,0),"")</f>
        <v/>
      </c>
      <c r="AB43" s="96" t="str">
        <f>IFERROR(IF(AA$19&lt;&gt;"",IF(AD$19&lt;&gt;"",IF(AND((CODE(AA43)=86),(CODE(AD43)=82)),IF('CONFIG ,CONFL,COM MAN'!$A$31&lt;&gt;1,"",IF('CONFIG ,CONFL,COM MAN'!$I$31="VEICULAR","A","r")),""),IF(AND((CODE(AA43)=86),(CODE($F43)=82)),IF('CONFIG ,CONFL,COM MAN'!$A$31&lt;&gt;1,"",IF('CONFIG ,CONFL,COM MAN'!$I$31="VEICULAR","A","r")),"")),""),"")</f>
        <v/>
      </c>
      <c r="AC43" s="100"/>
      <c r="AD43" s="593" t="str">
        <f>IFERROR(VLOOKUP($D43,'TABELAS DE ESTADOS'!$E$19:$U$34,CODE(AD$19)-64+2,0),"")</f>
        <v/>
      </c>
      <c r="AE43" s="96" t="str">
        <f>IFERROR(IF(AD$19&lt;&gt;"",IF(AG$19&lt;&gt;"",IF(AND((CODE(AD43)=86),(CODE(AG43)=82)),IF('CONFIG ,CONFL,COM MAN'!$A$31&lt;&gt;1,"",IF('CONFIG ,CONFL,COM MAN'!$I$31="VEICULAR","A","r")),""),IF(AND((CODE(AD43)=86),(CODE($F43)=82)),IF('CONFIG ,CONFL,COM MAN'!$A$31&lt;&gt;1,"",IF('CONFIG ,CONFL,COM MAN'!$I$31="VEICULAR","A","r")),"")),""),"")</f>
        <v/>
      </c>
      <c r="AF43" s="100"/>
      <c r="AG43" s="593" t="str">
        <f>IFERROR(VLOOKUP($D43,'TABELAS DE ESTADOS'!$E$19:$U$34,CODE(AG$19)-64+2,0),"")</f>
        <v/>
      </c>
      <c r="AH43" s="96" t="str">
        <f>IFERROR(IF(AG$19&lt;&gt;"",IF(AJ$19&lt;&gt;"",IF(AND((CODE(AG43)=86),(CODE(AJ43)=82)),IF('CONFIG ,CONFL,COM MAN'!$A$31&lt;&gt;1,"",IF('CONFIG ,CONFL,COM MAN'!$I$31="VEICULAR","A","r")),""),IF(AND((CODE(AG43)=86),(CODE($F43)=82)),IF('CONFIG ,CONFL,COM MAN'!$A$31&lt;&gt;1,"",IF('CONFIG ,CONFL,COM MAN'!$I$31="VEICULAR","A","r")),"")),""),"")</f>
        <v/>
      </c>
      <c r="AI43" s="100"/>
      <c r="AJ43" s="593" t="str">
        <f>IFERROR(VLOOKUP($D43,'TABELAS DE ESTADOS'!$E$19:$U$34,CODE(AJ$19)-64+2,0),"")</f>
        <v/>
      </c>
      <c r="AK43" s="96" t="str">
        <f>IFERROR(IF(AJ$19&lt;&gt;"",IF(AM$19&lt;&gt;"",IF(AND((CODE(AJ43)=86),(CODE(AM43)=82)),IF('CONFIG ,CONFL,COM MAN'!$A$31&lt;&gt;1,"",IF('CONFIG ,CONFL,COM MAN'!$I$31="VEICULAR","A","r")),""),IF(AND((CODE(AJ43)=86),(CODE($F43)=82)),IF('CONFIG ,CONFL,COM MAN'!$A$31&lt;&gt;1,"",IF('CONFIG ,CONFL,COM MAN'!$I$31="VEICULAR","A","r")),"")),""),"")</f>
        <v/>
      </c>
      <c r="AL43" s="100"/>
      <c r="AM43" s="593" t="str">
        <f>IFERROR(VLOOKUP($D43,'TABELAS DE ESTADOS'!$E$19:$U$34,CODE(AM$19)-64+2,0),"")</f>
        <v/>
      </c>
      <c r="AN43" s="96" t="str">
        <f>IFERROR(IF(AM$19&lt;&gt;"",IF(F$19&lt;&gt;"",IF(AND((CODE(AM43)=86),(CODE(F43)=82)),IF('CONFIG ,CONFL,COM MAN'!$A$31&lt;&gt;1,"",IF('CONFIG ,CONFL,COM MAN'!$I$31="VEICULAR","A","r")),""),IF(AND((CODE(AM43)=86),(CODE($F43)=82)),IF('CONFIG ,CONFL,COM MAN'!$A$31&lt;&gt;1,"",IF('CONFIG ,CONFL,COM MAN'!$I$31="VEICULAR","A","r")),"")),""),"")</f>
        <v/>
      </c>
      <c r="AO43" s="100"/>
      <c r="AP43" s="31"/>
      <c r="AQ43" s="31"/>
      <c r="AR43" s="31"/>
      <c r="AS43" s="31"/>
      <c r="AT43" s="31"/>
      <c r="AU43" s="31"/>
      <c r="AV43" s="31"/>
      <c r="AW43" s="31"/>
      <c r="AX43" s="31"/>
      <c r="AY43" s="31"/>
      <c r="AZ43" s="31"/>
      <c r="BA43" s="31"/>
      <c r="BB43" s="31"/>
      <c r="BC43" s="31"/>
      <c r="BD43" s="31"/>
      <c r="BE43" s="52"/>
      <c r="BF43" s="52"/>
      <c r="BG43" s="52"/>
      <c r="BH43" s="52"/>
      <c r="BI43" s="52"/>
      <c r="BJ43" s="52"/>
      <c r="BK43" s="52"/>
      <c r="BL43" s="52"/>
    </row>
    <row r="44" spans="1:74" ht="30" customHeight="1" x14ac:dyDescent="0.2">
      <c r="A44" s="632"/>
      <c r="B44" s="633"/>
      <c r="C44" s="634"/>
      <c r="D44" s="617"/>
      <c r="E44" s="617"/>
      <c r="F44" s="592"/>
      <c r="G44" s="97" t="str">
        <f>IFERROR(IF(AND((CODE(F43)=86),(CODE(I43)=82)),IF('CONFIG ,CONFL,COM MAN'!$A$31&lt;&gt;1,"","R"),""),"")</f>
        <v/>
      </c>
      <c r="H44" s="99"/>
      <c r="I44" s="592"/>
      <c r="J44" s="97" t="str">
        <f>IFERROR(IF(I$19&lt;&gt;"",IF(L$19&lt;&gt;"",IF(AND((CODE(I43)=86),(CODE(L43)=82)),IF('CONFIG ,CONFL,COM MAN'!$A$31&lt;&gt;1,"","R"),""),IF(AND((CODE(I43)=86),(CODE($F43)=82)),IF('CONFIG ,CONFL,COM MAN'!$A$31&lt;&gt;1,"","R"),"")),""),"")</f>
        <v/>
      </c>
      <c r="K44" s="101"/>
      <c r="L44" s="592"/>
      <c r="M44" s="97" t="str">
        <f>IFERROR(IF(L$19&lt;&gt;"",IF(O$19&lt;&gt;"",IF(AND((CODE(L43)=86),(CODE(O43)=82)),IF('CONFIG ,CONFL,COM MAN'!$A$31&lt;&gt;1,"","R"),""),IF(AND((CODE(L43)=86),(CODE($F43)=82)),IF('CONFIG ,CONFL,COM MAN'!$A$31&lt;&gt;1,"","R"),"")),""),"")</f>
        <v/>
      </c>
      <c r="N44" s="101"/>
      <c r="O44" s="592"/>
      <c r="P44" s="97" t="str">
        <f>IFERROR(IF(O$19&lt;&gt;"",IF(R$19&lt;&gt;"",IF(AND((CODE(O43)=86),(CODE(R43)=82)),IF('CONFIG ,CONFL,COM MAN'!$A$31&lt;&gt;1,"","R"),""),IF(AND((CODE(O43)=86),(CODE($F43)=82)),IF('CONFIG ,CONFL,COM MAN'!$A$31&lt;&gt;1,"","R"),"")),""),"")</f>
        <v/>
      </c>
      <c r="Q44" s="101"/>
      <c r="R44" s="592"/>
      <c r="S44" s="97" t="str">
        <f>IFERROR(IF(R$19&lt;&gt;"",IF(U$19&lt;&gt;"",IF(AND((CODE(R43)=86),(CODE(U43)=82)),IF('CONFIG ,CONFL,COM MAN'!$A$31&lt;&gt;1,"","R"),""),IF(AND((CODE(R43)=86),(CODE($F43)=82)),IF('CONFIG ,CONFL,COM MAN'!$A$31&lt;&gt;1,"","R"),"")),""),"")</f>
        <v/>
      </c>
      <c r="T44" s="101"/>
      <c r="U44" s="592"/>
      <c r="V44" s="97" t="str">
        <f>IFERROR(IF(U$19&lt;&gt;"",IF(X$19&lt;&gt;"",IF(AND((CODE(U43)=86),(CODE(X43)=82)),IF('CONFIG ,CONFL,COM MAN'!$A$31&lt;&gt;1,"","R"),""),IF(AND((CODE(U43)=86),(CODE($F43)=82)),IF('CONFIG ,CONFL,COM MAN'!$A$31&lt;&gt;1,"","R"),"")),""),"")</f>
        <v/>
      </c>
      <c r="W44" s="101"/>
      <c r="X44" s="592"/>
      <c r="Y44" s="97" t="str">
        <f>IFERROR(IF(X$19&lt;&gt;"",IF(AA$19&lt;&gt;"",IF(AND((CODE(X43)=86),(CODE(AA43)=82)),IF('CONFIG ,CONFL,COM MAN'!$A$31&lt;&gt;1,"","R"),""),IF(AND((CODE(X43)=86),(CODE($F43)=82)),IF('CONFIG ,CONFL,COM MAN'!$A$31&lt;&gt;1,"","R"),"")),""),"")</f>
        <v/>
      </c>
      <c r="Z44" s="101"/>
      <c r="AA44" s="592"/>
      <c r="AB44" s="97" t="str">
        <f>IFERROR(IF(AA$19&lt;&gt;"",IF(AD$19&lt;&gt;"",IF(AND((CODE(AA43)=86),(CODE(AD43)=82)),IF('CONFIG ,CONFL,COM MAN'!$A$31&lt;&gt;1,"","R"),""),IF(AND((CODE(AA43)=86),(CODE($F43)=82)),IF('CONFIG ,CONFL,COM MAN'!$A$31&lt;&gt;1,"","R"),"")),""),"")</f>
        <v/>
      </c>
      <c r="AC44" s="101"/>
      <c r="AD44" s="592"/>
      <c r="AE44" s="97" t="str">
        <f>IFERROR(IF(AD$19&lt;&gt;"",IF(AG$19&lt;&gt;"",IF(AND((CODE(AD43)=86),(CODE(AG43)=82)),IF('CONFIG ,CONFL,COM MAN'!$A$31&lt;&gt;1,"","R"),""),IF(AND((CODE(AD43)=86),(CODE($F43)=82)),IF('CONFIG ,CONFL,COM MAN'!$A$31&lt;&gt;1,"","R"),"")),""),"")</f>
        <v/>
      </c>
      <c r="AF44" s="101"/>
      <c r="AG44" s="592"/>
      <c r="AH44" s="97" t="str">
        <f>IFERROR(IF(AG$19&lt;&gt;"",IF(AJ$19&lt;&gt;"",IF(AND((CODE(AG43)=86),(CODE(AJ43)=82)),IF('CONFIG ,CONFL,COM MAN'!$A$31&lt;&gt;1,"","R"),""),IF(AND((CODE(AG43)=86),(CODE($F43)=82)),IF('CONFIG ,CONFL,COM MAN'!$A$31&lt;&gt;1,"","R"),"")),""),"")</f>
        <v/>
      </c>
      <c r="AI44" s="101"/>
      <c r="AJ44" s="592"/>
      <c r="AK44" s="97" t="str">
        <f>IFERROR(IF(AJ$19&lt;&gt;"",IF(AM$19&lt;&gt;"",IF(AND((CODE(AJ43)=86),(CODE(AM43)=82)),IF('CONFIG ,CONFL,COM MAN'!$A$31&lt;&gt;1,"","R"),""),IF(AND((CODE(AJ43)=86),(CODE($F43)=82)),IF('CONFIG ,CONFL,COM MAN'!$A$31&lt;&gt;1,"","R"),"")),""),"")</f>
        <v/>
      </c>
      <c r="AL44" s="101"/>
      <c r="AM44" s="592"/>
      <c r="AN44" s="97" t="str">
        <f>IFERROR(IF(AM$19&lt;&gt;"",IF(F$19&lt;&gt;"",IF(AND((CODE(AM43)=86),(CODE(F43)=82)),IF('CONFIG ,CONFL,COM MAN'!$A$31&lt;&gt;1,"","R"),""),IF(AND((CODE(AM43)=86),(CODE($F43)=82)),IF('CONFIG ,CONFL,COM MAN'!$A$31&lt;&gt;1,"","R"),"")),""),"")</f>
        <v/>
      </c>
      <c r="AO44" s="101"/>
      <c r="AP44" s="31"/>
      <c r="AQ44" s="31"/>
      <c r="AR44" s="31"/>
      <c r="AS44" s="31"/>
      <c r="AT44" s="31"/>
      <c r="AU44" s="31"/>
      <c r="AV44" s="31"/>
      <c r="AW44" s="31"/>
      <c r="AX44" s="31"/>
      <c r="AY44" s="31"/>
      <c r="AZ44" s="31"/>
      <c r="BA44" s="31"/>
      <c r="BB44" s="31"/>
      <c r="BC44" s="31"/>
      <c r="BD44" s="31"/>
      <c r="BE44" s="53"/>
      <c r="BF44" s="54"/>
      <c r="BG44" s="54"/>
      <c r="BH44" s="54"/>
      <c r="BI44" s="54"/>
      <c r="BJ44" s="54"/>
      <c r="BK44" s="54"/>
      <c r="BL44" s="54"/>
    </row>
    <row r="45" spans="1:74" ht="30" customHeight="1" x14ac:dyDescent="0.2">
      <c r="A45" s="632"/>
      <c r="B45" s="633"/>
      <c r="C45" s="634"/>
      <c r="D45" s="618" t="str">
        <f>IF(AND('CONFIG ,CONFL,COM MAN'!$A32=1,'CONFIG ,CONFL,COM MAN'!$I32&lt;&gt;"NÃO USADO"),'CONFIG ,CONFL,COM MAN'!$E32,"")</f>
        <v/>
      </c>
      <c r="E45" s="618"/>
      <c r="F45" s="593" t="str">
        <f>IFERROR(IF(LEN(F$19)=1,VLOOKUP($D45,'TABELAS DE ESTADOS'!$E$19:$U$34,CODE(F$19)-64+2,0),""),"")</f>
        <v/>
      </c>
      <c r="G45" s="96" t="str">
        <f>IFERROR(IF(AND((CODE(F45)=86),(CODE(I45)=82)),IF('CONFIG ,CONFL,COM MAN'!$A$32&lt;&gt;1,"",IF('CONFIG ,CONFL,COM MAN'!$I$32="VEICULAR","A","r")),""),"")</f>
        <v/>
      </c>
      <c r="H45" s="98"/>
      <c r="I45" s="593" t="str">
        <f>IFERROR(IF(LEN(I$19)=1,VLOOKUP($D45,'TABELAS DE ESTADOS'!$E$19:$U$34,CODE(I$19)-64+2,0),""),"")</f>
        <v/>
      </c>
      <c r="J45" s="96" t="str">
        <f>IFERROR(IF(I$19&lt;&gt;"",IF(L$19&lt;&gt;"",IF(AND((CODE(I45)=86),(CODE(L45)=82)),IF('CONFIG ,CONFL,COM MAN'!$A$32&lt;&gt;1,"",IF('CONFIG ,CONFL,COM MAN'!$I$32="VEICULAR","A","r")),""),IF(AND((CODE(I45)=86),(CODE($F45)=82)),IF('CONFIG ,CONFL,COM MAN'!$A$32&lt;&gt;1,"",IF('CONFIG ,CONFL,COM MAN'!$I$32="VEICULAR","A","r")),"")),""),"")</f>
        <v/>
      </c>
      <c r="K45" s="100"/>
      <c r="L45" s="593" t="str">
        <f>IFERROR(VLOOKUP($D45,'TABELAS DE ESTADOS'!$E$19:$U$34,CODE(L$19)-64+2,0),"")</f>
        <v/>
      </c>
      <c r="M45" s="96" t="str">
        <f>IFERROR(IF(L$19&lt;&gt;"",IF(O$19&lt;&gt;"",IF(AND((CODE(L45)=86),(CODE(O45)=82)),IF('CONFIG ,CONFL,COM MAN'!$A$32&lt;&gt;1,"",IF('CONFIG ,CONFL,COM MAN'!$I$32="VEICULAR","A","r")),""),IF(AND((CODE(L45)=86),(CODE($F45)=82)),IF('CONFIG ,CONFL,COM MAN'!$A$32&lt;&gt;1,"",IF('CONFIG ,CONFL,COM MAN'!$I$32="VEICULAR","A","r")),"")),""),"")</f>
        <v/>
      </c>
      <c r="N45" s="100"/>
      <c r="O45" s="593" t="str">
        <f>IFERROR(VLOOKUP($D45,'TABELAS DE ESTADOS'!$E$19:$U$34,CODE(O$19)-64+2,0),"")</f>
        <v/>
      </c>
      <c r="P45" s="96" t="str">
        <f>IFERROR(IF(O$19&lt;&gt;"",IF(R$19&lt;&gt;"",IF(AND((CODE(O45)=86),(CODE(R45)=82)),IF('CONFIG ,CONFL,COM MAN'!$A$32&lt;&gt;1,"",IF('CONFIG ,CONFL,COM MAN'!$I$32="VEICULAR","A","r")),""),IF(AND((CODE(O45)=86),(CODE($F45)=82)),IF('CONFIG ,CONFL,COM MAN'!$A$32&lt;&gt;1,"",IF('CONFIG ,CONFL,COM MAN'!$I$32="VEICULAR","A","r")),"")),""),"")</f>
        <v/>
      </c>
      <c r="Q45" s="100"/>
      <c r="R45" s="593" t="str">
        <f>IFERROR(VLOOKUP($D45,'TABELAS DE ESTADOS'!$E$19:$U$34,CODE(R$19)-64+2,0),"")</f>
        <v/>
      </c>
      <c r="S45" s="96" t="str">
        <f>IFERROR(IF(R$19&lt;&gt;"",IF(U$19&lt;&gt;"",IF(AND((CODE(R45)=86),(CODE(U45)=82)),IF('CONFIG ,CONFL,COM MAN'!$A$32&lt;&gt;1,"",IF('CONFIG ,CONFL,COM MAN'!$I$32="VEICULAR","A","r")),""),IF(AND((CODE(R45)=86),(CODE($F45)=82)),IF('CONFIG ,CONFL,COM MAN'!$A$32&lt;&gt;1,"",IF('CONFIG ,CONFL,COM MAN'!$I$32="VEICULAR","A","r")),"")),""),"")</f>
        <v/>
      </c>
      <c r="T45" s="100"/>
      <c r="U45" s="593" t="str">
        <f>IFERROR(VLOOKUP($D45,'TABELAS DE ESTADOS'!$E$19:$U$34,CODE(U$19)-64+2,0),"")</f>
        <v/>
      </c>
      <c r="V45" s="96" t="str">
        <f>IFERROR(IF(U$19&lt;&gt;"",IF(X$19&lt;&gt;"",IF(AND((CODE(U45)=86),(CODE(X45)=82)),IF('CONFIG ,CONFL,COM MAN'!$A$32&lt;&gt;1,"",IF('CONFIG ,CONFL,COM MAN'!$I$32="VEICULAR","A","r")),""),IF(AND((CODE(U45)=86),(CODE($F45)=82)),IF('CONFIG ,CONFL,COM MAN'!$A$32&lt;&gt;1,"",IF('CONFIG ,CONFL,COM MAN'!$I$32="VEICULAR","A","r")),"")),""),"")</f>
        <v/>
      </c>
      <c r="W45" s="100"/>
      <c r="X45" s="593" t="str">
        <f>IFERROR(VLOOKUP($D45,'TABELAS DE ESTADOS'!$E$19:$U$34,CODE(X$19)-64+2,0),"")</f>
        <v/>
      </c>
      <c r="Y45" s="96" t="str">
        <f>IFERROR(IF(X$19&lt;&gt;"",IF(AA$19&lt;&gt;"",IF(AND((CODE(X45)=86),(CODE(AA45)=82)),IF('CONFIG ,CONFL,COM MAN'!$A$32&lt;&gt;1,"",IF('CONFIG ,CONFL,COM MAN'!$I$32="VEICULAR","A","r")),""),IF(AND((CODE(X45)=86),(CODE($F45)=82)),IF('CONFIG ,CONFL,COM MAN'!$A$32&lt;&gt;1,"",IF('CONFIG ,CONFL,COM MAN'!$I$32="VEICULAR","A","r")),"")),""),"")</f>
        <v/>
      </c>
      <c r="Z45" s="100"/>
      <c r="AA45" s="593" t="str">
        <f>IFERROR(VLOOKUP($D45,'TABELAS DE ESTADOS'!$E$19:$U$34,CODE(AA$19)-64+2,0),"")</f>
        <v/>
      </c>
      <c r="AB45" s="96" t="str">
        <f>IFERROR(IF(AA$19&lt;&gt;"",IF(AD$19&lt;&gt;"",IF(AND((CODE(AA45)=86),(CODE(AD45)=82)),IF('CONFIG ,CONFL,COM MAN'!$A$32&lt;&gt;1,"",IF('CONFIG ,CONFL,COM MAN'!$I$32="VEICULAR","A","r")),""),IF(AND((CODE(AA45)=86),(CODE($F45)=82)),IF('CONFIG ,CONFL,COM MAN'!$A$32&lt;&gt;1,"",IF('CONFIG ,CONFL,COM MAN'!$I$32="VEICULAR","A","r")),"")),""),"")</f>
        <v/>
      </c>
      <c r="AC45" s="100"/>
      <c r="AD45" s="593" t="str">
        <f>IFERROR(VLOOKUP($D45,'TABELAS DE ESTADOS'!$E$19:$U$34,CODE(AD$19)-64+2,0),"")</f>
        <v/>
      </c>
      <c r="AE45" s="96" t="str">
        <f>IFERROR(IF(AD$19&lt;&gt;"",IF(AG$19&lt;&gt;"",IF(AND((CODE(AD45)=86),(CODE(AG45)=82)),IF('CONFIG ,CONFL,COM MAN'!$A$32&lt;&gt;1,"",IF('CONFIG ,CONFL,COM MAN'!$I$32="VEICULAR","A","r")),""),IF(AND((CODE(AD45)=86),(CODE($F45)=82)),IF('CONFIG ,CONFL,COM MAN'!$A$32&lt;&gt;1,"",IF('CONFIG ,CONFL,COM MAN'!$I$32="VEICULAR","A","r")),"")),""),"")</f>
        <v/>
      </c>
      <c r="AF45" s="100"/>
      <c r="AG45" s="593" t="str">
        <f>IFERROR(VLOOKUP($D45,'TABELAS DE ESTADOS'!$E$19:$U$34,CODE(AG$19)-64+2,0),"")</f>
        <v/>
      </c>
      <c r="AH45" s="96" t="str">
        <f>IFERROR(IF(AG$19&lt;&gt;"",IF(AJ$19&lt;&gt;"",IF(AND((CODE(AG45)=86),(CODE(AJ45)=82)),IF('CONFIG ,CONFL,COM MAN'!$A$32&lt;&gt;1,"",IF('CONFIG ,CONFL,COM MAN'!$I$32="VEICULAR","A","r")),""),IF(AND((CODE(AG45)=86),(CODE($F45)=82)),IF('CONFIG ,CONFL,COM MAN'!$A$32&lt;&gt;1,"",IF('CONFIG ,CONFL,COM MAN'!$I$32="VEICULAR","A","r")),"")),""),"")</f>
        <v/>
      </c>
      <c r="AI45" s="100"/>
      <c r="AJ45" s="593" t="str">
        <f>IFERROR(VLOOKUP($D45,'TABELAS DE ESTADOS'!$E$19:$U$34,CODE(AJ$19)-64+2,0),"")</f>
        <v/>
      </c>
      <c r="AK45" s="96" t="str">
        <f>IFERROR(IF(AJ$19&lt;&gt;"",IF(AM$19&lt;&gt;"",IF(AND((CODE(AJ45)=86),(CODE(AM45)=82)),IF('CONFIG ,CONFL,COM MAN'!$A$32&lt;&gt;1,"",IF('CONFIG ,CONFL,COM MAN'!$I$32="VEICULAR","A","r")),""),IF(AND((CODE(AJ45)=86),(CODE($F45)=82)),IF('CONFIG ,CONFL,COM MAN'!$A$32&lt;&gt;1,"",IF('CONFIG ,CONFL,COM MAN'!$I$32="VEICULAR","A","r")),"")),""),"")</f>
        <v/>
      </c>
      <c r="AL45" s="100"/>
      <c r="AM45" s="593" t="str">
        <f>IFERROR(VLOOKUP($D45,'TABELAS DE ESTADOS'!$E$19:$U$34,CODE(AM$19)-64+2,0),"")</f>
        <v/>
      </c>
      <c r="AN45" s="96" t="str">
        <f>IFERROR(IF(AM$19&lt;&gt;"",IF(F$19&lt;&gt;"",IF(AND((CODE(AM45)=86),(CODE(F45)=82)),IF('CONFIG ,CONFL,COM MAN'!$A$32&lt;&gt;1,"",IF('CONFIG ,CONFL,COM MAN'!$I$32="VEICULAR","A","r")),""),IF(AND((CODE(AM45)=86),(CODE($F45)=82)),IF('CONFIG ,CONFL,COM MAN'!$A$32&lt;&gt;1,"",IF('CONFIG ,CONFL,COM MAN'!$I$32="VEICULAR","A","r")),"")),""),"")</f>
        <v/>
      </c>
      <c r="AO45" s="100"/>
      <c r="AP45" s="31"/>
      <c r="AQ45" s="31"/>
      <c r="AR45" s="31"/>
      <c r="AS45" s="31"/>
      <c r="AT45" s="31"/>
      <c r="AU45" s="31"/>
      <c r="AV45" s="31"/>
      <c r="AW45" s="31"/>
      <c r="AX45" s="31"/>
      <c r="AY45" s="31"/>
      <c r="AZ45" s="31"/>
      <c r="BA45" s="31"/>
      <c r="BB45" s="31"/>
      <c r="BC45" s="31"/>
      <c r="BD45" s="31"/>
      <c r="BE45" s="53"/>
      <c r="BF45" s="54"/>
      <c r="BG45" s="54"/>
      <c r="BH45" s="54"/>
      <c r="BI45" s="54"/>
      <c r="BJ45" s="54"/>
      <c r="BK45" s="54"/>
      <c r="BL45" s="54"/>
    </row>
    <row r="46" spans="1:74" ht="30" customHeight="1" x14ac:dyDescent="0.2">
      <c r="A46" s="632"/>
      <c r="B46" s="633"/>
      <c r="C46" s="634"/>
      <c r="D46" s="617"/>
      <c r="E46" s="617"/>
      <c r="F46" s="592"/>
      <c r="G46" s="97" t="str">
        <f>IFERROR(IF(AND((CODE(F45)=86),(CODE(I45)=82)),IF('CONFIG ,CONFL,COM MAN'!$A$32&lt;&gt;1,"","R"),""),"")</f>
        <v/>
      </c>
      <c r="H46" s="99"/>
      <c r="I46" s="592"/>
      <c r="J46" s="97" t="str">
        <f>IFERROR(IF(I$19&lt;&gt;"",IF(L$19&lt;&gt;"",IF(AND((CODE(I45)=86),(CODE(L45)=82)),IF('CONFIG ,CONFL,COM MAN'!$A$32&lt;&gt;1,"","R"),""),IF(AND((CODE(I45)=86),(CODE($F45)=82)),IF('CONFIG ,CONFL,COM MAN'!$A$32&lt;&gt;1,"","R"),"")),""),"")</f>
        <v/>
      </c>
      <c r="K46" s="101"/>
      <c r="L46" s="592"/>
      <c r="M46" s="97" t="str">
        <f>IFERROR(IF(L$19&lt;&gt;"",IF(O$19&lt;&gt;"",IF(AND((CODE(L45)=86),(CODE(O45)=82)),IF('CONFIG ,CONFL,COM MAN'!$A$32&lt;&gt;1,"","R"),""),IF(AND((CODE(L45)=86),(CODE($F45)=82)),IF('CONFIG ,CONFL,COM MAN'!$A$32&lt;&gt;1,"","R"),"")),""),"")</f>
        <v/>
      </c>
      <c r="N46" s="101"/>
      <c r="O46" s="592"/>
      <c r="P46" s="97" t="str">
        <f>IFERROR(IF(O$19&lt;&gt;"",IF(R$19&lt;&gt;"",IF(AND((CODE(O45)=86),(CODE(R45)=82)),IF('CONFIG ,CONFL,COM MAN'!$A$32&lt;&gt;1,"","R"),""),IF(AND((CODE(O45)=86),(CODE($F45)=82)),IF('CONFIG ,CONFL,COM MAN'!$A$32&lt;&gt;1,"","R"),"")),""),"")</f>
        <v/>
      </c>
      <c r="Q46" s="101"/>
      <c r="R46" s="592"/>
      <c r="S46" s="97" t="str">
        <f>IFERROR(IF(R$19&lt;&gt;"",IF(U$19&lt;&gt;"",IF(AND((CODE(R45)=86),(CODE(U45)=82)),IF('CONFIG ,CONFL,COM MAN'!$A$32&lt;&gt;1,"","R"),""),IF(AND((CODE(R45)=86),(CODE($F45)=82)),IF('CONFIG ,CONFL,COM MAN'!$A$32&lt;&gt;1,"","R"),"")),""),"")</f>
        <v/>
      </c>
      <c r="T46" s="101"/>
      <c r="U46" s="592"/>
      <c r="V46" s="97" t="str">
        <f>IFERROR(IF(U$19&lt;&gt;"",IF(X$19&lt;&gt;"",IF(AND((CODE(U45)=86),(CODE(X45)=82)),IF('CONFIG ,CONFL,COM MAN'!$A$32&lt;&gt;1,"","R"),""),IF(AND((CODE(U45)=86),(CODE($F45)=82)),IF('CONFIG ,CONFL,COM MAN'!$A$32&lt;&gt;1,"","R"),"")),""),"")</f>
        <v/>
      </c>
      <c r="W46" s="101"/>
      <c r="X46" s="592"/>
      <c r="Y46" s="97" t="str">
        <f>IFERROR(IF(X$19&lt;&gt;"",IF(AA$19&lt;&gt;"",IF(AND((CODE(X45)=86),(CODE(AA45)=82)),IF('CONFIG ,CONFL,COM MAN'!$A$32&lt;&gt;1,"","R"),""),IF(AND((CODE(X45)=86),(CODE($F45)=82)),IF('CONFIG ,CONFL,COM MAN'!$A$32&lt;&gt;1,"","R"),"")),""),"")</f>
        <v/>
      </c>
      <c r="Z46" s="101"/>
      <c r="AA46" s="592"/>
      <c r="AB46" s="97" t="str">
        <f>IFERROR(IF(AA$19&lt;&gt;"",IF(AD$19&lt;&gt;"",IF(AND((CODE(AA45)=86),(CODE(AD45)=82)),IF('CONFIG ,CONFL,COM MAN'!$A$32&lt;&gt;1,"","R"),""),IF(AND((CODE(AA45)=86),(CODE($F45)=82)),IF('CONFIG ,CONFL,COM MAN'!$A$32&lt;&gt;1,"","R"),"")),""),"")</f>
        <v/>
      </c>
      <c r="AC46" s="101"/>
      <c r="AD46" s="592"/>
      <c r="AE46" s="97" t="str">
        <f>IFERROR(IF(AD$19&lt;&gt;"",IF(AG$19&lt;&gt;"",IF(AND((CODE(AD45)=86),(CODE(AG45)=82)),IF('CONFIG ,CONFL,COM MAN'!$A$32&lt;&gt;1,"","R"),""),IF(AND((CODE(AD45)=86),(CODE($F45)=82)),IF('CONFIG ,CONFL,COM MAN'!$A$32&lt;&gt;1,"","R"),"")),""),"")</f>
        <v/>
      </c>
      <c r="AF46" s="101"/>
      <c r="AG46" s="592"/>
      <c r="AH46" s="97" t="str">
        <f>IFERROR(IF(AG$19&lt;&gt;"",IF(AJ$19&lt;&gt;"",IF(AND((CODE(AG45)=86),(CODE(AJ45)=82)),IF('CONFIG ,CONFL,COM MAN'!$A$32&lt;&gt;1,"","R"),""),IF(AND((CODE(AG45)=86),(CODE($F45)=82)),IF('CONFIG ,CONFL,COM MAN'!$A$32&lt;&gt;1,"","R"),"")),""),"")</f>
        <v/>
      </c>
      <c r="AI46" s="101"/>
      <c r="AJ46" s="592"/>
      <c r="AK46" s="97" t="str">
        <f>IFERROR(IF(AJ$19&lt;&gt;"",IF(AM$19&lt;&gt;"",IF(AND((CODE(AJ45)=86),(CODE(AM45)=82)),IF('CONFIG ,CONFL,COM MAN'!$A$32&lt;&gt;1,"","R"),""),IF(AND((CODE(AJ45)=86),(CODE($F45)=82)),IF('CONFIG ,CONFL,COM MAN'!$A$32&lt;&gt;1,"","R"),"")),""),"")</f>
        <v/>
      </c>
      <c r="AL46" s="101"/>
      <c r="AM46" s="592"/>
      <c r="AN46" s="97" t="str">
        <f>IFERROR(IF(AM$19&lt;&gt;"",IF(F$19&lt;&gt;"",IF(AND((CODE(AM45)=86),(CODE(F45)=82)),IF('CONFIG ,CONFL,COM MAN'!$A$32&lt;&gt;1,"","R"),""),IF(AND((CODE(AM45)=86),(CODE($F45)=82)),IF('CONFIG ,CONFL,COM MAN'!$A$32&lt;&gt;1,"","R"),"")),""),"")</f>
        <v/>
      </c>
      <c r="AO46" s="101"/>
      <c r="AP46" s="31"/>
      <c r="AQ46" s="31"/>
      <c r="AR46" s="31"/>
      <c r="AS46" s="31"/>
      <c r="AT46" s="31"/>
      <c r="AU46" s="31"/>
      <c r="AV46" s="31"/>
      <c r="AW46" s="31"/>
      <c r="AX46" s="31"/>
      <c r="AY46" s="31"/>
      <c r="AZ46" s="31"/>
      <c r="BA46" s="31"/>
      <c r="BB46" s="31"/>
      <c r="BC46" s="31"/>
      <c r="BD46" s="31"/>
      <c r="BE46" s="52"/>
      <c r="BF46" s="52"/>
      <c r="BG46" s="52"/>
      <c r="BH46" s="52"/>
      <c r="BI46" s="52"/>
      <c r="BJ46" s="52"/>
      <c r="BK46" s="52"/>
      <c r="BL46" s="52"/>
      <c r="BM46" s="52"/>
      <c r="BN46" s="52"/>
      <c r="BO46" s="52"/>
      <c r="BP46" s="52"/>
      <c r="BQ46" s="52"/>
      <c r="BR46" s="52"/>
      <c r="BS46" s="52"/>
      <c r="BT46" s="52"/>
      <c r="BU46" s="52"/>
      <c r="BV46" s="52"/>
    </row>
    <row r="47" spans="1:74" ht="30" customHeight="1" x14ac:dyDescent="0.2">
      <c r="A47" s="632"/>
      <c r="B47" s="633"/>
      <c r="C47" s="634"/>
      <c r="D47" s="618" t="str">
        <f>IF(AND('CONFIG ,CONFL,COM MAN'!$A33=1,'CONFIG ,CONFL,COM MAN'!$I33&lt;&gt;"NÃO USADO"),'CONFIG ,CONFL,COM MAN'!$E33,"")</f>
        <v/>
      </c>
      <c r="E47" s="618"/>
      <c r="F47" s="593" t="str">
        <f>IFERROR(IF(LEN(F$19)=1,VLOOKUP($D47,'TABELAS DE ESTADOS'!$E$19:$U$34,CODE(F$19)-64+2,0),""),"")</f>
        <v/>
      </c>
      <c r="G47" s="96" t="str">
        <f>IFERROR(IF(AND((CODE(F47)=86),(CODE(I47)=82)),IF('CONFIG ,CONFL,COM MAN'!$A$33&lt;&gt;1,"",IF('CONFIG ,CONFL,COM MAN'!$I$33="VEICULAR","A","r")),""),"")</f>
        <v/>
      </c>
      <c r="H47" s="98"/>
      <c r="I47" s="593" t="str">
        <f>IFERROR(IF(LEN(I$19)=1,VLOOKUP($D47,'TABELAS DE ESTADOS'!$E$19:$U$34,CODE(I$19)-64+2,0),""),"")</f>
        <v/>
      </c>
      <c r="J47" s="96" t="str">
        <f>IFERROR(IF(I$19&lt;&gt;"",IF(L$19&lt;&gt;"",IF(AND((CODE(I47)=86),(CODE(L47)=82)),IF('CONFIG ,CONFL,COM MAN'!$A$33&lt;&gt;1,"",IF('CONFIG ,CONFL,COM MAN'!$I$33="VEICULAR","A","r")),""),IF(AND((CODE(I47)=86),(CODE($F47)=82)),IF('CONFIG ,CONFL,COM MAN'!$A$33&lt;&gt;1,"",IF('CONFIG ,CONFL,COM MAN'!$I$33="VEICULAR","A","r")),"")),""),"")</f>
        <v/>
      </c>
      <c r="K47" s="100"/>
      <c r="L47" s="593" t="str">
        <f>IFERROR(VLOOKUP($D47,'TABELAS DE ESTADOS'!$E$19:$U$34,CODE(L$19)-64+2,0),"")</f>
        <v/>
      </c>
      <c r="M47" s="96" t="str">
        <f>IFERROR(IF(L$19&lt;&gt;"",IF(O$19&lt;&gt;"",IF(AND((CODE(L47)=86),(CODE(O47)=82)),IF('CONFIG ,CONFL,COM MAN'!$A$33&lt;&gt;1,"",IF('CONFIG ,CONFL,COM MAN'!$I$33="VEICULAR","A","r")),""),IF(AND((CODE(L47)=86),(CODE($F47)=82)),IF('CONFIG ,CONFL,COM MAN'!$A$33&lt;&gt;1,"",IF('CONFIG ,CONFL,COM MAN'!$I$33="VEICULAR","A","r")),"")),""),"")</f>
        <v/>
      </c>
      <c r="N47" s="100"/>
      <c r="O47" s="593" t="str">
        <f>IFERROR(VLOOKUP($D47,'TABELAS DE ESTADOS'!$E$19:$U$34,CODE(O$19)-64+2,0),"")</f>
        <v/>
      </c>
      <c r="P47" s="96" t="str">
        <f>IFERROR(IF(O$19&lt;&gt;"",IF(R$19&lt;&gt;"",IF(AND((CODE(O47)=86),(CODE(R47)=82)),IF('CONFIG ,CONFL,COM MAN'!$A$33&lt;&gt;1,"",IF('CONFIG ,CONFL,COM MAN'!$I$33="VEICULAR","A","r")),""),IF(AND((CODE(O47)=86),(CODE($F47)=82)),IF('CONFIG ,CONFL,COM MAN'!$A$33&lt;&gt;1,"",IF('CONFIG ,CONFL,COM MAN'!$I$33="VEICULAR","A","r")),"")),""),"")</f>
        <v/>
      </c>
      <c r="Q47" s="100"/>
      <c r="R47" s="593" t="str">
        <f>IFERROR(VLOOKUP($D47,'TABELAS DE ESTADOS'!$E$19:$U$34,CODE(R$19)-64+2,0),"")</f>
        <v/>
      </c>
      <c r="S47" s="96" t="str">
        <f>IFERROR(IF(R$19&lt;&gt;"",IF(U$19&lt;&gt;"",IF(AND((CODE(R47)=86),(CODE(U47)=82)),IF('CONFIG ,CONFL,COM MAN'!$A$33&lt;&gt;1,"",IF('CONFIG ,CONFL,COM MAN'!$I$33="VEICULAR","A","r")),""),IF(AND((CODE(R47)=86),(CODE($F47)=82)),IF('CONFIG ,CONFL,COM MAN'!$A$33&lt;&gt;1,"",IF('CONFIG ,CONFL,COM MAN'!$I$33="VEICULAR","A","r")),"")),""),"")</f>
        <v/>
      </c>
      <c r="T47" s="100"/>
      <c r="U47" s="593" t="str">
        <f>IFERROR(VLOOKUP($D47,'TABELAS DE ESTADOS'!$E$19:$U$34,CODE(U$19)-64+2,0),"")</f>
        <v/>
      </c>
      <c r="V47" s="96" t="str">
        <f>IFERROR(IF(U$19&lt;&gt;"",IF(X$19&lt;&gt;"",IF(AND((CODE(U47)=86),(CODE(X47)=82)),IF('CONFIG ,CONFL,COM MAN'!$A$33&lt;&gt;1,"",IF('CONFIG ,CONFL,COM MAN'!$I$33="VEICULAR","A","r")),""),IF(AND((CODE(U47)=86),(CODE($F47)=82)),IF('CONFIG ,CONFL,COM MAN'!$A$33&lt;&gt;1,"",IF('CONFIG ,CONFL,COM MAN'!$I$33="VEICULAR","A","r")),"")),""),"")</f>
        <v/>
      </c>
      <c r="W47" s="100"/>
      <c r="X47" s="593" t="str">
        <f>IFERROR(VLOOKUP($D47,'TABELAS DE ESTADOS'!$E$19:$U$34,CODE(X$19)-64+2,0),"")</f>
        <v/>
      </c>
      <c r="Y47" s="96" t="str">
        <f>IFERROR(IF(X$19&lt;&gt;"",IF(AA$19&lt;&gt;"",IF(AND((CODE(X47)=86),(CODE(AA47)=82)),IF('CONFIG ,CONFL,COM MAN'!$A$33&lt;&gt;1,"",IF('CONFIG ,CONFL,COM MAN'!$I$33="VEICULAR","A","r")),""),IF(AND((CODE(X47)=86),(CODE($F47)=82)),IF('CONFIG ,CONFL,COM MAN'!$A$33&lt;&gt;1,"",IF('CONFIG ,CONFL,COM MAN'!$I$33="VEICULAR","A","r")),"")),""),"")</f>
        <v/>
      </c>
      <c r="Z47" s="100"/>
      <c r="AA47" s="593" t="str">
        <f>IFERROR(VLOOKUP($D47,'TABELAS DE ESTADOS'!$E$19:$U$34,CODE(AA$19)-64+2,0),"")</f>
        <v/>
      </c>
      <c r="AB47" s="96" t="str">
        <f>IFERROR(IF(AA$19&lt;&gt;"",IF(AD$19&lt;&gt;"",IF(AND((CODE(AA47)=86),(CODE(AD47)=82)),IF('CONFIG ,CONFL,COM MAN'!$A$33&lt;&gt;1,"",IF('CONFIG ,CONFL,COM MAN'!$I$33="VEICULAR","A","r")),""),IF(AND((CODE(AA47)=86),(CODE($F47)=82)),IF('CONFIG ,CONFL,COM MAN'!$A$33&lt;&gt;1,"",IF('CONFIG ,CONFL,COM MAN'!$I$33="VEICULAR","A","r")),"")),""),"")</f>
        <v/>
      </c>
      <c r="AC47" s="100"/>
      <c r="AD47" s="593" t="str">
        <f>IFERROR(VLOOKUP($D47,'TABELAS DE ESTADOS'!$E$19:$U$34,CODE(AD$19)-64+2,0),"")</f>
        <v/>
      </c>
      <c r="AE47" s="96" t="str">
        <f>IFERROR(IF(AD$19&lt;&gt;"",IF(AG$19&lt;&gt;"",IF(AND((CODE(AD47)=86),(CODE(AG47)=82)),IF('CONFIG ,CONFL,COM MAN'!$A$33&lt;&gt;1,"",IF('CONFIG ,CONFL,COM MAN'!$I$33="VEICULAR","A","r")),""),IF(AND((CODE(AD47)=86),(CODE($F47)=82)),IF('CONFIG ,CONFL,COM MAN'!$A$33&lt;&gt;1,"",IF('CONFIG ,CONFL,COM MAN'!$I$33="VEICULAR","A","r")),"")),""),"")</f>
        <v/>
      </c>
      <c r="AF47" s="100"/>
      <c r="AG47" s="593" t="str">
        <f>IFERROR(VLOOKUP($D47,'TABELAS DE ESTADOS'!$E$19:$U$34,CODE(AG$19)-64+2,0),"")</f>
        <v/>
      </c>
      <c r="AH47" s="96" t="str">
        <f>IFERROR(IF(AG$19&lt;&gt;"",IF(AJ$19&lt;&gt;"",IF(AND((CODE(AG47)=86),(CODE(AJ47)=82)),IF('CONFIG ,CONFL,COM MAN'!$A$33&lt;&gt;1,"",IF('CONFIG ,CONFL,COM MAN'!$I$33="VEICULAR","A","r")),""),IF(AND((CODE(AG47)=86),(CODE($F47)=82)),IF('CONFIG ,CONFL,COM MAN'!$A$33&lt;&gt;1,"",IF('CONFIG ,CONFL,COM MAN'!$I$33="VEICULAR","A","r")),"")),""),"")</f>
        <v/>
      </c>
      <c r="AI47" s="100"/>
      <c r="AJ47" s="593" t="str">
        <f>IFERROR(VLOOKUP($D47,'TABELAS DE ESTADOS'!$E$19:$U$34,CODE(AJ$19)-64+2,0),"")</f>
        <v/>
      </c>
      <c r="AK47" s="96" t="str">
        <f>IFERROR(IF(AJ$19&lt;&gt;"",IF(AM$19&lt;&gt;"",IF(AND((CODE(AJ47)=86),(CODE(AM47)=82)),IF('CONFIG ,CONFL,COM MAN'!$A$33&lt;&gt;1,"",IF('CONFIG ,CONFL,COM MAN'!$I$33="VEICULAR","A","r")),""),IF(AND((CODE(AJ47)=86),(CODE($F47)=82)),IF('CONFIG ,CONFL,COM MAN'!$A$33&lt;&gt;1,"",IF('CONFIG ,CONFL,COM MAN'!$I$33="VEICULAR","A","r")),"")),""),"")</f>
        <v/>
      </c>
      <c r="AL47" s="100"/>
      <c r="AM47" s="593" t="str">
        <f>IFERROR(VLOOKUP($D47,'TABELAS DE ESTADOS'!$E$19:$U$34,CODE(AM$19)-64+2,0),"")</f>
        <v/>
      </c>
      <c r="AN47" s="96" t="str">
        <f>IFERROR(IF(AM$19&lt;&gt;"",IF(F$19&lt;&gt;"",IF(AND((CODE(AM47)=86),(CODE(F47)=82)),IF('CONFIG ,CONFL,COM MAN'!$A$33&lt;&gt;1,"",IF('CONFIG ,CONFL,COM MAN'!$I$33="VEICULAR","A","r")),""),IF(AND((CODE(AM47)=86),(CODE($F47)=82)),IF('CONFIG ,CONFL,COM MAN'!$A$33&lt;&gt;1,"",IF('CONFIG ,CONFL,COM MAN'!$I$33="VEICULAR","A","r")),"")),""),"")</f>
        <v/>
      </c>
      <c r="AO47" s="100"/>
      <c r="AP47" s="31"/>
      <c r="AQ47" s="31"/>
      <c r="AR47" s="31"/>
      <c r="AS47" s="31"/>
      <c r="AT47" s="31"/>
      <c r="AU47" s="31"/>
      <c r="AV47" s="31"/>
      <c r="AW47" s="31"/>
      <c r="AX47" s="31"/>
      <c r="AY47" s="31"/>
      <c r="AZ47" s="31"/>
      <c r="BA47" s="31"/>
      <c r="BB47" s="31"/>
      <c r="BC47" s="31"/>
      <c r="BD47" s="31"/>
      <c r="BE47" s="52"/>
      <c r="BF47" s="52"/>
      <c r="BG47" s="52"/>
      <c r="BH47" s="52"/>
      <c r="BI47" s="52"/>
      <c r="BJ47" s="52"/>
      <c r="BK47" s="52"/>
      <c r="BL47" s="52"/>
      <c r="BM47" s="52"/>
      <c r="BN47" s="52"/>
      <c r="BO47" s="52"/>
      <c r="BP47" s="52"/>
      <c r="BQ47" s="52"/>
      <c r="BR47" s="52"/>
      <c r="BS47" s="52"/>
      <c r="BT47" s="52"/>
      <c r="BU47" s="52"/>
      <c r="BV47" s="52"/>
    </row>
    <row r="48" spans="1:74" ht="30" customHeight="1" x14ac:dyDescent="0.2">
      <c r="A48" s="632"/>
      <c r="B48" s="633"/>
      <c r="C48" s="634"/>
      <c r="D48" s="617"/>
      <c r="E48" s="617"/>
      <c r="F48" s="592"/>
      <c r="G48" s="97" t="str">
        <f>IFERROR(IF(AND((CODE(F47)=86),(CODE(I47)=82)),IF('CONFIG ,CONFL,COM MAN'!$A$33&lt;&gt;1,"","R"),""),"")</f>
        <v/>
      </c>
      <c r="H48" s="99"/>
      <c r="I48" s="592"/>
      <c r="J48" s="97" t="str">
        <f>IFERROR(IF(I$19&lt;&gt;"",IF(L$19&lt;&gt;"",IF(AND((CODE(I47)=86),(CODE(L47)=82)),IF('CONFIG ,CONFL,COM MAN'!$A$33&lt;&gt;1,"","R"),""),IF(AND((CODE(I47)=86),(CODE($F47)=82)),IF('CONFIG ,CONFL,COM MAN'!$A$33&lt;&gt;1,"","R"),"")),""),"")</f>
        <v/>
      </c>
      <c r="K48" s="101"/>
      <c r="L48" s="592"/>
      <c r="M48" s="97" t="str">
        <f>IFERROR(IF(L$19&lt;&gt;"",IF(O$19&lt;&gt;"",IF(AND((CODE(L47)=86),(CODE(O47)=82)),IF('CONFIG ,CONFL,COM MAN'!$A$33&lt;&gt;1,"","R"),""),IF(AND((CODE(L47)=86),(CODE($F47)=82)),IF('CONFIG ,CONFL,COM MAN'!$A$33&lt;&gt;1,"","R"),"")),""),"")</f>
        <v/>
      </c>
      <c r="N48" s="101"/>
      <c r="O48" s="592"/>
      <c r="P48" s="97" t="str">
        <f>IFERROR(IF(O$19&lt;&gt;"",IF(R$19&lt;&gt;"",IF(AND((CODE(O47)=86),(CODE(R47)=82)),IF('CONFIG ,CONFL,COM MAN'!$A$33&lt;&gt;1,"","R"),""),IF(AND((CODE(O47)=86),(CODE($F47)=82)),IF('CONFIG ,CONFL,COM MAN'!$A$33&lt;&gt;1,"","R"),"")),""),"")</f>
        <v/>
      </c>
      <c r="Q48" s="101"/>
      <c r="R48" s="592"/>
      <c r="S48" s="97" t="str">
        <f>IFERROR(IF(R$19&lt;&gt;"",IF(U$19&lt;&gt;"",IF(AND((CODE(R47)=86),(CODE(U47)=82)),IF('CONFIG ,CONFL,COM MAN'!$A$33&lt;&gt;1,"","R"),""),IF(AND((CODE(R47)=86),(CODE($F47)=82)),IF('CONFIG ,CONFL,COM MAN'!$A$33&lt;&gt;1,"","R"),"")),""),"")</f>
        <v/>
      </c>
      <c r="T48" s="101"/>
      <c r="U48" s="592"/>
      <c r="V48" s="97" t="str">
        <f>IFERROR(IF(U$19&lt;&gt;"",IF(X$19&lt;&gt;"",IF(AND((CODE(U47)=86),(CODE(X47)=82)),IF('CONFIG ,CONFL,COM MAN'!$A$33&lt;&gt;1,"","R"),""),IF(AND((CODE(U47)=86),(CODE($F47)=82)),IF('CONFIG ,CONFL,COM MAN'!$A$33&lt;&gt;1,"","R"),"")),""),"")</f>
        <v/>
      </c>
      <c r="W48" s="101"/>
      <c r="X48" s="592"/>
      <c r="Y48" s="97" t="str">
        <f>IFERROR(IF(X$19&lt;&gt;"",IF(AA$19&lt;&gt;"",IF(AND((CODE(X47)=86),(CODE(AA47)=82)),IF('CONFIG ,CONFL,COM MAN'!$A$33&lt;&gt;1,"","R"),""),IF(AND((CODE(X47)=86),(CODE($F47)=82)),IF('CONFIG ,CONFL,COM MAN'!$A$33&lt;&gt;1,"","R"),"")),""),"")</f>
        <v/>
      </c>
      <c r="Z48" s="101"/>
      <c r="AA48" s="592"/>
      <c r="AB48" s="97" t="str">
        <f>IFERROR(IF(AA$19&lt;&gt;"",IF(AD$19&lt;&gt;"",IF(AND((CODE(AA47)=86),(CODE(AD47)=82)),IF('CONFIG ,CONFL,COM MAN'!$A$33&lt;&gt;1,"","R"),""),IF(AND((CODE(AA47)=86),(CODE($F47)=82)),IF('CONFIG ,CONFL,COM MAN'!$A$33&lt;&gt;1,"","R"),"")),""),"")</f>
        <v/>
      </c>
      <c r="AC48" s="101"/>
      <c r="AD48" s="592"/>
      <c r="AE48" s="97" t="str">
        <f>IFERROR(IF(AD$19&lt;&gt;"",IF(AG$19&lt;&gt;"",IF(AND((CODE(AD47)=86),(CODE(AG47)=82)),IF('CONFIG ,CONFL,COM MAN'!$A$33&lt;&gt;1,"","R"),""),IF(AND((CODE(AD47)=86),(CODE($F47)=82)),IF('CONFIG ,CONFL,COM MAN'!$A$33&lt;&gt;1,"","R"),"")),""),"")</f>
        <v/>
      </c>
      <c r="AF48" s="101"/>
      <c r="AG48" s="592"/>
      <c r="AH48" s="97" t="str">
        <f>IFERROR(IF(AG$19&lt;&gt;"",IF(AJ$19&lt;&gt;"",IF(AND((CODE(AG47)=86),(CODE(AJ47)=82)),IF('CONFIG ,CONFL,COM MAN'!$A$33&lt;&gt;1,"","R"),""),IF(AND((CODE(AG47)=86),(CODE($F47)=82)),IF('CONFIG ,CONFL,COM MAN'!$A$33&lt;&gt;1,"","R"),"")),""),"")</f>
        <v/>
      </c>
      <c r="AI48" s="101"/>
      <c r="AJ48" s="592"/>
      <c r="AK48" s="97" t="str">
        <f>IFERROR(IF(AJ$19&lt;&gt;"",IF(AM$19&lt;&gt;"",IF(AND((CODE(AJ47)=86),(CODE(AM47)=82)),IF('CONFIG ,CONFL,COM MAN'!$A$33&lt;&gt;1,"","R"),""),IF(AND((CODE(AJ47)=86),(CODE($F47)=82)),IF('CONFIG ,CONFL,COM MAN'!$A$33&lt;&gt;1,"","R"),"")),""),"")</f>
        <v/>
      </c>
      <c r="AL48" s="101"/>
      <c r="AM48" s="592"/>
      <c r="AN48" s="97" t="str">
        <f>IFERROR(IF(AM$19&lt;&gt;"",IF(F$19&lt;&gt;"",IF(AND((CODE(AM47)=86),(CODE(F47)=82)),IF('CONFIG ,CONFL,COM MAN'!$A$33&lt;&gt;1,"","R"),""),IF(AND((CODE(AM47)=86),(CODE($F47)=82)),IF('CONFIG ,CONFL,COM MAN'!$A$33&lt;&gt;1,"","R"),"")),""),"")</f>
        <v/>
      </c>
      <c r="AO48" s="101"/>
      <c r="AP48" s="31"/>
      <c r="AQ48" s="31"/>
      <c r="AR48" s="31"/>
      <c r="AS48" s="31"/>
      <c r="AT48" s="31"/>
      <c r="AU48" s="31"/>
      <c r="AV48" s="31"/>
      <c r="AW48" s="31"/>
      <c r="AX48" s="31"/>
      <c r="AY48" s="31"/>
      <c r="AZ48" s="31"/>
      <c r="BA48" s="31"/>
      <c r="BB48" s="31"/>
      <c r="BC48" s="31"/>
      <c r="BD48" s="31"/>
      <c r="BE48" s="53"/>
      <c r="BF48" s="53"/>
      <c r="BG48" s="53"/>
      <c r="BH48" s="53"/>
      <c r="BI48" s="53"/>
      <c r="BJ48" s="53"/>
      <c r="BK48" s="53"/>
      <c r="BL48" s="53"/>
      <c r="BM48" s="53"/>
      <c r="BN48" s="53"/>
      <c r="BO48" s="53"/>
      <c r="BP48" s="54"/>
      <c r="BQ48" s="54"/>
      <c r="BR48" s="54"/>
      <c r="BS48" s="54"/>
      <c r="BT48" s="54"/>
      <c r="BU48" s="54"/>
      <c r="BV48" s="54"/>
    </row>
    <row r="49" spans="1:74" ht="30" customHeight="1" x14ac:dyDescent="0.2">
      <c r="A49" s="632"/>
      <c r="B49" s="633"/>
      <c r="C49" s="634"/>
      <c r="D49" s="618" t="str">
        <f>IF(AND('CONFIG ,CONFL,COM MAN'!$A34=1,'CONFIG ,CONFL,COM MAN'!$I34&lt;&gt;"NÃO USADO"),'CONFIG ,CONFL,COM MAN'!$E34,"")</f>
        <v/>
      </c>
      <c r="E49" s="618"/>
      <c r="F49" s="593" t="str">
        <f>IFERROR(IF(LEN(F$19)=1,VLOOKUP($D49,'TABELAS DE ESTADOS'!$E$19:$U$34,CODE(F$19)-64+2,0),""),"")</f>
        <v/>
      </c>
      <c r="G49" s="96" t="str">
        <f>IFERROR(IF(AND((CODE(F49)=86),(CODE(I49)=82)),IF('CONFIG ,CONFL,COM MAN'!$A$34&lt;&gt;1,"",IF('CONFIG ,CONFL,COM MAN'!$I$34="VEICULAR","A","r")),""),"")</f>
        <v/>
      </c>
      <c r="H49" s="98"/>
      <c r="I49" s="593" t="str">
        <f>IFERROR(IF(LEN(I$19)=1,VLOOKUP($D49,'TABELAS DE ESTADOS'!$E$19:$U$34,CODE(I$19)-64+2,0),""),"")</f>
        <v/>
      </c>
      <c r="J49" s="96" t="str">
        <f>IFERROR(IF(I$19&lt;&gt;"",IF(L$19&lt;&gt;"",IF(AND((CODE(I49)=86),(CODE(L49)=82)),IF('CONFIG ,CONFL,COM MAN'!$A$34&lt;&gt;1,"",IF('CONFIG ,CONFL,COM MAN'!$I$34="VEICULAR","A","r")),""),IF(AND((CODE(I49)=86),(CODE($F49)=82)),IF('CONFIG ,CONFL,COM MAN'!$A$34&lt;&gt;1,"",IF('CONFIG ,CONFL,COM MAN'!$I$34="VEICULAR","A","r")),"")),""),"")</f>
        <v/>
      </c>
      <c r="K49" s="100"/>
      <c r="L49" s="593" t="str">
        <f>IFERROR(VLOOKUP($D49,'TABELAS DE ESTADOS'!$E$19:$U$34,CODE(L$19)-64+2,0),"")</f>
        <v/>
      </c>
      <c r="M49" s="96" t="str">
        <f>IFERROR(IF(L$19&lt;&gt;"",IF(O$19&lt;&gt;"",IF(AND((CODE(L49)=86),(CODE(O49)=82)),IF('CONFIG ,CONFL,COM MAN'!$A$34&lt;&gt;1,"",IF('CONFIG ,CONFL,COM MAN'!$I$34="VEICULAR","A","r")),""),IF(AND((CODE(L49)=86),(CODE($F49)=82)),IF('CONFIG ,CONFL,COM MAN'!$A$34&lt;&gt;1,"",IF('CONFIG ,CONFL,COM MAN'!$I$34="VEICULAR","A","r")),"")),""),"")</f>
        <v/>
      </c>
      <c r="N49" s="100"/>
      <c r="O49" s="593" t="str">
        <f>IFERROR(VLOOKUP($D49,'TABELAS DE ESTADOS'!$E$19:$U$34,CODE(O$19)-64+2,0),"")</f>
        <v/>
      </c>
      <c r="P49" s="96" t="str">
        <f>IFERROR(IF(O$19&lt;&gt;"",IF(R$19&lt;&gt;"",IF(AND((CODE(O49)=86),(CODE(R49)=82)),IF('CONFIG ,CONFL,COM MAN'!$A$34&lt;&gt;1,"",IF('CONFIG ,CONFL,COM MAN'!$I$34="VEICULAR","A","r")),""),IF(AND((CODE(O49)=86),(CODE($F49)=82)),IF('CONFIG ,CONFL,COM MAN'!$A$34&lt;&gt;1,"",IF('CONFIG ,CONFL,COM MAN'!$I$34="VEICULAR","A","r")),"")),""),"")</f>
        <v/>
      </c>
      <c r="Q49" s="100"/>
      <c r="R49" s="593" t="str">
        <f>IFERROR(VLOOKUP($D49,'TABELAS DE ESTADOS'!$E$19:$U$34,CODE(R$19)-64+2,0),"")</f>
        <v/>
      </c>
      <c r="S49" s="96" t="str">
        <f>IFERROR(IF(R$19&lt;&gt;"",IF(U$19&lt;&gt;"",IF(AND((CODE(R49)=86),(CODE(U49)=82)),IF('CONFIG ,CONFL,COM MAN'!$A$34&lt;&gt;1,"",IF('CONFIG ,CONFL,COM MAN'!$I$34="VEICULAR","A","r")),""),IF(AND((CODE(R49)=86),(CODE($F49)=82)),IF('CONFIG ,CONFL,COM MAN'!$A$34&lt;&gt;1,"",IF('CONFIG ,CONFL,COM MAN'!$I$34="VEICULAR","A","r")),"")),""),"")</f>
        <v/>
      </c>
      <c r="T49" s="100"/>
      <c r="U49" s="593" t="str">
        <f>IFERROR(VLOOKUP($D49,'TABELAS DE ESTADOS'!$E$19:$U$34,CODE(U$19)-64+2,0),"")</f>
        <v/>
      </c>
      <c r="V49" s="96" t="str">
        <f>IFERROR(IF(U$19&lt;&gt;"",IF(X$19&lt;&gt;"",IF(AND((CODE(U49)=86),(CODE(X49)=82)),IF('CONFIG ,CONFL,COM MAN'!$A$34&lt;&gt;1,"",IF('CONFIG ,CONFL,COM MAN'!$I$34="VEICULAR","A","r")),""),IF(AND((CODE(U49)=86),(CODE($F49)=82)),IF('CONFIG ,CONFL,COM MAN'!$A$34&lt;&gt;1,"",IF('CONFIG ,CONFL,COM MAN'!$I$34="VEICULAR","A","r")),"")),""),"")</f>
        <v/>
      </c>
      <c r="W49" s="100"/>
      <c r="X49" s="593" t="str">
        <f>IFERROR(VLOOKUP($D49,'TABELAS DE ESTADOS'!$E$19:$U$34,CODE(X$19)-64+2,0),"")</f>
        <v/>
      </c>
      <c r="Y49" s="96" t="str">
        <f>IFERROR(IF(X$19&lt;&gt;"",IF(AA$19&lt;&gt;"",IF(AND((CODE(X49)=86),(CODE(AA49)=82)),IF('CONFIG ,CONFL,COM MAN'!$A$34&lt;&gt;1,"",IF('CONFIG ,CONFL,COM MAN'!$I$34="VEICULAR","A","r")),""),IF(AND((CODE(X49)=86),(CODE($F49)=82)),IF('CONFIG ,CONFL,COM MAN'!$A$34&lt;&gt;1,"",IF('CONFIG ,CONFL,COM MAN'!$I$34="VEICULAR","A","r")),"")),""),"")</f>
        <v/>
      </c>
      <c r="Z49" s="100"/>
      <c r="AA49" s="593" t="str">
        <f>IFERROR(VLOOKUP($D49,'TABELAS DE ESTADOS'!$E$19:$U$34,CODE(AA$19)-64+2,0),"")</f>
        <v/>
      </c>
      <c r="AB49" s="96" t="str">
        <f>IFERROR(IF(AA$19&lt;&gt;"",IF(AD$19&lt;&gt;"",IF(AND((CODE(AA49)=86),(CODE(AD49)=82)),IF('CONFIG ,CONFL,COM MAN'!$A$34&lt;&gt;1,"",IF('CONFIG ,CONFL,COM MAN'!$I$34="VEICULAR","A","r")),""),IF(AND((CODE(AA49)=86),(CODE($F49)=82)),IF('CONFIG ,CONFL,COM MAN'!$A$34&lt;&gt;1,"",IF('CONFIG ,CONFL,COM MAN'!$I$34="VEICULAR","A","r")),"")),""),"")</f>
        <v/>
      </c>
      <c r="AC49" s="100"/>
      <c r="AD49" s="593" t="str">
        <f>IFERROR(VLOOKUP($D49,'TABELAS DE ESTADOS'!$E$19:$U$34,CODE(AD$19)-64+2,0),"")</f>
        <v/>
      </c>
      <c r="AE49" s="96" t="str">
        <f>IFERROR(IF(AD$19&lt;&gt;"",IF(AG$19&lt;&gt;"",IF(AND((CODE(AD49)=86),(CODE(AG49)=82)),IF('CONFIG ,CONFL,COM MAN'!$A$34&lt;&gt;1,"",IF('CONFIG ,CONFL,COM MAN'!$I$34="VEICULAR","A","r")),""),IF(AND((CODE(AD49)=86),(CODE($F49)=82)),IF('CONFIG ,CONFL,COM MAN'!$A$34&lt;&gt;1,"",IF('CONFIG ,CONFL,COM MAN'!$I$34="VEICULAR","A","r")),"")),""),"")</f>
        <v/>
      </c>
      <c r="AF49" s="100"/>
      <c r="AG49" s="593" t="str">
        <f>IFERROR(VLOOKUP($D49,'TABELAS DE ESTADOS'!$E$19:$U$34,CODE(AG$19)-64+2,0),"")</f>
        <v/>
      </c>
      <c r="AH49" s="96" t="str">
        <f>IFERROR(IF(AG$19&lt;&gt;"",IF(AJ$19&lt;&gt;"",IF(AND((CODE(AG49)=86),(CODE(AJ49)=82)),IF('CONFIG ,CONFL,COM MAN'!$A$34&lt;&gt;1,"",IF('CONFIG ,CONFL,COM MAN'!$I$34="VEICULAR","A","r")),""),IF(AND((CODE(AG49)=86),(CODE($F49)=82)),IF('CONFIG ,CONFL,COM MAN'!$A$34&lt;&gt;1,"",IF('CONFIG ,CONFL,COM MAN'!$I$34="VEICULAR","A","r")),"")),""),"")</f>
        <v/>
      </c>
      <c r="AI49" s="100"/>
      <c r="AJ49" s="593" t="str">
        <f>IFERROR(VLOOKUP($D49,'TABELAS DE ESTADOS'!$E$19:$U$34,CODE(AJ$19)-64+2,0),"")</f>
        <v/>
      </c>
      <c r="AK49" s="96" t="str">
        <f>IFERROR(IF(AJ$19&lt;&gt;"",IF(AM$19&lt;&gt;"",IF(AND((CODE(AJ49)=86),(CODE(AM49)=82)),IF('CONFIG ,CONFL,COM MAN'!$A$34&lt;&gt;1,"",IF('CONFIG ,CONFL,COM MAN'!$I$34="VEICULAR","A","r")),""),IF(AND((CODE(AJ49)=86),(CODE($F49)=82)),IF('CONFIG ,CONFL,COM MAN'!$A$34&lt;&gt;1,"",IF('CONFIG ,CONFL,COM MAN'!$I$34="VEICULAR","A","r")),"")),""),"")</f>
        <v/>
      </c>
      <c r="AL49" s="100"/>
      <c r="AM49" s="593" t="str">
        <f>IFERROR(VLOOKUP($D49,'TABELAS DE ESTADOS'!$E$19:$U$34,CODE(AM$19)-64+2,0),"")</f>
        <v/>
      </c>
      <c r="AN49" s="96" t="str">
        <f>IFERROR(IF(AM$19&lt;&gt;"",IF(F$19&lt;&gt;"",IF(AND((CODE(AM49)=86),(CODE(F49)=82)),IF('CONFIG ,CONFL,COM MAN'!$A$34&lt;&gt;1,"",IF('CONFIG ,CONFL,COM MAN'!$I$34="VEICULAR","A","r")),""),IF(AND((CODE(AM49)=86),(CODE($F49)=82)),IF('CONFIG ,CONFL,COM MAN'!$A$34&lt;&gt;1,"",IF('CONFIG ,CONFL,COM MAN'!$I$34="VEICULAR","A","r")),"")),""),"")</f>
        <v/>
      </c>
      <c r="AO49" s="100"/>
      <c r="AP49" s="31"/>
      <c r="AQ49" s="31"/>
      <c r="AR49" s="31"/>
      <c r="AS49" s="31"/>
      <c r="AT49" s="31"/>
      <c r="AU49" s="31"/>
      <c r="AV49" s="31"/>
      <c r="AW49" s="31"/>
      <c r="AX49" s="31"/>
      <c r="AY49" s="31"/>
      <c r="AZ49" s="31"/>
      <c r="BA49" s="31"/>
      <c r="BB49" s="31"/>
      <c r="BC49" s="31"/>
      <c r="BD49" s="31"/>
      <c r="BE49" s="53"/>
      <c r="BF49" s="53"/>
      <c r="BG49" s="53"/>
      <c r="BH49" s="53"/>
      <c r="BI49" s="53"/>
      <c r="BJ49" s="53"/>
      <c r="BK49" s="53"/>
      <c r="BL49" s="53"/>
      <c r="BM49" s="53"/>
      <c r="BN49" s="53"/>
      <c r="BO49" s="53"/>
      <c r="BP49" s="54"/>
      <c r="BQ49" s="54"/>
      <c r="BR49" s="54"/>
      <c r="BS49" s="54"/>
      <c r="BT49" s="54"/>
      <c r="BU49" s="54"/>
      <c r="BV49" s="54"/>
    </row>
    <row r="50" spans="1:74" ht="30" customHeight="1" x14ac:dyDescent="0.2">
      <c r="A50" s="632"/>
      <c r="B50" s="633"/>
      <c r="C50" s="634"/>
      <c r="D50" s="617"/>
      <c r="E50" s="617"/>
      <c r="F50" s="592"/>
      <c r="G50" s="97" t="str">
        <f>IFERROR(IF(AND((CODE(F49)=86),(CODE(I49)=82)),IF('CONFIG ,CONFL,COM MAN'!$A$34&lt;&gt;1,"","R"),""),"")</f>
        <v/>
      </c>
      <c r="H50" s="99"/>
      <c r="I50" s="592"/>
      <c r="J50" s="97" t="str">
        <f>IFERROR(IF(I$19&lt;&gt;"",IF(L$19&lt;&gt;"",IF(AND((CODE(I49)=86),(CODE(L49)=82)),IF('CONFIG ,CONFL,COM MAN'!$A$34&lt;&gt;1,"","R"),""),IF(AND((CODE(I49)=86),(CODE($F49)=82)),IF('CONFIG ,CONFL,COM MAN'!$A$34&lt;&gt;1,"","R"),"")),""),"")</f>
        <v/>
      </c>
      <c r="K50" s="101"/>
      <c r="L50" s="592"/>
      <c r="M50" s="97" t="str">
        <f>IFERROR(IF(L$19&lt;&gt;"",IF(O$19&lt;&gt;"",IF(AND((CODE(L49)=86),(CODE(O49)=82)),IF('CONFIG ,CONFL,COM MAN'!$A$34&lt;&gt;1,"","R"),""),IF(AND((CODE(L49)=86),(CODE($F49)=82)),IF('CONFIG ,CONFL,COM MAN'!$A$34&lt;&gt;1,"","R"),"")),""),"")</f>
        <v/>
      </c>
      <c r="N50" s="101"/>
      <c r="O50" s="592"/>
      <c r="P50" s="97" t="str">
        <f>IFERROR(IF(O$19&lt;&gt;"",IF(R$19&lt;&gt;"",IF(AND((CODE(O49)=86),(CODE(R49)=82)),IF('CONFIG ,CONFL,COM MAN'!$A$34&lt;&gt;1,"","R"),""),IF(AND((CODE(O49)=86),(CODE($F49)=82)),IF('CONFIG ,CONFL,COM MAN'!$A$34&lt;&gt;1,"","R"),"")),""),"")</f>
        <v/>
      </c>
      <c r="Q50" s="101"/>
      <c r="R50" s="592"/>
      <c r="S50" s="97" t="str">
        <f>IFERROR(IF(R$19&lt;&gt;"",IF(U$19&lt;&gt;"",IF(AND((CODE(R49)=86),(CODE(U49)=82)),IF('CONFIG ,CONFL,COM MAN'!$A$34&lt;&gt;1,"","R"),""),IF(AND((CODE(R49)=86),(CODE($F49)=82)),IF('CONFIG ,CONFL,COM MAN'!$A$34&lt;&gt;1,"","R"),"")),""),"")</f>
        <v/>
      </c>
      <c r="T50" s="101"/>
      <c r="U50" s="592"/>
      <c r="V50" s="97" t="str">
        <f>IFERROR(IF(U$19&lt;&gt;"",IF(X$19&lt;&gt;"",IF(AND((CODE(U49)=86),(CODE(X49)=82)),IF('CONFIG ,CONFL,COM MAN'!$A$34&lt;&gt;1,"","R"),""),IF(AND((CODE(U49)=86),(CODE($F49)=82)),IF('CONFIG ,CONFL,COM MAN'!$A$34&lt;&gt;1,"","R"),"")),""),"")</f>
        <v/>
      </c>
      <c r="W50" s="101"/>
      <c r="X50" s="592"/>
      <c r="Y50" s="97" t="str">
        <f>IFERROR(IF(X$19&lt;&gt;"",IF(AA$19&lt;&gt;"",IF(AND((CODE(X49)=86),(CODE(AA49)=82)),IF('CONFIG ,CONFL,COM MAN'!$A$34&lt;&gt;1,"","R"),""),IF(AND((CODE(X49)=86),(CODE($F49)=82)),IF('CONFIG ,CONFL,COM MAN'!$A$34&lt;&gt;1,"","R"),"")),""),"")</f>
        <v/>
      </c>
      <c r="Z50" s="101"/>
      <c r="AA50" s="592"/>
      <c r="AB50" s="97" t="str">
        <f>IFERROR(IF(AA$19&lt;&gt;"",IF(AD$19&lt;&gt;"",IF(AND((CODE(AA49)=86),(CODE(AD49)=82)),IF('CONFIG ,CONFL,COM MAN'!$A$34&lt;&gt;1,"","R"),""),IF(AND((CODE(AA49)=86),(CODE($F49)=82)),IF('CONFIG ,CONFL,COM MAN'!$A$34&lt;&gt;1,"","R"),"")),""),"")</f>
        <v/>
      </c>
      <c r="AC50" s="101"/>
      <c r="AD50" s="592"/>
      <c r="AE50" s="97" t="str">
        <f>IFERROR(IF(AD$19&lt;&gt;"",IF(AG$19&lt;&gt;"",IF(AND((CODE(AD49)=86),(CODE(AG49)=82)),IF('CONFIG ,CONFL,COM MAN'!$A$34&lt;&gt;1,"","R"),""),IF(AND((CODE(AD49)=86),(CODE($F49)=82)),IF('CONFIG ,CONFL,COM MAN'!$A$34&lt;&gt;1,"","R"),"")),""),"")</f>
        <v/>
      </c>
      <c r="AF50" s="101"/>
      <c r="AG50" s="592"/>
      <c r="AH50" s="97" t="str">
        <f>IFERROR(IF(AG$19&lt;&gt;"",IF(AJ$19&lt;&gt;"",IF(AND((CODE(AG49)=86),(CODE(AJ49)=82)),IF('CONFIG ,CONFL,COM MAN'!$A$34&lt;&gt;1,"","R"),""),IF(AND((CODE(AG49)=86),(CODE($F49)=82)),IF('CONFIG ,CONFL,COM MAN'!$A$34&lt;&gt;1,"","R"),"")),""),"")</f>
        <v/>
      </c>
      <c r="AI50" s="101"/>
      <c r="AJ50" s="592"/>
      <c r="AK50" s="97" t="str">
        <f>IFERROR(IF(AJ$19&lt;&gt;"",IF(AM$19&lt;&gt;"",IF(AND((CODE(AJ49)=86),(CODE(AM49)=82)),IF('CONFIG ,CONFL,COM MAN'!$A$34&lt;&gt;1,"","R"),""),IF(AND((CODE(AJ49)=86),(CODE($F49)=82)),IF('CONFIG ,CONFL,COM MAN'!$A$34&lt;&gt;1,"","R"),"")),""),"")</f>
        <v/>
      </c>
      <c r="AL50" s="101"/>
      <c r="AM50" s="592"/>
      <c r="AN50" s="97" t="str">
        <f>IFERROR(IF(AM$19&lt;&gt;"",IF(F$19&lt;&gt;"",IF(AND((CODE(AM49)=86),(CODE(F49)=82)),IF('CONFIG ,CONFL,COM MAN'!$A$34&lt;&gt;1,"","R"),""),IF(AND((CODE(AM49)=86),(CODE($F49)=82)),IF('CONFIG ,CONFL,COM MAN'!$A$34&lt;&gt;1,"","R"),"")),""),"")</f>
        <v/>
      </c>
      <c r="AO50" s="101"/>
      <c r="AP50" s="31"/>
      <c r="AQ50" s="31"/>
      <c r="AR50" s="31"/>
      <c r="AS50" s="31"/>
      <c r="AT50" s="31"/>
      <c r="AU50" s="31"/>
      <c r="AV50" s="31"/>
      <c r="AW50" s="31"/>
      <c r="AX50" s="31"/>
      <c r="AY50" s="31"/>
      <c r="AZ50" s="31"/>
      <c r="BA50" s="31"/>
      <c r="BB50" s="31"/>
      <c r="BC50" s="31"/>
      <c r="BD50" s="31"/>
      <c r="BE50" s="34"/>
      <c r="BF50" s="34"/>
      <c r="BG50" s="34"/>
      <c r="BH50" s="34"/>
      <c r="BI50" s="34"/>
      <c r="BJ50" s="35"/>
      <c r="BK50" s="36"/>
      <c r="BL50" s="35"/>
      <c r="BM50" s="36"/>
      <c r="BN50" s="35"/>
      <c r="BO50" s="36"/>
      <c r="BP50" s="37"/>
      <c r="BQ50" s="37"/>
      <c r="BR50" s="37"/>
      <c r="BS50" s="37"/>
      <c r="BT50" s="37"/>
      <c r="BU50" s="37"/>
      <c r="BV50" s="37"/>
    </row>
    <row r="51" spans="1:74" ht="30" customHeight="1" x14ac:dyDescent="0.2">
      <c r="A51" s="632"/>
      <c r="B51" s="633"/>
      <c r="C51" s="634"/>
      <c r="D51" s="618" t="str">
        <f>IF(AND('CONFIG ,CONFL,COM MAN'!$A35=1,'CONFIG ,CONFL,COM MAN'!$I35&lt;&gt;"NÃO USADO"),'CONFIG ,CONFL,COM MAN'!$E35,"")</f>
        <v/>
      </c>
      <c r="E51" s="618"/>
      <c r="F51" s="593" t="str">
        <f>IFERROR(IF(LEN(F$19)=1,VLOOKUP($D51,'TABELAS DE ESTADOS'!$E$19:$U$34,CODE(F$19)-64+2,0),""),"")</f>
        <v/>
      </c>
      <c r="G51" s="96" t="str">
        <f>IFERROR(IF(AND((CODE(F51)=86),(CODE(I51)=82)),IF('CONFIG ,CONFL,COM MAN'!$A$35&lt;&gt;1,"",IF('CONFIG ,CONFL,COM MAN'!$I$35="VEICULAR","A","r")),""),"")</f>
        <v/>
      </c>
      <c r="H51" s="98"/>
      <c r="I51" s="593" t="str">
        <f>IFERROR(IF(LEN(I$19)=1,VLOOKUP($D51,'TABELAS DE ESTADOS'!$E$19:$U$34,CODE(I$19)-64+2,0),""),"")</f>
        <v/>
      </c>
      <c r="J51" s="96" t="str">
        <f>IFERROR(IF(I$19&lt;&gt;"",IF(L$19&lt;&gt;"",IF(AND((CODE(I51)=86),(CODE(L51)=82)),IF('CONFIG ,CONFL,COM MAN'!$A$35&lt;&gt;1,"",IF('CONFIG ,CONFL,COM MAN'!$I$35="VEICULAR","A","r")),""),IF(AND((CODE(I51)=86),(CODE($F51)=82)),IF('CONFIG ,CONFL,COM MAN'!$A$35&lt;&gt;1,"",IF('CONFIG ,CONFL,COM MAN'!$I$35="VEICULAR","A","r")),"")),""),"")</f>
        <v/>
      </c>
      <c r="K51" s="100"/>
      <c r="L51" s="593" t="str">
        <f>IFERROR(VLOOKUP($D51,'TABELAS DE ESTADOS'!$E$19:$U$34,CODE(L$19)-64+2,0),"")</f>
        <v/>
      </c>
      <c r="M51" s="96" t="str">
        <f>IFERROR(IF(L$19&lt;&gt;"",IF(O$19&lt;&gt;"",IF(AND((CODE(L51)=86),(CODE(O51)=82)),IF('CONFIG ,CONFL,COM MAN'!$A$35&lt;&gt;1,"",IF('CONFIG ,CONFL,COM MAN'!$I$35="VEICULAR","A","r")),""),IF(AND((CODE(L51)=86),(CODE($F51)=82)),IF('CONFIG ,CONFL,COM MAN'!$A$35&lt;&gt;1,"",IF('CONFIG ,CONFL,COM MAN'!$I$35="VEICULAR","A","r")),"")),""),"")</f>
        <v/>
      </c>
      <c r="N51" s="100"/>
      <c r="O51" s="593" t="str">
        <f>IFERROR(VLOOKUP($D51,'TABELAS DE ESTADOS'!$E$19:$U$34,CODE(O$19)-64+2,0),"")</f>
        <v/>
      </c>
      <c r="P51" s="96" t="str">
        <f>IFERROR(IF(O$19&lt;&gt;"",IF(R$19&lt;&gt;"",IF(AND((CODE(O51)=86),(CODE(R51)=82)),IF('CONFIG ,CONFL,COM MAN'!$A$35&lt;&gt;1,"",IF('CONFIG ,CONFL,COM MAN'!$I$35="VEICULAR","A","r")),""),IF(AND((CODE(O51)=86),(CODE($F51)=82)),IF('CONFIG ,CONFL,COM MAN'!$A$35&lt;&gt;1,"",IF('CONFIG ,CONFL,COM MAN'!$I$35="VEICULAR","A","r")),"")),""),"")</f>
        <v/>
      </c>
      <c r="Q51" s="100"/>
      <c r="R51" s="593" t="str">
        <f>IFERROR(VLOOKUP($D51,'TABELAS DE ESTADOS'!$E$19:$U$34,CODE(R$19)-64+2,0),"")</f>
        <v/>
      </c>
      <c r="S51" s="96" t="str">
        <f>IFERROR(IF(R$19&lt;&gt;"",IF(U$19&lt;&gt;"",IF(AND((CODE(R51)=86),(CODE(U51)=82)),IF('CONFIG ,CONFL,COM MAN'!$A$35&lt;&gt;1,"",IF('CONFIG ,CONFL,COM MAN'!$I$35="VEICULAR","A","r")),""),IF(AND((CODE(R51)=86),(CODE($F51)=82)),IF('CONFIG ,CONFL,COM MAN'!$A$35&lt;&gt;1,"",IF('CONFIG ,CONFL,COM MAN'!$I$35="VEICULAR","A","r")),"")),""),"")</f>
        <v/>
      </c>
      <c r="T51" s="100"/>
      <c r="U51" s="593" t="str">
        <f>IFERROR(VLOOKUP($D51,'TABELAS DE ESTADOS'!$E$19:$U$34,CODE(U$19)-64+2,0),"")</f>
        <v/>
      </c>
      <c r="V51" s="96" t="str">
        <f>IFERROR(IF(U$19&lt;&gt;"",IF(X$19&lt;&gt;"",IF(AND((CODE(U51)=86),(CODE(X51)=82)),IF('CONFIG ,CONFL,COM MAN'!$A$35&lt;&gt;1,"",IF('CONFIG ,CONFL,COM MAN'!$I$35="VEICULAR","A","r")),""),IF(AND((CODE(U51)=86),(CODE($F51)=82)),IF('CONFIG ,CONFL,COM MAN'!$A$35&lt;&gt;1,"",IF('CONFIG ,CONFL,COM MAN'!$I$35="VEICULAR","A","r")),"")),""),"")</f>
        <v/>
      </c>
      <c r="W51" s="100"/>
      <c r="X51" s="593" t="str">
        <f>IFERROR(VLOOKUP($D51,'TABELAS DE ESTADOS'!$E$19:$U$34,CODE(X$19)-64+2,0),"")</f>
        <v/>
      </c>
      <c r="Y51" s="96" t="str">
        <f>IFERROR(IF(X$19&lt;&gt;"",IF(AA$19&lt;&gt;"",IF(AND((CODE(X51)=86),(CODE(AA51)=82)),IF('CONFIG ,CONFL,COM MAN'!$A$35&lt;&gt;1,"",IF('CONFIG ,CONFL,COM MAN'!$I$35="VEICULAR","A","r")),""),IF(AND((CODE(X51)=86),(CODE($F51)=82)),IF('CONFIG ,CONFL,COM MAN'!$A$35&lt;&gt;1,"",IF('CONFIG ,CONFL,COM MAN'!$I$35="VEICULAR","A","r")),"")),""),"")</f>
        <v/>
      </c>
      <c r="Z51" s="100"/>
      <c r="AA51" s="593" t="str">
        <f>IFERROR(VLOOKUP($D51,'TABELAS DE ESTADOS'!$E$19:$U$34,CODE(AA$19)-64+2,0),"")</f>
        <v/>
      </c>
      <c r="AB51" s="96" t="str">
        <f>IFERROR(IF(AA$19&lt;&gt;"",IF(AD$19&lt;&gt;"",IF(AND((CODE(AA51)=86),(CODE(AD51)=82)),IF('CONFIG ,CONFL,COM MAN'!$A$35&lt;&gt;1,"",IF('CONFIG ,CONFL,COM MAN'!$I$35="VEICULAR","A","r")),""),IF(AND((CODE(AA51)=86),(CODE($F51)=82)),IF('CONFIG ,CONFL,COM MAN'!$A$35&lt;&gt;1,"",IF('CONFIG ,CONFL,COM MAN'!$I$35="VEICULAR","A","r")),"")),""),"")</f>
        <v/>
      </c>
      <c r="AC51" s="100"/>
      <c r="AD51" s="593" t="str">
        <f>IFERROR(VLOOKUP($D51,'TABELAS DE ESTADOS'!$E$19:$U$34,CODE(AD$19)-64+2,0),"")</f>
        <v/>
      </c>
      <c r="AE51" s="96" t="str">
        <f>IFERROR(IF(AD$19&lt;&gt;"",IF(AG$19&lt;&gt;"",IF(AND((CODE(AD51)=86),(CODE(AG51)=82)),IF('CONFIG ,CONFL,COM MAN'!$A$35&lt;&gt;1,"",IF('CONFIG ,CONFL,COM MAN'!$I$35="VEICULAR","A","r")),""),IF(AND((CODE(AD51)=86),(CODE($F51)=82)),IF('CONFIG ,CONFL,COM MAN'!$A$35&lt;&gt;1,"",IF('CONFIG ,CONFL,COM MAN'!$I$35="VEICULAR","A","r")),"")),""),"")</f>
        <v/>
      </c>
      <c r="AF51" s="100"/>
      <c r="AG51" s="593" t="str">
        <f>IFERROR(VLOOKUP($D51,'TABELAS DE ESTADOS'!$E$19:$U$34,CODE(AG$19)-64+2,0),"")</f>
        <v/>
      </c>
      <c r="AH51" s="96" t="str">
        <f>IFERROR(IF(AG$19&lt;&gt;"",IF(AJ$19&lt;&gt;"",IF(AND((CODE(AG51)=86),(CODE(AJ51)=82)),IF('CONFIG ,CONFL,COM MAN'!$A$35&lt;&gt;1,"",IF('CONFIG ,CONFL,COM MAN'!$I$35="VEICULAR","A","r")),""),IF(AND((CODE(AG51)=86),(CODE($F51)=82)),IF('CONFIG ,CONFL,COM MAN'!$A$35&lt;&gt;1,"",IF('CONFIG ,CONFL,COM MAN'!$I$35="VEICULAR","A","r")),"")),""),"")</f>
        <v/>
      </c>
      <c r="AI51" s="100"/>
      <c r="AJ51" s="593" t="str">
        <f>IFERROR(VLOOKUP($D51,'TABELAS DE ESTADOS'!$E$19:$U$34,CODE(AJ$19)-64+2,0),"")</f>
        <v/>
      </c>
      <c r="AK51" s="96" t="str">
        <f>IFERROR(IF(AJ$19&lt;&gt;"",IF(AM$19&lt;&gt;"",IF(AND((CODE(AJ51)=86),(CODE(AM51)=82)),IF('CONFIG ,CONFL,COM MAN'!$A$35&lt;&gt;1,"",IF('CONFIG ,CONFL,COM MAN'!$I$35="VEICULAR","A","r")),""),IF(AND((CODE(AJ51)=86),(CODE($F51)=82)),IF('CONFIG ,CONFL,COM MAN'!$A$35&lt;&gt;1,"",IF('CONFIG ,CONFL,COM MAN'!$I$35="VEICULAR","A","r")),"")),""),"")</f>
        <v/>
      </c>
      <c r="AL51" s="100"/>
      <c r="AM51" s="593" t="str">
        <f>IFERROR(VLOOKUP($D51,'TABELAS DE ESTADOS'!$E$19:$U$34,CODE(AM$19)-64+2,0),"")</f>
        <v/>
      </c>
      <c r="AN51" s="96" t="str">
        <f>IFERROR(IF(AM$19&lt;&gt;"",IF(F$19&lt;&gt;"",IF(AND((CODE(AM51)=86),(CODE(F51)=82)),IF('CONFIG ,CONFL,COM MAN'!$A$35&lt;&gt;1,"",IF('CONFIG ,CONFL,COM MAN'!$I$35="VEICULAR","A","r")),""),IF(AND((CODE(AM51)=86),(CODE($F51)=82)),IF('CONFIG ,CONFL,COM MAN'!$A$35&lt;&gt;1,"",IF('CONFIG ,CONFL,COM MAN'!$I$35="VEICULAR","A","r")),"")),""),"")</f>
        <v/>
      </c>
      <c r="AO51" s="100"/>
      <c r="AP51" s="31"/>
      <c r="AQ51" s="31"/>
      <c r="AR51" s="31"/>
      <c r="AS51" s="31"/>
      <c r="AT51" s="31"/>
      <c r="AU51" s="31"/>
      <c r="AV51" s="31"/>
      <c r="AW51" s="31"/>
      <c r="AX51" s="31"/>
      <c r="AY51" s="31"/>
      <c r="AZ51" s="31"/>
      <c r="BA51" s="31"/>
      <c r="BB51" s="31"/>
      <c r="BC51" s="31"/>
      <c r="BD51" s="31"/>
      <c r="BE51" s="34"/>
      <c r="BF51" s="34"/>
      <c r="BG51" s="34"/>
      <c r="BH51" s="34"/>
      <c r="BI51" s="34"/>
      <c r="BJ51" s="35"/>
      <c r="BK51" s="36"/>
      <c r="BL51" s="35"/>
      <c r="BM51" s="36"/>
      <c r="BN51" s="35"/>
      <c r="BO51" s="36"/>
      <c r="BP51" s="37"/>
      <c r="BQ51" s="37"/>
      <c r="BR51" s="37"/>
      <c r="BS51" s="37"/>
      <c r="BT51" s="37"/>
      <c r="BU51" s="37"/>
      <c r="BV51" s="37"/>
    </row>
    <row r="52" spans="1:74" ht="30" customHeight="1" x14ac:dyDescent="0.2">
      <c r="A52" s="635"/>
      <c r="B52" s="636"/>
      <c r="C52" s="637"/>
      <c r="D52" s="617"/>
      <c r="E52" s="617"/>
      <c r="F52" s="592"/>
      <c r="G52" s="97" t="str">
        <f>IFERROR(IF(AND((CODE(F51)=86),(CODE(I51)=82)),IF('CONFIG ,CONFL,COM MAN'!$A$35&lt;&gt;1,"","R"),""),"")</f>
        <v/>
      </c>
      <c r="H52" s="99"/>
      <c r="I52" s="592"/>
      <c r="J52" s="97" t="str">
        <f>IFERROR(IF(I$19&lt;&gt;"",IF(L$19&lt;&gt;"",IF(AND((CODE(I51)=86),(CODE(L51)=82)),IF('CONFIG ,CONFL,COM MAN'!$A$35&lt;&gt;1,"","R"),""),IF(AND((CODE(I51)=86),(CODE($F51)=82)),IF('CONFIG ,CONFL,COM MAN'!$A$35&lt;&gt;1,"","R"),"")),""),"")</f>
        <v/>
      </c>
      <c r="K52" s="101"/>
      <c r="L52" s="592"/>
      <c r="M52" s="97" t="str">
        <f>IFERROR(IF(L$19&lt;&gt;"",IF(O$19&lt;&gt;"",IF(AND((CODE(L51)=86),(CODE(O51)=82)),IF('CONFIG ,CONFL,COM MAN'!$A$35&lt;&gt;1,"","R"),""),IF(AND((CODE(L51)=86),(CODE($F51)=82)),IF('CONFIG ,CONFL,COM MAN'!$A$35&lt;&gt;1,"","R"),"")),""),"")</f>
        <v/>
      </c>
      <c r="N52" s="101"/>
      <c r="O52" s="592"/>
      <c r="P52" s="97" t="str">
        <f>IFERROR(IF(O$19&lt;&gt;"",IF(R$19&lt;&gt;"",IF(AND((CODE(O51)=86),(CODE(R51)=82)),IF('CONFIG ,CONFL,COM MAN'!$A$35&lt;&gt;1,"","R"),""),IF(AND((CODE(O51)=86),(CODE($F51)=82)),IF('CONFIG ,CONFL,COM MAN'!$A$35&lt;&gt;1,"","R"),"")),""),"")</f>
        <v/>
      </c>
      <c r="Q52" s="101"/>
      <c r="R52" s="592"/>
      <c r="S52" s="97" t="str">
        <f>IFERROR(IF(R$19&lt;&gt;"",IF(U$19&lt;&gt;"",IF(AND((CODE(R51)=86),(CODE(U51)=82)),IF('CONFIG ,CONFL,COM MAN'!$A$35&lt;&gt;1,"","R"),""),IF(AND((CODE(R51)=86),(CODE($F51)=82)),IF('CONFIG ,CONFL,COM MAN'!$A$35&lt;&gt;1,"","R"),"")),""),"")</f>
        <v/>
      </c>
      <c r="T52" s="101"/>
      <c r="U52" s="592"/>
      <c r="V52" s="97" t="str">
        <f>IFERROR(IF(U$19&lt;&gt;"",IF(X$19&lt;&gt;"",IF(AND((CODE(U51)=86),(CODE(X51)=82)),IF('CONFIG ,CONFL,COM MAN'!$A$35&lt;&gt;1,"","R"),""),IF(AND((CODE(U51)=86),(CODE($F51)=82)),IF('CONFIG ,CONFL,COM MAN'!$A$35&lt;&gt;1,"","R"),"")),""),"")</f>
        <v/>
      </c>
      <c r="W52" s="101"/>
      <c r="X52" s="592"/>
      <c r="Y52" s="97" t="str">
        <f>IFERROR(IF(X$19&lt;&gt;"",IF(AA$19&lt;&gt;"",IF(AND((CODE(X51)=86),(CODE(AA51)=82)),IF('CONFIG ,CONFL,COM MAN'!$A$35&lt;&gt;1,"","R"),""),IF(AND((CODE(X51)=86),(CODE($F51)=82)),IF('CONFIG ,CONFL,COM MAN'!$A$35&lt;&gt;1,"","R"),"")),""),"")</f>
        <v/>
      </c>
      <c r="Z52" s="101"/>
      <c r="AA52" s="592"/>
      <c r="AB52" s="97" t="str">
        <f>IFERROR(IF(AA$19&lt;&gt;"",IF(AD$19&lt;&gt;"",IF(AND((CODE(AA51)=86),(CODE(AD51)=82)),IF('CONFIG ,CONFL,COM MAN'!$A$35&lt;&gt;1,"","R"),""),IF(AND((CODE(AA51)=86),(CODE($F51)=82)),IF('CONFIG ,CONFL,COM MAN'!$A$35&lt;&gt;1,"","R"),"")),""),"")</f>
        <v/>
      </c>
      <c r="AC52" s="101"/>
      <c r="AD52" s="592"/>
      <c r="AE52" s="97" t="str">
        <f>IFERROR(IF(AD$19&lt;&gt;"",IF(AG$19&lt;&gt;"",IF(AND((CODE(AD51)=86),(CODE(AG51)=82)),IF('CONFIG ,CONFL,COM MAN'!$A$35&lt;&gt;1,"","R"),""),IF(AND((CODE(AD51)=86),(CODE($F51)=82)),IF('CONFIG ,CONFL,COM MAN'!$A$35&lt;&gt;1,"","R"),"")),""),"")</f>
        <v/>
      </c>
      <c r="AF52" s="101"/>
      <c r="AG52" s="592"/>
      <c r="AH52" s="97" t="str">
        <f>IFERROR(IF(AG$19&lt;&gt;"",IF(AJ$19&lt;&gt;"",IF(AND((CODE(AG51)=86),(CODE(AJ51)=82)),IF('CONFIG ,CONFL,COM MAN'!$A$35&lt;&gt;1,"","R"),""),IF(AND((CODE(AG51)=86),(CODE($F51)=82)),IF('CONFIG ,CONFL,COM MAN'!$A$35&lt;&gt;1,"","R"),"")),""),"")</f>
        <v/>
      </c>
      <c r="AI52" s="101"/>
      <c r="AJ52" s="592"/>
      <c r="AK52" s="97" t="str">
        <f>IFERROR(IF(AJ$19&lt;&gt;"",IF(AM$19&lt;&gt;"",IF(AND((CODE(AJ51)=86),(CODE(AM51)=82)),IF('CONFIG ,CONFL,COM MAN'!$A$35&lt;&gt;1,"","R"),""),IF(AND((CODE(AJ51)=86),(CODE($F51)=82)),IF('CONFIG ,CONFL,COM MAN'!$A$35&lt;&gt;1,"","R"),"")),""),"")</f>
        <v/>
      </c>
      <c r="AL52" s="101"/>
      <c r="AM52" s="592"/>
      <c r="AN52" s="97" t="str">
        <f>IFERROR(IF(AM$19&lt;&gt;"",IF(F$19&lt;&gt;"",IF(AND((CODE(AM51)=86),(CODE(F51)=82)),IF('CONFIG ,CONFL,COM MAN'!$A$35&lt;&gt;1,"","R"),""),IF(AND((CODE(AM51)=86),(CODE($F51)=82)),IF('CONFIG ,CONFL,COM MAN'!$A$35&lt;&gt;1,"","R"),"")),""),"")</f>
        <v/>
      </c>
      <c r="AO52" s="101"/>
      <c r="AP52" s="31"/>
      <c r="AQ52" s="31"/>
      <c r="AR52" s="31"/>
      <c r="AS52" s="31"/>
      <c r="AT52" s="31"/>
      <c r="AU52" s="31"/>
      <c r="AV52" s="31"/>
      <c r="AW52" s="31"/>
      <c r="AX52" s="31"/>
      <c r="AY52" s="31"/>
      <c r="AZ52" s="31"/>
      <c r="BA52" s="31"/>
      <c r="BB52" s="31"/>
      <c r="BC52" s="31"/>
      <c r="BD52" s="31"/>
      <c r="BE52" s="38"/>
      <c r="BF52" s="38"/>
      <c r="BG52" s="38"/>
      <c r="BH52" s="38"/>
      <c r="BI52" s="38"/>
      <c r="BJ52" s="39"/>
      <c r="BK52" s="39"/>
      <c r="BL52" s="39"/>
      <c r="BM52" s="39"/>
      <c r="BN52" s="39"/>
      <c r="BO52" s="39"/>
      <c r="BP52" s="40"/>
      <c r="BQ52" s="40"/>
      <c r="BR52" s="40"/>
      <c r="BS52" s="40"/>
      <c r="BT52" s="40"/>
      <c r="BU52" s="40"/>
      <c r="BV52" s="40"/>
    </row>
    <row r="53" spans="1:74" ht="30" hidden="1" customHeight="1" x14ac:dyDescent="0.2">
      <c r="A53" s="106">
        <f>SUM(H21:H22)</f>
        <v>6</v>
      </c>
      <c r="B53" s="106">
        <f>SUM(K21:K22)</f>
        <v>0</v>
      </c>
      <c r="C53" s="106">
        <f>SUM(N21:N22)</f>
        <v>0</v>
      </c>
      <c r="D53" s="80">
        <f>SUM(Q21:Q22)</f>
        <v>0</v>
      </c>
      <c r="E53" s="80">
        <f>SUM(T21:T22)</f>
        <v>0</v>
      </c>
      <c r="F53" s="80">
        <f>SUM(W21:W22)</f>
        <v>0</v>
      </c>
      <c r="G53" s="80">
        <f>SUM(Z21:Z22)</f>
        <v>0</v>
      </c>
      <c r="H53" s="80">
        <f>SUM(AC21:AC22)</f>
        <v>0</v>
      </c>
      <c r="I53" s="80">
        <f>SUM(AF21:AF22)</f>
        <v>0</v>
      </c>
      <c r="J53" s="80">
        <f>SUM(AI21:AI22)</f>
        <v>0</v>
      </c>
      <c r="K53" s="80">
        <f>SUM(AL21:AL22)</f>
        <v>0</v>
      </c>
      <c r="L53" s="80">
        <f>SUM(AO21:AO22)</f>
        <v>0</v>
      </c>
      <c r="M53" s="79"/>
      <c r="N53" s="79"/>
      <c r="O53" s="78"/>
      <c r="P53" s="79"/>
      <c r="Q53" s="79"/>
      <c r="R53" s="78"/>
      <c r="S53" s="79"/>
      <c r="T53" s="79"/>
      <c r="U53" s="78"/>
      <c r="V53" s="79"/>
      <c r="W53" s="79"/>
      <c r="X53" s="78"/>
      <c r="Y53" s="79"/>
      <c r="Z53" s="79"/>
      <c r="AA53" s="78"/>
      <c r="AB53" s="79"/>
      <c r="AC53" s="79"/>
      <c r="AD53" s="78"/>
      <c r="AE53" s="79"/>
      <c r="AF53" s="79"/>
      <c r="AG53" s="78"/>
      <c r="AH53" s="79"/>
      <c r="AI53" s="79"/>
      <c r="AJ53" s="78"/>
      <c r="AK53" s="79"/>
      <c r="AL53" s="79"/>
      <c r="AM53" s="78"/>
      <c r="AN53" s="79"/>
      <c r="AO53" s="79"/>
      <c r="AP53" s="31"/>
      <c r="AQ53" s="31"/>
      <c r="AR53" s="31"/>
      <c r="AS53" s="31"/>
      <c r="AT53" s="31"/>
      <c r="AU53" s="31"/>
      <c r="AV53" s="31"/>
      <c r="AW53" s="31"/>
      <c r="AX53" s="31"/>
      <c r="AY53" s="31"/>
      <c r="AZ53" s="31"/>
      <c r="BA53" s="31"/>
      <c r="BB53" s="31"/>
      <c r="BC53" s="31"/>
      <c r="BD53" s="31"/>
      <c r="BE53" s="38"/>
      <c r="BF53" s="38"/>
      <c r="BG53" s="38"/>
      <c r="BH53" s="38"/>
      <c r="BI53" s="38"/>
      <c r="BJ53" s="62"/>
      <c r="BK53" s="62"/>
      <c r="BL53" s="62"/>
      <c r="BM53" s="62"/>
      <c r="BN53" s="62"/>
      <c r="BO53" s="62"/>
      <c r="BP53" s="40"/>
      <c r="BQ53" s="40"/>
      <c r="BR53" s="40"/>
      <c r="BS53" s="40"/>
      <c r="BT53" s="40"/>
      <c r="BU53" s="40"/>
      <c r="BV53" s="40"/>
    </row>
    <row r="54" spans="1:74" ht="30" hidden="1" customHeight="1" x14ac:dyDescent="0.2">
      <c r="A54" s="80"/>
      <c r="B54" s="80"/>
      <c r="C54" s="80"/>
      <c r="D54" s="80"/>
      <c r="E54" s="80"/>
      <c r="F54" s="80"/>
      <c r="G54" s="80"/>
      <c r="H54" s="80"/>
      <c r="I54" s="80"/>
      <c r="J54" s="80"/>
      <c r="K54" s="80"/>
      <c r="L54" s="80"/>
      <c r="M54" s="79"/>
      <c r="N54" s="79"/>
      <c r="O54" s="78"/>
      <c r="P54" s="79"/>
      <c r="Q54" s="79"/>
      <c r="R54" s="78"/>
      <c r="S54" s="79"/>
      <c r="T54" s="79"/>
      <c r="U54" s="78"/>
      <c r="V54" s="79"/>
      <c r="W54" s="79"/>
      <c r="X54" s="78"/>
      <c r="Y54" s="79"/>
      <c r="Z54" s="79"/>
      <c r="AA54" s="78"/>
      <c r="AB54" s="79"/>
      <c r="AC54" s="79"/>
      <c r="AD54" s="78"/>
      <c r="AE54" s="79"/>
      <c r="AF54" s="79"/>
      <c r="AG54" s="78"/>
      <c r="AH54" s="79"/>
      <c r="AI54" s="79"/>
      <c r="AJ54" s="78"/>
      <c r="AK54" s="79"/>
      <c r="AL54" s="79"/>
      <c r="AM54" s="78"/>
      <c r="AN54" s="79"/>
      <c r="AO54" s="79"/>
      <c r="AP54" s="31"/>
      <c r="AQ54" s="31"/>
      <c r="AR54" s="31"/>
      <c r="AS54" s="31"/>
      <c r="AT54" s="31"/>
      <c r="AU54" s="31"/>
      <c r="AV54" s="31"/>
      <c r="AW54" s="31"/>
      <c r="AX54" s="31"/>
      <c r="AY54" s="31"/>
      <c r="AZ54" s="31"/>
      <c r="BA54" s="31"/>
      <c r="BB54" s="31"/>
      <c r="BC54" s="31"/>
      <c r="BD54" s="31"/>
      <c r="BE54" s="38"/>
      <c r="BF54" s="38"/>
      <c r="BG54" s="38"/>
      <c r="BH54" s="38"/>
      <c r="BI54" s="38"/>
      <c r="BJ54" s="62"/>
      <c r="BK54" s="62"/>
      <c r="BL54" s="62"/>
      <c r="BM54" s="62"/>
      <c r="BN54" s="62"/>
      <c r="BO54" s="62"/>
      <c r="BP54" s="40"/>
      <c r="BQ54" s="40"/>
      <c r="BR54" s="40"/>
      <c r="BS54" s="40"/>
      <c r="BT54" s="40"/>
      <c r="BU54" s="40"/>
      <c r="BV54" s="40"/>
    </row>
    <row r="55" spans="1:74" ht="30" hidden="1" customHeight="1" x14ac:dyDescent="0.2">
      <c r="A55" s="80">
        <f t="shared" ref="A55:A83" si="0">SUM(H23:H24)</f>
        <v>6</v>
      </c>
      <c r="B55" s="80">
        <f t="shared" ref="B55:B83" si="1">SUM(K23:K24)</f>
        <v>0</v>
      </c>
      <c r="C55" s="80">
        <f t="shared" ref="C55:C83" si="2">SUM(N23:N24)</f>
        <v>0</v>
      </c>
      <c r="D55" s="80">
        <f t="shared" ref="D55:D83" si="3">SUM(Q23:Q24)</f>
        <v>0</v>
      </c>
      <c r="E55" s="80">
        <f t="shared" ref="E55:E83" si="4">SUM(T23:T24)</f>
        <v>0</v>
      </c>
      <c r="F55" s="80">
        <f t="shared" ref="F55:F83" si="5">SUM(W23:W24)</f>
        <v>0</v>
      </c>
      <c r="G55" s="80">
        <f t="shared" ref="G55:G83" si="6">SUM(Z23:Z24)</f>
        <v>0</v>
      </c>
      <c r="H55" s="80">
        <f t="shared" ref="H55:H83" si="7">SUM(AC23:AC24)</f>
        <v>0</v>
      </c>
      <c r="I55" s="80">
        <f t="shared" ref="I55:I83" si="8">SUM(AF23:AF24)</f>
        <v>0</v>
      </c>
      <c r="J55" s="80">
        <f t="shared" ref="J55:J83" si="9">SUM(AI23:AI24)</f>
        <v>0</v>
      </c>
      <c r="K55" s="80">
        <f t="shared" ref="K55:K83" si="10">SUM(AL23:AL24)</f>
        <v>0</v>
      </c>
      <c r="L55" s="80">
        <f t="shared" ref="L55:L83" si="11">SUM(AO23:AO24)</f>
        <v>0</v>
      </c>
      <c r="M55" s="79"/>
      <c r="N55" s="79"/>
      <c r="O55" s="78"/>
      <c r="P55" s="79"/>
      <c r="Q55" s="79"/>
      <c r="R55" s="78"/>
      <c r="S55" s="79"/>
      <c r="T55" s="79"/>
      <c r="U55" s="78"/>
      <c r="V55" s="79"/>
      <c r="W55" s="79"/>
      <c r="X55" s="78"/>
      <c r="Y55" s="79"/>
      <c r="Z55" s="79"/>
      <c r="AA55" s="78"/>
      <c r="AB55" s="79"/>
      <c r="AC55" s="79"/>
      <c r="AD55" s="78"/>
      <c r="AE55" s="79"/>
      <c r="AF55" s="79"/>
      <c r="AG55" s="78"/>
      <c r="AH55" s="79"/>
      <c r="AI55" s="79"/>
      <c r="AJ55" s="78"/>
      <c r="AK55" s="79"/>
      <c r="AL55" s="79"/>
      <c r="AM55" s="78"/>
      <c r="AN55" s="79"/>
      <c r="AO55" s="79"/>
      <c r="AP55" s="31"/>
      <c r="AQ55" s="31"/>
      <c r="AR55" s="31"/>
      <c r="AS55" s="31"/>
      <c r="AT55" s="31"/>
      <c r="AU55" s="31"/>
      <c r="AV55" s="31"/>
      <c r="AW55" s="31"/>
      <c r="AX55" s="31"/>
      <c r="AY55" s="31"/>
      <c r="AZ55" s="31"/>
      <c r="BA55" s="31"/>
      <c r="BB55" s="31"/>
      <c r="BC55" s="31"/>
      <c r="BD55" s="31"/>
      <c r="BE55" s="38"/>
      <c r="BF55" s="38"/>
      <c r="BG55" s="38"/>
      <c r="BH55" s="38"/>
      <c r="BI55" s="38"/>
      <c r="BJ55" s="62"/>
      <c r="BK55" s="62"/>
      <c r="BL55" s="62"/>
      <c r="BM55" s="62"/>
      <c r="BN55" s="62"/>
      <c r="BO55" s="62"/>
      <c r="BP55" s="40"/>
      <c r="BQ55" s="40"/>
      <c r="BR55" s="40"/>
      <c r="BS55" s="40"/>
      <c r="BT55" s="40"/>
      <c r="BU55" s="40"/>
      <c r="BV55" s="40"/>
    </row>
    <row r="56" spans="1:74" ht="30" hidden="1" customHeight="1" x14ac:dyDescent="0.2">
      <c r="A56" s="80"/>
      <c r="B56" s="80"/>
      <c r="C56" s="80"/>
      <c r="D56" s="80"/>
      <c r="E56" s="80"/>
      <c r="F56" s="80"/>
      <c r="G56" s="80"/>
      <c r="H56" s="80"/>
      <c r="I56" s="80"/>
      <c r="J56" s="80"/>
      <c r="K56" s="80"/>
      <c r="L56" s="80"/>
      <c r="M56" s="79"/>
      <c r="N56" s="79"/>
      <c r="O56" s="78"/>
      <c r="P56" s="79"/>
      <c r="Q56" s="79"/>
      <c r="R56" s="78"/>
      <c r="S56" s="79"/>
      <c r="T56" s="79"/>
      <c r="U56" s="78"/>
      <c r="V56" s="79"/>
      <c r="W56" s="79"/>
      <c r="X56" s="78"/>
      <c r="Y56" s="79"/>
      <c r="Z56" s="79"/>
      <c r="AA56" s="78"/>
      <c r="AB56" s="79"/>
      <c r="AC56" s="79"/>
      <c r="AD56" s="78"/>
      <c r="AE56" s="79"/>
      <c r="AF56" s="79"/>
      <c r="AG56" s="78"/>
      <c r="AH56" s="79"/>
      <c r="AI56" s="79"/>
      <c r="AJ56" s="78"/>
      <c r="AK56" s="79"/>
      <c r="AL56" s="79"/>
      <c r="AM56" s="78"/>
      <c r="AN56" s="79"/>
      <c r="AO56" s="79"/>
      <c r="AP56" s="31"/>
      <c r="AQ56" s="31"/>
      <c r="AR56" s="31"/>
      <c r="AS56" s="31"/>
      <c r="AT56" s="31"/>
      <c r="AU56" s="31"/>
      <c r="AV56" s="31"/>
      <c r="AW56" s="31"/>
      <c r="AX56" s="31"/>
      <c r="AY56" s="31"/>
      <c r="AZ56" s="31"/>
      <c r="BA56" s="31"/>
      <c r="BB56" s="31"/>
      <c r="BC56" s="31"/>
      <c r="BD56" s="31"/>
      <c r="BE56" s="38"/>
      <c r="BF56" s="38"/>
      <c r="BG56" s="38"/>
      <c r="BH56" s="38"/>
      <c r="BI56" s="38"/>
      <c r="BJ56" s="62"/>
      <c r="BK56" s="62"/>
      <c r="BL56" s="62"/>
      <c r="BM56" s="62"/>
      <c r="BN56" s="62"/>
      <c r="BO56" s="62"/>
      <c r="BP56" s="40"/>
      <c r="BQ56" s="40"/>
      <c r="BR56" s="40"/>
      <c r="BS56" s="40"/>
      <c r="BT56" s="40"/>
      <c r="BU56" s="40"/>
      <c r="BV56" s="40"/>
    </row>
    <row r="57" spans="1:74" ht="30" hidden="1" customHeight="1" x14ac:dyDescent="0.2">
      <c r="A57" s="80">
        <f t="shared" si="0"/>
        <v>0</v>
      </c>
      <c r="B57" s="80">
        <f t="shared" si="1"/>
        <v>10</v>
      </c>
      <c r="C57" s="80">
        <f t="shared" si="2"/>
        <v>0</v>
      </c>
      <c r="D57" s="80">
        <f t="shared" si="3"/>
        <v>0</v>
      </c>
      <c r="E57" s="80">
        <f t="shared" si="4"/>
        <v>0</v>
      </c>
      <c r="F57" s="80">
        <f t="shared" si="5"/>
        <v>0</v>
      </c>
      <c r="G57" s="80">
        <f t="shared" si="6"/>
        <v>0</v>
      </c>
      <c r="H57" s="80">
        <f t="shared" si="7"/>
        <v>0</v>
      </c>
      <c r="I57" s="80">
        <f t="shared" si="8"/>
        <v>0</v>
      </c>
      <c r="J57" s="80">
        <f t="shared" si="9"/>
        <v>0</v>
      </c>
      <c r="K57" s="80">
        <f t="shared" si="10"/>
        <v>0</v>
      </c>
      <c r="L57" s="80">
        <f t="shared" si="11"/>
        <v>0</v>
      </c>
      <c r="M57" s="79"/>
      <c r="N57" s="79"/>
      <c r="O57" s="78"/>
      <c r="P57" s="79"/>
      <c r="Q57" s="79"/>
      <c r="R57" s="78"/>
      <c r="S57" s="79"/>
      <c r="T57" s="79"/>
      <c r="U57" s="78"/>
      <c r="V57" s="79"/>
      <c r="W57" s="79"/>
      <c r="X57" s="78"/>
      <c r="Y57" s="79"/>
      <c r="Z57" s="79"/>
      <c r="AA57" s="78"/>
      <c r="AB57" s="79"/>
      <c r="AC57" s="79"/>
      <c r="AD57" s="78"/>
      <c r="AE57" s="79"/>
      <c r="AF57" s="79"/>
      <c r="AG57" s="78"/>
      <c r="AH57" s="79"/>
      <c r="AI57" s="79"/>
      <c r="AJ57" s="78"/>
      <c r="AK57" s="79"/>
      <c r="AL57" s="79"/>
      <c r="AM57" s="78"/>
      <c r="AN57" s="79"/>
      <c r="AO57" s="79"/>
      <c r="AP57" s="31"/>
      <c r="AQ57" s="31"/>
      <c r="AR57" s="31"/>
      <c r="AS57" s="31"/>
      <c r="AT57" s="31"/>
      <c r="AU57" s="31"/>
      <c r="AV57" s="31"/>
      <c r="AW57" s="31"/>
      <c r="AX57" s="31"/>
      <c r="AY57" s="31"/>
      <c r="AZ57" s="31"/>
      <c r="BA57" s="31"/>
      <c r="BB57" s="31"/>
      <c r="BC57" s="31"/>
      <c r="BD57" s="31"/>
      <c r="BE57" s="38"/>
      <c r="BF57" s="38"/>
      <c r="BG57" s="38"/>
      <c r="BH57" s="38"/>
      <c r="BI57" s="38"/>
      <c r="BJ57" s="62"/>
      <c r="BK57" s="62"/>
      <c r="BL57" s="62"/>
      <c r="BM57" s="62"/>
      <c r="BN57" s="62"/>
      <c r="BO57" s="62"/>
      <c r="BP57" s="40"/>
      <c r="BQ57" s="40"/>
      <c r="BR57" s="40"/>
      <c r="BS57" s="40"/>
      <c r="BT57" s="40"/>
      <c r="BU57" s="40"/>
      <c r="BV57" s="40"/>
    </row>
    <row r="58" spans="1:74" ht="30" hidden="1" customHeight="1" x14ac:dyDescent="0.2">
      <c r="A58" s="80"/>
      <c r="B58" s="80"/>
      <c r="C58" s="80"/>
      <c r="D58" s="80"/>
      <c r="E58" s="80"/>
      <c r="F58" s="80"/>
      <c r="G58" s="80"/>
      <c r="H58" s="80"/>
      <c r="I58" s="80"/>
      <c r="J58" s="80"/>
      <c r="K58" s="80"/>
      <c r="L58" s="80"/>
      <c r="M58" s="79"/>
      <c r="N58" s="79"/>
      <c r="O58" s="78"/>
      <c r="P58" s="79"/>
      <c r="Q58" s="79"/>
      <c r="R58" s="78"/>
      <c r="S58" s="79"/>
      <c r="T58" s="79"/>
      <c r="U58" s="78"/>
      <c r="V58" s="79"/>
      <c r="W58" s="79"/>
      <c r="X58" s="78"/>
      <c r="Y58" s="79"/>
      <c r="Z58" s="79"/>
      <c r="AA58" s="78"/>
      <c r="AB58" s="79"/>
      <c r="AC58" s="79"/>
      <c r="AD58" s="78"/>
      <c r="AE58" s="79"/>
      <c r="AF58" s="79"/>
      <c r="AG58" s="78"/>
      <c r="AH58" s="79"/>
      <c r="AI58" s="79"/>
      <c r="AJ58" s="78"/>
      <c r="AK58" s="79"/>
      <c r="AL58" s="79"/>
      <c r="AM58" s="78"/>
      <c r="AN58" s="79"/>
      <c r="AO58" s="79"/>
      <c r="AP58" s="31"/>
      <c r="AQ58" s="31"/>
      <c r="AR58" s="31"/>
      <c r="AS58" s="31"/>
      <c r="AT58" s="31"/>
      <c r="AU58" s="31"/>
      <c r="AV58" s="31"/>
      <c r="AW58" s="31"/>
      <c r="AX58" s="31"/>
      <c r="AY58" s="31"/>
      <c r="AZ58" s="31"/>
      <c r="BA58" s="31"/>
      <c r="BB58" s="31"/>
      <c r="BC58" s="31"/>
      <c r="BD58" s="31"/>
      <c r="BE58" s="38"/>
      <c r="BF58" s="38"/>
      <c r="BG58" s="38"/>
      <c r="BH58" s="38"/>
      <c r="BI58" s="38"/>
      <c r="BJ58" s="62"/>
      <c r="BK58" s="62"/>
      <c r="BL58" s="62"/>
      <c r="BM58" s="62"/>
      <c r="BN58" s="62"/>
      <c r="BO58" s="62"/>
      <c r="BP58" s="40"/>
      <c r="BQ58" s="40"/>
      <c r="BR58" s="40"/>
      <c r="BS58" s="40"/>
      <c r="BT58" s="40"/>
      <c r="BU58" s="40"/>
      <c r="BV58" s="40"/>
    </row>
    <row r="59" spans="1:74" ht="30" hidden="1" customHeight="1" x14ac:dyDescent="0.2">
      <c r="A59" s="80">
        <f t="shared" si="0"/>
        <v>0</v>
      </c>
      <c r="B59" s="80">
        <f t="shared" si="1"/>
        <v>12</v>
      </c>
      <c r="C59" s="80">
        <f t="shared" si="2"/>
        <v>0</v>
      </c>
      <c r="D59" s="80">
        <f t="shared" si="3"/>
        <v>0</v>
      </c>
      <c r="E59" s="80">
        <f t="shared" si="4"/>
        <v>0</v>
      </c>
      <c r="F59" s="80">
        <f t="shared" si="5"/>
        <v>0</v>
      </c>
      <c r="G59" s="80">
        <f t="shared" si="6"/>
        <v>0</v>
      </c>
      <c r="H59" s="80">
        <f t="shared" si="7"/>
        <v>0</v>
      </c>
      <c r="I59" s="80">
        <f t="shared" si="8"/>
        <v>0</v>
      </c>
      <c r="J59" s="80">
        <f t="shared" si="9"/>
        <v>0</v>
      </c>
      <c r="K59" s="80">
        <f t="shared" si="10"/>
        <v>0</v>
      </c>
      <c r="L59" s="80">
        <f t="shared" si="11"/>
        <v>0</v>
      </c>
      <c r="M59" s="79"/>
      <c r="N59" s="79"/>
      <c r="O59" s="78"/>
      <c r="P59" s="79"/>
      <c r="Q59" s="79"/>
      <c r="R59" s="78"/>
      <c r="S59" s="79"/>
      <c r="T59" s="79"/>
      <c r="U59" s="78"/>
      <c r="V59" s="79"/>
      <c r="W59" s="79"/>
      <c r="X59" s="78"/>
      <c r="Y59" s="79"/>
      <c r="Z59" s="79"/>
      <c r="AA59" s="78"/>
      <c r="AB59" s="79"/>
      <c r="AC59" s="79"/>
      <c r="AD59" s="78"/>
      <c r="AE59" s="79"/>
      <c r="AF59" s="79"/>
      <c r="AG59" s="78"/>
      <c r="AH59" s="79"/>
      <c r="AI59" s="79"/>
      <c r="AJ59" s="78"/>
      <c r="AK59" s="79"/>
      <c r="AL59" s="79"/>
      <c r="AM59" s="78"/>
      <c r="AN59" s="79"/>
      <c r="AO59" s="79"/>
      <c r="AP59" s="31"/>
      <c r="AQ59" s="31"/>
      <c r="AR59" s="31"/>
      <c r="AS59" s="31"/>
      <c r="AT59" s="31"/>
      <c r="AU59" s="31"/>
      <c r="AV59" s="31"/>
      <c r="AW59" s="31"/>
      <c r="AX59" s="31"/>
      <c r="AY59" s="31"/>
      <c r="AZ59" s="31"/>
      <c r="BA59" s="31"/>
      <c r="BB59" s="31"/>
      <c r="BC59" s="31"/>
      <c r="BD59" s="31"/>
      <c r="BE59" s="38"/>
      <c r="BF59" s="38"/>
      <c r="BG59" s="38"/>
      <c r="BH59" s="38"/>
      <c r="BI59" s="38"/>
      <c r="BJ59" s="62"/>
      <c r="BK59" s="62"/>
      <c r="BL59" s="62"/>
      <c r="BM59" s="62"/>
      <c r="BN59" s="62"/>
      <c r="BO59" s="62"/>
      <c r="BP59" s="40"/>
      <c r="BQ59" s="40"/>
      <c r="BR59" s="40"/>
      <c r="BS59" s="40"/>
      <c r="BT59" s="40"/>
      <c r="BU59" s="40"/>
      <c r="BV59" s="40"/>
    </row>
    <row r="60" spans="1:74" ht="30" hidden="1" customHeight="1" x14ac:dyDescent="0.2">
      <c r="A60" s="80"/>
      <c r="B60" s="80"/>
      <c r="C60" s="80"/>
      <c r="D60" s="80"/>
      <c r="E60" s="80"/>
      <c r="F60" s="80"/>
      <c r="G60" s="80"/>
      <c r="H60" s="80"/>
      <c r="I60" s="80"/>
      <c r="J60" s="80"/>
      <c r="K60" s="80"/>
      <c r="L60" s="80"/>
      <c r="M60" s="79"/>
      <c r="N60" s="79"/>
      <c r="O60" s="78"/>
      <c r="P60" s="79"/>
      <c r="Q60" s="79"/>
      <c r="R60" s="78"/>
      <c r="S60" s="79"/>
      <c r="T60" s="79"/>
      <c r="U60" s="78"/>
      <c r="V60" s="79"/>
      <c r="W60" s="79"/>
      <c r="X60" s="78"/>
      <c r="Y60" s="79"/>
      <c r="Z60" s="79"/>
      <c r="AA60" s="78"/>
      <c r="AB60" s="79"/>
      <c r="AC60" s="79"/>
      <c r="AD60" s="78"/>
      <c r="AE60" s="79"/>
      <c r="AF60" s="79"/>
      <c r="AG60" s="78"/>
      <c r="AH60" s="79"/>
      <c r="AI60" s="79"/>
      <c r="AJ60" s="78"/>
      <c r="AK60" s="79"/>
      <c r="AL60" s="79"/>
      <c r="AM60" s="78"/>
      <c r="AN60" s="79"/>
      <c r="AO60" s="79"/>
      <c r="AP60" s="31"/>
      <c r="AQ60" s="31"/>
      <c r="AR60" s="31"/>
      <c r="AS60" s="31"/>
      <c r="AT60" s="31"/>
      <c r="AU60" s="31"/>
      <c r="AV60" s="31"/>
      <c r="AW60" s="31"/>
      <c r="AX60" s="31"/>
      <c r="AY60" s="31"/>
      <c r="AZ60" s="31"/>
      <c r="BA60" s="31"/>
      <c r="BB60" s="31"/>
      <c r="BC60" s="31"/>
      <c r="BD60" s="31"/>
      <c r="BE60" s="38"/>
      <c r="BF60" s="38"/>
      <c r="BG60" s="38"/>
      <c r="BH60" s="38"/>
      <c r="BI60" s="38"/>
      <c r="BJ60" s="62"/>
      <c r="BK60" s="62"/>
      <c r="BL60" s="62"/>
      <c r="BM60" s="62"/>
      <c r="BN60" s="62"/>
      <c r="BO60" s="62"/>
      <c r="BP60" s="40"/>
      <c r="BQ60" s="40"/>
      <c r="BR60" s="40"/>
      <c r="BS60" s="40"/>
      <c r="BT60" s="40"/>
      <c r="BU60" s="40"/>
      <c r="BV60" s="40"/>
    </row>
    <row r="61" spans="1:74" ht="30" hidden="1" customHeight="1" x14ac:dyDescent="0.2">
      <c r="A61" s="80">
        <f t="shared" si="0"/>
        <v>0</v>
      </c>
      <c r="B61" s="80">
        <f t="shared" si="1"/>
        <v>0</v>
      </c>
      <c r="C61" s="80">
        <f t="shared" si="2"/>
        <v>0</v>
      </c>
      <c r="D61" s="80">
        <f t="shared" si="3"/>
        <v>0</v>
      </c>
      <c r="E61" s="80">
        <f t="shared" si="4"/>
        <v>0</v>
      </c>
      <c r="F61" s="80">
        <f t="shared" si="5"/>
        <v>0</v>
      </c>
      <c r="G61" s="80">
        <f t="shared" si="6"/>
        <v>0</v>
      </c>
      <c r="H61" s="80">
        <f t="shared" si="7"/>
        <v>0</v>
      </c>
      <c r="I61" s="80">
        <f t="shared" si="8"/>
        <v>0</v>
      </c>
      <c r="J61" s="80">
        <f t="shared" si="9"/>
        <v>0</v>
      </c>
      <c r="K61" s="80">
        <f t="shared" si="10"/>
        <v>0</v>
      </c>
      <c r="L61" s="80">
        <f t="shared" si="11"/>
        <v>0</v>
      </c>
      <c r="M61" s="79"/>
      <c r="N61" s="79"/>
      <c r="O61" s="78"/>
      <c r="P61" s="79"/>
      <c r="Q61" s="79"/>
      <c r="R61" s="78"/>
      <c r="S61" s="79"/>
      <c r="T61" s="79"/>
      <c r="U61" s="78"/>
      <c r="V61" s="79"/>
      <c r="W61" s="79"/>
      <c r="X61" s="78"/>
      <c r="Y61" s="79"/>
      <c r="Z61" s="79"/>
      <c r="AA61" s="78"/>
      <c r="AB61" s="79"/>
      <c r="AC61" s="79"/>
      <c r="AD61" s="78"/>
      <c r="AE61" s="79"/>
      <c r="AF61" s="79"/>
      <c r="AG61" s="78"/>
      <c r="AH61" s="79"/>
      <c r="AI61" s="79"/>
      <c r="AJ61" s="78"/>
      <c r="AK61" s="79"/>
      <c r="AL61" s="79"/>
      <c r="AM61" s="78"/>
      <c r="AN61" s="79"/>
      <c r="AO61" s="79"/>
      <c r="AP61" s="31"/>
      <c r="AQ61" s="31"/>
      <c r="AR61" s="31"/>
      <c r="AS61" s="31"/>
      <c r="AT61" s="31"/>
      <c r="AU61" s="31"/>
      <c r="AV61" s="31"/>
      <c r="AW61" s="31"/>
      <c r="AX61" s="31"/>
      <c r="AY61" s="31"/>
      <c r="AZ61" s="31"/>
      <c r="BA61" s="31"/>
      <c r="BB61" s="31"/>
      <c r="BC61" s="31"/>
      <c r="BD61" s="31"/>
      <c r="BE61" s="38"/>
      <c r="BF61" s="38"/>
      <c r="BG61" s="38"/>
      <c r="BH61" s="38"/>
      <c r="BI61" s="38"/>
      <c r="BJ61" s="62"/>
      <c r="BK61" s="62"/>
      <c r="BL61" s="62"/>
      <c r="BM61" s="62"/>
      <c r="BN61" s="62"/>
      <c r="BO61" s="62"/>
      <c r="BP61" s="40"/>
      <c r="BQ61" s="40"/>
      <c r="BR61" s="40"/>
      <c r="BS61" s="40"/>
      <c r="BT61" s="40"/>
      <c r="BU61" s="40"/>
      <c r="BV61" s="40"/>
    </row>
    <row r="62" spans="1:74" ht="30" hidden="1" customHeight="1" x14ac:dyDescent="0.2">
      <c r="A62" s="80"/>
      <c r="B62" s="80"/>
      <c r="C62" s="80"/>
      <c r="D62" s="80"/>
      <c r="E62" s="80"/>
      <c r="F62" s="80"/>
      <c r="G62" s="80"/>
      <c r="H62" s="80"/>
      <c r="I62" s="80"/>
      <c r="J62" s="80"/>
      <c r="K62" s="80"/>
      <c r="L62" s="80"/>
      <c r="M62" s="79"/>
      <c r="N62" s="79"/>
      <c r="O62" s="78"/>
      <c r="P62" s="79"/>
      <c r="Q62" s="79"/>
      <c r="R62" s="78"/>
      <c r="S62" s="79"/>
      <c r="T62" s="79"/>
      <c r="U62" s="78"/>
      <c r="V62" s="79"/>
      <c r="W62" s="79"/>
      <c r="X62" s="78"/>
      <c r="Y62" s="79"/>
      <c r="Z62" s="79"/>
      <c r="AA62" s="78"/>
      <c r="AB62" s="79"/>
      <c r="AC62" s="79"/>
      <c r="AD62" s="78"/>
      <c r="AE62" s="79"/>
      <c r="AF62" s="79"/>
      <c r="AG62" s="78"/>
      <c r="AH62" s="79"/>
      <c r="AI62" s="79"/>
      <c r="AJ62" s="78"/>
      <c r="AK62" s="79"/>
      <c r="AL62" s="79"/>
      <c r="AM62" s="78"/>
      <c r="AN62" s="79"/>
      <c r="AO62" s="79"/>
      <c r="AP62" s="31"/>
      <c r="AQ62" s="31"/>
      <c r="AR62" s="31"/>
      <c r="AS62" s="31"/>
      <c r="AT62" s="31"/>
      <c r="AU62" s="31"/>
      <c r="AV62" s="31"/>
      <c r="AW62" s="31"/>
      <c r="AX62" s="31"/>
      <c r="AY62" s="31"/>
      <c r="AZ62" s="31"/>
      <c r="BA62" s="31"/>
      <c r="BB62" s="31"/>
      <c r="BC62" s="31"/>
      <c r="BD62" s="31"/>
      <c r="BE62" s="38"/>
      <c r="BF62" s="38"/>
      <c r="BG62" s="38"/>
      <c r="BH62" s="38"/>
      <c r="BI62" s="38"/>
      <c r="BJ62" s="62"/>
      <c r="BK62" s="62"/>
      <c r="BL62" s="62"/>
      <c r="BM62" s="62"/>
      <c r="BN62" s="62"/>
      <c r="BO62" s="62"/>
      <c r="BP62" s="40"/>
      <c r="BQ62" s="40"/>
      <c r="BR62" s="40"/>
      <c r="BS62" s="40"/>
      <c r="BT62" s="40"/>
      <c r="BU62" s="40"/>
      <c r="BV62" s="40"/>
    </row>
    <row r="63" spans="1:74" ht="30" hidden="1" customHeight="1" x14ac:dyDescent="0.2">
      <c r="A63" s="80">
        <f t="shared" si="0"/>
        <v>0</v>
      </c>
      <c r="B63" s="80">
        <f t="shared" si="1"/>
        <v>0</v>
      </c>
      <c r="C63" s="80">
        <f t="shared" si="2"/>
        <v>0</v>
      </c>
      <c r="D63" s="80">
        <f t="shared" si="3"/>
        <v>0</v>
      </c>
      <c r="E63" s="80">
        <f t="shared" si="4"/>
        <v>0</v>
      </c>
      <c r="F63" s="80">
        <f t="shared" si="5"/>
        <v>0</v>
      </c>
      <c r="G63" s="80">
        <f t="shared" si="6"/>
        <v>0</v>
      </c>
      <c r="H63" s="80">
        <f t="shared" si="7"/>
        <v>0</v>
      </c>
      <c r="I63" s="80">
        <f t="shared" si="8"/>
        <v>0</v>
      </c>
      <c r="J63" s="80">
        <f t="shared" si="9"/>
        <v>0</v>
      </c>
      <c r="K63" s="80">
        <f t="shared" si="10"/>
        <v>0</v>
      </c>
      <c r="L63" s="80">
        <f t="shared" si="11"/>
        <v>0</v>
      </c>
      <c r="M63" s="79"/>
      <c r="N63" s="79"/>
      <c r="O63" s="78"/>
      <c r="P63" s="79"/>
      <c r="Q63" s="79"/>
      <c r="R63" s="78"/>
      <c r="S63" s="79"/>
      <c r="T63" s="79"/>
      <c r="U63" s="78"/>
      <c r="V63" s="79"/>
      <c r="W63" s="79"/>
      <c r="X63" s="78"/>
      <c r="Y63" s="79"/>
      <c r="Z63" s="79"/>
      <c r="AA63" s="78"/>
      <c r="AB63" s="79"/>
      <c r="AC63" s="79"/>
      <c r="AD63" s="78"/>
      <c r="AE63" s="79"/>
      <c r="AF63" s="79"/>
      <c r="AG63" s="78"/>
      <c r="AH63" s="79"/>
      <c r="AI63" s="79"/>
      <c r="AJ63" s="78"/>
      <c r="AK63" s="79"/>
      <c r="AL63" s="79"/>
      <c r="AM63" s="78"/>
      <c r="AN63" s="79"/>
      <c r="AO63" s="79"/>
      <c r="AP63" s="31"/>
      <c r="AQ63" s="31"/>
      <c r="AR63" s="31"/>
      <c r="AS63" s="31"/>
      <c r="AT63" s="31"/>
      <c r="AU63" s="31"/>
      <c r="AV63" s="31"/>
      <c r="AW63" s="31"/>
      <c r="AX63" s="31"/>
      <c r="AY63" s="31"/>
      <c r="AZ63" s="31"/>
      <c r="BA63" s="31"/>
      <c r="BB63" s="31"/>
      <c r="BC63" s="31"/>
      <c r="BD63" s="31"/>
      <c r="BE63" s="38"/>
      <c r="BF63" s="38"/>
      <c r="BG63" s="38"/>
      <c r="BH63" s="38"/>
      <c r="BI63" s="38"/>
      <c r="BJ63" s="62"/>
      <c r="BK63" s="62"/>
      <c r="BL63" s="62"/>
      <c r="BM63" s="62"/>
      <c r="BN63" s="62"/>
      <c r="BO63" s="62"/>
      <c r="BP63" s="40"/>
      <c r="BQ63" s="40"/>
      <c r="BR63" s="40"/>
      <c r="BS63" s="40"/>
      <c r="BT63" s="40"/>
      <c r="BU63" s="40"/>
      <c r="BV63" s="40"/>
    </row>
    <row r="64" spans="1:74" ht="30" hidden="1" customHeight="1" x14ac:dyDescent="0.2">
      <c r="A64" s="80"/>
      <c r="B64" s="80"/>
      <c r="C64" s="80"/>
      <c r="D64" s="80"/>
      <c r="E64" s="80"/>
      <c r="F64" s="80"/>
      <c r="G64" s="80"/>
      <c r="H64" s="80"/>
      <c r="I64" s="80"/>
      <c r="J64" s="80"/>
      <c r="K64" s="80"/>
      <c r="L64" s="80"/>
      <c r="M64" s="79"/>
      <c r="N64" s="79"/>
      <c r="O64" s="78"/>
      <c r="P64" s="79"/>
      <c r="Q64" s="79"/>
      <c r="R64" s="78"/>
      <c r="S64" s="79"/>
      <c r="T64" s="79"/>
      <c r="U64" s="78"/>
      <c r="V64" s="79"/>
      <c r="W64" s="79"/>
      <c r="X64" s="78"/>
      <c r="Y64" s="79"/>
      <c r="Z64" s="79"/>
      <c r="AA64" s="78"/>
      <c r="AB64" s="79"/>
      <c r="AC64" s="79"/>
      <c r="AD64" s="78"/>
      <c r="AE64" s="79"/>
      <c r="AF64" s="79"/>
      <c r="AG64" s="78"/>
      <c r="AH64" s="79"/>
      <c r="AI64" s="79"/>
      <c r="AJ64" s="78"/>
      <c r="AK64" s="79"/>
      <c r="AL64" s="79"/>
      <c r="AM64" s="78"/>
      <c r="AN64" s="79"/>
      <c r="AO64" s="79"/>
      <c r="AP64" s="31"/>
      <c r="AQ64" s="31"/>
      <c r="AR64" s="31"/>
      <c r="AS64" s="31"/>
      <c r="AT64" s="31"/>
      <c r="AU64" s="31"/>
      <c r="AV64" s="31"/>
      <c r="AW64" s="31"/>
      <c r="AX64" s="31"/>
      <c r="AY64" s="31"/>
      <c r="AZ64" s="31"/>
      <c r="BA64" s="31"/>
      <c r="BB64" s="31"/>
      <c r="BC64" s="31"/>
      <c r="BD64" s="31"/>
      <c r="BE64" s="38"/>
      <c r="BF64" s="38"/>
      <c r="BG64" s="38"/>
      <c r="BH64" s="38"/>
      <c r="BI64" s="38"/>
      <c r="BJ64" s="62"/>
      <c r="BK64" s="62"/>
      <c r="BL64" s="62"/>
      <c r="BM64" s="62"/>
      <c r="BN64" s="62"/>
      <c r="BO64" s="62"/>
      <c r="BP64" s="40"/>
      <c r="BQ64" s="40"/>
      <c r="BR64" s="40"/>
      <c r="BS64" s="40"/>
      <c r="BT64" s="40"/>
      <c r="BU64" s="40"/>
      <c r="BV64" s="40"/>
    </row>
    <row r="65" spans="1:74" ht="30" hidden="1" customHeight="1" x14ac:dyDescent="0.2">
      <c r="A65" s="80">
        <f t="shared" si="0"/>
        <v>0</v>
      </c>
      <c r="B65" s="80">
        <f t="shared" si="1"/>
        <v>0</v>
      </c>
      <c r="C65" s="80">
        <f t="shared" si="2"/>
        <v>0</v>
      </c>
      <c r="D65" s="80">
        <f t="shared" si="3"/>
        <v>0</v>
      </c>
      <c r="E65" s="80">
        <f t="shared" si="4"/>
        <v>0</v>
      </c>
      <c r="F65" s="80">
        <f t="shared" si="5"/>
        <v>0</v>
      </c>
      <c r="G65" s="80">
        <f t="shared" si="6"/>
        <v>0</v>
      </c>
      <c r="H65" s="80">
        <f t="shared" si="7"/>
        <v>0</v>
      </c>
      <c r="I65" s="80">
        <f t="shared" si="8"/>
        <v>0</v>
      </c>
      <c r="J65" s="80">
        <f t="shared" si="9"/>
        <v>0</v>
      </c>
      <c r="K65" s="80">
        <f t="shared" si="10"/>
        <v>0</v>
      </c>
      <c r="L65" s="80">
        <f t="shared" si="11"/>
        <v>0</v>
      </c>
      <c r="M65" s="79"/>
      <c r="N65" s="79"/>
      <c r="O65" s="78"/>
      <c r="P65" s="79"/>
      <c r="Q65" s="79"/>
      <c r="R65" s="78"/>
      <c r="S65" s="79"/>
      <c r="T65" s="79"/>
      <c r="U65" s="78"/>
      <c r="V65" s="79"/>
      <c r="W65" s="79"/>
      <c r="X65" s="78"/>
      <c r="Y65" s="79"/>
      <c r="Z65" s="79"/>
      <c r="AA65" s="78"/>
      <c r="AB65" s="79"/>
      <c r="AC65" s="79"/>
      <c r="AD65" s="78"/>
      <c r="AE65" s="79"/>
      <c r="AF65" s="79"/>
      <c r="AG65" s="78"/>
      <c r="AH65" s="79"/>
      <c r="AI65" s="79"/>
      <c r="AJ65" s="78"/>
      <c r="AK65" s="79"/>
      <c r="AL65" s="79"/>
      <c r="AM65" s="78"/>
      <c r="AN65" s="79"/>
      <c r="AO65" s="79"/>
      <c r="AP65" s="31"/>
      <c r="AQ65" s="31"/>
      <c r="AR65" s="31"/>
      <c r="AS65" s="31"/>
      <c r="AT65" s="31"/>
      <c r="AU65" s="31"/>
      <c r="AV65" s="31"/>
      <c r="AW65" s="31"/>
      <c r="AX65" s="31"/>
      <c r="AY65" s="31"/>
      <c r="AZ65" s="31"/>
      <c r="BA65" s="31"/>
      <c r="BB65" s="31"/>
      <c r="BC65" s="31"/>
      <c r="BD65" s="31"/>
      <c r="BE65" s="38"/>
      <c r="BF65" s="38"/>
      <c r="BG65" s="38"/>
      <c r="BH65" s="38"/>
      <c r="BI65" s="38"/>
      <c r="BJ65" s="62"/>
      <c r="BK65" s="62"/>
      <c r="BL65" s="62"/>
      <c r="BM65" s="62"/>
      <c r="BN65" s="62"/>
      <c r="BO65" s="62"/>
      <c r="BP65" s="40"/>
      <c r="BQ65" s="40"/>
      <c r="BR65" s="40"/>
      <c r="BS65" s="40"/>
      <c r="BT65" s="40"/>
      <c r="BU65" s="40"/>
      <c r="BV65" s="40"/>
    </row>
    <row r="66" spans="1:74" ht="30" hidden="1" customHeight="1" x14ac:dyDescent="0.2">
      <c r="A66" s="80"/>
      <c r="B66" s="80"/>
      <c r="C66" s="80"/>
      <c r="D66" s="80"/>
      <c r="E66" s="80"/>
      <c r="F66" s="80"/>
      <c r="G66" s="80"/>
      <c r="H66" s="80"/>
      <c r="I66" s="80"/>
      <c r="J66" s="80"/>
      <c r="K66" s="80"/>
      <c r="L66" s="80"/>
      <c r="M66" s="79"/>
      <c r="N66" s="79"/>
      <c r="O66" s="78"/>
      <c r="P66" s="79"/>
      <c r="Q66" s="79"/>
      <c r="R66" s="78"/>
      <c r="S66" s="79"/>
      <c r="T66" s="79"/>
      <c r="U66" s="78"/>
      <c r="V66" s="79"/>
      <c r="W66" s="79"/>
      <c r="X66" s="78"/>
      <c r="Y66" s="79"/>
      <c r="Z66" s="79"/>
      <c r="AA66" s="78"/>
      <c r="AB66" s="79"/>
      <c r="AC66" s="79"/>
      <c r="AD66" s="78"/>
      <c r="AE66" s="79"/>
      <c r="AF66" s="79"/>
      <c r="AG66" s="78"/>
      <c r="AH66" s="79"/>
      <c r="AI66" s="79"/>
      <c r="AJ66" s="78"/>
      <c r="AK66" s="79"/>
      <c r="AL66" s="79"/>
      <c r="AM66" s="78"/>
      <c r="AN66" s="79"/>
      <c r="AO66" s="79"/>
      <c r="AP66" s="31"/>
      <c r="AQ66" s="31"/>
      <c r="AR66" s="31"/>
      <c r="AS66" s="31"/>
      <c r="AT66" s="31"/>
      <c r="AU66" s="31"/>
      <c r="AV66" s="31"/>
      <c r="AW66" s="31"/>
      <c r="AX66" s="31"/>
      <c r="AY66" s="31"/>
      <c r="AZ66" s="31"/>
      <c r="BA66" s="31"/>
      <c r="BB66" s="31"/>
      <c r="BC66" s="31"/>
      <c r="BD66" s="31"/>
      <c r="BE66" s="38"/>
      <c r="BF66" s="38"/>
      <c r="BG66" s="38"/>
      <c r="BH66" s="38"/>
      <c r="BI66" s="38"/>
      <c r="BJ66" s="62"/>
      <c r="BK66" s="62"/>
      <c r="BL66" s="62"/>
      <c r="BM66" s="62"/>
      <c r="BN66" s="62"/>
      <c r="BO66" s="62"/>
      <c r="BP66" s="40"/>
      <c r="BQ66" s="40"/>
      <c r="BR66" s="40"/>
      <c r="BS66" s="40"/>
      <c r="BT66" s="40"/>
      <c r="BU66" s="40"/>
      <c r="BV66" s="40"/>
    </row>
    <row r="67" spans="1:74" ht="30" hidden="1" customHeight="1" x14ac:dyDescent="0.2">
      <c r="A67" s="80">
        <f t="shared" si="0"/>
        <v>0</v>
      </c>
      <c r="B67" s="80">
        <f t="shared" si="1"/>
        <v>0</v>
      </c>
      <c r="C67" s="80">
        <f t="shared" si="2"/>
        <v>0</v>
      </c>
      <c r="D67" s="80">
        <f t="shared" si="3"/>
        <v>0</v>
      </c>
      <c r="E67" s="80">
        <f t="shared" si="4"/>
        <v>0</v>
      </c>
      <c r="F67" s="80">
        <f t="shared" si="5"/>
        <v>0</v>
      </c>
      <c r="G67" s="80">
        <f t="shared" si="6"/>
        <v>0</v>
      </c>
      <c r="H67" s="80">
        <f t="shared" si="7"/>
        <v>0</v>
      </c>
      <c r="I67" s="80">
        <f t="shared" si="8"/>
        <v>0</v>
      </c>
      <c r="J67" s="80">
        <f t="shared" si="9"/>
        <v>0</v>
      </c>
      <c r="K67" s="80">
        <f t="shared" si="10"/>
        <v>0</v>
      </c>
      <c r="L67" s="80">
        <f t="shared" si="11"/>
        <v>0</v>
      </c>
      <c r="M67" s="79"/>
      <c r="N67" s="79"/>
      <c r="O67" s="78"/>
      <c r="P67" s="79"/>
      <c r="Q67" s="79"/>
      <c r="R67" s="78"/>
      <c r="S67" s="79"/>
      <c r="T67" s="79"/>
      <c r="U67" s="78"/>
      <c r="V67" s="79"/>
      <c r="W67" s="79"/>
      <c r="X67" s="78"/>
      <c r="Y67" s="79"/>
      <c r="Z67" s="79"/>
      <c r="AA67" s="78"/>
      <c r="AB67" s="79"/>
      <c r="AC67" s="79"/>
      <c r="AD67" s="78"/>
      <c r="AE67" s="79"/>
      <c r="AF67" s="79"/>
      <c r="AG67" s="78"/>
      <c r="AH67" s="79"/>
      <c r="AI67" s="79"/>
      <c r="AJ67" s="78"/>
      <c r="AK67" s="79"/>
      <c r="AL67" s="79"/>
      <c r="AM67" s="78"/>
      <c r="AN67" s="79"/>
      <c r="AO67" s="79"/>
      <c r="AP67" s="31"/>
      <c r="AQ67" s="31"/>
      <c r="AR67" s="31"/>
      <c r="AS67" s="31"/>
      <c r="AT67" s="31"/>
      <c r="AU67" s="31"/>
      <c r="AV67" s="31"/>
      <c r="AW67" s="31"/>
      <c r="AX67" s="31"/>
      <c r="AY67" s="31"/>
      <c r="AZ67" s="31"/>
      <c r="BA67" s="31"/>
      <c r="BB67" s="31"/>
      <c r="BC67" s="31"/>
      <c r="BD67" s="31"/>
      <c r="BE67" s="38"/>
      <c r="BF67" s="38"/>
      <c r="BG67" s="38"/>
      <c r="BH67" s="38"/>
      <c r="BI67" s="38"/>
      <c r="BJ67" s="62"/>
      <c r="BK67" s="62"/>
      <c r="BL67" s="62"/>
      <c r="BM67" s="62"/>
      <c r="BN67" s="62"/>
      <c r="BO67" s="62"/>
      <c r="BP67" s="40"/>
      <c r="BQ67" s="40"/>
      <c r="BR67" s="40"/>
      <c r="BS67" s="40"/>
      <c r="BT67" s="40"/>
      <c r="BU67" s="40"/>
      <c r="BV67" s="40"/>
    </row>
    <row r="68" spans="1:74" ht="30" hidden="1" customHeight="1" x14ac:dyDescent="0.2">
      <c r="A68" s="80"/>
      <c r="B68" s="80"/>
      <c r="C68" s="80"/>
      <c r="D68" s="80"/>
      <c r="E68" s="80"/>
      <c r="F68" s="80"/>
      <c r="G68" s="80"/>
      <c r="H68" s="80"/>
      <c r="I68" s="80"/>
      <c r="J68" s="80"/>
      <c r="K68" s="80"/>
      <c r="L68" s="80"/>
      <c r="M68" s="79"/>
      <c r="N68" s="79"/>
      <c r="O68" s="78"/>
      <c r="P68" s="79"/>
      <c r="Q68" s="79"/>
      <c r="R68" s="78"/>
      <c r="S68" s="79"/>
      <c r="T68" s="79"/>
      <c r="U68" s="78"/>
      <c r="V68" s="79"/>
      <c r="W68" s="79"/>
      <c r="X68" s="78"/>
      <c r="Y68" s="79"/>
      <c r="Z68" s="79"/>
      <c r="AA68" s="78"/>
      <c r="AB68" s="79"/>
      <c r="AC68" s="79"/>
      <c r="AD68" s="78"/>
      <c r="AE68" s="79"/>
      <c r="AF68" s="79"/>
      <c r="AG68" s="78"/>
      <c r="AH68" s="79"/>
      <c r="AI68" s="79"/>
      <c r="AJ68" s="78"/>
      <c r="AK68" s="79"/>
      <c r="AL68" s="79"/>
      <c r="AM68" s="78"/>
      <c r="AN68" s="79"/>
      <c r="AO68" s="79"/>
      <c r="AP68" s="31"/>
      <c r="AQ68" s="31"/>
      <c r="AR68" s="31"/>
      <c r="AS68" s="31"/>
      <c r="AT68" s="31"/>
      <c r="AU68" s="31"/>
      <c r="AV68" s="31"/>
      <c r="AW68" s="31"/>
      <c r="AX68" s="31"/>
      <c r="AY68" s="31"/>
      <c r="AZ68" s="31"/>
      <c r="BA68" s="31"/>
      <c r="BB68" s="31"/>
      <c r="BC68" s="31"/>
      <c r="BD68" s="31"/>
      <c r="BE68" s="38"/>
      <c r="BF68" s="38"/>
      <c r="BG68" s="38"/>
      <c r="BH68" s="38"/>
      <c r="BI68" s="38"/>
      <c r="BJ68" s="62"/>
      <c r="BK68" s="62"/>
      <c r="BL68" s="62"/>
      <c r="BM68" s="62"/>
      <c r="BN68" s="62"/>
      <c r="BO68" s="62"/>
      <c r="BP68" s="40"/>
      <c r="BQ68" s="40"/>
      <c r="BR68" s="40"/>
      <c r="BS68" s="40"/>
      <c r="BT68" s="40"/>
      <c r="BU68" s="40"/>
      <c r="BV68" s="40"/>
    </row>
    <row r="69" spans="1:74" ht="30" hidden="1" customHeight="1" x14ac:dyDescent="0.2">
      <c r="A69" s="80">
        <f t="shared" si="0"/>
        <v>0</v>
      </c>
      <c r="B69" s="80">
        <f t="shared" si="1"/>
        <v>0</v>
      </c>
      <c r="C69" s="80">
        <f t="shared" si="2"/>
        <v>0</v>
      </c>
      <c r="D69" s="80">
        <f t="shared" si="3"/>
        <v>0</v>
      </c>
      <c r="E69" s="80">
        <f t="shared" si="4"/>
        <v>0</v>
      </c>
      <c r="F69" s="80">
        <f t="shared" si="5"/>
        <v>0</v>
      </c>
      <c r="G69" s="80">
        <f t="shared" si="6"/>
        <v>0</v>
      </c>
      <c r="H69" s="80">
        <f t="shared" si="7"/>
        <v>0</v>
      </c>
      <c r="I69" s="80">
        <f t="shared" si="8"/>
        <v>0</v>
      </c>
      <c r="J69" s="80">
        <f t="shared" si="9"/>
        <v>0</v>
      </c>
      <c r="K69" s="80">
        <f t="shared" si="10"/>
        <v>0</v>
      </c>
      <c r="L69" s="80">
        <f t="shared" si="11"/>
        <v>0</v>
      </c>
      <c r="M69" s="79"/>
      <c r="N69" s="79"/>
      <c r="O69" s="78"/>
      <c r="P69" s="79"/>
      <c r="Q69" s="79"/>
      <c r="R69" s="78"/>
      <c r="S69" s="79"/>
      <c r="T69" s="79"/>
      <c r="U69" s="78"/>
      <c r="V69" s="79"/>
      <c r="W69" s="79"/>
      <c r="X69" s="78"/>
      <c r="Y69" s="79"/>
      <c r="Z69" s="79"/>
      <c r="AA69" s="78"/>
      <c r="AB69" s="79"/>
      <c r="AC69" s="79"/>
      <c r="AD69" s="78"/>
      <c r="AE69" s="79"/>
      <c r="AF69" s="79"/>
      <c r="AG69" s="78"/>
      <c r="AH69" s="79"/>
      <c r="AI69" s="79"/>
      <c r="AJ69" s="78"/>
      <c r="AK69" s="79"/>
      <c r="AL69" s="79"/>
      <c r="AM69" s="78"/>
      <c r="AN69" s="79"/>
      <c r="AO69" s="79"/>
      <c r="AP69" s="31"/>
      <c r="AQ69" s="31"/>
      <c r="AR69" s="31"/>
      <c r="AS69" s="31"/>
      <c r="AT69" s="31"/>
      <c r="AU69" s="31"/>
      <c r="AV69" s="31"/>
      <c r="AW69" s="31"/>
      <c r="AX69" s="31"/>
      <c r="AY69" s="31"/>
      <c r="AZ69" s="31"/>
      <c r="BA69" s="31"/>
      <c r="BB69" s="31"/>
      <c r="BC69" s="31"/>
      <c r="BD69" s="31"/>
      <c r="BE69" s="38"/>
      <c r="BF69" s="38"/>
      <c r="BG69" s="38"/>
      <c r="BH69" s="38"/>
      <c r="BI69" s="38"/>
      <c r="BJ69" s="62"/>
      <c r="BK69" s="62"/>
      <c r="BL69" s="62"/>
      <c r="BM69" s="62"/>
      <c r="BN69" s="62"/>
      <c r="BO69" s="62"/>
      <c r="BP69" s="40"/>
      <c r="BQ69" s="40"/>
      <c r="BR69" s="40"/>
      <c r="BS69" s="40"/>
      <c r="BT69" s="40"/>
      <c r="BU69" s="40"/>
      <c r="BV69" s="40"/>
    </row>
    <row r="70" spans="1:74" ht="30" hidden="1" customHeight="1" x14ac:dyDescent="0.2">
      <c r="A70" s="80"/>
      <c r="B70" s="80"/>
      <c r="C70" s="80"/>
      <c r="D70" s="80"/>
      <c r="E70" s="80"/>
      <c r="F70" s="80"/>
      <c r="G70" s="80"/>
      <c r="H70" s="80"/>
      <c r="I70" s="80"/>
      <c r="J70" s="80"/>
      <c r="K70" s="80"/>
      <c r="L70" s="80"/>
      <c r="M70" s="79"/>
      <c r="N70" s="79"/>
      <c r="O70" s="78"/>
      <c r="P70" s="79"/>
      <c r="Q70" s="79"/>
      <c r="R70" s="78"/>
      <c r="S70" s="79"/>
      <c r="T70" s="79"/>
      <c r="U70" s="78"/>
      <c r="V70" s="79"/>
      <c r="W70" s="79"/>
      <c r="X70" s="78"/>
      <c r="Y70" s="79"/>
      <c r="Z70" s="79"/>
      <c r="AA70" s="78"/>
      <c r="AB70" s="79"/>
      <c r="AC70" s="79"/>
      <c r="AD70" s="78"/>
      <c r="AE70" s="79"/>
      <c r="AF70" s="79"/>
      <c r="AG70" s="78"/>
      <c r="AH70" s="79"/>
      <c r="AI70" s="79"/>
      <c r="AJ70" s="78"/>
      <c r="AK70" s="79"/>
      <c r="AL70" s="79"/>
      <c r="AM70" s="78"/>
      <c r="AN70" s="79"/>
      <c r="AO70" s="79"/>
      <c r="AP70" s="31"/>
      <c r="AQ70" s="31"/>
      <c r="AR70" s="31"/>
      <c r="AS70" s="31"/>
      <c r="AT70" s="31"/>
      <c r="AU70" s="31"/>
      <c r="AV70" s="31"/>
      <c r="AW70" s="31"/>
      <c r="AX70" s="31"/>
      <c r="AY70" s="31"/>
      <c r="AZ70" s="31"/>
      <c r="BA70" s="31"/>
      <c r="BB70" s="31"/>
      <c r="BC70" s="31"/>
      <c r="BD70" s="31"/>
      <c r="BE70" s="38"/>
      <c r="BF70" s="38"/>
      <c r="BG70" s="38"/>
      <c r="BH70" s="38"/>
      <c r="BI70" s="38"/>
      <c r="BJ70" s="62"/>
      <c r="BK70" s="62"/>
      <c r="BL70" s="62"/>
      <c r="BM70" s="62"/>
      <c r="BN70" s="62"/>
      <c r="BO70" s="62"/>
      <c r="BP70" s="40"/>
      <c r="BQ70" s="40"/>
      <c r="BR70" s="40"/>
      <c r="BS70" s="40"/>
      <c r="BT70" s="40"/>
      <c r="BU70" s="40"/>
      <c r="BV70" s="40"/>
    </row>
    <row r="71" spans="1:74" ht="30" hidden="1" customHeight="1" x14ac:dyDescent="0.2">
      <c r="A71" s="80">
        <f t="shared" si="0"/>
        <v>0</v>
      </c>
      <c r="B71" s="80">
        <f t="shared" si="1"/>
        <v>0</v>
      </c>
      <c r="C71" s="80">
        <f t="shared" si="2"/>
        <v>0</v>
      </c>
      <c r="D71" s="80">
        <f t="shared" si="3"/>
        <v>0</v>
      </c>
      <c r="E71" s="80">
        <f t="shared" si="4"/>
        <v>0</v>
      </c>
      <c r="F71" s="80">
        <f t="shared" si="5"/>
        <v>0</v>
      </c>
      <c r="G71" s="80">
        <f t="shared" si="6"/>
        <v>0</v>
      </c>
      <c r="H71" s="80">
        <f t="shared" si="7"/>
        <v>0</v>
      </c>
      <c r="I71" s="80">
        <f t="shared" si="8"/>
        <v>0</v>
      </c>
      <c r="J71" s="80">
        <f t="shared" si="9"/>
        <v>0</v>
      </c>
      <c r="K71" s="80">
        <f t="shared" si="10"/>
        <v>0</v>
      </c>
      <c r="L71" s="80">
        <f t="shared" si="11"/>
        <v>0</v>
      </c>
      <c r="M71" s="79"/>
      <c r="N71" s="79"/>
      <c r="O71" s="78"/>
      <c r="P71" s="79"/>
      <c r="Q71" s="79"/>
      <c r="R71" s="78"/>
      <c r="S71" s="79"/>
      <c r="T71" s="79"/>
      <c r="U71" s="78"/>
      <c r="V71" s="79"/>
      <c r="W71" s="79"/>
      <c r="X71" s="78"/>
      <c r="Y71" s="79"/>
      <c r="Z71" s="79"/>
      <c r="AA71" s="78"/>
      <c r="AB71" s="79"/>
      <c r="AC71" s="79"/>
      <c r="AD71" s="78"/>
      <c r="AE71" s="79"/>
      <c r="AF71" s="79"/>
      <c r="AG71" s="78"/>
      <c r="AH71" s="79"/>
      <c r="AI71" s="79"/>
      <c r="AJ71" s="78"/>
      <c r="AK71" s="79"/>
      <c r="AL71" s="79"/>
      <c r="AM71" s="78"/>
      <c r="AN71" s="79"/>
      <c r="AO71" s="79"/>
      <c r="AP71" s="31"/>
      <c r="AQ71" s="31"/>
      <c r="AR71" s="31"/>
      <c r="AS71" s="31"/>
      <c r="AT71" s="31"/>
      <c r="AU71" s="31"/>
      <c r="AV71" s="31"/>
      <c r="AW71" s="31"/>
      <c r="AX71" s="31"/>
      <c r="AY71" s="31"/>
      <c r="AZ71" s="31"/>
      <c r="BA71" s="31"/>
      <c r="BB71" s="31"/>
      <c r="BC71" s="31"/>
      <c r="BD71" s="31"/>
      <c r="BE71" s="38"/>
      <c r="BF71" s="38"/>
      <c r="BG71" s="38"/>
      <c r="BH71" s="38"/>
      <c r="BI71" s="38"/>
      <c r="BJ71" s="62"/>
      <c r="BK71" s="62"/>
      <c r="BL71" s="62"/>
      <c r="BM71" s="62"/>
      <c r="BN71" s="62"/>
      <c r="BO71" s="62"/>
      <c r="BP71" s="40"/>
      <c r="BQ71" s="40"/>
      <c r="BR71" s="40"/>
      <c r="BS71" s="40"/>
      <c r="BT71" s="40"/>
      <c r="BU71" s="40"/>
      <c r="BV71" s="40"/>
    </row>
    <row r="72" spans="1:74" ht="30" hidden="1" customHeight="1" x14ac:dyDescent="0.2">
      <c r="A72" s="80"/>
      <c r="B72" s="80"/>
      <c r="C72" s="80"/>
      <c r="D72" s="80"/>
      <c r="E72" s="80"/>
      <c r="F72" s="80"/>
      <c r="G72" s="80"/>
      <c r="H72" s="80"/>
      <c r="I72" s="80"/>
      <c r="J72" s="80"/>
      <c r="K72" s="80"/>
      <c r="L72" s="80"/>
      <c r="M72" s="79"/>
      <c r="N72" s="79"/>
      <c r="O72" s="78"/>
      <c r="P72" s="79"/>
      <c r="Q72" s="79"/>
      <c r="R72" s="78"/>
      <c r="S72" s="79"/>
      <c r="T72" s="79"/>
      <c r="U72" s="78"/>
      <c r="V72" s="79"/>
      <c r="W72" s="79"/>
      <c r="X72" s="78"/>
      <c r="Y72" s="79"/>
      <c r="Z72" s="79"/>
      <c r="AA72" s="78"/>
      <c r="AB72" s="79"/>
      <c r="AC72" s="79"/>
      <c r="AD72" s="78"/>
      <c r="AE72" s="79"/>
      <c r="AF72" s="79"/>
      <c r="AG72" s="78"/>
      <c r="AH72" s="79"/>
      <c r="AI72" s="79"/>
      <c r="AJ72" s="78"/>
      <c r="AK72" s="79"/>
      <c r="AL72" s="79"/>
      <c r="AM72" s="78"/>
      <c r="AN72" s="79"/>
      <c r="AO72" s="79"/>
      <c r="AP72" s="31"/>
      <c r="AQ72" s="31"/>
      <c r="AR72" s="31"/>
      <c r="AS72" s="31"/>
      <c r="AT72" s="31"/>
      <c r="AU72" s="31"/>
      <c r="AV72" s="31"/>
      <c r="AW72" s="31"/>
      <c r="AX72" s="31"/>
      <c r="AY72" s="31"/>
      <c r="AZ72" s="31"/>
      <c r="BA72" s="31"/>
      <c r="BB72" s="31"/>
      <c r="BC72" s="31"/>
      <c r="BD72" s="31"/>
      <c r="BE72" s="38"/>
      <c r="BF72" s="38"/>
      <c r="BG72" s="38"/>
      <c r="BH72" s="38"/>
      <c r="BI72" s="38"/>
      <c r="BJ72" s="62"/>
      <c r="BK72" s="62"/>
      <c r="BL72" s="62"/>
      <c r="BM72" s="62"/>
      <c r="BN72" s="62"/>
      <c r="BO72" s="62"/>
      <c r="BP72" s="40"/>
      <c r="BQ72" s="40"/>
      <c r="BR72" s="40"/>
      <c r="BS72" s="40"/>
      <c r="BT72" s="40"/>
      <c r="BU72" s="40"/>
      <c r="BV72" s="40"/>
    </row>
    <row r="73" spans="1:74" ht="30" hidden="1" customHeight="1" x14ac:dyDescent="0.2">
      <c r="A73" s="80">
        <f t="shared" si="0"/>
        <v>0</v>
      </c>
      <c r="B73" s="80">
        <f t="shared" si="1"/>
        <v>0</v>
      </c>
      <c r="C73" s="80">
        <f t="shared" si="2"/>
        <v>0</v>
      </c>
      <c r="D73" s="80">
        <f t="shared" si="3"/>
        <v>0</v>
      </c>
      <c r="E73" s="80">
        <f t="shared" si="4"/>
        <v>0</v>
      </c>
      <c r="F73" s="80">
        <f t="shared" si="5"/>
        <v>0</v>
      </c>
      <c r="G73" s="80">
        <f t="shared" si="6"/>
        <v>0</v>
      </c>
      <c r="H73" s="80">
        <f t="shared" si="7"/>
        <v>0</v>
      </c>
      <c r="I73" s="80">
        <f t="shared" si="8"/>
        <v>0</v>
      </c>
      <c r="J73" s="80">
        <f t="shared" si="9"/>
        <v>0</v>
      </c>
      <c r="K73" s="80">
        <f t="shared" si="10"/>
        <v>0</v>
      </c>
      <c r="L73" s="80">
        <f t="shared" si="11"/>
        <v>0</v>
      </c>
      <c r="M73" s="79"/>
      <c r="N73" s="79"/>
      <c r="O73" s="78"/>
      <c r="P73" s="79"/>
      <c r="Q73" s="79"/>
      <c r="R73" s="78"/>
      <c r="S73" s="79"/>
      <c r="T73" s="79"/>
      <c r="U73" s="78"/>
      <c r="V73" s="79"/>
      <c r="W73" s="79"/>
      <c r="X73" s="78"/>
      <c r="Y73" s="79"/>
      <c r="Z73" s="79"/>
      <c r="AA73" s="78"/>
      <c r="AB73" s="79"/>
      <c r="AC73" s="79"/>
      <c r="AD73" s="78"/>
      <c r="AE73" s="79"/>
      <c r="AF73" s="79"/>
      <c r="AG73" s="78"/>
      <c r="AH73" s="79"/>
      <c r="AI73" s="79"/>
      <c r="AJ73" s="78"/>
      <c r="AK73" s="79"/>
      <c r="AL73" s="79"/>
      <c r="AM73" s="78"/>
      <c r="AN73" s="79"/>
      <c r="AO73" s="79"/>
      <c r="AP73" s="31"/>
      <c r="AQ73" s="31"/>
      <c r="AR73" s="31"/>
      <c r="AS73" s="31"/>
      <c r="AT73" s="31"/>
      <c r="AU73" s="31"/>
      <c r="AV73" s="31"/>
      <c r="AW73" s="31"/>
      <c r="AX73" s="31"/>
      <c r="AY73" s="31"/>
      <c r="AZ73" s="31"/>
      <c r="BA73" s="31"/>
      <c r="BB73" s="31"/>
      <c r="BC73" s="31"/>
      <c r="BD73" s="31"/>
      <c r="BE73" s="38"/>
      <c r="BF73" s="38"/>
      <c r="BG73" s="38"/>
      <c r="BH73" s="38"/>
      <c r="BI73" s="38"/>
      <c r="BJ73" s="62"/>
      <c r="BK73" s="62"/>
      <c r="BL73" s="62"/>
      <c r="BM73" s="62"/>
      <c r="BN73" s="62"/>
      <c r="BO73" s="62"/>
      <c r="BP73" s="40"/>
      <c r="BQ73" s="40"/>
      <c r="BR73" s="40"/>
      <c r="BS73" s="40"/>
      <c r="BT73" s="40"/>
      <c r="BU73" s="40"/>
      <c r="BV73" s="40"/>
    </row>
    <row r="74" spans="1:74" ht="30" hidden="1" customHeight="1" x14ac:dyDescent="0.2">
      <c r="A74" s="80"/>
      <c r="B74" s="80"/>
      <c r="C74" s="80"/>
      <c r="D74" s="80"/>
      <c r="E74" s="80"/>
      <c r="F74" s="80"/>
      <c r="G74" s="80"/>
      <c r="H74" s="80"/>
      <c r="I74" s="80"/>
      <c r="J74" s="80"/>
      <c r="K74" s="80"/>
      <c r="L74" s="80"/>
      <c r="M74" s="79"/>
      <c r="N74" s="79"/>
      <c r="O74" s="78"/>
      <c r="P74" s="79"/>
      <c r="Q74" s="79"/>
      <c r="R74" s="78"/>
      <c r="S74" s="79"/>
      <c r="T74" s="79"/>
      <c r="U74" s="78"/>
      <c r="V74" s="79"/>
      <c r="W74" s="79"/>
      <c r="X74" s="78"/>
      <c r="Y74" s="79"/>
      <c r="Z74" s="79"/>
      <c r="AA74" s="78"/>
      <c r="AB74" s="79"/>
      <c r="AC74" s="79"/>
      <c r="AD74" s="78"/>
      <c r="AE74" s="79"/>
      <c r="AF74" s="79"/>
      <c r="AG74" s="78"/>
      <c r="AH74" s="79"/>
      <c r="AI74" s="79"/>
      <c r="AJ74" s="78"/>
      <c r="AK74" s="79"/>
      <c r="AL74" s="79"/>
      <c r="AM74" s="78"/>
      <c r="AN74" s="79"/>
      <c r="AO74" s="79"/>
      <c r="AP74" s="31"/>
      <c r="AQ74" s="31"/>
      <c r="AR74" s="31"/>
      <c r="AS74" s="31"/>
      <c r="AT74" s="31"/>
      <c r="AU74" s="31"/>
      <c r="AV74" s="31"/>
      <c r="AW74" s="31"/>
      <c r="AX74" s="31"/>
      <c r="AY74" s="31"/>
      <c r="AZ74" s="31"/>
      <c r="BA74" s="31"/>
      <c r="BB74" s="31"/>
      <c r="BC74" s="31"/>
      <c r="BD74" s="31"/>
      <c r="BE74" s="38"/>
      <c r="BF74" s="38"/>
      <c r="BG74" s="38"/>
      <c r="BH74" s="38"/>
      <c r="BI74" s="38"/>
      <c r="BJ74" s="62"/>
      <c r="BK74" s="62"/>
      <c r="BL74" s="62"/>
      <c r="BM74" s="62"/>
      <c r="BN74" s="62"/>
      <c r="BO74" s="62"/>
      <c r="BP74" s="40"/>
      <c r="BQ74" s="40"/>
      <c r="BR74" s="40"/>
      <c r="BS74" s="40"/>
      <c r="BT74" s="40"/>
      <c r="BU74" s="40"/>
      <c r="BV74" s="40"/>
    </row>
    <row r="75" spans="1:74" ht="30" hidden="1" customHeight="1" x14ac:dyDescent="0.2">
      <c r="A75" s="80">
        <f t="shared" si="0"/>
        <v>0</v>
      </c>
      <c r="B75" s="80">
        <f t="shared" si="1"/>
        <v>0</v>
      </c>
      <c r="C75" s="80">
        <f t="shared" si="2"/>
        <v>0</v>
      </c>
      <c r="D75" s="80">
        <f t="shared" si="3"/>
        <v>0</v>
      </c>
      <c r="E75" s="80">
        <f t="shared" si="4"/>
        <v>0</v>
      </c>
      <c r="F75" s="80">
        <f t="shared" si="5"/>
        <v>0</v>
      </c>
      <c r="G75" s="80">
        <f t="shared" si="6"/>
        <v>0</v>
      </c>
      <c r="H75" s="80">
        <f t="shared" si="7"/>
        <v>0</v>
      </c>
      <c r="I75" s="80">
        <f t="shared" si="8"/>
        <v>0</v>
      </c>
      <c r="J75" s="80">
        <f t="shared" si="9"/>
        <v>0</v>
      </c>
      <c r="K75" s="80">
        <f t="shared" si="10"/>
        <v>0</v>
      </c>
      <c r="L75" s="80">
        <f t="shared" si="11"/>
        <v>0</v>
      </c>
      <c r="M75" s="79"/>
      <c r="N75" s="79"/>
      <c r="O75" s="78"/>
      <c r="P75" s="79"/>
      <c r="Q75" s="79"/>
      <c r="R75" s="78"/>
      <c r="S75" s="79"/>
      <c r="T75" s="79"/>
      <c r="U75" s="78"/>
      <c r="V75" s="79"/>
      <c r="W75" s="79"/>
      <c r="X75" s="78"/>
      <c r="Y75" s="79"/>
      <c r="Z75" s="79"/>
      <c r="AA75" s="78"/>
      <c r="AB75" s="79"/>
      <c r="AC75" s="79"/>
      <c r="AD75" s="78"/>
      <c r="AE75" s="79"/>
      <c r="AF75" s="79"/>
      <c r="AG75" s="78"/>
      <c r="AH75" s="79"/>
      <c r="AI75" s="79"/>
      <c r="AJ75" s="78"/>
      <c r="AK75" s="79"/>
      <c r="AL75" s="79"/>
      <c r="AM75" s="78"/>
      <c r="AN75" s="79"/>
      <c r="AO75" s="79"/>
      <c r="AP75" s="31"/>
      <c r="AQ75" s="31"/>
      <c r="AR75" s="31"/>
      <c r="AS75" s="31"/>
      <c r="AT75" s="31"/>
      <c r="AU75" s="31"/>
      <c r="AV75" s="31"/>
      <c r="AW75" s="31"/>
      <c r="AX75" s="31"/>
      <c r="AY75" s="31"/>
      <c r="AZ75" s="31"/>
      <c r="BA75" s="31"/>
      <c r="BB75" s="31"/>
      <c r="BC75" s="31"/>
      <c r="BD75" s="31"/>
      <c r="BE75" s="38"/>
      <c r="BF75" s="38"/>
      <c r="BG75" s="38"/>
      <c r="BH75" s="38"/>
      <c r="BI75" s="38"/>
      <c r="BJ75" s="62"/>
      <c r="BK75" s="62"/>
      <c r="BL75" s="62"/>
      <c r="BM75" s="62"/>
      <c r="BN75" s="62"/>
      <c r="BO75" s="62"/>
      <c r="BP75" s="40"/>
      <c r="BQ75" s="40"/>
      <c r="BR75" s="40"/>
      <c r="BS75" s="40"/>
      <c r="BT75" s="40"/>
      <c r="BU75" s="40"/>
      <c r="BV75" s="40"/>
    </row>
    <row r="76" spans="1:74" ht="30" hidden="1" customHeight="1" x14ac:dyDescent="0.2">
      <c r="A76" s="80"/>
      <c r="B76" s="80"/>
      <c r="C76" s="80"/>
      <c r="D76" s="80"/>
      <c r="E76" s="80"/>
      <c r="F76" s="80"/>
      <c r="G76" s="80"/>
      <c r="H76" s="80"/>
      <c r="I76" s="80"/>
      <c r="J76" s="80"/>
      <c r="K76" s="80"/>
      <c r="L76" s="80"/>
      <c r="M76" s="79"/>
      <c r="N76" s="79"/>
      <c r="O76" s="78"/>
      <c r="P76" s="79"/>
      <c r="Q76" s="79"/>
      <c r="R76" s="78"/>
      <c r="S76" s="79"/>
      <c r="T76" s="79"/>
      <c r="U76" s="78"/>
      <c r="V76" s="79"/>
      <c r="W76" s="79"/>
      <c r="X76" s="78"/>
      <c r="Y76" s="79"/>
      <c r="Z76" s="79"/>
      <c r="AA76" s="78"/>
      <c r="AB76" s="79"/>
      <c r="AC76" s="79"/>
      <c r="AD76" s="78"/>
      <c r="AE76" s="79"/>
      <c r="AF76" s="79"/>
      <c r="AG76" s="78"/>
      <c r="AH76" s="79"/>
      <c r="AI76" s="79"/>
      <c r="AJ76" s="78"/>
      <c r="AK76" s="79"/>
      <c r="AL76" s="79"/>
      <c r="AM76" s="78"/>
      <c r="AN76" s="79"/>
      <c r="AO76" s="79"/>
      <c r="AP76" s="31"/>
      <c r="AQ76" s="31"/>
      <c r="AR76" s="31"/>
      <c r="AS76" s="31"/>
      <c r="AT76" s="31"/>
      <c r="AU76" s="31"/>
      <c r="AV76" s="31"/>
      <c r="AW76" s="31"/>
      <c r="AX76" s="31"/>
      <c r="AY76" s="31"/>
      <c r="AZ76" s="31"/>
      <c r="BA76" s="31"/>
      <c r="BB76" s="31"/>
      <c r="BC76" s="31"/>
      <c r="BD76" s="31"/>
      <c r="BE76" s="38"/>
      <c r="BF76" s="38"/>
      <c r="BG76" s="38"/>
      <c r="BH76" s="38"/>
      <c r="BI76" s="38"/>
      <c r="BJ76" s="62"/>
      <c r="BK76" s="62"/>
      <c r="BL76" s="62"/>
      <c r="BM76" s="62"/>
      <c r="BN76" s="62"/>
      <c r="BO76" s="62"/>
      <c r="BP76" s="40"/>
      <c r="BQ76" s="40"/>
      <c r="BR76" s="40"/>
      <c r="BS76" s="40"/>
      <c r="BT76" s="40"/>
      <c r="BU76" s="40"/>
      <c r="BV76" s="40"/>
    </row>
    <row r="77" spans="1:74" ht="30" hidden="1" customHeight="1" x14ac:dyDescent="0.2">
      <c r="A77" s="80">
        <f t="shared" si="0"/>
        <v>0</v>
      </c>
      <c r="B77" s="80">
        <f t="shared" si="1"/>
        <v>0</v>
      </c>
      <c r="C77" s="80">
        <f t="shared" si="2"/>
        <v>0</v>
      </c>
      <c r="D77" s="80">
        <f t="shared" si="3"/>
        <v>0</v>
      </c>
      <c r="E77" s="80">
        <f t="shared" si="4"/>
        <v>0</v>
      </c>
      <c r="F77" s="80">
        <f t="shared" si="5"/>
        <v>0</v>
      </c>
      <c r="G77" s="80">
        <f t="shared" si="6"/>
        <v>0</v>
      </c>
      <c r="H77" s="80">
        <f t="shared" si="7"/>
        <v>0</v>
      </c>
      <c r="I77" s="80">
        <f t="shared" si="8"/>
        <v>0</v>
      </c>
      <c r="J77" s="80">
        <f t="shared" si="9"/>
        <v>0</v>
      </c>
      <c r="K77" s="80">
        <f t="shared" si="10"/>
        <v>0</v>
      </c>
      <c r="L77" s="80">
        <f t="shared" si="11"/>
        <v>0</v>
      </c>
      <c r="M77" s="79"/>
      <c r="N77" s="79"/>
      <c r="O77" s="78"/>
      <c r="P77" s="79"/>
      <c r="Q77" s="79"/>
      <c r="R77" s="78"/>
      <c r="S77" s="79"/>
      <c r="T77" s="79"/>
      <c r="U77" s="78"/>
      <c r="V77" s="79"/>
      <c r="W77" s="79"/>
      <c r="X77" s="78"/>
      <c r="Y77" s="79"/>
      <c r="Z77" s="79"/>
      <c r="AA77" s="78"/>
      <c r="AB77" s="79"/>
      <c r="AC77" s="79"/>
      <c r="AD77" s="78"/>
      <c r="AE77" s="79"/>
      <c r="AF77" s="79"/>
      <c r="AG77" s="78"/>
      <c r="AH77" s="79"/>
      <c r="AI77" s="79"/>
      <c r="AJ77" s="78"/>
      <c r="AK77" s="79"/>
      <c r="AL77" s="79"/>
      <c r="AM77" s="78"/>
      <c r="AN77" s="79"/>
      <c r="AO77" s="79"/>
      <c r="AP77" s="31"/>
      <c r="AQ77" s="31"/>
      <c r="AR77" s="31"/>
      <c r="AS77" s="31"/>
      <c r="AT77" s="31"/>
      <c r="AU77" s="31"/>
      <c r="AV77" s="31"/>
      <c r="AW77" s="31"/>
      <c r="AX77" s="31"/>
      <c r="AY77" s="31"/>
      <c r="AZ77" s="31"/>
      <c r="BA77" s="31"/>
      <c r="BB77" s="31"/>
      <c r="BC77" s="31"/>
      <c r="BD77" s="31"/>
      <c r="BE77" s="38"/>
      <c r="BF77" s="38"/>
      <c r="BG77" s="38"/>
      <c r="BH77" s="38"/>
      <c r="BI77" s="38"/>
      <c r="BJ77" s="62"/>
      <c r="BK77" s="62"/>
      <c r="BL77" s="62"/>
      <c r="BM77" s="62"/>
      <c r="BN77" s="62"/>
      <c r="BO77" s="62"/>
      <c r="BP77" s="40"/>
      <c r="BQ77" s="40"/>
      <c r="BR77" s="40"/>
      <c r="BS77" s="40"/>
      <c r="BT77" s="40"/>
      <c r="BU77" s="40"/>
      <c r="BV77" s="40"/>
    </row>
    <row r="78" spans="1:74" ht="30" hidden="1" customHeight="1" x14ac:dyDescent="0.2">
      <c r="A78" s="80"/>
      <c r="B78" s="80"/>
      <c r="C78" s="80"/>
      <c r="D78" s="80"/>
      <c r="E78" s="80"/>
      <c r="F78" s="80"/>
      <c r="G78" s="80"/>
      <c r="H78" s="80"/>
      <c r="I78" s="80"/>
      <c r="J78" s="80"/>
      <c r="K78" s="80"/>
      <c r="L78" s="80"/>
      <c r="M78" s="79"/>
      <c r="N78" s="79"/>
      <c r="O78" s="78"/>
      <c r="P78" s="79"/>
      <c r="Q78" s="79"/>
      <c r="R78" s="78"/>
      <c r="S78" s="79"/>
      <c r="T78" s="79"/>
      <c r="U78" s="78"/>
      <c r="V78" s="79"/>
      <c r="W78" s="79"/>
      <c r="X78" s="78"/>
      <c r="Y78" s="79"/>
      <c r="Z78" s="79"/>
      <c r="AA78" s="78"/>
      <c r="AB78" s="79"/>
      <c r="AC78" s="79"/>
      <c r="AD78" s="78"/>
      <c r="AE78" s="79"/>
      <c r="AF78" s="79"/>
      <c r="AG78" s="78"/>
      <c r="AH78" s="79"/>
      <c r="AI78" s="79"/>
      <c r="AJ78" s="78"/>
      <c r="AK78" s="79"/>
      <c r="AL78" s="79"/>
      <c r="AM78" s="78"/>
      <c r="AN78" s="79"/>
      <c r="AO78" s="79"/>
      <c r="AP78" s="31"/>
      <c r="AQ78" s="31"/>
      <c r="AR78" s="31"/>
      <c r="AS78" s="31"/>
      <c r="AT78" s="31"/>
      <c r="AU78" s="31"/>
      <c r="AV78" s="31"/>
      <c r="AW78" s="31"/>
      <c r="AX78" s="31"/>
      <c r="AY78" s="31"/>
      <c r="AZ78" s="31"/>
      <c r="BA78" s="31"/>
      <c r="BB78" s="31"/>
      <c r="BC78" s="31"/>
      <c r="BD78" s="31"/>
      <c r="BE78" s="38"/>
      <c r="BF78" s="38"/>
      <c r="BG78" s="38"/>
      <c r="BH78" s="38"/>
      <c r="BI78" s="38"/>
      <c r="BJ78" s="62"/>
      <c r="BK78" s="62"/>
      <c r="BL78" s="62"/>
      <c r="BM78" s="62"/>
      <c r="BN78" s="62"/>
      <c r="BO78" s="62"/>
      <c r="BP78" s="40"/>
      <c r="BQ78" s="40"/>
      <c r="BR78" s="40"/>
      <c r="BS78" s="40"/>
      <c r="BT78" s="40"/>
      <c r="BU78" s="40"/>
      <c r="BV78" s="40"/>
    </row>
    <row r="79" spans="1:74" ht="30" hidden="1" customHeight="1" x14ac:dyDescent="0.2">
      <c r="A79" s="80">
        <f t="shared" si="0"/>
        <v>0</v>
      </c>
      <c r="B79" s="80">
        <f t="shared" si="1"/>
        <v>0</v>
      </c>
      <c r="C79" s="80">
        <f t="shared" si="2"/>
        <v>0</v>
      </c>
      <c r="D79" s="80">
        <f t="shared" si="3"/>
        <v>0</v>
      </c>
      <c r="E79" s="80">
        <f t="shared" si="4"/>
        <v>0</v>
      </c>
      <c r="F79" s="80">
        <f t="shared" si="5"/>
        <v>0</v>
      </c>
      <c r="G79" s="80">
        <f t="shared" si="6"/>
        <v>0</v>
      </c>
      <c r="H79" s="80">
        <f t="shared" si="7"/>
        <v>0</v>
      </c>
      <c r="I79" s="80">
        <f t="shared" si="8"/>
        <v>0</v>
      </c>
      <c r="J79" s="80">
        <f t="shared" si="9"/>
        <v>0</v>
      </c>
      <c r="K79" s="80">
        <f t="shared" si="10"/>
        <v>0</v>
      </c>
      <c r="L79" s="80">
        <f t="shared" si="11"/>
        <v>0</v>
      </c>
      <c r="M79" s="79"/>
      <c r="N79" s="79"/>
      <c r="O79" s="78"/>
      <c r="P79" s="79"/>
      <c r="Q79" s="79"/>
      <c r="R79" s="78"/>
      <c r="S79" s="79"/>
      <c r="T79" s="79"/>
      <c r="U79" s="78"/>
      <c r="V79" s="79"/>
      <c r="W79" s="79"/>
      <c r="X79" s="78"/>
      <c r="Y79" s="79"/>
      <c r="Z79" s="79"/>
      <c r="AA79" s="78"/>
      <c r="AB79" s="79"/>
      <c r="AC79" s="79"/>
      <c r="AD79" s="78"/>
      <c r="AE79" s="79"/>
      <c r="AF79" s="79"/>
      <c r="AG79" s="78"/>
      <c r="AH79" s="79"/>
      <c r="AI79" s="79"/>
      <c r="AJ79" s="78"/>
      <c r="AK79" s="79"/>
      <c r="AL79" s="79"/>
      <c r="AM79" s="78"/>
      <c r="AN79" s="79"/>
      <c r="AO79" s="79"/>
      <c r="AP79" s="31"/>
      <c r="AQ79" s="31"/>
      <c r="AR79" s="31"/>
      <c r="AS79" s="31"/>
      <c r="AT79" s="31"/>
      <c r="AU79" s="31"/>
      <c r="AV79" s="31"/>
      <c r="AW79" s="31"/>
      <c r="AX79" s="31"/>
      <c r="AY79" s="31"/>
      <c r="AZ79" s="31"/>
      <c r="BA79" s="31"/>
      <c r="BB79" s="31"/>
      <c r="BC79" s="31"/>
      <c r="BD79" s="31"/>
      <c r="BE79" s="38"/>
      <c r="BF79" s="38"/>
      <c r="BG79" s="38"/>
      <c r="BH79" s="38"/>
      <c r="BI79" s="38"/>
      <c r="BJ79" s="62"/>
      <c r="BK79" s="62"/>
      <c r="BL79" s="62"/>
      <c r="BM79" s="62"/>
      <c r="BN79" s="62"/>
      <c r="BO79" s="62"/>
      <c r="BP79" s="40"/>
      <c r="BQ79" s="40"/>
      <c r="BR79" s="40"/>
      <c r="BS79" s="40"/>
      <c r="BT79" s="40"/>
      <c r="BU79" s="40"/>
      <c r="BV79" s="40"/>
    </row>
    <row r="80" spans="1:74" ht="30" hidden="1" customHeight="1" x14ac:dyDescent="0.2">
      <c r="A80" s="80"/>
      <c r="B80" s="80"/>
      <c r="C80" s="80"/>
      <c r="D80" s="80"/>
      <c r="E80" s="80"/>
      <c r="F80" s="80"/>
      <c r="G80" s="80"/>
      <c r="H80" s="80"/>
      <c r="I80" s="80"/>
      <c r="J80" s="80"/>
      <c r="K80" s="80"/>
      <c r="L80" s="80"/>
      <c r="M80" s="79"/>
      <c r="N80" s="79"/>
      <c r="O80" s="78"/>
      <c r="P80" s="79"/>
      <c r="Q80" s="79"/>
      <c r="R80" s="78"/>
      <c r="S80" s="79"/>
      <c r="T80" s="79"/>
      <c r="U80" s="78"/>
      <c r="V80" s="79"/>
      <c r="W80" s="79"/>
      <c r="X80" s="78"/>
      <c r="Y80" s="79"/>
      <c r="Z80" s="79"/>
      <c r="AA80" s="78"/>
      <c r="AB80" s="79"/>
      <c r="AC80" s="79"/>
      <c r="AD80" s="78"/>
      <c r="AE80" s="79"/>
      <c r="AF80" s="79"/>
      <c r="AG80" s="78"/>
      <c r="AH80" s="79"/>
      <c r="AI80" s="79"/>
      <c r="AJ80" s="78"/>
      <c r="AK80" s="79"/>
      <c r="AL80" s="79"/>
      <c r="AM80" s="78"/>
      <c r="AN80" s="79"/>
      <c r="AO80" s="79"/>
      <c r="AP80" s="31"/>
      <c r="AQ80" s="31"/>
      <c r="AR80" s="31"/>
      <c r="AS80" s="31"/>
      <c r="AT80" s="31"/>
      <c r="AU80" s="31"/>
      <c r="AV80" s="31"/>
      <c r="AW80" s="31"/>
      <c r="AX80" s="31"/>
      <c r="AY80" s="31"/>
      <c r="AZ80" s="31"/>
      <c r="BA80" s="31"/>
      <c r="BB80" s="31"/>
      <c r="BC80" s="31"/>
      <c r="BD80" s="31"/>
      <c r="BE80" s="38"/>
      <c r="BF80" s="38"/>
      <c r="BG80" s="38"/>
      <c r="BH80" s="38"/>
      <c r="BI80" s="38"/>
      <c r="BJ80" s="62"/>
      <c r="BK80" s="62"/>
      <c r="BL80" s="62"/>
      <c r="BM80" s="62"/>
      <c r="BN80" s="62"/>
      <c r="BO80" s="62"/>
      <c r="BP80" s="40"/>
      <c r="BQ80" s="40"/>
      <c r="BR80" s="40"/>
      <c r="BS80" s="40"/>
      <c r="BT80" s="40"/>
      <c r="BU80" s="40"/>
      <c r="BV80" s="40"/>
    </row>
    <row r="81" spans="1:83" ht="30" hidden="1" customHeight="1" x14ac:dyDescent="0.2">
      <c r="A81" s="80">
        <f t="shared" si="0"/>
        <v>0</v>
      </c>
      <c r="B81" s="80">
        <f t="shared" si="1"/>
        <v>0</v>
      </c>
      <c r="C81" s="80">
        <f t="shared" si="2"/>
        <v>0</v>
      </c>
      <c r="D81" s="80">
        <f t="shared" si="3"/>
        <v>0</v>
      </c>
      <c r="E81" s="80">
        <f t="shared" si="4"/>
        <v>0</v>
      </c>
      <c r="F81" s="80">
        <f t="shared" si="5"/>
        <v>0</v>
      </c>
      <c r="G81" s="80">
        <f t="shared" si="6"/>
        <v>0</v>
      </c>
      <c r="H81" s="80">
        <f t="shared" si="7"/>
        <v>0</v>
      </c>
      <c r="I81" s="80">
        <f t="shared" si="8"/>
        <v>0</v>
      </c>
      <c r="J81" s="80">
        <f t="shared" si="9"/>
        <v>0</v>
      </c>
      <c r="K81" s="80">
        <f t="shared" si="10"/>
        <v>0</v>
      </c>
      <c r="L81" s="80">
        <f t="shared" si="11"/>
        <v>0</v>
      </c>
      <c r="M81" s="79"/>
      <c r="N81" s="79"/>
      <c r="O81" s="78"/>
      <c r="P81" s="79"/>
      <c r="Q81" s="79"/>
      <c r="R81" s="78"/>
      <c r="S81" s="79"/>
      <c r="T81" s="79"/>
      <c r="U81" s="78"/>
      <c r="V81" s="79"/>
      <c r="W81" s="79"/>
      <c r="X81" s="78"/>
      <c r="Y81" s="79"/>
      <c r="Z81" s="79"/>
      <c r="AA81" s="78"/>
      <c r="AB81" s="79"/>
      <c r="AC81" s="79"/>
      <c r="AD81" s="78"/>
      <c r="AE81" s="79"/>
      <c r="AF81" s="79"/>
      <c r="AG81" s="78"/>
      <c r="AH81" s="79"/>
      <c r="AI81" s="79"/>
      <c r="AJ81" s="78"/>
      <c r="AK81" s="79"/>
      <c r="AL81" s="79"/>
      <c r="AM81" s="78"/>
      <c r="AN81" s="79"/>
      <c r="AO81" s="79"/>
      <c r="AP81" s="31"/>
      <c r="AQ81" s="31"/>
      <c r="AR81" s="31"/>
      <c r="AS81" s="31"/>
      <c r="AT81" s="31"/>
      <c r="AU81" s="31"/>
      <c r="AV81" s="31"/>
      <c r="AW81" s="31"/>
      <c r="AX81" s="31"/>
      <c r="AY81" s="31"/>
      <c r="AZ81" s="31"/>
      <c r="BA81" s="31"/>
      <c r="BB81" s="31"/>
      <c r="BC81" s="31"/>
      <c r="BD81" s="31"/>
      <c r="BE81" s="38"/>
      <c r="BF81" s="38"/>
      <c r="BG81" s="38"/>
      <c r="BH81" s="38"/>
      <c r="BI81" s="38"/>
      <c r="BJ81" s="62"/>
      <c r="BK81" s="62"/>
      <c r="BL81" s="62"/>
      <c r="BM81" s="62"/>
      <c r="BN81" s="62"/>
      <c r="BO81" s="62"/>
      <c r="BP81" s="40"/>
      <c r="BQ81" s="40"/>
      <c r="BR81" s="40"/>
      <c r="BS81" s="40"/>
      <c r="BT81" s="40"/>
      <c r="BU81" s="40"/>
      <c r="BV81" s="40"/>
    </row>
    <row r="82" spans="1:83" ht="30" hidden="1" customHeight="1" x14ac:dyDescent="0.2">
      <c r="A82" s="80"/>
      <c r="B82" s="80"/>
      <c r="C82" s="80"/>
      <c r="D82" s="80"/>
      <c r="E82" s="80"/>
      <c r="F82" s="80"/>
      <c r="G82" s="80"/>
      <c r="H82" s="80"/>
      <c r="I82" s="80"/>
      <c r="J82" s="80"/>
      <c r="K82" s="80"/>
      <c r="L82" s="80"/>
      <c r="M82" s="79"/>
      <c r="N82" s="79"/>
      <c r="O82" s="78"/>
      <c r="P82" s="79"/>
      <c r="Q82" s="79"/>
      <c r="R82" s="78"/>
      <c r="S82" s="79"/>
      <c r="T82" s="79"/>
      <c r="U82" s="78"/>
      <c r="V82" s="79"/>
      <c r="W82" s="79"/>
      <c r="X82" s="78"/>
      <c r="Y82" s="79"/>
      <c r="Z82" s="79"/>
      <c r="AA82" s="78"/>
      <c r="AB82" s="79"/>
      <c r="AC82" s="79"/>
      <c r="AD82" s="78"/>
      <c r="AE82" s="79"/>
      <c r="AF82" s="79"/>
      <c r="AG82" s="78"/>
      <c r="AH82" s="79"/>
      <c r="AI82" s="79"/>
      <c r="AJ82" s="78"/>
      <c r="AK82" s="79"/>
      <c r="AL82" s="79"/>
      <c r="AM82" s="78"/>
      <c r="AN82" s="79"/>
      <c r="AO82" s="79"/>
      <c r="AP82" s="31"/>
      <c r="AQ82" s="31"/>
      <c r="AR82" s="31"/>
      <c r="AS82" s="31"/>
      <c r="AT82" s="31"/>
      <c r="AU82" s="31"/>
      <c r="AV82" s="31"/>
      <c r="AW82" s="31"/>
      <c r="AX82" s="31"/>
      <c r="AY82" s="31"/>
      <c r="AZ82" s="31"/>
      <c r="BA82" s="31"/>
      <c r="BB82" s="31"/>
      <c r="BC82" s="31"/>
      <c r="BD82" s="31"/>
      <c r="BE82" s="38"/>
      <c r="BF82" s="38"/>
      <c r="BG82" s="38"/>
      <c r="BH82" s="38"/>
      <c r="BI82" s="38"/>
      <c r="BJ82" s="62"/>
      <c r="BK82" s="62"/>
      <c r="BL82" s="62"/>
      <c r="BM82" s="62"/>
      <c r="BN82" s="62"/>
      <c r="BO82" s="62"/>
      <c r="BP82" s="40"/>
      <c r="BQ82" s="40"/>
      <c r="BR82" s="40"/>
      <c r="BS82" s="40"/>
      <c r="BT82" s="40"/>
      <c r="BU82" s="40"/>
      <c r="BV82" s="40"/>
    </row>
    <row r="83" spans="1:83" ht="30" hidden="1" customHeight="1" x14ac:dyDescent="0.2">
      <c r="A83" s="80">
        <f t="shared" si="0"/>
        <v>0</v>
      </c>
      <c r="B83" s="80">
        <f t="shared" si="1"/>
        <v>0</v>
      </c>
      <c r="C83" s="80">
        <f t="shared" si="2"/>
        <v>0</v>
      </c>
      <c r="D83" s="80">
        <f t="shared" si="3"/>
        <v>0</v>
      </c>
      <c r="E83" s="80">
        <f t="shared" si="4"/>
        <v>0</v>
      </c>
      <c r="F83" s="80">
        <f t="shared" si="5"/>
        <v>0</v>
      </c>
      <c r="G83" s="80">
        <f t="shared" si="6"/>
        <v>0</v>
      </c>
      <c r="H83" s="80">
        <f t="shared" si="7"/>
        <v>0</v>
      </c>
      <c r="I83" s="80">
        <f t="shared" si="8"/>
        <v>0</v>
      </c>
      <c r="J83" s="80">
        <f t="shared" si="9"/>
        <v>0</v>
      </c>
      <c r="K83" s="80">
        <f t="shared" si="10"/>
        <v>0</v>
      </c>
      <c r="L83" s="80">
        <f t="shared" si="11"/>
        <v>0</v>
      </c>
      <c r="M83" s="79"/>
      <c r="N83" s="79"/>
      <c r="O83" s="78"/>
      <c r="P83" s="79"/>
      <c r="Q83" s="79"/>
      <c r="R83" s="78"/>
      <c r="S83" s="79"/>
      <c r="T83" s="79"/>
      <c r="U83" s="78"/>
      <c r="V83" s="79"/>
      <c r="W83" s="79"/>
      <c r="X83" s="78"/>
      <c r="Y83" s="79"/>
      <c r="Z83" s="79"/>
      <c r="AA83" s="78"/>
      <c r="AB83" s="79"/>
      <c r="AC83" s="79"/>
      <c r="AD83" s="78"/>
      <c r="AE83" s="79"/>
      <c r="AF83" s="79"/>
      <c r="AG83" s="78"/>
      <c r="AH83" s="79"/>
      <c r="AI83" s="79"/>
      <c r="AJ83" s="78"/>
      <c r="AK83" s="79"/>
      <c r="AL83" s="79"/>
      <c r="AM83" s="78"/>
      <c r="AN83" s="79"/>
      <c r="AO83" s="79"/>
      <c r="AP83" s="31"/>
      <c r="AQ83" s="31"/>
      <c r="AR83" s="31"/>
      <c r="AS83" s="31"/>
      <c r="AT83" s="31"/>
      <c r="AU83" s="31"/>
      <c r="AV83" s="31"/>
      <c r="AW83" s="31"/>
      <c r="AX83" s="31"/>
      <c r="AY83" s="31"/>
      <c r="AZ83" s="31"/>
      <c r="BA83" s="31"/>
      <c r="BB83" s="31"/>
      <c r="BC83" s="31"/>
      <c r="BD83" s="31"/>
      <c r="BE83" s="38"/>
      <c r="BF83" s="38"/>
      <c r="BG83" s="38"/>
      <c r="BH83" s="38"/>
      <c r="BI83" s="38"/>
      <c r="BJ83" s="62"/>
      <c r="BK83" s="62"/>
      <c r="BL83" s="62"/>
      <c r="BM83" s="62"/>
      <c r="BN83" s="62"/>
      <c r="BO83" s="62"/>
      <c r="BP83" s="40"/>
      <c r="BQ83" s="40"/>
      <c r="BR83" s="40"/>
      <c r="BS83" s="40"/>
      <c r="BT83" s="40"/>
      <c r="BU83" s="40"/>
      <c r="BV83" s="40"/>
    </row>
    <row r="84" spans="1:83" ht="24.75" hidden="1" customHeight="1" x14ac:dyDescent="0.2">
      <c r="A84" s="105">
        <f>LARGE(A53:A83,1)</f>
        <v>6</v>
      </c>
      <c r="B84" s="105">
        <f>LARGE(B53:B83,1)</f>
        <v>12</v>
      </c>
      <c r="C84" s="105">
        <f t="shared" ref="C84:L84" si="12">LARGE(C53:C83,1)</f>
        <v>0</v>
      </c>
      <c r="D84" s="105">
        <f t="shared" si="12"/>
        <v>0</v>
      </c>
      <c r="E84" s="105">
        <f t="shared" si="12"/>
        <v>0</v>
      </c>
      <c r="F84" s="105">
        <f t="shared" si="12"/>
        <v>0</v>
      </c>
      <c r="G84" s="105">
        <f t="shared" si="12"/>
        <v>0</v>
      </c>
      <c r="H84" s="105">
        <f t="shared" si="12"/>
        <v>0</v>
      </c>
      <c r="I84" s="105">
        <f t="shared" si="12"/>
        <v>0</v>
      </c>
      <c r="J84" s="105">
        <f t="shared" si="12"/>
        <v>0</v>
      </c>
      <c r="K84" s="105">
        <f t="shared" si="12"/>
        <v>0</v>
      </c>
      <c r="L84" s="105">
        <f t="shared" si="12"/>
        <v>0</v>
      </c>
      <c r="M84" s="50"/>
      <c r="N84" s="50"/>
      <c r="O84" s="50"/>
      <c r="P84" s="50"/>
      <c r="Q84" s="50"/>
      <c r="R84" s="50"/>
      <c r="S84" s="50"/>
      <c r="T84" s="50"/>
      <c r="U84" s="50"/>
      <c r="V84" s="50"/>
      <c r="W84" s="102"/>
      <c r="X84" s="50"/>
      <c r="Y84" s="50"/>
      <c r="Z84" s="50"/>
      <c r="AA84" s="50"/>
      <c r="AB84" s="50"/>
      <c r="AC84" s="50"/>
      <c r="AD84" s="50"/>
      <c r="AE84" s="50"/>
      <c r="AF84" s="50"/>
      <c r="AG84" s="50"/>
      <c r="AH84" s="50"/>
      <c r="AI84" s="50"/>
      <c r="AJ84" s="50"/>
      <c r="AK84" s="50"/>
      <c r="AL84" s="50"/>
      <c r="AM84" s="50"/>
      <c r="AN84" s="50"/>
      <c r="AO84" s="50"/>
      <c r="AP84" s="31"/>
      <c r="AQ84" s="31"/>
      <c r="AR84" s="31"/>
      <c r="AS84" s="31"/>
      <c r="AT84" s="31"/>
      <c r="AU84" s="31"/>
      <c r="AV84" s="31"/>
      <c r="AW84" s="31"/>
      <c r="AX84" s="31"/>
      <c r="AY84" s="31"/>
      <c r="AZ84" s="31"/>
      <c r="BA84" s="31"/>
      <c r="BB84" s="31"/>
      <c r="BC84" s="31"/>
      <c r="BD84" s="31"/>
      <c r="BE84" s="38"/>
      <c r="BF84" s="38"/>
      <c r="BG84" s="38"/>
      <c r="BH84" s="38"/>
      <c r="BI84" s="38"/>
      <c r="BJ84" s="39"/>
      <c r="BK84" s="39"/>
      <c r="BL84" s="39"/>
      <c r="BM84" s="39"/>
      <c r="BN84" s="39"/>
      <c r="BO84" s="39"/>
      <c r="BP84" s="40"/>
      <c r="BQ84" s="40"/>
      <c r="BR84" s="40"/>
      <c r="BS84" s="40"/>
      <c r="BT84" s="40"/>
      <c r="BU84" s="40"/>
      <c r="BV84" s="40"/>
    </row>
    <row r="85" spans="1:83" ht="24.75" customHeight="1" x14ac:dyDescent="0.2">
      <c r="A85" s="661"/>
      <c r="B85" s="661"/>
      <c r="C85" s="661"/>
      <c r="D85" s="661"/>
      <c r="E85" s="661"/>
      <c r="F85" s="661"/>
      <c r="G85" s="661"/>
      <c r="H85" s="661"/>
      <c r="I85" s="661"/>
      <c r="J85" s="661"/>
      <c r="K85" s="661"/>
      <c r="L85" s="661"/>
      <c r="M85" s="661"/>
      <c r="N85" s="661"/>
      <c r="O85" s="661"/>
      <c r="P85" s="661"/>
      <c r="Q85" s="661"/>
      <c r="R85" s="661"/>
      <c r="S85" s="661"/>
      <c r="T85" s="661"/>
      <c r="U85" s="661"/>
      <c r="V85" s="661"/>
      <c r="W85" s="661"/>
      <c r="X85" s="661"/>
      <c r="Y85" s="661"/>
      <c r="Z85" s="661"/>
      <c r="AA85" s="661"/>
      <c r="AB85" s="661"/>
      <c r="AC85" s="661"/>
      <c r="AD85" s="661"/>
      <c r="AE85" s="661"/>
      <c r="AF85" s="661"/>
      <c r="AG85" s="661"/>
      <c r="AH85" s="661"/>
      <c r="AI85" s="661"/>
      <c r="AJ85" s="661"/>
      <c r="AK85" s="661"/>
      <c r="AL85" s="661"/>
      <c r="AM85" s="661"/>
      <c r="AN85" s="661"/>
      <c r="AO85" s="661"/>
      <c r="AP85" s="31"/>
      <c r="AQ85" s="31"/>
      <c r="AR85" s="31"/>
      <c r="AS85" s="31"/>
      <c r="AT85" s="31"/>
      <c r="AU85" s="31"/>
      <c r="AV85" s="31"/>
      <c r="AW85" s="31"/>
      <c r="AX85" s="31"/>
      <c r="AY85" s="31"/>
      <c r="AZ85" s="31"/>
      <c r="BA85" s="31"/>
      <c r="BB85" s="31"/>
      <c r="BC85" s="31"/>
      <c r="BD85" s="31"/>
      <c r="BE85" s="38"/>
      <c r="BF85" s="38"/>
      <c r="BG85" s="38"/>
      <c r="BH85" s="38"/>
      <c r="BI85" s="38"/>
      <c r="BJ85" s="62"/>
      <c r="BK85" s="62"/>
      <c r="BL85" s="62"/>
      <c r="BM85" s="62"/>
      <c r="BN85" s="62"/>
      <c r="BO85" s="62"/>
      <c r="BP85" s="40"/>
      <c r="BQ85" s="40"/>
      <c r="BR85" s="40"/>
      <c r="BS85" s="40"/>
      <c r="BT85" s="40"/>
      <c r="BU85" s="40"/>
      <c r="BV85" s="40"/>
    </row>
    <row r="86" spans="1:83" s="117" customFormat="1" ht="60" customHeight="1" x14ac:dyDescent="0.2">
      <c r="A86" s="611" t="s">
        <v>3</v>
      </c>
      <c r="B86" s="612"/>
      <c r="C86" s="612"/>
      <c r="D86" s="612"/>
      <c r="E86" s="612"/>
      <c r="F86" s="612"/>
      <c r="G86" s="612"/>
      <c r="H86" s="612"/>
      <c r="I86" s="612"/>
      <c r="J86" s="612"/>
      <c r="K86" s="612"/>
      <c r="L86" s="612"/>
      <c r="M86" s="612"/>
      <c r="N86" s="612"/>
      <c r="O86" s="612"/>
      <c r="P86" s="612"/>
      <c r="Q86" s="612"/>
      <c r="R86" s="612"/>
      <c r="S86" s="612"/>
      <c r="T86" s="612"/>
      <c r="U86" s="612"/>
      <c r="V86" s="612"/>
      <c r="W86" s="612"/>
      <c r="X86" s="612"/>
      <c r="Y86" s="612"/>
      <c r="Z86" s="612"/>
      <c r="AA86" s="612"/>
      <c r="AB86" s="612"/>
      <c r="AC86" s="612"/>
      <c r="AD86" s="612"/>
      <c r="AE86" s="612"/>
      <c r="AF86" s="612"/>
      <c r="AG86" s="612"/>
      <c r="AH86" s="612"/>
      <c r="AI86" s="612"/>
      <c r="AJ86" s="612"/>
      <c r="AK86" s="612"/>
      <c r="AL86" s="612"/>
      <c r="AM86" s="612"/>
      <c r="AN86" s="612"/>
      <c r="AO86" s="613"/>
      <c r="AP86" s="123"/>
      <c r="AQ86" s="123"/>
      <c r="AR86" s="123"/>
      <c r="AS86" s="123"/>
      <c r="AT86" s="123"/>
      <c r="AU86" s="123"/>
      <c r="AV86" s="123"/>
      <c r="AW86" s="123"/>
      <c r="AX86" s="123"/>
      <c r="AY86" s="123"/>
      <c r="AZ86" s="123"/>
      <c r="BA86" s="123"/>
      <c r="BB86" s="123"/>
      <c r="BC86" s="123"/>
      <c r="BD86" s="123"/>
      <c r="BE86" s="123"/>
      <c r="BF86" s="123"/>
      <c r="BG86" s="123"/>
      <c r="BH86" s="123"/>
      <c r="BI86" s="123"/>
      <c r="BJ86" s="123"/>
      <c r="BK86" s="123"/>
      <c r="BL86" s="123"/>
      <c r="BM86" s="123"/>
      <c r="BN86" s="123"/>
      <c r="BO86" s="123"/>
      <c r="BP86" s="123"/>
      <c r="BQ86" s="123"/>
      <c r="BR86" s="123"/>
      <c r="BS86" s="123"/>
      <c r="BT86" s="123"/>
      <c r="BU86" s="123"/>
      <c r="BV86" s="123"/>
      <c r="BW86" s="124"/>
      <c r="BX86" s="124"/>
      <c r="BY86" s="124"/>
      <c r="BZ86" s="124"/>
      <c r="CA86" s="124"/>
      <c r="CB86" s="124"/>
      <c r="CC86" s="124"/>
      <c r="CD86" s="124"/>
      <c r="CE86" s="124"/>
    </row>
    <row r="87" spans="1:83" s="118" customFormat="1" ht="20.100000000000001" customHeight="1" x14ac:dyDescent="0.2">
      <c r="A87" s="662"/>
      <c r="B87" s="663"/>
      <c r="C87" s="663"/>
      <c r="D87" s="663"/>
      <c r="E87" s="663"/>
      <c r="F87" s="663"/>
      <c r="G87" s="663"/>
      <c r="H87" s="663"/>
      <c r="I87" s="663"/>
      <c r="J87" s="663"/>
      <c r="K87" s="663"/>
      <c r="L87" s="663"/>
      <c r="M87" s="663"/>
      <c r="N87" s="663"/>
      <c r="O87" s="663"/>
      <c r="P87" s="663"/>
      <c r="Q87" s="663"/>
      <c r="R87" s="663"/>
      <c r="S87" s="663"/>
      <c r="T87" s="663"/>
      <c r="U87" s="663"/>
      <c r="V87" s="663"/>
      <c r="W87" s="663"/>
      <c r="X87" s="663"/>
      <c r="Y87" s="663"/>
      <c r="Z87" s="663"/>
      <c r="AA87" s="663"/>
      <c r="AB87" s="663"/>
      <c r="AC87" s="663"/>
      <c r="AD87" s="663"/>
      <c r="AE87" s="663"/>
      <c r="AF87" s="663"/>
      <c r="AG87" s="663"/>
      <c r="AH87" s="663"/>
      <c r="AI87" s="663"/>
      <c r="AJ87" s="663"/>
      <c r="AK87" s="663"/>
      <c r="AL87" s="663"/>
      <c r="AM87" s="663"/>
      <c r="AN87" s="663"/>
      <c r="AO87" s="664"/>
      <c r="AP87" s="123"/>
      <c r="AQ87" s="123"/>
      <c r="AR87" s="123"/>
      <c r="AS87" s="123"/>
      <c r="AT87" s="123"/>
      <c r="AU87" s="123"/>
      <c r="AV87" s="123"/>
      <c r="AW87" s="123"/>
      <c r="AX87" s="123"/>
      <c r="AY87" s="123"/>
      <c r="AZ87" s="123"/>
      <c r="BA87" s="123"/>
      <c r="BB87" s="123"/>
      <c r="BC87" s="123"/>
      <c r="BD87" s="123"/>
      <c r="BE87" s="123"/>
      <c r="BF87" s="123"/>
      <c r="BG87" s="123"/>
      <c r="BH87" s="123"/>
      <c r="BI87" s="123"/>
      <c r="BJ87" s="123"/>
      <c r="BK87" s="123"/>
      <c r="BL87" s="123"/>
      <c r="BM87" s="123"/>
      <c r="BN87" s="123"/>
      <c r="BO87" s="123"/>
      <c r="BP87" s="123"/>
      <c r="BQ87" s="123"/>
      <c r="BR87" s="123"/>
      <c r="BS87" s="123"/>
      <c r="BT87" s="123"/>
      <c r="BU87" s="123"/>
      <c r="BV87" s="123"/>
      <c r="BW87" s="123"/>
      <c r="BX87" s="123"/>
      <c r="BY87" s="123"/>
      <c r="BZ87" s="123"/>
      <c r="CA87" s="123"/>
      <c r="CB87" s="123"/>
      <c r="CC87" s="123"/>
      <c r="CD87" s="123"/>
      <c r="CE87" s="123"/>
    </row>
    <row r="88" spans="1:83" ht="39.75" customHeight="1" x14ac:dyDescent="0.2">
      <c r="A88" s="668" t="s">
        <v>86</v>
      </c>
      <c r="B88" s="606"/>
      <c r="C88" s="606"/>
      <c r="D88" s="606"/>
      <c r="E88" s="606"/>
      <c r="F88" s="606"/>
      <c r="G88" s="606"/>
      <c r="H88" s="606"/>
      <c r="I88" s="606"/>
      <c r="J88" s="606"/>
      <c r="K88" s="606"/>
      <c r="L88" s="606"/>
      <c r="M88" s="606"/>
      <c r="N88" s="606"/>
      <c r="O88" s="606"/>
      <c r="P88" s="606"/>
      <c r="Q88" s="606"/>
      <c r="R88" s="606"/>
      <c r="S88" s="665" t="s">
        <v>98</v>
      </c>
      <c r="T88" s="666"/>
      <c r="U88" s="666"/>
      <c r="V88" s="666"/>
      <c r="W88" s="667"/>
      <c r="X88" s="606"/>
      <c r="Y88" s="606"/>
      <c r="Z88" s="606"/>
      <c r="AA88" s="606"/>
      <c r="AB88" s="606"/>
      <c r="AC88" s="606"/>
      <c r="AD88" s="606"/>
      <c r="AE88" s="606"/>
      <c r="AF88" s="606"/>
      <c r="AG88" s="606"/>
      <c r="AH88" s="606"/>
      <c r="AI88" s="606"/>
      <c r="AJ88" s="606"/>
      <c r="AK88" s="606"/>
      <c r="AL88" s="606"/>
      <c r="AM88" s="606"/>
      <c r="AN88" s="606"/>
      <c r="AO88" s="607"/>
      <c r="AP88" s="31"/>
      <c r="AQ88" s="31"/>
      <c r="AR88" s="31"/>
      <c r="AS88" s="31"/>
      <c r="AT88" s="31"/>
      <c r="AU88" s="31"/>
      <c r="AV88" s="31"/>
      <c r="AW88" s="31"/>
      <c r="AX88" s="31"/>
      <c r="AY88" s="31"/>
      <c r="AZ88" s="31"/>
      <c r="BA88" s="31"/>
      <c r="BB88" s="31"/>
      <c r="BC88" s="31"/>
      <c r="BD88" s="31"/>
      <c r="BE88" s="38"/>
      <c r="BF88" s="38"/>
      <c r="BG88" s="38"/>
      <c r="BH88" s="38"/>
      <c r="BI88" s="38"/>
      <c r="BJ88" s="62"/>
      <c r="BK88" s="62"/>
      <c r="BL88" s="62"/>
      <c r="BM88" s="62"/>
      <c r="BN88" s="62"/>
      <c r="BO88" s="62"/>
      <c r="BP88" s="40"/>
      <c r="BQ88" s="40"/>
      <c r="BR88" s="40"/>
      <c r="BS88" s="40"/>
      <c r="BT88" s="40"/>
      <c r="BU88" s="40"/>
      <c r="BV88" s="40"/>
    </row>
    <row r="89" spans="1:83" ht="90" customHeight="1" x14ac:dyDescent="0.2">
      <c r="A89" s="608"/>
      <c r="B89" s="609"/>
      <c r="C89" s="609"/>
      <c r="D89" s="609"/>
      <c r="E89" s="609"/>
      <c r="F89" s="609"/>
      <c r="G89" s="609"/>
      <c r="H89" s="609"/>
      <c r="I89" s="609"/>
      <c r="J89" s="609"/>
      <c r="K89" s="609"/>
      <c r="L89" s="609"/>
      <c r="M89" s="609"/>
      <c r="N89" s="609"/>
      <c r="O89" s="609"/>
      <c r="P89" s="609"/>
      <c r="Q89" s="609"/>
      <c r="R89" s="609"/>
      <c r="S89" s="609"/>
      <c r="T89" s="609"/>
      <c r="U89" s="609"/>
      <c r="V89" s="609"/>
      <c r="W89" s="609"/>
      <c r="X89" s="609"/>
      <c r="Y89" s="609"/>
      <c r="Z89" s="609"/>
      <c r="AA89" s="609"/>
      <c r="AB89" s="609"/>
      <c r="AC89" s="609"/>
      <c r="AD89" s="609"/>
      <c r="AE89" s="609"/>
      <c r="AF89" s="609"/>
      <c r="AG89" s="609"/>
      <c r="AH89" s="609"/>
      <c r="AI89" s="609"/>
      <c r="AJ89" s="609"/>
      <c r="AK89" s="609"/>
      <c r="AL89" s="609"/>
      <c r="AM89" s="609"/>
      <c r="AN89" s="609"/>
      <c r="AO89" s="610"/>
      <c r="AP89" s="31"/>
      <c r="AQ89" s="31"/>
      <c r="AR89" s="31"/>
      <c r="AS89" s="31"/>
      <c r="AT89" s="31"/>
      <c r="AU89" s="31"/>
      <c r="AV89" s="31"/>
      <c r="AW89" s="31"/>
      <c r="AX89" s="31"/>
      <c r="AY89" s="31"/>
      <c r="AZ89" s="31"/>
      <c r="BA89" s="31"/>
      <c r="BB89" s="31"/>
      <c r="BC89" s="31"/>
      <c r="BD89" s="31"/>
      <c r="BE89" s="38"/>
      <c r="BF89" s="38"/>
      <c r="BG89" s="38"/>
      <c r="BH89" s="38"/>
      <c r="BI89" s="38"/>
      <c r="BJ89" s="62"/>
      <c r="BK89" s="62"/>
      <c r="BL89" s="62"/>
      <c r="BM89" s="62"/>
      <c r="BN89" s="62"/>
      <c r="BO89" s="62"/>
      <c r="BP89" s="40"/>
      <c r="BQ89" s="40"/>
      <c r="BR89" s="40"/>
      <c r="BS89" s="40"/>
      <c r="BT89" s="40"/>
      <c r="BU89" s="40"/>
      <c r="BV89" s="40"/>
    </row>
    <row r="90" spans="1:83" ht="36" customHeight="1" x14ac:dyDescent="0.2">
      <c r="A90" s="658" t="s">
        <v>69</v>
      </c>
      <c r="B90" s="659"/>
      <c r="C90" s="659"/>
      <c r="D90" s="659"/>
      <c r="E90" s="660"/>
      <c r="F90" s="91" t="str">
        <f>IF($F$19&lt;&gt;"",F$19,"")</f>
        <v>A</v>
      </c>
      <c r="G90" s="650" t="str">
        <f>IF(G$20&lt;&gt;"",G$20,"")</f>
        <v>EV1</v>
      </c>
      <c r="H90" s="651"/>
      <c r="I90" s="92" t="str">
        <f>IF($I$19&lt;&gt;"",$I$19,"")</f>
        <v>B</v>
      </c>
      <c r="J90" s="604" t="str">
        <f>IF($J$20&lt;&gt;"",$J$20,"")</f>
        <v>EV1</v>
      </c>
      <c r="K90" s="605"/>
      <c r="L90" s="92" t="str">
        <f>IF($L$19&lt;&gt;"",$L$19,"")</f>
        <v/>
      </c>
      <c r="M90" s="604" t="str">
        <f>IF($M$20&lt;&gt;"",$M$20,"")</f>
        <v/>
      </c>
      <c r="N90" s="605"/>
      <c r="O90" s="92" t="str">
        <f>IF($O$19&lt;&gt;"",$O$19,"")</f>
        <v/>
      </c>
      <c r="P90" s="604" t="str">
        <f>IF($P$20&lt;&gt;"",$P$20,"")</f>
        <v/>
      </c>
      <c r="Q90" s="605"/>
      <c r="R90" s="92" t="str">
        <f>IF($R$19&lt;&gt;"",$R$19,"")</f>
        <v/>
      </c>
      <c r="S90" s="604" t="str">
        <f>IF($S$20&lt;&gt;"",$S$20,"")</f>
        <v/>
      </c>
      <c r="T90" s="605"/>
      <c r="U90" s="92" t="str">
        <f>IF($U$19&lt;&gt;"",$U$19,"")</f>
        <v/>
      </c>
      <c r="V90" s="604" t="str">
        <f>IF($V$20&lt;&gt;"",$V$20,"")</f>
        <v/>
      </c>
      <c r="W90" s="605"/>
      <c r="X90" s="92" t="str">
        <f>IF($X$19&lt;&gt;"",$X$19,"")</f>
        <v/>
      </c>
      <c r="Y90" s="604" t="str">
        <f>IF($Y$20&lt;&gt;"",$Y$20,"")</f>
        <v/>
      </c>
      <c r="Z90" s="605"/>
      <c r="AA90" s="92" t="str">
        <f>IF($AA$19&lt;&gt;"",$AA$19,"")</f>
        <v/>
      </c>
      <c r="AB90" s="604" t="str">
        <f>IF($AB$20&lt;&gt;"",$AB$20,"")</f>
        <v/>
      </c>
      <c r="AC90" s="605"/>
      <c r="AD90" s="92" t="str">
        <f>IF($AD$19&lt;&gt;"",$AD$19,"")</f>
        <v/>
      </c>
      <c r="AE90" s="604" t="str">
        <f>IF($AE$20&lt;&gt;"",$AE$20,"")</f>
        <v/>
      </c>
      <c r="AF90" s="605"/>
      <c r="AG90" s="92" t="str">
        <f>IF($AG$19&lt;&gt;"",$AG$19,"")</f>
        <v/>
      </c>
      <c r="AH90" s="604" t="str">
        <f>IF($AH$20&lt;&gt;"",$AH$20,"")</f>
        <v/>
      </c>
      <c r="AI90" s="605"/>
      <c r="AJ90" s="92" t="str">
        <f>IF($AJ$19&lt;&gt;"",$AJ$19,"")</f>
        <v/>
      </c>
      <c r="AK90" s="604" t="str">
        <f>IF($AK$20&lt;&gt;"",$AK$20,"")</f>
        <v/>
      </c>
      <c r="AL90" s="605"/>
      <c r="AM90" s="92" t="str">
        <f>IF($AM$19&lt;&gt;"",$AM$19,"")</f>
        <v/>
      </c>
      <c r="AN90" s="604" t="str">
        <f>IF($AN$20&lt;&gt;"",$AN$20,"")</f>
        <v/>
      </c>
      <c r="AO90" s="605"/>
      <c r="AP90" s="31"/>
      <c r="AQ90" s="31"/>
      <c r="AR90" s="31"/>
      <c r="AS90" s="31"/>
      <c r="AT90" s="31"/>
      <c r="AU90" s="31"/>
      <c r="AV90" s="31"/>
      <c r="AW90" s="31"/>
      <c r="AX90" s="31"/>
      <c r="AY90" s="31"/>
      <c r="AZ90" s="31"/>
      <c r="BA90" s="31"/>
      <c r="BB90" s="31"/>
      <c r="BC90" s="31"/>
      <c r="BD90" s="31"/>
      <c r="BE90" s="38"/>
      <c r="BF90" s="38"/>
      <c r="BG90" s="38"/>
      <c r="BH90" s="38"/>
      <c r="BI90" s="38"/>
      <c r="BJ90" s="62"/>
      <c r="BK90" s="62"/>
      <c r="BL90" s="62"/>
      <c r="BM90" s="62"/>
      <c r="BN90" s="62"/>
      <c r="BO90" s="62"/>
      <c r="BP90" s="40"/>
      <c r="BQ90" s="40"/>
      <c r="BR90" s="40"/>
      <c r="BS90" s="40"/>
      <c r="BT90" s="40"/>
      <c r="BU90" s="40"/>
      <c r="BV90" s="40"/>
    </row>
    <row r="91" spans="1:83" ht="39.950000000000003" customHeight="1" x14ac:dyDescent="0.2">
      <c r="A91" s="640">
        <v>1</v>
      </c>
      <c r="B91" s="638" t="s">
        <v>135</v>
      </c>
      <c r="C91" s="640">
        <v>0</v>
      </c>
      <c r="D91" s="642">
        <f>IF(A91&lt;&gt;"",SUM(F91:AO91),"")</f>
        <v>88</v>
      </c>
      <c r="E91" s="104" t="s">
        <v>17</v>
      </c>
      <c r="F91" s="93">
        <v>50</v>
      </c>
      <c r="G91" s="644">
        <f>IF(AND(A91&lt;&gt;"",G$90&lt;&gt;"",F91&lt;&gt;""),A$84,"")</f>
        <v>6</v>
      </c>
      <c r="H91" s="645"/>
      <c r="I91" s="94">
        <v>20</v>
      </c>
      <c r="J91" s="602">
        <f>IF(AND($A91&lt;&gt;"",J$90&lt;&gt;"",I91&lt;&gt;""),B$84,"")</f>
        <v>12</v>
      </c>
      <c r="K91" s="603"/>
      <c r="L91" s="94"/>
      <c r="M91" s="602" t="str">
        <f>IF(AND($A91&lt;&gt;"",M$90&lt;&gt;"",L91&lt;&gt;""),C$84,"")</f>
        <v/>
      </c>
      <c r="N91" s="603"/>
      <c r="O91" s="95"/>
      <c r="P91" s="602" t="str">
        <f>IF(AND($A91&lt;&gt;"",P$90&lt;&gt;"",O91&lt;&gt;""),D$84,"")</f>
        <v/>
      </c>
      <c r="Q91" s="603"/>
      <c r="R91" s="95"/>
      <c r="S91" s="602" t="str">
        <f>IF(AND($A91&lt;&gt;"",S$90&lt;&gt;"",R91&lt;&gt;""),E$84,"")</f>
        <v/>
      </c>
      <c r="T91" s="603"/>
      <c r="U91" s="95"/>
      <c r="V91" s="602" t="str">
        <f>IF(AND($A91&lt;&gt;"",V$90&lt;&gt;"",U91&lt;&gt;""),F$84,"")</f>
        <v/>
      </c>
      <c r="W91" s="603"/>
      <c r="X91" s="95"/>
      <c r="Y91" s="602" t="str">
        <f>IF(AND($A91&lt;&gt;"",Y$90&lt;&gt;"",X91&lt;&gt;""),G$84,"")</f>
        <v/>
      </c>
      <c r="Z91" s="603"/>
      <c r="AA91" s="94"/>
      <c r="AB91" s="602" t="str">
        <f>IF(AND($A91&lt;&gt;"",AB$90&lt;&gt;"",AA91&lt;&gt;""),H$84,"")</f>
        <v/>
      </c>
      <c r="AC91" s="603"/>
      <c r="AD91" s="94"/>
      <c r="AE91" s="602" t="str">
        <f>IF(AND($A91&lt;&gt;"",AE$90&lt;&gt;"",AD91&lt;&gt;""),I$84,"")</f>
        <v/>
      </c>
      <c r="AF91" s="603"/>
      <c r="AG91" s="94"/>
      <c r="AH91" s="602" t="str">
        <f>IF(AND($A91&lt;&gt;"",AH$90&lt;&gt;"",AG91&lt;&gt;""),J$84,"")</f>
        <v/>
      </c>
      <c r="AI91" s="603"/>
      <c r="AJ91" s="94"/>
      <c r="AK91" s="602" t="str">
        <f>IF(AND($A91&lt;&gt;"",AK$90&lt;&gt;"",AJ91&lt;&gt;""),K$84,"")</f>
        <v/>
      </c>
      <c r="AL91" s="603"/>
      <c r="AM91" s="94"/>
      <c r="AN91" s="602" t="str">
        <f>IF(AND($A91&lt;&gt;"",AN$90&lt;&gt;"",AM91&lt;&gt;""),L$84,"")</f>
        <v/>
      </c>
      <c r="AO91" s="603"/>
      <c r="AP91" s="31"/>
      <c r="AQ91" s="31"/>
      <c r="AR91" s="31"/>
      <c r="AS91" s="31"/>
      <c r="AT91" s="31"/>
      <c r="AU91" s="31"/>
      <c r="AV91" s="31"/>
      <c r="AW91" s="31"/>
      <c r="AX91" s="31"/>
      <c r="AY91" s="31"/>
      <c r="AZ91" s="31"/>
      <c r="BA91" s="31"/>
      <c r="BB91" s="31"/>
      <c r="BC91" s="31"/>
      <c r="BD91" s="31"/>
      <c r="BE91" s="38"/>
      <c r="BF91" s="38"/>
      <c r="BG91" s="38"/>
      <c r="BH91" s="38"/>
      <c r="BI91" s="38"/>
      <c r="BJ91" s="62"/>
      <c r="BK91" s="62"/>
      <c r="BL91" s="62"/>
      <c r="BM91" s="62"/>
      <c r="BN91" s="62"/>
      <c r="BO91" s="62"/>
      <c r="BP91" s="40"/>
      <c r="BQ91" s="40"/>
      <c r="BR91" s="40"/>
      <c r="BS91" s="40"/>
      <c r="BT91" s="40"/>
      <c r="BU91" s="40"/>
      <c r="BV91" s="40"/>
    </row>
    <row r="92" spans="1:83" ht="39.950000000000003" customHeight="1" x14ac:dyDescent="0.2">
      <c r="A92" s="641"/>
      <c r="B92" s="639"/>
      <c r="C92" s="641"/>
      <c r="D92" s="643"/>
      <c r="E92" s="132" t="s">
        <v>70</v>
      </c>
      <c r="F92" s="652">
        <f>IF(B91="","",IF(B91="ASS","",IF($S$88="GW",IFERROR($C91,""),IF($S$88="FLEXCON",IFERROR(MOD((D91+C91-$A$115),D91),""),""))))</f>
        <v>0</v>
      </c>
      <c r="G92" s="653"/>
      <c r="H92" s="654"/>
      <c r="I92" s="655">
        <f>IF(B91="","",IF(B91="ASS","",IFERROR(MOD((F92+F91+$A$115),D91),"")))</f>
        <v>62</v>
      </c>
      <c r="J92" s="656"/>
      <c r="K92" s="657"/>
      <c r="L92" s="602" t="str">
        <f>IF(B91="","",IF(B91="ASS","",IFERROR(IF(L91="","",MOD((I92+I91+G91),D91)),"")))</f>
        <v/>
      </c>
      <c r="M92" s="646"/>
      <c r="N92" s="603"/>
      <c r="O92" s="647" t="str">
        <f>IF(B91="","",IF(B91="ASS","",IFERROR(IF(O91="","",IF(L91="",MOD((I92+I91+G91),$D91),MOD((L92+L91+J91),D91))),"")))</f>
        <v/>
      </c>
      <c r="P92" s="648"/>
      <c r="Q92" s="649"/>
      <c r="R92" s="647" t="str">
        <f>IF(B91="","",IF(B91="ASS","",IFERROR(IF(R91="","",IF(O91="",MOD((L92+L91+J91),$D91),MOD((O92+O91+M91),$D91))),"")))</f>
        <v/>
      </c>
      <c r="S92" s="648"/>
      <c r="T92" s="649"/>
      <c r="U92" s="647" t="str">
        <f>IF(B91="","",IF(B91="ASS","",IFERROR(IF(U91="","",IF(R91="",MOD((O92+O91+M91),$D91),MOD((R92+R91+P91),$D91))),"")))</f>
        <v/>
      </c>
      <c r="V92" s="648"/>
      <c r="W92" s="649"/>
      <c r="X92" s="647" t="str">
        <f>IF(B91="","",IF(B91="ASS","",IFERROR(IF(X91="","",IF(U91="",MOD((R92+R91+P91),$D91),MOD((U92+U91+S91),$D91))),"")))</f>
        <v/>
      </c>
      <c r="Y92" s="648"/>
      <c r="Z92" s="649"/>
      <c r="AA92" s="647" t="str">
        <f>IF(B91="","",IF(B91="ASS","",IFERROR(IF(AA91="","",IF(X91="",MOD((U92+U91+S91),$D91),MOD((X92+X91+V91),$D91))),"")))</f>
        <v/>
      </c>
      <c r="AB92" s="648"/>
      <c r="AC92" s="649"/>
      <c r="AD92" s="647" t="str">
        <f>IF(B91="","",IF(B91="ASS","",IFERROR(IF(AD91="","",IF(AA91="",MOD((X92+X91+V91),$D91),MOD((AA92+AA91+Y91),$D91))),"")))</f>
        <v/>
      </c>
      <c r="AE92" s="648"/>
      <c r="AF92" s="649"/>
      <c r="AG92" s="647" t="str">
        <f>IF(B91="","",IF(B91="ASS","",IFERROR(IF(AG91="","",IF(AD91="",MOD((AA92+AA91+Y91),$D91),MOD((AD92+AD91+AB91),$D91))),"")))</f>
        <v/>
      </c>
      <c r="AH92" s="648"/>
      <c r="AI92" s="649"/>
      <c r="AJ92" s="647" t="str">
        <f>IF(B91="","",IF(B91="ASS","",IFERROR(IF(AJ91="","",IF(AG91="",MOD((AD92+AD91+AB91),$D91),MOD((AG92+AG91+AE91),$D91))),"")))</f>
        <v/>
      </c>
      <c r="AK92" s="648"/>
      <c r="AL92" s="649"/>
      <c r="AM92" s="647" t="str">
        <f>IF(B91="","",IF(B91="ASS","",IFERROR(IF(AM91="","",IF(AJ91="",MOD((AG92+AG91+AE91),$D91),MOD((AJ92+AJ91+AH91),$D91))),"")))</f>
        <v/>
      </c>
      <c r="AN92" s="648"/>
      <c r="AO92" s="649"/>
      <c r="AP92" s="31"/>
      <c r="AQ92" s="31"/>
      <c r="AR92" s="31"/>
      <c r="AS92" s="31"/>
      <c r="AT92" s="31"/>
      <c r="AU92" s="31"/>
      <c r="AV92" s="31"/>
      <c r="AW92" s="31"/>
      <c r="AX92" s="31"/>
      <c r="AY92" s="31"/>
      <c r="AZ92" s="31"/>
      <c r="BA92" s="31"/>
      <c r="BB92" s="31"/>
      <c r="BC92" s="31"/>
      <c r="BD92" s="31"/>
      <c r="BE92" s="38"/>
      <c r="BF92" s="38"/>
      <c r="BG92" s="38"/>
      <c r="BH92" s="38"/>
      <c r="BI92" s="38"/>
      <c r="BJ92" s="62"/>
      <c r="BK92" s="62"/>
      <c r="BL92" s="62"/>
      <c r="BM92" s="62"/>
      <c r="BN92" s="62"/>
      <c r="BO92" s="62"/>
      <c r="BP92" s="40"/>
      <c r="BQ92" s="40"/>
      <c r="BR92" s="40"/>
      <c r="BS92" s="40"/>
      <c r="BT92" s="40"/>
      <c r="BU92" s="40"/>
      <c r="BV92" s="40"/>
    </row>
    <row r="93" spans="1:83" ht="39.950000000000003" customHeight="1" x14ac:dyDescent="0.2">
      <c r="A93" s="640">
        <v>2</v>
      </c>
      <c r="B93" s="638" t="s">
        <v>135</v>
      </c>
      <c r="C93" s="640">
        <v>0</v>
      </c>
      <c r="D93" s="642">
        <f t="shared" ref="D93" si="13">IF(A93&lt;&gt;"",SUM(F93:AO93),"")</f>
        <v>80</v>
      </c>
      <c r="E93" s="104" t="s">
        <v>17</v>
      </c>
      <c r="F93" s="93">
        <v>42</v>
      </c>
      <c r="G93" s="644">
        <f>IF(AND(A93&lt;&gt;"",G$90&lt;&gt;"",F93&lt;&gt;""),A$84,"")</f>
        <v>6</v>
      </c>
      <c r="H93" s="645"/>
      <c r="I93" s="94">
        <v>20</v>
      </c>
      <c r="J93" s="602">
        <f>IF(AND($A93&lt;&gt;"",J$90&lt;&gt;"",I93&lt;&gt;""),B$84,"")</f>
        <v>12</v>
      </c>
      <c r="K93" s="603"/>
      <c r="L93" s="94"/>
      <c r="M93" s="602" t="str">
        <f>IF(AND($A93&lt;&gt;"",M$90&lt;&gt;"",L93&lt;&gt;""),C$84,"")</f>
        <v/>
      </c>
      <c r="N93" s="603"/>
      <c r="O93" s="95"/>
      <c r="P93" s="602" t="str">
        <f>IF(AND($A93&lt;&gt;"",P$90&lt;&gt;"",O93&lt;&gt;""),D$84,"")</f>
        <v/>
      </c>
      <c r="Q93" s="603"/>
      <c r="R93" s="95"/>
      <c r="S93" s="602" t="str">
        <f>IF(AND($A93&lt;&gt;"",S$90&lt;&gt;"",R93&lt;&gt;""),E$84,"")</f>
        <v/>
      </c>
      <c r="T93" s="603"/>
      <c r="U93" s="95"/>
      <c r="V93" s="602" t="str">
        <f>IF(AND($A93&lt;&gt;"",V$90&lt;&gt;"",U93&lt;&gt;""),F$84,"")</f>
        <v/>
      </c>
      <c r="W93" s="603"/>
      <c r="X93" s="95"/>
      <c r="Y93" s="602" t="str">
        <f>IF(AND($A93&lt;&gt;"",Y$90&lt;&gt;"",X93&lt;&gt;""),G$84,"")</f>
        <v/>
      </c>
      <c r="Z93" s="603"/>
      <c r="AA93" s="94"/>
      <c r="AB93" s="602" t="str">
        <f>IF(AND($A93&lt;&gt;"",AB$90&lt;&gt;"",AA93&lt;&gt;""),H$84,"")</f>
        <v/>
      </c>
      <c r="AC93" s="603"/>
      <c r="AD93" s="95"/>
      <c r="AE93" s="602" t="str">
        <f>IF(AND($A93&lt;&gt;"",AE$90&lt;&gt;"",AD93&lt;&gt;""),I$84,"")</f>
        <v/>
      </c>
      <c r="AF93" s="603"/>
      <c r="AG93" s="95"/>
      <c r="AH93" s="602" t="str">
        <f>IF(AND($A93&lt;&gt;"",AH$90&lt;&gt;"",AG93&lt;&gt;""),J$84,"")</f>
        <v/>
      </c>
      <c r="AI93" s="603"/>
      <c r="AJ93" s="94"/>
      <c r="AK93" s="602" t="str">
        <f>IF(AND($A93&lt;&gt;"",AK$90&lt;&gt;"",AJ93&lt;&gt;""),K$84,"")</f>
        <v/>
      </c>
      <c r="AL93" s="603"/>
      <c r="AM93" s="94"/>
      <c r="AN93" s="602" t="str">
        <f>IF(AND($A93&lt;&gt;"",AN$90&lt;&gt;"",AM93&lt;&gt;""),L$84,"")</f>
        <v/>
      </c>
      <c r="AO93" s="603"/>
      <c r="AP93" s="31"/>
      <c r="AQ93" s="31"/>
      <c r="AR93" s="31"/>
      <c r="AS93" s="31"/>
      <c r="AT93" s="31"/>
      <c r="AU93" s="31"/>
      <c r="AV93" s="31"/>
      <c r="AW93" s="31"/>
      <c r="AX93" s="31"/>
      <c r="AY93" s="31"/>
      <c r="AZ93" s="31"/>
      <c r="BA93" s="31"/>
      <c r="BB93" s="31"/>
      <c r="BC93" s="31"/>
      <c r="BD93" s="31"/>
      <c r="BE93" s="38"/>
      <c r="BF93" s="38"/>
      <c r="BG93" s="38"/>
      <c r="BH93" s="38"/>
      <c r="BI93" s="38"/>
      <c r="BJ93" s="62"/>
      <c r="BK93" s="62"/>
      <c r="BL93" s="62"/>
      <c r="BM93" s="62"/>
      <c r="BN93" s="62"/>
      <c r="BO93" s="62"/>
      <c r="BP93" s="40"/>
      <c r="BQ93" s="40"/>
      <c r="BR93" s="40"/>
      <c r="BS93" s="40"/>
      <c r="BT93" s="40"/>
      <c r="BU93" s="40"/>
      <c r="BV93" s="40"/>
    </row>
    <row r="94" spans="1:83" ht="39.950000000000003" customHeight="1" x14ac:dyDescent="0.2">
      <c r="A94" s="641"/>
      <c r="B94" s="639"/>
      <c r="C94" s="641"/>
      <c r="D94" s="643"/>
      <c r="E94" s="132" t="s">
        <v>70</v>
      </c>
      <c r="F94" s="652">
        <f>IF(B93="","",IF(B93="ASS","",IF($S$88="GW",IFERROR($C93,""),IF($S$88="FLEXCON",IFERROR(MOD((D93+C93-$A$115),D93),""),""))))</f>
        <v>0</v>
      </c>
      <c r="G94" s="653"/>
      <c r="H94" s="654"/>
      <c r="I94" s="655">
        <f>IF(B93="","",IF(B93="ASS","",IFERROR(MOD((F94+F93+$A$115),D93),"")))</f>
        <v>54</v>
      </c>
      <c r="J94" s="656"/>
      <c r="K94" s="657"/>
      <c r="L94" s="602" t="str">
        <f t="shared" ref="L94" si="14">IF(B93="","",IF(B93="ASS","",IFERROR(IF(L93="","",MOD((I94+I93+G93),D93)),"")))</f>
        <v/>
      </c>
      <c r="M94" s="646"/>
      <c r="N94" s="603"/>
      <c r="O94" s="647" t="str">
        <f t="shared" ref="O94" si="15">IF(B93="","",IF(B93="ASS","",IFERROR(IF(O93="","",IF(L93="",MOD((I94+I93+G93),$D93),MOD((L94+L93+J93),D93))),"")))</f>
        <v/>
      </c>
      <c r="P94" s="648"/>
      <c r="Q94" s="649"/>
      <c r="R94" s="647" t="str">
        <f t="shared" ref="R94" si="16">IF(B93="","",IF(B93="ASS","",IFERROR(IF(R93="","",IF(O93="",MOD((L94+L93+J93),$D93),MOD((O94+O93+M93),$D93))),"")))</f>
        <v/>
      </c>
      <c r="S94" s="648"/>
      <c r="T94" s="649"/>
      <c r="U94" s="647" t="str">
        <f t="shared" ref="U94" si="17">IF(B93="","",IF(B93="ASS","",IFERROR(IF(U93="","",IF(R93="",MOD((O94+O93+M93),$D93),MOD((R94+R93+P93),$D93))),"")))</f>
        <v/>
      </c>
      <c r="V94" s="648"/>
      <c r="W94" s="649"/>
      <c r="X94" s="647" t="str">
        <f t="shared" ref="X94" si="18">IF(B93="","",IF(B93="ASS","",IFERROR(IF(X93="","",IF(U93="",MOD((R94+R93+P93),$D93),MOD((U94+U93+S93),$D93))),"")))</f>
        <v/>
      </c>
      <c r="Y94" s="648"/>
      <c r="Z94" s="649"/>
      <c r="AA94" s="647" t="str">
        <f t="shared" ref="AA94" si="19">IF(B93="","",IF(B93="ASS","",IFERROR(IF(AA93="","",IF(X93="",MOD((U94+U93+S93),$D93),MOD((X94+X93+V93),$D93))),"")))</f>
        <v/>
      </c>
      <c r="AB94" s="648"/>
      <c r="AC94" s="649"/>
      <c r="AD94" s="647" t="str">
        <f t="shared" ref="AD94" si="20">IF(B93="","",IF(B93="ASS","",IFERROR(IF(AD93="","",IF(AA93="",MOD((X94+X93+V93),$D93),MOD((AA94+AA93+Y93),$D93))),"")))</f>
        <v/>
      </c>
      <c r="AE94" s="648"/>
      <c r="AF94" s="649"/>
      <c r="AG94" s="647" t="str">
        <f t="shared" ref="AG94" si="21">IF(B93="","",IF(B93="ASS","",IFERROR(IF(AG93="","",IF(AD93="",MOD((AA94+AA93+Y93),$D93),MOD((AD94+AD93+AB93),$D93))),"")))</f>
        <v/>
      </c>
      <c r="AH94" s="648"/>
      <c r="AI94" s="649"/>
      <c r="AJ94" s="647" t="str">
        <f t="shared" ref="AJ94" si="22">IF(B93="","",IF(B93="ASS","",IFERROR(IF(AJ93="","",IF(AG93="",MOD((AD94+AD93+AB93),$D93),MOD((AG94+AG93+AE93),$D93))),"")))</f>
        <v/>
      </c>
      <c r="AK94" s="648"/>
      <c r="AL94" s="649"/>
      <c r="AM94" s="647" t="str">
        <f t="shared" ref="AM94" si="23">IF(B93="","",IF(B93="ASS","",IFERROR(IF(AM93="","",IF(AJ93="",MOD((AG94+AG93+AE93),$D93),MOD((AJ94+AJ93+AH93),$D93))),"")))</f>
        <v/>
      </c>
      <c r="AN94" s="648"/>
      <c r="AO94" s="649"/>
      <c r="AP94" s="31"/>
      <c r="AQ94" s="31"/>
      <c r="AR94" s="31"/>
      <c r="AS94" s="31"/>
      <c r="AT94" s="31"/>
      <c r="AU94" s="31"/>
      <c r="AV94" s="31"/>
      <c r="AW94" s="31"/>
      <c r="AX94" s="31"/>
      <c r="AY94" s="31"/>
      <c r="AZ94" s="31"/>
      <c r="BA94" s="31"/>
      <c r="BB94" s="31"/>
      <c r="BC94" s="31"/>
      <c r="BD94" s="31"/>
      <c r="BE94" s="38"/>
      <c r="BF94" s="38"/>
      <c r="BG94" s="38"/>
      <c r="BH94" s="38"/>
      <c r="BI94" s="38"/>
      <c r="BJ94" s="62"/>
      <c r="BK94" s="62"/>
      <c r="BL94" s="62"/>
      <c r="BM94" s="62"/>
      <c r="BN94" s="62"/>
      <c r="BO94" s="62"/>
      <c r="BP94" s="40"/>
      <c r="BQ94" s="40"/>
      <c r="BR94" s="40"/>
      <c r="BS94" s="40"/>
      <c r="BT94" s="40"/>
      <c r="BU94" s="40"/>
      <c r="BV94" s="40"/>
    </row>
    <row r="95" spans="1:83" ht="39.950000000000003" customHeight="1" x14ac:dyDescent="0.2">
      <c r="A95" s="640">
        <v>3</v>
      </c>
      <c r="B95" s="638" t="s">
        <v>135</v>
      </c>
      <c r="C95" s="640">
        <v>0</v>
      </c>
      <c r="D95" s="642">
        <f t="shared" ref="D95" si="24">IF(A95&lt;&gt;"",SUM(F95:AO95),"")</f>
        <v>80</v>
      </c>
      <c r="E95" s="104" t="s">
        <v>17</v>
      </c>
      <c r="F95" s="93">
        <v>40</v>
      </c>
      <c r="G95" s="644">
        <f>IF(AND(A95&lt;&gt;"",G$90&lt;&gt;"",F95&lt;&gt;""),A$84,"")</f>
        <v>6</v>
      </c>
      <c r="H95" s="645"/>
      <c r="I95" s="94">
        <v>22</v>
      </c>
      <c r="J95" s="602">
        <f>IF(AND($A95&lt;&gt;"",J$90&lt;&gt;"",I95&lt;&gt;""),B$84,"")</f>
        <v>12</v>
      </c>
      <c r="K95" s="603"/>
      <c r="L95" s="94"/>
      <c r="M95" s="602" t="str">
        <f>IF(AND($A95&lt;&gt;"",M$90&lt;&gt;"",L95&lt;&gt;""),C$84,"")</f>
        <v/>
      </c>
      <c r="N95" s="603"/>
      <c r="O95" s="95"/>
      <c r="P95" s="602" t="str">
        <f>IF(AND($A95&lt;&gt;"",P$90&lt;&gt;"",O95&lt;&gt;""),D$84,"")</f>
        <v/>
      </c>
      <c r="Q95" s="603"/>
      <c r="R95" s="95"/>
      <c r="S95" s="602" t="str">
        <f>IF(AND($A95&lt;&gt;"",S$90&lt;&gt;"",R95&lt;&gt;""),E$84,"")</f>
        <v/>
      </c>
      <c r="T95" s="603"/>
      <c r="U95" s="95"/>
      <c r="V95" s="602" t="str">
        <f>IF(AND($A95&lt;&gt;"",V$90&lt;&gt;"",U95&lt;&gt;""),F$84,"")</f>
        <v/>
      </c>
      <c r="W95" s="603"/>
      <c r="X95" s="95"/>
      <c r="Y95" s="602" t="str">
        <f>IF(AND($A95&lt;&gt;"",Y$90&lt;&gt;"",X95&lt;&gt;""),G$84,"")</f>
        <v/>
      </c>
      <c r="Z95" s="603"/>
      <c r="AA95" s="94"/>
      <c r="AB95" s="602" t="str">
        <f>IF(AND($A95&lt;&gt;"",AB$90&lt;&gt;"",AA95&lt;&gt;""),H$84,"")</f>
        <v/>
      </c>
      <c r="AC95" s="603"/>
      <c r="AD95" s="95"/>
      <c r="AE95" s="602" t="str">
        <f>IF(AND($A95&lt;&gt;"",AE$90&lt;&gt;"",AD95&lt;&gt;""),I$84,"")</f>
        <v/>
      </c>
      <c r="AF95" s="603"/>
      <c r="AG95" s="95"/>
      <c r="AH95" s="602" t="str">
        <f>IF(AND($A95&lt;&gt;"",AH$90&lt;&gt;"",AG95&lt;&gt;""),J$84,"")</f>
        <v/>
      </c>
      <c r="AI95" s="603"/>
      <c r="AJ95" s="94"/>
      <c r="AK95" s="602" t="str">
        <f>IF(AND($A95&lt;&gt;"",AK$90&lt;&gt;"",AJ95&lt;&gt;""),K$84,"")</f>
        <v/>
      </c>
      <c r="AL95" s="603"/>
      <c r="AM95" s="94"/>
      <c r="AN95" s="602" t="str">
        <f>IF(AND($A95&lt;&gt;"",AN$90&lt;&gt;"",AM95&lt;&gt;""),L$84,"")</f>
        <v/>
      </c>
      <c r="AO95" s="603"/>
      <c r="AP95" s="31"/>
      <c r="AQ95" s="31"/>
      <c r="AR95" s="31"/>
      <c r="AS95" s="31"/>
      <c r="AT95" s="31"/>
      <c r="AU95" s="31"/>
      <c r="AV95" s="31"/>
      <c r="AW95" s="31"/>
      <c r="AX95" s="31"/>
      <c r="AY95" s="31"/>
      <c r="AZ95" s="31"/>
      <c r="BA95" s="31"/>
      <c r="BB95" s="31"/>
      <c r="BC95" s="31"/>
      <c r="BD95" s="31"/>
      <c r="BE95" s="38"/>
      <c r="BF95" s="38"/>
      <c r="BG95" s="38"/>
      <c r="BH95" s="38"/>
      <c r="BI95" s="38"/>
      <c r="BJ95" s="62"/>
      <c r="BK95" s="62"/>
      <c r="BL95" s="62"/>
      <c r="BM95" s="62"/>
      <c r="BN95" s="62"/>
      <c r="BO95" s="62"/>
      <c r="BP95" s="40"/>
      <c r="BQ95" s="40"/>
      <c r="BR95" s="40"/>
      <c r="BS95" s="40"/>
      <c r="BT95" s="40"/>
      <c r="BU95" s="40"/>
      <c r="BV95" s="40"/>
    </row>
    <row r="96" spans="1:83" ht="39.950000000000003" customHeight="1" x14ac:dyDescent="0.2">
      <c r="A96" s="641"/>
      <c r="B96" s="639"/>
      <c r="C96" s="641"/>
      <c r="D96" s="643"/>
      <c r="E96" s="132" t="s">
        <v>70</v>
      </c>
      <c r="F96" s="652">
        <f>IF(B95="","",IF(B95="ASS","",IF($S$88="GW",IFERROR($C95,""),IF($S$88="FLEXCON",IFERROR(MOD((D95+C95-$A$115),D95),""),""))))</f>
        <v>0</v>
      </c>
      <c r="G96" s="653"/>
      <c r="H96" s="654"/>
      <c r="I96" s="655">
        <f>IF(B95="","",IF(B95="ASS","",IFERROR(MOD((F96+F95+$A$115),D95),"")))</f>
        <v>52</v>
      </c>
      <c r="J96" s="656"/>
      <c r="K96" s="657"/>
      <c r="L96" s="602" t="str">
        <f t="shared" ref="L96" si="25">IF(B95="","",IF(B95="ASS","",IFERROR(IF(L95="","",MOD((I96+I95+G95),D95)),"")))</f>
        <v/>
      </c>
      <c r="M96" s="646"/>
      <c r="N96" s="603"/>
      <c r="O96" s="647" t="str">
        <f t="shared" ref="O96" si="26">IF(B95="","",IF(B95="ASS","",IFERROR(IF(O95="","",IF(L95="",MOD((I96+I95+G95),$D95),MOD((L96+L95+J95),D95))),"")))</f>
        <v/>
      </c>
      <c r="P96" s="648"/>
      <c r="Q96" s="649"/>
      <c r="R96" s="647" t="str">
        <f t="shared" ref="R96" si="27">IF(B95="","",IF(B95="ASS","",IFERROR(IF(R95="","",IF(O95="",MOD((L96+L95+J95),$D95),MOD((O96+O95+M95),$D95))),"")))</f>
        <v/>
      </c>
      <c r="S96" s="648"/>
      <c r="T96" s="649"/>
      <c r="U96" s="647" t="str">
        <f t="shared" ref="U96" si="28">IF(B95="","",IF(B95="ASS","",IFERROR(IF(U95="","",IF(R95="",MOD((O96+O95+M95),$D95),MOD((R96+R95+P95),$D95))),"")))</f>
        <v/>
      </c>
      <c r="V96" s="648"/>
      <c r="W96" s="649"/>
      <c r="X96" s="647" t="str">
        <f t="shared" ref="X96" si="29">IF(B95="","",IF(B95="ASS","",IFERROR(IF(X95="","",IF(U95="",MOD((R96+R95+P95),$D95),MOD((U96+U95+S95),$D95))),"")))</f>
        <v/>
      </c>
      <c r="Y96" s="648"/>
      <c r="Z96" s="649"/>
      <c r="AA96" s="647" t="str">
        <f t="shared" ref="AA96" si="30">IF(B95="","",IF(B95="ASS","",IFERROR(IF(AA95="","",IF(X95="",MOD((U96+U95+S95),$D95),MOD((X96+X95+V95),$D95))),"")))</f>
        <v/>
      </c>
      <c r="AB96" s="648"/>
      <c r="AC96" s="649"/>
      <c r="AD96" s="647" t="str">
        <f t="shared" ref="AD96" si="31">IF(B95="","",IF(B95="ASS","",IFERROR(IF(AD95="","",IF(AA95="",MOD((X96+X95+V95),$D95),MOD((AA96+AA95+Y95),$D95))),"")))</f>
        <v/>
      </c>
      <c r="AE96" s="648"/>
      <c r="AF96" s="649"/>
      <c r="AG96" s="647" t="str">
        <f t="shared" ref="AG96" si="32">IF(B95="","",IF(B95="ASS","",IFERROR(IF(AG95="","",IF(AD95="",MOD((AA96+AA95+Y95),$D95),MOD((AD96+AD95+AB95),$D95))),"")))</f>
        <v/>
      </c>
      <c r="AH96" s="648"/>
      <c r="AI96" s="649"/>
      <c r="AJ96" s="647" t="str">
        <f t="shared" ref="AJ96" si="33">IF(B95="","",IF(B95="ASS","",IFERROR(IF(AJ95="","",IF(AG95="",MOD((AD96+AD95+AB95),$D95),MOD((AG96+AG95+AE95),$D95))),"")))</f>
        <v/>
      </c>
      <c r="AK96" s="648"/>
      <c r="AL96" s="649"/>
      <c r="AM96" s="647" t="str">
        <f t="shared" ref="AM96" si="34">IF(B95="","",IF(B95="ASS","",IFERROR(IF(AM95="","",IF(AJ95="",MOD((AG96+AG95+AE95),$D95),MOD((AJ96+AJ95+AH95),$D95))),"")))</f>
        <v/>
      </c>
      <c r="AN96" s="648"/>
      <c r="AO96" s="649"/>
      <c r="AP96" s="31"/>
      <c r="AQ96" s="31"/>
      <c r="AR96" s="31"/>
      <c r="AS96" s="31"/>
      <c r="AT96" s="31"/>
      <c r="AU96" s="31"/>
      <c r="AV96" s="31"/>
      <c r="AW96" s="31"/>
      <c r="AX96" s="31"/>
      <c r="AY96" s="31"/>
      <c r="AZ96" s="31"/>
      <c r="BA96" s="31"/>
      <c r="BB96" s="31"/>
      <c r="BC96" s="31"/>
      <c r="BD96" s="31"/>
      <c r="BE96" s="38"/>
      <c r="BF96" s="38"/>
      <c r="BG96" s="38"/>
      <c r="BH96" s="38"/>
      <c r="BI96" s="38"/>
      <c r="BJ96" s="62"/>
      <c r="BK96" s="62"/>
      <c r="BL96" s="62"/>
      <c r="BM96" s="62"/>
      <c r="BN96" s="62"/>
      <c r="BO96" s="62"/>
      <c r="BP96" s="40"/>
      <c r="BQ96" s="40"/>
      <c r="BR96" s="40"/>
      <c r="BS96" s="40"/>
      <c r="BT96" s="40"/>
      <c r="BU96" s="40"/>
      <c r="BV96" s="40"/>
    </row>
    <row r="97" spans="1:2660" ht="39.950000000000003" customHeight="1" x14ac:dyDescent="0.2">
      <c r="A97" s="640">
        <v>4</v>
      </c>
      <c r="B97" s="638" t="s">
        <v>135</v>
      </c>
      <c r="C97" s="640">
        <v>0</v>
      </c>
      <c r="D97" s="642">
        <f t="shared" ref="D97" si="35">IF(A97&lt;&gt;"",SUM(F97:AO97),"")</f>
        <v>88</v>
      </c>
      <c r="E97" s="104" t="s">
        <v>17</v>
      </c>
      <c r="F97" s="93">
        <v>45</v>
      </c>
      <c r="G97" s="644">
        <f>IF(AND(A97&lt;&gt;"",G$90&lt;&gt;"",F97&lt;&gt;""),A$84,"")</f>
        <v>6</v>
      </c>
      <c r="H97" s="645"/>
      <c r="I97" s="94">
        <v>25</v>
      </c>
      <c r="J97" s="602">
        <f>IF(AND($A97&lt;&gt;"",J$90&lt;&gt;"",I97&lt;&gt;""),B$84,"")</f>
        <v>12</v>
      </c>
      <c r="K97" s="603"/>
      <c r="L97" s="94"/>
      <c r="M97" s="602" t="str">
        <f>IF(AND($A97&lt;&gt;"",M$90&lt;&gt;"",L97&lt;&gt;""),C$84,"")</f>
        <v/>
      </c>
      <c r="N97" s="603"/>
      <c r="O97" s="95"/>
      <c r="P97" s="602" t="str">
        <f>IF(AND($A97&lt;&gt;"",P$90&lt;&gt;"",O97&lt;&gt;""),D$84,"")</f>
        <v/>
      </c>
      <c r="Q97" s="603"/>
      <c r="R97" s="95"/>
      <c r="S97" s="602" t="str">
        <f>IF(AND($A97&lt;&gt;"",S$90&lt;&gt;"",R97&lt;&gt;""),E$84,"")</f>
        <v/>
      </c>
      <c r="T97" s="603"/>
      <c r="U97" s="95"/>
      <c r="V97" s="602" t="str">
        <f>IF(AND($A97&lt;&gt;"",V$90&lt;&gt;"",U97&lt;&gt;""),F$84,"")</f>
        <v/>
      </c>
      <c r="W97" s="603"/>
      <c r="X97" s="95"/>
      <c r="Y97" s="602" t="str">
        <f>IF(AND($A97&lt;&gt;"",Y$90&lt;&gt;"",X97&lt;&gt;""),G$84,"")</f>
        <v/>
      </c>
      <c r="Z97" s="603"/>
      <c r="AA97" s="94"/>
      <c r="AB97" s="602" t="str">
        <f>IF(AND($A97&lt;&gt;"",AB$90&lt;&gt;"",AA97&lt;&gt;""),H$84,"")</f>
        <v/>
      </c>
      <c r="AC97" s="603"/>
      <c r="AD97" s="95"/>
      <c r="AE97" s="602" t="str">
        <f>IF(AND($A97&lt;&gt;"",AE$90&lt;&gt;"",AD97&lt;&gt;""),I$84,"")</f>
        <v/>
      </c>
      <c r="AF97" s="603"/>
      <c r="AG97" s="95"/>
      <c r="AH97" s="602" t="str">
        <f>IF(AND($A97&lt;&gt;"",AH$90&lt;&gt;"",AG97&lt;&gt;""),J$84,"")</f>
        <v/>
      </c>
      <c r="AI97" s="603"/>
      <c r="AJ97" s="94"/>
      <c r="AK97" s="602" t="str">
        <f>IF(AND($A97&lt;&gt;"",AK$90&lt;&gt;"",AJ97&lt;&gt;""),K$84,"")</f>
        <v/>
      </c>
      <c r="AL97" s="603"/>
      <c r="AM97" s="94"/>
      <c r="AN97" s="602" t="str">
        <f>IF(AND($A97&lt;&gt;"",AN$90&lt;&gt;"",AM97&lt;&gt;""),L$84,"")</f>
        <v/>
      </c>
      <c r="AO97" s="603"/>
      <c r="AP97" s="31"/>
      <c r="AQ97" s="31"/>
      <c r="AR97" s="31"/>
      <c r="AS97" s="31"/>
      <c r="AT97" s="31"/>
      <c r="AU97" s="31"/>
      <c r="AV97" s="31"/>
      <c r="AW97" s="31"/>
      <c r="AX97" s="31"/>
      <c r="AY97" s="31"/>
      <c r="AZ97" s="31"/>
      <c r="BA97" s="31"/>
      <c r="BB97" s="31"/>
      <c r="BC97" s="31"/>
      <c r="BD97" s="31"/>
      <c r="BE97" s="38" t="s">
        <v>84</v>
      </c>
      <c r="BF97" s="38"/>
      <c r="BG97" s="38"/>
      <c r="BH97" s="38"/>
      <c r="BI97" s="38"/>
      <c r="BJ97" s="62"/>
      <c r="BK97" s="62"/>
      <c r="BL97" s="62"/>
      <c r="BM97" s="62"/>
      <c r="BN97" s="62"/>
      <c r="BO97" s="62"/>
      <c r="BP97" s="40"/>
      <c r="BQ97" s="40"/>
      <c r="BR97" s="40"/>
      <c r="BS97" s="40"/>
      <c r="BT97" s="40"/>
      <c r="BU97" s="40"/>
      <c r="BV97" s="40"/>
    </row>
    <row r="98" spans="1:2660" ht="39.950000000000003" customHeight="1" x14ac:dyDescent="0.2">
      <c r="A98" s="641"/>
      <c r="B98" s="639"/>
      <c r="C98" s="641"/>
      <c r="D98" s="643"/>
      <c r="E98" s="132" t="s">
        <v>70</v>
      </c>
      <c r="F98" s="652">
        <f>IF(B97="","",IF(B97="ASS","",IF($S$88="GW",IFERROR($C97,""),IF($S$88="FLEXCON",IFERROR(MOD((D97+C97-$A$115),D97),""),""))))</f>
        <v>0</v>
      </c>
      <c r="G98" s="653"/>
      <c r="H98" s="654"/>
      <c r="I98" s="655">
        <f>IF(B97="","",IF(B97="ASS","",IFERROR(MOD((F98+F97+$A$115),D97),"")))</f>
        <v>57</v>
      </c>
      <c r="J98" s="656"/>
      <c r="K98" s="657"/>
      <c r="L98" s="602" t="str">
        <f t="shared" ref="L98" si="36">IF(B97="","",IF(B97="ASS","",IFERROR(IF(L97="","",MOD((I98+I97+G97),D97)),"")))</f>
        <v/>
      </c>
      <c r="M98" s="646"/>
      <c r="N98" s="603"/>
      <c r="O98" s="647" t="str">
        <f t="shared" ref="O98" si="37">IF(B97="","",IF(B97="ASS","",IFERROR(IF(O97="","",IF(L97="",MOD((I98+I97+G97),$D97),MOD((L98+L97+J97),D97))),"")))</f>
        <v/>
      </c>
      <c r="P98" s="648"/>
      <c r="Q98" s="649"/>
      <c r="R98" s="647" t="str">
        <f t="shared" ref="R98" si="38">IF(B97="","",IF(B97="ASS","",IFERROR(IF(R97="","",IF(O97="",MOD((L98+L97+J97),$D97),MOD((O98+O97+M97),$D97))),"")))</f>
        <v/>
      </c>
      <c r="S98" s="648"/>
      <c r="T98" s="649"/>
      <c r="U98" s="647" t="str">
        <f t="shared" ref="U98" si="39">IF(B97="","",IF(B97="ASS","",IFERROR(IF(U97="","",IF(R97="",MOD((O98+O97+M97),$D97),MOD((R98+R97+P97),$D97))),"")))</f>
        <v/>
      </c>
      <c r="V98" s="648"/>
      <c r="W98" s="649"/>
      <c r="X98" s="647" t="str">
        <f t="shared" ref="X98" si="40">IF(B97="","",IF(B97="ASS","",IFERROR(IF(X97="","",IF(U97="",MOD((R98+R97+P97),$D97),MOD((U98+U97+S97),$D97))),"")))</f>
        <v/>
      </c>
      <c r="Y98" s="648"/>
      <c r="Z98" s="649"/>
      <c r="AA98" s="647" t="str">
        <f t="shared" ref="AA98" si="41">IF(B97="","",IF(B97="ASS","",IFERROR(IF(AA97="","",IF(X97="",MOD((U98+U97+S97),$D97),MOD((X98+X97+V97),$D97))),"")))</f>
        <v/>
      </c>
      <c r="AB98" s="648"/>
      <c r="AC98" s="649"/>
      <c r="AD98" s="647" t="str">
        <f t="shared" ref="AD98" si="42">IF(B97="","",IF(B97="ASS","",IFERROR(IF(AD97="","",IF(AA97="",MOD((X98+X97+V97),$D97),MOD((AA98+AA97+Y97),$D97))),"")))</f>
        <v/>
      </c>
      <c r="AE98" s="648"/>
      <c r="AF98" s="649"/>
      <c r="AG98" s="647" t="str">
        <f t="shared" ref="AG98" si="43">IF(B97="","",IF(B97="ASS","",IFERROR(IF(AG97="","",IF(AD97="",MOD((AA98+AA97+Y97),$D97),MOD((AD98+AD97+AB97),$D97))),"")))</f>
        <v/>
      </c>
      <c r="AH98" s="648"/>
      <c r="AI98" s="649"/>
      <c r="AJ98" s="647" t="str">
        <f t="shared" ref="AJ98" si="44">IF(B97="","",IF(B97="ASS","",IFERROR(IF(AJ97="","",IF(AG97="",MOD((AD98+AD97+AB97),$D97),MOD((AG98+AG97+AE97),$D97))),"")))</f>
        <v/>
      </c>
      <c r="AK98" s="648"/>
      <c r="AL98" s="649"/>
      <c r="AM98" s="647" t="str">
        <f t="shared" ref="AM98" si="45">IF(B97="","",IF(B97="ASS","",IFERROR(IF(AM97="","",IF(AJ97="",MOD((AG98+AG97+AE97),$D97),MOD((AJ98+AJ97+AH97),$D97))),"")))</f>
        <v/>
      </c>
      <c r="AN98" s="648"/>
      <c r="AO98" s="649"/>
      <c r="AP98" s="31"/>
      <c r="AQ98" s="31"/>
      <c r="AR98" s="31"/>
      <c r="AS98" s="31"/>
      <c r="AT98" s="31"/>
      <c r="AU98" s="31"/>
      <c r="AV98" s="31"/>
      <c r="AW98" s="31"/>
      <c r="AX98" s="31"/>
      <c r="AY98" s="31"/>
      <c r="AZ98" s="31"/>
      <c r="BA98" s="31"/>
      <c r="BB98" s="31"/>
      <c r="BC98" s="31"/>
      <c r="BD98" s="31"/>
      <c r="BE98" s="38"/>
      <c r="BF98" s="38"/>
      <c r="BG98" s="38"/>
      <c r="BH98" s="38"/>
      <c r="BI98" s="38"/>
      <c r="BJ98" s="62"/>
      <c r="BK98" s="62"/>
      <c r="BL98" s="62"/>
      <c r="BM98" s="62"/>
      <c r="BN98" s="62"/>
      <c r="BO98" s="62"/>
      <c r="BP98" s="40"/>
      <c r="BQ98" s="40"/>
      <c r="BR98" s="40"/>
      <c r="BS98" s="40"/>
      <c r="BT98" s="40"/>
      <c r="BU98" s="40"/>
      <c r="BV98" s="40"/>
    </row>
    <row r="99" spans="1:2660" ht="39.950000000000003" customHeight="1" x14ac:dyDescent="0.2">
      <c r="A99" s="640">
        <v>5</v>
      </c>
      <c r="B99" s="638" t="s">
        <v>135</v>
      </c>
      <c r="C99" s="640">
        <v>0</v>
      </c>
      <c r="D99" s="642">
        <f t="shared" ref="D99" si="46">IF(A99&lt;&gt;"",SUM(F99:AO99),"")</f>
        <v>80</v>
      </c>
      <c r="E99" s="104" t="s">
        <v>17</v>
      </c>
      <c r="F99" s="93">
        <v>40</v>
      </c>
      <c r="G99" s="644">
        <f>IF(AND(A99&lt;&gt;"",G$90&lt;&gt;"",F99&lt;&gt;""),A$84,"")</f>
        <v>6</v>
      </c>
      <c r="H99" s="645"/>
      <c r="I99" s="94">
        <v>22</v>
      </c>
      <c r="J99" s="602">
        <f>IF(AND($A99&lt;&gt;"",J$90&lt;&gt;"",I99&lt;&gt;""),B$84,"")</f>
        <v>12</v>
      </c>
      <c r="K99" s="603"/>
      <c r="L99" s="94"/>
      <c r="M99" s="602" t="str">
        <f>IF(AND($A99&lt;&gt;"",M$90&lt;&gt;"",L99&lt;&gt;""),C$84,"")</f>
        <v/>
      </c>
      <c r="N99" s="603"/>
      <c r="O99" s="95"/>
      <c r="P99" s="602" t="str">
        <f>IF(AND($A99&lt;&gt;"",P$90&lt;&gt;"",O99&lt;&gt;""),D$84,"")</f>
        <v/>
      </c>
      <c r="Q99" s="603"/>
      <c r="R99" s="95"/>
      <c r="S99" s="602" t="str">
        <f>IF(AND($A99&lt;&gt;"",S$90&lt;&gt;"",R99&lt;&gt;""),E$84,"")</f>
        <v/>
      </c>
      <c r="T99" s="603"/>
      <c r="U99" s="95"/>
      <c r="V99" s="602" t="str">
        <f>IF(AND($A99&lt;&gt;"",V$90&lt;&gt;"",U99&lt;&gt;""),F$84,"")</f>
        <v/>
      </c>
      <c r="W99" s="603"/>
      <c r="X99" s="95"/>
      <c r="Y99" s="602" t="str">
        <f>IF(AND($A99&lt;&gt;"",Y$90&lt;&gt;"",X99&lt;&gt;""),G$84,"")</f>
        <v/>
      </c>
      <c r="Z99" s="603"/>
      <c r="AA99" s="94"/>
      <c r="AB99" s="602" t="str">
        <f>IF(AND($A99&lt;&gt;"",AB$90&lt;&gt;"",AA99&lt;&gt;""),H$84,"")</f>
        <v/>
      </c>
      <c r="AC99" s="603"/>
      <c r="AD99" s="95"/>
      <c r="AE99" s="602" t="str">
        <f>IF(AND($A99&lt;&gt;"",AE$90&lt;&gt;"",AD99&lt;&gt;""),I$84,"")</f>
        <v/>
      </c>
      <c r="AF99" s="603"/>
      <c r="AG99" s="95"/>
      <c r="AH99" s="602" t="str">
        <f>IF(AND($A99&lt;&gt;"",AH$90&lt;&gt;"",AG99&lt;&gt;""),J$84,"")</f>
        <v/>
      </c>
      <c r="AI99" s="603"/>
      <c r="AJ99" s="94"/>
      <c r="AK99" s="602" t="str">
        <f>IF(AND($A99&lt;&gt;"",AK$90&lt;&gt;"",AJ99&lt;&gt;""),K$84,"")</f>
        <v/>
      </c>
      <c r="AL99" s="603"/>
      <c r="AM99" s="94"/>
      <c r="AN99" s="602" t="str">
        <f>IF(AND($A99&lt;&gt;"",AN$90&lt;&gt;"",AM99&lt;&gt;""),L$84,"")</f>
        <v/>
      </c>
      <c r="AO99" s="603"/>
      <c r="AP99" s="31"/>
      <c r="AQ99" s="31"/>
      <c r="AR99" s="31"/>
      <c r="AS99" s="31"/>
      <c r="AT99" s="31"/>
      <c r="AU99" s="31"/>
      <c r="AV99" s="31"/>
      <c r="AW99" s="31"/>
      <c r="AX99" s="31"/>
      <c r="AY99" s="31"/>
      <c r="AZ99" s="31"/>
      <c r="BA99" s="31"/>
      <c r="BB99" s="31"/>
      <c r="BC99" s="31"/>
      <c r="BD99" s="31"/>
      <c r="BE99" s="38"/>
      <c r="BF99" s="38"/>
      <c r="BG99" s="38"/>
      <c r="BH99" s="38"/>
      <c r="BI99" s="38"/>
      <c r="BJ99" s="62"/>
      <c r="BK99" s="62"/>
      <c r="BL99" s="62"/>
      <c r="BM99" s="62"/>
      <c r="BN99" s="62"/>
      <c r="BO99" s="62"/>
      <c r="BP99" s="40"/>
      <c r="BQ99" s="40"/>
      <c r="BR99" s="40"/>
      <c r="BS99" s="40"/>
      <c r="BT99" s="40"/>
      <c r="BU99" s="40"/>
      <c r="BV99" s="40"/>
    </row>
    <row r="100" spans="1:2660" ht="39.950000000000003" customHeight="1" x14ac:dyDescent="0.2">
      <c r="A100" s="641"/>
      <c r="B100" s="639"/>
      <c r="C100" s="641"/>
      <c r="D100" s="643"/>
      <c r="E100" s="132" t="s">
        <v>70</v>
      </c>
      <c r="F100" s="652">
        <f>IF(B99="","",IF(B99="ASS","",IF($S$88="GW",IFERROR($C99,""),IF($S$88="FLEXCON",IFERROR(MOD((D99+C99-$A$115),D99),""),""))))</f>
        <v>0</v>
      </c>
      <c r="G100" s="653"/>
      <c r="H100" s="654"/>
      <c r="I100" s="655">
        <f>IF(B99="","",IF(B99="ASS","",IFERROR(MOD((F100+F99+$A$115),D99),"")))</f>
        <v>52</v>
      </c>
      <c r="J100" s="656"/>
      <c r="K100" s="657"/>
      <c r="L100" s="602" t="str">
        <f t="shared" ref="L100" si="47">IF(B99="","",IF(B99="ASS","",IFERROR(IF(L99="","",MOD((I100+I99+G99),D99)),"")))</f>
        <v/>
      </c>
      <c r="M100" s="646"/>
      <c r="N100" s="603"/>
      <c r="O100" s="647" t="str">
        <f t="shared" ref="O100" si="48">IF(B99="","",IF(B99="ASS","",IFERROR(IF(O99="","",IF(L99="",MOD((I100+I99+G99),$D99),MOD((L100+L99+J99),D99))),"")))</f>
        <v/>
      </c>
      <c r="P100" s="648"/>
      <c r="Q100" s="649"/>
      <c r="R100" s="647" t="str">
        <f t="shared" ref="R100" si="49">IF(B99="","",IF(B99="ASS","",IFERROR(IF(R99="","",IF(O99="",MOD((L100+L99+J99),$D99),MOD((O100+O99+M99),$D99))),"")))</f>
        <v/>
      </c>
      <c r="S100" s="648"/>
      <c r="T100" s="649"/>
      <c r="U100" s="647" t="str">
        <f t="shared" ref="U100" si="50">IF(B99="","",IF(B99="ASS","",IFERROR(IF(U99="","",IF(R99="",MOD((O100+O99+M99),$D99),MOD((R100+R99+P99),$D99))),"")))</f>
        <v/>
      </c>
      <c r="V100" s="648"/>
      <c r="W100" s="649"/>
      <c r="X100" s="647" t="str">
        <f t="shared" ref="X100" si="51">IF(B99="","",IF(B99="ASS","",IFERROR(IF(X99="","",IF(U99="",MOD((R100+R99+P99),$D99),MOD((U100+U99+S99),$D99))),"")))</f>
        <v/>
      </c>
      <c r="Y100" s="648"/>
      <c r="Z100" s="649"/>
      <c r="AA100" s="647" t="str">
        <f t="shared" ref="AA100" si="52">IF(B99="","",IF(B99="ASS","",IFERROR(IF(AA99="","",IF(X99="",MOD((U100+U99+S99),$D99),MOD((X100+X99+V99),$D99))),"")))</f>
        <v/>
      </c>
      <c r="AB100" s="648"/>
      <c r="AC100" s="649"/>
      <c r="AD100" s="647" t="str">
        <f t="shared" ref="AD100" si="53">IF(B99="","",IF(B99="ASS","",IFERROR(IF(AD99="","",IF(AA99="",MOD((X100+X99+V99),$D99),MOD((AA100+AA99+Y99),$D99))),"")))</f>
        <v/>
      </c>
      <c r="AE100" s="648"/>
      <c r="AF100" s="649"/>
      <c r="AG100" s="647" t="str">
        <f t="shared" ref="AG100" si="54">IF(B99="","",IF(B99="ASS","",IFERROR(IF(AG99="","",IF(AD99="",MOD((AA100+AA99+Y99),$D99),MOD((AD100+AD99+AB99),$D99))),"")))</f>
        <v/>
      </c>
      <c r="AH100" s="648"/>
      <c r="AI100" s="649"/>
      <c r="AJ100" s="647" t="str">
        <f t="shared" ref="AJ100" si="55">IF(B99="","",IF(B99="ASS","",IFERROR(IF(AJ99="","",IF(AG99="",MOD((AD100+AD99+AB99),$D99),MOD((AG100+AG99+AE99),$D99))),"")))</f>
        <v/>
      </c>
      <c r="AK100" s="648"/>
      <c r="AL100" s="649"/>
      <c r="AM100" s="647" t="str">
        <f t="shared" ref="AM100" si="56">IF(B99="","",IF(B99="ASS","",IFERROR(IF(AM99="","",IF(AJ99="",MOD((AG100+AG99+AE99),$D99),MOD((AJ100+AJ99+AH99),$D99))),"")))</f>
        <v/>
      </c>
      <c r="AN100" s="648"/>
      <c r="AO100" s="649"/>
      <c r="AP100" s="31"/>
      <c r="AQ100" s="31"/>
      <c r="AR100" s="31"/>
      <c r="AS100" s="31"/>
      <c r="AT100" s="31"/>
      <c r="AU100" s="31"/>
      <c r="AV100" s="31"/>
      <c r="AW100" s="31"/>
      <c r="AX100" s="31"/>
      <c r="AY100" s="31"/>
      <c r="AZ100" s="31"/>
      <c r="BA100" s="31"/>
      <c r="BB100" s="31"/>
      <c r="BC100" s="31"/>
      <c r="BD100" s="31"/>
      <c r="BE100" s="38"/>
      <c r="BF100" s="38"/>
      <c r="BG100" s="38"/>
      <c r="BH100" s="38"/>
      <c r="BI100" s="38"/>
      <c r="BJ100" s="62"/>
      <c r="BK100" s="62"/>
      <c r="BL100" s="62"/>
      <c r="BM100" s="62"/>
      <c r="BN100" s="62"/>
      <c r="BO100" s="62"/>
      <c r="BP100" s="40"/>
      <c r="BQ100" s="40"/>
      <c r="BR100" s="40"/>
      <c r="BS100" s="40"/>
      <c r="BT100" s="40"/>
      <c r="BU100" s="40"/>
      <c r="BV100" s="40"/>
    </row>
    <row r="101" spans="1:2660" ht="39.950000000000003" customHeight="1" x14ac:dyDescent="0.2">
      <c r="A101" s="640">
        <v>6</v>
      </c>
      <c r="B101" s="638" t="s">
        <v>135</v>
      </c>
      <c r="C101" s="640">
        <v>0</v>
      </c>
      <c r="D101" s="642">
        <f>IF(A101&lt;&gt;"",SUM(F101:AO101),"")</f>
        <v>64</v>
      </c>
      <c r="E101" s="104" t="s">
        <v>17</v>
      </c>
      <c r="F101" s="93">
        <v>30</v>
      </c>
      <c r="G101" s="644">
        <f>IF(AND(A101&lt;&gt;"",G$90&lt;&gt;"",F101&lt;&gt;""),A$84,"")</f>
        <v>6</v>
      </c>
      <c r="H101" s="645"/>
      <c r="I101" s="94">
        <v>16</v>
      </c>
      <c r="J101" s="602">
        <f>IF(AND($A101&lt;&gt;"",J$90&lt;&gt;"",I101&lt;&gt;""),B$84,"")</f>
        <v>12</v>
      </c>
      <c r="K101" s="603"/>
      <c r="L101" s="94"/>
      <c r="M101" s="602" t="str">
        <f>IF(AND($A101&lt;&gt;"",M$90&lt;&gt;"",L101&lt;&gt;""),C$84,"")</f>
        <v/>
      </c>
      <c r="N101" s="603"/>
      <c r="O101" s="95"/>
      <c r="P101" s="602" t="str">
        <f>IF(AND($A101&lt;&gt;"",P$90&lt;&gt;"",O101&lt;&gt;""),D$84,"")</f>
        <v/>
      </c>
      <c r="Q101" s="603"/>
      <c r="R101" s="95"/>
      <c r="S101" s="602" t="str">
        <f>IF(AND($A101&lt;&gt;"",S$90&lt;&gt;"",R101&lt;&gt;""),E$84,"")</f>
        <v/>
      </c>
      <c r="T101" s="603"/>
      <c r="U101" s="95"/>
      <c r="V101" s="602" t="str">
        <f>IF(AND($A101&lt;&gt;"",V$90&lt;&gt;"",U101&lt;&gt;""),F$84,"")</f>
        <v/>
      </c>
      <c r="W101" s="603"/>
      <c r="X101" s="95"/>
      <c r="Y101" s="602" t="str">
        <f>IF(AND($A101&lt;&gt;"",Y$90&lt;&gt;"",X101&lt;&gt;""),G$84,"")</f>
        <v/>
      </c>
      <c r="Z101" s="603"/>
      <c r="AA101" s="94"/>
      <c r="AB101" s="602" t="str">
        <f>IF(AND($A101&lt;&gt;"",AB$90&lt;&gt;"",AA101&lt;&gt;""),H$84,"")</f>
        <v/>
      </c>
      <c r="AC101" s="603"/>
      <c r="AD101" s="95"/>
      <c r="AE101" s="602" t="str">
        <f>IF(AND($A101&lt;&gt;"",AE$90&lt;&gt;"",AD101&lt;&gt;""),I$84,"")</f>
        <v/>
      </c>
      <c r="AF101" s="603"/>
      <c r="AG101" s="95"/>
      <c r="AH101" s="602" t="str">
        <f>IF(AND($A101&lt;&gt;"",AH$90&lt;&gt;"",AG101&lt;&gt;""),J$84,"")</f>
        <v/>
      </c>
      <c r="AI101" s="603"/>
      <c r="AJ101" s="94"/>
      <c r="AK101" s="602" t="str">
        <f>IF(AND($A101&lt;&gt;"",AK$90&lt;&gt;"",AJ101&lt;&gt;""),K$84,"")</f>
        <v/>
      </c>
      <c r="AL101" s="603"/>
      <c r="AM101" s="94"/>
      <c r="AN101" s="602" t="str">
        <f>IF(AND($A101&lt;&gt;"",AN$90&lt;&gt;"",AM101&lt;&gt;""),L$84,"")</f>
        <v/>
      </c>
      <c r="AO101" s="603"/>
      <c r="AP101" s="31"/>
      <c r="AQ101" s="31"/>
      <c r="AR101" s="31"/>
      <c r="AS101" s="31"/>
      <c r="AT101" s="31"/>
      <c r="AU101" s="31"/>
      <c r="AV101" s="31"/>
      <c r="AW101" s="31"/>
      <c r="AX101" s="31"/>
      <c r="AY101" s="31"/>
      <c r="AZ101" s="31"/>
      <c r="BA101" s="31"/>
      <c r="BB101" s="31"/>
      <c r="BC101" s="31"/>
      <c r="BD101" s="31"/>
      <c r="BE101" s="38"/>
      <c r="BF101" s="38"/>
      <c r="BG101" s="38"/>
      <c r="BH101" s="38"/>
      <c r="BI101" s="38"/>
      <c r="BJ101" s="62"/>
      <c r="BK101" s="62"/>
      <c r="BL101" s="62"/>
      <c r="BM101" s="62"/>
      <c r="BN101" s="62"/>
      <c r="BO101" s="62"/>
      <c r="BP101" s="40"/>
      <c r="BQ101" s="40"/>
      <c r="BR101" s="40"/>
      <c r="BS101" s="40"/>
      <c r="BT101" s="40"/>
      <c r="BU101" s="40"/>
      <c r="BV101" s="40"/>
    </row>
    <row r="102" spans="1:2660" ht="39.950000000000003" customHeight="1" x14ac:dyDescent="0.2">
      <c r="A102" s="641"/>
      <c r="B102" s="639"/>
      <c r="C102" s="641"/>
      <c r="D102" s="643"/>
      <c r="E102" s="132" t="s">
        <v>70</v>
      </c>
      <c r="F102" s="652">
        <f>IF(B101="","",IF(B101="ASS","",IF($S$88="GW",IFERROR($C101,""),IF($S$88="FLEXCON",IFERROR(MOD((D101+C101-$A$115),D101),""),""))))</f>
        <v>0</v>
      </c>
      <c r="G102" s="653"/>
      <c r="H102" s="654"/>
      <c r="I102" s="655">
        <f>IF(B101="","",IF(B101="ASS","",IFERROR(MOD((F102+F101+$A$115),D101),"")))</f>
        <v>42</v>
      </c>
      <c r="J102" s="656"/>
      <c r="K102" s="657"/>
      <c r="L102" s="602" t="str">
        <f t="shared" ref="L102" si="57">IF(B101="","",IF(B101="ASS","",IFERROR(IF(L101="","",MOD((I102+I101+G101),D101)),"")))</f>
        <v/>
      </c>
      <c r="M102" s="646"/>
      <c r="N102" s="603"/>
      <c r="O102" s="647" t="str">
        <f t="shared" ref="O102" si="58">IF(B101="","",IF(B101="ASS","",IFERROR(IF(O101="","",IF(L101="",MOD((I102+I101+G101),$D101),MOD((L102+L101+J101),D101))),"")))</f>
        <v/>
      </c>
      <c r="P102" s="648"/>
      <c r="Q102" s="649"/>
      <c r="R102" s="647" t="str">
        <f t="shared" ref="R102" si="59">IF(B101="","",IF(B101="ASS","",IFERROR(IF(R101="","",IF(O101="",MOD((L102+L101+J101),$D101),MOD((O102+O101+M101),$D101))),"")))</f>
        <v/>
      </c>
      <c r="S102" s="648"/>
      <c r="T102" s="649"/>
      <c r="U102" s="647" t="str">
        <f t="shared" ref="U102" si="60">IF(B101="","",IF(B101="ASS","",IFERROR(IF(U101="","",IF(R101="",MOD((O102+O101+M101),$D101),MOD((R102+R101+P101),$D101))),"")))</f>
        <v/>
      </c>
      <c r="V102" s="648"/>
      <c r="W102" s="649"/>
      <c r="X102" s="647" t="str">
        <f t="shared" ref="X102" si="61">IF(B101="","",IF(B101="ASS","",IFERROR(IF(X101="","",IF(U101="",MOD((R102+R101+P101),$D101),MOD((U102+U101+S101),$D101))),"")))</f>
        <v/>
      </c>
      <c r="Y102" s="648"/>
      <c r="Z102" s="649"/>
      <c r="AA102" s="647" t="str">
        <f t="shared" ref="AA102" si="62">IF(B101="","",IF(B101="ASS","",IFERROR(IF(AA101="","",IF(X101="",MOD((U102+U101+S101),$D101),MOD((X102+X101+V101),$D101))),"")))</f>
        <v/>
      </c>
      <c r="AB102" s="648"/>
      <c r="AC102" s="649"/>
      <c r="AD102" s="647" t="str">
        <f t="shared" ref="AD102" si="63">IF(B101="","",IF(B101="ASS","",IFERROR(IF(AD101="","",IF(AA101="",MOD((X102+X101+V101),$D101),MOD((AA102+AA101+Y101),$D101))),"")))</f>
        <v/>
      </c>
      <c r="AE102" s="648"/>
      <c r="AF102" s="649"/>
      <c r="AG102" s="647" t="str">
        <f t="shared" ref="AG102" si="64">IF(B101="","",IF(B101="ASS","",IFERROR(IF(AG101="","",IF(AD101="",MOD((AA102+AA101+Y101),$D101),MOD((AD102+AD101+AB101),$D101))),"")))</f>
        <v/>
      </c>
      <c r="AH102" s="648"/>
      <c r="AI102" s="649"/>
      <c r="AJ102" s="647" t="str">
        <f t="shared" ref="AJ102" si="65">IF(B101="","",IF(B101="ASS","",IFERROR(IF(AJ101="","",IF(AG101="",MOD((AD102+AD101+AB101),$D101),MOD((AG102+AG101+AE101),$D101))),"")))</f>
        <v/>
      </c>
      <c r="AK102" s="648"/>
      <c r="AL102" s="649"/>
      <c r="AM102" s="647" t="str">
        <f t="shared" ref="AM102" si="66">IF(B101="","",IF(B101="ASS","",IFERROR(IF(AM101="","",IF(AJ101="",MOD((AG102+AG101+AE101),$D101),MOD((AJ102+AJ101+AH101),$D101))),"")))</f>
        <v/>
      </c>
      <c r="AN102" s="648"/>
      <c r="AO102" s="649"/>
      <c r="AP102" s="31"/>
      <c r="AQ102" s="31"/>
      <c r="AR102" s="31"/>
      <c r="AS102" s="31"/>
      <c r="AT102" s="31"/>
      <c r="AU102" s="31"/>
      <c r="AV102" s="31"/>
      <c r="AW102" s="31"/>
      <c r="AX102" s="31"/>
      <c r="AY102" s="31"/>
      <c r="AZ102" s="31"/>
      <c r="BA102" s="31"/>
      <c r="BB102" s="31"/>
      <c r="BC102" s="31"/>
      <c r="BD102" s="31"/>
      <c r="BE102" s="38"/>
      <c r="BF102" s="38"/>
      <c r="BG102" s="38"/>
      <c r="BH102" s="38"/>
      <c r="BI102" s="38"/>
      <c r="BJ102" s="62"/>
      <c r="BK102" s="62"/>
      <c r="BL102" s="62"/>
      <c r="BM102" s="62"/>
      <c r="BN102" s="62"/>
      <c r="BO102" s="62"/>
      <c r="BP102" s="40"/>
      <c r="BQ102" s="40"/>
      <c r="BR102" s="40"/>
      <c r="BS102" s="40"/>
      <c r="BT102" s="40"/>
      <c r="BU102" s="40"/>
      <c r="BV102" s="40"/>
    </row>
    <row r="103" spans="1:2660" ht="39.950000000000003" customHeight="1" x14ac:dyDescent="0.2">
      <c r="A103" s="640">
        <v>7</v>
      </c>
      <c r="B103" s="638" t="s">
        <v>135</v>
      </c>
      <c r="C103" s="640">
        <v>0</v>
      </c>
      <c r="D103" s="642">
        <f t="shared" ref="D103" si="67">IF(A103&lt;&gt;"",SUM(F103:AO103),"")</f>
        <v>80</v>
      </c>
      <c r="E103" s="104" t="s">
        <v>17</v>
      </c>
      <c r="F103" s="93">
        <v>42</v>
      </c>
      <c r="G103" s="644">
        <f>IF(AND(A103&lt;&gt;"",G$90&lt;&gt;"",F103&lt;&gt;""),A$84,"")</f>
        <v>6</v>
      </c>
      <c r="H103" s="645"/>
      <c r="I103" s="94">
        <v>20</v>
      </c>
      <c r="J103" s="602">
        <f>IF(AND($A103&lt;&gt;"",J$90&lt;&gt;"",I103&lt;&gt;""),B$84,"")</f>
        <v>12</v>
      </c>
      <c r="K103" s="603"/>
      <c r="L103" s="94"/>
      <c r="M103" s="602" t="str">
        <f>IF(AND($A103&lt;&gt;"",M$90&lt;&gt;"",L103&lt;&gt;""),C$84,"")</f>
        <v/>
      </c>
      <c r="N103" s="603"/>
      <c r="O103" s="95"/>
      <c r="P103" s="602" t="str">
        <f>IF(AND($A103&lt;&gt;"",P$90&lt;&gt;"",O103&lt;&gt;""),D$84,"")</f>
        <v/>
      </c>
      <c r="Q103" s="603"/>
      <c r="R103" s="95"/>
      <c r="S103" s="602" t="str">
        <f>IF(AND($A103&lt;&gt;"",S$90&lt;&gt;"",R103&lt;&gt;""),E$84,"")</f>
        <v/>
      </c>
      <c r="T103" s="603"/>
      <c r="U103" s="95"/>
      <c r="V103" s="602" t="str">
        <f>IF(AND($A103&lt;&gt;"",V$90&lt;&gt;"",U103&lt;&gt;""),F$84,"")</f>
        <v/>
      </c>
      <c r="W103" s="603"/>
      <c r="X103" s="95"/>
      <c r="Y103" s="602" t="str">
        <f>IF(AND($A103&lt;&gt;"",Y$90&lt;&gt;"",X103&lt;&gt;""),G$84,"")</f>
        <v/>
      </c>
      <c r="Z103" s="603"/>
      <c r="AA103" s="94"/>
      <c r="AB103" s="602" t="str">
        <f>IF(AND($A103&lt;&gt;"",AB$90&lt;&gt;"",AA103&lt;&gt;""),H$84,"")</f>
        <v/>
      </c>
      <c r="AC103" s="603"/>
      <c r="AD103" s="95"/>
      <c r="AE103" s="602" t="str">
        <f>IF(AND($A103&lt;&gt;"",AE$90&lt;&gt;"",AD103&lt;&gt;""),I$84,"")</f>
        <v/>
      </c>
      <c r="AF103" s="603"/>
      <c r="AG103" s="95"/>
      <c r="AH103" s="602" t="str">
        <f>IF(AND($A103&lt;&gt;"",AH$90&lt;&gt;"",AG103&lt;&gt;""),J$84,"")</f>
        <v/>
      </c>
      <c r="AI103" s="603"/>
      <c r="AJ103" s="94"/>
      <c r="AK103" s="602" t="str">
        <f>IF(AND($A103&lt;&gt;"",AK$90&lt;&gt;"",AJ103&lt;&gt;""),K$84,"")</f>
        <v/>
      </c>
      <c r="AL103" s="603"/>
      <c r="AM103" s="94"/>
      <c r="AN103" s="602" t="str">
        <f>IF(AND($A103&lt;&gt;"",AN$90&lt;&gt;"",AM103&lt;&gt;""),L$84,"")</f>
        <v/>
      </c>
      <c r="AO103" s="603"/>
      <c r="AP103" s="31"/>
      <c r="AQ103" s="31"/>
      <c r="AR103" s="31"/>
      <c r="AS103" s="31"/>
      <c r="AT103" s="31"/>
      <c r="AU103" s="31"/>
      <c r="AV103" s="31"/>
      <c r="AW103" s="31"/>
      <c r="AX103" s="31"/>
      <c r="AY103" s="31"/>
      <c r="AZ103" s="31"/>
      <c r="BA103" s="31"/>
      <c r="BB103" s="31"/>
      <c r="BC103" s="31"/>
      <c r="BD103" s="31"/>
      <c r="BE103" s="38"/>
      <c r="BF103" s="38"/>
      <c r="BG103" s="38"/>
      <c r="BH103" s="38"/>
      <c r="BI103" s="38"/>
      <c r="BJ103" s="62"/>
      <c r="BK103" s="62"/>
      <c r="BL103" s="62"/>
      <c r="BM103" s="62"/>
      <c r="BN103" s="62"/>
      <c r="BO103" s="62"/>
      <c r="BP103" s="40"/>
      <c r="BQ103" s="40"/>
      <c r="BR103" s="40"/>
      <c r="BS103" s="40"/>
      <c r="BT103" s="40"/>
      <c r="BU103" s="40"/>
      <c r="BV103" s="40"/>
    </row>
    <row r="104" spans="1:2660" s="75" customFormat="1" ht="39.950000000000003" customHeight="1" x14ac:dyDescent="0.2">
      <c r="A104" s="641"/>
      <c r="B104" s="639"/>
      <c r="C104" s="641"/>
      <c r="D104" s="643"/>
      <c r="E104" s="132" t="s">
        <v>70</v>
      </c>
      <c r="F104" s="652">
        <f>IF(B103="","",IF(B103="ASS","",IF($S$88="GW",IFERROR($C103,""),IF($S$88="FLEXCON",IFERROR(MOD((D103+C103-$A$115),D103),""),""))))</f>
        <v>0</v>
      </c>
      <c r="G104" s="653"/>
      <c r="H104" s="654"/>
      <c r="I104" s="655">
        <f>IF(B103="","",IF(B103="ASS","",IFERROR(MOD((F104+F103+$A$115),D103),"")))</f>
        <v>54</v>
      </c>
      <c r="J104" s="656"/>
      <c r="K104" s="657"/>
      <c r="L104" s="602" t="str">
        <f t="shared" ref="L104" si="68">IF(B103="","",IF(B103="ASS","",IFERROR(IF(L103="","",MOD((I104+I103+G103),D103)),"")))</f>
        <v/>
      </c>
      <c r="M104" s="646"/>
      <c r="N104" s="603"/>
      <c r="O104" s="647" t="str">
        <f t="shared" ref="O104" si="69">IF(B103="","",IF(B103="ASS","",IFERROR(IF(O103="","",IF(L103="",MOD((I104+I103+G103),$D103),MOD((L104+L103+J103),D103))),"")))</f>
        <v/>
      </c>
      <c r="P104" s="648"/>
      <c r="Q104" s="649"/>
      <c r="R104" s="647" t="str">
        <f t="shared" ref="R104" si="70">IF(B103="","",IF(B103="ASS","",IFERROR(IF(R103="","",IF(O103="",MOD((L104+L103+J103),$D103),MOD((O104+O103+M103),$D103))),"")))</f>
        <v/>
      </c>
      <c r="S104" s="648"/>
      <c r="T104" s="649"/>
      <c r="U104" s="647" t="str">
        <f t="shared" ref="U104" si="71">IF(B103="","",IF(B103="ASS","",IFERROR(IF(U103="","",IF(R103="",MOD((O104+O103+M103),$D103),MOD((R104+R103+P103),$D103))),"")))</f>
        <v/>
      </c>
      <c r="V104" s="648"/>
      <c r="W104" s="649"/>
      <c r="X104" s="647" t="str">
        <f t="shared" ref="X104" si="72">IF(B103="","",IF(B103="ASS","",IFERROR(IF(X103="","",IF(U103="",MOD((R104+R103+P103),$D103),MOD((U104+U103+S103),$D103))),"")))</f>
        <v/>
      </c>
      <c r="Y104" s="648"/>
      <c r="Z104" s="649"/>
      <c r="AA104" s="647" t="str">
        <f t="shared" ref="AA104" si="73">IF(B103="","",IF(B103="ASS","",IFERROR(IF(AA103="","",IF(X103="",MOD((U104+U103+S103),$D103),MOD((X104+X103+V103),$D103))),"")))</f>
        <v/>
      </c>
      <c r="AB104" s="648"/>
      <c r="AC104" s="649"/>
      <c r="AD104" s="647" t="str">
        <f t="shared" ref="AD104" si="74">IF(B103="","",IF(B103="ASS","",IFERROR(IF(AD103="","",IF(AA103="",MOD((X104+X103+V103),$D103),MOD((AA104+AA103+Y103),$D103))),"")))</f>
        <v/>
      </c>
      <c r="AE104" s="648"/>
      <c r="AF104" s="649"/>
      <c r="AG104" s="647" t="str">
        <f t="shared" ref="AG104" si="75">IF(B103="","",IF(B103="ASS","",IFERROR(IF(AG103="","",IF(AD103="",MOD((AA104+AA103+Y103),$D103),MOD((AD104+AD103+AB103),$D103))),"")))</f>
        <v/>
      </c>
      <c r="AH104" s="648"/>
      <c r="AI104" s="649"/>
      <c r="AJ104" s="647" t="str">
        <f t="shared" ref="AJ104" si="76">IF(B103="","",IF(B103="ASS","",IFERROR(IF(AJ103="","",IF(AG103="",MOD((AD104+AD103+AB103),$D103),MOD((AG104+AG103+AE103),$D103))),"")))</f>
        <v/>
      </c>
      <c r="AK104" s="648"/>
      <c r="AL104" s="649"/>
      <c r="AM104" s="647" t="str">
        <f t="shared" ref="AM104" si="77">IF(B103="","",IF(B103="ASS","",IFERROR(IF(AM103="","",IF(AJ103="",MOD((AG104+AG103+AE103),$D103),MOD((AJ104+AJ103+AH103),$D103))),"")))</f>
        <v/>
      </c>
      <c r="AN104" s="648"/>
      <c r="AO104" s="649"/>
      <c r="AP104" s="77"/>
      <c r="AQ104" s="77"/>
      <c r="AR104" s="77"/>
      <c r="AS104" s="77"/>
      <c r="AT104" s="77"/>
      <c r="AU104" s="77"/>
      <c r="AV104" s="77"/>
      <c r="AW104" s="77"/>
      <c r="AX104" s="77"/>
      <c r="AY104" s="77"/>
      <c r="AZ104" s="77"/>
      <c r="BA104" s="77"/>
      <c r="BB104" s="77"/>
      <c r="BC104" s="77"/>
      <c r="BD104" s="77"/>
      <c r="BE104" s="77"/>
      <c r="BF104" s="77"/>
      <c r="BG104" s="77"/>
      <c r="BH104" s="77"/>
      <c r="BI104" s="77"/>
      <c r="BJ104" s="77"/>
      <c r="BK104" s="77"/>
      <c r="BL104" s="77"/>
      <c r="BM104" s="77"/>
      <c r="BN104" s="77"/>
      <c r="BO104" s="77"/>
      <c r="BP104" s="77"/>
      <c r="BQ104" s="77"/>
      <c r="BR104" s="77"/>
      <c r="BS104" s="77"/>
      <c r="BT104" s="77"/>
      <c r="BU104" s="77"/>
      <c r="BV104" s="77"/>
      <c r="BW104" s="77"/>
      <c r="BX104" s="77"/>
      <c r="BY104" s="77"/>
      <c r="BZ104" s="77"/>
      <c r="CA104" s="77"/>
      <c r="CB104" s="77"/>
      <c r="CC104" s="77"/>
      <c r="CD104" s="77"/>
      <c r="CE104" s="77"/>
      <c r="CF104" s="77"/>
      <c r="CG104" s="77"/>
      <c r="CH104" s="77"/>
      <c r="CI104" s="77"/>
      <c r="CJ104" s="77"/>
      <c r="CK104" s="77"/>
      <c r="CL104" s="77"/>
      <c r="CM104" s="77"/>
      <c r="CN104" s="77"/>
      <c r="CO104" s="77"/>
      <c r="CP104" s="77"/>
      <c r="CQ104" s="77"/>
      <c r="CR104" s="77"/>
      <c r="CS104" s="77"/>
      <c r="CT104" s="77"/>
      <c r="CU104" s="77"/>
      <c r="CV104" s="77"/>
      <c r="CW104" s="77"/>
      <c r="CX104" s="77"/>
      <c r="CY104" s="77"/>
      <c r="CZ104" s="77"/>
      <c r="DA104" s="77"/>
      <c r="DB104" s="77"/>
      <c r="DC104" s="77"/>
      <c r="DD104" s="77"/>
      <c r="DE104" s="77"/>
      <c r="DF104" s="77"/>
      <c r="DG104" s="77"/>
      <c r="DH104" s="77"/>
      <c r="DI104" s="77"/>
      <c r="DJ104" s="77"/>
      <c r="DK104" s="77"/>
      <c r="DL104" s="77"/>
      <c r="DM104" s="77"/>
      <c r="DN104" s="77"/>
      <c r="DO104" s="77"/>
      <c r="DP104" s="77"/>
      <c r="DQ104" s="77"/>
      <c r="DR104" s="77"/>
      <c r="DS104" s="77"/>
      <c r="DT104" s="77"/>
      <c r="DU104" s="77"/>
      <c r="DV104" s="77"/>
      <c r="DW104" s="77"/>
      <c r="DX104" s="77"/>
      <c r="DY104" s="77"/>
      <c r="DZ104" s="77"/>
      <c r="EA104" s="77"/>
      <c r="EB104" s="77"/>
      <c r="EC104" s="77"/>
      <c r="ED104" s="77"/>
      <c r="EE104" s="76"/>
      <c r="EF104" s="76"/>
      <c r="EG104" s="76"/>
      <c r="EH104" s="76"/>
      <c r="EI104" s="76"/>
      <c r="EJ104" s="76"/>
      <c r="EK104" s="76"/>
      <c r="EL104" s="76"/>
      <c r="EM104" s="76"/>
      <c r="EN104" s="76"/>
      <c r="EO104" s="76"/>
      <c r="EP104" s="76"/>
      <c r="EQ104" s="76"/>
      <c r="ER104" s="76"/>
      <c r="ES104" s="76"/>
      <c r="ET104" s="76"/>
      <c r="EU104" s="76"/>
      <c r="EV104" s="76"/>
      <c r="EW104" s="76"/>
      <c r="EX104" s="76"/>
      <c r="EY104" s="76"/>
      <c r="EZ104" s="76"/>
      <c r="FA104" s="76"/>
      <c r="FB104" s="76"/>
      <c r="FC104" s="76"/>
      <c r="FD104" s="76"/>
      <c r="FE104" s="76"/>
      <c r="FF104" s="76"/>
      <c r="FG104" s="76"/>
      <c r="FH104" s="76"/>
      <c r="FI104" s="76"/>
      <c r="FJ104" s="76"/>
      <c r="FK104" s="76"/>
      <c r="FL104" s="76"/>
      <c r="FM104" s="76"/>
      <c r="FN104" s="76"/>
      <c r="FO104" s="76"/>
      <c r="FP104" s="76"/>
      <c r="FQ104" s="76"/>
      <c r="FR104" s="76"/>
      <c r="FS104" s="76"/>
      <c r="FT104" s="76"/>
      <c r="FU104" s="76"/>
      <c r="FV104" s="76"/>
      <c r="FW104" s="76"/>
      <c r="FX104" s="76"/>
      <c r="FY104" s="76"/>
      <c r="FZ104" s="76"/>
      <c r="GA104" s="76"/>
      <c r="GB104" s="76"/>
      <c r="GC104" s="76"/>
      <c r="GD104" s="76"/>
      <c r="GE104" s="76"/>
      <c r="GF104" s="76"/>
      <c r="GG104" s="76"/>
      <c r="GH104" s="76"/>
      <c r="GI104" s="76"/>
      <c r="GJ104" s="76"/>
      <c r="GK104" s="76"/>
      <c r="GL104" s="76"/>
      <c r="GM104" s="76"/>
      <c r="GN104" s="76"/>
      <c r="GO104" s="76"/>
      <c r="GP104" s="76"/>
      <c r="GQ104" s="76"/>
      <c r="GR104" s="76"/>
      <c r="GS104" s="76"/>
      <c r="GT104" s="76"/>
      <c r="GU104" s="76"/>
      <c r="GV104" s="76"/>
      <c r="GW104" s="76"/>
      <c r="GX104" s="76"/>
      <c r="GY104" s="76"/>
      <c r="GZ104" s="76"/>
      <c r="HA104" s="76"/>
      <c r="HB104" s="76"/>
      <c r="HC104" s="76"/>
      <c r="HD104" s="76"/>
      <c r="HE104" s="76"/>
      <c r="HF104" s="76"/>
      <c r="HG104" s="76"/>
      <c r="HH104" s="76"/>
      <c r="HI104" s="76"/>
      <c r="HJ104" s="76"/>
      <c r="HK104" s="76"/>
      <c r="HL104" s="76"/>
      <c r="HM104" s="76"/>
      <c r="HN104" s="76"/>
      <c r="HO104" s="76"/>
      <c r="HP104" s="76"/>
      <c r="HQ104" s="76"/>
      <c r="HR104" s="76"/>
      <c r="HS104" s="76"/>
      <c r="HT104" s="76"/>
      <c r="HU104" s="76"/>
      <c r="HV104" s="76"/>
      <c r="HW104" s="76"/>
      <c r="HX104" s="76"/>
      <c r="HY104" s="76"/>
      <c r="HZ104" s="76"/>
      <c r="IA104" s="76"/>
      <c r="IB104" s="76"/>
      <c r="IC104" s="76"/>
      <c r="ID104" s="76"/>
      <c r="IE104" s="76"/>
      <c r="IF104" s="76"/>
      <c r="IG104" s="76"/>
      <c r="IH104" s="76"/>
      <c r="II104" s="76"/>
      <c r="IJ104" s="76"/>
      <c r="IK104" s="76"/>
      <c r="IL104" s="76"/>
      <c r="IM104" s="76"/>
      <c r="IN104" s="76"/>
      <c r="IO104" s="76"/>
      <c r="IP104" s="76"/>
      <c r="IQ104" s="76"/>
      <c r="IR104" s="76"/>
      <c r="IS104" s="76"/>
      <c r="IT104" s="76"/>
      <c r="IU104" s="76"/>
      <c r="IV104" s="76"/>
      <c r="IW104" s="76"/>
      <c r="IX104" s="76"/>
      <c r="IY104" s="76"/>
      <c r="IZ104" s="76"/>
      <c r="JA104" s="76"/>
      <c r="JB104" s="76"/>
      <c r="JC104" s="76"/>
      <c r="JD104" s="76"/>
      <c r="JE104" s="76"/>
      <c r="JF104" s="76"/>
      <c r="JG104" s="76"/>
      <c r="JH104" s="76"/>
      <c r="JI104" s="76"/>
      <c r="JJ104" s="76"/>
      <c r="JK104" s="76"/>
      <c r="JL104" s="76"/>
      <c r="JM104" s="76"/>
      <c r="JN104" s="76"/>
      <c r="JO104" s="76"/>
      <c r="JP104" s="76"/>
      <c r="JQ104" s="76"/>
      <c r="JR104" s="76"/>
      <c r="JS104" s="76"/>
      <c r="JT104" s="76"/>
      <c r="JU104" s="76"/>
      <c r="JV104" s="76"/>
      <c r="JW104" s="76"/>
      <c r="JX104" s="76"/>
      <c r="JY104" s="76"/>
      <c r="JZ104" s="76"/>
      <c r="KA104" s="76"/>
      <c r="KB104" s="76"/>
      <c r="KC104" s="76"/>
      <c r="KD104" s="76"/>
      <c r="KE104" s="76"/>
      <c r="KF104" s="76"/>
      <c r="KG104" s="76"/>
      <c r="KH104" s="76"/>
      <c r="KI104" s="76"/>
      <c r="KJ104" s="76"/>
      <c r="KK104" s="76"/>
      <c r="KL104" s="76"/>
      <c r="KM104" s="76"/>
      <c r="KN104" s="76"/>
      <c r="KO104" s="76"/>
      <c r="KP104" s="76"/>
      <c r="KQ104" s="76"/>
      <c r="KR104" s="76"/>
      <c r="KS104" s="76"/>
      <c r="KT104" s="76"/>
      <c r="KU104" s="76"/>
      <c r="KV104" s="76"/>
      <c r="KW104" s="76"/>
      <c r="KX104" s="76"/>
      <c r="KY104" s="76"/>
      <c r="KZ104" s="76"/>
      <c r="LA104" s="76"/>
      <c r="LB104" s="76"/>
      <c r="LC104" s="76"/>
      <c r="LD104" s="76"/>
      <c r="LE104" s="76"/>
      <c r="LF104" s="76"/>
      <c r="LG104" s="76"/>
      <c r="LH104" s="76"/>
      <c r="LI104" s="76"/>
      <c r="LJ104" s="76"/>
      <c r="LK104" s="76"/>
      <c r="LL104" s="76"/>
      <c r="LM104" s="76"/>
      <c r="LN104" s="76"/>
      <c r="LO104" s="76"/>
      <c r="LP104" s="76"/>
      <c r="LQ104" s="76"/>
      <c r="LR104" s="76"/>
      <c r="LS104" s="76"/>
      <c r="LT104" s="76"/>
      <c r="LU104" s="76"/>
      <c r="LV104" s="76"/>
      <c r="LW104" s="76"/>
      <c r="LX104" s="76"/>
      <c r="LY104" s="76"/>
      <c r="LZ104" s="76"/>
      <c r="MA104" s="76"/>
      <c r="MB104" s="76"/>
      <c r="MC104" s="76"/>
      <c r="MD104" s="76"/>
      <c r="ME104" s="76"/>
      <c r="MF104" s="76"/>
      <c r="MG104" s="76"/>
      <c r="MH104" s="76"/>
      <c r="MI104" s="76"/>
      <c r="MJ104" s="76"/>
      <c r="MK104" s="76"/>
      <c r="ML104" s="76"/>
      <c r="MM104" s="76"/>
      <c r="MN104" s="76"/>
      <c r="MO104" s="76"/>
      <c r="MP104" s="76"/>
      <c r="MQ104" s="76"/>
      <c r="MR104" s="76"/>
      <c r="MS104" s="76"/>
      <c r="MT104" s="76"/>
      <c r="MU104" s="76"/>
      <c r="MV104" s="76"/>
      <c r="MW104" s="76"/>
      <c r="MX104" s="76"/>
      <c r="MY104" s="76"/>
      <c r="MZ104" s="76"/>
      <c r="NA104" s="76"/>
      <c r="NB104" s="76"/>
      <c r="NC104" s="76"/>
      <c r="ND104" s="76"/>
      <c r="NE104" s="76"/>
      <c r="NF104" s="76"/>
      <c r="NG104" s="76"/>
      <c r="NH104" s="76"/>
      <c r="NI104" s="76"/>
      <c r="NJ104" s="76"/>
      <c r="NK104" s="76"/>
      <c r="NL104" s="76"/>
      <c r="NM104" s="76"/>
      <c r="NN104" s="76"/>
      <c r="NO104" s="76"/>
      <c r="NP104" s="76"/>
      <c r="NQ104" s="76"/>
      <c r="NR104" s="76"/>
      <c r="NS104" s="76"/>
      <c r="NT104" s="76"/>
      <c r="NU104" s="76"/>
      <c r="NV104" s="76"/>
      <c r="NW104" s="76"/>
      <c r="NX104" s="76"/>
      <c r="NY104" s="76"/>
      <c r="NZ104" s="76"/>
      <c r="OA104" s="76"/>
      <c r="OB104" s="76"/>
      <c r="OC104" s="76"/>
      <c r="OD104" s="76"/>
      <c r="OE104" s="76"/>
      <c r="OF104" s="76"/>
      <c r="OG104" s="76"/>
      <c r="OH104" s="76"/>
      <c r="OI104" s="76"/>
      <c r="OJ104" s="76"/>
      <c r="OK104" s="76"/>
      <c r="OL104" s="76"/>
      <c r="OM104" s="76"/>
      <c r="ON104" s="76"/>
      <c r="OO104" s="76"/>
      <c r="OP104" s="76"/>
      <c r="OQ104" s="76"/>
      <c r="OR104" s="76"/>
      <c r="OS104" s="76"/>
      <c r="OT104" s="76"/>
      <c r="OU104" s="76"/>
      <c r="OV104" s="76"/>
      <c r="OW104" s="76"/>
      <c r="OX104" s="76"/>
      <c r="OY104" s="76"/>
      <c r="OZ104" s="76"/>
      <c r="PA104" s="76"/>
      <c r="PB104" s="76"/>
      <c r="PC104" s="76"/>
      <c r="PD104" s="76"/>
      <c r="PE104" s="76"/>
      <c r="PF104" s="76"/>
      <c r="PG104" s="76"/>
      <c r="PH104" s="76"/>
      <c r="PI104" s="76"/>
      <c r="PJ104" s="76"/>
      <c r="PK104" s="76"/>
      <c r="PL104" s="76"/>
      <c r="PM104" s="76"/>
      <c r="PN104" s="76"/>
      <c r="PO104" s="76"/>
      <c r="PP104" s="76"/>
      <c r="PQ104" s="76"/>
      <c r="PR104" s="76"/>
      <c r="PS104" s="76"/>
      <c r="PT104" s="76"/>
      <c r="PU104" s="76"/>
      <c r="PV104" s="76"/>
      <c r="PW104" s="76"/>
      <c r="PX104" s="76"/>
      <c r="PY104" s="76"/>
      <c r="PZ104" s="76"/>
      <c r="QA104" s="76"/>
      <c r="QB104" s="76"/>
      <c r="QC104" s="76"/>
      <c r="QD104" s="76"/>
      <c r="QE104" s="76"/>
      <c r="QF104" s="76"/>
      <c r="QG104" s="76"/>
      <c r="QH104" s="76"/>
      <c r="QI104" s="76"/>
      <c r="QJ104" s="76"/>
      <c r="QK104" s="76"/>
      <c r="QL104" s="76"/>
      <c r="QM104" s="76"/>
      <c r="QN104" s="76"/>
      <c r="QO104" s="76"/>
      <c r="QP104" s="76"/>
      <c r="QQ104" s="76"/>
      <c r="QR104" s="76"/>
      <c r="QS104" s="76"/>
      <c r="QT104" s="76"/>
      <c r="QU104" s="76"/>
      <c r="QV104" s="76"/>
      <c r="QW104" s="76"/>
      <c r="QX104" s="76"/>
      <c r="QY104" s="76"/>
      <c r="QZ104" s="76"/>
      <c r="RA104" s="76"/>
      <c r="RB104" s="76"/>
      <c r="RC104" s="76"/>
      <c r="RD104" s="76"/>
      <c r="RE104" s="76"/>
      <c r="RF104" s="76"/>
      <c r="RG104" s="76"/>
      <c r="RH104" s="76"/>
      <c r="RI104" s="76"/>
      <c r="RJ104" s="76"/>
      <c r="RK104" s="76"/>
      <c r="RL104" s="76"/>
      <c r="RM104" s="76"/>
      <c r="RN104" s="76"/>
      <c r="RO104" s="76"/>
      <c r="RP104" s="76"/>
      <c r="RQ104" s="76"/>
      <c r="RR104" s="76"/>
      <c r="RS104" s="76"/>
      <c r="RT104" s="76"/>
      <c r="RU104" s="76"/>
      <c r="RV104" s="76"/>
      <c r="RW104" s="76"/>
      <c r="RX104" s="76"/>
      <c r="RY104" s="76"/>
      <c r="RZ104" s="76"/>
      <c r="SA104" s="76"/>
      <c r="SB104" s="76"/>
      <c r="SC104" s="76"/>
      <c r="SD104" s="76"/>
      <c r="SE104" s="76"/>
      <c r="SF104" s="76"/>
      <c r="SG104" s="76"/>
      <c r="SH104" s="76"/>
      <c r="SI104" s="76"/>
      <c r="SJ104" s="76"/>
      <c r="SK104" s="76"/>
      <c r="SL104" s="76"/>
      <c r="SM104" s="76"/>
      <c r="SN104" s="76"/>
      <c r="SO104" s="76"/>
      <c r="SP104" s="76"/>
      <c r="SQ104" s="76"/>
      <c r="SR104" s="76"/>
      <c r="SS104" s="76"/>
      <c r="ST104" s="76"/>
      <c r="SU104" s="76"/>
      <c r="SV104" s="76"/>
      <c r="SW104" s="76"/>
      <c r="SX104" s="76"/>
      <c r="SY104" s="76"/>
      <c r="SZ104" s="76"/>
      <c r="TA104" s="76"/>
      <c r="TB104" s="76"/>
      <c r="TC104" s="76"/>
      <c r="TD104" s="76"/>
      <c r="TE104" s="76"/>
      <c r="TF104" s="76"/>
      <c r="TG104" s="76"/>
      <c r="TH104" s="76"/>
      <c r="TI104" s="76"/>
      <c r="TJ104" s="76"/>
      <c r="TK104" s="76"/>
      <c r="TL104" s="76"/>
      <c r="TM104" s="76"/>
      <c r="TN104" s="76"/>
      <c r="TO104" s="76"/>
      <c r="TP104" s="76"/>
      <c r="TQ104" s="76"/>
      <c r="TR104" s="76"/>
      <c r="TS104" s="76"/>
      <c r="TT104" s="76"/>
      <c r="TU104" s="76"/>
      <c r="TV104" s="76"/>
      <c r="TW104" s="76"/>
      <c r="TX104" s="76"/>
      <c r="TY104" s="76"/>
      <c r="TZ104" s="76"/>
      <c r="UA104" s="76"/>
      <c r="UB104" s="76"/>
      <c r="UC104" s="76"/>
      <c r="UD104" s="76"/>
      <c r="UE104" s="76"/>
      <c r="UF104" s="76"/>
      <c r="UG104" s="76"/>
      <c r="UH104" s="76"/>
      <c r="UI104" s="76"/>
      <c r="UJ104" s="76"/>
      <c r="UK104" s="76"/>
      <c r="UL104" s="76"/>
      <c r="UM104" s="76"/>
      <c r="UN104" s="76"/>
      <c r="UO104" s="76"/>
      <c r="UP104" s="76"/>
      <c r="UQ104" s="76"/>
      <c r="UR104" s="76"/>
      <c r="US104" s="76"/>
      <c r="UT104" s="76"/>
      <c r="UU104" s="76"/>
      <c r="UV104" s="76"/>
      <c r="UW104" s="76"/>
      <c r="UX104" s="76"/>
      <c r="UY104" s="76"/>
      <c r="UZ104" s="76"/>
      <c r="VA104" s="76"/>
      <c r="VB104" s="76"/>
      <c r="VC104" s="76"/>
      <c r="VD104" s="76"/>
      <c r="VE104" s="76"/>
      <c r="VF104" s="76"/>
      <c r="VG104" s="76"/>
      <c r="VH104" s="76"/>
      <c r="VI104" s="76"/>
      <c r="VJ104" s="76"/>
      <c r="VK104" s="76"/>
      <c r="VL104" s="76"/>
      <c r="VM104" s="76"/>
      <c r="VN104" s="76"/>
      <c r="VO104" s="76"/>
      <c r="VP104" s="76"/>
      <c r="VQ104" s="76"/>
      <c r="VR104" s="76"/>
      <c r="VS104" s="76"/>
      <c r="VT104" s="76"/>
      <c r="VU104" s="76"/>
      <c r="VV104" s="76"/>
      <c r="VW104" s="76"/>
      <c r="VX104" s="76"/>
      <c r="VY104" s="76"/>
      <c r="VZ104" s="76"/>
      <c r="WA104" s="76"/>
      <c r="WB104" s="76"/>
      <c r="WC104" s="76"/>
      <c r="WD104" s="76"/>
      <c r="WE104" s="76"/>
      <c r="WF104" s="76"/>
      <c r="WG104" s="76"/>
      <c r="WH104" s="76"/>
      <c r="WI104" s="76"/>
      <c r="WJ104" s="76"/>
      <c r="WK104" s="76"/>
      <c r="WL104" s="76"/>
      <c r="WM104" s="76"/>
      <c r="WN104" s="76"/>
      <c r="WO104" s="76"/>
      <c r="WP104" s="76"/>
      <c r="WQ104" s="76"/>
      <c r="WR104" s="76"/>
      <c r="WS104" s="76"/>
      <c r="WT104" s="76"/>
      <c r="WU104" s="76"/>
      <c r="WV104" s="76"/>
      <c r="WW104" s="76"/>
      <c r="WX104" s="76"/>
      <c r="WY104" s="76"/>
      <c r="WZ104" s="76"/>
      <c r="XA104" s="76"/>
      <c r="XB104" s="76"/>
      <c r="XC104" s="76"/>
      <c r="XD104" s="76"/>
      <c r="XE104" s="76"/>
      <c r="XF104" s="76"/>
      <c r="XG104" s="76"/>
      <c r="XH104" s="76"/>
      <c r="XI104" s="76"/>
      <c r="XJ104" s="76"/>
      <c r="XK104" s="76"/>
      <c r="XL104" s="76"/>
      <c r="XM104" s="76"/>
      <c r="XN104" s="76"/>
      <c r="XO104" s="76"/>
      <c r="XP104" s="76"/>
      <c r="XQ104" s="76"/>
      <c r="XR104" s="76"/>
      <c r="XS104" s="76"/>
      <c r="XT104" s="76"/>
      <c r="XU104" s="76"/>
      <c r="XV104" s="76"/>
      <c r="XW104" s="76"/>
      <c r="XX104" s="76"/>
      <c r="XY104" s="76"/>
      <c r="XZ104" s="76"/>
      <c r="YA104" s="76"/>
      <c r="YB104" s="76"/>
      <c r="YC104" s="76"/>
      <c r="YD104" s="76"/>
      <c r="YE104" s="76"/>
      <c r="YF104" s="76"/>
      <c r="YG104" s="76"/>
      <c r="YH104" s="76"/>
      <c r="YI104" s="76"/>
      <c r="YJ104" s="76"/>
      <c r="YK104" s="76"/>
      <c r="YL104" s="76"/>
      <c r="YM104" s="76"/>
      <c r="YN104" s="76"/>
      <c r="YO104" s="76"/>
      <c r="YP104" s="76"/>
      <c r="YQ104" s="76"/>
      <c r="YR104" s="76"/>
      <c r="YS104" s="76"/>
      <c r="YT104" s="76"/>
      <c r="YU104" s="76"/>
      <c r="YV104" s="76"/>
      <c r="YW104" s="76"/>
      <c r="YX104" s="76"/>
      <c r="YY104" s="76"/>
      <c r="YZ104" s="76"/>
      <c r="ZA104" s="76"/>
      <c r="ZB104" s="76"/>
      <c r="ZC104" s="76"/>
      <c r="ZD104" s="76"/>
      <c r="ZE104" s="76"/>
      <c r="ZF104" s="76"/>
      <c r="ZG104" s="76"/>
      <c r="ZH104" s="76"/>
      <c r="ZI104" s="76"/>
      <c r="ZJ104" s="76"/>
      <c r="ZK104" s="76"/>
      <c r="ZL104" s="76"/>
      <c r="ZM104" s="76"/>
      <c r="ZN104" s="76"/>
      <c r="ZO104" s="76"/>
      <c r="ZP104" s="76"/>
      <c r="ZQ104" s="76"/>
      <c r="ZR104" s="76"/>
      <c r="ZS104" s="76"/>
      <c r="ZT104" s="76"/>
      <c r="ZU104" s="76"/>
      <c r="ZV104" s="76"/>
      <c r="ZW104" s="76"/>
      <c r="ZX104" s="76"/>
      <c r="ZY104" s="76"/>
      <c r="ZZ104" s="76"/>
      <c r="AAA104" s="76"/>
      <c r="AAB104" s="76"/>
      <c r="AAC104" s="76"/>
      <c r="AAD104" s="76"/>
      <c r="AAE104" s="76"/>
      <c r="AAF104" s="76"/>
      <c r="AAG104" s="76"/>
      <c r="AAH104" s="76"/>
      <c r="AAI104" s="76"/>
      <c r="AAJ104" s="76"/>
      <c r="AAK104" s="76"/>
      <c r="AAL104" s="76"/>
      <c r="AAM104" s="76"/>
      <c r="AAN104" s="76"/>
      <c r="AAO104" s="76"/>
      <c r="AAP104" s="76"/>
      <c r="AAQ104" s="76"/>
      <c r="AAR104" s="76"/>
      <c r="AAS104" s="76"/>
      <c r="AAT104" s="76"/>
      <c r="AAU104" s="76"/>
      <c r="AAV104" s="76"/>
      <c r="AAW104" s="76"/>
      <c r="AAX104" s="76"/>
      <c r="AAY104" s="76"/>
      <c r="AAZ104" s="76"/>
      <c r="ABA104" s="76"/>
      <c r="ABB104" s="76"/>
      <c r="ABC104" s="76"/>
      <c r="ABD104" s="76"/>
      <c r="ABE104" s="76"/>
      <c r="ABF104" s="76"/>
      <c r="ABG104" s="76"/>
      <c r="ABH104" s="76"/>
      <c r="ABI104" s="76"/>
      <c r="ABJ104" s="76"/>
      <c r="ABK104" s="76"/>
      <c r="ABL104" s="76"/>
      <c r="ABM104" s="76"/>
      <c r="ABN104" s="76"/>
      <c r="ABO104" s="76"/>
      <c r="ABP104" s="76"/>
      <c r="ABQ104" s="76"/>
      <c r="ABR104" s="76"/>
      <c r="ABS104" s="76"/>
      <c r="ABT104" s="76"/>
      <c r="ABU104" s="76"/>
      <c r="ABV104" s="76"/>
      <c r="ABW104" s="76"/>
      <c r="ABX104" s="76"/>
      <c r="ABY104" s="76"/>
      <c r="ABZ104" s="76"/>
      <c r="ACA104" s="76"/>
      <c r="ACB104" s="76"/>
      <c r="ACC104" s="76"/>
      <c r="ACD104" s="76"/>
      <c r="ACE104" s="76"/>
      <c r="ACF104" s="76"/>
      <c r="ACG104" s="76"/>
      <c r="ACH104" s="76"/>
      <c r="ACI104" s="76"/>
      <c r="ACJ104" s="76"/>
      <c r="ACK104" s="76"/>
      <c r="ACL104" s="76"/>
      <c r="ACM104" s="76"/>
      <c r="ACN104" s="76"/>
      <c r="ACO104" s="76"/>
      <c r="ACP104" s="76"/>
      <c r="ACQ104" s="76"/>
      <c r="ACR104" s="76"/>
      <c r="ACS104" s="76"/>
      <c r="ACT104" s="76"/>
      <c r="ACU104" s="76"/>
      <c r="ACV104" s="76"/>
      <c r="ACW104" s="76"/>
      <c r="ACX104" s="76"/>
      <c r="ACY104" s="76"/>
      <c r="ACZ104" s="76"/>
      <c r="ADA104" s="76"/>
      <c r="ADB104" s="76"/>
      <c r="ADC104" s="76"/>
      <c r="ADD104" s="76"/>
      <c r="ADE104" s="76"/>
      <c r="ADF104" s="76"/>
      <c r="ADG104" s="76"/>
      <c r="ADH104" s="76"/>
      <c r="ADI104" s="76"/>
      <c r="ADJ104" s="76"/>
      <c r="ADK104" s="76"/>
      <c r="ADL104" s="76"/>
      <c r="ADM104" s="76"/>
      <c r="ADN104" s="76"/>
      <c r="ADO104" s="76"/>
      <c r="ADP104" s="76"/>
      <c r="ADQ104" s="76"/>
      <c r="ADR104" s="76"/>
      <c r="ADS104" s="76"/>
      <c r="ADT104" s="76"/>
      <c r="ADU104" s="76"/>
      <c r="ADV104" s="76"/>
      <c r="ADW104" s="76"/>
      <c r="ADX104" s="76"/>
      <c r="ADY104" s="76"/>
      <c r="ADZ104" s="76"/>
      <c r="AEA104" s="76"/>
      <c r="AEB104" s="76"/>
      <c r="AEC104" s="76"/>
      <c r="AED104" s="76"/>
      <c r="AEE104" s="76"/>
      <c r="AEF104" s="76"/>
      <c r="AEG104" s="76"/>
      <c r="AEH104" s="76"/>
      <c r="AEI104" s="76"/>
      <c r="AEJ104" s="76"/>
      <c r="AEK104" s="76"/>
      <c r="AEL104" s="76"/>
      <c r="AEM104" s="76"/>
      <c r="AEN104" s="76"/>
      <c r="AEO104" s="76"/>
      <c r="AEP104" s="76"/>
      <c r="AEQ104" s="76"/>
      <c r="AER104" s="76"/>
      <c r="AES104" s="76"/>
      <c r="AET104" s="76"/>
      <c r="AEU104" s="76"/>
      <c r="AEV104" s="76"/>
      <c r="AEW104" s="76"/>
      <c r="AEX104" s="76"/>
      <c r="AEY104" s="76"/>
      <c r="AEZ104" s="76"/>
      <c r="AFA104" s="76"/>
      <c r="AFB104" s="76"/>
      <c r="AFC104" s="76"/>
      <c r="AFD104" s="76"/>
      <c r="AFE104" s="76"/>
      <c r="AFF104" s="76"/>
      <c r="AFG104" s="76"/>
      <c r="AFH104" s="76"/>
      <c r="AFI104" s="76"/>
      <c r="AFJ104" s="76"/>
      <c r="AFK104" s="76"/>
      <c r="AFL104" s="76"/>
      <c r="AFM104" s="76"/>
      <c r="AFN104" s="76"/>
      <c r="AFO104" s="76"/>
      <c r="AFP104" s="76"/>
      <c r="AFQ104" s="76"/>
      <c r="AFR104" s="76"/>
      <c r="AFS104" s="76"/>
      <c r="AFT104" s="76"/>
      <c r="AFU104" s="76"/>
      <c r="AFV104" s="76"/>
      <c r="AFW104" s="76"/>
      <c r="AFX104" s="76"/>
      <c r="AFY104" s="76"/>
      <c r="AFZ104" s="76"/>
      <c r="AGA104" s="76"/>
      <c r="AGB104" s="76"/>
      <c r="AGC104" s="76"/>
      <c r="AGD104" s="76"/>
      <c r="AGE104" s="76"/>
      <c r="AGF104" s="76"/>
      <c r="AGG104" s="76"/>
      <c r="AGH104" s="76"/>
      <c r="AGI104" s="76"/>
      <c r="AGJ104" s="76"/>
      <c r="AGK104" s="76"/>
      <c r="AGL104" s="76"/>
      <c r="AGM104" s="76"/>
      <c r="AGN104" s="76"/>
      <c r="AGO104" s="76"/>
      <c r="AGP104" s="76"/>
      <c r="AGQ104" s="76"/>
      <c r="AGR104" s="76"/>
      <c r="AGS104" s="76"/>
      <c r="AGT104" s="76"/>
      <c r="AGU104" s="76"/>
      <c r="AGV104" s="76"/>
      <c r="AGW104" s="76"/>
      <c r="AGX104" s="76"/>
      <c r="AGY104" s="76"/>
      <c r="AGZ104" s="76"/>
      <c r="AHA104" s="76"/>
      <c r="AHB104" s="76"/>
      <c r="AHC104" s="76"/>
      <c r="AHD104" s="76"/>
      <c r="AHE104" s="76"/>
      <c r="AHF104" s="76"/>
      <c r="AHG104" s="76"/>
      <c r="AHH104" s="76"/>
      <c r="AHI104" s="76"/>
      <c r="AHJ104" s="76"/>
      <c r="AHK104" s="76"/>
      <c r="AHL104" s="76"/>
      <c r="AHM104" s="76"/>
      <c r="AHN104" s="76"/>
      <c r="AHO104" s="76"/>
      <c r="AHP104" s="76"/>
      <c r="AHQ104" s="76"/>
      <c r="AHR104" s="76"/>
      <c r="AHS104" s="76"/>
      <c r="AHT104" s="76"/>
      <c r="AHU104" s="76"/>
      <c r="AHV104" s="76"/>
      <c r="AHW104" s="76"/>
      <c r="AHX104" s="76"/>
      <c r="AHY104" s="76"/>
      <c r="AHZ104" s="76"/>
      <c r="AIA104" s="76"/>
      <c r="AIB104" s="76"/>
      <c r="AIC104" s="76"/>
      <c r="AID104" s="76"/>
      <c r="AIE104" s="76"/>
      <c r="AIF104" s="76"/>
      <c r="AIG104" s="76"/>
      <c r="AIH104" s="76"/>
      <c r="AII104" s="76"/>
      <c r="AIJ104" s="76"/>
      <c r="AIK104" s="76"/>
      <c r="AIL104" s="76"/>
      <c r="AIM104" s="76"/>
      <c r="AIN104" s="76"/>
      <c r="AIO104" s="76"/>
      <c r="AIP104" s="76"/>
      <c r="AIQ104" s="76"/>
      <c r="AIR104" s="76"/>
      <c r="AIS104" s="76"/>
      <c r="AIT104" s="76"/>
      <c r="AIU104" s="76"/>
      <c r="AIV104" s="76"/>
      <c r="AIW104" s="76"/>
      <c r="AIX104" s="76"/>
      <c r="AIY104" s="76"/>
      <c r="AIZ104" s="76"/>
      <c r="AJA104" s="76"/>
      <c r="AJB104" s="76"/>
      <c r="AJC104" s="76"/>
      <c r="AJD104" s="76"/>
      <c r="AJE104" s="76"/>
      <c r="AJF104" s="76"/>
      <c r="AJG104" s="76"/>
      <c r="AJH104" s="76"/>
      <c r="AJI104" s="76"/>
      <c r="AJJ104" s="76"/>
      <c r="AJK104" s="76"/>
      <c r="AJL104" s="76"/>
      <c r="AJM104" s="76"/>
      <c r="AJN104" s="76"/>
      <c r="AJO104" s="76"/>
      <c r="AJP104" s="76"/>
      <c r="AJQ104" s="76"/>
      <c r="AJR104" s="76"/>
      <c r="AJS104" s="76"/>
      <c r="AJT104" s="76"/>
      <c r="AJU104" s="76"/>
      <c r="AJV104" s="76"/>
      <c r="AJW104" s="76"/>
      <c r="AJX104" s="76"/>
      <c r="AJY104" s="76"/>
      <c r="AJZ104" s="76"/>
      <c r="AKA104" s="76"/>
      <c r="AKB104" s="76"/>
      <c r="AKC104" s="76"/>
      <c r="AKD104" s="76"/>
      <c r="AKE104" s="76"/>
      <c r="AKF104" s="76"/>
      <c r="AKG104" s="76"/>
      <c r="AKH104" s="76"/>
      <c r="AKI104" s="76"/>
      <c r="AKJ104" s="76"/>
      <c r="AKK104" s="76"/>
      <c r="AKL104" s="76"/>
      <c r="AKM104" s="76"/>
      <c r="AKN104" s="76"/>
      <c r="AKO104" s="76"/>
      <c r="AKP104" s="76"/>
      <c r="AKQ104" s="76"/>
      <c r="AKR104" s="76"/>
      <c r="AKS104" s="76"/>
      <c r="AKT104" s="76"/>
      <c r="AKU104" s="76"/>
      <c r="AKV104" s="76"/>
      <c r="AKW104" s="76"/>
      <c r="AKX104" s="76"/>
      <c r="AKY104" s="76"/>
      <c r="AKZ104" s="76"/>
      <c r="ALA104" s="76"/>
      <c r="ALB104" s="76"/>
      <c r="ALC104" s="76"/>
      <c r="ALD104" s="76"/>
      <c r="ALE104" s="76"/>
      <c r="ALF104" s="76"/>
      <c r="ALG104" s="76"/>
      <c r="ALH104" s="76"/>
      <c r="ALI104" s="76"/>
      <c r="ALJ104" s="76"/>
      <c r="ALK104" s="76"/>
      <c r="ALL104" s="76"/>
      <c r="ALM104" s="76"/>
      <c r="ALN104" s="76"/>
      <c r="ALO104" s="76"/>
      <c r="ALP104" s="76"/>
      <c r="ALQ104" s="76"/>
      <c r="ALR104" s="76"/>
      <c r="ALS104" s="76"/>
      <c r="ALT104" s="76"/>
      <c r="ALU104" s="76"/>
      <c r="ALV104" s="76"/>
      <c r="ALW104" s="76"/>
      <c r="ALX104" s="76"/>
      <c r="ALY104" s="76"/>
      <c r="ALZ104" s="76"/>
      <c r="AMA104" s="76"/>
      <c r="AMB104" s="76"/>
      <c r="AMC104" s="76"/>
      <c r="AMD104" s="76"/>
      <c r="AME104" s="76"/>
      <c r="AMF104" s="76"/>
      <c r="AMG104" s="76"/>
      <c r="AMH104" s="76"/>
      <c r="AMI104" s="76"/>
      <c r="AMJ104" s="76"/>
      <c r="AMK104" s="76"/>
      <c r="AML104" s="76"/>
      <c r="AMM104" s="76"/>
      <c r="AMN104" s="76"/>
      <c r="AMO104" s="76"/>
      <c r="AMP104" s="76"/>
      <c r="AMQ104" s="76"/>
      <c r="AMR104" s="76"/>
      <c r="AMS104" s="76"/>
      <c r="AMT104" s="76"/>
      <c r="AMU104" s="76"/>
      <c r="AMV104" s="76"/>
      <c r="AMW104" s="76"/>
      <c r="AMX104" s="76"/>
      <c r="AMY104" s="76"/>
      <c r="AMZ104" s="76"/>
      <c r="ANA104" s="76"/>
      <c r="ANB104" s="76"/>
      <c r="ANC104" s="76"/>
      <c r="AND104" s="76"/>
      <c r="ANE104" s="76"/>
      <c r="ANF104" s="76"/>
      <c r="ANG104" s="76"/>
      <c r="ANH104" s="76"/>
      <c r="ANI104" s="76"/>
      <c r="ANJ104" s="76"/>
      <c r="ANK104" s="76"/>
      <c r="ANL104" s="76"/>
      <c r="ANM104" s="76"/>
      <c r="ANN104" s="76"/>
      <c r="ANO104" s="76"/>
      <c r="ANP104" s="76"/>
      <c r="ANQ104" s="76"/>
      <c r="ANR104" s="76"/>
      <c r="ANS104" s="76"/>
      <c r="ANT104" s="76"/>
      <c r="ANU104" s="76"/>
      <c r="ANV104" s="76"/>
      <c r="ANW104" s="76"/>
      <c r="ANX104" s="76"/>
      <c r="ANY104" s="76"/>
      <c r="ANZ104" s="76"/>
      <c r="AOA104" s="76"/>
      <c r="AOB104" s="76"/>
      <c r="AOC104" s="76"/>
      <c r="AOD104" s="76"/>
      <c r="AOE104" s="76"/>
      <c r="AOF104" s="76"/>
      <c r="AOG104" s="76"/>
      <c r="AOH104" s="76"/>
      <c r="AOI104" s="76"/>
      <c r="AOJ104" s="76"/>
      <c r="AOK104" s="76"/>
      <c r="AOL104" s="76"/>
      <c r="AOM104" s="76"/>
      <c r="AON104" s="76"/>
      <c r="AOO104" s="76"/>
      <c r="AOP104" s="76"/>
      <c r="AOQ104" s="76"/>
      <c r="AOR104" s="76"/>
      <c r="AOS104" s="76"/>
      <c r="AOT104" s="76"/>
      <c r="AOU104" s="76"/>
      <c r="AOV104" s="76"/>
      <c r="AOW104" s="76"/>
      <c r="AOX104" s="76"/>
      <c r="AOY104" s="76"/>
      <c r="AOZ104" s="76"/>
      <c r="APA104" s="76"/>
      <c r="APB104" s="76"/>
      <c r="APC104" s="76"/>
      <c r="APD104" s="76"/>
      <c r="APE104" s="76"/>
      <c r="APF104" s="76"/>
      <c r="APG104" s="76"/>
      <c r="APH104" s="76"/>
      <c r="API104" s="76"/>
      <c r="APJ104" s="76"/>
      <c r="APK104" s="76"/>
      <c r="APL104" s="76"/>
      <c r="APM104" s="76"/>
      <c r="APN104" s="76"/>
      <c r="APO104" s="76"/>
      <c r="APP104" s="76"/>
      <c r="APQ104" s="76"/>
      <c r="APR104" s="76"/>
      <c r="APS104" s="76"/>
      <c r="APT104" s="76"/>
      <c r="APU104" s="76"/>
      <c r="APV104" s="76"/>
      <c r="APW104" s="76"/>
      <c r="APX104" s="76"/>
      <c r="APY104" s="76"/>
      <c r="APZ104" s="76"/>
      <c r="AQA104" s="76"/>
      <c r="AQB104" s="76"/>
      <c r="AQC104" s="76"/>
      <c r="AQD104" s="76"/>
      <c r="AQE104" s="76"/>
      <c r="AQF104" s="76"/>
      <c r="AQG104" s="76"/>
      <c r="AQH104" s="76"/>
      <c r="AQI104" s="76"/>
      <c r="AQJ104" s="76"/>
      <c r="AQK104" s="76"/>
      <c r="AQL104" s="76"/>
      <c r="AQM104" s="76"/>
      <c r="AQN104" s="76"/>
      <c r="AQO104" s="76"/>
      <c r="AQP104" s="76"/>
      <c r="AQQ104" s="76"/>
      <c r="AQR104" s="76"/>
      <c r="AQS104" s="76"/>
      <c r="AQT104" s="76"/>
      <c r="AQU104" s="76"/>
      <c r="AQV104" s="76"/>
      <c r="AQW104" s="76"/>
      <c r="AQX104" s="76"/>
      <c r="AQY104" s="76"/>
      <c r="AQZ104" s="76"/>
      <c r="ARA104" s="76"/>
      <c r="ARB104" s="76"/>
      <c r="ARC104" s="76"/>
      <c r="ARD104" s="76"/>
      <c r="ARE104" s="76"/>
      <c r="ARF104" s="76"/>
      <c r="ARG104" s="76"/>
      <c r="ARH104" s="76"/>
      <c r="ARI104" s="76"/>
      <c r="ARJ104" s="76"/>
      <c r="ARK104" s="76"/>
      <c r="ARL104" s="76"/>
      <c r="ARM104" s="76"/>
      <c r="ARN104" s="76"/>
      <c r="ARO104" s="76"/>
      <c r="ARP104" s="76"/>
      <c r="ARQ104" s="76"/>
      <c r="ARR104" s="76"/>
      <c r="ARS104" s="76"/>
      <c r="ART104" s="76"/>
      <c r="ARU104" s="76"/>
      <c r="ARV104" s="76"/>
      <c r="ARW104" s="76"/>
      <c r="ARX104" s="76"/>
      <c r="ARY104" s="76"/>
      <c r="ARZ104" s="76"/>
      <c r="ASA104" s="76"/>
      <c r="ASB104" s="76"/>
      <c r="ASC104" s="76"/>
      <c r="ASD104" s="76"/>
      <c r="ASE104" s="76"/>
      <c r="ASF104" s="76"/>
      <c r="ASG104" s="76"/>
      <c r="ASH104" s="76"/>
      <c r="ASI104" s="76"/>
      <c r="ASJ104" s="76"/>
      <c r="ASK104" s="76"/>
      <c r="ASL104" s="76"/>
      <c r="ASM104" s="76"/>
      <c r="ASN104" s="76"/>
      <c r="ASO104" s="76"/>
      <c r="ASP104" s="76"/>
      <c r="ASQ104" s="76"/>
      <c r="ASR104" s="76"/>
      <c r="ASS104" s="76"/>
      <c r="AST104" s="76"/>
      <c r="ASU104" s="76"/>
      <c r="ASV104" s="76"/>
      <c r="ASW104" s="76"/>
      <c r="ASX104" s="76"/>
      <c r="ASY104" s="76"/>
      <c r="ASZ104" s="76"/>
      <c r="ATA104" s="76"/>
      <c r="ATB104" s="76"/>
      <c r="ATC104" s="76"/>
      <c r="ATD104" s="76"/>
      <c r="ATE104" s="76"/>
      <c r="ATF104" s="76"/>
      <c r="ATG104" s="76"/>
      <c r="ATH104" s="76"/>
      <c r="ATI104" s="76"/>
      <c r="ATJ104" s="76"/>
      <c r="ATK104" s="76"/>
      <c r="ATL104" s="76"/>
      <c r="ATM104" s="76"/>
      <c r="ATN104" s="76"/>
      <c r="ATO104" s="76"/>
      <c r="ATP104" s="76"/>
      <c r="ATQ104" s="76"/>
      <c r="ATR104" s="76"/>
      <c r="ATS104" s="76"/>
      <c r="ATT104" s="76"/>
      <c r="ATU104" s="76"/>
      <c r="ATV104" s="76"/>
      <c r="ATW104" s="76"/>
      <c r="ATX104" s="76"/>
      <c r="ATY104" s="76"/>
      <c r="ATZ104" s="76"/>
      <c r="AUA104" s="76"/>
      <c r="AUB104" s="76"/>
      <c r="AUC104" s="76"/>
      <c r="AUD104" s="76"/>
      <c r="AUE104" s="76"/>
      <c r="AUF104" s="76"/>
      <c r="AUG104" s="76"/>
      <c r="AUH104" s="76"/>
      <c r="AUI104" s="76"/>
      <c r="AUJ104" s="76"/>
      <c r="AUK104" s="76"/>
      <c r="AUL104" s="76"/>
      <c r="AUM104" s="76"/>
      <c r="AUN104" s="76"/>
      <c r="AUO104" s="76"/>
      <c r="AUP104" s="76"/>
      <c r="AUQ104" s="76"/>
      <c r="AUR104" s="76"/>
      <c r="AUS104" s="76"/>
      <c r="AUT104" s="76"/>
      <c r="AUU104" s="76"/>
      <c r="AUV104" s="76"/>
      <c r="AUW104" s="76"/>
      <c r="AUX104" s="76"/>
      <c r="AUY104" s="76"/>
      <c r="AUZ104" s="76"/>
      <c r="AVA104" s="76"/>
      <c r="AVB104" s="76"/>
      <c r="AVC104" s="76"/>
      <c r="AVD104" s="76"/>
      <c r="AVE104" s="76"/>
      <c r="AVF104" s="76"/>
      <c r="AVG104" s="76"/>
      <c r="AVH104" s="76"/>
      <c r="AVI104" s="76"/>
      <c r="AVJ104" s="76"/>
      <c r="AVK104" s="76"/>
      <c r="AVL104" s="76"/>
      <c r="AVM104" s="76"/>
      <c r="AVN104" s="76"/>
      <c r="AVO104" s="76"/>
      <c r="AVP104" s="76"/>
      <c r="AVQ104" s="76"/>
      <c r="AVR104" s="76"/>
      <c r="AVS104" s="76"/>
      <c r="AVT104" s="76"/>
      <c r="AVU104" s="76"/>
      <c r="AVV104" s="76"/>
      <c r="AVW104" s="76"/>
      <c r="AVX104" s="76"/>
      <c r="AVY104" s="76"/>
      <c r="AVZ104" s="76"/>
      <c r="AWA104" s="76"/>
      <c r="AWB104" s="76"/>
      <c r="AWC104" s="76"/>
      <c r="AWD104" s="76"/>
      <c r="AWE104" s="76"/>
      <c r="AWF104" s="76"/>
      <c r="AWG104" s="76"/>
      <c r="AWH104" s="76"/>
      <c r="AWI104" s="76"/>
      <c r="AWJ104" s="76"/>
      <c r="AWK104" s="76"/>
      <c r="AWL104" s="76"/>
      <c r="AWM104" s="76"/>
      <c r="AWN104" s="76"/>
      <c r="AWO104" s="76"/>
      <c r="AWP104" s="76"/>
      <c r="AWQ104" s="76"/>
      <c r="AWR104" s="76"/>
      <c r="AWS104" s="76"/>
      <c r="AWT104" s="76"/>
      <c r="AWU104" s="76"/>
      <c r="AWV104" s="76"/>
      <c r="AWW104" s="76"/>
      <c r="AWX104" s="76"/>
      <c r="AWY104" s="76"/>
      <c r="AWZ104" s="76"/>
      <c r="AXA104" s="76"/>
      <c r="AXB104" s="76"/>
      <c r="AXC104" s="76"/>
      <c r="AXD104" s="76"/>
      <c r="AXE104" s="76"/>
      <c r="AXF104" s="76"/>
      <c r="AXG104" s="76"/>
      <c r="AXH104" s="76"/>
      <c r="AXI104" s="76"/>
      <c r="AXJ104" s="76"/>
      <c r="AXK104" s="76"/>
      <c r="AXL104" s="76"/>
      <c r="AXM104" s="76"/>
      <c r="AXN104" s="76"/>
      <c r="AXO104" s="76"/>
      <c r="AXP104" s="76"/>
      <c r="AXQ104" s="76"/>
      <c r="AXR104" s="76"/>
      <c r="AXS104" s="76"/>
      <c r="AXT104" s="76"/>
      <c r="AXU104" s="76"/>
      <c r="AXV104" s="76"/>
      <c r="AXW104" s="76"/>
      <c r="AXX104" s="76"/>
      <c r="AXY104" s="76"/>
      <c r="AXZ104" s="76"/>
      <c r="AYA104" s="76"/>
      <c r="AYB104" s="76"/>
      <c r="AYC104" s="76"/>
      <c r="AYD104" s="76"/>
      <c r="AYE104" s="76"/>
      <c r="AYF104" s="76"/>
      <c r="AYG104" s="76"/>
      <c r="AYH104" s="76"/>
      <c r="AYI104" s="76"/>
      <c r="AYJ104" s="76"/>
      <c r="AYK104" s="76"/>
      <c r="AYL104" s="76"/>
      <c r="AYM104" s="76"/>
      <c r="AYN104" s="76"/>
      <c r="AYO104" s="76"/>
      <c r="AYP104" s="76"/>
      <c r="AYQ104" s="76"/>
      <c r="AYR104" s="76"/>
      <c r="AYS104" s="76"/>
      <c r="AYT104" s="76"/>
      <c r="AYU104" s="76"/>
      <c r="AYV104" s="76"/>
      <c r="AYW104" s="76"/>
      <c r="AYX104" s="76"/>
      <c r="AYY104" s="76"/>
      <c r="AYZ104" s="76"/>
      <c r="AZA104" s="76"/>
      <c r="AZB104" s="76"/>
      <c r="AZC104" s="76"/>
      <c r="AZD104" s="76"/>
      <c r="AZE104" s="76"/>
      <c r="AZF104" s="76"/>
      <c r="AZG104" s="76"/>
      <c r="AZH104" s="76"/>
      <c r="AZI104" s="76"/>
      <c r="AZJ104" s="76"/>
      <c r="AZK104" s="76"/>
      <c r="AZL104" s="76"/>
      <c r="AZM104" s="76"/>
      <c r="AZN104" s="76"/>
      <c r="AZO104" s="76"/>
      <c r="AZP104" s="76"/>
      <c r="AZQ104" s="76"/>
      <c r="AZR104" s="76"/>
      <c r="AZS104" s="76"/>
      <c r="AZT104" s="76"/>
      <c r="AZU104" s="76"/>
      <c r="AZV104" s="76"/>
      <c r="AZW104" s="76"/>
      <c r="AZX104" s="76"/>
      <c r="AZY104" s="76"/>
      <c r="AZZ104" s="76"/>
      <c r="BAA104" s="76"/>
      <c r="BAB104" s="76"/>
      <c r="BAC104" s="76"/>
      <c r="BAD104" s="76"/>
      <c r="BAE104" s="76"/>
      <c r="BAF104" s="76"/>
      <c r="BAG104" s="76"/>
      <c r="BAH104" s="76"/>
      <c r="BAI104" s="76"/>
      <c r="BAJ104" s="76"/>
      <c r="BAK104" s="76"/>
      <c r="BAL104" s="76"/>
      <c r="BAM104" s="76"/>
      <c r="BAN104" s="76"/>
      <c r="BAO104" s="76"/>
      <c r="BAP104" s="76"/>
      <c r="BAQ104" s="76"/>
      <c r="BAR104" s="76"/>
      <c r="BAS104" s="76"/>
      <c r="BAT104" s="76"/>
      <c r="BAU104" s="76"/>
      <c r="BAV104" s="76"/>
      <c r="BAW104" s="76"/>
      <c r="BAX104" s="76"/>
      <c r="BAY104" s="76"/>
      <c r="BAZ104" s="76"/>
      <c r="BBA104" s="76"/>
      <c r="BBB104" s="76"/>
      <c r="BBC104" s="76"/>
      <c r="BBD104" s="76"/>
      <c r="BBE104" s="76"/>
      <c r="BBF104" s="76"/>
      <c r="BBG104" s="76"/>
      <c r="BBH104" s="76"/>
      <c r="BBI104" s="76"/>
      <c r="BBJ104" s="76"/>
      <c r="BBK104" s="76"/>
      <c r="BBL104" s="76"/>
      <c r="BBM104" s="76"/>
      <c r="BBN104" s="76"/>
      <c r="BBO104" s="76"/>
      <c r="BBP104" s="76"/>
      <c r="BBQ104" s="76"/>
      <c r="BBR104" s="76"/>
      <c r="BBS104" s="76"/>
      <c r="BBT104" s="76"/>
      <c r="BBU104" s="76"/>
      <c r="BBV104" s="76"/>
      <c r="BBW104" s="76"/>
      <c r="BBX104" s="76"/>
      <c r="BBY104" s="76"/>
      <c r="BBZ104" s="76"/>
      <c r="BCA104" s="76"/>
      <c r="BCB104" s="76"/>
      <c r="BCC104" s="76"/>
      <c r="BCD104" s="76"/>
      <c r="BCE104" s="76"/>
      <c r="BCF104" s="76"/>
      <c r="BCG104" s="76"/>
      <c r="BCH104" s="76"/>
      <c r="BCI104" s="76"/>
      <c r="BCJ104" s="76"/>
      <c r="BCK104" s="76"/>
      <c r="BCL104" s="76"/>
      <c r="BCM104" s="76"/>
      <c r="BCN104" s="76"/>
      <c r="BCO104" s="76"/>
      <c r="BCP104" s="76"/>
      <c r="BCQ104" s="76"/>
      <c r="BCR104" s="76"/>
      <c r="BCS104" s="76"/>
      <c r="BCT104" s="76"/>
      <c r="BCU104" s="76"/>
      <c r="BCV104" s="76"/>
      <c r="BCW104" s="76"/>
      <c r="BCX104" s="76"/>
      <c r="BCY104" s="76"/>
      <c r="BCZ104" s="76"/>
      <c r="BDA104" s="76"/>
      <c r="BDB104" s="76"/>
      <c r="BDC104" s="76"/>
      <c r="BDD104" s="76"/>
      <c r="BDE104" s="76"/>
      <c r="BDF104" s="76"/>
      <c r="BDG104" s="76"/>
      <c r="BDH104" s="76"/>
      <c r="BDI104" s="76"/>
      <c r="BDJ104" s="76"/>
      <c r="BDK104" s="76"/>
      <c r="BDL104" s="76"/>
      <c r="BDM104" s="76"/>
      <c r="BDN104" s="76"/>
      <c r="BDO104" s="76"/>
      <c r="BDP104" s="76"/>
      <c r="BDQ104" s="76"/>
      <c r="BDR104" s="76"/>
      <c r="BDS104" s="76"/>
      <c r="BDT104" s="76"/>
      <c r="BDU104" s="76"/>
      <c r="BDV104" s="76"/>
      <c r="BDW104" s="76"/>
      <c r="BDX104" s="76"/>
      <c r="BDY104" s="76"/>
      <c r="BDZ104" s="76"/>
      <c r="BEA104" s="76"/>
      <c r="BEB104" s="76"/>
      <c r="BEC104" s="76"/>
      <c r="BED104" s="76"/>
      <c r="BEE104" s="76"/>
      <c r="BEF104" s="76"/>
      <c r="BEG104" s="76"/>
      <c r="BEH104" s="76"/>
      <c r="BEI104" s="76"/>
      <c r="BEJ104" s="76"/>
      <c r="BEK104" s="76"/>
      <c r="BEL104" s="76"/>
      <c r="BEM104" s="76"/>
      <c r="BEN104" s="76"/>
      <c r="BEO104" s="76"/>
      <c r="BEP104" s="76"/>
      <c r="BEQ104" s="76"/>
      <c r="BER104" s="76"/>
      <c r="BES104" s="76"/>
      <c r="BET104" s="76"/>
      <c r="BEU104" s="76"/>
      <c r="BEV104" s="76"/>
      <c r="BEW104" s="76"/>
      <c r="BEX104" s="76"/>
      <c r="BEY104" s="76"/>
      <c r="BEZ104" s="76"/>
      <c r="BFA104" s="76"/>
      <c r="BFB104" s="76"/>
      <c r="BFC104" s="76"/>
      <c r="BFD104" s="76"/>
      <c r="BFE104" s="76"/>
      <c r="BFF104" s="76"/>
      <c r="BFG104" s="76"/>
      <c r="BFH104" s="76"/>
      <c r="BFI104" s="76"/>
      <c r="BFJ104" s="76"/>
      <c r="BFK104" s="76"/>
      <c r="BFL104" s="76"/>
      <c r="BFM104" s="76"/>
      <c r="BFN104" s="76"/>
      <c r="BFO104" s="76"/>
      <c r="BFP104" s="76"/>
      <c r="BFQ104" s="76"/>
      <c r="BFR104" s="76"/>
      <c r="BFS104" s="76"/>
      <c r="BFT104" s="76"/>
      <c r="BFU104" s="76"/>
      <c r="BFV104" s="76"/>
      <c r="BFW104" s="76"/>
      <c r="BFX104" s="76"/>
      <c r="BFY104" s="76"/>
      <c r="BFZ104" s="76"/>
      <c r="BGA104" s="76"/>
      <c r="BGB104" s="76"/>
      <c r="BGC104" s="76"/>
      <c r="BGD104" s="76"/>
      <c r="BGE104" s="76"/>
      <c r="BGF104" s="76"/>
      <c r="BGG104" s="76"/>
      <c r="BGH104" s="76"/>
      <c r="BGI104" s="76"/>
      <c r="BGJ104" s="76"/>
      <c r="BGK104" s="76"/>
      <c r="BGL104" s="76"/>
      <c r="BGM104" s="76"/>
      <c r="BGN104" s="76"/>
      <c r="BGO104" s="76"/>
      <c r="BGP104" s="76"/>
      <c r="BGQ104" s="76"/>
      <c r="BGR104" s="76"/>
      <c r="BGS104" s="76"/>
      <c r="BGT104" s="76"/>
      <c r="BGU104" s="76"/>
      <c r="BGV104" s="76"/>
      <c r="BGW104" s="76"/>
      <c r="BGX104" s="76"/>
      <c r="BGY104" s="76"/>
      <c r="BGZ104" s="76"/>
      <c r="BHA104" s="76"/>
      <c r="BHB104" s="76"/>
      <c r="BHC104" s="76"/>
      <c r="BHD104" s="76"/>
      <c r="BHE104" s="76"/>
      <c r="BHF104" s="76"/>
      <c r="BHG104" s="76"/>
      <c r="BHH104" s="76"/>
      <c r="BHI104" s="76"/>
      <c r="BHJ104" s="76"/>
      <c r="BHK104" s="76"/>
      <c r="BHL104" s="76"/>
      <c r="BHM104" s="76"/>
      <c r="BHN104" s="76"/>
      <c r="BHO104" s="76"/>
      <c r="BHP104" s="76"/>
      <c r="BHQ104" s="76"/>
      <c r="BHR104" s="76"/>
      <c r="BHS104" s="76"/>
      <c r="BHT104" s="76"/>
      <c r="BHU104" s="76"/>
      <c r="BHV104" s="76"/>
      <c r="BHW104" s="76"/>
      <c r="BHX104" s="76"/>
      <c r="BHY104" s="76"/>
      <c r="BHZ104" s="76"/>
      <c r="BIA104" s="76"/>
      <c r="BIB104" s="76"/>
      <c r="BIC104" s="76"/>
      <c r="BID104" s="76"/>
      <c r="BIE104" s="76"/>
      <c r="BIF104" s="76"/>
      <c r="BIG104" s="76"/>
      <c r="BIH104" s="76"/>
      <c r="BII104" s="76"/>
      <c r="BIJ104" s="76"/>
      <c r="BIK104" s="76"/>
      <c r="BIL104" s="76"/>
      <c r="BIM104" s="76"/>
      <c r="BIN104" s="76"/>
      <c r="BIO104" s="76"/>
      <c r="BIP104" s="76"/>
      <c r="BIQ104" s="76"/>
      <c r="BIR104" s="76"/>
      <c r="BIS104" s="76"/>
      <c r="BIT104" s="76"/>
      <c r="BIU104" s="76"/>
      <c r="BIV104" s="76"/>
      <c r="BIW104" s="76"/>
      <c r="BIX104" s="76"/>
      <c r="BIY104" s="76"/>
      <c r="BIZ104" s="76"/>
      <c r="BJA104" s="76"/>
      <c r="BJB104" s="76"/>
      <c r="BJC104" s="76"/>
      <c r="BJD104" s="76"/>
      <c r="BJE104" s="76"/>
      <c r="BJF104" s="76"/>
      <c r="BJG104" s="76"/>
      <c r="BJH104" s="76"/>
      <c r="BJI104" s="76"/>
      <c r="BJJ104" s="76"/>
      <c r="BJK104" s="76"/>
      <c r="BJL104" s="76"/>
      <c r="BJM104" s="76"/>
      <c r="BJN104" s="76"/>
      <c r="BJO104" s="76"/>
      <c r="BJP104" s="76"/>
      <c r="BJQ104" s="76"/>
      <c r="BJR104" s="76"/>
      <c r="BJS104" s="76"/>
      <c r="BJT104" s="76"/>
      <c r="BJU104" s="76"/>
      <c r="BJV104" s="76"/>
      <c r="BJW104" s="76"/>
      <c r="BJX104" s="76"/>
      <c r="BJY104" s="76"/>
      <c r="BJZ104" s="76"/>
      <c r="BKA104" s="76"/>
      <c r="BKB104" s="76"/>
      <c r="BKC104" s="76"/>
      <c r="BKD104" s="76"/>
      <c r="BKE104" s="76"/>
      <c r="BKF104" s="76"/>
      <c r="BKG104" s="76"/>
      <c r="BKH104" s="76"/>
      <c r="BKI104" s="76"/>
      <c r="BKJ104" s="76"/>
      <c r="BKK104" s="76"/>
      <c r="BKL104" s="76"/>
      <c r="BKM104" s="76"/>
      <c r="BKN104" s="76"/>
      <c r="BKO104" s="76"/>
      <c r="BKP104" s="76"/>
      <c r="BKQ104" s="76"/>
      <c r="BKR104" s="76"/>
      <c r="BKS104" s="76"/>
      <c r="BKT104" s="76"/>
      <c r="BKU104" s="76"/>
      <c r="BKV104" s="76"/>
      <c r="BKW104" s="76"/>
      <c r="BKX104" s="76"/>
      <c r="BKY104" s="76"/>
      <c r="BKZ104" s="76"/>
      <c r="BLA104" s="76"/>
      <c r="BLB104" s="76"/>
      <c r="BLC104" s="76"/>
      <c r="BLD104" s="76"/>
      <c r="BLE104" s="76"/>
      <c r="BLF104" s="76"/>
      <c r="BLG104" s="76"/>
      <c r="BLH104" s="76"/>
      <c r="BLI104" s="76"/>
      <c r="BLJ104" s="76"/>
      <c r="BLK104" s="76"/>
      <c r="BLL104" s="76"/>
      <c r="BLM104" s="76"/>
      <c r="BLN104" s="76"/>
      <c r="BLO104" s="76"/>
      <c r="BLP104" s="76"/>
      <c r="BLQ104" s="76"/>
      <c r="BLR104" s="76"/>
      <c r="BLS104" s="76"/>
      <c r="BLT104" s="76"/>
      <c r="BLU104" s="76"/>
      <c r="BLV104" s="76"/>
      <c r="BLW104" s="76"/>
      <c r="BLX104" s="76"/>
      <c r="BLY104" s="76"/>
      <c r="BLZ104" s="76"/>
      <c r="BMA104" s="76"/>
      <c r="BMB104" s="76"/>
      <c r="BMC104" s="76"/>
      <c r="BMD104" s="76"/>
      <c r="BME104" s="76"/>
      <c r="BMF104" s="76"/>
      <c r="BMG104" s="76"/>
      <c r="BMH104" s="76"/>
      <c r="BMI104" s="76"/>
      <c r="BMJ104" s="76"/>
      <c r="BMK104" s="76"/>
      <c r="BML104" s="76"/>
      <c r="BMM104" s="76"/>
      <c r="BMN104" s="76"/>
      <c r="BMO104" s="76"/>
      <c r="BMP104" s="76"/>
      <c r="BMQ104" s="76"/>
      <c r="BMR104" s="76"/>
      <c r="BMS104" s="76"/>
      <c r="BMT104" s="76"/>
      <c r="BMU104" s="76"/>
      <c r="BMV104" s="76"/>
      <c r="BMW104" s="76"/>
      <c r="BMX104" s="76"/>
      <c r="BMY104" s="76"/>
      <c r="BMZ104" s="76"/>
      <c r="BNA104" s="76"/>
      <c r="BNB104" s="76"/>
      <c r="BNC104" s="76"/>
      <c r="BND104" s="76"/>
      <c r="BNE104" s="76"/>
      <c r="BNF104" s="76"/>
      <c r="BNG104" s="76"/>
      <c r="BNH104" s="76"/>
      <c r="BNI104" s="76"/>
      <c r="BNJ104" s="76"/>
      <c r="BNK104" s="76"/>
      <c r="BNL104" s="76"/>
      <c r="BNM104" s="76"/>
      <c r="BNN104" s="76"/>
      <c r="BNO104" s="76"/>
      <c r="BNP104" s="76"/>
      <c r="BNQ104" s="76"/>
      <c r="BNR104" s="76"/>
      <c r="BNS104" s="76"/>
      <c r="BNT104" s="76"/>
      <c r="BNU104" s="76"/>
      <c r="BNV104" s="76"/>
      <c r="BNW104" s="76"/>
      <c r="BNX104" s="76"/>
      <c r="BNY104" s="76"/>
      <c r="BNZ104" s="76"/>
      <c r="BOA104" s="76"/>
      <c r="BOB104" s="76"/>
      <c r="BOC104" s="76"/>
      <c r="BOD104" s="76"/>
      <c r="BOE104" s="76"/>
      <c r="BOF104" s="76"/>
      <c r="BOG104" s="76"/>
      <c r="BOH104" s="76"/>
      <c r="BOI104" s="76"/>
      <c r="BOJ104" s="76"/>
      <c r="BOK104" s="76"/>
      <c r="BOL104" s="76"/>
      <c r="BOM104" s="76"/>
      <c r="BON104" s="76"/>
      <c r="BOO104" s="76"/>
      <c r="BOP104" s="76"/>
      <c r="BOQ104" s="76"/>
      <c r="BOR104" s="76"/>
      <c r="BOS104" s="76"/>
      <c r="BOT104" s="76"/>
      <c r="BOU104" s="76"/>
      <c r="BOV104" s="76"/>
      <c r="BOW104" s="76"/>
      <c r="BOX104" s="76"/>
      <c r="BOY104" s="76"/>
      <c r="BOZ104" s="76"/>
      <c r="BPA104" s="76"/>
      <c r="BPB104" s="76"/>
      <c r="BPC104" s="76"/>
      <c r="BPD104" s="76"/>
      <c r="BPE104" s="76"/>
      <c r="BPF104" s="76"/>
      <c r="BPG104" s="76"/>
      <c r="BPH104" s="76"/>
      <c r="BPI104" s="76"/>
      <c r="BPJ104" s="76"/>
      <c r="BPK104" s="76"/>
      <c r="BPL104" s="76"/>
      <c r="BPM104" s="76"/>
      <c r="BPN104" s="76"/>
      <c r="BPO104" s="76"/>
      <c r="BPP104" s="76"/>
      <c r="BPQ104" s="76"/>
      <c r="BPR104" s="76"/>
      <c r="BPS104" s="76"/>
      <c r="BPT104" s="76"/>
      <c r="BPU104" s="76"/>
      <c r="BPV104" s="76"/>
      <c r="BPW104" s="76"/>
      <c r="BPX104" s="76"/>
      <c r="BPY104" s="76"/>
      <c r="BPZ104" s="76"/>
      <c r="BQA104" s="76"/>
      <c r="BQB104" s="76"/>
      <c r="BQC104" s="76"/>
      <c r="BQD104" s="76"/>
      <c r="BQE104" s="76"/>
      <c r="BQF104" s="76"/>
      <c r="BQG104" s="76"/>
      <c r="BQH104" s="76"/>
      <c r="BQI104" s="76"/>
      <c r="BQJ104" s="76"/>
      <c r="BQK104" s="76"/>
      <c r="BQL104" s="76"/>
      <c r="BQM104" s="76"/>
      <c r="BQN104" s="76"/>
      <c r="BQO104" s="76"/>
      <c r="BQP104" s="76"/>
      <c r="BQQ104" s="76"/>
      <c r="BQR104" s="76"/>
      <c r="BQS104" s="76"/>
      <c r="BQT104" s="76"/>
      <c r="BQU104" s="76"/>
      <c r="BQV104" s="76"/>
      <c r="BQW104" s="76"/>
      <c r="BQX104" s="76"/>
      <c r="BQY104" s="76"/>
      <c r="BQZ104" s="76"/>
      <c r="BRA104" s="76"/>
      <c r="BRB104" s="76"/>
      <c r="BRC104" s="76"/>
      <c r="BRD104" s="76"/>
      <c r="BRE104" s="76"/>
      <c r="BRF104" s="76"/>
      <c r="BRG104" s="76"/>
      <c r="BRH104" s="76"/>
      <c r="BRI104" s="76"/>
      <c r="BRJ104" s="76"/>
      <c r="BRK104" s="76"/>
      <c r="BRL104" s="76"/>
      <c r="BRM104" s="76"/>
      <c r="BRN104" s="76"/>
      <c r="BRO104" s="76"/>
      <c r="BRP104" s="76"/>
      <c r="BRQ104" s="76"/>
      <c r="BRR104" s="76"/>
      <c r="BRS104" s="76"/>
      <c r="BRT104" s="76"/>
      <c r="BRU104" s="76"/>
      <c r="BRV104" s="76"/>
      <c r="BRW104" s="76"/>
      <c r="BRX104" s="76"/>
      <c r="BRY104" s="76"/>
      <c r="BRZ104" s="76"/>
      <c r="BSA104" s="76"/>
      <c r="BSB104" s="76"/>
      <c r="BSC104" s="76"/>
      <c r="BSD104" s="76"/>
      <c r="BSE104" s="76"/>
      <c r="BSF104" s="76"/>
      <c r="BSG104" s="76"/>
      <c r="BSH104" s="76"/>
      <c r="BSI104" s="76"/>
      <c r="BSJ104" s="76"/>
      <c r="BSK104" s="76"/>
      <c r="BSL104" s="76"/>
      <c r="BSM104" s="76"/>
      <c r="BSN104" s="76"/>
      <c r="BSO104" s="76"/>
      <c r="BSP104" s="76"/>
      <c r="BSQ104" s="76"/>
      <c r="BSR104" s="76"/>
      <c r="BSS104" s="76"/>
      <c r="BST104" s="76"/>
      <c r="BSU104" s="76"/>
      <c r="BSV104" s="76"/>
      <c r="BSW104" s="76"/>
      <c r="BSX104" s="76"/>
      <c r="BSY104" s="76"/>
      <c r="BSZ104" s="76"/>
      <c r="BTA104" s="76"/>
      <c r="BTB104" s="76"/>
      <c r="BTC104" s="76"/>
      <c r="BTD104" s="76"/>
      <c r="BTE104" s="76"/>
      <c r="BTF104" s="76"/>
      <c r="BTG104" s="76"/>
      <c r="BTH104" s="76"/>
      <c r="BTI104" s="76"/>
      <c r="BTJ104" s="76"/>
      <c r="BTK104" s="76"/>
      <c r="BTL104" s="76"/>
      <c r="BTM104" s="76"/>
      <c r="BTN104" s="76"/>
      <c r="BTO104" s="76"/>
      <c r="BTP104" s="76"/>
      <c r="BTQ104" s="76"/>
      <c r="BTR104" s="76"/>
      <c r="BTS104" s="76"/>
      <c r="BTT104" s="76"/>
      <c r="BTU104" s="76"/>
      <c r="BTV104" s="76"/>
      <c r="BTW104" s="76"/>
      <c r="BTX104" s="76"/>
      <c r="BTY104" s="76"/>
      <c r="BTZ104" s="76"/>
      <c r="BUA104" s="76"/>
      <c r="BUB104" s="76"/>
      <c r="BUC104" s="76"/>
      <c r="BUD104" s="76"/>
      <c r="BUE104" s="76"/>
      <c r="BUF104" s="76"/>
      <c r="BUG104" s="76"/>
      <c r="BUH104" s="76"/>
      <c r="BUI104" s="76"/>
      <c r="BUJ104" s="76"/>
      <c r="BUK104" s="76"/>
      <c r="BUL104" s="76"/>
      <c r="BUM104" s="76"/>
      <c r="BUN104" s="76"/>
      <c r="BUO104" s="76"/>
      <c r="BUP104" s="76"/>
      <c r="BUQ104" s="76"/>
      <c r="BUR104" s="76"/>
      <c r="BUS104" s="76"/>
      <c r="BUT104" s="76"/>
      <c r="BUU104" s="76"/>
      <c r="BUV104" s="76"/>
      <c r="BUW104" s="76"/>
      <c r="BUX104" s="76"/>
      <c r="BUY104" s="76"/>
      <c r="BUZ104" s="76"/>
      <c r="BVA104" s="76"/>
      <c r="BVB104" s="76"/>
      <c r="BVC104" s="76"/>
      <c r="BVD104" s="76"/>
      <c r="BVE104" s="76"/>
      <c r="BVF104" s="76"/>
      <c r="BVG104" s="76"/>
      <c r="BVH104" s="76"/>
      <c r="BVI104" s="76"/>
      <c r="BVJ104" s="76"/>
      <c r="BVK104" s="76"/>
      <c r="BVL104" s="76"/>
      <c r="BVM104" s="76"/>
      <c r="BVN104" s="76"/>
      <c r="BVO104" s="76"/>
      <c r="BVP104" s="76"/>
      <c r="BVQ104" s="76"/>
      <c r="BVR104" s="76"/>
      <c r="BVS104" s="76"/>
      <c r="BVT104" s="76"/>
      <c r="BVU104" s="76"/>
      <c r="BVV104" s="76"/>
      <c r="BVW104" s="76"/>
      <c r="BVX104" s="76"/>
      <c r="BVY104" s="76"/>
      <c r="BVZ104" s="76"/>
      <c r="BWA104" s="76"/>
      <c r="BWB104" s="76"/>
      <c r="BWC104" s="76"/>
      <c r="BWD104" s="76"/>
      <c r="BWE104" s="76"/>
      <c r="BWF104" s="76"/>
      <c r="BWG104" s="76"/>
      <c r="BWH104" s="76"/>
      <c r="BWI104" s="76"/>
      <c r="BWJ104" s="76"/>
      <c r="BWK104" s="76"/>
      <c r="BWL104" s="76"/>
      <c r="BWM104" s="76"/>
      <c r="BWN104" s="76"/>
      <c r="BWO104" s="76"/>
      <c r="BWP104" s="76"/>
      <c r="BWQ104" s="76"/>
      <c r="BWR104" s="76"/>
      <c r="BWS104" s="76"/>
      <c r="BWT104" s="76"/>
      <c r="BWU104" s="76"/>
      <c r="BWV104" s="76"/>
      <c r="BWW104" s="76"/>
      <c r="BWX104" s="76"/>
      <c r="BWY104" s="76"/>
      <c r="BWZ104" s="76"/>
      <c r="BXA104" s="76"/>
      <c r="BXB104" s="76"/>
      <c r="BXC104" s="76"/>
      <c r="BXD104" s="76"/>
      <c r="BXE104" s="76"/>
      <c r="BXF104" s="76"/>
      <c r="BXG104" s="76"/>
      <c r="BXH104" s="76"/>
      <c r="BXI104" s="76"/>
      <c r="BXJ104" s="76"/>
      <c r="BXK104" s="76"/>
      <c r="BXL104" s="76"/>
      <c r="BXM104" s="76"/>
      <c r="BXN104" s="76"/>
      <c r="BXO104" s="76"/>
      <c r="BXP104" s="76"/>
      <c r="BXQ104" s="76"/>
      <c r="BXR104" s="76"/>
      <c r="BXS104" s="76"/>
      <c r="BXT104" s="76"/>
      <c r="BXU104" s="76"/>
      <c r="BXV104" s="76"/>
      <c r="BXW104" s="76"/>
      <c r="BXX104" s="76"/>
      <c r="BXY104" s="76"/>
      <c r="BXZ104" s="76"/>
      <c r="BYA104" s="76"/>
      <c r="BYB104" s="76"/>
      <c r="BYC104" s="76"/>
      <c r="BYD104" s="76"/>
      <c r="BYE104" s="76"/>
      <c r="BYF104" s="76"/>
      <c r="BYG104" s="76"/>
      <c r="BYH104" s="76"/>
      <c r="BYI104" s="76"/>
      <c r="BYJ104" s="76"/>
      <c r="BYK104" s="76"/>
      <c r="BYL104" s="76"/>
      <c r="BYM104" s="76"/>
      <c r="BYN104" s="76"/>
      <c r="BYO104" s="76"/>
      <c r="BYP104" s="76"/>
      <c r="BYQ104" s="76"/>
      <c r="BYR104" s="76"/>
      <c r="BYS104" s="76"/>
      <c r="BYT104" s="76"/>
      <c r="BYU104" s="76"/>
      <c r="BYV104" s="76"/>
      <c r="BYW104" s="76"/>
      <c r="BYX104" s="76"/>
      <c r="BYY104" s="76"/>
      <c r="BYZ104" s="76"/>
      <c r="BZA104" s="76"/>
      <c r="BZB104" s="76"/>
      <c r="BZC104" s="76"/>
      <c r="BZD104" s="76"/>
      <c r="BZE104" s="76"/>
      <c r="BZF104" s="76"/>
      <c r="BZG104" s="76"/>
      <c r="BZH104" s="76"/>
      <c r="BZI104" s="76"/>
      <c r="BZJ104" s="76"/>
      <c r="BZK104" s="76"/>
      <c r="BZL104" s="76"/>
      <c r="BZM104" s="76"/>
      <c r="BZN104" s="76"/>
      <c r="BZO104" s="76"/>
      <c r="BZP104" s="76"/>
      <c r="BZQ104" s="76"/>
      <c r="BZR104" s="76"/>
      <c r="BZS104" s="76"/>
      <c r="BZT104" s="76"/>
      <c r="BZU104" s="76"/>
      <c r="BZV104" s="76"/>
      <c r="BZW104" s="76"/>
      <c r="BZX104" s="76"/>
      <c r="BZY104" s="76"/>
      <c r="BZZ104" s="76"/>
      <c r="CAA104" s="76"/>
      <c r="CAB104" s="76"/>
      <c r="CAC104" s="76"/>
      <c r="CAD104" s="76"/>
      <c r="CAE104" s="76"/>
      <c r="CAF104" s="76"/>
      <c r="CAG104" s="76"/>
      <c r="CAH104" s="76"/>
      <c r="CAI104" s="76"/>
      <c r="CAJ104" s="76"/>
      <c r="CAK104" s="76"/>
      <c r="CAL104" s="76"/>
      <c r="CAM104" s="76"/>
      <c r="CAN104" s="76"/>
      <c r="CAO104" s="76"/>
      <c r="CAP104" s="76"/>
      <c r="CAQ104" s="76"/>
      <c r="CAR104" s="76"/>
      <c r="CAS104" s="76"/>
      <c r="CAT104" s="76"/>
      <c r="CAU104" s="76"/>
      <c r="CAV104" s="76"/>
      <c r="CAW104" s="76"/>
      <c r="CAX104" s="76"/>
      <c r="CAY104" s="76"/>
      <c r="CAZ104" s="76"/>
      <c r="CBA104" s="76"/>
      <c r="CBB104" s="76"/>
      <c r="CBC104" s="76"/>
      <c r="CBD104" s="76"/>
      <c r="CBE104" s="76"/>
      <c r="CBF104" s="76"/>
      <c r="CBG104" s="76"/>
      <c r="CBH104" s="76"/>
      <c r="CBI104" s="76"/>
      <c r="CBJ104" s="76"/>
      <c r="CBK104" s="76"/>
      <c r="CBL104" s="76"/>
      <c r="CBM104" s="76"/>
      <c r="CBN104" s="76"/>
      <c r="CBO104" s="76"/>
      <c r="CBP104" s="76"/>
      <c r="CBQ104" s="76"/>
      <c r="CBR104" s="76"/>
      <c r="CBS104" s="76"/>
      <c r="CBT104" s="76"/>
      <c r="CBU104" s="76"/>
      <c r="CBV104" s="76"/>
      <c r="CBW104" s="76"/>
      <c r="CBX104" s="76"/>
      <c r="CBY104" s="76"/>
      <c r="CBZ104" s="76"/>
      <c r="CCA104" s="76"/>
      <c r="CCB104" s="76"/>
      <c r="CCC104" s="76"/>
      <c r="CCD104" s="76"/>
      <c r="CCE104" s="76"/>
      <c r="CCF104" s="76"/>
      <c r="CCG104" s="76"/>
      <c r="CCH104" s="76"/>
      <c r="CCI104" s="76"/>
      <c r="CCJ104" s="76"/>
      <c r="CCK104" s="76"/>
      <c r="CCL104" s="76"/>
      <c r="CCM104" s="76"/>
      <c r="CCN104" s="76"/>
      <c r="CCO104" s="76"/>
      <c r="CCP104" s="76"/>
      <c r="CCQ104" s="76"/>
      <c r="CCR104" s="76"/>
      <c r="CCS104" s="76"/>
      <c r="CCT104" s="76"/>
      <c r="CCU104" s="76"/>
      <c r="CCV104" s="76"/>
      <c r="CCW104" s="76"/>
      <c r="CCX104" s="76"/>
      <c r="CCY104" s="76"/>
      <c r="CCZ104" s="76"/>
      <c r="CDA104" s="76"/>
      <c r="CDB104" s="76"/>
      <c r="CDC104" s="76"/>
      <c r="CDD104" s="76"/>
      <c r="CDE104" s="76"/>
      <c r="CDF104" s="76"/>
      <c r="CDG104" s="76"/>
      <c r="CDH104" s="76"/>
      <c r="CDI104" s="76"/>
      <c r="CDJ104" s="76"/>
      <c r="CDK104" s="76"/>
      <c r="CDL104" s="76"/>
      <c r="CDM104" s="76"/>
      <c r="CDN104" s="76"/>
      <c r="CDO104" s="76"/>
      <c r="CDP104" s="76"/>
      <c r="CDQ104" s="76"/>
      <c r="CDR104" s="76"/>
      <c r="CDS104" s="76"/>
      <c r="CDT104" s="76"/>
      <c r="CDU104" s="76"/>
      <c r="CDV104" s="76"/>
      <c r="CDW104" s="76"/>
      <c r="CDX104" s="76"/>
      <c r="CDY104" s="76"/>
      <c r="CDZ104" s="76"/>
      <c r="CEA104" s="76"/>
      <c r="CEB104" s="76"/>
      <c r="CEC104" s="76"/>
      <c r="CED104" s="76"/>
      <c r="CEE104" s="76"/>
      <c r="CEF104" s="76"/>
      <c r="CEG104" s="76"/>
      <c r="CEH104" s="76"/>
      <c r="CEI104" s="76"/>
      <c r="CEJ104" s="76"/>
      <c r="CEK104" s="76"/>
      <c r="CEL104" s="76"/>
      <c r="CEM104" s="76"/>
      <c r="CEN104" s="76"/>
      <c r="CEO104" s="76"/>
      <c r="CEP104" s="76"/>
      <c r="CEQ104" s="76"/>
      <c r="CER104" s="76"/>
      <c r="CES104" s="76"/>
      <c r="CET104" s="76"/>
      <c r="CEU104" s="76"/>
      <c r="CEV104" s="76"/>
      <c r="CEW104" s="76"/>
      <c r="CEX104" s="76"/>
      <c r="CEY104" s="76"/>
      <c r="CEZ104" s="76"/>
      <c r="CFA104" s="76"/>
      <c r="CFB104" s="76"/>
      <c r="CFC104" s="76"/>
      <c r="CFD104" s="76"/>
      <c r="CFE104" s="76"/>
      <c r="CFF104" s="76"/>
      <c r="CFG104" s="76"/>
      <c r="CFH104" s="76"/>
      <c r="CFI104" s="76"/>
      <c r="CFJ104" s="76"/>
      <c r="CFK104" s="76"/>
      <c r="CFL104" s="76"/>
      <c r="CFM104" s="76"/>
      <c r="CFN104" s="76"/>
      <c r="CFO104" s="76"/>
      <c r="CFP104" s="76"/>
      <c r="CFQ104" s="76"/>
      <c r="CFR104" s="76"/>
      <c r="CFS104" s="76"/>
      <c r="CFT104" s="76"/>
      <c r="CFU104" s="76"/>
      <c r="CFV104" s="76"/>
      <c r="CFW104" s="76"/>
      <c r="CFX104" s="76"/>
      <c r="CFY104" s="76"/>
      <c r="CFZ104" s="76"/>
      <c r="CGA104" s="76"/>
      <c r="CGB104" s="76"/>
      <c r="CGC104" s="76"/>
      <c r="CGD104" s="76"/>
      <c r="CGE104" s="76"/>
      <c r="CGF104" s="76"/>
      <c r="CGG104" s="76"/>
      <c r="CGH104" s="76"/>
      <c r="CGI104" s="76"/>
      <c r="CGJ104" s="76"/>
      <c r="CGK104" s="76"/>
      <c r="CGL104" s="76"/>
      <c r="CGM104" s="76"/>
      <c r="CGN104" s="76"/>
      <c r="CGO104" s="76"/>
      <c r="CGP104" s="76"/>
      <c r="CGQ104" s="76"/>
      <c r="CGR104" s="76"/>
      <c r="CGS104" s="76"/>
      <c r="CGT104" s="76"/>
      <c r="CGU104" s="76"/>
      <c r="CGV104" s="76"/>
      <c r="CGW104" s="76"/>
      <c r="CGX104" s="76"/>
      <c r="CGY104" s="76"/>
      <c r="CGZ104" s="76"/>
      <c r="CHA104" s="76"/>
      <c r="CHB104" s="76"/>
      <c r="CHC104" s="76"/>
      <c r="CHD104" s="76"/>
      <c r="CHE104" s="76"/>
      <c r="CHF104" s="76"/>
      <c r="CHG104" s="76"/>
      <c r="CHH104" s="76"/>
      <c r="CHI104" s="76"/>
      <c r="CHJ104" s="76"/>
      <c r="CHK104" s="76"/>
      <c r="CHL104" s="76"/>
      <c r="CHM104" s="76"/>
      <c r="CHN104" s="76"/>
      <c r="CHO104" s="76"/>
      <c r="CHP104" s="76"/>
      <c r="CHQ104" s="76"/>
      <c r="CHR104" s="76"/>
      <c r="CHS104" s="76"/>
      <c r="CHT104" s="76"/>
      <c r="CHU104" s="76"/>
      <c r="CHV104" s="76"/>
      <c r="CHW104" s="76"/>
      <c r="CHX104" s="76"/>
      <c r="CHY104" s="76"/>
      <c r="CHZ104" s="76"/>
      <c r="CIA104" s="76"/>
      <c r="CIB104" s="76"/>
      <c r="CIC104" s="76"/>
      <c r="CID104" s="76"/>
      <c r="CIE104" s="76"/>
      <c r="CIF104" s="76"/>
      <c r="CIG104" s="76"/>
      <c r="CIH104" s="76"/>
      <c r="CII104" s="76"/>
      <c r="CIJ104" s="76"/>
      <c r="CIK104" s="76"/>
      <c r="CIL104" s="76"/>
      <c r="CIM104" s="76"/>
      <c r="CIN104" s="76"/>
      <c r="CIO104" s="76"/>
      <c r="CIP104" s="76"/>
      <c r="CIQ104" s="76"/>
      <c r="CIR104" s="76"/>
      <c r="CIS104" s="76"/>
      <c r="CIT104" s="76"/>
      <c r="CIU104" s="76"/>
      <c r="CIV104" s="76"/>
      <c r="CIW104" s="76"/>
      <c r="CIX104" s="76"/>
      <c r="CIY104" s="76"/>
      <c r="CIZ104" s="76"/>
      <c r="CJA104" s="76"/>
      <c r="CJB104" s="76"/>
      <c r="CJC104" s="76"/>
      <c r="CJD104" s="76"/>
      <c r="CJE104" s="76"/>
      <c r="CJF104" s="76"/>
      <c r="CJG104" s="76"/>
      <c r="CJH104" s="76"/>
      <c r="CJI104" s="76"/>
      <c r="CJJ104" s="76"/>
      <c r="CJK104" s="76"/>
      <c r="CJL104" s="76"/>
      <c r="CJM104" s="76"/>
      <c r="CJN104" s="76"/>
      <c r="CJO104" s="76"/>
      <c r="CJP104" s="76"/>
      <c r="CJQ104" s="76"/>
      <c r="CJR104" s="76"/>
      <c r="CJS104" s="76"/>
      <c r="CJT104" s="76"/>
      <c r="CJU104" s="76"/>
      <c r="CJV104" s="76"/>
      <c r="CJW104" s="76"/>
      <c r="CJX104" s="76"/>
      <c r="CJY104" s="76"/>
      <c r="CJZ104" s="76"/>
      <c r="CKA104" s="76"/>
      <c r="CKB104" s="76"/>
      <c r="CKC104" s="76"/>
      <c r="CKD104" s="76"/>
      <c r="CKE104" s="76"/>
      <c r="CKF104" s="76"/>
      <c r="CKG104" s="76"/>
      <c r="CKH104" s="76"/>
      <c r="CKI104" s="76"/>
      <c r="CKJ104" s="76"/>
      <c r="CKK104" s="76"/>
      <c r="CKL104" s="76"/>
      <c r="CKM104" s="76"/>
      <c r="CKN104" s="76"/>
      <c r="CKO104" s="76"/>
      <c r="CKP104" s="76"/>
      <c r="CKQ104" s="76"/>
      <c r="CKR104" s="76"/>
      <c r="CKS104" s="76"/>
      <c r="CKT104" s="76"/>
      <c r="CKU104" s="76"/>
      <c r="CKV104" s="76"/>
      <c r="CKW104" s="76"/>
      <c r="CKX104" s="76"/>
      <c r="CKY104" s="76"/>
      <c r="CKZ104" s="76"/>
      <c r="CLA104" s="76"/>
      <c r="CLB104" s="76"/>
      <c r="CLC104" s="76"/>
      <c r="CLD104" s="76"/>
      <c r="CLE104" s="76"/>
      <c r="CLF104" s="76"/>
      <c r="CLG104" s="76"/>
      <c r="CLH104" s="76"/>
      <c r="CLI104" s="76"/>
      <c r="CLJ104" s="76"/>
      <c r="CLK104" s="76"/>
      <c r="CLL104" s="76"/>
      <c r="CLM104" s="76"/>
      <c r="CLN104" s="76"/>
      <c r="CLO104" s="76"/>
      <c r="CLP104" s="76"/>
      <c r="CLQ104" s="76"/>
      <c r="CLR104" s="76"/>
      <c r="CLS104" s="76"/>
      <c r="CLT104" s="76"/>
      <c r="CLU104" s="76"/>
      <c r="CLV104" s="76"/>
      <c r="CLW104" s="76"/>
      <c r="CLX104" s="76"/>
      <c r="CLY104" s="76"/>
      <c r="CLZ104" s="76"/>
      <c r="CMA104" s="76"/>
      <c r="CMB104" s="76"/>
      <c r="CMC104" s="76"/>
      <c r="CMD104" s="76"/>
      <c r="CME104" s="76"/>
      <c r="CMF104" s="76"/>
      <c r="CMG104" s="76"/>
      <c r="CMH104" s="76"/>
      <c r="CMI104" s="76"/>
      <c r="CMJ104" s="76"/>
      <c r="CMK104" s="76"/>
      <c r="CML104" s="76"/>
      <c r="CMM104" s="76"/>
      <c r="CMN104" s="76"/>
      <c r="CMO104" s="76"/>
      <c r="CMP104" s="76"/>
      <c r="CMQ104" s="76"/>
      <c r="CMR104" s="76"/>
      <c r="CMS104" s="76"/>
      <c r="CMT104" s="76"/>
      <c r="CMU104" s="76"/>
      <c r="CMV104" s="76"/>
      <c r="CMW104" s="76"/>
      <c r="CMX104" s="76"/>
      <c r="CMY104" s="76"/>
      <c r="CMZ104" s="76"/>
      <c r="CNA104" s="76"/>
      <c r="CNB104" s="76"/>
      <c r="CNC104" s="76"/>
      <c r="CND104" s="76"/>
      <c r="CNE104" s="76"/>
      <c r="CNF104" s="76"/>
      <c r="CNG104" s="76"/>
      <c r="CNH104" s="76"/>
      <c r="CNI104" s="76"/>
      <c r="CNJ104" s="76"/>
      <c r="CNK104" s="76"/>
      <c r="CNL104" s="76"/>
      <c r="CNM104" s="76"/>
      <c r="CNN104" s="76"/>
      <c r="CNO104" s="76"/>
      <c r="CNP104" s="76"/>
      <c r="CNQ104" s="76"/>
      <c r="CNR104" s="76"/>
      <c r="CNS104" s="76"/>
      <c r="CNT104" s="76"/>
      <c r="CNU104" s="76"/>
      <c r="CNV104" s="76"/>
      <c r="CNW104" s="76"/>
      <c r="CNX104" s="76"/>
      <c r="CNY104" s="76"/>
      <c r="CNZ104" s="76"/>
      <c r="COA104" s="76"/>
      <c r="COB104" s="76"/>
      <c r="COC104" s="76"/>
      <c r="COD104" s="76"/>
      <c r="COE104" s="76"/>
      <c r="COF104" s="76"/>
      <c r="COG104" s="76"/>
      <c r="COH104" s="76"/>
      <c r="COI104" s="76"/>
      <c r="COJ104" s="76"/>
      <c r="COK104" s="76"/>
      <c r="COL104" s="76"/>
      <c r="COM104" s="76"/>
      <c r="CON104" s="76"/>
      <c r="COO104" s="76"/>
      <c r="COP104" s="76"/>
      <c r="COQ104" s="76"/>
      <c r="COR104" s="76"/>
      <c r="COS104" s="76"/>
      <c r="COT104" s="76"/>
      <c r="COU104" s="76"/>
      <c r="COV104" s="76"/>
      <c r="COW104" s="76"/>
      <c r="COX104" s="76"/>
      <c r="COY104" s="76"/>
      <c r="COZ104" s="76"/>
      <c r="CPA104" s="76"/>
      <c r="CPB104" s="76"/>
      <c r="CPC104" s="76"/>
      <c r="CPD104" s="76"/>
      <c r="CPE104" s="76"/>
      <c r="CPF104" s="76"/>
      <c r="CPG104" s="76"/>
      <c r="CPH104" s="76"/>
      <c r="CPI104" s="76"/>
      <c r="CPJ104" s="76"/>
      <c r="CPK104" s="76"/>
      <c r="CPL104" s="76"/>
      <c r="CPM104" s="76"/>
      <c r="CPN104" s="76"/>
      <c r="CPO104" s="76"/>
      <c r="CPP104" s="76"/>
      <c r="CPQ104" s="76"/>
      <c r="CPR104" s="76"/>
      <c r="CPS104" s="76"/>
      <c r="CPT104" s="76"/>
      <c r="CPU104" s="76"/>
      <c r="CPV104" s="76"/>
      <c r="CPW104" s="76"/>
      <c r="CPX104" s="76"/>
      <c r="CPY104" s="76"/>
      <c r="CPZ104" s="76"/>
      <c r="CQA104" s="76"/>
      <c r="CQB104" s="76"/>
      <c r="CQC104" s="76"/>
      <c r="CQD104" s="76"/>
      <c r="CQE104" s="76"/>
      <c r="CQF104" s="76"/>
      <c r="CQG104" s="76"/>
      <c r="CQH104" s="76"/>
      <c r="CQI104" s="76"/>
      <c r="CQJ104" s="76"/>
      <c r="CQK104" s="76"/>
      <c r="CQL104" s="76"/>
      <c r="CQM104" s="76"/>
      <c r="CQN104" s="76"/>
      <c r="CQO104" s="76"/>
      <c r="CQP104" s="76"/>
      <c r="CQQ104" s="76"/>
      <c r="CQR104" s="76"/>
      <c r="CQS104" s="76"/>
      <c r="CQT104" s="76"/>
      <c r="CQU104" s="76"/>
      <c r="CQV104" s="76"/>
      <c r="CQW104" s="76"/>
      <c r="CQX104" s="76"/>
      <c r="CQY104" s="76"/>
      <c r="CQZ104" s="76"/>
      <c r="CRA104" s="76"/>
      <c r="CRB104" s="76"/>
      <c r="CRC104" s="76"/>
      <c r="CRD104" s="76"/>
      <c r="CRE104" s="76"/>
      <c r="CRF104" s="76"/>
      <c r="CRG104" s="76"/>
      <c r="CRH104" s="76"/>
      <c r="CRI104" s="76"/>
      <c r="CRJ104" s="76"/>
      <c r="CRK104" s="76"/>
      <c r="CRL104" s="76"/>
      <c r="CRM104" s="76"/>
      <c r="CRN104" s="76"/>
      <c r="CRO104" s="76"/>
      <c r="CRP104" s="76"/>
      <c r="CRQ104" s="76"/>
      <c r="CRR104" s="76"/>
      <c r="CRS104" s="76"/>
      <c r="CRT104" s="76"/>
      <c r="CRU104" s="76"/>
      <c r="CRV104" s="76"/>
      <c r="CRW104" s="76"/>
      <c r="CRX104" s="76"/>
      <c r="CRY104" s="76"/>
      <c r="CRZ104" s="76"/>
      <c r="CSA104" s="76"/>
      <c r="CSB104" s="76"/>
      <c r="CSC104" s="76"/>
      <c r="CSD104" s="76"/>
      <c r="CSE104" s="76"/>
      <c r="CSF104" s="76"/>
      <c r="CSG104" s="76"/>
      <c r="CSH104" s="76"/>
      <c r="CSI104" s="76"/>
      <c r="CSJ104" s="76"/>
      <c r="CSK104" s="76"/>
      <c r="CSL104" s="76"/>
      <c r="CSM104" s="76"/>
      <c r="CSN104" s="76"/>
      <c r="CSO104" s="76"/>
      <c r="CSP104" s="76"/>
      <c r="CSQ104" s="76"/>
      <c r="CSR104" s="76"/>
      <c r="CSS104" s="76"/>
      <c r="CST104" s="76"/>
      <c r="CSU104" s="76"/>
      <c r="CSV104" s="76"/>
      <c r="CSW104" s="76"/>
      <c r="CSX104" s="76"/>
      <c r="CSY104" s="76"/>
      <c r="CSZ104" s="76"/>
      <c r="CTA104" s="76"/>
      <c r="CTB104" s="76"/>
      <c r="CTC104" s="76"/>
      <c r="CTD104" s="76"/>
      <c r="CTE104" s="76"/>
      <c r="CTF104" s="76"/>
      <c r="CTG104" s="76"/>
      <c r="CTH104" s="76"/>
      <c r="CTI104" s="76"/>
      <c r="CTJ104" s="76"/>
      <c r="CTK104" s="76"/>
      <c r="CTL104" s="76"/>
      <c r="CTM104" s="76"/>
      <c r="CTN104" s="76"/>
      <c r="CTO104" s="76"/>
      <c r="CTP104" s="76"/>
      <c r="CTQ104" s="76"/>
      <c r="CTR104" s="76"/>
      <c r="CTS104" s="76"/>
      <c r="CTT104" s="76"/>
      <c r="CTU104" s="76"/>
      <c r="CTV104" s="76"/>
      <c r="CTW104" s="76"/>
      <c r="CTX104" s="76"/>
      <c r="CTY104" s="76"/>
      <c r="CTZ104" s="76"/>
      <c r="CUA104" s="76"/>
      <c r="CUB104" s="76"/>
      <c r="CUC104" s="76"/>
      <c r="CUD104" s="76"/>
      <c r="CUE104" s="76"/>
      <c r="CUF104" s="76"/>
      <c r="CUG104" s="76"/>
      <c r="CUH104" s="76"/>
      <c r="CUI104" s="76"/>
      <c r="CUJ104" s="76"/>
      <c r="CUK104" s="76"/>
      <c r="CUL104" s="76"/>
      <c r="CUM104" s="76"/>
      <c r="CUN104" s="76"/>
      <c r="CUO104" s="76"/>
      <c r="CUP104" s="76"/>
      <c r="CUQ104" s="76"/>
      <c r="CUR104" s="76"/>
      <c r="CUS104" s="76"/>
      <c r="CUT104" s="76"/>
      <c r="CUU104" s="76"/>
      <c r="CUV104" s="76"/>
      <c r="CUW104" s="76"/>
      <c r="CUX104" s="76"/>
      <c r="CUY104" s="76"/>
      <c r="CUZ104" s="76"/>
      <c r="CVA104" s="76"/>
      <c r="CVB104" s="76"/>
      <c r="CVC104" s="76"/>
      <c r="CVD104" s="76"/>
      <c r="CVE104" s="76"/>
      <c r="CVF104" s="76"/>
      <c r="CVG104" s="76"/>
      <c r="CVH104" s="76"/>
      <c r="CVI104" s="76"/>
      <c r="CVJ104" s="76"/>
      <c r="CVK104" s="76"/>
      <c r="CVL104" s="76"/>
      <c r="CVM104" s="76"/>
      <c r="CVN104" s="76"/>
      <c r="CVO104" s="76"/>
      <c r="CVP104" s="76"/>
      <c r="CVQ104" s="76"/>
      <c r="CVR104" s="76"/>
      <c r="CVS104" s="76"/>
      <c r="CVT104" s="76"/>
      <c r="CVU104" s="76"/>
      <c r="CVV104" s="76"/>
      <c r="CVW104" s="76"/>
      <c r="CVX104" s="76"/>
      <c r="CVY104" s="76"/>
      <c r="CVZ104" s="76"/>
      <c r="CWA104" s="76"/>
      <c r="CWB104" s="76"/>
      <c r="CWC104" s="76"/>
      <c r="CWD104" s="76"/>
      <c r="CWE104" s="76"/>
      <c r="CWF104" s="76"/>
      <c r="CWG104" s="76"/>
      <c r="CWH104" s="76"/>
      <c r="CWI104" s="76"/>
      <c r="CWJ104" s="76"/>
      <c r="CWK104" s="76"/>
      <c r="CWL104" s="76"/>
      <c r="CWM104" s="76"/>
      <c r="CWN104" s="76"/>
      <c r="CWO104" s="76"/>
      <c r="CWP104" s="76"/>
      <c r="CWQ104" s="76"/>
      <c r="CWR104" s="76"/>
      <c r="CWS104" s="76"/>
      <c r="CWT104" s="76"/>
      <c r="CWU104" s="76"/>
      <c r="CWV104" s="76"/>
      <c r="CWW104" s="76"/>
      <c r="CWX104" s="76"/>
      <c r="CWY104" s="76"/>
      <c r="CWZ104" s="76"/>
      <c r="CXA104" s="76"/>
      <c r="CXB104" s="76"/>
      <c r="CXC104" s="76"/>
      <c r="CXD104" s="76"/>
      <c r="CXE104" s="76"/>
      <c r="CXF104" s="76"/>
      <c r="CXG104" s="76"/>
      <c r="CXH104" s="76"/>
    </row>
    <row r="105" spans="1:2660" s="75" customFormat="1" ht="39.950000000000003" customHeight="1" x14ac:dyDescent="0.2">
      <c r="A105" s="640">
        <v>8</v>
      </c>
      <c r="B105" s="638" t="s">
        <v>135</v>
      </c>
      <c r="C105" s="640">
        <v>0</v>
      </c>
      <c r="D105" s="642">
        <f t="shared" ref="D105" si="78">IF(A105&lt;&gt;"",SUM(F105:AO105),"")</f>
        <v>80</v>
      </c>
      <c r="E105" s="104" t="s">
        <v>17</v>
      </c>
      <c r="F105" s="93">
        <v>40</v>
      </c>
      <c r="G105" s="644">
        <f>IF(AND(A105&lt;&gt;"",G$90&lt;&gt;"",F105&lt;&gt;""),A$84,"")</f>
        <v>6</v>
      </c>
      <c r="H105" s="645"/>
      <c r="I105" s="94">
        <v>22</v>
      </c>
      <c r="J105" s="602">
        <f>IF(AND($A105&lt;&gt;"",J$90&lt;&gt;"",I105&lt;&gt;""),B$84,"")</f>
        <v>12</v>
      </c>
      <c r="K105" s="603"/>
      <c r="L105" s="94"/>
      <c r="M105" s="602" t="str">
        <f>IF(AND($A105&lt;&gt;"",M$90&lt;&gt;"",L105&lt;&gt;""),C$84,"")</f>
        <v/>
      </c>
      <c r="N105" s="603"/>
      <c r="O105" s="95"/>
      <c r="P105" s="602" t="str">
        <f>IF(AND($A105&lt;&gt;"",P$90&lt;&gt;"",O105&lt;&gt;""),D$84,"")</f>
        <v/>
      </c>
      <c r="Q105" s="603"/>
      <c r="R105" s="95"/>
      <c r="S105" s="602" t="str">
        <f>IF(AND($A105&lt;&gt;"",S$90&lt;&gt;"",R105&lt;&gt;""),E$84,"")</f>
        <v/>
      </c>
      <c r="T105" s="603"/>
      <c r="U105" s="95"/>
      <c r="V105" s="602" t="str">
        <f>IF(AND($A105&lt;&gt;"",V$90&lt;&gt;"",U105&lt;&gt;""),F$84,"")</f>
        <v/>
      </c>
      <c r="W105" s="603"/>
      <c r="X105" s="95"/>
      <c r="Y105" s="602" t="str">
        <f>IF(AND($A105&lt;&gt;"",Y$90&lt;&gt;"",X105&lt;&gt;""),G$84,"")</f>
        <v/>
      </c>
      <c r="Z105" s="603"/>
      <c r="AA105" s="94"/>
      <c r="AB105" s="602" t="str">
        <f>IF(AND($A105&lt;&gt;"",AB$90&lt;&gt;"",AA105&lt;&gt;""),H$84,"")</f>
        <v/>
      </c>
      <c r="AC105" s="603"/>
      <c r="AD105" s="95"/>
      <c r="AE105" s="602" t="str">
        <f>IF(AND($A105&lt;&gt;"",AE$90&lt;&gt;"",AD105&lt;&gt;""),I$84,"")</f>
        <v/>
      </c>
      <c r="AF105" s="603"/>
      <c r="AG105" s="95"/>
      <c r="AH105" s="602" t="str">
        <f>IF(AND($A105&lt;&gt;"",AH$90&lt;&gt;"",AG105&lt;&gt;""),J$84,"")</f>
        <v/>
      </c>
      <c r="AI105" s="603"/>
      <c r="AJ105" s="94"/>
      <c r="AK105" s="602" t="str">
        <f>IF(AND($A105&lt;&gt;"",AK$90&lt;&gt;"",AJ105&lt;&gt;""),K$84,"")</f>
        <v/>
      </c>
      <c r="AL105" s="603"/>
      <c r="AM105" s="94"/>
      <c r="AN105" s="602" t="str">
        <f>IF(AND($A105&lt;&gt;"",AN$90&lt;&gt;"",AM105&lt;&gt;""),L$84,"")</f>
        <v/>
      </c>
      <c r="AO105" s="603"/>
      <c r="AP105" s="77"/>
      <c r="AQ105" s="77"/>
      <c r="AR105" s="77"/>
      <c r="AS105" s="77"/>
      <c r="AT105" s="77"/>
      <c r="AU105" s="77"/>
      <c r="AV105" s="77"/>
      <c r="AW105" s="77"/>
      <c r="AX105" s="77"/>
      <c r="AY105" s="77"/>
      <c r="AZ105" s="77"/>
      <c r="BA105" s="77"/>
      <c r="BB105" s="77"/>
      <c r="BC105" s="77"/>
      <c r="BD105" s="77"/>
      <c r="BE105" s="77"/>
      <c r="BF105" s="77"/>
      <c r="BG105" s="77"/>
      <c r="BH105" s="77"/>
      <c r="BI105" s="77"/>
      <c r="BJ105" s="77"/>
      <c r="BK105" s="77"/>
      <c r="BL105" s="77"/>
      <c r="BM105" s="77"/>
      <c r="BN105" s="77"/>
      <c r="BO105" s="77"/>
      <c r="BP105" s="77"/>
      <c r="BQ105" s="77"/>
      <c r="BR105" s="77"/>
      <c r="BS105" s="77"/>
      <c r="BT105" s="77"/>
      <c r="BU105" s="77"/>
      <c r="BV105" s="77"/>
      <c r="BW105" s="77"/>
      <c r="BX105" s="77"/>
      <c r="BY105" s="77"/>
      <c r="BZ105" s="77"/>
      <c r="CA105" s="77"/>
      <c r="CB105" s="77"/>
      <c r="CC105" s="77"/>
      <c r="CD105" s="77"/>
      <c r="CE105" s="77"/>
      <c r="CF105" s="77"/>
      <c r="CG105" s="77"/>
      <c r="CH105" s="77"/>
      <c r="CI105" s="77"/>
      <c r="CJ105" s="77"/>
      <c r="CK105" s="77"/>
      <c r="CL105" s="77"/>
      <c r="CM105" s="77"/>
      <c r="CN105" s="77"/>
      <c r="CO105" s="77"/>
      <c r="CP105" s="77"/>
      <c r="CQ105" s="77"/>
      <c r="CR105" s="77"/>
      <c r="CS105" s="77"/>
      <c r="CT105" s="77"/>
      <c r="CU105" s="77"/>
      <c r="CV105" s="77"/>
      <c r="CW105" s="77"/>
      <c r="CX105" s="77"/>
      <c r="CY105" s="77"/>
      <c r="CZ105" s="77"/>
      <c r="DA105" s="77"/>
      <c r="DB105" s="77"/>
      <c r="DC105" s="77"/>
      <c r="DD105" s="77"/>
      <c r="DE105" s="77"/>
      <c r="DF105" s="77"/>
      <c r="DG105" s="77"/>
      <c r="DH105" s="77"/>
      <c r="DI105" s="77"/>
      <c r="DJ105" s="77"/>
      <c r="DK105" s="77"/>
      <c r="DL105" s="77"/>
      <c r="DM105" s="77"/>
      <c r="DN105" s="77"/>
      <c r="DO105" s="77"/>
      <c r="DP105" s="77"/>
      <c r="DQ105" s="77"/>
      <c r="DR105" s="77"/>
      <c r="DS105" s="77"/>
      <c r="DT105" s="77"/>
      <c r="DU105" s="77"/>
      <c r="DV105" s="77"/>
      <c r="DW105" s="77"/>
      <c r="DX105" s="77"/>
      <c r="DY105" s="77"/>
      <c r="DZ105" s="77"/>
      <c r="EA105" s="77"/>
      <c r="EB105" s="77"/>
      <c r="EC105" s="77"/>
      <c r="ED105" s="77"/>
      <c r="EE105" s="76"/>
      <c r="EF105" s="76"/>
      <c r="EG105" s="76"/>
      <c r="EH105" s="76"/>
      <c r="EI105" s="76"/>
      <c r="EJ105" s="76"/>
      <c r="EK105" s="76"/>
      <c r="EL105" s="76"/>
      <c r="EM105" s="76"/>
      <c r="EN105" s="76"/>
      <c r="EO105" s="76"/>
      <c r="EP105" s="76"/>
      <c r="EQ105" s="76"/>
      <c r="ER105" s="76"/>
      <c r="ES105" s="76"/>
      <c r="ET105" s="76"/>
      <c r="EU105" s="76"/>
      <c r="EV105" s="76"/>
      <c r="EW105" s="76"/>
      <c r="EX105" s="76"/>
      <c r="EY105" s="76"/>
      <c r="EZ105" s="76"/>
      <c r="FA105" s="76"/>
      <c r="FB105" s="76"/>
      <c r="FC105" s="76"/>
      <c r="FD105" s="76"/>
      <c r="FE105" s="76"/>
      <c r="FF105" s="76"/>
      <c r="FG105" s="76"/>
      <c r="FH105" s="76"/>
      <c r="FI105" s="76"/>
      <c r="FJ105" s="76"/>
      <c r="FK105" s="76"/>
      <c r="FL105" s="76"/>
      <c r="FM105" s="76"/>
      <c r="FN105" s="76"/>
      <c r="FO105" s="76"/>
      <c r="FP105" s="76"/>
      <c r="FQ105" s="76"/>
      <c r="FR105" s="76"/>
      <c r="FS105" s="76"/>
      <c r="FT105" s="76"/>
      <c r="FU105" s="76"/>
      <c r="FV105" s="76"/>
      <c r="FW105" s="76"/>
      <c r="FX105" s="76"/>
      <c r="FY105" s="76"/>
      <c r="FZ105" s="76"/>
      <c r="GA105" s="76"/>
      <c r="GB105" s="76"/>
      <c r="GC105" s="76"/>
      <c r="GD105" s="76"/>
      <c r="GE105" s="76"/>
      <c r="GF105" s="76"/>
      <c r="GG105" s="76"/>
      <c r="GH105" s="76"/>
      <c r="GI105" s="76"/>
      <c r="GJ105" s="76"/>
      <c r="GK105" s="76"/>
      <c r="GL105" s="76"/>
      <c r="GM105" s="76"/>
      <c r="GN105" s="76"/>
      <c r="GO105" s="76"/>
      <c r="GP105" s="76"/>
      <c r="GQ105" s="76"/>
      <c r="GR105" s="76"/>
      <c r="GS105" s="76"/>
      <c r="GT105" s="76"/>
      <c r="GU105" s="76"/>
      <c r="GV105" s="76"/>
      <c r="GW105" s="76"/>
      <c r="GX105" s="76"/>
      <c r="GY105" s="76"/>
      <c r="GZ105" s="76"/>
      <c r="HA105" s="76"/>
      <c r="HB105" s="76"/>
      <c r="HC105" s="76"/>
      <c r="HD105" s="76"/>
      <c r="HE105" s="76"/>
      <c r="HF105" s="76"/>
      <c r="HG105" s="76"/>
      <c r="HH105" s="76"/>
      <c r="HI105" s="76"/>
      <c r="HJ105" s="76"/>
      <c r="HK105" s="76"/>
      <c r="HL105" s="76"/>
      <c r="HM105" s="76"/>
      <c r="HN105" s="76"/>
      <c r="HO105" s="76"/>
      <c r="HP105" s="76"/>
      <c r="HQ105" s="76"/>
      <c r="HR105" s="76"/>
      <c r="HS105" s="76"/>
      <c r="HT105" s="76"/>
      <c r="HU105" s="76"/>
      <c r="HV105" s="76"/>
      <c r="HW105" s="76"/>
      <c r="HX105" s="76"/>
      <c r="HY105" s="76"/>
      <c r="HZ105" s="76"/>
      <c r="IA105" s="76"/>
      <c r="IB105" s="76"/>
      <c r="IC105" s="76"/>
      <c r="ID105" s="76"/>
      <c r="IE105" s="76"/>
      <c r="IF105" s="76"/>
      <c r="IG105" s="76"/>
      <c r="IH105" s="76"/>
      <c r="II105" s="76"/>
      <c r="IJ105" s="76"/>
      <c r="IK105" s="76"/>
      <c r="IL105" s="76"/>
      <c r="IM105" s="76"/>
      <c r="IN105" s="76"/>
      <c r="IO105" s="76"/>
      <c r="IP105" s="76"/>
      <c r="IQ105" s="76"/>
      <c r="IR105" s="76"/>
      <c r="IS105" s="76"/>
      <c r="IT105" s="76"/>
      <c r="IU105" s="76"/>
      <c r="IV105" s="76"/>
      <c r="IW105" s="76"/>
      <c r="IX105" s="76"/>
      <c r="IY105" s="76"/>
      <c r="IZ105" s="76"/>
      <c r="JA105" s="76"/>
      <c r="JB105" s="76"/>
      <c r="JC105" s="76"/>
      <c r="JD105" s="76"/>
      <c r="JE105" s="76"/>
      <c r="JF105" s="76"/>
      <c r="JG105" s="76"/>
      <c r="JH105" s="76"/>
      <c r="JI105" s="76"/>
      <c r="JJ105" s="76"/>
      <c r="JK105" s="76"/>
      <c r="JL105" s="76"/>
      <c r="JM105" s="76"/>
      <c r="JN105" s="76"/>
      <c r="JO105" s="76"/>
      <c r="JP105" s="76"/>
      <c r="JQ105" s="76"/>
      <c r="JR105" s="76"/>
      <c r="JS105" s="76"/>
      <c r="JT105" s="76"/>
      <c r="JU105" s="76"/>
      <c r="JV105" s="76"/>
      <c r="JW105" s="76"/>
      <c r="JX105" s="76"/>
      <c r="JY105" s="76"/>
      <c r="JZ105" s="76"/>
      <c r="KA105" s="76"/>
      <c r="KB105" s="76"/>
      <c r="KC105" s="76"/>
      <c r="KD105" s="76"/>
      <c r="KE105" s="76"/>
      <c r="KF105" s="76"/>
      <c r="KG105" s="76"/>
      <c r="KH105" s="76"/>
      <c r="KI105" s="76"/>
      <c r="KJ105" s="76"/>
      <c r="KK105" s="76"/>
      <c r="KL105" s="76"/>
      <c r="KM105" s="76"/>
      <c r="KN105" s="76"/>
      <c r="KO105" s="76"/>
      <c r="KP105" s="76"/>
      <c r="KQ105" s="76"/>
      <c r="KR105" s="76"/>
      <c r="KS105" s="76"/>
      <c r="KT105" s="76"/>
      <c r="KU105" s="76"/>
      <c r="KV105" s="76"/>
      <c r="KW105" s="76"/>
      <c r="KX105" s="76"/>
      <c r="KY105" s="76"/>
      <c r="KZ105" s="76"/>
      <c r="LA105" s="76"/>
      <c r="LB105" s="76"/>
      <c r="LC105" s="76"/>
      <c r="LD105" s="76"/>
      <c r="LE105" s="76"/>
      <c r="LF105" s="76"/>
      <c r="LG105" s="76"/>
      <c r="LH105" s="76"/>
      <c r="LI105" s="76"/>
      <c r="LJ105" s="76"/>
      <c r="LK105" s="76"/>
      <c r="LL105" s="76"/>
      <c r="LM105" s="76"/>
      <c r="LN105" s="76"/>
      <c r="LO105" s="76"/>
      <c r="LP105" s="76"/>
      <c r="LQ105" s="76"/>
      <c r="LR105" s="76"/>
      <c r="LS105" s="76"/>
      <c r="LT105" s="76"/>
      <c r="LU105" s="76"/>
      <c r="LV105" s="76"/>
      <c r="LW105" s="76"/>
      <c r="LX105" s="76"/>
      <c r="LY105" s="76"/>
      <c r="LZ105" s="76"/>
      <c r="MA105" s="76"/>
      <c r="MB105" s="76"/>
      <c r="MC105" s="76"/>
      <c r="MD105" s="76"/>
      <c r="ME105" s="76"/>
      <c r="MF105" s="76"/>
      <c r="MG105" s="76"/>
      <c r="MH105" s="76"/>
      <c r="MI105" s="76"/>
      <c r="MJ105" s="76"/>
      <c r="MK105" s="76"/>
      <c r="ML105" s="76"/>
      <c r="MM105" s="76"/>
      <c r="MN105" s="76"/>
      <c r="MO105" s="76"/>
      <c r="MP105" s="76"/>
      <c r="MQ105" s="76"/>
      <c r="MR105" s="76"/>
      <c r="MS105" s="76"/>
      <c r="MT105" s="76"/>
      <c r="MU105" s="76"/>
      <c r="MV105" s="76"/>
      <c r="MW105" s="76"/>
      <c r="MX105" s="76"/>
      <c r="MY105" s="76"/>
      <c r="MZ105" s="76"/>
      <c r="NA105" s="76"/>
      <c r="NB105" s="76"/>
      <c r="NC105" s="76"/>
      <c r="ND105" s="76"/>
      <c r="NE105" s="76"/>
      <c r="NF105" s="76"/>
      <c r="NG105" s="76"/>
      <c r="NH105" s="76"/>
      <c r="NI105" s="76"/>
      <c r="NJ105" s="76"/>
      <c r="NK105" s="76"/>
      <c r="NL105" s="76"/>
      <c r="NM105" s="76"/>
      <c r="NN105" s="76"/>
      <c r="NO105" s="76"/>
      <c r="NP105" s="76"/>
      <c r="NQ105" s="76"/>
      <c r="NR105" s="76"/>
      <c r="NS105" s="76"/>
      <c r="NT105" s="76"/>
      <c r="NU105" s="76"/>
      <c r="NV105" s="76"/>
      <c r="NW105" s="76"/>
      <c r="NX105" s="76"/>
      <c r="NY105" s="76"/>
      <c r="NZ105" s="76"/>
      <c r="OA105" s="76"/>
      <c r="OB105" s="76"/>
      <c r="OC105" s="76"/>
      <c r="OD105" s="76"/>
      <c r="OE105" s="76"/>
      <c r="OF105" s="76"/>
      <c r="OG105" s="76"/>
      <c r="OH105" s="76"/>
      <c r="OI105" s="76"/>
      <c r="OJ105" s="76"/>
      <c r="OK105" s="76"/>
      <c r="OL105" s="76"/>
      <c r="OM105" s="76"/>
      <c r="ON105" s="76"/>
      <c r="OO105" s="76"/>
      <c r="OP105" s="76"/>
      <c r="OQ105" s="76"/>
      <c r="OR105" s="76"/>
      <c r="OS105" s="76"/>
      <c r="OT105" s="76"/>
      <c r="OU105" s="76"/>
      <c r="OV105" s="76"/>
      <c r="OW105" s="76"/>
      <c r="OX105" s="76"/>
      <c r="OY105" s="76"/>
      <c r="OZ105" s="76"/>
      <c r="PA105" s="76"/>
      <c r="PB105" s="76"/>
      <c r="PC105" s="76"/>
      <c r="PD105" s="76"/>
      <c r="PE105" s="76"/>
      <c r="PF105" s="76"/>
      <c r="PG105" s="76"/>
      <c r="PH105" s="76"/>
      <c r="PI105" s="76"/>
      <c r="PJ105" s="76"/>
      <c r="PK105" s="76"/>
      <c r="PL105" s="76"/>
      <c r="PM105" s="76"/>
      <c r="PN105" s="76"/>
      <c r="PO105" s="76"/>
      <c r="PP105" s="76"/>
      <c r="PQ105" s="76"/>
      <c r="PR105" s="76"/>
      <c r="PS105" s="76"/>
      <c r="PT105" s="76"/>
      <c r="PU105" s="76"/>
      <c r="PV105" s="76"/>
      <c r="PW105" s="76"/>
      <c r="PX105" s="76"/>
      <c r="PY105" s="76"/>
      <c r="PZ105" s="76"/>
      <c r="QA105" s="76"/>
      <c r="QB105" s="76"/>
      <c r="QC105" s="76"/>
      <c r="QD105" s="76"/>
      <c r="QE105" s="76"/>
      <c r="QF105" s="76"/>
      <c r="QG105" s="76"/>
      <c r="QH105" s="76"/>
      <c r="QI105" s="76"/>
      <c r="QJ105" s="76"/>
      <c r="QK105" s="76"/>
      <c r="QL105" s="76"/>
      <c r="QM105" s="76"/>
      <c r="QN105" s="76"/>
      <c r="QO105" s="76"/>
      <c r="QP105" s="76"/>
      <c r="QQ105" s="76"/>
      <c r="QR105" s="76"/>
      <c r="QS105" s="76"/>
      <c r="QT105" s="76"/>
      <c r="QU105" s="76"/>
      <c r="QV105" s="76"/>
      <c r="QW105" s="76"/>
      <c r="QX105" s="76"/>
      <c r="QY105" s="76"/>
      <c r="QZ105" s="76"/>
      <c r="RA105" s="76"/>
      <c r="RB105" s="76"/>
      <c r="RC105" s="76"/>
      <c r="RD105" s="76"/>
      <c r="RE105" s="76"/>
      <c r="RF105" s="76"/>
      <c r="RG105" s="76"/>
      <c r="RH105" s="76"/>
      <c r="RI105" s="76"/>
      <c r="RJ105" s="76"/>
      <c r="RK105" s="76"/>
      <c r="RL105" s="76"/>
      <c r="RM105" s="76"/>
      <c r="RN105" s="76"/>
      <c r="RO105" s="76"/>
      <c r="RP105" s="76"/>
      <c r="RQ105" s="76"/>
      <c r="RR105" s="76"/>
      <c r="RS105" s="76"/>
      <c r="RT105" s="76"/>
      <c r="RU105" s="76"/>
      <c r="RV105" s="76"/>
      <c r="RW105" s="76"/>
      <c r="RX105" s="76"/>
      <c r="RY105" s="76"/>
      <c r="RZ105" s="76"/>
      <c r="SA105" s="76"/>
      <c r="SB105" s="76"/>
      <c r="SC105" s="76"/>
      <c r="SD105" s="76"/>
      <c r="SE105" s="76"/>
      <c r="SF105" s="76"/>
      <c r="SG105" s="76"/>
      <c r="SH105" s="76"/>
      <c r="SI105" s="76"/>
      <c r="SJ105" s="76"/>
      <c r="SK105" s="76"/>
      <c r="SL105" s="76"/>
      <c r="SM105" s="76"/>
      <c r="SN105" s="76"/>
      <c r="SO105" s="76"/>
      <c r="SP105" s="76"/>
      <c r="SQ105" s="76"/>
      <c r="SR105" s="76"/>
      <c r="SS105" s="76"/>
      <c r="ST105" s="76"/>
      <c r="SU105" s="76"/>
      <c r="SV105" s="76"/>
      <c r="SW105" s="76"/>
      <c r="SX105" s="76"/>
      <c r="SY105" s="76"/>
      <c r="SZ105" s="76"/>
      <c r="TA105" s="76"/>
      <c r="TB105" s="76"/>
      <c r="TC105" s="76"/>
      <c r="TD105" s="76"/>
      <c r="TE105" s="76"/>
      <c r="TF105" s="76"/>
      <c r="TG105" s="76"/>
      <c r="TH105" s="76"/>
      <c r="TI105" s="76"/>
      <c r="TJ105" s="76"/>
      <c r="TK105" s="76"/>
      <c r="TL105" s="76"/>
      <c r="TM105" s="76"/>
      <c r="TN105" s="76"/>
      <c r="TO105" s="76"/>
      <c r="TP105" s="76"/>
      <c r="TQ105" s="76"/>
      <c r="TR105" s="76"/>
      <c r="TS105" s="76"/>
      <c r="TT105" s="76"/>
      <c r="TU105" s="76"/>
      <c r="TV105" s="76"/>
      <c r="TW105" s="76"/>
      <c r="TX105" s="76"/>
      <c r="TY105" s="76"/>
      <c r="TZ105" s="76"/>
      <c r="UA105" s="76"/>
      <c r="UB105" s="76"/>
      <c r="UC105" s="76"/>
      <c r="UD105" s="76"/>
      <c r="UE105" s="76"/>
      <c r="UF105" s="76"/>
      <c r="UG105" s="76"/>
      <c r="UH105" s="76"/>
      <c r="UI105" s="76"/>
      <c r="UJ105" s="76"/>
      <c r="UK105" s="76"/>
      <c r="UL105" s="76"/>
      <c r="UM105" s="76"/>
      <c r="UN105" s="76"/>
      <c r="UO105" s="76"/>
      <c r="UP105" s="76"/>
      <c r="UQ105" s="76"/>
      <c r="UR105" s="76"/>
      <c r="US105" s="76"/>
      <c r="UT105" s="76"/>
      <c r="UU105" s="76"/>
      <c r="UV105" s="76"/>
      <c r="UW105" s="76"/>
      <c r="UX105" s="76"/>
      <c r="UY105" s="76"/>
      <c r="UZ105" s="76"/>
      <c r="VA105" s="76"/>
      <c r="VB105" s="76"/>
      <c r="VC105" s="76"/>
      <c r="VD105" s="76"/>
      <c r="VE105" s="76"/>
      <c r="VF105" s="76"/>
      <c r="VG105" s="76"/>
      <c r="VH105" s="76"/>
      <c r="VI105" s="76"/>
      <c r="VJ105" s="76"/>
      <c r="VK105" s="76"/>
      <c r="VL105" s="76"/>
      <c r="VM105" s="76"/>
      <c r="VN105" s="76"/>
      <c r="VO105" s="76"/>
      <c r="VP105" s="76"/>
      <c r="VQ105" s="76"/>
      <c r="VR105" s="76"/>
      <c r="VS105" s="76"/>
      <c r="VT105" s="76"/>
      <c r="VU105" s="76"/>
      <c r="VV105" s="76"/>
      <c r="VW105" s="76"/>
      <c r="VX105" s="76"/>
      <c r="VY105" s="76"/>
      <c r="VZ105" s="76"/>
      <c r="WA105" s="76"/>
      <c r="WB105" s="76"/>
      <c r="WC105" s="76"/>
      <c r="WD105" s="76"/>
      <c r="WE105" s="76"/>
      <c r="WF105" s="76"/>
      <c r="WG105" s="76"/>
      <c r="WH105" s="76"/>
      <c r="WI105" s="76"/>
      <c r="WJ105" s="76"/>
      <c r="WK105" s="76"/>
      <c r="WL105" s="76"/>
      <c r="WM105" s="76"/>
      <c r="WN105" s="76"/>
      <c r="WO105" s="76"/>
      <c r="WP105" s="76"/>
      <c r="WQ105" s="76"/>
      <c r="WR105" s="76"/>
      <c r="WS105" s="76"/>
      <c r="WT105" s="76"/>
      <c r="WU105" s="76"/>
      <c r="WV105" s="76"/>
      <c r="WW105" s="76"/>
      <c r="WX105" s="76"/>
      <c r="WY105" s="76"/>
      <c r="WZ105" s="76"/>
      <c r="XA105" s="76"/>
      <c r="XB105" s="76"/>
      <c r="XC105" s="76"/>
      <c r="XD105" s="76"/>
      <c r="XE105" s="76"/>
      <c r="XF105" s="76"/>
      <c r="XG105" s="76"/>
      <c r="XH105" s="76"/>
      <c r="XI105" s="76"/>
      <c r="XJ105" s="76"/>
      <c r="XK105" s="76"/>
      <c r="XL105" s="76"/>
      <c r="XM105" s="76"/>
      <c r="XN105" s="76"/>
      <c r="XO105" s="76"/>
      <c r="XP105" s="76"/>
      <c r="XQ105" s="76"/>
      <c r="XR105" s="76"/>
      <c r="XS105" s="76"/>
      <c r="XT105" s="76"/>
      <c r="XU105" s="76"/>
      <c r="XV105" s="76"/>
      <c r="XW105" s="76"/>
      <c r="XX105" s="76"/>
      <c r="XY105" s="76"/>
      <c r="XZ105" s="76"/>
      <c r="YA105" s="76"/>
      <c r="YB105" s="76"/>
      <c r="YC105" s="76"/>
      <c r="YD105" s="76"/>
      <c r="YE105" s="76"/>
      <c r="YF105" s="76"/>
      <c r="YG105" s="76"/>
      <c r="YH105" s="76"/>
      <c r="YI105" s="76"/>
      <c r="YJ105" s="76"/>
      <c r="YK105" s="76"/>
      <c r="YL105" s="76"/>
      <c r="YM105" s="76"/>
      <c r="YN105" s="76"/>
      <c r="YO105" s="76"/>
      <c r="YP105" s="76"/>
      <c r="YQ105" s="76"/>
      <c r="YR105" s="76"/>
      <c r="YS105" s="76"/>
      <c r="YT105" s="76"/>
      <c r="YU105" s="76"/>
      <c r="YV105" s="76"/>
      <c r="YW105" s="76"/>
      <c r="YX105" s="76"/>
      <c r="YY105" s="76"/>
      <c r="YZ105" s="76"/>
      <c r="ZA105" s="76"/>
      <c r="ZB105" s="76"/>
      <c r="ZC105" s="76"/>
      <c r="ZD105" s="76"/>
      <c r="ZE105" s="76"/>
      <c r="ZF105" s="76"/>
      <c r="ZG105" s="76"/>
      <c r="ZH105" s="76"/>
      <c r="ZI105" s="76"/>
      <c r="ZJ105" s="76"/>
      <c r="ZK105" s="76"/>
      <c r="ZL105" s="76"/>
      <c r="ZM105" s="76"/>
      <c r="ZN105" s="76"/>
      <c r="ZO105" s="76"/>
      <c r="ZP105" s="76"/>
      <c r="ZQ105" s="76"/>
      <c r="ZR105" s="76"/>
      <c r="ZS105" s="76"/>
      <c r="ZT105" s="76"/>
      <c r="ZU105" s="76"/>
      <c r="ZV105" s="76"/>
      <c r="ZW105" s="76"/>
      <c r="ZX105" s="76"/>
      <c r="ZY105" s="76"/>
      <c r="ZZ105" s="76"/>
      <c r="AAA105" s="76"/>
      <c r="AAB105" s="76"/>
      <c r="AAC105" s="76"/>
      <c r="AAD105" s="76"/>
      <c r="AAE105" s="76"/>
      <c r="AAF105" s="76"/>
      <c r="AAG105" s="76"/>
      <c r="AAH105" s="76"/>
      <c r="AAI105" s="76"/>
      <c r="AAJ105" s="76"/>
      <c r="AAK105" s="76"/>
      <c r="AAL105" s="76"/>
      <c r="AAM105" s="76"/>
      <c r="AAN105" s="76"/>
      <c r="AAO105" s="76"/>
      <c r="AAP105" s="76"/>
      <c r="AAQ105" s="76"/>
      <c r="AAR105" s="76"/>
      <c r="AAS105" s="76"/>
      <c r="AAT105" s="76"/>
      <c r="AAU105" s="76"/>
      <c r="AAV105" s="76"/>
      <c r="AAW105" s="76"/>
      <c r="AAX105" s="76"/>
      <c r="AAY105" s="76"/>
      <c r="AAZ105" s="76"/>
      <c r="ABA105" s="76"/>
      <c r="ABB105" s="76"/>
      <c r="ABC105" s="76"/>
      <c r="ABD105" s="76"/>
      <c r="ABE105" s="76"/>
      <c r="ABF105" s="76"/>
      <c r="ABG105" s="76"/>
      <c r="ABH105" s="76"/>
      <c r="ABI105" s="76"/>
      <c r="ABJ105" s="76"/>
      <c r="ABK105" s="76"/>
      <c r="ABL105" s="76"/>
      <c r="ABM105" s="76"/>
      <c r="ABN105" s="76"/>
      <c r="ABO105" s="76"/>
      <c r="ABP105" s="76"/>
      <c r="ABQ105" s="76"/>
      <c r="ABR105" s="76"/>
      <c r="ABS105" s="76"/>
      <c r="ABT105" s="76"/>
      <c r="ABU105" s="76"/>
      <c r="ABV105" s="76"/>
      <c r="ABW105" s="76"/>
      <c r="ABX105" s="76"/>
      <c r="ABY105" s="76"/>
      <c r="ABZ105" s="76"/>
      <c r="ACA105" s="76"/>
      <c r="ACB105" s="76"/>
      <c r="ACC105" s="76"/>
      <c r="ACD105" s="76"/>
      <c r="ACE105" s="76"/>
      <c r="ACF105" s="76"/>
      <c r="ACG105" s="76"/>
      <c r="ACH105" s="76"/>
      <c r="ACI105" s="76"/>
      <c r="ACJ105" s="76"/>
      <c r="ACK105" s="76"/>
      <c r="ACL105" s="76"/>
      <c r="ACM105" s="76"/>
      <c r="ACN105" s="76"/>
      <c r="ACO105" s="76"/>
      <c r="ACP105" s="76"/>
      <c r="ACQ105" s="76"/>
      <c r="ACR105" s="76"/>
      <c r="ACS105" s="76"/>
      <c r="ACT105" s="76"/>
      <c r="ACU105" s="76"/>
      <c r="ACV105" s="76"/>
      <c r="ACW105" s="76"/>
      <c r="ACX105" s="76"/>
      <c r="ACY105" s="76"/>
      <c r="ACZ105" s="76"/>
      <c r="ADA105" s="76"/>
      <c r="ADB105" s="76"/>
      <c r="ADC105" s="76"/>
      <c r="ADD105" s="76"/>
      <c r="ADE105" s="76"/>
      <c r="ADF105" s="76"/>
      <c r="ADG105" s="76"/>
      <c r="ADH105" s="76"/>
      <c r="ADI105" s="76"/>
      <c r="ADJ105" s="76"/>
      <c r="ADK105" s="76"/>
      <c r="ADL105" s="76"/>
      <c r="ADM105" s="76"/>
      <c r="ADN105" s="76"/>
      <c r="ADO105" s="76"/>
      <c r="ADP105" s="76"/>
      <c r="ADQ105" s="76"/>
      <c r="ADR105" s="76"/>
      <c r="ADS105" s="76"/>
      <c r="ADT105" s="76"/>
      <c r="ADU105" s="76"/>
      <c r="ADV105" s="76"/>
      <c r="ADW105" s="76"/>
      <c r="ADX105" s="76"/>
      <c r="ADY105" s="76"/>
      <c r="ADZ105" s="76"/>
      <c r="AEA105" s="76"/>
      <c r="AEB105" s="76"/>
      <c r="AEC105" s="76"/>
      <c r="AED105" s="76"/>
      <c r="AEE105" s="76"/>
      <c r="AEF105" s="76"/>
      <c r="AEG105" s="76"/>
      <c r="AEH105" s="76"/>
      <c r="AEI105" s="76"/>
      <c r="AEJ105" s="76"/>
      <c r="AEK105" s="76"/>
      <c r="AEL105" s="76"/>
      <c r="AEM105" s="76"/>
      <c r="AEN105" s="76"/>
      <c r="AEO105" s="76"/>
      <c r="AEP105" s="76"/>
      <c r="AEQ105" s="76"/>
      <c r="AER105" s="76"/>
      <c r="AES105" s="76"/>
      <c r="AET105" s="76"/>
      <c r="AEU105" s="76"/>
      <c r="AEV105" s="76"/>
      <c r="AEW105" s="76"/>
      <c r="AEX105" s="76"/>
      <c r="AEY105" s="76"/>
      <c r="AEZ105" s="76"/>
      <c r="AFA105" s="76"/>
      <c r="AFB105" s="76"/>
      <c r="AFC105" s="76"/>
      <c r="AFD105" s="76"/>
      <c r="AFE105" s="76"/>
      <c r="AFF105" s="76"/>
      <c r="AFG105" s="76"/>
      <c r="AFH105" s="76"/>
      <c r="AFI105" s="76"/>
      <c r="AFJ105" s="76"/>
      <c r="AFK105" s="76"/>
      <c r="AFL105" s="76"/>
      <c r="AFM105" s="76"/>
      <c r="AFN105" s="76"/>
      <c r="AFO105" s="76"/>
      <c r="AFP105" s="76"/>
      <c r="AFQ105" s="76"/>
      <c r="AFR105" s="76"/>
      <c r="AFS105" s="76"/>
      <c r="AFT105" s="76"/>
      <c r="AFU105" s="76"/>
      <c r="AFV105" s="76"/>
      <c r="AFW105" s="76"/>
      <c r="AFX105" s="76"/>
      <c r="AFY105" s="76"/>
      <c r="AFZ105" s="76"/>
      <c r="AGA105" s="76"/>
      <c r="AGB105" s="76"/>
      <c r="AGC105" s="76"/>
      <c r="AGD105" s="76"/>
      <c r="AGE105" s="76"/>
      <c r="AGF105" s="76"/>
      <c r="AGG105" s="76"/>
      <c r="AGH105" s="76"/>
      <c r="AGI105" s="76"/>
      <c r="AGJ105" s="76"/>
      <c r="AGK105" s="76"/>
      <c r="AGL105" s="76"/>
      <c r="AGM105" s="76"/>
      <c r="AGN105" s="76"/>
      <c r="AGO105" s="76"/>
      <c r="AGP105" s="76"/>
      <c r="AGQ105" s="76"/>
      <c r="AGR105" s="76"/>
      <c r="AGS105" s="76"/>
      <c r="AGT105" s="76"/>
      <c r="AGU105" s="76"/>
      <c r="AGV105" s="76"/>
      <c r="AGW105" s="76"/>
      <c r="AGX105" s="76"/>
      <c r="AGY105" s="76"/>
      <c r="AGZ105" s="76"/>
      <c r="AHA105" s="76"/>
      <c r="AHB105" s="76"/>
      <c r="AHC105" s="76"/>
      <c r="AHD105" s="76"/>
      <c r="AHE105" s="76"/>
      <c r="AHF105" s="76"/>
      <c r="AHG105" s="76"/>
      <c r="AHH105" s="76"/>
      <c r="AHI105" s="76"/>
      <c r="AHJ105" s="76"/>
      <c r="AHK105" s="76"/>
      <c r="AHL105" s="76"/>
      <c r="AHM105" s="76"/>
      <c r="AHN105" s="76"/>
      <c r="AHO105" s="76"/>
      <c r="AHP105" s="76"/>
      <c r="AHQ105" s="76"/>
      <c r="AHR105" s="76"/>
      <c r="AHS105" s="76"/>
      <c r="AHT105" s="76"/>
      <c r="AHU105" s="76"/>
      <c r="AHV105" s="76"/>
      <c r="AHW105" s="76"/>
      <c r="AHX105" s="76"/>
      <c r="AHY105" s="76"/>
      <c r="AHZ105" s="76"/>
      <c r="AIA105" s="76"/>
      <c r="AIB105" s="76"/>
      <c r="AIC105" s="76"/>
      <c r="AID105" s="76"/>
      <c r="AIE105" s="76"/>
      <c r="AIF105" s="76"/>
      <c r="AIG105" s="76"/>
      <c r="AIH105" s="76"/>
      <c r="AII105" s="76"/>
      <c r="AIJ105" s="76"/>
      <c r="AIK105" s="76"/>
      <c r="AIL105" s="76"/>
      <c r="AIM105" s="76"/>
      <c r="AIN105" s="76"/>
      <c r="AIO105" s="76"/>
      <c r="AIP105" s="76"/>
      <c r="AIQ105" s="76"/>
      <c r="AIR105" s="76"/>
      <c r="AIS105" s="76"/>
      <c r="AIT105" s="76"/>
      <c r="AIU105" s="76"/>
      <c r="AIV105" s="76"/>
      <c r="AIW105" s="76"/>
      <c r="AIX105" s="76"/>
      <c r="AIY105" s="76"/>
      <c r="AIZ105" s="76"/>
      <c r="AJA105" s="76"/>
      <c r="AJB105" s="76"/>
      <c r="AJC105" s="76"/>
      <c r="AJD105" s="76"/>
      <c r="AJE105" s="76"/>
      <c r="AJF105" s="76"/>
      <c r="AJG105" s="76"/>
      <c r="AJH105" s="76"/>
      <c r="AJI105" s="76"/>
      <c r="AJJ105" s="76"/>
      <c r="AJK105" s="76"/>
      <c r="AJL105" s="76"/>
      <c r="AJM105" s="76"/>
      <c r="AJN105" s="76"/>
      <c r="AJO105" s="76"/>
      <c r="AJP105" s="76"/>
      <c r="AJQ105" s="76"/>
      <c r="AJR105" s="76"/>
      <c r="AJS105" s="76"/>
      <c r="AJT105" s="76"/>
      <c r="AJU105" s="76"/>
      <c r="AJV105" s="76"/>
      <c r="AJW105" s="76"/>
      <c r="AJX105" s="76"/>
      <c r="AJY105" s="76"/>
      <c r="AJZ105" s="76"/>
      <c r="AKA105" s="76"/>
      <c r="AKB105" s="76"/>
      <c r="AKC105" s="76"/>
      <c r="AKD105" s="76"/>
      <c r="AKE105" s="76"/>
      <c r="AKF105" s="76"/>
      <c r="AKG105" s="76"/>
      <c r="AKH105" s="76"/>
      <c r="AKI105" s="76"/>
      <c r="AKJ105" s="76"/>
      <c r="AKK105" s="76"/>
      <c r="AKL105" s="76"/>
      <c r="AKM105" s="76"/>
      <c r="AKN105" s="76"/>
      <c r="AKO105" s="76"/>
      <c r="AKP105" s="76"/>
      <c r="AKQ105" s="76"/>
      <c r="AKR105" s="76"/>
      <c r="AKS105" s="76"/>
      <c r="AKT105" s="76"/>
      <c r="AKU105" s="76"/>
      <c r="AKV105" s="76"/>
      <c r="AKW105" s="76"/>
      <c r="AKX105" s="76"/>
      <c r="AKY105" s="76"/>
      <c r="AKZ105" s="76"/>
      <c r="ALA105" s="76"/>
      <c r="ALB105" s="76"/>
      <c r="ALC105" s="76"/>
      <c r="ALD105" s="76"/>
      <c r="ALE105" s="76"/>
      <c r="ALF105" s="76"/>
      <c r="ALG105" s="76"/>
      <c r="ALH105" s="76"/>
      <c r="ALI105" s="76"/>
      <c r="ALJ105" s="76"/>
      <c r="ALK105" s="76"/>
      <c r="ALL105" s="76"/>
      <c r="ALM105" s="76"/>
      <c r="ALN105" s="76"/>
      <c r="ALO105" s="76"/>
      <c r="ALP105" s="76"/>
      <c r="ALQ105" s="76"/>
      <c r="ALR105" s="76"/>
      <c r="ALS105" s="76"/>
      <c r="ALT105" s="76"/>
      <c r="ALU105" s="76"/>
      <c r="ALV105" s="76"/>
      <c r="ALW105" s="76"/>
      <c r="ALX105" s="76"/>
      <c r="ALY105" s="76"/>
      <c r="ALZ105" s="76"/>
      <c r="AMA105" s="76"/>
      <c r="AMB105" s="76"/>
      <c r="AMC105" s="76"/>
      <c r="AMD105" s="76"/>
      <c r="AME105" s="76"/>
      <c r="AMF105" s="76"/>
      <c r="AMG105" s="76"/>
      <c r="AMH105" s="76"/>
      <c r="AMI105" s="76"/>
      <c r="AMJ105" s="76"/>
      <c r="AMK105" s="76"/>
      <c r="AML105" s="76"/>
      <c r="AMM105" s="76"/>
      <c r="AMN105" s="76"/>
      <c r="AMO105" s="76"/>
      <c r="AMP105" s="76"/>
      <c r="AMQ105" s="76"/>
      <c r="AMR105" s="76"/>
      <c r="AMS105" s="76"/>
      <c r="AMT105" s="76"/>
      <c r="AMU105" s="76"/>
      <c r="AMV105" s="76"/>
      <c r="AMW105" s="76"/>
      <c r="AMX105" s="76"/>
      <c r="AMY105" s="76"/>
      <c r="AMZ105" s="76"/>
      <c r="ANA105" s="76"/>
      <c r="ANB105" s="76"/>
      <c r="ANC105" s="76"/>
      <c r="AND105" s="76"/>
      <c r="ANE105" s="76"/>
      <c r="ANF105" s="76"/>
      <c r="ANG105" s="76"/>
      <c r="ANH105" s="76"/>
      <c r="ANI105" s="76"/>
      <c r="ANJ105" s="76"/>
      <c r="ANK105" s="76"/>
      <c r="ANL105" s="76"/>
      <c r="ANM105" s="76"/>
      <c r="ANN105" s="76"/>
      <c r="ANO105" s="76"/>
      <c r="ANP105" s="76"/>
      <c r="ANQ105" s="76"/>
      <c r="ANR105" s="76"/>
      <c r="ANS105" s="76"/>
      <c r="ANT105" s="76"/>
      <c r="ANU105" s="76"/>
      <c r="ANV105" s="76"/>
      <c r="ANW105" s="76"/>
      <c r="ANX105" s="76"/>
      <c r="ANY105" s="76"/>
      <c r="ANZ105" s="76"/>
      <c r="AOA105" s="76"/>
      <c r="AOB105" s="76"/>
      <c r="AOC105" s="76"/>
      <c r="AOD105" s="76"/>
      <c r="AOE105" s="76"/>
      <c r="AOF105" s="76"/>
      <c r="AOG105" s="76"/>
      <c r="AOH105" s="76"/>
      <c r="AOI105" s="76"/>
      <c r="AOJ105" s="76"/>
      <c r="AOK105" s="76"/>
      <c r="AOL105" s="76"/>
      <c r="AOM105" s="76"/>
      <c r="AON105" s="76"/>
      <c r="AOO105" s="76"/>
      <c r="AOP105" s="76"/>
      <c r="AOQ105" s="76"/>
      <c r="AOR105" s="76"/>
      <c r="AOS105" s="76"/>
      <c r="AOT105" s="76"/>
      <c r="AOU105" s="76"/>
      <c r="AOV105" s="76"/>
      <c r="AOW105" s="76"/>
      <c r="AOX105" s="76"/>
      <c r="AOY105" s="76"/>
      <c r="AOZ105" s="76"/>
      <c r="APA105" s="76"/>
      <c r="APB105" s="76"/>
      <c r="APC105" s="76"/>
      <c r="APD105" s="76"/>
      <c r="APE105" s="76"/>
      <c r="APF105" s="76"/>
      <c r="APG105" s="76"/>
      <c r="APH105" s="76"/>
      <c r="API105" s="76"/>
      <c r="APJ105" s="76"/>
      <c r="APK105" s="76"/>
      <c r="APL105" s="76"/>
      <c r="APM105" s="76"/>
      <c r="APN105" s="76"/>
      <c r="APO105" s="76"/>
      <c r="APP105" s="76"/>
      <c r="APQ105" s="76"/>
      <c r="APR105" s="76"/>
      <c r="APS105" s="76"/>
      <c r="APT105" s="76"/>
      <c r="APU105" s="76"/>
      <c r="APV105" s="76"/>
      <c r="APW105" s="76"/>
      <c r="APX105" s="76"/>
      <c r="APY105" s="76"/>
      <c r="APZ105" s="76"/>
      <c r="AQA105" s="76"/>
      <c r="AQB105" s="76"/>
      <c r="AQC105" s="76"/>
      <c r="AQD105" s="76"/>
      <c r="AQE105" s="76"/>
      <c r="AQF105" s="76"/>
      <c r="AQG105" s="76"/>
      <c r="AQH105" s="76"/>
      <c r="AQI105" s="76"/>
      <c r="AQJ105" s="76"/>
      <c r="AQK105" s="76"/>
      <c r="AQL105" s="76"/>
      <c r="AQM105" s="76"/>
      <c r="AQN105" s="76"/>
      <c r="AQO105" s="76"/>
      <c r="AQP105" s="76"/>
      <c r="AQQ105" s="76"/>
      <c r="AQR105" s="76"/>
      <c r="AQS105" s="76"/>
      <c r="AQT105" s="76"/>
      <c r="AQU105" s="76"/>
      <c r="AQV105" s="76"/>
      <c r="AQW105" s="76"/>
      <c r="AQX105" s="76"/>
      <c r="AQY105" s="76"/>
      <c r="AQZ105" s="76"/>
      <c r="ARA105" s="76"/>
      <c r="ARB105" s="76"/>
      <c r="ARC105" s="76"/>
      <c r="ARD105" s="76"/>
      <c r="ARE105" s="76"/>
      <c r="ARF105" s="76"/>
      <c r="ARG105" s="76"/>
      <c r="ARH105" s="76"/>
      <c r="ARI105" s="76"/>
      <c r="ARJ105" s="76"/>
      <c r="ARK105" s="76"/>
      <c r="ARL105" s="76"/>
      <c r="ARM105" s="76"/>
      <c r="ARN105" s="76"/>
      <c r="ARO105" s="76"/>
      <c r="ARP105" s="76"/>
      <c r="ARQ105" s="76"/>
      <c r="ARR105" s="76"/>
      <c r="ARS105" s="76"/>
      <c r="ART105" s="76"/>
      <c r="ARU105" s="76"/>
      <c r="ARV105" s="76"/>
      <c r="ARW105" s="76"/>
      <c r="ARX105" s="76"/>
      <c r="ARY105" s="76"/>
      <c r="ARZ105" s="76"/>
      <c r="ASA105" s="76"/>
      <c r="ASB105" s="76"/>
      <c r="ASC105" s="76"/>
      <c r="ASD105" s="76"/>
      <c r="ASE105" s="76"/>
      <c r="ASF105" s="76"/>
      <c r="ASG105" s="76"/>
      <c r="ASH105" s="76"/>
      <c r="ASI105" s="76"/>
      <c r="ASJ105" s="76"/>
      <c r="ASK105" s="76"/>
      <c r="ASL105" s="76"/>
      <c r="ASM105" s="76"/>
      <c r="ASN105" s="76"/>
      <c r="ASO105" s="76"/>
      <c r="ASP105" s="76"/>
      <c r="ASQ105" s="76"/>
      <c r="ASR105" s="76"/>
      <c r="ASS105" s="76"/>
      <c r="AST105" s="76"/>
      <c r="ASU105" s="76"/>
      <c r="ASV105" s="76"/>
      <c r="ASW105" s="76"/>
      <c r="ASX105" s="76"/>
      <c r="ASY105" s="76"/>
      <c r="ASZ105" s="76"/>
      <c r="ATA105" s="76"/>
      <c r="ATB105" s="76"/>
      <c r="ATC105" s="76"/>
      <c r="ATD105" s="76"/>
      <c r="ATE105" s="76"/>
      <c r="ATF105" s="76"/>
      <c r="ATG105" s="76"/>
      <c r="ATH105" s="76"/>
      <c r="ATI105" s="76"/>
      <c r="ATJ105" s="76"/>
      <c r="ATK105" s="76"/>
      <c r="ATL105" s="76"/>
      <c r="ATM105" s="76"/>
      <c r="ATN105" s="76"/>
      <c r="ATO105" s="76"/>
      <c r="ATP105" s="76"/>
      <c r="ATQ105" s="76"/>
      <c r="ATR105" s="76"/>
      <c r="ATS105" s="76"/>
      <c r="ATT105" s="76"/>
      <c r="ATU105" s="76"/>
      <c r="ATV105" s="76"/>
      <c r="ATW105" s="76"/>
      <c r="ATX105" s="76"/>
      <c r="ATY105" s="76"/>
      <c r="ATZ105" s="76"/>
      <c r="AUA105" s="76"/>
      <c r="AUB105" s="76"/>
      <c r="AUC105" s="76"/>
      <c r="AUD105" s="76"/>
      <c r="AUE105" s="76"/>
      <c r="AUF105" s="76"/>
      <c r="AUG105" s="76"/>
      <c r="AUH105" s="76"/>
      <c r="AUI105" s="76"/>
      <c r="AUJ105" s="76"/>
      <c r="AUK105" s="76"/>
      <c r="AUL105" s="76"/>
      <c r="AUM105" s="76"/>
      <c r="AUN105" s="76"/>
      <c r="AUO105" s="76"/>
      <c r="AUP105" s="76"/>
      <c r="AUQ105" s="76"/>
      <c r="AUR105" s="76"/>
      <c r="AUS105" s="76"/>
      <c r="AUT105" s="76"/>
      <c r="AUU105" s="76"/>
      <c r="AUV105" s="76"/>
      <c r="AUW105" s="76"/>
      <c r="AUX105" s="76"/>
      <c r="AUY105" s="76"/>
      <c r="AUZ105" s="76"/>
      <c r="AVA105" s="76"/>
      <c r="AVB105" s="76"/>
      <c r="AVC105" s="76"/>
      <c r="AVD105" s="76"/>
      <c r="AVE105" s="76"/>
      <c r="AVF105" s="76"/>
      <c r="AVG105" s="76"/>
      <c r="AVH105" s="76"/>
      <c r="AVI105" s="76"/>
      <c r="AVJ105" s="76"/>
      <c r="AVK105" s="76"/>
      <c r="AVL105" s="76"/>
      <c r="AVM105" s="76"/>
      <c r="AVN105" s="76"/>
      <c r="AVO105" s="76"/>
      <c r="AVP105" s="76"/>
      <c r="AVQ105" s="76"/>
      <c r="AVR105" s="76"/>
      <c r="AVS105" s="76"/>
      <c r="AVT105" s="76"/>
      <c r="AVU105" s="76"/>
      <c r="AVV105" s="76"/>
      <c r="AVW105" s="76"/>
      <c r="AVX105" s="76"/>
      <c r="AVY105" s="76"/>
      <c r="AVZ105" s="76"/>
      <c r="AWA105" s="76"/>
      <c r="AWB105" s="76"/>
      <c r="AWC105" s="76"/>
      <c r="AWD105" s="76"/>
      <c r="AWE105" s="76"/>
      <c r="AWF105" s="76"/>
      <c r="AWG105" s="76"/>
      <c r="AWH105" s="76"/>
      <c r="AWI105" s="76"/>
      <c r="AWJ105" s="76"/>
      <c r="AWK105" s="76"/>
      <c r="AWL105" s="76"/>
      <c r="AWM105" s="76"/>
      <c r="AWN105" s="76"/>
      <c r="AWO105" s="76"/>
      <c r="AWP105" s="76"/>
      <c r="AWQ105" s="76"/>
      <c r="AWR105" s="76"/>
      <c r="AWS105" s="76"/>
      <c r="AWT105" s="76"/>
      <c r="AWU105" s="76"/>
      <c r="AWV105" s="76"/>
      <c r="AWW105" s="76"/>
      <c r="AWX105" s="76"/>
      <c r="AWY105" s="76"/>
      <c r="AWZ105" s="76"/>
      <c r="AXA105" s="76"/>
      <c r="AXB105" s="76"/>
      <c r="AXC105" s="76"/>
      <c r="AXD105" s="76"/>
      <c r="AXE105" s="76"/>
      <c r="AXF105" s="76"/>
      <c r="AXG105" s="76"/>
      <c r="AXH105" s="76"/>
      <c r="AXI105" s="76"/>
      <c r="AXJ105" s="76"/>
      <c r="AXK105" s="76"/>
      <c r="AXL105" s="76"/>
      <c r="AXM105" s="76"/>
      <c r="AXN105" s="76"/>
      <c r="AXO105" s="76"/>
      <c r="AXP105" s="76"/>
      <c r="AXQ105" s="76"/>
      <c r="AXR105" s="76"/>
      <c r="AXS105" s="76"/>
      <c r="AXT105" s="76"/>
      <c r="AXU105" s="76"/>
      <c r="AXV105" s="76"/>
      <c r="AXW105" s="76"/>
      <c r="AXX105" s="76"/>
      <c r="AXY105" s="76"/>
      <c r="AXZ105" s="76"/>
      <c r="AYA105" s="76"/>
      <c r="AYB105" s="76"/>
      <c r="AYC105" s="76"/>
      <c r="AYD105" s="76"/>
      <c r="AYE105" s="76"/>
      <c r="AYF105" s="76"/>
      <c r="AYG105" s="76"/>
      <c r="AYH105" s="76"/>
      <c r="AYI105" s="76"/>
      <c r="AYJ105" s="76"/>
      <c r="AYK105" s="76"/>
      <c r="AYL105" s="76"/>
      <c r="AYM105" s="76"/>
      <c r="AYN105" s="76"/>
      <c r="AYO105" s="76"/>
      <c r="AYP105" s="76"/>
      <c r="AYQ105" s="76"/>
      <c r="AYR105" s="76"/>
      <c r="AYS105" s="76"/>
      <c r="AYT105" s="76"/>
      <c r="AYU105" s="76"/>
      <c r="AYV105" s="76"/>
      <c r="AYW105" s="76"/>
      <c r="AYX105" s="76"/>
      <c r="AYY105" s="76"/>
      <c r="AYZ105" s="76"/>
      <c r="AZA105" s="76"/>
      <c r="AZB105" s="76"/>
      <c r="AZC105" s="76"/>
      <c r="AZD105" s="76"/>
      <c r="AZE105" s="76"/>
      <c r="AZF105" s="76"/>
      <c r="AZG105" s="76"/>
      <c r="AZH105" s="76"/>
      <c r="AZI105" s="76"/>
      <c r="AZJ105" s="76"/>
      <c r="AZK105" s="76"/>
      <c r="AZL105" s="76"/>
      <c r="AZM105" s="76"/>
      <c r="AZN105" s="76"/>
      <c r="AZO105" s="76"/>
      <c r="AZP105" s="76"/>
      <c r="AZQ105" s="76"/>
      <c r="AZR105" s="76"/>
      <c r="AZS105" s="76"/>
      <c r="AZT105" s="76"/>
      <c r="AZU105" s="76"/>
      <c r="AZV105" s="76"/>
      <c r="AZW105" s="76"/>
      <c r="AZX105" s="76"/>
      <c r="AZY105" s="76"/>
      <c r="AZZ105" s="76"/>
      <c r="BAA105" s="76"/>
      <c r="BAB105" s="76"/>
      <c r="BAC105" s="76"/>
      <c r="BAD105" s="76"/>
      <c r="BAE105" s="76"/>
      <c r="BAF105" s="76"/>
      <c r="BAG105" s="76"/>
      <c r="BAH105" s="76"/>
      <c r="BAI105" s="76"/>
      <c r="BAJ105" s="76"/>
      <c r="BAK105" s="76"/>
      <c r="BAL105" s="76"/>
      <c r="BAM105" s="76"/>
      <c r="BAN105" s="76"/>
      <c r="BAO105" s="76"/>
      <c r="BAP105" s="76"/>
      <c r="BAQ105" s="76"/>
      <c r="BAR105" s="76"/>
      <c r="BAS105" s="76"/>
      <c r="BAT105" s="76"/>
      <c r="BAU105" s="76"/>
      <c r="BAV105" s="76"/>
      <c r="BAW105" s="76"/>
      <c r="BAX105" s="76"/>
      <c r="BAY105" s="76"/>
      <c r="BAZ105" s="76"/>
      <c r="BBA105" s="76"/>
      <c r="BBB105" s="76"/>
      <c r="BBC105" s="76"/>
      <c r="BBD105" s="76"/>
      <c r="BBE105" s="76"/>
      <c r="BBF105" s="76"/>
      <c r="BBG105" s="76"/>
      <c r="BBH105" s="76"/>
      <c r="BBI105" s="76"/>
      <c r="BBJ105" s="76"/>
      <c r="BBK105" s="76"/>
      <c r="BBL105" s="76"/>
      <c r="BBM105" s="76"/>
      <c r="BBN105" s="76"/>
      <c r="BBO105" s="76"/>
      <c r="BBP105" s="76"/>
      <c r="BBQ105" s="76"/>
      <c r="BBR105" s="76"/>
      <c r="BBS105" s="76"/>
      <c r="BBT105" s="76"/>
      <c r="BBU105" s="76"/>
      <c r="BBV105" s="76"/>
      <c r="BBW105" s="76"/>
      <c r="BBX105" s="76"/>
      <c r="BBY105" s="76"/>
      <c r="BBZ105" s="76"/>
      <c r="BCA105" s="76"/>
      <c r="BCB105" s="76"/>
      <c r="BCC105" s="76"/>
      <c r="BCD105" s="76"/>
      <c r="BCE105" s="76"/>
      <c r="BCF105" s="76"/>
      <c r="BCG105" s="76"/>
      <c r="BCH105" s="76"/>
      <c r="BCI105" s="76"/>
      <c r="BCJ105" s="76"/>
      <c r="BCK105" s="76"/>
      <c r="BCL105" s="76"/>
      <c r="BCM105" s="76"/>
      <c r="BCN105" s="76"/>
      <c r="BCO105" s="76"/>
      <c r="BCP105" s="76"/>
      <c r="BCQ105" s="76"/>
      <c r="BCR105" s="76"/>
      <c r="BCS105" s="76"/>
      <c r="BCT105" s="76"/>
      <c r="BCU105" s="76"/>
      <c r="BCV105" s="76"/>
      <c r="BCW105" s="76"/>
      <c r="BCX105" s="76"/>
      <c r="BCY105" s="76"/>
      <c r="BCZ105" s="76"/>
      <c r="BDA105" s="76"/>
      <c r="BDB105" s="76"/>
      <c r="BDC105" s="76"/>
      <c r="BDD105" s="76"/>
      <c r="BDE105" s="76"/>
      <c r="BDF105" s="76"/>
      <c r="BDG105" s="76"/>
      <c r="BDH105" s="76"/>
      <c r="BDI105" s="76"/>
      <c r="BDJ105" s="76"/>
      <c r="BDK105" s="76"/>
      <c r="BDL105" s="76"/>
      <c r="BDM105" s="76"/>
      <c r="BDN105" s="76"/>
      <c r="BDO105" s="76"/>
      <c r="BDP105" s="76"/>
      <c r="BDQ105" s="76"/>
      <c r="BDR105" s="76"/>
      <c r="BDS105" s="76"/>
      <c r="BDT105" s="76"/>
      <c r="BDU105" s="76"/>
      <c r="BDV105" s="76"/>
      <c r="BDW105" s="76"/>
      <c r="BDX105" s="76"/>
      <c r="BDY105" s="76"/>
      <c r="BDZ105" s="76"/>
      <c r="BEA105" s="76"/>
      <c r="BEB105" s="76"/>
      <c r="BEC105" s="76"/>
      <c r="BED105" s="76"/>
      <c r="BEE105" s="76"/>
      <c r="BEF105" s="76"/>
      <c r="BEG105" s="76"/>
      <c r="BEH105" s="76"/>
      <c r="BEI105" s="76"/>
      <c r="BEJ105" s="76"/>
      <c r="BEK105" s="76"/>
      <c r="BEL105" s="76"/>
      <c r="BEM105" s="76"/>
      <c r="BEN105" s="76"/>
      <c r="BEO105" s="76"/>
      <c r="BEP105" s="76"/>
      <c r="BEQ105" s="76"/>
      <c r="BER105" s="76"/>
      <c r="BES105" s="76"/>
      <c r="BET105" s="76"/>
      <c r="BEU105" s="76"/>
      <c r="BEV105" s="76"/>
      <c r="BEW105" s="76"/>
      <c r="BEX105" s="76"/>
      <c r="BEY105" s="76"/>
      <c r="BEZ105" s="76"/>
      <c r="BFA105" s="76"/>
      <c r="BFB105" s="76"/>
      <c r="BFC105" s="76"/>
      <c r="BFD105" s="76"/>
      <c r="BFE105" s="76"/>
      <c r="BFF105" s="76"/>
      <c r="BFG105" s="76"/>
      <c r="BFH105" s="76"/>
      <c r="BFI105" s="76"/>
      <c r="BFJ105" s="76"/>
      <c r="BFK105" s="76"/>
      <c r="BFL105" s="76"/>
      <c r="BFM105" s="76"/>
      <c r="BFN105" s="76"/>
      <c r="BFO105" s="76"/>
      <c r="BFP105" s="76"/>
      <c r="BFQ105" s="76"/>
      <c r="BFR105" s="76"/>
      <c r="BFS105" s="76"/>
      <c r="BFT105" s="76"/>
      <c r="BFU105" s="76"/>
      <c r="BFV105" s="76"/>
      <c r="BFW105" s="76"/>
      <c r="BFX105" s="76"/>
      <c r="BFY105" s="76"/>
      <c r="BFZ105" s="76"/>
      <c r="BGA105" s="76"/>
      <c r="BGB105" s="76"/>
      <c r="BGC105" s="76"/>
      <c r="BGD105" s="76"/>
      <c r="BGE105" s="76"/>
      <c r="BGF105" s="76"/>
      <c r="BGG105" s="76"/>
      <c r="BGH105" s="76"/>
      <c r="BGI105" s="76"/>
      <c r="BGJ105" s="76"/>
      <c r="BGK105" s="76"/>
      <c r="BGL105" s="76"/>
      <c r="BGM105" s="76"/>
      <c r="BGN105" s="76"/>
      <c r="BGO105" s="76"/>
      <c r="BGP105" s="76"/>
      <c r="BGQ105" s="76"/>
      <c r="BGR105" s="76"/>
      <c r="BGS105" s="76"/>
      <c r="BGT105" s="76"/>
      <c r="BGU105" s="76"/>
      <c r="BGV105" s="76"/>
      <c r="BGW105" s="76"/>
      <c r="BGX105" s="76"/>
      <c r="BGY105" s="76"/>
      <c r="BGZ105" s="76"/>
      <c r="BHA105" s="76"/>
      <c r="BHB105" s="76"/>
      <c r="BHC105" s="76"/>
      <c r="BHD105" s="76"/>
      <c r="BHE105" s="76"/>
      <c r="BHF105" s="76"/>
      <c r="BHG105" s="76"/>
      <c r="BHH105" s="76"/>
      <c r="BHI105" s="76"/>
      <c r="BHJ105" s="76"/>
      <c r="BHK105" s="76"/>
      <c r="BHL105" s="76"/>
      <c r="BHM105" s="76"/>
      <c r="BHN105" s="76"/>
      <c r="BHO105" s="76"/>
      <c r="BHP105" s="76"/>
      <c r="BHQ105" s="76"/>
      <c r="BHR105" s="76"/>
      <c r="BHS105" s="76"/>
      <c r="BHT105" s="76"/>
      <c r="BHU105" s="76"/>
      <c r="BHV105" s="76"/>
      <c r="BHW105" s="76"/>
      <c r="BHX105" s="76"/>
      <c r="BHY105" s="76"/>
      <c r="BHZ105" s="76"/>
      <c r="BIA105" s="76"/>
      <c r="BIB105" s="76"/>
      <c r="BIC105" s="76"/>
      <c r="BID105" s="76"/>
      <c r="BIE105" s="76"/>
      <c r="BIF105" s="76"/>
      <c r="BIG105" s="76"/>
      <c r="BIH105" s="76"/>
      <c r="BII105" s="76"/>
      <c r="BIJ105" s="76"/>
      <c r="BIK105" s="76"/>
      <c r="BIL105" s="76"/>
      <c r="BIM105" s="76"/>
      <c r="BIN105" s="76"/>
      <c r="BIO105" s="76"/>
      <c r="BIP105" s="76"/>
      <c r="BIQ105" s="76"/>
      <c r="BIR105" s="76"/>
      <c r="BIS105" s="76"/>
      <c r="BIT105" s="76"/>
      <c r="BIU105" s="76"/>
      <c r="BIV105" s="76"/>
      <c r="BIW105" s="76"/>
      <c r="BIX105" s="76"/>
      <c r="BIY105" s="76"/>
      <c r="BIZ105" s="76"/>
      <c r="BJA105" s="76"/>
      <c r="BJB105" s="76"/>
      <c r="BJC105" s="76"/>
      <c r="BJD105" s="76"/>
      <c r="BJE105" s="76"/>
      <c r="BJF105" s="76"/>
      <c r="BJG105" s="76"/>
      <c r="BJH105" s="76"/>
      <c r="BJI105" s="76"/>
      <c r="BJJ105" s="76"/>
      <c r="BJK105" s="76"/>
      <c r="BJL105" s="76"/>
      <c r="BJM105" s="76"/>
      <c r="BJN105" s="76"/>
      <c r="BJO105" s="76"/>
      <c r="BJP105" s="76"/>
      <c r="BJQ105" s="76"/>
      <c r="BJR105" s="76"/>
      <c r="BJS105" s="76"/>
      <c r="BJT105" s="76"/>
      <c r="BJU105" s="76"/>
      <c r="BJV105" s="76"/>
      <c r="BJW105" s="76"/>
      <c r="BJX105" s="76"/>
      <c r="BJY105" s="76"/>
      <c r="BJZ105" s="76"/>
      <c r="BKA105" s="76"/>
      <c r="BKB105" s="76"/>
      <c r="BKC105" s="76"/>
      <c r="BKD105" s="76"/>
      <c r="BKE105" s="76"/>
      <c r="BKF105" s="76"/>
      <c r="BKG105" s="76"/>
      <c r="BKH105" s="76"/>
      <c r="BKI105" s="76"/>
      <c r="BKJ105" s="76"/>
      <c r="BKK105" s="76"/>
      <c r="BKL105" s="76"/>
      <c r="BKM105" s="76"/>
      <c r="BKN105" s="76"/>
      <c r="BKO105" s="76"/>
      <c r="BKP105" s="76"/>
      <c r="BKQ105" s="76"/>
      <c r="BKR105" s="76"/>
      <c r="BKS105" s="76"/>
      <c r="BKT105" s="76"/>
      <c r="BKU105" s="76"/>
      <c r="BKV105" s="76"/>
      <c r="BKW105" s="76"/>
      <c r="BKX105" s="76"/>
      <c r="BKY105" s="76"/>
      <c r="BKZ105" s="76"/>
      <c r="BLA105" s="76"/>
      <c r="BLB105" s="76"/>
      <c r="BLC105" s="76"/>
      <c r="BLD105" s="76"/>
      <c r="BLE105" s="76"/>
      <c r="BLF105" s="76"/>
      <c r="BLG105" s="76"/>
      <c r="BLH105" s="76"/>
      <c r="BLI105" s="76"/>
      <c r="BLJ105" s="76"/>
      <c r="BLK105" s="76"/>
      <c r="BLL105" s="76"/>
      <c r="BLM105" s="76"/>
      <c r="BLN105" s="76"/>
      <c r="BLO105" s="76"/>
      <c r="BLP105" s="76"/>
      <c r="BLQ105" s="76"/>
      <c r="BLR105" s="76"/>
      <c r="BLS105" s="76"/>
      <c r="BLT105" s="76"/>
      <c r="BLU105" s="76"/>
      <c r="BLV105" s="76"/>
      <c r="BLW105" s="76"/>
      <c r="BLX105" s="76"/>
      <c r="BLY105" s="76"/>
      <c r="BLZ105" s="76"/>
      <c r="BMA105" s="76"/>
      <c r="BMB105" s="76"/>
      <c r="BMC105" s="76"/>
      <c r="BMD105" s="76"/>
      <c r="BME105" s="76"/>
      <c r="BMF105" s="76"/>
      <c r="BMG105" s="76"/>
      <c r="BMH105" s="76"/>
      <c r="BMI105" s="76"/>
      <c r="BMJ105" s="76"/>
      <c r="BMK105" s="76"/>
      <c r="BML105" s="76"/>
      <c r="BMM105" s="76"/>
      <c r="BMN105" s="76"/>
      <c r="BMO105" s="76"/>
      <c r="BMP105" s="76"/>
      <c r="BMQ105" s="76"/>
      <c r="BMR105" s="76"/>
      <c r="BMS105" s="76"/>
      <c r="BMT105" s="76"/>
      <c r="BMU105" s="76"/>
      <c r="BMV105" s="76"/>
      <c r="BMW105" s="76"/>
      <c r="BMX105" s="76"/>
      <c r="BMY105" s="76"/>
      <c r="BMZ105" s="76"/>
      <c r="BNA105" s="76"/>
      <c r="BNB105" s="76"/>
      <c r="BNC105" s="76"/>
      <c r="BND105" s="76"/>
      <c r="BNE105" s="76"/>
      <c r="BNF105" s="76"/>
      <c r="BNG105" s="76"/>
      <c r="BNH105" s="76"/>
      <c r="BNI105" s="76"/>
      <c r="BNJ105" s="76"/>
      <c r="BNK105" s="76"/>
      <c r="BNL105" s="76"/>
      <c r="BNM105" s="76"/>
      <c r="BNN105" s="76"/>
      <c r="BNO105" s="76"/>
      <c r="BNP105" s="76"/>
      <c r="BNQ105" s="76"/>
      <c r="BNR105" s="76"/>
      <c r="BNS105" s="76"/>
      <c r="BNT105" s="76"/>
      <c r="BNU105" s="76"/>
      <c r="BNV105" s="76"/>
      <c r="BNW105" s="76"/>
      <c r="BNX105" s="76"/>
      <c r="BNY105" s="76"/>
      <c r="BNZ105" s="76"/>
      <c r="BOA105" s="76"/>
      <c r="BOB105" s="76"/>
      <c r="BOC105" s="76"/>
      <c r="BOD105" s="76"/>
      <c r="BOE105" s="76"/>
      <c r="BOF105" s="76"/>
      <c r="BOG105" s="76"/>
      <c r="BOH105" s="76"/>
      <c r="BOI105" s="76"/>
      <c r="BOJ105" s="76"/>
      <c r="BOK105" s="76"/>
      <c r="BOL105" s="76"/>
      <c r="BOM105" s="76"/>
      <c r="BON105" s="76"/>
      <c r="BOO105" s="76"/>
      <c r="BOP105" s="76"/>
      <c r="BOQ105" s="76"/>
      <c r="BOR105" s="76"/>
      <c r="BOS105" s="76"/>
      <c r="BOT105" s="76"/>
      <c r="BOU105" s="76"/>
      <c r="BOV105" s="76"/>
      <c r="BOW105" s="76"/>
      <c r="BOX105" s="76"/>
      <c r="BOY105" s="76"/>
      <c r="BOZ105" s="76"/>
      <c r="BPA105" s="76"/>
      <c r="BPB105" s="76"/>
      <c r="BPC105" s="76"/>
      <c r="BPD105" s="76"/>
      <c r="BPE105" s="76"/>
      <c r="BPF105" s="76"/>
      <c r="BPG105" s="76"/>
      <c r="BPH105" s="76"/>
      <c r="BPI105" s="76"/>
      <c r="BPJ105" s="76"/>
      <c r="BPK105" s="76"/>
      <c r="BPL105" s="76"/>
      <c r="BPM105" s="76"/>
      <c r="BPN105" s="76"/>
      <c r="BPO105" s="76"/>
      <c r="BPP105" s="76"/>
      <c r="BPQ105" s="76"/>
      <c r="BPR105" s="76"/>
      <c r="BPS105" s="76"/>
      <c r="BPT105" s="76"/>
      <c r="BPU105" s="76"/>
      <c r="BPV105" s="76"/>
      <c r="BPW105" s="76"/>
      <c r="BPX105" s="76"/>
      <c r="BPY105" s="76"/>
      <c r="BPZ105" s="76"/>
      <c r="BQA105" s="76"/>
      <c r="BQB105" s="76"/>
      <c r="BQC105" s="76"/>
      <c r="BQD105" s="76"/>
      <c r="BQE105" s="76"/>
      <c r="BQF105" s="76"/>
      <c r="BQG105" s="76"/>
      <c r="BQH105" s="76"/>
      <c r="BQI105" s="76"/>
      <c r="BQJ105" s="76"/>
      <c r="BQK105" s="76"/>
      <c r="BQL105" s="76"/>
      <c r="BQM105" s="76"/>
      <c r="BQN105" s="76"/>
      <c r="BQO105" s="76"/>
      <c r="BQP105" s="76"/>
      <c r="BQQ105" s="76"/>
      <c r="BQR105" s="76"/>
      <c r="BQS105" s="76"/>
      <c r="BQT105" s="76"/>
      <c r="BQU105" s="76"/>
      <c r="BQV105" s="76"/>
      <c r="BQW105" s="76"/>
      <c r="BQX105" s="76"/>
      <c r="BQY105" s="76"/>
      <c r="BQZ105" s="76"/>
      <c r="BRA105" s="76"/>
      <c r="BRB105" s="76"/>
      <c r="BRC105" s="76"/>
      <c r="BRD105" s="76"/>
      <c r="BRE105" s="76"/>
      <c r="BRF105" s="76"/>
      <c r="BRG105" s="76"/>
      <c r="BRH105" s="76"/>
      <c r="BRI105" s="76"/>
      <c r="BRJ105" s="76"/>
      <c r="BRK105" s="76"/>
      <c r="BRL105" s="76"/>
      <c r="BRM105" s="76"/>
      <c r="BRN105" s="76"/>
      <c r="BRO105" s="76"/>
      <c r="BRP105" s="76"/>
      <c r="BRQ105" s="76"/>
      <c r="BRR105" s="76"/>
      <c r="BRS105" s="76"/>
      <c r="BRT105" s="76"/>
      <c r="BRU105" s="76"/>
      <c r="BRV105" s="76"/>
      <c r="BRW105" s="76"/>
      <c r="BRX105" s="76"/>
      <c r="BRY105" s="76"/>
      <c r="BRZ105" s="76"/>
      <c r="BSA105" s="76"/>
      <c r="BSB105" s="76"/>
      <c r="BSC105" s="76"/>
      <c r="BSD105" s="76"/>
      <c r="BSE105" s="76"/>
      <c r="BSF105" s="76"/>
      <c r="BSG105" s="76"/>
      <c r="BSH105" s="76"/>
      <c r="BSI105" s="76"/>
      <c r="BSJ105" s="76"/>
      <c r="BSK105" s="76"/>
      <c r="BSL105" s="76"/>
      <c r="BSM105" s="76"/>
      <c r="BSN105" s="76"/>
      <c r="BSO105" s="76"/>
      <c r="BSP105" s="76"/>
      <c r="BSQ105" s="76"/>
      <c r="BSR105" s="76"/>
      <c r="BSS105" s="76"/>
      <c r="BST105" s="76"/>
      <c r="BSU105" s="76"/>
      <c r="BSV105" s="76"/>
      <c r="BSW105" s="76"/>
      <c r="BSX105" s="76"/>
      <c r="BSY105" s="76"/>
      <c r="BSZ105" s="76"/>
      <c r="BTA105" s="76"/>
      <c r="BTB105" s="76"/>
      <c r="BTC105" s="76"/>
      <c r="BTD105" s="76"/>
      <c r="BTE105" s="76"/>
      <c r="BTF105" s="76"/>
      <c r="BTG105" s="76"/>
      <c r="BTH105" s="76"/>
      <c r="BTI105" s="76"/>
      <c r="BTJ105" s="76"/>
      <c r="BTK105" s="76"/>
      <c r="BTL105" s="76"/>
      <c r="BTM105" s="76"/>
      <c r="BTN105" s="76"/>
      <c r="BTO105" s="76"/>
      <c r="BTP105" s="76"/>
      <c r="BTQ105" s="76"/>
      <c r="BTR105" s="76"/>
      <c r="BTS105" s="76"/>
      <c r="BTT105" s="76"/>
      <c r="BTU105" s="76"/>
      <c r="BTV105" s="76"/>
      <c r="BTW105" s="76"/>
      <c r="BTX105" s="76"/>
      <c r="BTY105" s="76"/>
      <c r="BTZ105" s="76"/>
      <c r="BUA105" s="76"/>
      <c r="BUB105" s="76"/>
      <c r="BUC105" s="76"/>
      <c r="BUD105" s="76"/>
      <c r="BUE105" s="76"/>
      <c r="BUF105" s="76"/>
      <c r="BUG105" s="76"/>
      <c r="BUH105" s="76"/>
      <c r="BUI105" s="76"/>
      <c r="BUJ105" s="76"/>
      <c r="BUK105" s="76"/>
      <c r="BUL105" s="76"/>
      <c r="BUM105" s="76"/>
      <c r="BUN105" s="76"/>
      <c r="BUO105" s="76"/>
      <c r="BUP105" s="76"/>
      <c r="BUQ105" s="76"/>
      <c r="BUR105" s="76"/>
      <c r="BUS105" s="76"/>
      <c r="BUT105" s="76"/>
      <c r="BUU105" s="76"/>
      <c r="BUV105" s="76"/>
      <c r="BUW105" s="76"/>
      <c r="BUX105" s="76"/>
      <c r="BUY105" s="76"/>
      <c r="BUZ105" s="76"/>
      <c r="BVA105" s="76"/>
      <c r="BVB105" s="76"/>
      <c r="BVC105" s="76"/>
      <c r="BVD105" s="76"/>
      <c r="BVE105" s="76"/>
      <c r="BVF105" s="76"/>
      <c r="BVG105" s="76"/>
      <c r="BVH105" s="76"/>
      <c r="BVI105" s="76"/>
      <c r="BVJ105" s="76"/>
      <c r="BVK105" s="76"/>
      <c r="BVL105" s="76"/>
      <c r="BVM105" s="76"/>
      <c r="BVN105" s="76"/>
      <c r="BVO105" s="76"/>
      <c r="BVP105" s="76"/>
      <c r="BVQ105" s="76"/>
      <c r="BVR105" s="76"/>
      <c r="BVS105" s="76"/>
      <c r="BVT105" s="76"/>
      <c r="BVU105" s="76"/>
      <c r="BVV105" s="76"/>
      <c r="BVW105" s="76"/>
      <c r="BVX105" s="76"/>
      <c r="BVY105" s="76"/>
      <c r="BVZ105" s="76"/>
      <c r="BWA105" s="76"/>
      <c r="BWB105" s="76"/>
      <c r="BWC105" s="76"/>
      <c r="BWD105" s="76"/>
      <c r="BWE105" s="76"/>
      <c r="BWF105" s="76"/>
      <c r="BWG105" s="76"/>
      <c r="BWH105" s="76"/>
      <c r="BWI105" s="76"/>
      <c r="BWJ105" s="76"/>
      <c r="BWK105" s="76"/>
      <c r="BWL105" s="76"/>
      <c r="BWM105" s="76"/>
      <c r="BWN105" s="76"/>
      <c r="BWO105" s="76"/>
      <c r="BWP105" s="76"/>
      <c r="BWQ105" s="76"/>
      <c r="BWR105" s="76"/>
      <c r="BWS105" s="76"/>
      <c r="BWT105" s="76"/>
      <c r="BWU105" s="76"/>
      <c r="BWV105" s="76"/>
      <c r="BWW105" s="76"/>
      <c r="BWX105" s="76"/>
      <c r="BWY105" s="76"/>
      <c r="BWZ105" s="76"/>
      <c r="BXA105" s="76"/>
      <c r="BXB105" s="76"/>
      <c r="BXC105" s="76"/>
      <c r="BXD105" s="76"/>
      <c r="BXE105" s="76"/>
      <c r="BXF105" s="76"/>
      <c r="BXG105" s="76"/>
      <c r="BXH105" s="76"/>
      <c r="BXI105" s="76"/>
      <c r="BXJ105" s="76"/>
      <c r="BXK105" s="76"/>
      <c r="BXL105" s="76"/>
      <c r="BXM105" s="76"/>
      <c r="BXN105" s="76"/>
      <c r="BXO105" s="76"/>
      <c r="BXP105" s="76"/>
      <c r="BXQ105" s="76"/>
      <c r="BXR105" s="76"/>
      <c r="BXS105" s="76"/>
      <c r="BXT105" s="76"/>
      <c r="BXU105" s="76"/>
      <c r="BXV105" s="76"/>
      <c r="BXW105" s="76"/>
      <c r="BXX105" s="76"/>
      <c r="BXY105" s="76"/>
      <c r="BXZ105" s="76"/>
      <c r="BYA105" s="76"/>
      <c r="BYB105" s="76"/>
      <c r="BYC105" s="76"/>
      <c r="BYD105" s="76"/>
      <c r="BYE105" s="76"/>
      <c r="BYF105" s="76"/>
      <c r="BYG105" s="76"/>
      <c r="BYH105" s="76"/>
      <c r="BYI105" s="76"/>
      <c r="BYJ105" s="76"/>
      <c r="BYK105" s="76"/>
      <c r="BYL105" s="76"/>
      <c r="BYM105" s="76"/>
      <c r="BYN105" s="76"/>
      <c r="BYO105" s="76"/>
      <c r="BYP105" s="76"/>
      <c r="BYQ105" s="76"/>
      <c r="BYR105" s="76"/>
      <c r="BYS105" s="76"/>
      <c r="BYT105" s="76"/>
      <c r="BYU105" s="76"/>
      <c r="BYV105" s="76"/>
      <c r="BYW105" s="76"/>
      <c r="BYX105" s="76"/>
      <c r="BYY105" s="76"/>
      <c r="BYZ105" s="76"/>
      <c r="BZA105" s="76"/>
      <c r="BZB105" s="76"/>
      <c r="BZC105" s="76"/>
      <c r="BZD105" s="76"/>
      <c r="BZE105" s="76"/>
      <c r="BZF105" s="76"/>
      <c r="BZG105" s="76"/>
      <c r="BZH105" s="76"/>
      <c r="BZI105" s="76"/>
      <c r="BZJ105" s="76"/>
      <c r="BZK105" s="76"/>
      <c r="BZL105" s="76"/>
      <c r="BZM105" s="76"/>
      <c r="BZN105" s="76"/>
      <c r="BZO105" s="76"/>
      <c r="BZP105" s="76"/>
      <c r="BZQ105" s="76"/>
      <c r="BZR105" s="76"/>
      <c r="BZS105" s="76"/>
      <c r="BZT105" s="76"/>
      <c r="BZU105" s="76"/>
      <c r="BZV105" s="76"/>
      <c r="BZW105" s="76"/>
      <c r="BZX105" s="76"/>
      <c r="BZY105" s="76"/>
      <c r="BZZ105" s="76"/>
      <c r="CAA105" s="76"/>
      <c r="CAB105" s="76"/>
      <c r="CAC105" s="76"/>
      <c r="CAD105" s="76"/>
      <c r="CAE105" s="76"/>
      <c r="CAF105" s="76"/>
      <c r="CAG105" s="76"/>
      <c r="CAH105" s="76"/>
      <c r="CAI105" s="76"/>
      <c r="CAJ105" s="76"/>
      <c r="CAK105" s="76"/>
      <c r="CAL105" s="76"/>
      <c r="CAM105" s="76"/>
      <c r="CAN105" s="76"/>
      <c r="CAO105" s="76"/>
      <c r="CAP105" s="76"/>
      <c r="CAQ105" s="76"/>
      <c r="CAR105" s="76"/>
      <c r="CAS105" s="76"/>
      <c r="CAT105" s="76"/>
      <c r="CAU105" s="76"/>
      <c r="CAV105" s="76"/>
      <c r="CAW105" s="76"/>
      <c r="CAX105" s="76"/>
      <c r="CAY105" s="76"/>
      <c r="CAZ105" s="76"/>
      <c r="CBA105" s="76"/>
      <c r="CBB105" s="76"/>
      <c r="CBC105" s="76"/>
      <c r="CBD105" s="76"/>
      <c r="CBE105" s="76"/>
      <c r="CBF105" s="76"/>
      <c r="CBG105" s="76"/>
      <c r="CBH105" s="76"/>
      <c r="CBI105" s="76"/>
      <c r="CBJ105" s="76"/>
      <c r="CBK105" s="76"/>
      <c r="CBL105" s="76"/>
      <c r="CBM105" s="76"/>
      <c r="CBN105" s="76"/>
      <c r="CBO105" s="76"/>
      <c r="CBP105" s="76"/>
      <c r="CBQ105" s="76"/>
      <c r="CBR105" s="76"/>
      <c r="CBS105" s="76"/>
      <c r="CBT105" s="76"/>
      <c r="CBU105" s="76"/>
      <c r="CBV105" s="76"/>
      <c r="CBW105" s="76"/>
      <c r="CBX105" s="76"/>
      <c r="CBY105" s="76"/>
      <c r="CBZ105" s="76"/>
      <c r="CCA105" s="76"/>
      <c r="CCB105" s="76"/>
      <c r="CCC105" s="76"/>
      <c r="CCD105" s="76"/>
      <c r="CCE105" s="76"/>
      <c r="CCF105" s="76"/>
      <c r="CCG105" s="76"/>
      <c r="CCH105" s="76"/>
      <c r="CCI105" s="76"/>
      <c r="CCJ105" s="76"/>
      <c r="CCK105" s="76"/>
      <c r="CCL105" s="76"/>
      <c r="CCM105" s="76"/>
      <c r="CCN105" s="76"/>
      <c r="CCO105" s="76"/>
      <c r="CCP105" s="76"/>
      <c r="CCQ105" s="76"/>
      <c r="CCR105" s="76"/>
      <c r="CCS105" s="76"/>
      <c r="CCT105" s="76"/>
      <c r="CCU105" s="76"/>
      <c r="CCV105" s="76"/>
      <c r="CCW105" s="76"/>
      <c r="CCX105" s="76"/>
      <c r="CCY105" s="76"/>
      <c r="CCZ105" s="76"/>
      <c r="CDA105" s="76"/>
      <c r="CDB105" s="76"/>
      <c r="CDC105" s="76"/>
      <c r="CDD105" s="76"/>
      <c r="CDE105" s="76"/>
      <c r="CDF105" s="76"/>
      <c r="CDG105" s="76"/>
      <c r="CDH105" s="76"/>
      <c r="CDI105" s="76"/>
      <c r="CDJ105" s="76"/>
      <c r="CDK105" s="76"/>
      <c r="CDL105" s="76"/>
      <c r="CDM105" s="76"/>
      <c r="CDN105" s="76"/>
      <c r="CDO105" s="76"/>
      <c r="CDP105" s="76"/>
      <c r="CDQ105" s="76"/>
      <c r="CDR105" s="76"/>
      <c r="CDS105" s="76"/>
      <c r="CDT105" s="76"/>
      <c r="CDU105" s="76"/>
      <c r="CDV105" s="76"/>
      <c r="CDW105" s="76"/>
      <c r="CDX105" s="76"/>
      <c r="CDY105" s="76"/>
      <c r="CDZ105" s="76"/>
      <c r="CEA105" s="76"/>
      <c r="CEB105" s="76"/>
      <c r="CEC105" s="76"/>
      <c r="CED105" s="76"/>
      <c r="CEE105" s="76"/>
      <c r="CEF105" s="76"/>
      <c r="CEG105" s="76"/>
      <c r="CEH105" s="76"/>
      <c r="CEI105" s="76"/>
      <c r="CEJ105" s="76"/>
      <c r="CEK105" s="76"/>
      <c r="CEL105" s="76"/>
      <c r="CEM105" s="76"/>
      <c r="CEN105" s="76"/>
      <c r="CEO105" s="76"/>
      <c r="CEP105" s="76"/>
      <c r="CEQ105" s="76"/>
      <c r="CER105" s="76"/>
      <c r="CES105" s="76"/>
      <c r="CET105" s="76"/>
      <c r="CEU105" s="76"/>
      <c r="CEV105" s="76"/>
      <c r="CEW105" s="76"/>
      <c r="CEX105" s="76"/>
      <c r="CEY105" s="76"/>
      <c r="CEZ105" s="76"/>
      <c r="CFA105" s="76"/>
      <c r="CFB105" s="76"/>
      <c r="CFC105" s="76"/>
      <c r="CFD105" s="76"/>
      <c r="CFE105" s="76"/>
      <c r="CFF105" s="76"/>
      <c r="CFG105" s="76"/>
      <c r="CFH105" s="76"/>
      <c r="CFI105" s="76"/>
      <c r="CFJ105" s="76"/>
      <c r="CFK105" s="76"/>
      <c r="CFL105" s="76"/>
      <c r="CFM105" s="76"/>
      <c r="CFN105" s="76"/>
      <c r="CFO105" s="76"/>
      <c r="CFP105" s="76"/>
      <c r="CFQ105" s="76"/>
      <c r="CFR105" s="76"/>
      <c r="CFS105" s="76"/>
      <c r="CFT105" s="76"/>
      <c r="CFU105" s="76"/>
      <c r="CFV105" s="76"/>
      <c r="CFW105" s="76"/>
      <c r="CFX105" s="76"/>
      <c r="CFY105" s="76"/>
      <c r="CFZ105" s="76"/>
      <c r="CGA105" s="76"/>
      <c r="CGB105" s="76"/>
      <c r="CGC105" s="76"/>
      <c r="CGD105" s="76"/>
      <c r="CGE105" s="76"/>
      <c r="CGF105" s="76"/>
      <c r="CGG105" s="76"/>
      <c r="CGH105" s="76"/>
      <c r="CGI105" s="76"/>
      <c r="CGJ105" s="76"/>
      <c r="CGK105" s="76"/>
      <c r="CGL105" s="76"/>
      <c r="CGM105" s="76"/>
      <c r="CGN105" s="76"/>
      <c r="CGO105" s="76"/>
      <c r="CGP105" s="76"/>
      <c r="CGQ105" s="76"/>
      <c r="CGR105" s="76"/>
      <c r="CGS105" s="76"/>
      <c r="CGT105" s="76"/>
      <c r="CGU105" s="76"/>
      <c r="CGV105" s="76"/>
      <c r="CGW105" s="76"/>
      <c r="CGX105" s="76"/>
      <c r="CGY105" s="76"/>
      <c r="CGZ105" s="76"/>
      <c r="CHA105" s="76"/>
      <c r="CHB105" s="76"/>
      <c r="CHC105" s="76"/>
      <c r="CHD105" s="76"/>
      <c r="CHE105" s="76"/>
      <c r="CHF105" s="76"/>
      <c r="CHG105" s="76"/>
      <c r="CHH105" s="76"/>
      <c r="CHI105" s="76"/>
      <c r="CHJ105" s="76"/>
      <c r="CHK105" s="76"/>
      <c r="CHL105" s="76"/>
      <c r="CHM105" s="76"/>
      <c r="CHN105" s="76"/>
      <c r="CHO105" s="76"/>
      <c r="CHP105" s="76"/>
      <c r="CHQ105" s="76"/>
      <c r="CHR105" s="76"/>
      <c r="CHS105" s="76"/>
      <c r="CHT105" s="76"/>
      <c r="CHU105" s="76"/>
      <c r="CHV105" s="76"/>
      <c r="CHW105" s="76"/>
      <c r="CHX105" s="76"/>
      <c r="CHY105" s="76"/>
      <c r="CHZ105" s="76"/>
      <c r="CIA105" s="76"/>
      <c r="CIB105" s="76"/>
      <c r="CIC105" s="76"/>
      <c r="CID105" s="76"/>
      <c r="CIE105" s="76"/>
      <c r="CIF105" s="76"/>
      <c r="CIG105" s="76"/>
      <c r="CIH105" s="76"/>
      <c r="CII105" s="76"/>
      <c r="CIJ105" s="76"/>
      <c r="CIK105" s="76"/>
      <c r="CIL105" s="76"/>
      <c r="CIM105" s="76"/>
      <c r="CIN105" s="76"/>
      <c r="CIO105" s="76"/>
      <c r="CIP105" s="76"/>
      <c r="CIQ105" s="76"/>
      <c r="CIR105" s="76"/>
      <c r="CIS105" s="76"/>
      <c r="CIT105" s="76"/>
      <c r="CIU105" s="76"/>
      <c r="CIV105" s="76"/>
      <c r="CIW105" s="76"/>
      <c r="CIX105" s="76"/>
      <c r="CIY105" s="76"/>
      <c r="CIZ105" s="76"/>
      <c r="CJA105" s="76"/>
      <c r="CJB105" s="76"/>
      <c r="CJC105" s="76"/>
      <c r="CJD105" s="76"/>
      <c r="CJE105" s="76"/>
      <c r="CJF105" s="76"/>
      <c r="CJG105" s="76"/>
      <c r="CJH105" s="76"/>
      <c r="CJI105" s="76"/>
      <c r="CJJ105" s="76"/>
      <c r="CJK105" s="76"/>
      <c r="CJL105" s="76"/>
      <c r="CJM105" s="76"/>
      <c r="CJN105" s="76"/>
      <c r="CJO105" s="76"/>
      <c r="CJP105" s="76"/>
      <c r="CJQ105" s="76"/>
      <c r="CJR105" s="76"/>
      <c r="CJS105" s="76"/>
      <c r="CJT105" s="76"/>
      <c r="CJU105" s="76"/>
      <c r="CJV105" s="76"/>
      <c r="CJW105" s="76"/>
      <c r="CJX105" s="76"/>
      <c r="CJY105" s="76"/>
      <c r="CJZ105" s="76"/>
      <c r="CKA105" s="76"/>
      <c r="CKB105" s="76"/>
      <c r="CKC105" s="76"/>
      <c r="CKD105" s="76"/>
      <c r="CKE105" s="76"/>
      <c r="CKF105" s="76"/>
      <c r="CKG105" s="76"/>
      <c r="CKH105" s="76"/>
      <c r="CKI105" s="76"/>
      <c r="CKJ105" s="76"/>
      <c r="CKK105" s="76"/>
      <c r="CKL105" s="76"/>
      <c r="CKM105" s="76"/>
      <c r="CKN105" s="76"/>
      <c r="CKO105" s="76"/>
      <c r="CKP105" s="76"/>
      <c r="CKQ105" s="76"/>
      <c r="CKR105" s="76"/>
      <c r="CKS105" s="76"/>
      <c r="CKT105" s="76"/>
      <c r="CKU105" s="76"/>
      <c r="CKV105" s="76"/>
      <c r="CKW105" s="76"/>
      <c r="CKX105" s="76"/>
      <c r="CKY105" s="76"/>
      <c r="CKZ105" s="76"/>
      <c r="CLA105" s="76"/>
      <c r="CLB105" s="76"/>
      <c r="CLC105" s="76"/>
      <c r="CLD105" s="76"/>
      <c r="CLE105" s="76"/>
      <c r="CLF105" s="76"/>
      <c r="CLG105" s="76"/>
      <c r="CLH105" s="76"/>
      <c r="CLI105" s="76"/>
      <c r="CLJ105" s="76"/>
      <c r="CLK105" s="76"/>
      <c r="CLL105" s="76"/>
      <c r="CLM105" s="76"/>
      <c r="CLN105" s="76"/>
      <c r="CLO105" s="76"/>
      <c r="CLP105" s="76"/>
      <c r="CLQ105" s="76"/>
      <c r="CLR105" s="76"/>
      <c r="CLS105" s="76"/>
      <c r="CLT105" s="76"/>
      <c r="CLU105" s="76"/>
      <c r="CLV105" s="76"/>
      <c r="CLW105" s="76"/>
      <c r="CLX105" s="76"/>
      <c r="CLY105" s="76"/>
      <c r="CLZ105" s="76"/>
      <c r="CMA105" s="76"/>
      <c r="CMB105" s="76"/>
      <c r="CMC105" s="76"/>
      <c r="CMD105" s="76"/>
      <c r="CME105" s="76"/>
      <c r="CMF105" s="76"/>
      <c r="CMG105" s="76"/>
      <c r="CMH105" s="76"/>
      <c r="CMI105" s="76"/>
      <c r="CMJ105" s="76"/>
      <c r="CMK105" s="76"/>
      <c r="CML105" s="76"/>
      <c r="CMM105" s="76"/>
      <c r="CMN105" s="76"/>
      <c r="CMO105" s="76"/>
      <c r="CMP105" s="76"/>
      <c r="CMQ105" s="76"/>
      <c r="CMR105" s="76"/>
      <c r="CMS105" s="76"/>
      <c r="CMT105" s="76"/>
      <c r="CMU105" s="76"/>
      <c r="CMV105" s="76"/>
      <c r="CMW105" s="76"/>
      <c r="CMX105" s="76"/>
      <c r="CMY105" s="76"/>
      <c r="CMZ105" s="76"/>
      <c r="CNA105" s="76"/>
      <c r="CNB105" s="76"/>
      <c r="CNC105" s="76"/>
      <c r="CND105" s="76"/>
      <c r="CNE105" s="76"/>
      <c r="CNF105" s="76"/>
      <c r="CNG105" s="76"/>
      <c r="CNH105" s="76"/>
      <c r="CNI105" s="76"/>
      <c r="CNJ105" s="76"/>
      <c r="CNK105" s="76"/>
      <c r="CNL105" s="76"/>
      <c r="CNM105" s="76"/>
      <c r="CNN105" s="76"/>
      <c r="CNO105" s="76"/>
      <c r="CNP105" s="76"/>
      <c r="CNQ105" s="76"/>
      <c r="CNR105" s="76"/>
      <c r="CNS105" s="76"/>
      <c r="CNT105" s="76"/>
      <c r="CNU105" s="76"/>
      <c r="CNV105" s="76"/>
      <c r="CNW105" s="76"/>
      <c r="CNX105" s="76"/>
      <c r="CNY105" s="76"/>
      <c r="CNZ105" s="76"/>
      <c r="COA105" s="76"/>
      <c r="COB105" s="76"/>
      <c r="COC105" s="76"/>
      <c r="COD105" s="76"/>
      <c r="COE105" s="76"/>
      <c r="COF105" s="76"/>
      <c r="COG105" s="76"/>
      <c r="COH105" s="76"/>
      <c r="COI105" s="76"/>
      <c r="COJ105" s="76"/>
      <c r="COK105" s="76"/>
      <c r="COL105" s="76"/>
      <c r="COM105" s="76"/>
      <c r="CON105" s="76"/>
      <c r="COO105" s="76"/>
      <c r="COP105" s="76"/>
      <c r="COQ105" s="76"/>
      <c r="COR105" s="76"/>
      <c r="COS105" s="76"/>
      <c r="COT105" s="76"/>
      <c r="COU105" s="76"/>
      <c r="COV105" s="76"/>
      <c r="COW105" s="76"/>
      <c r="COX105" s="76"/>
      <c r="COY105" s="76"/>
      <c r="COZ105" s="76"/>
      <c r="CPA105" s="76"/>
      <c r="CPB105" s="76"/>
      <c r="CPC105" s="76"/>
      <c r="CPD105" s="76"/>
      <c r="CPE105" s="76"/>
      <c r="CPF105" s="76"/>
      <c r="CPG105" s="76"/>
      <c r="CPH105" s="76"/>
      <c r="CPI105" s="76"/>
      <c r="CPJ105" s="76"/>
      <c r="CPK105" s="76"/>
      <c r="CPL105" s="76"/>
      <c r="CPM105" s="76"/>
      <c r="CPN105" s="76"/>
      <c r="CPO105" s="76"/>
      <c r="CPP105" s="76"/>
      <c r="CPQ105" s="76"/>
      <c r="CPR105" s="76"/>
      <c r="CPS105" s="76"/>
      <c r="CPT105" s="76"/>
      <c r="CPU105" s="76"/>
      <c r="CPV105" s="76"/>
      <c r="CPW105" s="76"/>
      <c r="CPX105" s="76"/>
      <c r="CPY105" s="76"/>
      <c r="CPZ105" s="76"/>
      <c r="CQA105" s="76"/>
      <c r="CQB105" s="76"/>
      <c r="CQC105" s="76"/>
      <c r="CQD105" s="76"/>
      <c r="CQE105" s="76"/>
      <c r="CQF105" s="76"/>
      <c r="CQG105" s="76"/>
      <c r="CQH105" s="76"/>
      <c r="CQI105" s="76"/>
      <c r="CQJ105" s="76"/>
      <c r="CQK105" s="76"/>
      <c r="CQL105" s="76"/>
      <c r="CQM105" s="76"/>
      <c r="CQN105" s="76"/>
      <c r="CQO105" s="76"/>
      <c r="CQP105" s="76"/>
      <c r="CQQ105" s="76"/>
      <c r="CQR105" s="76"/>
      <c r="CQS105" s="76"/>
      <c r="CQT105" s="76"/>
      <c r="CQU105" s="76"/>
      <c r="CQV105" s="76"/>
      <c r="CQW105" s="76"/>
      <c r="CQX105" s="76"/>
      <c r="CQY105" s="76"/>
      <c r="CQZ105" s="76"/>
      <c r="CRA105" s="76"/>
      <c r="CRB105" s="76"/>
      <c r="CRC105" s="76"/>
      <c r="CRD105" s="76"/>
      <c r="CRE105" s="76"/>
      <c r="CRF105" s="76"/>
      <c r="CRG105" s="76"/>
      <c r="CRH105" s="76"/>
      <c r="CRI105" s="76"/>
      <c r="CRJ105" s="76"/>
      <c r="CRK105" s="76"/>
      <c r="CRL105" s="76"/>
      <c r="CRM105" s="76"/>
      <c r="CRN105" s="76"/>
      <c r="CRO105" s="76"/>
      <c r="CRP105" s="76"/>
      <c r="CRQ105" s="76"/>
      <c r="CRR105" s="76"/>
      <c r="CRS105" s="76"/>
      <c r="CRT105" s="76"/>
      <c r="CRU105" s="76"/>
      <c r="CRV105" s="76"/>
      <c r="CRW105" s="76"/>
      <c r="CRX105" s="76"/>
      <c r="CRY105" s="76"/>
      <c r="CRZ105" s="76"/>
      <c r="CSA105" s="76"/>
      <c r="CSB105" s="76"/>
      <c r="CSC105" s="76"/>
      <c r="CSD105" s="76"/>
      <c r="CSE105" s="76"/>
      <c r="CSF105" s="76"/>
      <c r="CSG105" s="76"/>
      <c r="CSH105" s="76"/>
      <c r="CSI105" s="76"/>
      <c r="CSJ105" s="76"/>
      <c r="CSK105" s="76"/>
      <c r="CSL105" s="76"/>
      <c r="CSM105" s="76"/>
      <c r="CSN105" s="76"/>
      <c r="CSO105" s="76"/>
      <c r="CSP105" s="76"/>
      <c r="CSQ105" s="76"/>
      <c r="CSR105" s="76"/>
      <c r="CSS105" s="76"/>
      <c r="CST105" s="76"/>
      <c r="CSU105" s="76"/>
      <c r="CSV105" s="76"/>
      <c r="CSW105" s="76"/>
      <c r="CSX105" s="76"/>
      <c r="CSY105" s="76"/>
      <c r="CSZ105" s="76"/>
      <c r="CTA105" s="76"/>
      <c r="CTB105" s="76"/>
      <c r="CTC105" s="76"/>
      <c r="CTD105" s="76"/>
      <c r="CTE105" s="76"/>
      <c r="CTF105" s="76"/>
      <c r="CTG105" s="76"/>
      <c r="CTH105" s="76"/>
      <c r="CTI105" s="76"/>
      <c r="CTJ105" s="76"/>
      <c r="CTK105" s="76"/>
      <c r="CTL105" s="76"/>
      <c r="CTM105" s="76"/>
      <c r="CTN105" s="76"/>
      <c r="CTO105" s="76"/>
      <c r="CTP105" s="76"/>
      <c r="CTQ105" s="76"/>
      <c r="CTR105" s="76"/>
      <c r="CTS105" s="76"/>
      <c r="CTT105" s="76"/>
      <c r="CTU105" s="76"/>
      <c r="CTV105" s="76"/>
      <c r="CTW105" s="76"/>
      <c r="CTX105" s="76"/>
      <c r="CTY105" s="76"/>
      <c r="CTZ105" s="76"/>
      <c r="CUA105" s="76"/>
      <c r="CUB105" s="76"/>
      <c r="CUC105" s="76"/>
      <c r="CUD105" s="76"/>
      <c r="CUE105" s="76"/>
      <c r="CUF105" s="76"/>
      <c r="CUG105" s="76"/>
      <c r="CUH105" s="76"/>
      <c r="CUI105" s="76"/>
      <c r="CUJ105" s="76"/>
      <c r="CUK105" s="76"/>
      <c r="CUL105" s="76"/>
      <c r="CUM105" s="76"/>
      <c r="CUN105" s="76"/>
      <c r="CUO105" s="76"/>
      <c r="CUP105" s="76"/>
      <c r="CUQ105" s="76"/>
      <c r="CUR105" s="76"/>
      <c r="CUS105" s="76"/>
      <c r="CUT105" s="76"/>
      <c r="CUU105" s="76"/>
      <c r="CUV105" s="76"/>
      <c r="CUW105" s="76"/>
      <c r="CUX105" s="76"/>
      <c r="CUY105" s="76"/>
      <c r="CUZ105" s="76"/>
      <c r="CVA105" s="76"/>
      <c r="CVB105" s="76"/>
      <c r="CVC105" s="76"/>
      <c r="CVD105" s="76"/>
      <c r="CVE105" s="76"/>
      <c r="CVF105" s="76"/>
      <c r="CVG105" s="76"/>
      <c r="CVH105" s="76"/>
      <c r="CVI105" s="76"/>
      <c r="CVJ105" s="76"/>
      <c r="CVK105" s="76"/>
      <c r="CVL105" s="76"/>
      <c r="CVM105" s="76"/>
      <c r="CVN105" s="76"/>
      <c r="CVO105" s="76"/>
      <c r="CVP105" s="76"/>
      <c r="CVQ105" s="76"/>
      <c r="CVR105" s="76"/>
      <c r="CVS105" s="76"/>
      <c r="CVT105" s="76"/>
      <c r="CVU105" s="76"/>
      <c r="CVV105" s="76"/>
      <c r="CVW105" s="76"/>
      <c r="CVX105" s="76"/>
      <c r="CVY105" s="76"/>
      <c r="CVZ105" s="76"/>
      <c r="CWA105" s="76"/>
      <c r="CWB105" s="76"/>
      <c r="CWC105" s="76"/>
      <c r="CWD105" s="76"/>
      <c r="CWE105" s="76"/>
      <c r="CWF105" s="76"/>
      <c r="CWG105" s="76"/>
      <c r="CWH105" s="76"/>
      <c r="CWI105" s="76"/>
      <c r="CWJ105" s="76"/>
      <c r="CWK105" s="76"/>
      <c r="CWL105" s="76"/>
      <c r="CWM105" s="76"/>
      <c r="CWN105" s="76"/>
      <c r="CWO105" s="76"/>
      <c r="CWP105" s="76"/>
      <c r="CWQ105" s="76"/>
      <c r="CWR105" s="76"/>
      <c r="CWS105" s="76"/>
      <c r="CWT105" s="76"/>
      <c r="CWU105" s="76"/>
      <c r="CWV105" s="76"/>
      <c r="CWW105" s="76"/>
      <c r="CWX105" s="76"/>
      <c r="CWY105" s="76"/>
      <c r="CWZ105" s="76"/>
      <c r="CXA105" s="76"/>
      <c r="CXB105" s="76"/>
      <c r="CXC105" s="76"/>
      <c r="CXD105" s="76"/>
      <c r="CXE105" s="76"/>
      <c r="CXF105" s="76"/>
      <c r="CXG105" s="76"/>
      <c r="CXH105" s="76"/>
    </row>
    <row r="106" spans="1:2660" s="75" customFormat="1" ht="39.950000000000003" customHeight="1" x14ac:dyDescent="0.2">
      <c r="A106" s="641"/>
      <c r="B106" s="639"/>
      <c r="C106" s="641"/>
      <c r="D106" s="643"/>
      <c r="E106" s="132" t="s">
        <v>70</v>
      </c>
      <c r="F106" s="652">
        <f>IF(B105="","",IF(B105="ASS","",IF($S$88="GW",IFERROR($C105,""),IF($S$88="FLEXCON",IFERROR(MOD((D105+C105-$A$115),D105),""),""))))</f>
        <v>0</v>
      </c>
      <c r="G106" s="653"/>
      <c r="H106" s="654"/>
      <c r="I106" s="655">
        <f>IF(B105="","",IF(B105="ASS","",IFERROR(MOD((F106+F105+$A$115),D105),"")))</f>
        <v>52</v>
      </c>
      <c r="J106" s="656"/>
      <c r="K106" s="657"/>
      <c r="L106" s="602" t="str">
        <f t="shared" ref="L106" si="79">IF(B105="","",IF(B105="ASS","",IFERROR(IF(L105="","",MOD((I106+I105+G105),D105)),"")))</f>
        <v/>
      </c>
      <c r="M106" s="646"/>
      <c r="N106" s="603"/>
      <c r="O106" s="647" t="str">
        <f t="shared" ref="O106" si="80">IF(B105="","",IF(B105="ASS","",IFERROR(IF(O105="","",IF(L105="",MOD((I106+I105+G105),$D105),MOD((L106+L105+J105),D105))),"")))</f>
        <v/>
      </c>
      <c r="P106" s="648"/>
      <c r="Q106" s="649"/>
      <c r="R106" s="647" t="str">
        <f t="shared" ref="R106" si="81">IF(B105="","",IF(B105="ASS","",IFERROR(IF(R105="","",IF(O105="",MOD((L106+L105+J105),$D105),MOD((O106+O105+M105),$D105))),"")))</f>
        <v/>
      </c>
      <c r="S106" s="648"/>
      <c r="T106" s="649"/>
      <c r="U106" s="647" t="str">
        <f t="shared" ref="U106" si="82">IF(B105="","",IF(B105="ASS","",IFERROR(IF(U105="","",IF(R105="",MOD((O106+O105+M105),$D105),MOD((R106+R105+P105),$D105))),"")))</f>
        <v/>
      </c>
      <c r="V106" s="648"/>
      <c r="W106" s="649"/>
      <c r="X106" s="647" t="str">
        <f t="shared" ref="X106" si="83">IF(B105="","",IF(B105="ASS","",IFERROR(IF(X105="","",IF(U105="",MOD((R106+R105+P105),$D105),MOD((U106+U105+S105),$D105))),"")))</f>
        <v/>
      </c>
      <c r="Y106" s="648"/>
      <c r="Z106" s="649"/>
      <c r="AA106" s="647" t="str">
        <f t="shared" ref="AA106" si="84">IF(B105="","",IF(B105="ASS","",IFERROR(IF(AA105="","",IF(X105="",MOD((U106+U105+S105),$D105),MOD((X106+X105+V105),$D105))),"")))</f>
        <v/>
      </c>
      <c r="AB106" s="648"/>
      <c r="AC106" s="649"/>
      <c r="AD106" s="647" t="str">
        <f t="shared" ref="AD106" si="85">IF(B105="","",IF(B105="ASS","",IFERROR(IF(AD105="","",IF(AA105="",MOD((X106+X105+V105),$D105),MOD((AA106+AA105+Y105),$D105))),"")))</f>
        <v/>
      </c>
      <c r="AE106" s="648"/>
      <c r="AF106" s="649"/>
      <c r="AG106" s="647" t="str">
        <f t="shared" ref="AG106" si="86">IF(B105="","",IF(B105="ASS","",IFERROR(IF(AG105="","",IF(AD105="",MOD((AA106+AA105+Y105),$D105),MOD((AD106+AD105+AB105),$D105))),"")))</f>
        <v/>
      </c>
      <c r="AH106" s="648"/>
      <c r="AI106" s="649"/>
      <c r="AJ106" s="647" t="str">
        <f t="shared" ref="AJ106" si="87">IF(B105="","",IF(B105="ASS","",IFERROR(IF(AJ105="","",IF(AG105="",MOD((AD106+AD105+AB105),$D105),MOD((AG106+AG105+AE105),$D105))),"")))</f>
        <v/>
      </c>
      <c r="AK106" s="648"/>
      <c r="AL106" s="649"/>
      <c r="AM106" s="647" t="str">
        <f t="shared" ref="AM106" si="88">IF(B105="","",IF(B105="ASS","",IFERROR(IF(AM105="","",IF(AJ105="",MOD((AG106+AG105+AE105),$D105),MOD((AJ106+AJ105+AH105),$D105))),"")))</f>
        <v/>
      </c>
      <c r="AN106" s="648"/>
      <c r="AO106" s="649"/>
      <c r="AP106" s="77"/>
      <c r="AQ106" s="77"/>
      <c r="AR106" s="77"/>
      <c r="AS106" s="77"/>
      <c r="AT106" s="77"/>
      <c r="AU106" s="77"/>
      <c r="AV106" s="77"/>
      <c r="AW106" s="77"/>
      <c r="AX106" s="77"/>
      <c r="AY106" s="77"/>
      <c r="AZ106" s="77"/>
      <c r="BA106" s="77"/>
      <c r="BB106" s="77"/>
      <c r="BC106" s="77"/>
      <c r="BD106" s="77"/>
      <c r="BE106" s="77"/>
      <c r="BF106" s="77"/>
      <c r="BG106" s="77"/>
      <c r="BH106" s="77"/>
      <c r="BI106" s="77"/>
      <c r="BJ106" s="77"/>
      <c r="BK106" s="77"/>
      <c r="BL106" s="77"/>
      <c r="BM106" s="77"/>
      <c r="BN106" s="77"/>
      <c r="BO106" s="77"/>
      <c r="BP106" s="77"/>
      <c r="BQ106" s="77"/>
      <c r="BR106" s="77"/>
      <c r="BS106" s="77"/>
      <c r="BT106" s="77"/>
      <c r="BU106" s="77"/>
      <c r="BV106" s="77"/>
      <c r="BW106" s="77"/>
      <c r="BX106" s="77"/>
      <c r="BY106" s="77"/>
      <c r="BZ106" s="77"/>
      <c r="CA106" s="77"/>
      <c r="CB106" s="77"/>
      <c r="CC106" s="77"/>
      <c r="CD106" s="77"/>
      <c r="CE106" s="77"/>
      <c r="CF106" s="77"/>
      <c r="CG106" s="77"/>
      <c r="CH106" s="77"/>
      <c r="CI106" s="77"/>
      <c r="CJ106" s="77"/>
      <c r="CK106" s="77"/>
      <c r="CL106" s="77"/>
      <c r="CM106" s="77"/>
      <c r="CN106" s="77"/>
      <c r="CO106" s="77"/>
      <c r="CP106" s="77"/>
      <c r="CQ106" s="77"/>
      <c r="CR106" s="77"/>
      <c r="CS106" s="77"/>
      <c r="CT106" s="77"/>
      <c r="CU106" s="77"/>
      <c r="CV106" s="77"/>
      <c r="CW106" s="77"/>
      <c r="CX106" s="77"/>
      <c r="CY106" s="77"/>
      <c r="CZ106" s="77"/>
      <c r="DA106" s="77"/>
      <c r="DB106" s="77"/>
      <c r="DC106" s="77"/>
      <c r="DD106" s="77"/>
      <c r="DE106" s="77"/>
      <c r="DF106" s="77"/>
      <c r="DG106" s="77"/>
      <c r="DH106" s="77"/>
      <c r="DI106" s="77"/>
      <c r="DJ106" s="77"/>
      <c r="DK106" s="77"/>
      <c r="DL106" s="77"/>
      <c r="DM106" s="77"/>
      <c r="DN106" s="77"/>
      <c r="DO106" s="77"/>
      <c r="DP106" s="77"/>
      <c r="DQ106" s="77"/>
      <c r="DR106" s="77"/>
      <c r="DS106" s="77"/>
      <c r="DT106" s="77"/>
      <c r="DU106" s="77"/>
      <c r="DV106" s="77"/>
      <c r="DW106" s="77"/>
      <c r="DX106" s="77"/>
      <c r="DY106" s="77"/>
      <c r="DZ106" s="77"/>
      <c r="EA106" s="77"/>
      <c r="EB106" s="77"/>
      <c r="EC106" s="77"/>
      <c r="ED106" s="77"/>
      <c r="EE106" s="76"/>
      <c r="EF106" s="76"/>
      <c r="EG106" s="76"/>
      <c r="EH106" s="76"/>
      <c r="EI106" s="76"/>
      <c r="EJ106" s="76"/>
      <c r="EK106" s="76"/>
      <c r="EL106" s="76"/>
      <c r="EM106" s="76"/>
      <c r="EN106" s="76"/>
      <c r="EO106" s="76"/>
      <c r="EP106" s="76"/>
      <c r="EQ106" s="76"/>
      <c r="ER106" s="76"/>
      <c r="ES106" s="76"/>
      <c r="ET106" s="76"/>
      <c r="EU106" s="76"/>
      <c r="EV106" s="76"/>
      <c r="EW106" s="76"/>
      <c r="EX106" s="76"/>
      <c r="EY106" s="76"/>
      <c r="EZ106" s="76"/>
      <c r="FA106" s="76"/>
      <c r="FB106" s="76"/>
      <c r="FC106" s="76"/>
      <c r="FD106" s="76"/>
      <c r="FE106" s="76"/>
      <c r="FF106" s="76"/>
      <c r="FG106" s="76"/>
      <c r="FH106" s="76"/>
      <c r="FI106" s="76"/>
      <c r="FJ106" s="76"/>
      <c r="FK106" s="76"/>
      <c r="FL106" s="76"/>
      <c r="FM106" s="76"/>
      <c r="FN106" s="76"/>
      <c r="FO106" s="76"/>
      <c r="FP106" s="76"/>
      <c r="FQ106" s="76"/>
      <c r="FR106" s="76"/>
      <c r="FS106" s="76"/>
      <c r="FT106" s="76"/>
      <c r="FU106" s="76"/>
      <c r="FV106" s="76"/>
      <c r="FW106" s="76"/>
      <c r="FX106" s="76"/>
      <c r="FY106" s="76"/>
      <c r="FZ106" s="76"/>
      <c r="GA106" s="76"/>
      <c r="GB106" s="76"/>
      <c r="GC106" s="76"/>
      <c r="GD106" s="76"/>
      <c r="GE106" s="76"/>
      <c r="GF106" s="76"/>
      <c r="GG106" s="76"/>
      <c r="GH106" s="76"/>
      <c r="GI106" s="76"/>
      <c r="GJ106" s="76"/>
      <c r="GK106" s="76"/>
      <c r="GL106" s="76"/>
      <c r="GM106" s="76"/>
      <c r="GN106" s="76"/>
      <c r="GO106" s="76"/>
      <c r="GP106" s="76"/>
      <c r="GQ106" s="76"/>
      <c r="GR106" s="76"/>
      <c r="GS106" s="76"/>
      <c r="GT106" s="76"/>
      <c r="GU106" s="76"/>
      <c r="GV106" s="76"/>
      <c r="GW106" s="76"/>
      <c r="GX106" s="76"/>
      <c r="GY106" s="76"/>
      <c r="GZ106" s="76"/>
      <c r="HA106" s="76"/>
      <c r="HB106" s="76"/>
      <c r="HC106" s="76"/>
      <c r="HD106" s="76"/>
      <c r="HE106" s="76"/>
      <c r="HF106" s="76"/>
      <c r="HG106" s="76"/>
      <c r="HH106" s="76"/>
      <c r="HI106" s="76"/>
      <c r="HJ106" s="76"/>
      <c r="HK106" s="76"/>
      <c r="HL106" s="76"/>
      <c r="HM106" s="76"/>
      <c r="HN106" s="76"/>
      <c r="HO106" s="76"/>
      <c r="HP106" s="76"/>
      <c r="HQ106" s="76"/>
      <c r="HR106" s="76"/>
      <c r="HS106" s="76"/>
      <c r="HT106" s="76"/>
      <c r="HU106" s="76"/>
      <c r="HV106" s="76"/>
      <c r="HW106" s="76"/>
      <c r="HX106" s="76"/>
      <c r="HY106" s="76"/>
      <c r="HZ106" s="76"/>
      <c r="IA106" s="76"/>
      <c r="IB106" s="76"/>
      <c r="IC106" s="76"/>
      <c r="ID106" s="76"/>
      <c r="IE106" s="76"/>
      <c r="IF106" s="76"/>
      <c r="IG106" s="76"/>
      <c r="IH106" s="76"/>
      <c r="II106" s="76"/>
      <c r="IJ106" s="76"/>
      <c r="IK106" s="76"/>
      <c r="IL106" s="76"/>
      <c r="IM106" s="76"/>
      <c r="IN106" s="76"/>
      <c r="IO106" s="76"/>
      <c r="IP106" s="76"/>
      <c r="IQ106" s="76"/>
      <c r="IR106" s="76"/>
      <c r="IS106" s="76"/>
      <c r="IT106" s="76"/>
      <c r="IU106" s="76"/>
      <c r="IV106" s="76"/>
      <c r="IW106" s="76"/>
      <c r="IX106" s="76"/>
      <c r="IY106" s="76"/>
      <c r="IZ106" s="76"/>
      <c r="JA106" s="76"/>
      <c r="JB106" s="76"/>
      <c r="JC106" s="76"/>
      <c r="JD106" s="76"/>
      <c r="JE106" s="76"/>
      <c r="JF106" s="76"/>
      <c r="JG106" s="76"/>
      <c r="JH106" s="76"/>
      <c r="JI106" s="76"/>
      <c r="JJ106" s="76"/>
      <c r="JK106" s="76"/>
      <c r="JL106" s="76"/>
      <c r="JM106" s="76"/>
      <c r="JN106" s="76"/>
      <c r="JO106" s="76"/>
      <c r="JP106" s="76"/>
      <c r="JQ106" s="76"/>
      <c r="JR106" s="76"/>
      <c r="JS106" s="76"/>
      <c r="JT106" s="76"/>
      <c r="JU106" s="76"/>
      <c r="JV106" s="76"/>
      <c r="JW106" s="76"/>
      <c r="JX106" s="76"/>
      <c r="JY106" s="76"/>
      <c r="JZ106" s="76"/>
      <c r="KA106" s="76"/>
      <c r="KB106" s="76"/>
      <c r="KC106" s="76"/>
      <c r="KD106" s="76"/>
      <c r="KE106" s="76"/>
      <c r="KF106" s="76"/>
      <c r="KG106" s="76"/>
      <c r="KH106" s="76"/>
      <c r="KI106" s="76"/>
      <c r="KJ106" s="76"/>
      <c r="KK106" s="76"/>
      <c r="KL106" s="76"/>
      <c r="KM106" s="76"/>
      <c r="KN106" s="76"/>
      <c r="KO106" s="76"/>
      <c r="KP106" s="76"/>
      <c r="KQ106" s="76"/>
      <c r="KR106" s="76"/>
      <c r="KS106" s="76"/>
      <c r="KT106" s="76"/>
      <c r="KU106" s="76"/>
      <c r="KV106" s="76"/>
      <c r="KW106" s="76"/>
      <c r="KX106" s="76"/>
      <c r="KY106" s="76"/>
      <c r="KZ106" s="76"/>
      <c r="LA106" s="76"/>
      <c r="LB106" s="76"/>
      <c r="LC106" s="76"/>
      <c r="LD106" s="76"/>
      <c r="LE106" s="76"/>
      <c r="LF106" s="76"/>
      <c r="LG106" s="76"/>
      <c r="LH106" s="76"/>
      <c r="LI106" s="76"/>
      <c r="LJ106" s="76"/>
      <c r="LK106" s="76"/>
      <c r="LL106" s="76"/>
      <c r="LM106" s="76"/>
      <c r="LN106" s="76"/>
      <c r="LO106" s="76"/>
      <c r="LP106" s="76"/>
      <c r="LQ106" s="76"/>
      <c r="LR106" s="76"/>
      <c r="LS106" s="76"/>
      <c r="LT106" s="76"/>
      <c r="LU106" s="76"/>
      <c r="LV106" s="76"/>
      <c r="LW106" s="76"/>
      <c r="LX106" s="76"/>
      <c r="LY106" s="76"/>
      <c r="LZ106" s="76"/>
      <c r="MA106" s="76"/>
      <c r="MB106" s="76"/>
      <c r="MC106" s="76"/>
      <c r="MD106" s="76"/>
      <c r="ME106" s="76"/>
      <c r="MF106" s="76"/>
      <c r="MG106" s="76"/>
      <c r="MH106" s="76"/>
      <c r="MI106" s="76"/>
      <c r="MJ106" s="76"/>
      <c r="MK106" s="76"/>
      <c r="ML106" s="76"/>
      <c r="MM106" s="76"/>
      <c r="MN106" s="76"/>
      <c r="MO106" s="76"/>
      <c r="MP106" s="76"/>
      <c r="MQ106" s="76"/>
      <c r="MR106" s="76"/>
      <c r="MS106" s="76"/>
      <c r="MT106" s="76"/>
      <c r="MU106" s="76"/>
      <c r="MV106" s="76"/>
      <c r="MW106" s="76"/>
      <c r="MX106" s="76"/>
      <c r="MY106" s="76"/>
      <c r="MZ106" s="76"/>
      <c r="NA106" s="76"/>
      <c r="NB106" s="76"/>
      <c r="NC106" s="76"/>
      <c r="ND106" s="76"/>
      <c r="NE106" s="76"/>
      <c r="NF106" s="76"/>
      <c r="NG106" s="76"/>
      <c r="NH106" s="76"/>
      <c r="NI106" s="76"/>
      <c r="NJ106" s="76"/>
      <c r="NK106" s="76"/>
      <c r="NL106" s="76"/>
      <c r="NM106" s="76"/>
      <c r="NN106" s="76"/>
      <c r="NO106" s="76"/>
      <c r="NP106" s="76"/>
      <c r="NQ106" s="76"/>
      <c r="NR106" s="76"/>
      <c r="NS106" s="76"/>
      <c r="NT106" s="76"/>
      <c r="NU106" s="76"/>
      <c r="NV106" s="76"/>
      <c r="NW106" s="76"/>
      <c r="NX106" s="76"/>
      <c r="NY106" s="76"/>
      <c r="NZ106" s="76"/>
      <c r="OA106" s="76"/>
      <c r="OB106" s="76"/>
      <c r="OC106" s="76"/>
      <c r="OD106" s="76"/>
      <c r="OE106" s="76"/>
      <c r="OF106" s="76"/>
      <c r="OG106" s="76"/>
      <c r="OH106" s="76"/>
      <c r="OI106" s="76"/>
      <c r="OJ106" s="76"/>
      <c r="OK106" s="76"/>
      <c r="OL106" s="76"/>
      <c r="OM106" s="76"/>
      <c r="ON106" s="76"/>
      <c r="OO106" s="76"/>
      <c r="OP106" s="76"/>
      <c r="OQ106" s="76"/>
      <c r="OR106" s="76"/>
      <c r="OS106" s="76"/>
      <c r="OT106" s="76"/>
      <c r="OU106" s="76"/>
      <c r="OV106" s="76"/>
      <c r="OW106" s="76"/>
      <c r="OX106" s="76"/>
      <c r="OY106" s="76"/>
      <c r="OZ106" s="76"/>
      <c r="PA106" s="76"/>
      <c r="PB106" s="76"/>
      <c r="PC106" s="76"/>
      <c r="PD106" s="76"/>
      <c r="PE106" s="76"/>
      <c r="PF106" s="76"/>
      <c r="PG106" s="76"/>
      <c r="PH106" s="76"/>
      <c r="PI106" s="76"/>
      <c r="PJ106" s="76"/>
      <c r="PK106" s="76"/>
      <c r="PL106" s="76"/>
      <c r="PM106" s="76"/>
      <c r="PN106" s="76"/>
      <c r="PO106" s="76"/>
      <c r="PP106" s="76"/>
      <c r="PQ106" s="76"/>
      <c r="PR106" s="76"/>
      <c r="PS106" s="76"/>
      <c r="PT106" s="76"/>
      <c r="PU106" s="76"/>
      <c r="PV106" s="76"/>
      <c r="PW106" s="76"/>
      <c r="PX106" s="76"/>
      <c r="PY106" s="76"/>
      <c r="PZ106" s="76"/>
      <c r="QA106" s="76"/>
      <c r="QB106" s="76"/>
      <c r="QC106" s="76"/>
      <c r="QD106" s="76"/>
      <c r="QE106" s="76"/>
      <c r="QF106" s="76"/>
      <c r="QG106" s="76"/>
      <c r="QH106" s="76"/>
      <c r="QI106" s="76"/>
      <c r="QJ106" s="76"/>
      <c r="QK106" s="76"/>
      <c r="QL106" s="76"/>
      <c r="QM106" s="76"/>
      <c r="QN106" s="76"/>
      <c r="QO106" s="76"/>
      <c r="QP106" s="76"/>
      <c r="QQ106" s="76"/>
      <c r="QR106" s="76"/>
      <c r="QS106" s="76"/>
      <c r="QT106" s="76"/>
      <c r="QU106" s="76"/>
      <c r="QV106" s="76"/>
      <c r="QW106" s="76"/>
      <c r="QX106" s="76"/>
      <c r="QY106" s="76"/>
      <c r="QZ106" s="76"/>
      <c r="RA106" s="76"/>
      <c r="RB106" s="76"/>
      <c r="RC106" s="76"/>
      <c r="RD106" s="76"/>
      <c r="RE106" s="76"/>
      <c r="RF106" s="76"/>
      <c r="RG106" s="76"/>
      <c r="RH106" s="76"/>
      <c r="RI106" s="76"/>
      <c r="RJ106" s="76"/>
      <c r="RK106" s="76"/>
      <c r="RL106" s="76"/>
      <c r="RM106" s="76"/>
      <c r="RN106" s="76"/>
      <c r="RO106" s="76"/>
      <c r="RP106" s="76"/>
      <c r="RQ106" s="76"/>
      <c r="RR106" s="76"/>
      <c r="RS106" s="76"/>
      <c r="RT106" s="76"/>
      <c r="RU106" s="76"/>
      <c r="RV106" s="76"/>
      <c r="RW106" s="76"/>
      <c r="RX106" s="76"/>
      <c r="RY106" s="76"/>
      <c r="RZ106" s="76"/>
      <c r="SA106" s="76"/>
      <c r="SB106" s="76"/>
      <c r="SC106" s="76"/>
      <c r="SD106" s="76"/>
      <c r="SE106" s="76"/>
      <c r="SF106" s="76"/>
      <c r="SG106" s="76"/>
      <c r="SH106" s="76"/>
      <c r="SI106" s="76"/>
      <c r="SJ106" s="76"/>
      <c r="SK106" s="76"/>
      <c r="SL106" s="76"/>
      <c r="SM106" s="76"/>
      <c r="SN106" s="76"/>
      <c r="SO106" s="76"/>
      <c r="SP106" s="76"/>
      <c r="SQ106" s="76"/>
      <c r="SR106" s="76"/>
      <c r="SS106" s="76"/>
      <c r="ST106" s="76"/>
      <c r="SU106" s="76"/>
      <c r="SV106" s="76"/>
      <c r="SW106" s="76"/>
      <c r="SX106" s="76"/>
      <c r="SY106" s="76"/>
      <c r="SZ106" s="76"/>
      <c r="TA106" s="76"/>
      <c r="TB106" s="76"/>
      <c r="TC106" s="76"/>
      <c r="TD106" s="76"/>
      <c r="TE106" s="76"/>
      <c r="TF106" s="76"/>
      <c r="TG106" s="76"/>
      <c r="TH106" s="76"/>
      <c r="TI106" s="76"/>
      <c r="TJ106" s="76"/>
      <c r="TK106" s="76"/>
      <c r="TL106" s="76"/>
      <c r="TM106" s="76"/>
      <c r="TN106" s="76"/>
      <c r="TO106" s="76"/>
      <c r="TP106" s="76"/>
      <c r="TQ106" s="76"/>
      <c r="TR106" s="76"/>
      <c r="TS106" s="76"/>
      <c r="TT106" s="76"/>
      <c r="TU106" s="76"/>
      <c r="TV106" s="76"/>
      <c r="TW106" s="76"/>
      <c r="TX106" s="76"/>
      <c r="TY106" s="76"/>
      <c r="TZ106" s="76"/>
      <c r="UA106" s="76"/>
      <c r="UB106" s="76"/>
      <c r="UC106" s="76"/>
      <c r="UD106" s="76"/>
      <c r="UE106" s="76"/>
      <c r="UF106" s="76"/>
      <c r="UG106" s="76"/>
      <c r="UH106" s="76"/>
      <c r="UI106" s="76"/>
      <c r="UJ106" s="76"/>
      <c r="UK106" s="76"/>
      <c r="UL106" s="76"/>
      <c r="UM106" s="76"/>
      <c r="UN106" s="76"/>
      <c r="UO106" s="76"/>
      <c r="UP106" s="76"/>
      <c r="UQ106" s="76"/>
      <c r="UR106" s="76"/>
      <c r="US106" s="76"/>
      <c r="UT106" s="76"/>
      <c r="UU106" s="76"/>
      <c r="UV106" s="76"/>
      <c r="UW106" s="76"/>
      <c r="UX106" s="76"/>
      <c r="UY106" s="76"/>
      <c r="UZ106" s="76"/>
      <c r="VA106" s="76"/>
      <c r="VB106" s="76"/>
      <c r="VC106" s="76"/>
      <c r="VD106" s="76"/>
      <c r="VE106" s="76"/>
      <c r="VF106" s="76"/>
      <c r="VG106" s="76"/>
      <c r="VH106" s="76"/>
      <c r="VI106" s="76"/>
      <c r="VJ106" s="76"/>
      <c r="VK106" s="76"/>
      <c r="VL106" s="76"/>
      <c r="VM106" s="76"/>
      <c r="VN106" s="76"/>
      <c r="VO106" s="76"/>
      <c r="VP106" s="76"/>
      <c r="VQ106" s="76"/>
      <c r="VR106" s="76"/>
      <c r="VS106" s="76"/>
      <c r="VT106" s="76"/>
      <c r="VU106" s="76"/>
      <c r="VV106" s="76"/>
      <c r="VW106" s="76"/>
      <c r="VX106" s="76"/>
      <c r="VY106" s="76"/>
      <c r="VZ106" s="76"/>
      <c r="WA106" s="76"/>
      <c r="WB106" s="76"/>
      <c r="WC106" s="76"/>
      <c r="WD106" s="76"/>
      <c r="WE106" s="76"/>
      <c r="WF106" s="76"/>
      <c r="WG106" s="76"/>
      <c r="WH106" s="76"/>
      <c r="WI106" s="76"/>
      <c r="WJ106" s="76"/>
      <c r="WK106" s="76"/>
      <c r="WL106" s="76"/>
      <c r="WM106" s="76"/>
      <c r="WN106" s="76"/>
      <c r="WO106" s="76"/>
      <c r="WP106" s="76"/>
      <c r="WQ106" s="76"/>
      <c r="WR106" s="76"/>
      <c r="WS106" s="76"/>
      <c r="WT106" s="76"/>
      <c r="WU106" s="76"/>
      <c r="WV106" s="76"/>
      <c r="WW106" s="76"/>
      <c r="WX106" s="76"/>
      <c r="WY106" s="76"/>
      <c r="WZ106" s="76"/>
      <c r="XA106" s="76"/>
      <c r="XB106" s="76"/>
      <c r="XC106" s="76"/>
      <c r="XD106" s="76"/>
      <c r="XE106" s="76"/>
      <c r="XF106" s="76"/>
      <c r="XG106" s="76"/>
      <c r="XH106" s="76"/>
      <c r="XI106" s="76"/>
      <c r="XJ106" s="76"/>
      <c r="XK106" s="76"/>
      <c r="XL106" s="76"/>
      <c r="XM106" s="76"/>
      <c r="XN106" s="76"/>
      <c r="XO106" s="76"/>
      <c r="XP106" s="76"/>
      <c r="XQ106" s="76"/>
      <c r="XR106" s="76"/>
      <c r="XS106" s="76"/>
      <c r="XT106" s="76"/>
      <c r="XU106" s="76"/>
      <c r="XV106" s="76"/>
      <c r="XW106" s="76"/>
      <c r="XX106" s="76"/>
      <c r="XY106" s="76"/>
      <c r="XZ106" s="76"/>
      <c r="YA106" s="76"/>
      <c r="YB106" s="76"/>
      <c r="YC106" s="76"/>
      <c r="YD106" s="76"/>
      <c r="YE106" s="76"/>
      <c r="YF106" s="76"/>
      <c r="YG106" s="76"/>
      <c r="YH106" s="76"/>
      <c r="YI106" s="76"/>
      <c r="YJ106" s="76"/>
      <c r="YK106" s="76"/>
      <c r="YL106" s="76"/>
      <c r="YM106" s="76"/>
      <c r="YN106" s="76"/>
      <c r="YO106" s="76"/>
      <c r="YP106" s="76"/>
      <c r="YQ106" s="76"/>
      <c r="YR106" s="76"/>
      <c r="YS106" s="76"/>
      <c r="YT106" s="76"/>
      <c r="YU106" s="76"/>
      <c r="YV106" s="76"/>
      <c r="YW106" s="76"/>
      <c r="YX106" s="76"/>
      <c r="YY106" s="76"/>
      <c r="YZ106" s="76"/>
      <c r="ZA106" s="76"/>
      <c r="ZB106" s="76"/>
      <c r="ZC106" s="76"/>
      <c r="ZD106" s="76"/>
      <c r="ZE106" s="76"/>
      <c r="ZF106" s="76"/>
      <c r="ZG106" s="76"/>
      <c r="ZH106" s="76"/>
      <c r="ZI106" s="76"/>
      <c r="ZJ106" s="76"/>
      <c r="ZK106" s="76"/>
      <c r="ZL106" s="76"/>
      <c r="ZM106" s="76"/>
      <c r="ZN106" s="76"/>
      <c r="ZO106" s="76"/>
      <c r="ZP106" s="76"/>
      <c r="ZQ106" s="76"/>
      <c r="ZR106" s="76"/>
      <c r="ZS106" s="76"/>
      <c r="ZT106" s="76"/>
      <c r="ZU106" s="76"/>
      <c r="ZV106" s="76"/>
      <c r="ZW106" s="76"/>
      <c r="ZX106" s="76"/>
      <c r="ZY106" s="76"/>
      <c r="ZZ106" s="76"/>
      <c r="AAA106" s="76"/>
      <c r="AAB106" s="76"/>
      <c r="AAC106" s="76"/>
      <c r="AAD106" s="76"/>
      <c r="AAE106" s="76"/>
      <c r="AAF106" s="76"/>
      <c r="AAG106" s="76"/>
      <c r="AAH106" s="76"/>
      <c r="AAI106" s="76"/>
      <c r="AAJ106" s="76"/>
      <c r="AAK106" s="76"/>
      <c r="AAL106" s="76"/>
      <c r="AAM106" s="76"/>
      <c r="AAN106" s="76"/>
      <c r="AAO106" s="76"/>
      <c r="AAP106" s="76"/>
      <c r="AAQ106" s="76"/>
      <c r="AAR106" s="76"/>
      <c r="AAS106" s="76"/>
      <c r="AAT106" s="76"/>
      <c r="AAU106" s="76"/>
      <c r="AAV106" s="76"/>
      <c r="AAW106" s="76"/>
      <c r="AAX106" s="76"/>
      <c r="AAY106" s="76"/>
      <c r="AAZ106" s="76"/>
      <c r="ABA106" s="76"/>
      <c r="ABB106" s="76"/>
      <c r="ABC106" s="76"/>
      <c r="ABD106" s="76"/>
      <c r="ABE106" s="76"/>
      <c r="ABF106" s="76"/>
      <c r="ABG106" s="76"/>
      <c r="ABH106" s="76"/>
      <c r="ABI106" s="76"/>
      <c r="ABJ106" s="76"/>
      <c r="ABK106" s="76"/>
      <c r="ABL106" s="76"/>
      <c r="ABM106" s="76"/>
      <c r="ABN106" s="76"/>
      <c r="ABO106" s="76"/>
      <c r="ABP106" s="76"/>
      <c r="ABQ106" s="76"/>
      <c r="ABR106" s="76"/>
      <c r="ABS106" s="76"/>
      <c r="ABT106" s="76"/>
      <c r="ABU106" s="76"/>
      <c r="ABV106" s="76"/>
      <c r="ABW106" s="76"/>
      <c r="ABX106" s="76"/>
      <c r="ABY106" s="76"/>
      <c r="ABZ106" s="76"/>
      <c r="ACA106" s="76"/>
      <c r="ACB106" s="76"/>
      <c r="ACC106" s="76"/>
      <c r="ACD106" s="76"/>
      <c r="ACE106" s="76"/>
      <c r="ACF106" s="76"/>
      <c r="ACG106" s="76"/>
      <c r="ACH106" s="76"/>
      <c r="ACI106" s="76"/>
      <c r="ACJ106" s="76"/>
      <c r="ACK106" s="76"/>
      <c r="ACL106" s="76"/>
      <c r="ACM106" s="76"/>
      <c r="ACN106" s="76"/>
      <c r="ACO106" s="76"/>
      <c r="ACP106" s="76"/>
      <c r="ACQ106" s="76"/>
      <c r="ACR106" s="76"/>
      <c r="ACS106" s="76"/>
      <c r="ACT106" s="76"/>
      <c r="ACU106" s="76"/>
      <c r="ACV106" s="76"/>
      <c r="ACW106" s="76"/>
      <c r="ACX106" s="76"/>
      <c r="ACY106" s="76"/>
      <c r="ACZ106" s="76"/>
      <c r="ADA106" s="76"/>
      <c r="ADB106" s="76"/>
      <c r="ADC106" s="76"/>
      <c r="ADD106" s="76"/>
      <c r="ADE106" s="76"/>
      <c r="ADF106" s="76"/>
      <c r="ADG106" s="76"/>
      <c r="ADH106" s="76"/>
      <c r="ADI106" s="76"/>
      <c r="ADJ106" s="76"/>
      <c r="ADK106" s="76"/>
      <c r="ADL106" s="76"/>
      <c r="ADM106" s="76"/>
      <c r="ADN106" s="76"/>
      <c r="ADO106" s="76"/>
      <c r="ADP106" s="76"/>
      <c r="ADQ106" s="76"/>
      <c r="ADR106" s="76"/>
      <c r="ADS106" s="76"/>
      <c r="ADT106" s="76"/>
      <c r="ADU106" s="76"/>
      <c r="ADV106" s="76"/>
      <c r="ADW106" s="76"/>
      <c r="ADX106" s="76"/>
      <c r="ADY106" s="76"/>
      <c r="ADZ106" s="76"/>
      <c r="AEA106" s="76"/>
      <c r="AEB106" s="76"/>
      <c r="AEC106" s="76"/>
      <c r="AED106" s="76"/>
      <c r="AEE106" s="76"/>
      <c r="AEF106" s="76"/>
      <c r="AEG106" s="76"/>
      <c r="AEH106" s="76"/>
      <c r="AEI106" s="76"/>
      <c r="AEJ106" s="76"/>
      <c r="AEK106" s="76"/>
      <c r="AEL106" s="76"/>
      <c r="AEM106" s="76"/>
      <c r="AEN106" s="76"/>
      <c r="AEO106" s="76"/>
      <c r="AEP106" s="76"/>
      <c r="AEQ106" s="76"/>
      <c r="AER106" s="76"/>
      <c r="AES106" s="76"/>
      <c r="AET106" s="76"/>
      <c r="AEU106" s="76"/>
      <c r="AEV106" s="76"/>
      <c r="AEW106" s="76"/>
      <c r="AEX106" s="76"/>
      <c r="AEY106" s="76"/>
      <c r="AEZ106" s="76"/>
      <c r="AFA106" s="76"/>
      <c r="AFB106" s="76"/>
      <c r="AFC106" s="76"/>
      <c r="AFD106" s="76"/>
      <c r="AFE106" s="76"/>
      <c r="AFF106" s="76"/>
      <c r="AFG106" s="76"/>
      <c r="AFH106" s="76"/>
      <c r="AFI106" s="76"/>
      <c r="AFJ106" s="76"/>
      <c r="AFK106" s="76"/>
      <c r="AFL106" s="76"/>
      <c r="AFM106" s="76"/>
      <c r="AFN106" s="76"/>
      <c r="AFO106" s="76"/>
      <c r="AFP106" s="76"/>
      <c r="AFQ106" s="76"/>
      <c r="AFR106" s="76"/>
      <c r="AFS106" s="76"/>
      <c r="AFT106" s="76"/>
      <c r="AFU106" s="76"/>
      <c r="AFV106" s="76"/>
      <c r="AFW106" s="76"/>
      <c r="AFX106" s="76"/>
      <c r="AFY106" s="76"/>
      <c r="AFZ106" s="76"/>
      <c r="AGA106" s="76"/>
      <c r="AGB106" s="76"/>
      <c r="AGC106" s="76"/>
      <c r="AGD106" s="76"/>
      <c r="AGE106" s="76"/>
      <c r="AGF106" s="76"/>
      <c r="AGG106" s="76"/>
      <c r="AGH106" s="76"/>
      <c r="AGI106" s="76"/>
      <c r="AGJ106" s="76"/>
      <c r="AGK106" s="76"/>
      <c r="AGL106" s="76"/>
      <c r="AGM106" s="76"/>
      <c r="AGN106" s="76"/>
      <c r="AGO106" s="76"/>
      <c r="AGP106" s="76"/>
      <c r="AGQ106" s="76"/>
      <c r="AGR106" s="76"/>
      <c r="AGS106" s="76"/>
      <c r="AGT106" s="76"/>
      <c r="AGU106" s="76"/>
      <c r="AGV106" s="76"/>
      <c r="AGW106" s="76"/>
      <c r="AGX106" s="76"/>
      <c r="AGY106" s="76"/>
      <c r="AGZ106" s="76"/>
      <c r="AHA106" s="76"/>
      <c r="AHB106" s="76"/>
      <c r="AHC106" s="76"/>
      <c r="AHD106" s="76"/>
      <c r="AHE106" s="76"/>
      <c r="AHF106" s="76"/>
      <c r="AHG106" s="76"/>
      <c r="AHH106" s="76"/>
      <c r="AHI106" s="76"/>
      <c r="AHJ106" s="76"/>
      <c r="AHK106" s="76"/>
      <c r="AHL106" s="76"/>
      <c r="AHM106" s="76"/>
      <c r="AHN106" s="76"/>
      <c r="AHO106" s="76"/>
      <c r="AHP106" s="76"/>
      <c r="AHQ106" s="76"/>
      <c r="AHR106" s="76"/>
      <c r="AHS106" s="76"/>
      <c r="AHT106" s="76"/>
      <c r="AHU106" s="76"/>
      <c r="AHV106" s="76"/>
      <c r="AHW106" s="76"/>
      <c r="AHX106" s="76"/>
      <c r="AHY106" s="76"/>
      <c r="AHZ106" s="76"/>
      <c r="AIA106" s="76"/>
      <c r="AIB106" s="76"/>
      <c r="AIC106" s="76"/>
      <c r="AID106" s="76"/>
      <c r="AIE106" s="76"/>
      <c r="AIF106" s="76"/>
      <c r="AIG106" s="76"/>
      <c r="AIH106" s="76"/>
      <c r="AII106" s="76"/>
      <c r="AIJ106" s="76"/>
      <c r="AIK106" s="76"/>
      <c r="AIL106" s="76"/>
      <c r="AIM106" s="76"/>
      <c r="AIN106" s="76"/>
      <c r="AIO106" s="76"/>
      <c r="AIP106" s="76"/>
      <c r="AIQ106" s="76"/>
      <c r="AIR106" s="76"/>
      <c r="AIS106" s="76"/>
      <c r="AIT106" s="76"/>
      <c r="AIU106" s="76"/>
      <c r="AIV106" s="76"/>
      <c r="AIW106" s="76"/>
      <c r="AIX106" s="76"/>
      <c r="AIY106" s="76"/>
      <c r="AIZ106" s="76"/>
      <c r="AJA106" s="76"/>
      <c r="AJB106" s="76"/>
      <c r="AJC106" s="76"/>
      <c r="AJD106" s="76"/>
      <c r="AJE106" s="76"/>
      <c r="AJF106" s="76"/>
      <c r="AJG106" s="76"/>
      <c r="AJH106" s="76"/>
      <c r="AJI106" s="76"/>
      <c r="AJJ106" s="76"/>
      <c r="AJK106" s="76"/>
      <c r="AJL106" s="76"/>
      <c r="AJM106" s="76"/>
      <c r="AJN106" s="76"/>
      <c r="AJO106" s="76"/>
      <c r="AJP106" s="76"/>
      <c r="AJQ106" s="76"/>
      <c r="AJR106" s="76"/>
      <c r="AJS106" s="76"/>
      <c r="AJT106" s="76"/>
      <c r="AJU106" s="76"/>
      <c r="AJV106" s="76"/>
      <c r="AJW106" s="76"/>
      <c r="AJX106" s="76"/>
      <c r="AJY106" s="76"/>
      <c r="AJZ106" s="76"/>
      <c r="AKA106" s="76"/>
      <c r="AKB106" s="76"/>
      <c r="AKC106" s="76"/>
      <c r="AKD106" s="76"/>
      <c r="AKE106" s="76"/>
      <c r="AKF106" s="76"/>
      <c r="AKG106" s="76"/>
      <c r="AKH106" s="76"/>
      <c r="AKI106" s="76"/>
      <c r="AKJ106" s="76"/>
      <c r="AKK106" s="76"/>
      <c r="AKL106" s="76"/>
      <c r="AKM106" s="76"/>
      <c r="AKN106" s="76"/>
      <c r="AKO106" s="76"/>
      <c r="AKP106" s="76"/>
      <c r="AKQ106" s="76"/>
      <c r="AKR106" s="76"/>
      <c r="AKS106" s="76"/>
      <c r="AKT106" s="76"/>
      <c r="AKU106" s="76"/>
      <c r="AKV106" s="76"/>
      <c r="AKW106" s="76"/>
      <c r="AKX106" s="76"/>
      <c r="AKY106" s="76"/>
      <c r="AKZ106" s="76"/>
      <c r="ALA106" s="76"/>
      <c r="ALB106" s="76"/>
      <c r="ALC106" s="76"/>
      <c r="ALD106" s="76"/>
      <c r="ALE106" s="76"/>
      <c r="ALF106" s="76"/>
      <c r="ALG106" s="76"/>
      <c r="ALH106" s="76"/>
      <c r="ALI106" s="76"/>
      <c r="ALJ106" s="76"/>
      <c r="ALK106" s="76"/>
      <c r="ALL106" s="76"/>
      <c r="ALM106" s="76"/>
      <c r="ALN106" s="76"/>
      <c r="ALO106" s="76"/>
      <c r="ALP106" s="76"/>
      <c r="ALQ106" s="76"/>
      <c r="ALR106" s="76"/>
      <c r="ALS106" s="76"/>
      <c r="ALT106" s="76"/>
      <c r="ALU106" s="76"/>
      <c r="ALV106" s="76"/>
      <c r="ALW106" s="76"/>
      <c r="ALX106" s="76"/>
      <c r="ALY106" s="76"/>
      <c r="ALZ106" s="76"/>
      <c r="AMA106" s="76"/>
      <c r="AMB106" s="76"/>
      <c r="AMC106" s="76"/>
      <c r="AMD106" s="76"/>
      <c r="AME106" s="76"/>
      <c r="AMF106" s="76"/>
      <c r="AMG106" s="76"/>
      <c r="AMH106" s="76"/>
      <c r="AMI106" s="76"/>
      <c r="AMJ106" s="76"/>
      <c r="AMK106" s="76"/>
      <c r="AML106" s="76"/>
      <c r="AMM106" s="76"/>
      <c r="AMN106" s="76"/>
      <c r="AMO106" s="76"/>
      <c r="AMP106" s="76"/>
      <c r="AMQ106" s="76"/>
      <c r="AMR106" s="76"/>
      <c r="AMS106" s="76"/>
      <c r="AMT106" s="76"/>
      <c r="AMU106" s="76"/>
      <c r="AMV106" s="76"/>
      <c r="AMW106" s="76"/>
      <c r="AMX106" s="76"/>
      <c r="AMY106" s="76"/>
      <c r="AMZ106" s="76"/>
      <c r="ANA106" s="76"/>
      <c r="ANB106" s="76"/>
      <c r="ANC106" s="76"/>
      <c r="AND106" s="76"/>
      <c r="ANE106" s="76"/>
      <c r="ANF106" s="76"/>
      <c r="ANG106" s="76"/>
      <c r="ANH106" s="76"/>
      <c r="ANI106" s="76"/>
      <c r="ANJ106" s="76"/>
      <c r="ANK106" s="76"/>
      <c r="ANL106" s="76"/>
      <c r="ANM106" s="76"/>
      <c r="ANN106" s="76"/>
      <c r="ANO106" s="76"/>
      <c r="ANP106" s="76"/>
      <c r="ANQ106" s="76"/>
      <c r="ANR106" s="76"/>
      <c r="ANS106" s="76"/>
      <c r="ANT106" s="76"/>
      <c r="ANU106" s="76"/>
      <c r="ANV106" s="76"/>
      <c r="ANW106" s="76"/>
      <c r="ANX106" s="76"/>
      <c r="ANY106" s="76"/>
      <c r="ANZ106" s="76"/>
      <c r="AOA106" s="76"/>
      <c r="AOB106" s="76"/>
      <c r="AOC106" s="76"/>
      <c r="AOD106" s="76"/>
      <c r="AOE106" s="76"/>
      <c r="AOF106" s="76"/>
      <c r="AOG106" s="76"/>
      <c r="AOH106" s="76"/>
      <c r="AOI106" s="76"/>
      <c r="AOJ106" s="76"/>
      <c r="AOK106" s="76"/>
      <c r="AOL106" s="76"/>
      <c r="AOM106" s="76"/>
      <c r="AON106" s="76"/>
      <c r="AOO106" s="76"/>
      <c r="AOP106" s="76"/>
      <c r="AOQ106" s="76"/>
      <c r="AOR106" s="76"/>
      <c r="AOS106" s="76"/>
      <c r="AOT106" s="76"/>
      <c r="AOU106" s="76"/>
      <c r="AOV106" s="76"/>
      <c r="AOW106" s="76"/>
      <c r="AOX106" s="76"/>
      <c r="AOY106" s="76"/>
      <c r="AOZ106" s="76"/>
      <c r="APA106" s="76"/>
      <c r="APB106" s="76"/>
      <c r="APC106" s="76"/>
      <c r="APD106" s="76"/>
      <c r="APE106" s="76"/>
      <c r="APF106" s="76"/>
      <c r="APG106" s="76"/>
      <c r="APH106" s="76"/>
      <c r="API106" s="76"/>
      <c r="APJ106" s="76"/>
      <c r="APK106" s="76"/>
      <c r="APL106" s="76"/>
      <c r="APM106" s="76"/>
      <c r="APN106" s="76"/>
      <c r="APO106" s="76"/>
      <c r="APP106" s="76"/>
      <c r="APQ106" s="76"/>
      <c r="APR106" s="76"/>
      <c r="APS106" s="76"/>
      <c r="APT106" s="76"/>
      <c r="APU106" s="76"/>
      <c r="APV106" s="76"/>
      <c r="APW106" s="76"/>
      <c r="APX106" s="76"/>
      <c r="APY106" s="76"/>
      <c r="APZ106" s="76"/>
      <c r="AQA106" s="76"/>
      <c r="AQB106" s="76"/>
      <c r="AQC106" s="76"/>
      <c r="AQD106" s="76"/>
      <c r="AQE106" s="76"/>
      <c r="AQF106" s="76"/>
      <c r="AQG106" s="76"/>
      <c r="AQH106" s="76"/>
      <c r="AQI106" s="76"/>
      <c r="AQJ106" s="76"/>
      <c r="AQK106" s="76"/>
      <c r="AQL106" s="76"/>
      <c r="AQM106" s="76"/>
      <c r="AQN106" s="76"/>
      <c r="AQO106" s="76"/>
      <c r="AQP106" s="76"/>
      <c r="AQQ106" s="76"/>
      <c r="AQR106" s="76"/>
      <c r="AQS106" s="76"/>
      <c r="AQT106" s="76"/>
      <c r="AQU106" s="76"/>
      <c r="AQV106" s="76"/>
      <c r="AQW106" s="76"/>
      <c r="AQX106" s="76"/>
      <c r="AQY106" s="76"/>
      <c r="AQZ106" s="76"/>
      <c r="ARA106" s="76"/>
      <c r="ARB106" s="76"/>
      <c r="ARC106" s="76"/>
      <c r="ARD106" s="76"/>
      <c r="ARE106" s="76"/>
      <c r="ARF106" s="76"/>
      <c r="ARG106" s="76"/>
      <c r="ARH106" s="76"/>
      <c r="ARI106" s="76"/>
      <c r="ARJ106" s="76"/>
      <c r="ARK106" s="76"/>
      <c r="ARL106" s="76"/>
      <c r="ARM106" s="76"/>
      <c r="ARN106" s="76"/>
      <c r="ARO106" s="76"/>
      <c r="ARP106" s="76"/>
      <c r="ARQ106" s="76"/>
      <c r="ARR106" s="76"/>
      <c r="ARS106" s="76"/>
      <c r="ART106" s="76"/>
      <c r="ARU106" s="76"/>
      <c r="ARV106" s="76"/>
      <c r="ARW106" s="76"/>
      <c r="ARX106" s="76"/>
      <c r="ARY106" s="76"/>
      <c r="ARZ106" s="76"/>
      <c r="ASA106" s="76"/>
      <c r="ASB106" s="76"/>
      <c r="ASC106" s="76"/>
      <c r="ASD106" s="76"/>
      <c r="ASE106" s="76"/>
      <c r="ASF106" s="76"/>
      <c r="ASG106" s="76"/>
      <c r="ASH106" s="76"/>
      <c r="ASI106" s="76"/>
      <c r="ASJ106" s="76"/>
      <c r="ASK106" s="76"/>
      <c r="ASL106" s="76"/>
      <c r="ASM106" s="76"/>
      <c r="ASN106" s="76"/>
      <c r="ASO106" s="76"/>
      <c r="ASP106" s="76"/>
      <c r="ASQ106" s="76"/>
      <c r="ASR106" s="76"/>
      <c r="ASS106" s="76"/>
      <c r="AST106" s="76"/>
      <c r="ASU106" s="76"/>
      <c r="ASV106" s="76"/>
      <c r="ASW106" s="76"/>
      <c r="ASX106" s="76"/>
      <c r="ASY106" s="76"/>
      <c r="ASZ106" s="76"/>
      <c r="ATA106" s="76"/>
      <c r="ATB106" s="76"/>
      <c r="ATC106" s="76"/>
      <c r="ATD106" s="76"/>
      <c r="ATE106" s="76"/>
      <c r="ATF106" s="76"/>
      <c r="ATG106" s="76"/>
      <c r="ATH106" s="76"/>
      <c r="ATI106" s="76"/>
      <c r="ATJ106" s="76"/>
      <c r="ATK106" s="76"/>
      <c r="ATL106" s="76"/>
      <c r="ATM106" s="76"/>
      <c r="ATN106" s="76"/>
      <c r="ATO106" s="76"/>
      <c r="ATP106" s="76"/>
      <c r="ATQ106" s="76"/>
      <c r="ATR106" s="76"/>
      <c r="ATS106" s="76"/>
      <c r="ATT106" s="76"/>
      <c r="ATU106" s="76"/>
      <c r="ATV106" s="76"/>
      <c r="ATW106" s="76"/>
      <c r="ATX106" s="76"/>
      <c r="ATY106" s="76"/>
      <c r="ATZ106" s="76"/>
      <c r="AUA106" s="76"/>
      <c r="AUB106" s="76"/>
      <c r="AUC106" s="76"/>
      <c r="AUD106" s="76"/>
      <c r="AUE106" s="76"/>
      <c r="AUF106" s="76"/>
      <c r="AUG106" s="76"/>
      <c r="AUH106" s="76"/>
      <c r="AUI106" s="76"/>
      <c r="AUJ106" s="76"/>
      <c r="AUK106" s="76"/>
      <c r="AUL106" s="76"/>
      <c r="AUM106" s="76"/>
      <c r="AUN106" s="76"/>
      <c r="AUO106" s="76"/>
      <c r="AUP106" s="76"/>
      <c r="AUQ106" s="76"/>
      <c r="AUR106" s="76"/>
      <c r="AUS106" s="76"/>
      <c r="AUT106" s="76"/>
      <c r="AUU106" s="76"/>
      <c r="AUV106" s="76"/>
      <c r="AUW106" s="76"/>
      <c r="AUX106" s="76"/>
      <c r="AUY106" s="76"/>
      <c r="AUZ106" s="76"/>
      <c r="AVA106" s="76"/>
      <c r="AVB106" s="76"/>
      <c r="AVC106" s="76"/>
      <c r="AVD106" s="76"/>
      <c r="AVE106" s="76"/>
      <c r="AVF106" s="76"/>
      <c r="AVG106" s="76"/>
      <c r="AVH106" s="76"/>
      <c r="AVI106" s="76"/>
      <c r="AVJ106" s="76"/>
      <c r="AVK106" s="76"/>
      <c r="AVL106" s="76"/>
      <c r="AVM106" s="76"/>
      <c r="AVN106" s="76"/>
      <c r="AVO106" s="76"/>
      <c r="AVP106" s="76"/>
      <c r="AVQ106" s="76"/>
      <c r="AVR106" s="76"/>
      <c r="AVS106" s="76"/>
      <c r="AVT106" s="76"/>
      <c r="AVU106" s="76"/>
      <c r="AVV106" s="76"/>
      <c r="AVW106" s="76"/>
      <c r="AVX106" s="76"/>
      <c r="AVY106" s="76"/>
      <c r="AVZ106" s="76"/>
      <c r="AWA106" s="76"/>
      <c r="AWB106" s="76"/>
      <c r="AWC106" s="76"/>
      <c r="AWD106" s="76"/>
      <c r="AWE106" s="76"/>
      <c r="AWF106" s="76"/>
      <c r="AWG106" s="76"/>
      <c r="AWH106" s="76"/>
      <c r="AWI106" s="76"/>
      <c r="AWJ106" s="76"/>
      <c r="AWK106" s="76"/>
      <c r="AWL106" s="76"/>
      <c r="AWM106" s="76"/>
      <c r="AWN106" s="76"/>
      <c r="AWO106" s="76"/>
      <c r="AWP106" s="76"/>
      <c r="AWQ106" s="76"/>
      <c r="AWR106" s="76"/>
      <c r="AWS106" s="76"/>
      <c r="AWT106" s="76"/>
      <c r="AWU106" s="76"/>
      <c r="AWV106" s="76"/>
      <c r="AWW106" s="76"/>
      <c r="AWX106" s="76"/>
      <c r="AWY106" s="76"/>
      <c r="AWZ106" s="76"/>
      <c r="AXA106" s="76"/>
      <c r="AXB106" s="76"/>
      <c r="AXC106" s="76"/>
      <c r="AXD106" s="76"/>
      <c r="AXE106" s="76"/>
      <c r="AXF106" s="76"/>
      <c r="AXG106" s="76"/>
      <c r="AXH106" s="76"/>
      <c r="AXI106" s="76"/>
      <c r="AXJ106" s="76"/>
      <c r="AXK106" s="76"/>
      <c r="AXL106" s="76"/>
      <c r="AXM106" s="76"/>
      <c r="AXN106" s="76"/>
      <c r="AXO106" s="76"/>
      <c r="AXP106" s="76"/>
      <c r="AXQ106" s="76"/>
      <c r="AXR106" s="76"/>
      <c r="AXS106" s="76"/>
      <c r="AXT106" s="76"/>
      <c r="AXU106" s="76"/>
      <c r="AXV106" s="76"/>
      <c r="AXW106" s="76"/>
      <c r="AXX106" s="76"/>
      <c r="AXY106" s="76"/>
      <c r="AXZ106" s="76"/>
      <c r="AYA106" s="76"/>
      <c r="AYB106" s="76"/>
      <c r="AYC106" s="76"/>
      <c r="AYD106" s="76"/>
      <c r="AYE106" s="76"/>
      <c r="AYF106" s="76"/>
      <c r="AYG106" s="76"/>
      <c r="AYH106" s="76"/>
      <c r="AYI106" s="76"/>
      <c r="AYJ106" s="76"/>
      <c r="AYK106" s="76"/>
      <c r="AYL106" s="76"/>
      <c r="AYM106" s="76"/>
      <c r="AYN106" s="76"/>
      <c r="AYO106" s="76"/>
      <c r="AYP106" s="76"/>
      <c r="AYQ106" s="76"/>
      <c r="AYR106" s="76"/>
      <c r="AYS106" s="76"/>
      <c r="AYT106" s="76"/>
      <c r="AYU106" s="76"/>
      <c r="AYV106" s="76"/>
      <c r="AYW106" s="76"/>
      <c r="AYX106" s="76"/>
      <c r="AYY106" s="76"/>
      <c r="AYZ106" s="76"/>
      <c r="AZA106" s="76"/>
      <c r="AZB106" s="76"/>
      <c r="AZC106" s="76"/>
      <c r="AZD106" s="76"/>
      <c r="AZE106" s="76"/>
      <c r="AZF106" s="76"/>
      <c r="AZG106" s="76"/>
      <c r="AZH106" s="76"/>
      <c r="AZI106" s="76"/>
      <c r="AZJ106" s="76"/>
      <c r="AZK106" s="76"/>
      <c r="AZL106" s="76"/>
      <c r="AZM106" s="76"/>
      <c r="AZN106" s="76"/>
      <c r="AZO106" s="76"/>
      <c r="AZP106" s="76"/>
      <c r="AZQ106" s="76"/>
      <c r="AZR106" s="76"/>
      <c r="AZS106" s="76"/>
      <c r="AZT106" s="76"/>
      <c r="AZU106" s="76"/>
      <c r="AZV106" s="76"/>
      <c r="AZW106" s="76"/>
      <c r="AZX106" s="76"/>
      <c r="AZY106" s="76"/>
      <c r="AZZ106" s="76"/>
      <c r="BAA106" s="76"/>
      <c r="BAB106" s="76"/>
      <c r="BAC106" s="76"/>
      <c r="BAD106" s="76"/>
      <c r="BAE106" s="76"/>
      <c r="BAF106" s="76"/>
      <c r="BAG106" s="76"/>
      <c r="BAH106" s="76"/>
      <c r="BAI106" s="76"/>
      <c r="BAJ106" s="76"/>
      <c r="BAK106" s="76"/>
      <c r="BAL106" s="76"/>
      <c r="BAM106" s="76"/>
      <c r="BAN106" s="76"/>
      <c r="BAO106" s="76"/>
      <c r="BAP106" s="76"/>
      <c r="BAQ106" s="76"/>
      <c r="BAR106" s="76"/>
      <c r="BAS106" s="76"/>
      <c r="BAT106" s="76"/>
      <c r="BAU106" s="76"/>
      <c r="BAV106" s="76"/>
      <c r="BAW106" s="76"/>
      <c r="BAX106" s="76"/>
      <c r="BAY106" s="76"/>
      <c r="BAZ106" s="76"/>
      <c r="BBA106" s="76"/>
      <c r="BBB106" s="76"/>
      <c r="BBC106" s="76"/>
      <c r="BBD106" s="76"/>
      <c r="BBE106" s="76"/>
      <c r="BBF106" s="76"/>
      <c r="BBG106" s="76"/>
      <c r="BBH106" s="76"/>
      <c r="BBI106" s="76"/>
      <c r="BBJ106" s="76"/>
      <c r="BBK106" s="76"/>
      <c r="BBL106" s="76"/>
      <c r="BBM106" s="76"/>
      <c r="BBN106" s="76"/>
      <c r="BBO106" s="76"/>
      <c r="BBP106" s="76"/>
      <c r="BBQ106" s="76"/>
      <c r="BBR106" s="76"/>
      <c r="BBS106" s="76"/>
      <c r="BBT106" s="76"/>
      <c r="BBU106" s="76"/>
      <c r="BBV106" s="76"/>
      <c r="BBW106" s="76"/>
      <c r="BBX106" s="76"/>
      <c r="BBY106" s="76"/>
      <c r="BBZ106" s="76"/>
      <c r="BCA106" s="76"/>
      <c r="BCB106" s="76"/>
      <c r="BCC106" s="76"/>
      <c r="BCD106" s="76"/>
      <c r="BCE106" s="76"/>
      <c r="BCF106" s="76"/>
      <c r="BCG106" s="76"/>
      <c r="BCH106" s="76"/>
      <c r="BCI106" s="76"/>
      <c r="BCJ106" s="76"/>
      <c r="BCK106" s="76"/>
      <c r="BCL106" s="76"/>
      <c r="BCM106" s="76"/>
      <c r="BCN106" s="76"/>
      <c r="BCO106" s="76"/>
      <c r="BCP106" s="76"/>
      <c r="BCQ106" s="76"/>
      <c r="BCR106" s="76"/>
      <c r="BCS106" s="76"/>
      <c r="BCT106" s="76"/>
      <c r="BCU106" s="76"/>
      <c r="BCV106" s="76"/>
      <c r="BCW106" s="76"/>
      <c r="BCX106" s="76"/>
      <c r="BCY106" s="76"/>
      <c r="BCZ106" s="76"/>
      <c r="BDA106" s="76"/>
      <c r="BDB106" s="76"/>
      <c r="BDC106" s="76"/>
      <c r="BDD106" s="76"/>
      <c r="BDE106" s="76"/>
      <c r="BDF106" s="76"/>
      <c r="BDG106" s="76"/>
      <c r="BDH106" s="76"/>
      <c r="BDI106" s="76"/>
      <c r="BDJ106" s="76"/>
      <c r="BDK106" s="76"/>
      <c r="BDL106" s="76"/>
      <c r="BDM106" s="76"/>
      <c r="BDN106" s="76"/>
      <c r="BDO106" s="76"/>
      <c r="BDP106" s="76"/>
      <c r="BDQ106" s="76"/>
      <c r="BDR106" s="76"/>
      <c r="BDS106" s="76"/>
      <c r="BDT106" s="76"/>
      <c r="BDU106" s="76"/>
      <c r="BDV106" s="76"/>
      <c r="BDW106" s="76"/>
      <c r="BDX106" s="76"/>
      <c r="BDY106" s="76"/>
      <c r="BDZ106" s="76"/>
      <c r="BEA106" s="76"/>
      <c r="BEB106" s="76"/>
      <c r="BEC106" s="76"/>
      <c r="BED106" s="76"/>
      <c r="BEE106" s="76"/>
      <c r="BEF106" s="76"/>
      <c r="BEG106" s="76"/>
      <c r="BEH106" s="76"/>
      <c r="BEI106" s="76"/>
      <c r="BEJ106" s="76"/>
      <c r="BEK106" s="76"/>
      <c r="BEL106" s="76"/>
      <c r="BEM106" s="76"/>
      <c r="BEN106" s="76"/>
      <c r="BEO106" s="76"/>
      <c r="BEP106" s="76"/>
      <c r="BEQ106" s="76"/>
      <c r="BER106" s="76"/>
      <c r="BES106" s="76"/>
      <c r="BET106" s="76"/>
      <c r="BEU106" s="76"/>
      <c r="BEV106" s="76"/>
      <c r="BEW106" s="76"/>
      <c r="BEX106" s="76"/>
      <c r="BEY106" s="76"/>
      <c r="BEZ106" s="76"/>
      <c r="BFA106" s="76"/>
      <c r="BFB106" s="76"/>
      <c r="BFC106" s="76"/>
      <c r="BFD106" s="76"/>
      <c r="BFE106" s="76"/>
      <c r="BFF106" s="76"/>
      <c r="BFG106" s="76"/>
      <c r="BFH106" s="76"/>
      <c r="BFI106" s="76"/>
      <c r="BFJ106" s="76"/>
      <c r="BFK106" s="76"/>
      <c r="BFL106" s="76"/>
      <c r="BFM106" s="76"/>
      <c r="BFN106" s="76"/>
      <c r="BFO106" s="76"/>
      <c r="BFP106" s="76"/>
      <c r="BFQ106" s="76"/>
      <c r="BFR106" s="76"/>
      <c r="BFS106" s="76"/>
      <c r="BFT106" s="76"/>
      <c r="BFU106" s="76"/>
      <c r="BFV106" s="76"/>
      <c r="BFW106" s="76"/>
      <c r="BFX106" s="76"/>
      <c r="BFY106" s="76"/>
      <c r="BFZ106" s="76"/>
      <c r="BGA106" s="76"/>
      <c r="BGB106" s="76"/>
      <c r="BGC106" s="76"/>
      <c r="BGD106" s="76"/>
      <c r="BGE106" s="76"/>
      <c r="BGF106" s="76"/>
      <c r="BGG106" s="76"/>
      <c r="BGH106" s="76"/>
      <c r="BGI106" s="76"/>
      <c r="BGJ106" s="76"/>
      <c r="BGK106" s="76"/>
      <c r="BGL106" s="76"/>
      <c r="BGM106" s="76"/>
      <c r="BGN106" s="76"/>
      <c r="BGO106" s="76"/>
      <c r="BGP106" s="76"/>
      <c r="BGQ106" s="76"/>
      <c r="BGR106" s="76"/>
      <c r="BGS106" s="76"/>
      <c r="BGT106" s="76"/>
      <c r="BGU106" s="76"/>
      <c r="BGV106" s="76"/>
      <c r="BGW106" s="76"/>
      <c r="BGX106" s="76"/>
      <c r="BGY106" s="76"/>
      <c r="BGZ106" s="76"/>
      <c r="BHA106" s="76"/>
      <c r="BHB106" s="76"/>
      <c r="BHC106" s="76"/>
      <c r="BHD106" s="76"/>
      <c r="BHE106" s="76"/>
      <c r="BHF106" s="76"/>
      <c r="BHG106" s="76"/>
      <c r="BHH106" s="76"/>
      <c r="BHI106" s="76"/>
      <c r="BHJ106" s="76"/>
      <c r="BHK106" s="76"/>
      <c r="BHL106" s="76"/>
      <c r="BHM106" s="76"/>
      <c r="BHN106" s="76"/>
      <c r="BHO106" s="76"/>
      <c r="BHP106" s="76"/>
      <c r="BHQ106" s="76"/>
      <c r="BHR106" s="76"/>
      <c r="BHS106" s="76"/>
      <c r="BHT106" s="76"/>
      <c r="BHU106" s="76"/>
      <c r="BHV106" s="76"/>
      <c r="BHW106" s="76"/>
      <c r="BHX106" s="76"/>
      <c r="BHY106" s="76"/>
      <c r="BHZ106" s="76"/>
      <c r="BIA106" s="76"/>
      <c r="BIB106" s="76"/>
      <c r="BIC106" s="76"/>
      <c r="BID106" s="76"/>
      <c r="BIE106" s="76"/>
      <c r="BIF106" s="76"/>
      <c r="BIG106" s="76"/>
      <c r="BIH106" s="76"/>
      <c r="BII106" s="76"/>
      <c r="BIJ106" s="76"/>
      <c r="BIK106" s="76"/>
      <c r="BIL106" s="76"/>
      <c r="BIM106" s="76"/>
      <c r="BIN106" s="76"/>
      <c r="BIO106" s="76"/>
      <c r="BIP106" s="76"/>
      <c r="BIQ106" s="76"/>
      <c r="BIR106" s="76"/>
      <c r="BIS106" s="76"/>
      <c r="BIT106" s="76"/>
      <c r="BIU106" s="76"/>
      <c r="BIV106" s="76"/>
      <c r="BIW106" s="76"/>
      <c r="BIX106" s="76"/>
      <c r="BIY106" s="76"/>
      <c r="BIZ106" s="76"/>
      <c r="BJA106" s="76"/>
      <c r="BJB106" s="76"/>
      <c r="BJC106" s="76"/>
      <c r="BJD106" s="76"/>
      <c r="BJE106" s="76"/>
      <c r="BJF106" s="76"/>
      <c r="BJG106" s="76"/>
      <c r="BJH106" s="76"/>
      <c r="BJI106" s="76"/>
      <c r="BJJ106" s="76"/>
      <c r="BJK106" s="76"/>
      <c r="BJL106" s="76"/>
      <c r="BJM106" s="76"/>
      <c r="BJN106" s="76"/>
      <c r="BJO106" s="76"/>
      <c r="BJP106" s="76"/>
      <c r="BJQ106" s="76"/>
      <c r="BJR106" s="76"/>
      <c r="BJS106" s="76"/>
      <c r="BJT106" s="76"/>
      <c r="BJU106" s="76"/>
      <c r="BJV106" s="76"/>
      <c r="BJW106" s="76"/>
      <c r="BJX106" s="76"/>
      <c r="BJY106" s="76"/>
      <c r="BJZ106" s="76"/>
      <c r="BKA106" s="76"/>
      <c r="BKB106" s="76"/>
      <c r="BKC106" s="76"/>
      <c r="BKD106" s="76"/>
      <c r="BKE106" s="76"/>
      <c r="BKF106" s="76"/>
      <c r="BKG106" s="76"/>
      <c r="BKH106" s="76"/>
      <c r="BKI106" s="76"/>
      <c r="BKJ106" s="76"/>
      <c r="BKK106" s="76"/>
      <c r="BKL106" s="76"/>
      <c r="BKM106" s="76"/>
      <c r="BKN106" s="76"/>
      <c r="BKO106" s="76"/>
      <c r="BKP106" s="76"/>
      <c r="BKQ106" s="76"/>
      <c r="BKR106" s="76"/>
      <c r="BKS106" s="76"/>
      <c r="BKT106" s="76"/>
      <c r="BKU106" s="76"/>
      <c r="BKV106" s="76"/>
      <c r="BKW106" s="76"/>
      <c r="BKX106" s="76"/>
      <c r="BKY106" s="76"/>
      <c r="BKZ106" s="76"/>
      <c r="BLA106" s="76"/>
      <c r="BLB106" s="76"/>
      <c r="BLC106" s="76"/>
      <c r="BLD106" s="76"/>
      <c r="BLE106" s="76"/>
      <c r="BLF106" s="76"/>
      <c r="BLG106" s="76"/>
      <c r="BLH106" s="76"/>
      <c r="BLI106" s="76"/>
      <c r="BLJ106" s="76"/>
      <c r="BLK106" s="76"/>
      <c r="BLL106" s="76"/>
      <c r="BLM106" s="76"/>
      <c r="BLN106" s="76"/>
      <c r="BLO106" s="76"/>
      <c r="BLP106" s="76"/>
      <c r="BLQ106" s="76"/>
      <c r="BLR106" s="76"/>
      <c r="BLS106" s="76"/>
      <c r="BLT106" s="76"/>
      <c r="BLU106" s="76"/>
      <c r="BLV106" s="76"/>
      <c r="BLW106" s="76"/>
      <c r="BLX106" s="76"/>
      <c r="BLY106" s="76"/>
      <c r="BLZ106" s="76"/>
      <c r="BMA106" s="76"/>
      <c r="BMB106" s="76"/>
      <c r="BMC106" s="76"/>
      <c r="BMD106" s="76"/>
      <c r="BME106" s="76"/>
      <c r="BMF106" s="76"/>
      <c r="BMG106" s="76"/>
      <c r="BMH106" s="76"/>
      <c r="BMI106" s="76"/>
      <c r="BMJ106" s="76"/>
      <c r="BMK106" s="76"/>
      <c r="BML106" s="76"/>
      <c r="BMM106" s="76"/>
      <c r="BMN106" s="76"/>
      <c r="BMO106" s="76"/>
      <c r="BMP106" s="76"/>
      <c r="BMQ106" s="76"/>
      <c r="BMR106" s="76"/>
      <c r="BMS106" s="76"/>
      <c r="BMT106" s="76"/>
      <c r="BMU106" s="76"/>
      <c r="BMV106" s="76"/>
      <c r="BMW106" s="76"/>
      <c r="BMX106" s="76"/>
      <c r="BMY106" s="76"/>
      <c r="BMZ106" s="76"/>
      <c r="BNA106" s="76"/>
      <c r="BNB106" s="76"/>
      <c r="BNC106" s="76"/>
      <c r="BND106" s="76"/>
      <c r="BNE106" s="76"/>
      <c r="BNF106" s="76"/>
      <c r="BNG106" s="76"/>
      <c r="BNH106" s="76"/>
      <c r="BNI106" s="76"/>
      <c r="BNJ106" s="76"/>
      <c r="BNK106" s="76"/>
      <c r="BNL106" s="76"/>
      <c r="BNM106" s="76"/>
      <c r="BNN106" s="76"/>
      <c r="BNO106" s="76"/>
      <c r="BNP106" s="76"/>
      <c r="BNQ106" s="76"/>
      <c r="BNR106" s="76"/>
      <c r="BNS106" s="76"/>
      <c r="BNT106" s="76"/>
      <c r="BNU106" s="76"/>
      <c r="BNV106" s="76"/>
      <c r="BNW106" s="76"/>
      <c r="BNX106" s="76"/>
      <c r="BNY106" s="76"/>
      <c r="BNZ106" s="76"/>
      <c r="BOA106" s="76"/>
      <c r="BOB106" s="76"/>
      <c r="BOC106" s="76"/>
      <c r="BOD106" s="76"/>
      <c r="BOE106" s="76"/>
      <c r="BOF106" s="76"/>
      <c r="BOG106" s="76"/>
      <c r="BOH106" s="76"/>
      <c r="BOI106" s="76"/>
      <c r="BOJ106" s="76"/>
      <c r="BOK106" s="76"/>
      <c r="BOL106" s="76"/>
      <c r="BOM106" s="76"/>
      <c r="BON106" s="76"/>
      <c r="BOO106" s="76"/>
      <c r="BOP106" s="76"/>
      <c r="BOQ106" s="76"/>
      <c r="BOR106" s="76"/>
      <c r="BOS106" s="76"/>
      <c r="BOT106" s="76"/>
      <c r="BOU106" s="76"/>
      <c r="BOV106" s="76"/>
      <c r="BOW106" s="76"/>
      <c r="BOX106" s="76"/>
      <c r="BOY106" s="76"/>
      <c r="BOZ106" s="76"/>
      <c r="BPA106" s="76"/>
      <c r="BPB106" s="76"/>
      <c r="BPC106" s="76"/>
      <c r="BPD106" s="76"/>
      <c r="BPE106" s="76"/>
      <c r="BPF106" s="76"/>
      <c r="BPG106" s="76"/>
      <c r="BPH106" s="76"/>
      <c r="BPI106" s="76"/>
      <c r="BPJ106" s="76"/>
      <c r="BPK106" s="76"/>
      <c r="BPL106" s="76"/>
      <c r="BPM106" s="76"/>
      <c r="BPN106" s="76"/>
      <c r="BPO106" s="76"/>
      <c r="BPP106" s="76"/>
      <c r="BPQ106" s="76"/>
      <c r="BPR106" s="76"/>
      <c r="BPS106" s="76"/>
      <c r="BPT106" s="76"/>
      <c r="BPU106" s="76"/>
      <c r="BPV106" s="76"/>
      <c r="BPW106" s="76"/>
      <c r="BPX106" s="76"/>
      <c r="BPY106" s="76"/>
      <c r="BPZ106" s="76"/>
      <c r="BQA106" s="76"/>
      <c r="BQB106" s="76"/>
      <c r="BQC106" s="76"/>
      <c r="BQD106" s="76"/>
      <c r="BQE106" s="76"/>
      <c r="BQF106" s="76"/>
      <c r="BQG106" s="76"/>
      <c r="BQH106" s="76"/>
      <c r="BQI106" s="76"/>
      <c r="BQJ106" s="76"/>
      <c r="BQK106" s="76"/>
      <c r="BQL106" s="76"/>
      <c r="BQM106" s="76"/>
      <c r="BQN106" s="76"/>
      <c r="BQO106" s="76"/>
      <c r="BQP106" s="76"/>
      <c r="BQQ106" s="76"/>
      <c r="BQR106" s="76"/>
      <c r="BQS106" s="76"/>
      <c r="BQT106" s="76"/>
      <c r="BQU106" s="76"/>
      <c r="BQV106" s="76"/>
      <c r="BQW106" s="76"/>
      <c r="BQX106" s="76"/>
      <c r="BQY106" s="76"/>
      <c r="BQZ106" s="76"/>
      <c r="BRA106" s="76"/>
      <c r="BRB106" s="76"/>
      <c r="BRC106" s="76"/>
      <c r="BRD106" s="76"/>
      <c r="BRE106" s="76"/>
      <c r="BRF106" s="76"/>
      <c r="BRG106" s="76"/>
      <c r="BRH106" s="76"/>
      <c r="BRI106" s="76"/>
      <c r="BRJ106" s="76"/>
      <c r="BRK106" s="76"/>
      <c r="BRL106" s="76"/>
      <c r="BRM106" s="76"/>
      <c r="BRN106" s="76"/>
      <c r="BRO106" s="76"/>
      <c r="BRP106" s="76"/>
      <c r="BRQ106" s="76"/>
      <c r="BRR106" s="76"/>
      <c r="BRS106" s="76"/>
      <c r="BRT106" s="76"/>
      <c r="BRU106" s="76"/>
      <c r="BRV106" s="76"/>
      <c r="BRW106" s="76"/>
      <c r="BRX106" s="76"/>
      <c r="BRY106" s="76"/>
      <c r="BRZ106" s="76"/>
      <c r="BSA106" s="76"/>
      <c r="BSB106" s="76"/>
      <c r="BSC106" s="76"/>
      <c r="BSD106" s="76"/>
      <c r="BSE106" s="76"/>
      <c r="BSF106" s="76"/>
      <c r="BSG106" s="76"/>
      <c r="BSH106" s="76"/>
      <c r="BSI106" s="76"/>
      <c r="BSJ106" s="76"/>
      <c r="BSK106" s="76"/>
      <c r="BSL106" s="76"/>
      <c r="BSM106" s="76"/>
      <c r="BSN106" s="76"/>
      <c r="BSO106" s="76"/>
      <c r="BSP106" s="76"/>
      <c r="BSQ106" s="76"/>
      <c r="BSR106" s="76"/>
      <c r="BSS106" s="76"/>
      <c r="BST106" s="76"/>
      <c r="BSU106" s="76"/>
      <c r="BSV106" s="76"/>
      <c r="BSW106" s="76"/>
      <c r="BSX106" s="76"/>
      <c r="BSY106" s="76"/>
      <c r="BSZ106" s="76"/>
      <c r="BTA106" s="76"/>
      <c r="BTB106" s="76"/>
      <c r="BTC106" s="76"/>
      <c r="BTD106" s="76"/>
      <c r="BTE106" s="76"/>
      <c r="BTF106" s="76"/>
      <c r="BTG106" s="76"/>
      <c r="BTH106" s="76"/>
      <c r="BTI106" s="76"/>
      <c r="BTJ106" s="76"/>
      <c r="BTK106" s="76"/>
      <c r="BTL106" s="76"/>
      <c r="BTM106" s="76"/>
      <c r="BTN106" s="76"/>
      <c r="BTO106" s="76"/>
      <c r="BTP106" s="76"/>
      <c r="BTQ106" s="76"/>
      <c r="BTR106" s="76"/>
      <c r="BTS106" s="76"/>
      <c r="BTT106" s="76"/>
      <c r="BTU106" s="76"/>
      <c r="BTV106" s="76"/>
      <c r="BTW106" s="76"/>
      <c r="BTX106" s="76"/>
      <c r="BTY106" s="76"/>
      <c r="BTZ106" s="76"/>
      <c r="BUA106" s="76"/>
      <c r="BUB106" s="76"/>
      <c r="BUC106" s="76"/>
      <c r="BUD106" s="76"/>
      <c r="BUE106" s="76"/>
      <c r="BUF106" s="76"/>
      <c r="BUG106" s="76"/>
      <c r="BUH106" s="76"/>
      <c r="BUI106" s="76"/>
      <c r="BUJ106" s="76"/>
      <c r="BUK106" s="76"/>
      <c r="BUL106" s="76"/>
      <c r="BUM106" s="76"/>
      <c r="BUN106" s="76"/>
      <c r="BUO106" s="76"/>
      <c r="BUP106" s="76"/>
      <c r="BUQ106" s="76"/>
      <c r="BUR106" s="76"/>
      <c r="BUS106" s="76"/>
      <c r="BUT106" s="76"/>
      <c r="BUU106" s="76"/>
      <c r="BUV106" s="76"/>
      <c r="BUW106" s="76"/>
      <c r="BUX106" s="76"/>
      <c r="BUY106" s="76"/>
      <c r="BUZ106" s="76"/>
      <c r="BVA106" s="76"/>
      <c r="BVB106" s="76"/>
      <c r="BVC106" s="76"/>
      <c r="BVD106" s="76"/>
      <c r="BVE106" s="76"/>
      <c r="BVF106" s="76"/>
      <c r="BVG106" s="76"/>
      <c r="BVH106" s="76"/>
      <c r="BVI106" s="76"/>
      <c r="BVJ106" s="76"/>
      <c r="BVK106" s="76"/>
      <c r="BVL106" s="76"/>
      <c r="BVM106" s="76"/>
      <c r="BVN106" s="76"/>
      <c r="BVO106" s="76"/>
      <c r="BVP106" s="76"/>
      <c r="BVQ106" s="76"/>
      <c r="BVR106" s="76"/>
      <c r="BVS106" s="76"/>
      <c r="BVT106" s="76"/>
      <c r="BVU106" s="76"/>
      <c r="BVV106" s="76"/>
      <c r="BVW106" s="76"/>
      <c r="BVX106" s="76"/>
      <c r="BVY106" s="76"/>
      <c r="BVZ106" s="76"/>
      <c r="BWA106" s="76"/>
      <c r="BWB106" s="76"/>
      <c r="BWC106" s="76"/>
      <c r="BWD106" s="76"/>
      <c r="BWE106" s="76"/>
      <c r="BWF106" s="76"/>
      <c r="BWG106" s="76"/>
      <c r="BWH106" s="76"/>
      <c r="BWI106" s="76"/>
      <c r="BWJ106" s="76"/>
      <c r="BWK106" s="76"/>
      <c r="BWL106" s="76"/>
      <c r="BWM106" s="76"/>
      <c r="BWN106" s="76"/>
      <c r="BWO106" s="76"/>
      <c r="BWP106" s="76"/>
      <c r="BWQ106" s="76"/>
      <c r="BWR106" s="76"/>
      <c r="BWS106" s="76"/>
      <c r="BWT106" s="76"/>
      <c r="BWU106" s="76"/>
      <c r="BWV106" s="76"/>
      <c r="BWW106" s="76"/>
      <c r="BWX106" s="76"/>
      <c r="BWY106" s="76"/>
      <c r="BWZ106" s="76"/>
      <c r="BXA106" s="76"/>
      <c r="BXB106" s="76"/>
      <c r="BXC106" s="76"/>
      <c r="BXD106" s="76"/>
      <c r="BXE106" s="76"/>
      <c r="BXF106" s="76"/>
      <c r="BXG106" s="76"/>
      <c r="BXH106" s="76"/>
      <c r="BXI106" s="76"/>
      <c r="BXJ106" s="76"/>
      <c r="BXK106" s="76"/>
      <c r="BXL106" s="76"/>
      <c r="BXM106" s="76"/>
      <c r="BXN106" s="76"/>
      <c r="BXO106" s="76"/>
      <c r="BXP106" s="76"/>
      <c r="BXQ106" s="76"/>
      <c r="BXR106" s="76"/>
      <c r="BXS106" s="76"/>
      <c r="BXT106" s="76"/>
      <c r="BXU106" s="76"/>
      <c r="BXV106" s="76"/>
      <c r="BXW106" s="76"/>
      <c r="BXX106" s="76"/>
      <c r="BXY106" s="76"/>
      <c r="BXZ106" s="76"/>
      <c r="BYA106" s="76"/>
      <c r="BYB106" s="76"/>
      <c r="BYC106" s="76"/>
      <c r="BYD106" s="76"/>
      <c r="BYE106" s="76"/>
      <c r="BYF106" s="76"/>
      <c r="BYG106" s="76"/>
      <c r="BYH106" s="76"/>
      <c r="BYI106" s="76"/>
      <c r="BYJ106" s="76"/>
      <c r="BYK106" s="76"/>
      <c r="BYL106" s="76"/>
      <c r="BYM106" s="76"/>
      <c r="BYN106" s="76"/>
      <c r="BYO106" s="76"/>
      <c r="BYP106" s="76"/>
      <c r="BYQ106" s="76"/>
      <c r="BYR106" s="76"/>
      <c r="BYS106" s="76"/>
      <c r="BYT106" s="76"/>
      <c r="BYU106" s="76"/>
      <c r="BYV106" s="76"/>
      <c r="BYW106" s="76"/>
      <c r="BYX106" s="76"/>
      <c r="BYY106" s="76"/>
      <c r="BYZ106" s="76"/>
      <c r="BZA106" s="76"/>
      <c r="BZB106" s="76"/>
      <c r="BZC106" s="76"/>
      <c r="BZD106" s="76"/>
      <c r="BZE106" s="76"/>
      <c r="BZF106" s="76"/>
      <c r="BZG106" s="76"/>
      <c r="BZH106" s="76"/>
      <c r="BZI106" s="76"/>
      <c r="BZJ106" s="76"/>
      <c r="BZK106" s="76"/>
      <c r="BZL106" s="76"/>
      <c r="BZM106" s="76"/>
      <c r="BZN106" s="76"/>
      <c r="BZO106" s="76"/>
      <c r="BZP106" s="76"/>
      <c r="BZQ106" s="76"/>
      <c r="BZR106" s="76"/>
      <c r="BZS106" s="76"/>
      <c r="BZT106" s="76"/>
      <c r="BZU106" s="76"/>
      <c r="BZV106" s="76"/>
      <c r="BZW106" s="76"/>
      <c r="BZX106" s="76"/>
      <c r="BZY106" s="76"/>
      <c r="BZZ106" s="76"/>
      <c r="CAA106" s="76"/>
      <c r="CAB106" s="76"/>
      <c r="CAC106" s="76"/>
      <c r="CAD106" s="76"/>
      <c r="CAE106" s="76"/>
      <c r="CAF106" s="76"/>
      <c r="CAG106" s="76"/>
      <c r="CAH106" s="76"/>
      <c r="CAI106" s="76"/>
      <c r="CAJ106" s="76"/>
      <c r="CAK106" s="76"/>
      <c r="CAL106" s="76"/>
      <c r="CAM106" s="76"/>
      <c r="CAN106" s="76"/>
      <c r="CAO106" s="76"/>
      <c r="CAP106" s="76"/>
      <c r="CAQ106" s="76"/>
      <c r="CAR106" s="76"/>
      <c r="CAS106" s="76"/>
      <c r="CAT106" s="76"/>
      <c r="CAU106" s="76"/>
      <c r="CAV106" s="76"/>
      <c r="CAW106" s="76"/>
      <c r="CAX106" s="76"/>
      <c r="CAY106" s="76"/>
      <c r="CAZ106" s="76"/>
      <c r="CBA106" s="76"/>
      <c r="CBB106" s="76"/>
      <c r="CBC106" s="76"/>
      <c r="CBD106" s="76"/>
      <c r="CBE106" s="76"/>
      <c r="CBF106" s="76"/>
      <c r="CBG106" s="76"/>
      <c r="CBH106" s="76"/>
      <c r="CBI106" s="76"/>
      <c r="CBJ106" s="76"/>
      <c r="CBK106" s="76"/>
      <c r="CBL106" s="76"/>
      <c r="CBM106" s="76"/>
      <c r="CBN106" s="76"/>
      <c r="CBO106" s="76"/>
      <c r="CBP106" s="76"/>
      <c r="CBQ106" s="76"/>
      <c r="CBR106" s="76"/>
      <c r="CBS106" s="76"/>
      <c r="CBT106" s="76"/>
      <c r="CBU106" s="76"/>
      <c r="CBV106" s="76"/>
      <c r="CBW106" s="76"/>
      <c r="CBX106" s="76"/>
      <c r="CBY106" s="76"/>
      <c r="CBZ106" s="76"/>
      <c r="CCA106" s="76"/>
      <c r="CCB106" s="76"/>
      <c r="CCC106" s="76"/>
      <c r="CCD106" s="76"/>
      <c r="CCE106" s="76"/>
      <c r="CCF106" s="76"/>
      <c r="CCG106" s="76"/>
      <c r="CCH106" s="76"/>
      <c r="CCI106" s="76"/>
      <c r="CCJ106" s="76"/>
      <c r="CCK106" s="76"/>
      <c r="CCL106" s="76"/>
      <c r="CCM106" s="76"/>
      <c r="CCN106" s="76"/>
      <c r="CCO106" s="76"/>
      <c r="CCP106" s="76"/>
      <c r="CCQ106" s="76"/>
      <c r="CCR106" s="76"/>
      <c r="CCS106" s="76"/>
      <c r="CCT106" s="76"/>
      <c r="CCU106" s="76"/>
      <c r="CCV106" s="76"/>
      <c r="CCW106" s="76"/>
      <c r="CCX106" s="76"/>
      <c r="CCY106" s="76"/>
      <c r="CCZ106" s="76"/>
      <c r="CDA106" s="76"/>
      <c r="CDB106" s="76"/>
      <c r="CDC106" s="76"/>
      <c r="CDD106" s="76"/>
      <c r="CDE106" s="76"/>
      <c r="CDF106" s="76"/>
      <c r="CDG106" s="76"/>
      <c r="CDH106" s="76"/>
      <c r="CDI106" s="76"/>
      <c r="CDJ106" s="76"/>
      <c r="CDK106" s="76"/>
      <c r="CDL106" s="76"/>
      <c r="CDM106" s="76"/>
      <c r="CDN106" s="76"/>
      <c r="CDO106" s="76"/>
      <c r="CDP106" s="76"/>
      <c r="CDQ106" s="76"/>
      <c r="CDR106" s="76"/>
      <c r="CDS106" s="76"/>
      <c r="CDT106" s="76"/>
      <c r="CDU106" s="76"/>
      <c r="CDV106" s="76"/>
      <c r="CDW106" s="76"/>
      <c r="CDX106" s="76"/>
      <c r="CDY106" s="76"/>
      <c r="CDZ106" s="76"/>
      <c r="CEA106" s="76"/>
      <c r="CEB106" s="76"/>
      <c r="CEC106" s="76"/>
      <c r="CED106" s="76"/>
      <c r="CEE106" s="76"/>
      <c r="CEF106" s="76"/>
      <c r="CEG106" s="76"/>
      <c r="CEH106" s="76"/>
      <c r="CEI106" s="76"/>
      <c r="CEJ106" s="76"/>
      <c r="CEK106" s="76"/>
      <c r="CEL106" s="76"/>
      <c r="CEM106" s="76"/>
      <c r="CEN106" s="76"/>
      <c r="CEO106" s="76"/>
      <c r="CEP106" s="76"/>
      <c r="CEQ106" s="76"/>
      <c r="CER106" s="76"/>
      <c r="CES106" s="76"/>
      <c r="CET106" s="76"/>
      <c r="CEU106" s="76"/>
      <c r="CEV106" s="76"/>
      <c r="CEW106" s="76"/>
      <c r="CEX106" s="76"/>
      <c r="CEY106" s="76"/>
      <c r="CEZ106" s="76"/>
      <c r="CFA106" s="76"/>
      <c r="CFB106" s="76"/>
      <c r="CFC106" s="76"/>
      <c r="CFD106" s="76"/>
      <c r="CFE106" s="76"/>
      <c r="CFF106" s="76"/>
      <c r="CFG106" s="76"/>
      <c r="CFH106" s="76"/>
      <c r="CFI106" s="76"/>
      <c r="CFJ106" s="76"/>
      <c r="CFK106" s="76"/>
      <c r="CFL106" s="76"/>
      <c r="CFM106" s="76"/>
      <c r="CFN106" s="76"/>
      <c r="CFO106" s="76"/>
      <c r="CFP106" s="76"/>
      <c r="CFQ106" s="76"/>
      <c r="CFR106" s="76"/>
      <c r="CFS106" s="76"/>
      <c r="CFT106" s="76"/>
      <c r="CFU106" s="76"/>
      <c r="CFV106" s="76"/>
      <c r="CFW106" s="76"/>
      <c r="CFX106" s="76"/>
      <c r="CFY106" s="76"/>
      <c r="CFZ106" s="76"/>
      <c r="CGA106" s="76"/>
      <c r="CGB106" s="76"/>
      <c r="CGC106" s="76"/>
      <c r="CGD106" s="76"/>
      <c r="CGE106" s="76"/>
      <c r="CGF106" s="76"/>
      <c r="CGG106" s="76"/>
      <c r="CGH106" s="76"/>
      <c r="CGI106" s="76"/>
      <c r="CGJ106" s="76"/>
      <c r="CGK106" s="76"/>
      <c r="CGL106" s="76"/>
      <c r="CGM106" s="76"/>
      <c r="CGN106" s="76"/>
      <c r="CGO106" s="76"/>
      <c r="CGP106" s="76"/>
      <c r="CGQ106" s="76"/>
      <c r="CGR106" s="76"/>
      <c r="CGS106" s="76"/>
      <c r="CGT106" s="76"/>
      <c r="CGU106" s="76"/>
      <c r="CGV106" s="76"/>
      <c r="CGW106" s="76"/>
      <c r="CGX106" s="76"/>
      <c r="CGY106" s="76"/>
      <c r="CGZ106" s="76"/>
      <c r="CHA106" s="76"/>
      <c r="CHB106" s="76"/>
      <c r="CHC106" s="76"/>
      <c r="CHD106" s="76"/>
      <c r="CHE106" s="76"/>
      <c r="CHF106" s="76"/>
      <c r="CHG106" s="76"/>
      <c r="CHH106" s="76"/>
      <c r="CHI106" s="76"/>
      <c r="CHJ106" s="76"/>
      <c r="CHK106" s="76"/>
      <c r="CHL106" s="76"/>
      <c r="CHM106" s="76"/>
      <c r="CHN106" s="76"/>
      <c r="CHO106" s="76"/>
      <c r="CHP106" s="76"/>
      <c r="CHQ106" s="76"/>
      <c r="CHR106" s="76"/>
      <c r="CHS106" s="76"/>
      <c r="CHT106" s="76"/>
      <c r="CHU106" s="76"/>
      <c r="CHV106" s="76"/>
      <c r="CHW106" s="76"/>
      <c r="CHX106" s="76"/>
      <c r="CHY106" s="76"/>
      <c r="CHZ106" s="76"/>
      <c r="CIA106" s="76"/>
      <c r="CIB106" s="76"/>
      <c r="CIC106" s="76"/>
      <c r="CID106" s="76"/>
      <c r="CIE106" s="76"/>
      <c r="CIF106" s="76"/>
      <c r="CIG106" s="76"/>
      <c r="CIH106" s="76"/>
      <c r="CII106" s="76"/>
      <c r="CIJ106" s="76"/>
      <c r="CIK106" s="76"/>
      <c r="CIL106" s="76"/>
      <c r="CIM106" s="76"/>
      <c r="CIN106" s="76"/>
      <c r="CIO106" s="76"/>
      <c r="CIP106" s="76"/>
      <c r="CIQ106" s="76"/>
      <c r="CIR106" s="76"/>
      <c r="CIS106" s="76"/>
      <c r="CIT106" s="76"/>
      <c r="CIU106" s="76"/>
      <c r="CIV106" s="76"/>
      <c r="CIW106" s="76"/>
      <c r="CIX106" s="76"/>
      <c r="CIY106" s="76"/>
      <c r="CIZ106" s="76"/>
      <c r="CJA106" s="76"/>
      <c r="CJB106" s="76"/>
      <c r="CJC106" s="76"/>
      <c r="CJD106" s="76"/>
      <c r="CJE106" s="76"/>
      <c r="CJF106" s="76"/>
      <c r="CJG106" s="76"/>
      <c r="CJH106" s="76"/>
      <c r="CJI106" s="76"/>
      <c r="CJJ106" s="76"/>
      <c r="CJK106" s="76"/>
      <c r="CJL106" s="76"/>
      <c r="CJM106" s="76"/>
      <c r="CJN106" s="76"/>
      <c r="CJO106" s="76"/>
      <c r="CJP106" s="76"/>
      <c r="CJQ106" s="76"/>
      <c r="CJR106" s="76"/>
      <c r="CJS106" s="76"/>
      <c r="CJT106" s="76"/>
      <c r="CJU106" s="76"/>
      <c r="CJV106" s="76"/>
      <c r="CJW106" s="76"/>
      <c r="CJX106" s="76"/>
      <c r="CJY106" s="76"/>
      <c r="CJZ106" s="76"/>
      <c r="CKA106" s="76"/>
      <c r="CKB106" s="76"/>
      <c r="CKC106" s="76"/>
      <c r="CKD106" s="76"/>
      <c r="CKE106" s="76"/>
      <c r="CKF106" s="76"/>
      <c r="CKG106" s="76"/>
      <c r="CKH106" s="76"/>
      <c r="CKI106" s="76"/>
      <c r="CKJ106" s="76"/>
      <c r="CKK106" s="76"/>
      <c r="CKL106" s="76"/>
      <c r="CKM106" s="76"/>
      <c r="CKN106" s="76"/>
      <c r="CKO106" s="76"/>
      <c r="CKP106" s="76"/>
      <c r="CKQ106" s="76"/>
      <c r="CKR106" s="76"/>
      <c r="CKS106" s="76"/>
      <c r="CKT106" s="76"/>
      <c r="CKU106" s="76"/>
      <c r="CKV106" s="76"/>
      <c r="CKW106" s="76"/>
      <c r="CKX106" s="76"/>
      <c r="CKY106" s="76"/>
      <c r="CKZ106" s="76"/>
      <c r="CLA106" s="76"/>
      <c r="CLB106" s="76"/>
      <c r="CLC106" s="76"/>
      <c r="CLD106" s="76"/>
      <c r="CLE106" s="76"/>
      <c r="CLF106" s="76"/>
      <c r="CLG106" s="76"/>
      <c r="CLH106" s="76"/>
      <c r="CLI106" s="76"/>
      <c r="CLJ106" s="76"/>
      <c r="CLK106" s="76"/>
      <c r="CLL106" s="76"/>
      <c r="CLM106" s="76"/>
      <c r="CLN106" s="76"/>
      <c r="CLO106" s="76"/>
      <c r="CLP106" s="76"/>
      <c r="CLQ106" s="76"/>
      <c r="CLR106" s="76"/>
      <c r="CLS106" s="76"/>
      <c r="CLT106" s="76"/>
      <c r="CLU106" s="76"/>
      <c r="CLV106" s="76"/>
      <c r="CLW106" s="76"/>
      <c r="CLX106" s="76"/>
      <c r="CLY106" s="76"/>
      <c r="CLZ106" s="76"/>
      <c r="CMA106" s="76"/>
      <c r="CMB106" s="76"/>
      <c r="CMC106" s="76"/>
      <c r="CMD106" s="76"/>
      <c r="CME106" s="76"/>
      <c r="CMF106" s="76"/>
      <c r="CMG106" s="76"/>
      <c r="CMH106" s="76"/>
      <c r="CMI106" s="76"/>
      <c r="CMJ106" s="76"/>
      <c r="CMK106" s="76"/>
      <c r="CML106" s="76"/>
      <c r="CMM106" s="76"/>
      <c r="CMN106" s="76"/>
      <c r="CMO106" s="76"/>
      <c r="CMP106" s="76"/>
      <c r="CMQ106" s="76"/>
      <c r="CMR106" s="76"/>
      <c r="CMS106" s="76"/>
      <c r="CMT106" s="76"/>
      <c r="CMU106" s="76"/>
      <c r="CMV106" s="76"/>
      <c r="CMW106" s="76"/>
      <c r="CMX106" s="76"/>
      <c r="CMY106" s="76"/>
      <c r="CMZ106" s="76"/>
      <c r="CNA106" s="76"/>
      <c r="CNB106" s="76"/>
      <c r="CNC106" s="76"/>
      <c r="CND106" s="76"/>
      <c r="CNE106" s="76"/>
      <c r="CNF106" s="76"/>
      <c r="CNG106" s="76"/>
      <c r="CNH106" s="76"/>
      <c r="CNI106" s="76"/>
      <c r="CNJ106" s="76"/>
      <c r="CNK106" s="76"/>
      <c r="CNL106" s="76"/>
      <c r="CNM106" s="76"/>
      <c r="CNN106" s="76"/>
      <c r="CNO106" s="76"/>
      <c r="CNP106" s="76"/>
      <c r="CNQ106" s="76"/>
      <c r="CNR106" s="76"/>
      <c r="CNS106" s="76"/>
      <c r="CNT106" s="76"/>
      <c r="CNU106" s="76"/>
      <c r="CNV106" s="76"/>
      <c r="CNW106" s="76"/>
      <c r="CNX106" s="76"/>
      <c r="CNY106" s="76"/>
      <c r="CNZ106" s="76"/>
      <c r="COA106" s="76"/>
      <c r="COB106" s="76"/>
      <c r="COC106" s="76"/>
      <c r="COD106" s="76"/>
      <c r="COE106" s="76"/>
      <c r="COF106" s="76"/>
      <c r="COG106" s="76"/>
      <c r="COH106" s="76"/>
      <c r="COI106" s="76"/>
      <c r="COJ106" s="76"/>
      <c r="COK106" s="76"/>
      <c r="COL106" s="76"/>
      <c r="COM106" s="76"/>
      <c r="CON106" s="76"/>
      <c r="COO106" s="76"/>
      <c r="COP106" s="76"/>
      <c r="COQ106" s="76"/>
      <c r="COR106" s="76"/>
      <c r="COS106" s="76"/>
      <c r="COT106" s="76"/>
      <c r="COU106" s="76"/>
      <c r="COV106" s="76"/>
      <c r="COW106" s="76"/>
      <c r="COX106" s="76"/>
      <c r="COY106" s="76"/>
      <c r="COZ106" s="76"/>
      <c r="CPA106" s="76"/>
      <c r="CPB106" s="76"/>
      <c r="CPC106" s="76"/>
      <c r="CPD106" s="76"/>
      <c r="CPE106" s="76"/>
      <c r="CPF106" s="76"/>
      <c r="CPG106" s="76"/>
      <c r="CPH106" s="76"/>
      <c r="CPI106" s="76"/>
      <c r="CPJ106" s="76"/>
      <c r="CPK106" s="76"/>
      <c r="CPL106" s="76"/>
      <c r="CPM106" s="76"/>
      <c r="CPN106" s="76"/>
      <c r="CPO106" s="76"/>
      <c r="CPP106" s="76"/>
      <c r="CPQ106" s="76"/>
      <c r="CPR106" s="76"/>
      <c r="CPS106" s="76"/>
      <c r="CPT106" s="76"/>
      <c r="CPU106" s="76"/>
      <c r="CPV106" s="76"/>
      <c r="CPW106" s="76"/>
      <c r="CPX106" s="76"/>
      <c r="CPY106" s="76"/>
      <c r="CPZ106" s="76"/>
      <c r="CQA106" s="76"/>
      <c r="CQB106" s="76"/>
      <c r="CQC106" s="76"/>
      <c r="CQD106" s="76"/>
      <c r="CQE106" s="76"/>
      <c r="CQF106" s="76"/>
      <c r="CQG106" s="76"/>
      <c r="CQH106" s="76"/>
      <c r="CQI106" s="76"/>
      <c r="CQJ106" s="76"/>
      <c r="CQK106" s="76"/>
      <c r="CQL106" s="76"/>
      <c r="CQM106" s="76"/>
      <c r="CQN106" s="76"/>
      <c r="CQO106" s="76"/>
      <c r="CQP106" s="76"/>
      <c r="CQQ106" s="76"/>
      <c r="CQR106" s="76"/>
      <c r="CQS106" s="76"/>
      <c r="CQT106" s="76"/>
      <c r="CQU106" s="76"/>
      <c r="CQV106" s="76"/>
      <c r="CQW106" s="76"/>
      <c r="CQX106" s="76"/>
      <c r="CQY106" s="76"/>
      <c r="CQZ106" s="76"/>
      <c r="CRA106" s="76"/>
      <c r="CRB106" s="76"/>
      <c r="CRC106" s="76"/>
      <c r="CRD106" s="76"/>
      <c r="CRE106" s="76"/>
      <c r="CRF106" s="76"/>
      <c r="CRG106" s="76"/>
      <c r="CRH106" s="76"/>
      <c r="CRI106" s="76"/>
      <c r="CRJ106" s="76"/>
      <c r="CRK106" s="76"/>
      <c r="CRL106" s="76"/>
      <c r="CRM106" s="76"/>
      <c r="CRN106" s="76"/>
      <c r="CRO106" s="76"/>
      <c r="CRP106" s="76"/>
      <c r="CRQ106" s="76"/>
      <c r="CRR106" s="76"/>
      <c r="CRS106" s="76"/>
      <c r="CRT106" s="76"/>
      <c r="CRU106" s="76"/>
      <c r="CRV106" s="76"/>
      <c r="CRW106" s="76"/>
      <c r="CRX106" s="76"/>
      <c r="CRY106" s="76"/>
      <c r="CRZ106" s="76"/>
      <c r="CSA106" s="76"/>
      <c r="CSB106" s="76"/>
      <c r="CSC106" s="76"/>
      <c r="CSD106" s="76"/>
      <c r="CSE106" s="76"/>
      <c r="CSF106" s="76"/>
      <c r="CSG106" s="76"/>
      <c r="CSH106" s="76"/>
      <c r="CSI106" s="76"/>
      <c r="CSJ106" s="76"/>
      <c r="CSK106" s="76"/>
      <c r="CSL106" s="76"/>
      <c r="CSM106" s="76"/>
      <c r="CSN106" s="76"/>
      <c r="CSO106" s="76"/>
      <c r="CSP106" s="76"/>
      <c r="CSQ106" s="76"/>
      <c r="CSR106" s="76"/>
      <c r="CSS106" s="76"/>
      <c r="CST106" s="76"/>
      <c r="CSU106" s="76"/>
      <c r="CSV106" s="76"/>
      <c r="CSW106" s="76"/>
      <c r="CSX106" s="76"/>
      <c r="CSY106" s="76"/>
      <c r="CSZ106" s="76"/>
      <c r="CTA106" s="76"/>
      <c r="CTB106" s="76"/>
      <c r="CTC106" s="76"/>
      <c r="CTD106" s="76"/>
      <c r="CTE106" s="76"/>
      <c r="CTF106" s="76"/>
      <c r="CTG106" s="76"/>
      <c r="CTH106" s="76"/>
      <c r="CTI106" s="76"/>
      <c r="CTJ106" s="76"/>
      <c r="CTK106" s="76"/>
      <c r="CTL106" s="76"/>
      <c r="CTM106" s="76"/>
      <c r="CTN106" s="76"/>
      <c r="CTO106" s="76"/>
      <c r="CTP106" s="76"/>
      <c r="CTQ106" s="76"/>
      <c r="CTR106" s="76"/>
      <c r="CTS106" s="76"/>
      <c r="CTT106" s="76"/>
      <c r="CTU106" s="76"/>
      <c r="CTV106" s="76"/>
      <c r="CTW106" s="76"/>
      <c r="CTX106" s="76"/>
      <c r="CTY106" s="76"/>
      <c r="CTZ106" s="76"/>
      <c r="CUA106" s="76"/>
      <c r="CUB106" s="76"/>
      <c r="CUC106" s="76"/>
      <c r="CUD106" s="76"/>
      <c r="CUE106" s="76"/>
      <c r="CUF106" s="76"/>
      <c r="CUG106" s="76"/>
      <c r="CUH106" s="76"/>
      <c r="CUI106" s="76"/>
      <c r="CUJ106" s="76"/>
      <c r="CUK106" s="76"/>
      <c r="CUL106" s="76"/>
      <c r="CUM106" s="76"/>
      <c r="CUN106" s="76"/>
      <c r="CUO106" s="76"/>
      <c r="CUP106" s="76"/>
      <c r="CUQ106" s="76"/>
      <c r="CUR106" s="76"/>
      <c r="CUS106" s="76"/>
      <c r="CUT106" s="76"/>
      <c r="CUU106" s="76"/>
      <c r="CUV106" s="76"/>
      <c r="CUW106" s="76"/>
      <c r="CUX106" s="76"/>
      <c r="CUY106" s="76"/>
      <c r="CUZ106" s="76"/>
      <c r="CVA106" s="76"/>
      <c r="CVB106" s="76"/>
      <c r="CVC106" s="76"/>
      <c r="CVD106" s="76"/>
      <c r="CVE106" s="76"/>
      <c r="CVF106" s="76"/>
      <c r="CVG106" s="76"/>
      <c r="CVH106" s="76"/>
      <c r="CVI106" s="76"/>
      <c r="CVJ106" s="76"/>
      <c r="CVK106" s="76"/>
      <c r="CVL106" s="76"/>
      <c r="CVM106" s="76"/>
      <c r="CVN106" s="76"/>
      <c r="CVO106" s="76"/>
      <c r="CVP106" s="76"/>
      <c r="CVQ106" s="76"/>
      <c r="CVR106" s="76"/>
      <c r="CVS106" s="76"/>
      <c r="CVT106" s="76"/>
      <c r="CVU106" s="76"/>
      <c r="CVV106" s="76"/>
      <c r="CVW106" s="76"/>
      <c r="CVX106" s="76"/>
      <c r="CVY106" s="76"/>
      <c r="CVZ106" s="76"/>
      <c r="CWA106" s="76"/>
      <c r="CWB106" s="76"/>
      <c r="CWC106" s="76"/>
      <c r="CWD106" s="76"/>
      <c r="CWE106" s="76"/>
      <c r="CWF106" s="76"/>
      <c r="CWG106" s="76"/>
      <c r="CWH106" s="76"/>
      <c r="CWI106" s="76"/>
      <c r="CWJ106" s="76"/>
      <c r="CWK106" s="76"/>
      <c r="CWL106" s="76"/>
      <c r="CWM106" s="76"/>
      <c r="CWN106" s="76"/>
      <c r="CWO106" s="76"/>
      <c r="CWP106" s="76"/>
      <c r="CWQ106" s="76"/>
      <c r="CWR106" s="76"/>
      <c r="CWS106" s="76"/>
      <c r="CWT106" s="76"/>
      <c r="CWU106" s="76"/>
      <c r="CWV106" s="76"/>
      <c r="CWW106" s="76"/>
      <c r="CWX106" s="76"/>
      <c r="CWY106" s="76"/>
      <c r="CWZ106" s="76"/>
      <c r="CXA106" s="76"/>
      <c r="CXB106" s="76"/>
      <c r="CXC106" s="76"/>
      <c r="CXD106" s="76"/>
      <c r="CXE106" s="76"/>
      <c r="CXF106" s="76"/>
      <c r="CXG106" s="76"/>
      <c r="CXH106" s="76"/>
    </row>
    <row r="107" spans="1:2660" ht="39.950000000000003" customHeight="1" x14ac:dyDescent="0.2">
      <c r="A107" s="640">
        <v>9</v>
      </c>
      <c r="B107" s="638" t="s">
        <v>135</v>
      </c>
      <c r="C107" s="640">
        <v>0</v>
      </c>
      <c r="D107" s="642">
        <f t="shared" ref="D107" si="89">IF(A107&lt;&gt;"",SUM(F107:AO107),"")</f>
        <v>72</v>
      </c>
      <c r="E107" s="104" t="s">
        <v>17</v>
      </c>
      <c r="F107" s="93">
        <v>32</v>
      </c>
      <c r="G107" s="644">
        <f>IF(AND(A107&lt;&gt;"",G$90&lt;&gt;"",F107&lt;&gt;""),A$84,"")</f>
        <v>6</v>
      </c>
      <c r="H107" s="645"/>
      <c r="I107" s="94">
        <v>22</v>
      </c>
      <c r="J107" s="602">
        <f>IF(AND($A107&lt;&gt;"",J$90&lt;&gt;"",I107&lt;&gt;""),B$84,"")</f>
        <v>12</v>
      </c>
      <c r="K107" s="603"/>
      <c r="L107" s="94"/>
      <c r="M107" s="602" t="str">
        <f>IF(AND($A107&lt;&gt;"",M$90&lt;&gt;"",L107&lt;&gt;""),C$84,"")</f>
        <v/>
      </c>
      <c r="N107" s="603"/>
      <c r="O107" s="95"/>
      <c r="P107" s="602" t="str">
        <f>IF(AND($A107&lt;&gt;"",P$90&lt;&gt;"",O107&lt;&gt;""),D$84,"")</f>
        <v/>
      </c>
      <c r="Q107" s="603"/>
      <c r="R107" s="95"/>
      <c r="S107" s="602" t="str">
        <f>IF(AND($A107&lt;&gt;"",S$90&lt;&gt;"",R107&lt;&gt;""),E$84,"")</f>
        <v/>
      </c>
      <c r="T107" s="603"/>
      <c r="U107" s="95"/>
      <c r="V107" s="602" t="str">
        <f>IF(AND($A107&lt;&gt;"",V$90&lt;&gt;"",U107&lt;&gt;""),F$84,"")</f>
        <v/>
      </c>
      <c r="W107" s="603"/>
      <c r="X107" s="95"/>
      <c r="Y107" s="602" t="str">
        <f>IF(AND($A107&lt;&gt;"",Y$90&lt;&gt;"",X107&lt;&gt;""),G$84,"")</f>
        <v/>
      </c>
      <c r="Z107" s="603"/>
      <c r="AA107" s="94"/>
      <c r="AB107" s="602" t="str">
        <f>IF(AND($A107&lt;&gt;"",AB$90&lt;&gt;"",AA107&lt;&gt;""),H$84,"")</f>
        <v/>
      </c>
      <c r="AC107" s="603"/>
      <c r="AD107" s="95"/>
      <c r="AE107" s="602" t="str">
        <f>IF(AND($A107&lt;&gt;"",AE$90&lt;&gt;"",AD107&lt;&gt;""),I$84,"")</f>
        <v/>
      </c>
      <c r="AF107" s="603"/>
      <c r="AG107" s="95"/>
      <c r="AH107" s="602" t="str">
        <f>IF(AND($A107&lt;&gt;"",AH$90&lt;&gt;"",AG107&lt;&gt;""),J$84,"")</f>
        <v/>
      </c>
      <c r="AI107" s="603"/>
      <c r="AJ107" s="94"/>
      <c r="AK107" s="602" t="str">
        <f>IF(AND($A107&lt;&gt;"",AK$90&lt;&gt;"",AJ107&lt;&gt;""),K$84,"")</f>
        <v/>
      </c>
      <c r="AL107" s="603"/>
      <c r="AM107" s="94"/>
      <c r="AN107" s="602" t="str">
        <f>IF(AND($A107&lt;&gt;"",AN$90&lt;&gt;"",AM107&lt;&gt;""),L$84,"")</f>
        <v/>
      </c>
      <c r="AO107" s="603"/>
      <c r="AP107" s="31"/>
      <c r="AQ107" s="31"/>
      <c r="AR107" s="31"/>
      <c r="AS107" s="31"/>
      <c r="AT107" s="31"/>
      <c r="AU107" s="31"/>
      <c r="AV107" s="31"/>
      <c r="AW107" s="31"/>
      <c r="AX107" s="31"/>
      <c r="AY107" s="31"/>
      <c r="AZ107" s="31"/>
      <c r="BA107" s="31"/>
      <c r="BB107" s="31"/>
      <c r="BC107" s="31"/>
      <c r="BD107" s="31"/>
      <c r="BE107" s="38"/>
      <c r="BF107" s="38"/>
      <c r="BG107" s="38"/>
      <c r="BH107" s="38"/>
      <c r="BI107" s="38"/>
      <c r="BJ107" s="39"/>
      <c r="BK107" s="39"/>
      <c r="BL107" s="39"/>
      <c r="BM107" s="39"/>
      <c r="BN107" s="39"/>
      <c r="BO107" s="39"/>
      <c r="BP107" s="40"/>
      <c r="BQ107" s="40"/>
      <c r="BR107" s="40"/>
      <c r="BS107" s="40"/>
      <c r="BT107" s="40"/>
      <c r="BU107" s="40"/>
      <c r="BV107" s="40"/>
    </row>
    <row r="108" spans="1:2660" ht="39.950000000000003" customHeight="1" x14ac:dyDescent="0.2">
      <c r="A108" s="641"/>
      <c r="B108" s="639"/>
      <c r="C108" s="641"/>
      <c r="D108" s="643"/>
      <c r="E108" s="132" t="s">
        <v>70</v>
      </c>
      <c r="F108" s="652">
        <f>IF(B107="","",IF(B107="ASS","",IF($S$88="GW",IFERROR($C107,""),IF($S$88="FLEXCON",IFERROR(MOD((D107+C107-$A$115),D107),""),""))))</f>
        <v>0</v>
      </c>
      <c r="G108" s="653"/>
      <c r="H108" s="654"/>
      <c r="I108" s="655">
        <f>IF(B107="","",IF(B107="ASS","",IFERROR(MOD((F108+F107+$A$115),D107),"")))</f>
        <v>44</v>
      </c>
      <c r="J108" s="656"/>
      <c r="K108" s="657"/>
      <c r="L108" s="602" t="str">
        <f t="shared" ref="L108" si="90">IF(B107="","",IF(B107="ASS","",IFERROR(IF(L107="","",MOD((I108+I107+G107),D107)),"")))</f>
        <v/>
      </c>
      <c r="M108" s="646"/>
      <c r="N108" s="603"/>
      <c r="O108" s="647" t="str">
        <f t="shared" ref="O108" si="91">IF(B107="","",IF(B107="ASS","",IFERROR(IF(O107="","",IF(L107="",MOD((I108+I107+G107),$D107),MOD((L108+L107+J107),D107))),"")))</f>
        <v/>
      </c>
      <c r="P108" s="648"/>
      <c r="Q108" s="649"/>
      <c r="R108" s="647" t="str">
        <f t="shared" ref="R108" si="92">IF(B107="","",IF(B107="ASS","",IFERROR(IF(R107="","",IF(O107="",MOD((L108+L107+J107),$D107),MOD((O108+O107+M107),$D107))),"")))</f>
        <v/>
      </c>
      <c r="S108" s="648"/>
      <c r="T108" s="649"/>
      <c r="U108" s="647" t="str">
        <f t="shared" ref="U108" si="93">IF(B107="","",IF(B107="ASS","",IFERROR(IF(U107="","",IF(R107="",MOD((O108+O107+M107),$D107),MOD((R108+R107+P107),$D107))),"")))</f>
        <v/>
      </c>
      <c r="V108" s="648"/>
      <c r="W108" s="649"/>
      <c r="X108" s="647" t="str">
        <f t="shared" ref="X108" si="94">IF(B107="","",IF(B107="ASS","",IFERROR(IF(X107="","",IF(U107="",MOD((R108+R107+P107),$D107),MOD((U108+U107+S107),$D107))),"")))</f>
        <v/>
      </c>
      <c r="Y108" s="648"/>
      <c r="Z108" s="649"/>
      <c r="AA108" s="647" t="str">
        <f t="shared" ref="AA108" si="95">IF(B107="","",IF(B107="ASS","",IFERROR(IF(AA107="","",IF(X107="",MOD((U108+U107+S107),$D107),MOD((X108+X107+V107),$D107))),"")))</f>
        <v/>
      </c>
      <c r="AB108" s="648"/>
      <c r="AC108" s="649"/>
      <c r="AD108" s="647" t="str">
        <f t="shared" ref="AD108" si="96">IF(B107="","",IF(B107="ASS","",IFERROR(IF(AD107="","",IF(AA107="",MOD((X108+X107+V107),$D107),MOD((AA108+AA107+Y107),$D107))),"")))</f>
        <v/>
      </c>
      <c r="AE108" s="648"/>
      <c r="AF108" s="649"/>
      <c r="AG108" s="647" t="str">
        <f t="shared" ref="AG108" si="97">IF(B107="","",IF(B107="ASS","",IFERROR(IF(AG107="","",IF(AD107="",MOD((AA108+AA107+Y107),$D107),MOD((AD108+AD107+AB107),$D107))),"")))</f>
        <v/>
      </c>
      <c r="AH108" s="648"/>
      <c r="AI108" s="649"/>
      <c r="AJ108" s="647" t="str">
        <f t="shared" ref="AJ108" si="98">IF(B107="","",IF(B107="ASS","",IFERROR(IF(AJ107="","",IF(AG107="",MOD((AD108+AD107+AB107),$D107),MOD((AG108+AG107+AE107),$D107))),"")))</f>
        <v/>
      </c>
      <c r="AK108" s="648"/>
      <c r="AL108" s="649"/>
      <c r="AM108" s="647" t="str">
        <f t="shared" ref="AM108" si="99">IF(B107="","",IF(B107="ASS","",IFERROR(IF(AM107="","",IF(AJ107="",MOD((AG108+AG107+AE107),$D107),MOD((AJ108+AJ107+AH107),$D107))),"")))</f>
        <v/>
      </c>
      <c r="AN108" s="648"/>
      <c r="AO108" s="649"/>
      <c r="AP108" s="31"/>
      <c r="AQ108" s="31"/>
      <c r="AR108" s="31"/>
      <c r="AS108" s="31"/>
      <c r="AT108" s="31"/>
      <c r="AU108" s="31"/>
      <c r="AV108" s="31"/>
      <c r="AW108" s="31"/>
      <c r="AX108" s="31"/>
      <c r="AY108" s="31"/>
      <c r="AZ108" s="31"/>
      <c r="BA108" s="31"/>
      <c r="BB108" s="31"/>
      <c r="BC108" s="31"/>
      <c r="BD108" s="31"/>
      <c r="BE108" s="38"/>
      <c r="BF108" s="38"/>
      <c r="BG108" s="38"/>
      <c r="BH108" s="38"/>
      <c r="BI108" s="38"/>
      <c r="BJ108" s="39"/>
      <c r="BK108" s="39"/>
      <c r="BL108" s="39"/>
      <c r="BM108" s="39"/>
      <c r="BN108" s="39"/>
      <c r="BO108" s="39"/>
      <c r="BP108" s="40"/>
      <c r="BQ108" s="40"/>
      <c r="BR108" s="40"/>
      <c r="BS108" s="40"/>
      <c r="BT108" s="40"/>
      <c r="BU108" s="40"/>
      <c r="BV108" s="40"/>
    </row>
    <row r="109" spans="1:2660" ht="39.950000000000003" customHeight="1" x14ac:dyDescent="0.2">
      <c r="A109" s="640">
        <v>10</v>
      </c>
      <c r="B109" s="638" t="s">
        <v>135</v>
      </c>
      <c r="C109" s="640">
        <v>0</v>
      </c>
      <c r="D109" s="642">
        <f t="shared" ref="D109" si="100">IF(A109&lt;&gt;"",SUM(F109:AO109),"")</f>
        <v>72</v>
      </c>
      <c r="E109" s="104" t="s">
        <v>17</v>
      </c>
      <c r="F109" s="93">
        <v>34</v>
      </c>
      <c r="G109" s="644">
        <f>IF(AND(A109&lt;&gt;"",G$90&lt;&gt;"",F109&lt;&gt;""),A$84,"")</f>
        <v>6</v>
      </c>
      <c r="H109" s="645"/>
      <c r="I109" s="94">
        <v>20</v>
      </c>
      <c r="J109" s="602">
        <f>IF(AND($A109&lt;&gt;"",J$90&lt;&gt;"",I109&lt;&gt;""),B$84,"")</f>
        <v>12</v>
      </c>
      <c r="K109" s="603"/>
      <c r="L109" s="94"/>
      <c r="M109" s="602" t="str">
        <f>IF(AND($A109&lt;&gt;"",M$90&lt;&gt;"",L109&lt;&gt;""),C$84,"")</f>
        <v/>
      </c>
      <c r="N109" s="603"/>
      <c r="O109" s="95"/>
      <c r="P109" s="602" t="str">
        <f>IF(AND($A109&lt;&gt;"",P$90&lt;&gt;"",O109&lt;&gt;""),D$84,"")</f>
        <v/>
      </c>
      <c r="Q109" s="603"/>
      <c r="R109" s="95"/>
      <c r="S109" s="602" t="str">
        <f>IF(AND($A109&lt;&gt;"",S$90&lt;&gt;"",R109&lt;&gt;""),E$84,"")</f>
        <v/>
      </c>
      <c r="T109" s="603"/>
      <c r="U109" s="95"/>
      <c r="V109" s="602" t="str">
        <f>IF(AND($A109&lt;&gt;"",V$90&lt;&gt;"",U109&lt;&gt;""),F$84,"")</f>
        <v/>
      </c>
      <c r="W109" s="603"/>
      <c r="X109" s="95"/>
      <c r="Y109" s="602" t="str">
        <f>IF(AND($A109&lt;&gt;"",Y$90&lt;&gt;"",X109&lt;&gt;""),G$84,"")</f>
        <v/>
      </c>
      <c r="Z109" s="603"/>
      <c r="AA109" s="94"/>
      <c r="AB109" s="602" t="str">
        <f>IF(AND($A109&lt;&gt;"",AB$90&lt;&gt;"",AA109&lt;&gt;""),H$84,"")</f>
        <v/>
      </c>
      <c r="AC109" s="603"/>
      <c r="AD109" s="95"/>
      <c r="AE109" s="602" t="str">
        <f>IF(AND($A109&lt;&gt;"",AE$90&lt;&gt;"",AD109&lt;&gt;""),I$84,"")</f>
        <v/>
      </c>
      <c r="AF109" s="603"/>
      <c r="AG109" s="95"/>
      <c r="AH109" s="602" t="str">
        <f>IF(AND($A109&lt;&gt;"",AH$90&lt;&gt;"",AG109&lt;&gt;""),J$84,"")</f>
        <v/>
      </c>
      <c r="AI109" s="603"/>
      <c r="AJ109" s="94"/>
      <c r="AK109" s="602" t="str">
        <f>IF(AND($A109&lt;&gt;"",AK$90&lt;&gt;"",AJ109&lt;&gt;""),K$84,"")</f>
        <v/>
      </c>
      <c r="AL109" s="603"/>
      <c r="AM109" s="94"/>
      <c r="AN109" s="602" t="str">
        <f>IF(AND($A109&lt;&gt;"",AN$90&lt;&gt;"",AM109&lt;&gt;""),L$84,"")</f>
        <v/>
      </c>
      <c r="AO109" s="603"/>
      <c r="AP109" s="31"/>
      <c r="AQ109" s="31"/>
      <c r="AR109" s="31"/>
      <c r="AS109" s="31"/>
      <c r="AT109" s="31"/>
      <c r="AU109" s="31"/>
      <c r="AV109" s="31"/>
      <c r="AW109" s="31"/>
      <c r="AX109" s="31"/>
      <c r="AY109" s="31"/>
      <c r="AZ109" s="31"/>
      <c r="BA109" s="31"/>
      <c r="BB109" s="31"/>
      <c r="BC109" s="31"/>
      <c r="BD109" s="31"/>
      <c r="BE109" s="38"/>
      <c r="BF109" s="38"/>
      <c r="BG109" s="38"/>
      <c r="BH109" s="38"/>
      <c r="BI109" s="38"/>
      <c r="BJ109" s="59"/>
      <c r="BK109" s="59"/>
      <c r="BL109" s="59"/>
      <c r="BM109" s="59"/>
      <c r="BN109" s="59"/>
      <c r="BO109" s="59"/>
      <c r="BP109" s="40"/>
      <c r="BQ109" s="40"/>
      <c r="BR109" s="40"/>
      <c r="BS109" s="40"/>
      <c r="BT109" s="40"/>
      <c r="BU109" s="40"/>
      <c r="BV109" s="40"/>
    </row>
    <row r="110" spans="1:2660" ht="39.950000000000003" customHeight="1" x14ac:dyDescent="0.2">
      <c r="A110" s="641"/>
      <c r="B110" s="639"/>
      <c r="C110" s="641"/>
      <c r="D110" s="643"/>
      <c r="E110" s="132" t="s">
        <v>70</v>
      </c>
      <c r="F110" s="652">
        <f>IF(B109="","",IF(B109="ASS","",IF($S$88="GW",IFERROR($C109,""),IF($S$88="FLEXCON",IFERROR(MOD((D109+C109-$A$115),D109),""),""))))</f>
        <v>0</v>
      </c>
      <c r="G110" s="653"/>
      <c r="H110" s="654"/>
      <c r="I110" s="655">
        <f>IF(B109="","",IF(B109="ASS","",IFERROR(MOD((F110+F109+$A$115),D109),"")))</f>
        <v>46</v>
      </c>
      <c r="J110" s="656"/>
      <c r="K110" s="657"/>
      <c r="L110" s="602" t="str">
        <f t="shared" ref="L110" si="101">IF(B109="","",IF(B109="ASS","",IFERROR(IF(L109="","",MOD((I110+I109+G109),D109)),"")))</f>
        <v/>
      </c>
      <c r="M110" s="646"/>
      <c r="N110" s="603"/>
      <c r="O110" s="647" t="str">
        <f t="shared" ref="O110" si="102">IF(B109="","",IF(B109="ASS","",IFERROR(IF(O109="","",IF(L109="",MOD((I110+I109+G109),$D109),MOD((L110+L109+J109),D109))),"")))</f>
        <v/>
      </c>
      <c r="P110" s="648"/>
      <c r="Q110" s="649"/>
      <c r="R110" s="647" t="str">
        <f t="shared" ref="R110" si="103">IF(B109="","",IF(B109="ASS","",IFERROR(IF(R109="","",IF(O109="",MOD((L110+L109+J109),$D109),MOD((O110+O109+M109),$D109))),"")))</f>
        <v/>
      </c>
      <c r="S110" s="648"/>
      <c r="T110" s="649"/>
      <c r="U110" s="647" t="str">
        <f t="shared" ref="U110" si="104">IF(B109="","",IF(B109="ASS","",IFERROR(IF(U109="","",IF(R109="",MOD((O110+O109+M109),$D109),MOD((R110+R109+P109),$D109))),"")))</f>
        <v/>
      </c>
      <c r="V110" s="648"/>
      <c r="W110" s="649"/>
      <c r="X110" s="647" t="str">
        <f t="shared" ref="X110" si="105">IF(B109="","",IF(B109="ASS","",IFERROR(IF(X109="","",IF(U109="",MOD((R110+R109+P109),$D109),MOD((U110+U109+S109),$D109))),"")))</f>
        <v/>
      </c>
      <c r="Y110" s="648"/>
      <c r="Z110" s="649"/>
      <c r="AA110" s="647" t="str">
        <f t="shared" ref="AA110" si="106">IF(B109="","",IF(B109="ASS","",IFERROR(IF(AA109="","",IF(X109="",MOD((U110+U109+S109),$D109),MOD((X110+X109+V109),$D109))),"")))</f>
        <v/>
      </c>
      <c r="AB110" s="648"/>
      <c r="AC110" s="649"/>
      <c r="AD110" s="647" t="str">
        <f t="shared" ref="AD110" si="107">IF(B109="","",IF(B109="ASS","",IFERROR(IF(AD109="","",IF(AA109="",MOD((X110+X109+V109),$D109),MOD((AA110+AA109+Y109),$D109))),"")))</f>
        <v/>
      </c>
      <c r="AE110" s="648"/>
      <c r="AF110" s="649"/>
      <c r="AG110" s="647" t="str">
        <f t="shared" ref="AG110" si="108">IF(B109="","",IF(B109="ASS","",IFERROR(IF(AG109="","",IF(AD109="",MOD((AA110+AA109+Y109),$D109),MOD((AD110+AD109+AB109),$D109))),"")))</f>
        <v/>
      </c>
      <c r="AH110" s="648"/>
      <c r="AI110" s="649"/>
      <c r="AJ110" s="647" t="str">
        <f t="shared" ref="AJ110" si="109">IF(B109="","",IF(B109="ASS","",IFERROR(IF(AJ109="","",IF(AG109="",MOD((AD110+AD109+AB109),$D109),MOD((AG110+AG109+AE109),$D109))),"")))</f>
        <v/>
      </c>
      <c r="AK110" s="648"/>
      <c r="AL110" s="649"/>
      <c r="AM110" s="647" t="str">
        <f t="shared" ref="AM110" si="110">IF(B109="","",IF(B109="ASS","",IFERROR(IF(AM109="","",IF(AJ109="",MOD((AG110+AG109+AE109),$D109),MOD((AJ110+AJ109+AH109),$D109))),"")))</f>
        <v/>
      </c>
      <c r="AN110" s="648"/>
      <c r="AO110" s="649"/>
      <c r="AP110" s="31"/>
      <c r="AQ110" s="31"/>
      <c r="AR110" s="31"/>
      <c r="AS110" s="31"/>
      <c r="AT110" s="31"/>
      <c r="AU110" s="31"/>
      <c r="AV110" s="31"/>
      <c r="AW110" s="31"/>
      <c r="AX110" s="31"/>
      <c r="AY110" s="31"/>
      <c r="AZ110" s="31"/>
      <c r="BA110" s="31"/>
      <c r="BB110" s="31"/>
      <c r="BC110" s="31"/>
      <c r="BD110" s="31"/>
      <c r="BE110" s="38"/>
      <c r="BF110" s="38"/>
      <c r="BG110" s="38"/>
      <c r="BH110" s="38"/>
      <c r="BI110" s="38"/>
      <c r="BJ110" s="58"/>
      <c r="BK110" s="58"/>
      <c r="BL110" s="58"/>
      <c r="BM110" s="58"/>
      <c r="BN110" s="58"/>
      <c r="BO110" s="58"/>
      <c r="BP110" s="40"/>
      <c r="BQ110" s="40"/>
      <c r="BR110" s="40"/>
      <c r="BS110" s="40"/>
      <c r="BT110" s="40"/>
      <c r="BU110" s="40"/>
      <c r="BV110" s="40"/>
    </row>
    <row r="111" spans="1:2660" ht="39.950000000000003" customHeight="1" x14ac:dyDescent="0.2">
      <c r="A111" s="640"/>
      <c r="B111" s="638"/>
      <c r="C111" s="640"/>
      <c r="D111" s="642" t="str">
        <f t="shared" ref="D111" si="111">IF(A111&lt;&gt;"",SUM(F111:AO111),"")</f>
        <v/>
      </c>
      <c r="E111" s="104" t="s">
        <v>17</v>
      </c>
      <c r="F111" s="93"/>
      <c r="G111" s="644" t="str">
        <f>IF(AND(A111&lt;&gt;"",G$90&lt;&gt;"",F111&lt;&gt;""),A$84,"")</f>
        <v/>
      </c>
      <c r="H111" s="645"/>
      <c r="I111" s="94"/>
      <c r="J111" s="602" t="str">
        <f>IF(AND($A111&lt;&gt;"",J$90&lt;&gt;"",I111&lt;&gt;""),B$84,"")</f>
        <v/>
      </c>
      <c r="K111" s="603"/>
      <c r="L111" s="94"/>
      <c r="M111" s="602" t="str">
        <f>IF(AND($A111&lt;&gt;"",M$90&lt;&gt;"",L111&lt;&gt;""),C$84,"")</f>
        <v/>
      </c>
      <c r="N111" s="603"/>
      <c r="O111" s="95"/>
      <c r="P111" s="602" t="str">
        <f>IF(AND($A111&lt;&gt;"",P$90&lt;&gt;"",O111&lt;&gt;""),D$84,"")</f>
        <v/>
      </c>
      <c r="Q111" s="603"/>
      <c r="R111" s="95"/>
      <c r="S111" s="602" t="str">
        <f>IF(AND($A111&lt;&gt;"",S$90&lt;&gt;"",R111&lt;&gt;""),E$84,"")</f>
        <v/>
      </c>
      <c r="T111" s="603"/>
      <c r="U111" s="95"/>
      <c r="V111" s="602" t="str">
        <f>IF(AND($A111&lt;&gt;"",V$90&lt;&gt;"",U111&lt;&gt;""),F$84,"")</f>
        <v/>
      </c>
      <c r="W111" s="603"/>
      <c r="X111" s="95"/>
      <c r="Y111" s="602" t="str">
        <f>IF(AND($A111&lt;&gt;"",Y$90&lt;&gt;"",X111&lt;&gt;""),G$84,"")</f>
        <v/>
      </c>
      <c r="Z111" s="603"/>
      <c r="AA111" s="94"/>
      <c r="AB111" s="602" t="str">
        <f>IF(AND($A111&lt;&gt;"",AB$90&lt;&gt;"",AA111&lt;&gt;""),H$84,"")</f>
        <v/>
      </c>
      <c r="AC111" s="603"/>
      <c r="AD111" s="95"/>
      <c r="AE111" s="602" t="str">
        <f>IF(AND($A111&lt;&gt;"",AE$90&lt;&gt;"",AD111&lt;&gt;""),I$84,"")</f>
        <v/>
      </c>
      <c r="AF111" s="603"/>
      <c r="AG111" s="95"/>
      <c r="AH111" s="602" t="str">
        <f>IF(AND($A111&lt;&gt;"",AH$90&lt;&gt;"",AG111&lt;&gt;""),J$84,"")</f>
        <v/>
      </c>
      <c r="AI111" s="603"/>
      <c r="AJ111" s="94"/>
      <c r="AK111" s="602" t="str">
        <f>IF(AND($A111&lt;&gt;"",AK$90&lt;&gt;"",AJ111&lt;&gt;""),K$84,"")</f>
        <v/>
      </c>
      <c r="AL111" s="603"/>
      <c r="AM111" s="94"/>
      <c r="AN111" s="602" t="str">
        <f>IF(AND($A111&lt;&gt;"",AN$90&lt;&gt;"",AM111&lt;&gt;""),L$84,"")</f>
        <v/>
      </c>
      <c r="AO111" s="603"/>
      <c r="AP111" s="31"/>
      <c r="AQ111" s="31"/>
      <c r="AR111" s="31"/>
      <c r="AS111" s="31"/>
      <c r="AT111" s="31"/>
      <c r="AU111" s="31"/>
      <c r="AV111" s="31"/>
      <c r="AW111" s="31"/>
      <c r="AX111" s="31"/>
      <c r="AY111" s="31"/>
      <c r="AZ111" s="31"/>
      <c r="BA111" s="31"/>
      <c r="BB111" s="31"/>
      <c r="BC111" s="31"/>
      <c r="BD111" s="31"/>
      <c r="BE111" s="38"/>
      <c r="BF111" s="38"/>
      <c r="BG111" s="38"/>
      <c r="BH111" s="38"/>
      <c r="BI111" s="38"/>
      <c r="BJ111" s="62"/>
      <c r="BK111" s="62"/>
      <c r="BL111" s="62"/>
      <c r="BM111" s="62"/>
      <c r="BN111" s="62"/>
      <c r="BO111" s="62"/>
      <c r="BP111" s="40"/>
      <c r="BQ111" s="40"/>
      <c r="BR111" s="40"/>
      <c r="BS111" s="40"/>
      <c r="BT111" s="40"/>
      <c r="BU111" s="40"/>
      <c r="BV111" s="40"/>
    </row>
    <row r="112" spans="1:2660" ht="39.950000000000003" customHeight="1" x14ac:dyDescent="0.2">
      <c r="A112" s="641"/>
      <c r="B112" s="639"/>
      <c r="C112" s="641"/>
      <c r="D112" s="643"/>
      <c r="E112" s="132" t="s">
        <v>70</v>
      </c>
      <c r="F112" s="652" t="str">
        <f>IF(B111="","",IF(B111="ASS","",IF($S$88="GW",IFERROR($C111,""),IF($S$88="FLEXCON",IFERROR(MOD((D111+C111-$A$115),D111),""),""))))</f>
        <v/>
      </c>
      <c r="G112" s="653"/>
      <c r="H112" s="654"/>
      <c r="I112" s="655" t="str">
        <f>IF(B111="","",IF(B111="ASS","",IFERROR(MOD((F112+F111+$A$115),D111),"")))</f>
        <v/>
      </c>
      <c r="J112" s="656"/>
      <c r="K112" s="657"/>
      <c r="L112" s="602" t="str">
        <f t="shared" ref="L112" si="112">IF(B111="","",IF(B111="ASS","",IFERROR(IF(L111="","",MOD((I112+I111+G111),D111)),"")))</f>
        <v/>
      </c>
      <c r="M112" s="646"/>
      <c r="N112" s="603"/>
      <c r="O112" s="647" t="str">
        <f t="shared" ref="O112" si="113">IF(B111="","",IF(B111="ASS","",IFERROR(IF(O111="","",IF(L111="",MOD((I112+I111+G111),$D111),MOD((L112+L111+J111),D111))),"")))</f>
        <v/>
      </c>
      <c r="P112" s="648"/>
      <c r="Q112" s="649"/>
      <c r="R112" s="647" t="str">
        <f t="shared" ref="R112" si="114">IF(B111="","",IF(B111="ASS","",IFERROR(IF(R111="","",IF(O111="",MOD((L112+L111+J111),$D111),MOD((O112+O111+M111),$D111))),"")))</f>
        <v/>
      </c>
      <c r="S112" s="648"/>
      <c r="T112" s="649"/>
      <c r="U112" s="647" t="str">
        <f t="shared" ref="U112" si="115">IF(B111="","",IF(B111="ASS","",IFERROR(IF(U111="","",IF(R111="",MOD((O112+O111+M111),$D111),MOD((R112+R111+P111),$D111))),"")))</f>
        <v/>
      </c>
      <c r="V112" s="648"/>
      <c r="W112" s="649"/>
      <c r="X112" s="647" t="str">
        <f t="shared" ref="X112" si="116">IF(B111="","",IF(B111="ASS","",IFERROR(IF(X111="","",IF(U111="",MOD((R112+R111+P111),$D111),MOD((U112+U111+S111),$D111))),"")))</f>
        <v/>
      </c>
      <c r="Y112" s="648"/>
      <c r="Z112" s="649"/>
      <c r="AA112" s="647" t="str">
        <f t="shared" ref="AA112" si="117">IF(B111="","",IF(B111="ASS","",IFERROR(IF(AA111="","",IF(X111="",MOD((U112+U111+S111),$D111),MOD((X112+X111+V111),$D111))),"")))</f>
        <v/>
      </c>
      <c r="AB112" s="648"/>
      <c r="AC112" s="649"/>
      <c r="AD112" s="647" t="str">
        <f t="shared" ref="AD112" si="118">IF(B111="","",IF(B111="ASS","",IFERROR(IF(AD111="","",IF(AA111="",MOD((X112+X111+V111),$D111),MOD((AA112+AA111+Y111),$D111))),"")))</f>
        <v/>
      </c>
      <c r="AE112" s="648"/>
      <c r="AF112" s="649"/>
      <c r="AG112" s="647" t="str">
        <f t="shared" ref="AG112" si="119">IF(B111="","",IF(B111="ASS","",IFERROR(IF(AG111="","",IF(AD111="",MOD((AA112+AA111+Y111),$D111),MOD((AD112+AD111+AB111),$D111))),"")))</f>
        <v/>
      </c>
      <c r="AH112" s="648"/>
      <c r="AI112" s="649"/>
      <c r="AJ112" s="647" t="str">
        <f t="shared" ref="AJ112" si="120">IF(B111="","",IF(B111="ASS","",IFERROR(IF(AJ111="","",IF(AG111="",MOD((AD112+AD111+AB111),$D111),MOD((AG112+AG111+AE111),$D111))),"")))</f>
        <v/>
      </c>
      <c r="AK112" s="648"/>
      <c r="AL112" s="649"/>
      <c r="AM112" s="647" t="str">
        <f t="shared" ref="AM112" si="121">IF(B111="","",IF(B111="ASS","",IFERROR(IF(AM111="","",IF(AJ111="",MOD((AG112+AG111+AE111),$D111),MOD((AJ112+AJ111+AH111),$D111))),"")))</f>
        <v/>
      </c>
      <c r="AN112" s="648"/>
      <c r="AO112" s="649"/>
      <c r="AP112" s="31"/>
      <c r="AQ112" s="31"/>
      <c r="AR112" s="31"/>
      <c r="AS112" s="31"/>
      <c r="AT112" s="31"/>
      <c r="AU112" s="31"/>
      <c r="AV112" s="31"/>
      <c r="AW112" s="31"/>
      <c r="AX112" s="31"/>
      <c r="AY112" s="31"/>
      <c r="AZ112" s="31"/>
      <c r="BA112" s="31"/>
      <c r="BB112" s="31"/>
      <c r="BC112" s="31"/>
      <c r="BD112" s="31"/>
      <c r="BE112" s="38"/>
      <c r="BF112" s="38"/>
      <c r="BG112" s="38"/>
      <c r="BH112" s="38"/>
      <c r="BI112" s="38"/>
      <c r="BJ112" s="62"/>
      <c r="BK112" s="62"/>
      <c r="BL112" s="62"/>
      <c r="BM112" s="62"/>
      <c r="BN112" s="62"/>
      <c r="BO112" s="62"/>
      <c r="BP112" s="40"/>
      <c r="BQ112" s="40"/>
      <c r="BR112" s="40"/>
      <c r="BS112" s="40"/>
      <c r="BT112" s="40"/>
      <c r="BU112" s="40"/>
      <c r="BV112" s="40"/>
    </row>
    <row r="113" spans="1:74" ht="39.950000000000003" customHeight="1" x14ac:dyDescent="0.2">
      <c r="A113" s="640"/>
      <c r="B113" s="638"/>
      <c r="C113" s="640"/>
      <c r="D113" s="642" t="str">
        <f t="shared" ref="D113" si="122">IF(A113&lt;&gt;"",SUM(F113:AO113),"")</f>
        <v/>
      </c>
      <c r="E113" s="104" t="s">
        <v>17</v>
      </c>
      <c r="F113" s="93"/>
      <c r="G113" s="644" t="str">
        <f>IF(AND(A113&lt;&gt;"",G$90&lt;&gt;"",F113&lt;&gt;""),A$84,"")</f>
        <v/>
      </c>
      <c r="H113" s="645"/>
      <c r="I113" s="94"/>
      <c r="J113" s="602" t="str">
        <f>IF(AND($A113&lt;&gt;"",J$90&lt;&gt;"",I113&lt;&gt;""),B$84,"")</f>
        <v/>
      </c>
      <c r="K113" s="603"/>
      <c r="L113" s="94"/>
      <c r="M113" s="602" t="str">
        <f>IF(AND($A113&lt;&gt;"",M$90&lt;&gt;"",L113&lt;&gt;""),C$84,"")</f>
        <v/>
      </c>
      <c r="N113" s="603"/>
      <c r="O113" s="95"/>
      <c r="P113" s="602" t="str">
        <f>IF(AND($A113&lt;&gt;"",P$90&lt;&gt;"",O113&lt;&gt;""),D$84,"")</f>
        <v/>
      </c>
      <c r="Q113" s="603"/>
      <c r="R113" s="95"/>
      <c r="S113" s="602" t="str">
        <f>IF(AND($A113&lt;&gt;"",S$90&lt;&gt;"",R113&lt;&gt;""),E$84,"")</f>
        <v/>
      </c>
      <c r="T113" s="603"/>
      <c r="U113" s="95"/>
      <c r="V113" s="602" t="str">
        <f>IF(AND($A113&lt;&gt;"",V$90&lt;&gt;"",U113&lt;&gt;""),F$84,"")</f>
        <v/>
      </c>
      <c r="W113" s="603"/>
      <c r="X113" s="95"/>
      <c r="Y113" s="602" t="str">
        <f>IF(AND($A113&lt;&gt;"",Y$90&lt;&gt;"",X113&lt;&gt;""),G$84,"")</f>
        <v/>
      </c>
      <c r="Z113" s="603"/>
      <c r="AA113" s="94"/>
      <c r="AB113" s="602" t="str">
        <f>IF(AND($A113&lt;&gt;"",AB$90&lt;&gt;"",AA113&lt;&gt;""),H$84,"")</f>
        <v/>
      </c>
      <c r="AC113" s="603"/>
      <c r="AD113" s="95"/>
      <c r="AE113" s="602" t="str">
        <f>IF(AND($A113&lt;&gt;"",AE$90&lt;&gt;"",AD113&lt;&gt;""),I$84,"")</f>
        <v/>
      </c>
      <c r="AF113" s="603"/>
      <c r="AG113" s="95"/>
      <c r="AH113" s="602" t="str">
        <f>IF(AND($A113&lt;&gt;"",AH$90&lt;&gt;"",AG113&lt;&gt;""),J$84,"")</f>
        <v/>
      </c>
      <c r="AI113" s="603"/>
      <c r="AJ113" s="94"/>
      <c r="AK113" s="602" t="str">
        <f>IF(AND($A113&lt;&gt;"",AK$90&lt;&gt;"",AJ113&lt;&gt;""),K$84,"")</f>
        <v/>
      </c>
      <c r="AL113" s="603"/>
      <c r="AM113" s="94"/>
      <c r="AN113" s="602" t="str">
        <f>IF(AND($A113&lt;&gt;"",AN$90&lt;&gt;"",AM113&lt;&gt;""),L$84,"")</f>
        <v/>
      </c>
      <c r="AO113" s="603"/>
      <c r="AP113" s="31"/>
      <c r="AQ113" s="31"/>
      <c r="AR113" s="31"/>
      <c r="AS113" s="31"/>
      <c r="AT113" s="31"/>
      <c r="AU113" s="31"/>
      <c r="AV113" s="31"/>
      <c r="AW113" s="31"/>
      <c r="AX113" s="31"/>
      <c r="AY113" s="31"/>
      <c r="AZ113" s="31"/>
      <c r="BA113" s="31"/>
      <c r="BB113" s="31"/>
      <c r="BC113" s="31"/>
      <c r="BD113" s="31"/>
      <c r="BE113" s="38"/>
      <c r="BF113" s="38"/>
      <c r="BG113" s="38"/>
      <c r="BH113" s="38"/>
      <c r="BI113" s="38"/>
      <c r="BJ113" s="62"/>
      <c r="BK113" s="62"/>
      <c r="BL113" s="62"/>
      <c r="BM113" s="62"/>
      <c r="BN113" s="62"/>
      <c r="BO113" s="62"/>
      <c r="BP113" s="40"/>
      <c r="BQ113" s="40"/>
      <c r="BR113" s="40"/>
      <c r="BS113" s="40"/>
      <c r="BT113" s="40"/>
      <c r="BU113" s="40"/>
      <c r="BV113" s="40"/>
    </row>
    <row r="114" spans="1:74" ht="39.950000000000003" customHeight="1" x14ac:dyDescent="0.2">
      <c r="A114" s="641"/>
      <c r="B114" s="639"/>
      <c r="C114" s="641"/>
      <c r="D114" s="643"/>
      <c r="E114" s="132" t="s">
        <v>70</v>
      </c>
      <c r="F114" s="652" t="str">
        <f>IF(B113="","",IF(B113="ASS","",IF($S$88="GW",IFERROR($C113,""),IF($S$88="FLEXCON",IFERROR(MOD((D113+C113-$A$115),D113),""),""))))</f>
        <v/>
      </c>
      <c r="G114" s="653"/>
      <c r="H114" s="654"/>
      <c r="I114" s="655" t="str">
        <f>IF(B113="","",IF(B113="ASS","",IFERROR(MOD((F114+F113+$A$115),D113),"")))</f>
        <v/>
      </c>
      <c r="J114" s="656"/>
      <c r="K114" s="657"/>
      <c r="L114" s="602" t="str">
        <f t="shared" ref="L114" si="123">IF(B113="","",IF(B113="ASS","",IFERROR(IF(L113="","",MOD((I114+I113+G113),D113)),"")))</f>
        <v/>
      </c>
      <c r="M114" s="646"/>
      <c r="N114" s="603"/>
      <c r="O114" s="647" t="str">
        <f t="shared" ref="O114" si="124">IF(B113="","",IF(B113="ASS","",IFERROR(IF(O113="","",IF(L113="",MOD((I114+I113+G113),$D113),MOD((L114+L113+J113),D113))),"")))</f>
        <v/>
      </c>
      <c r="P114" s="648"/>
      <c r="Q114" s="649"/>
      <c r="R114" s="647" t="str">
        <f t="shared" ref="R114" si="125">IF(B113="","",IF(B113="ASS","",IFERROR(IF(R113="","",IF(O113="",MOD((L114+L113+J113),$D113),MOD((O114+O113+M113),$D113))),"")))</f>
        <v/>
      </c>
      <c r="S114" s="648"/>
      <c r="T114" s="649"/>
      <c r="U114" s="647" t="str">
        <f t="shared" ref="U114" si="126">IF(B113="","",IF(B113="ASS","",IFERROR(IF(U113="","",IF(R113="",MOD((O114+O113+M113),$D113),MOD((R114+R113+P113),$D113))),"")))</f>
        <v/>
      </c>
      <c r="V114" s="648"/>
      <c r="W114" s="649"/>
      <c r="X114" s="647" t="str">
        <f t="shared" ref="X114" si="127">IF(B113="","",IF(B113="ASS","",IFERROR(IF(X113="","",IF(U113="",MOD((R114+R113+P113),$D113),MOD((U114+U113+S113),$D113))),"")))</f>
        <v/>
      </c>
      <c r="Y114" s="648"/>
      <c r="Z114" s="649"/>
      <c r="AA114" s="647" t="str">
        <f t="shared" ref="AA114" si="128">IF(B113="","",IF(B113="ASS","",IFERROR(IF(AA113="","",IF(X113="",MOD((U114+U113+S113),$D113),MOD((X114+X113+V113),$D113))),"")))</f>
        <v/>
      </c>
      <c r="AB114" s="648"/>
      <c r="AC114" s="649"/>
      <c r="AD114" s="647" t="str">
        <f t="shared" ref="AD114" si="129">IF(B113="","",IF(B113="ASS","",IFERROR(IF(AD113="","",IF(AA113="",MOD((X114+X113+V113),$D113),MOD((AA114+AA113+Y113),$D113))),"")))</f>
        <v/>
      </c>
      <c r="AE114" s="648"/>
      <c r="AF114" s="649"/>
      <c r="AG114" s="647" t="str">
        <f t="shared" ref="AG114" si="130">IF(B113="","",IF(B113="ASS","",IFERROR(IF(AG113="","",IF(AD113="",MOD((AA114+AA113+Y113),$D113),MOD((AD114+AD113+AB113),$D113))),"")))</f>
        <v/>
      </c>
      <c r="AH114" s="648"/>
      <c r="AI114" s="649"/>
      <c r="AJ114" s="647" t="str">
        <f t="shared" ref="AJ114" si="131">IF(B113="","",IF(B113="ASS","",IFERROR(IF(AJ113="","",IF(AG113="",MOD((AD114+AD113+AB113),$D113),MOD((AG114+AG113+AE113),$D113))),"")))</f>
        <v/>
      </c>
      <c r="AK114" s="648"/>
      <c r="AL114" s="649"/>
      <c r="AM114" s="647" t="str">
        <f t="shared" ref="AM114" si="132">IF(B113="","",IF(B113="ASS","",IFERROR(IF(AM113="","",IF(AJ113="",MOD((AG114+AG113+AE113),$D113),MOD((AJ114+AJ113+AH113),$D113))),"")))</f>
        <v/>
      </c>
      <c r="AN114" s="648"/>
      <c r="AO114" s="649"/>
      <c r="AP114" s="31"/>
      <c r="AQ114" s="31"/>
      <c r="AR114" s="31"/>
      <c r="AS114" s="31"/>
      <c r="AT114" s="31"/>
      <c r="AU114" s="31"/>
      <c r="AV114" s="31"/>
      <c r="AW114" s="31"/>
      <c r="AX114" s="31"/>
      <c r="AY114" s="31"/>
      <c r="AZ114" s="31"/>
      <c r="BA114" s="31"/>
      <c r="BB114" s="31"/>
      <c r="BC114" s="31"/>
      <c r="BD114" s="31"/>
      <c r="BE114" s="38"/>
      <c r="BF114" s="38"/>
      <c r="BG114" s="38"/>
      <c r="BH114" s="38"/>
      <c r="BI114" s="38"/>
      <c r="BJ114" s="62"/>
      <c r="BK114" s="62"/>
      <c r="BL114" s="62"/>
      <c r="BM114" s="62"/>
      <c r="BN114" s="62"/>
      <c r="BO114" s="62"/>
      <c r="BP114" s="40"/>
      <c r="BQ114" s="40"/>
      <c r="BR114" s="40"/>
      <c r="BS114" s="40"/>
      <c r="BT114" s="40"/>
      <c r="BU114" s="40"/>
      <c r="BV114" s="40"/>
    </row>
    <row r="115" spans="1:74" ht="30" hidden="1" customHeight="1" x14ac:dyDescent="0.2">
      <c r="A115" s="65">
        <f>IF(I19="",A84,IF(L19="",B84,IF(O19="",C84,IF(R19="",D84,IF(U19="",E84,IF(X19="",F84,IF(AA19="",G84,IF(AD19="",H84,IF(AG19="",I84,IF(AJ19="",J84,IF(AM19="",K84,L84)))))))))))</f>
        <v>12</v>
      </c>
      <c r="B115" s="65"/>
      <c r="C115" s="65"/>
      <c r="D115" s="65"/>
      <c r="E115" s="61"/>
      <c r="F115" s="84"/>
      <c r="G115" s="85"/>
      <c r="H115" s="86"/>
      <c r="I115" s="84"/>
      <c r="J115" s="85"/>
      <c r="K115" s="86"/>
      <c r="L115" s="84"/>
      <c r="M115" s="85"/>
      <c r="N115" s="86"/>
      <c r="O115" s="84"/>
      <c r="P115" s="85"/>
      <c r="Q115" s="86"/>
      <c r="R115" s="84"/>
      <c r="S115" s="85"/>
      <c r="T115" s="86"/>
      <c r="U115" s="84"/>
      <c r="V115" s="85"/>
      <c r="W115" s="86"/>
      <c r="X115" s="84"/>
      <c r="Y115" s="85"/>
      <c r="Z115" s="86"/>
      <c r="AA115" s="84"/>
      <c r="AB115" s="85"/>
      <c r="AC115" s="86"/>
      <c r="AD115" s="84"/>
      <c r="AE115" s="85"/>
      <c r="AF115" s="86"/>
      <c r="AG115" s="84"/>
      <c r="AH115" s="85"/>
      <c r="AI115" s="86"/>
      <c r="AJ115" s="84"/>
      <c r="AK115" s="85"/>
      <c r="AL115" s="86"/>
      <c r="AM115" s="84"/>
      <c r="AN115" s="85"/>
      <c r="AO115" s="86"/>
      <c r="AP115" s="31"/>
      <c r="AQ115" s="31"/>
      <c r="AR115" s="31"/>
      <c r="AS115" s="31"/>
      <c r="AT115" s="31"/>
      <c r="AU115" s="31"/>
      <c r="AV115" s="31"/>
      <c r="AW115" s="31"/>
      <c r="AX115" s="31"/>
      <c r="AY115" s="31"/>
      <c r="AZ115" s="31"/>
      <c r="BA115" s="31"/>
      <c r="BB115" s="31"/>
      <c r="BC115" s="31"/>
      <c r="BD115" s="31"/>
      <c r="BE115" s="38"/>
      <c r="BF115" s="38"/>
      <c r="BG115" s="38"/>
      <c r="BH115" s="38"/>
      <c r="BI115" s="38"/>
      <c r="BJ115" s="62"/>
      <c r="BK115" s="62"/>
      <c r="BL115" s="62"/>
      <c r="BM115" s="62"/>
      <c r="BN115" s="62"/>
      <c r="BO115" s="62"/>
      <c r="BP115" s="40"/>
      <c r="BQ115" s="40"/>
      <c r="BR115" s="40"/>
      <c r="BS115" s="40"/>
      <c r="BT115" s="40"/>
      <c r="BU115" s="40"/>
      <c r="BV115" s="40"/>
    </row>
    <row r="116" spans="1:74" ht="30" hidden="1" customHeight="1" x14ac:dyDescent="0.2">
      <c r="A116" s="61">
        <f t="shared" ref="A116:A131" si="133">IF(AND(I$90="",J$90=""),G91,IF(AND(L$90="",M$90=""),J91,IF(AND(O$90="",P$90=""),M91,IF(AND(R$90="",S$90=""),P91,IF(AND(U$90="",V$90=""),S91,IF(AND(X$90="",Y$90=""),V91,IF(AND(AA$90="",AB$90=""),Y91,IF(AND(AD$90="",AE$90=""),AB91,IF(AND(AG$90="",AH$90=""),AE91,IF(AND(AJ$90="",AK$90=""),AH91,IF(AND(AM$90="",AN$90=""),AK91,IF(AND(AP$90="",AQ$90=""),AN91))))))))))))</f>
        <v>12</v>
      </c>
      <c r="B116" s="61"/>
      <c r="C116" s="61"/>
      <c r="D116" s="61"/>
      <c r="E116" s="61"/>
      <c r="F116" s="87"/>
      <c r="G116" s="87"/>
      <c r="H116" s="87"/>
      <c r="I116" s="87"/>
      <c r="J116" s="87"/>
      <c r="K116" s="87"/>
      <c r="L116" s="87"/>
      <c r="M116" s="87"/>
      <c r="N116" s="87"/>
      <c r="O116" s="87"/>
      <c r="P116" s="87"/>
      <c r="Q116" s="87"/>
      <c r="R116" s="87"/>
      <c r="S116" s="87"/>
      <c r="T116" s="87"/>
      <c r="U116" s="87"/>
      <c r="V116" s="87"/>
      <c r="W116" s="87"/>
      <c r="X116" s="87"/>
      <c r="Y116" s="87"/>
      <c r="Z116" s="87"/>
      <c r="AA116" s="87"/>
      <c r="AB116" s="87"/>
      <c r="AC116" s="87"/>
      <c r="AD116" s="87"/>
      <c r="AE116" s="87"/>
      <c r="AF116" s="87"/>
      <c r="AG116" s="87"/>
      <c r="AH116" s="87"/>
      <c r="AI116" s="87"/>
      <c r="AJ116" s="87"/>
      <c r="AK116" s="87"/>
      <c r="AL116" s="87"/>
      <c r="AM116" s="87"/>
      <c r="AN116" s="87"/>
      <c r="AO116" s="87"/>
      <c r="AP116" s="31"/>
      <c r="AQ116" s="31"/>
      <c r="AR116" s="31"/>
      <c r="AS116" s="31"/>
      <c r="AT116" s="31"/>
      <c r="AU116" s="31"/>
      <c r="AV116" s="31"/>
      <c r="AW116" s="31"/>
      <c r="AX116" s="31"/>
      <c r="AY116" s="31"/>
      <c r="AZ116" s="31"/>
      <c r="BA116" s="31"/>
      <c r="BB116" s="31"/>
      <c r="BC116" s="31"/>
      <c r="BD116" s="31"/>
      <c r="BE116" s="38"/>
      <c r="BF116" s="38"/>
      <c r="BG116" s="38"/>
      <c r="BH116" s="38"/>
      <c r="BI116" s="38"/>
      <c r="BJ116" s="60"/>
      <c r="BK116" s="60"/>
      <c r="BL116" s="60"/>
      <c r="BM116" s="60"/>
      <c r="BN116" s="60"/>
      <c r="BO116" s="60"/>
      <c r="BP116" s="40"/>
      <c r="BQ116" s="40"/>
      <c r="BR116" s="40"/>
      <c r="BS116" s="40"/>
      <c r="BT116" s="40"/>
      <c r="BU116" s="40"/>
      <c r="BV116" s="40"/>
    </row>
    <row r="117" spans="1:74" ht="30" hidden="1" customHeight="1" x14ac:dyDescent="0.2">
      <c r="A117" s="61">
        <f t="shared" si="133"/>
        <v>0</v>
      </c>
      <c r="B117" s="63"/>
      <c r="C117" s="63"/>
      <c r="D117" s="63"/>
      <c r="E117" s="64"/>
      <c r="F117" s="88"/>
      <c r="G117" s="88"/>
      <c r="H117" s="88"/>
      <c r="I117" s="88"/>
      <c r="J117" s="88"/>
      <c r="K117" s="88"/>
      <c r="L117" s="88"/>
      <c r="M117" s="88"/>
      <c r="N117" s="88"/>
      <c r="O117" s="88"/>
      <c r="P117" s="88"/>
      <c r="Q117" s="88"/>
      <c r="R117" s="88"/>
      <c r="S117" s="88"/>
      <c r="T117" s="88"/>
      <c r="U117" s="88"/>
      <c r="V117" s="88"/>
      <c r="W117" s="88"/>
      <c r="X117" s="88"/>
      <c r="Y117" s="88"/>
      <c r="Z117" s="88"/>
      <c r="AA117" s="88"/>
      <c r="AB117" s="88"/>
      <c r="AC117" s="88"/>
      <c r="AD117" s="88"/>
      <c r="AE117" s="88"/>
      <c r="AF117" s="88"/>
      <c r="AG117" s="88"/>
      <c r="AH117" s="88"/>
      <c r="AI117" s="88"/>
      <c r="AJ117" s="88"/>
      <c r="AK117" s="88"/>
      <c r="AL117" s="88"/>
      <c r="AM117" s="88"/>
      <c r="AN117" s="88"/>
      <c r="AO117" s="88"/>
      <c r="AP117" s="31"/>
      <c r="AQ117" s="31"/>
      <c r="AR117" s="31"/>
      <c r="AS117" s="31"/>
      <c r="AT117" s="31"/>
      <c r="AU117" s="31"/>
      <c r="AV117" s="31"/>
      <c r="AW117" s="31"/>
      <c r="AX117" s="31"/>
      <c r="AY117" s="31"/>
      <c r="AZ117" s="31"/>
      <c r="BA117" s="31"/>
      <c r="BB117" s="31"/>
      <c r="BC117" s="31"/>
      <c r="BD117" s="31"/>
      <c r="BE117" s="38"/>
      <c r="BF117" s="38"/>
      <c r="BG117" s="38"/>
      <c r="BH117" s="38"/>
      <c r="BI117" s="38"/>
      <c r="BJ117" s="62"/>
      <c r="BK117" s="62"/>
      <c r="BL117" s="62"/>
      <c r="BM117" s="62"/>
      <c r="BN117" s="62"/>
      <c r="BO117" s="62"/>
      <c r="BP117" s="40"/>
      <c r="BQ117" s="40"/>
      <c r="BR117" s="40"/>
      <c r="BS117" s="40"/>
      <c r="BT117" s="40"/>
      <c r="BU117" s="40"/>
      <c r="BV117" s="40"/>
    </row>
    <row r="118" spans="1:74" ht="30" hidden="1" customHeight="1" x14ac:dyDescent="0.2">
      <c r="A118" s="61">
        <f t="shared" si="133"/>
        <v>12</v>
      </c>
      <c r="B118" s="63"/>
      <c r="C118" s="63"/>
      <c r="D118" s="63"/>
      <c r="E118" s="64"/>
      <c r="F118" s="88"/>
      <c r="G118" s="88"/>
      <c r="H118" s="88"/>
      <c r="I118" s="88"/>
      <c r="J118" s="88"/>
      <c r="K118" s="88"/>
      <c r="L118" s="88"/>
      <c r="M118" s="88"/>
      <c r="N118" s="88"/>
      <c r="O118" s="88"/>
      <c r="P118" s="88"/>
      <c r="Q118" s="88"/>
      <c r="R118" s="88"/>
      <c r="S118" s="88"/>
      <c r="T118" s="88"/>
      <c r="U118" s="88"/>
      <c r="V118" s="88"/>
      <c r="W118" s="88"/>
      <c r="X118" s="88"/>
      <c r="Y118" s="88"/>
      <c r="Z118" s="88"/>
      <c r="AA118" s="88"/>
      <c r="AB118" s="88"/>
      <c r="AC118" s="88"/>
      <c r="AD118" s="88"/>
      <c r="AE118" s="88"/>
      <c r="AF118" s="88"/>
      <c r="AG118" s="88"/>
      <c r="AH118" s="88"/>
      <c r="AI118" s="88"/>
      <c r="AJ118" s="88"/>
      <c r="AK118" s="88"/>
      <c r="AL118" s="88"/>
      <c r="AM118" s="88"/>
      <c r="AN118" s="88"/>
      <c r="AO118" s="88"/>
      <c r="AP118" s="31"/>
      <c r="AQ118" s="31"/>
      <c r="AR118" s="31"/>
      <c r="AS118" s="31"/>
      <c r="AT118" s="31"/>
      <c r="AU118" s="31"/>
      <c r="AV118" s="31"/>
      <c r="AW118" s="31"/>
      <c r="AX118" s="31"/>
      <c r="AY118" s="31"/>
      <c r="AZ118" s="31"/>
      <c r="BA118" s="31"/>
      <c r="BB118" s="31"/>
      <c r="BC118" s="31"/>
      <c r="BD118" s="31"/>
      <c r="BE118" s="38"/>
      <c r="BF118" s="38"/>
      <c r="BG118" s="38"/>
      <c r="BH118" s="38"/>
      <c r="BI118" s="38"/>
      <c r="BJ118" s="62"/>
      <c r="BK118" s="62"/>
      <c r="BL118" s="62"/>
      <c r="BM118" s="62"/>
      <c r="BN118" s="62"/>
      <c r="BO118" s="62"/>
      <c r="BP118" s="40"/>
      <c r="BQ118" s="40"/>
      <c r="BR118" s="40"/>
      <c r="BS118" s="40"/>
      <c r="BT118" s="40"/>
      <c r="BU118" s="40"/>
      <c r="BV118" s="40"/>
    </row>
    <row r="119" spans="1:74" ht="30" hidden="1" customHeight="1" x14ac:dyDescent="0.2">
      <c r="A119" s="61">
        <f t="shared" si="133"/>
        <v>0</v>
      </c>
      <c r="B119" s="63"/>
      <c r="C119" s="63"/>
      <c r="D119" s="63"/>
      <c r="E119" s="64"/>
      <c r="F119" s="88"/>
      <c r="G119" s="88"/>
      <c r="H119" s="88"/>
      <c r="I119" s="88"/>
      <c r="J119" s="88"/>
      <c r="K119" s="88"/>
      <c r="L119" s="88"/>
      <c r="M119" s="88"/>
      <c r="N119" s="88"/>
      <c r="O119" s="88"/>
      <c r="P119" s="88"/>
      <c r="Q119" s="88"/>
      <c r="R119" s="88"/>
      <c r="S119" s="88"/>
      <c r="T119" s="88"/>
      <c r="U119" s="88"/>
      <c r="V119" s="88"/>
      <c r="W119" s="88"/>
      <c r="X119" s="88"/>
      <c r="Y119" s="88"/>
      <c r="Z119" s="88"/>
      <c r="AA119" s="88"/>
      <c r="AB119" s="88"/>
      <c r="AC119" s="88"/>
      <c r="AD119" s="88"/>
      <c r="AE119" s="88"/>
      <c r="AF119" s="88"/>
      <c r="AG119" s="88"/>
      <c r="AH119" s="88"/>
      <c r="AI119" s="88"/>
      <c r="AJ119" s="88"/>
      <c r="AK119" s="88"/>
      <c r="AL119" s="88"/>
      <c r="AM119" s="88"/>
      <c r="AN119" s="88"/>
      <c r="AO119" s="88"/>
      <c r="AP119" s="31"/>
      <c r="AQ119" s="31"/>
      <c r="AR119" s="31"/>
      <c r="AS119" s="31"/>
      <c r="AT119" s="31"/>
      <c r="AU119" s="31"/>
      <c r="AV119" s="31"/>
      <c r="AW119" s="31"/>
      <c r="AX119" s="31"/>
      <c r="AY119" s="31"/>
      <c r="AZ119" s="31"/>
      <c r="BA119" s="31"/>
      <c r="BB119" s="31"/>
      <c r="BC119" s="31"/>
      <c r="BD119" s="31"/>
      <c r="BE119" s="38"/>
      <c r="BF119" s="38"/>
      <c r="BG119" s="38"/>
      <c r="BH119" s="38"/>
      <c r="BI119" s="38"/>
      <c r="BJ119" s="62"/>
      <c r="BK119" s="62"/>
      <c r="BL119" s="62"/>
      <c r="BM119" s="62"/>
      <c r="BN119" s="62"/>
      <c r="BO119" s="62"/>
      <c r="BP119" s="40"/>
      <c r="BQ119" s="40"/>
      <c r="BR119" s="40"/>
      <c r="BS119" s="40"/>
      <c r="BT119" s="40"/>
      <c r="BU119" s="40"/>
      <c r="BV119" s="40"/>
    </row>
    <row r="120" spans="1:74" ht="30" hidden="1" customHeight="1" x14ac:dyDescent="0.2">
      <c r="A120" s="61">
        <f t="shared" si="133"/>
        <v>12</v>
      </c>
      <c r="B120" s="63"/>
      <c r="C120" s="63"/>
      <c r="D120" s="63"/>
      <c r="E120" s="64"/>
      <c r="F120" s="88"/>
      <c r="G120" s="88"/>
      <c r="H120" s="88"/>
      <c r="I120" s="88"/>
      <c r="J120" s="88"/>
      <c r="K120" s="88"/>
      <c r="L120" s="88"/>
      <c r="M120" s="88"/>
      <c r="N120" s="88"/>
      <c r="O120" s="88"/>
      <c r="P120" s="88"/>
      <c r="Q120" s="88"/>
      <c r="R120" s="88"/>
      <c r="S120" s="88"/>
      <c r="T120" s="88"/>
      <c r="U120" s="88"/>
      <c r="V120" s="88"/>
      <c r="W120" s="88"/>
      <c r="X120" s="88"/>
      <c r="Y120" s="88"/>
      <c r="Z120" s="88"/>
      <c r="AA120" s="88"/>
      <c r="AB120" s="88"/>
      <c r="AC120" s="88"/>
      <c r="AD120" s="88"/>
      <c r="AE120" s="88"/>
      <c r="AF120" s="88"/>
      <c r="AG120" s="88"/>
      <c r="AH120" s="88"/>
      <c r="AI120" s="88"/>
      <c r="AJ120" s="88"/>
      <c r="AK120" s="88"/>
      <c r="AL120" s="88"/>
      <c r="AM120" s="88"/>
      <c r="AN120" s="88"/>
      <c r="AO120" s="88"/>
      <c r="AP120" s="31"/>
      <c r="AQ120" s="31"/>
      <c r="AR120" s="31"/>
      <c r="AS120" s="31"/>
      <c r="AT120" s="31"/>
      <c r="AU120" s="31"/>
      <c r="AV120" s="31"/>
      <c r="AW120" s="31"/>
      <c r="AX120" s="31"/>
      <c r="AY120" s="31"/>
      <c r="AZ120" s="31"/>
      <c r="BA120" s="31"/>
      <c r="BB120" s="31"/>
      <c r="BC120" s="31"/>
      <c r="BD120" s="31"/>
      <c r="BE120" s="38"/>
      <c r="BF120" s="38"/>
      <c r="BG120" s="38"/>
      <c r="BH120" s="38"/>
      <c r="BI120" s="38"/>
      <c r="BJ120" s="62"/>
      <c r="BK120" s="62"/>
      <c r="BL120" s="62"/>
      <c r="BM120" s="62"/>
      <c r="BN120" s="62"/>
      <c r="BO120" s="62"/>
      <c r="BP120" s="40"/>
      <c r="BQ120" s="40"/>
      <c r="BR120" s="40"/>
      <c r="BS120" s="40"/>
      <c r="BT120" s="40"/>
      <c r="BU120" s="40"/>
      <c r="BV120" s="40"/>
    </row>
    <row r="121" spans="1:74" ht="30" hidden="1" customHeight="1" x14ac:dyDescent="0.2">
      <c r="A121" s="61">
        <f t="shared" si="133"/>
        <v>0</v>
      </c>
      <c r="B121" s="63"/>
      <c r="C121" s="63"/>
      <c r="D121" s="63"/>
      <c r="E121" s="64"/>
      <c r="F121" s="88"/>
      <c r="G121" s="88"/>
      <c r="H121" s="88"/>
      <c r="I121" s="88"/>
      <c r="J121" s="88"/>
      <c r="K121" s="88"/>
      <c r="L121" s="88"/>
      <c r="M121" s="88"/>
      <c r="N121" s="88"/>
      <c r="O121" s="88"/>
      <c r="P121" s="88"/>
      <c r="Q121" s="88"/>
      <c r="R121" s="88"/>
      <c r="S121" s="88"/>
      <c r="T121" s="88"/>
      <c r="U121" s="88"/>
      <c r="V121" s="88"/>
      <c r="W121" s="88"/>
      <c r="X121" s="88"/>
      <c r="Y121" s="88"/>
      <c r="Z121" s="88"/>
      <c r="AA121" s="88"/>
      <c r="AB121" s="88"/>
      <c r="AC121" s="88"/>
      <c r="AD121" s="88"/>
      <c r="AE121" s="88"/>
      <c r="AF121" s="88"/>
      <c r="AG121" s="88"/>
      <c r="AH121" s="88"/>
      <c r="AI121" s="88"/>
      <c r="AJ121" s="88"/>
      <c r="AK121" s="88"/>
      <c r="AL121" s="88"/>
      <c r="AM121" s="88"/>
      <c r="AN121" s="88"/>
      <c r="AO121" s="88"/>
      <c r="AP121" s="31"/>
      <c r="AQ121" s="31"/>
      <c r="AR121" s="31"/>
      <c r="AS121" s="31"/>
      <c r="AT121" s="31"/>
      <c r="AU121" s="31"/>
      <c r="AV121" s="31"/>
      <c r="AW121" s="31"/>
      <c r="AX121" s="31"/>
      <c r="AY121" s="31"/>
      <c r="AZ121" s="31"/>
      <c r="BA121" s="31"/>
      <c r="BB121" s="31"/>
      <c r="BC121" s="31"/>
      <c r="BD121" s="31"/>
      <c r="BE121" s="38"/>
      <c r="BF121" s="38"/>
      <c r="BG121" s="38"/>
      <c r="BH121" s="38"/>
      <c r="BI121" s="38"/>
      <c r="BJ121" s="62"/>
      <c r="BK121" s="62"/>
      <c r="BL121" s="62"/>
      <c r="BM121" s="62"/>
      <c r="BN121" s="62"/>
      <c r="BO121" s="62"/>
      <c r="BP121" s="40"/>
      <c r="BQ121" s="40"/>
      <c r="BR121" s="40"/>
      <c r="BS121" s="40"/>
      <c r="BT121" s="40"/>
      <c r="BU121" s="40"/>
      <c r="BV121" s="40"/>
    </row>
    <row r="122" spans="1:74" ht="30" hidden="1" customHeight="1" x14ac:dyDescent="0.2">
      <c r="A122" s="61">
        <f t="shared" si="133"/>
        <v>12</v>
      </c>
      <c r="B122" s="63"/>
      <c r="C122" s="63"/>
      <c r="D122" s="63"/>
      <c r="E122" s="64"/>
      <c r="F122" s="88"/>
      <c r="G122" s="88"/>
      <c r="H122" s="88"/>
      <c r="I122" s="88"/>
      <c r="J122" s="88"/>
      <c r="K122" s="88"/>
      <c r="L122" s="88"/>
      <c r="M122" s="88"/>
      <c r="N122" s="88"/>
      <c r="O122" s="88"/>
      <c r="P122" s="88"/>
      <c r="Q122" s="88"/>
      <c r="R122" s="88"/>
      <c r="S122" s="88"/>
      <c r="T122" s="88"/>
      <c r="U122" s="88"/>
      <c r="V122" s="88"/>
      <c r="W122" s="88"/>
      <c r="X122" s="88"/>
      <c r="Y122" s="88"/>
      <c r="Z122" s="88"/>
      <c r="AA122" s="88"/>
      <c r="AB122" s="88"/>
      <c r="AC122" s="88"/>
      <c r="AD122" s="88"/>
      <c r="AE122" s="88"/>
      <c r="AF122" s="88"/>
      <c r="AG122" s="88"/>
      <c r="AH122" s="88"/>
      <c r="AI122" s="88"/>
      <c r="AJ122" s="88"/>
      <c r="AK122" s="88"/>
      <c r="AL122" s="88"/>
      <c r="AM122" s="88"/>
      <c r="AN122" s="88"/>
      <c r="AO122" s="88"/>
      <c r="AP122" s="31"/>
      <c r="AQ122" s="31"/>
      <c r="AR122" s="31"/>
      <c r="AS122" s="31"/>
      <c r="AT122" s="31"/>
      <c r="AU122" s="31"/>
      <c r="AV122" s="31"/>
      <c r="AW122" s="31"/>
      <c r="AX122" s="31"/>
      <c r="AY122" s="31"/>
      <c r="AZ122" s="31"/>
      <c r="BA122" s="31"/>
      <c r="BB122" s="31"/>
      <c r="BC122" s="31"/>
      <c r="BD122" s="31"/>
      <c r="BE122" s="38"/>
      <c r="BF122" s="38"/>
      <c r="BG122" s="38"/>
      <c r="BH122" s="38"/>
      <c r="BI122" s="38"/>
      <c r="BJ122" s="62"/>
      <c r="BK122" s="62"/>
      <c r="BL122" s="62"/>
      <c r="BM122" s="62"/>
      <c r="BN122" s="62"/>
      <c r="BO122" s="62"/>
      <c r="BP122" s="40"/>
      <c r="BQ122" s="40"/>
      <c r="BR122" s="40"/>
      <c r="BS122" s="40"/>
      <c r="BT122" s="40"/>
      <c r="BU122" s="40"/>
      <c r="BV122" s="40"/>
    </row>
    <row r="123" spans="1:74" ht="30" hidden="1" customHeight="1" x14ac:dyDescent="0.2">
      <c r="A123" s="61">
        <f t="shared" si="133"/>
        <v>0</v>
      </c>
      <c r="B123" s="63"/>
      <c r="C123" s="63"/>
      <c r="D123" s="63"/>
      <c r="E123" s="64"/>
      <c r="F123" s="88"/>
      <c r="G123" s="88"/>
      <c r="H123" s="88"/>
      <c r="I123" s="88"/>
      <c r="J123" s="88"/>
      <c r="K123" s="88"/>
      <c r="L123" s="88"/>
      <c r="M123" s="88"/>
      <c r="N123" s="88"/>
      <c r="O123" s="88"/>
      <c r="P123" s="88"/>
      <c r="Q123" s="88"/>
      <c r="R123" s="88"/>
      <c r="S123" s="88"/>
      <c r="T123" s="88"/>
      <c r="U123" s="88"/>
      <c r="V123" s="88"/>
      <c r="W123" s="88"/>
      <c r="X123" s="88"/>
      <c r="Y123" s="88"/>
      <c r="Z123" s="88"/>
      <c r="AA123" s="88"/>
      <c r="AB123" s="88"/>
      <c r="AC123" s="88"/>
      <c r="AD123" s="88"/>
      <c r="AE123" s="88"/>
      <c r="AF123" s="88"/>
      <c r="AG123" s="88"/>
      <c r="AH123" s="88"/>
      <c r="AI123" s="88"/>
      <c r="AJ123" s="88"/>
      <c r="AK123" s="88"/>
      <c r="AL123" s="88"/>
      <c r="AM123" s="88"/>
      <c r="AN123" s="88"/>
      <c r="AO123" s="88"/>
      <c r="AP123" s="31"/>
      <c r="AQ123" s="31"/>
      <c r="AR123" s="31"/>
      <c r="AS123" s="31"/>
      <c r="AT123" s="31"/>
      <c r="AU123" s="31"/>
      <c r="AV123" s="31"/>
      <c r="AW123" s="31"/>
      <c r="AX123" s="31"/>
      <c r="AY123" s="31"/>
      <c r="AZ123" s="31"/>
      <c r="BA123" s="31"/>
      <c r="BB123" s="31"/>
      <c r="BC123" s="31"/>
      <c r="BD123" s="31"/>
      <c r="BE123" s="38"/>
      <c r="BF123" s="38"/>
      <c r="BG123" s="38"/>
      <c r="BH123" s="38"/>
      <c r="BI123" s="38"/>
      <c r="BJ123" s="62"/>
      <c r="BK123" s="62"/>
      <c r="BL123" s="62"/>
      <c r="BM123" s="62"/>
      <c r="BN123" s="62"/>
      <c r="BO123" s="62"/>
      <c r="BP123" s="40"/>
      <c r="BQ123" s="40"/>
      <c r="BR123" s="40"/>
      <c r="BS123" s="40"/>
      <c r="BT123" s="40"/>
      <c r="BU123" s="40"/>
      <c r="BV123" s="40"/>
    </row>
    <row r="124" spans="1:74" ht="30" hidden="1" customHeight="1" x14ac:dyDescent="0.2">
      <c r="A124" s="61">
        <f t="shared" si="133"/>
        <v>12</v>
      </c>
      <c r="B124" s="63"/>
      <c r="C124" s="63"/>
      <c r="D124" s="63"/>
      <c r="E124" s="64"/>
      <c r="F124" s="88"/>
      <c r="G124" s="88"/>
      <c r="H124" s="88"/>
      <c r="I124" s="88"/>
      <c r="J124" s="88"/>
      <c r="K124" s="88"/>
      <c r="L124" s="88"/>
      <c r="M124" s="88"/>
      <c r="N124" s="88"/>
      <c r="O124" s="88"/>
      <c r="P124" s="88"/>
      <c r="Q124" s="88"/>
      <c r="R124" s="88"/>
      <c r="S124" s="88"/>
      <c r="T124" s="88"/>
      <c r="U124" s="88"/>
      <c r="V124" s="88"/>
      <c r="W124" s="88"/>
      <c r="X124" s="88"/>
      <c r="Y124" s="88"/>
      <c r="Z124" s="88"/>
      <c r="AA124" s="88"/>
      <c r="AB124" s="88"/>
      <c r="AC124" s="88"/>
      <c r="AD124" s="88"/>
      <c r="AE124" s="88"/>
      <c r="AF124" s="88"/>
      <c r="AG124" s="88"/>
      <c r="AH124" s="88"/>
      <c r="AI124" s="88"/>
      <c r="AJ124" s="88"/>
      <c r="AK124" s="88"/>
      <c r="AL124" s="88"/>
      <c r="AM124" s="88"/>
      <c r="AN124" s="88"/>
      <c r="AO124" s="88"/>
      <c r="AP124" s="31"/>
      <c r="AQ124" s="31"/>
      <c r="AR124" s="31"/>
      <c r="AS124" s="31"/>
      <c r="AT124" s="31"/>
      <c r="AU124" s="31"/>
      <c r="AV124" s="31"/>
      <c r="AW124" s="31"/>
      <c r="AX124" s="31"/>
      <c r="AY124" s="31"/>
      <c r="AZ124" s="31"/>
      <c r="BA124" s="31"/>
      <c r="BB124" s="31"/>
      <c r="BC124" s="31"/>
      <c r="BD124" s="31"/>
      <c r="BE124" s="38"/>
      <c r="BF124" s="38"/>
      <c r="BG124" s="38"/>
      <c r="BH124" s="38"/>
      <c r="BI124" s="38"/>
      <c r="BJ124" s="62"/>
      <c r="BK124" s="62"/>
      <c r="BL124" s="62"/>
      <c r="BM124" s="62"/>
      <c r="BN124" s="62"/>
      <c r="BO124" s="62"/>
      <c r="BP124" s="40"/>
      <c r="BQ124" s="40"/>
      <c r="BR124" s="40"/>
      <c r="BS124" s="40"/>
      <c r="BT124" s="40"/>
      <c r="BU124" s="40"/>
      <c r="BV124" s="40"/>
    </row>
    <row r="125" spans="1:74" ht="30" hidden="1" customHeight="1" x14ac:dyDescent="0.2">
      <c r="A125" s="61">
        <f t="shared" si="133"/>
        <v>0</v>
      </c>
      <c r="B125" s="63"/>
      <c r="C125" s="63"/>
      <c r="D125" s="63"/>
      <c r="E125" s="64"/>
      <c r="F125" s="88"/>
      <c r="G125" s="88"/>
      <c r="H125" s="88"/>
      <c r="I125" s="88"/>
      <c r="J125" s="88"/>
      <c r="K125" s="88"/>
      <c r="L125" s="88"/>
      <c r="M125" s="88"/>
      <c r="N125" s="88"/>
      <c r="O125" s="88"/>
      <c r="P125" s="88"/>
      <c r="Q125" s="88"/>
      <c r="R125" s="88"/>
      <c r="S125" s="88"/>
      <c r="T125" s="88"/>
      <c r="U125" s="88"/>
      <c r="V125" s="88"/>
      <c r="W125" s="88"/>
      <c r="X125" s="88"/>
      <c r="Y125" s="88"/>
      <c r="Z125" s="88"/>
      <c r="AA125" s="88"/>
      <c r="AB125" s="88"/>
      <c r="AC125" s="88"/>
      <c r="AD125" s="88"/>
      <c r="AE125" s="88"/>
      <c r="AF125" s="88"/>
      <c r="AG125" s="88"/>
      <c r="AH125" s="88"/>
      <c r="AI125" s="88"/>
      <c r="AJ125" s="88"/>
      <c r="AK125" s="88"/>
      <c r="AL125" s="88"/>
      <c r="AM125" s="88"/>
      <c r="AN125" s="88"/>
      <c r="AO125" s="88"/>
      <c r="AP125" s="31"/>
      <c r="AQ125" s="31"/>
      <c r="AR125" s="31"/>
      <c r="AS125" s="31"/>
      <c r="AT125" s="31"/>
      <c r="AU125" s="31"/>
      <c r="AV125" s="31"/>
      <c r="AW125" s="31"/>
      <c r="AX125" s="31"/>
      <c r="AY125" s="31"/>
      <c r="AZ125" s="31"/>
      <c r="BA125" s="31"/>
      <c r="BB125" s="31"/>
      <c r="BC125" s="31"/>
      <c r="BD125" s="31"/>
      <c r="BE125" s="38"/>
      <c r="BF125" s="38"/>
      <c r="BG125" s="38"/>
      <c r="BH125" s="38"/>
      <c r="BI125" s="38"/>
      <c r="BJ125" s="62"/>
      <c r="BK125" s="62"/>
      <c r="BL125" s="62"/>
      <c r="BM125" s="62"/>
      <c r="BN125" s="62"/>
      <c r="BO125" s="62"/>
      <c r="BP125" s="40"/>
      <c r="BQ125" s="40"/>
      <c r="BR125" s="40"/>
      <c r="BS125" s="40"/>
      <c r="BT125" s="40"/>
      <c r="BU125" s="40"/>
      <c r="BV125" s="40"/>
    </row>
    <row r="126" spans="1:74" ht="30" hidden="1" customHeight="1" x14ac:dyDescent="0.2">
      <c r="A126" s="61">
        <f t="shared" si="133"/>
        <v>12</v>
      </c>
      <c r="B126" s="63"/>
      <c r="C126" s="63"/>
      <c r="D126" s="63"/>
      <c r="E126" s="64"/>
      <c r="F126" s="88"/>
      <c r="G126" s="88"/>
      <c r="H126" s="88"/>
      <c r="I126" s="88"/>
      <c r="J126" s="88"/>
      <c r="K126" s="88"/>
      <c r="L126" s="88"/>
      <c r="M126" s="88"/>
      <c r="N126" s="88"/>
      <c r="O126" s="88"/>
      <c r="P126" s="88"/>
      <c r="Q126" s="88"/>
      <c r="R126" s="88"/>
      <c r="S126" s="88"/>
      <c r="T126" s="88"/>
      <c r="U126" s="88"/>
      <c r="V126" s="88"/>
      <c r="W126" s="88"/>
      <c r="X126" s="88"/>
      <c r="Y126" s="88"/>
      <c r="Z126" s="88"/>
      <c r="AA126" s="88"/>
      <c r="AB126" s="88"/>
      <c r="AC126" s="88"/>
      <c r="AD126" s="88"/>
      <c r="AE126" s="88"/>
      <c r="AF126" s="88"/>
      <c r="AG126" s="88"/>
      <c r="AH126" s="88"/>
      <c r="AI126" s="88"/>
      <c r="AJ126" s="88"/>
      <c r="AK126" s="88"/>
      <c r="AL126" s="88"/>
      <c r="AM126" s="88"/>
      <c r="AN126" s="88"/>
      <c r="AO126" s="88"/>
      <c r="AP126" s="31"/>
      <c r="AQ126" s="31"/>
      <c r="AR126" s="31"/>
      <c r="AS126" s="31"/>
      <c r="AT126" s="31"/>
      <c r="AU126" s="31"/>
      <c r="AV126" s="31"/>
      <c r="AW126" s="31"/>
      <c r="AX126" s="31"/>
      <c r="AY126" s="31"/>
      <c r="AZ126" s="31"/>
      <c r="BA126" s="31"/>
      <c r="BB126" s="31"/>
      <c r="BC126" s="31"/>
      <c r="BD126" s="31"/>
      <c r="BE126" s="38"/>
      <c r="BF126" s="38"/>
      <c r="BG126" s="38"/>
      <c r="BH126" s="38"/>
      <c r="BI126" s="38"/>
      <c r="BJ126" s="62"/>
      <c r="BK126" s="62"/>
      <c r="BL126" s="62"/>
      <c r="BM126" s="62"/>
      <c r="BN126" s="62"/>
      <c r="BO126" s="62"/>
      <c r="BP126" s="40"/>
      <c r="BQ126" s="40"/>
      <c r="BR126" s="40"/>
      <c r="BS126" s="40"/>
      <c r="BT126" s="40"/>
      <c r="BU126" s="40"/>
      <c r="BV126" s="40"/>
    </row>
    <row r="127" spans="1:74" ht="30" hidden="1" customHeight="1" x14ac:dyDescent="0.2">
      <c r="A127" s="61">
        <f t="shared" si="133"/>
        <v>0</v>
      </c>
      <c r="B127" s="63"/>
      <c r="C127" s="63"/>
      <c r="D127" s="63"/>
      <c r="E127" s="64"/>
      <c r="F127" s="88"/>
      <c r="G127" s="88"/>
      <c r="H127" s="88"/>
      <c r="I127" s="88"/>
      <c r="J127" s="88"/>
      <c r="K127" s="88"/>
      <c r="L127" s="88"/>
      <c r="M127" s="88"/>
      <c r="N127" s="88"/>
      <c r="O127" s="88"/>
      <c r="P127" s="88"/>
      <c r="Q127" s="88"/>
      <c r="R127" s="88"/>
      <c r="S127" s="88"/>
      <c r="T127" s="88"/>
      <c r="U127" s="88"/>
      <c r="V127" s="88"/>
      <c r="W127" s="88"/>
      <c r="X127" s="88"/>
      <c r="Y127" s="88"/>
      <c r="Z127" s="88"/>
      <c r="AA127" s="88"/>
      <c r="AB127" s="88"/>
      <c r="AC127" s="88"/>
      <c r="AD127" s="88"/>
      <c r="AE127" s="88"/>
      <c r="AF127" s="88"/>
      <c r="AG127" s="88"/>
      <c r="AH127" s="88"/>
      <c r="AI127" s="88"/>
      <c r="AJ127" s="88"/>
      <c r="AK127" s="88"/>
      <c r="AL127" s="88"/>
      <c r="AM127" s="88"/>
      <c r="AN127" s="88"/>
      <c r="AO127" s="88"/>
      <c r="AP127" s="31"/>
      <c r="AQ127" s="31"/>
      <c r="AR127" s="31"/>
      <c r="AS127" s="31"/>
      <c r="AT127" s="31"/>
      <c r="AU127" s="31"/>
      <c r="AV127" s="31"/>
      <c r="AW127" s="31"/>
      <c r="AX127" s="31"/>
      <c r="AY127" s="31"/>
      <c r="AZ127" s="31"/>
      <c r="BA127" s="31"/>
      <c r="BB127" s="31"/>
      <c r="BC127" s="31"/>
      <c r="BD127" s="31"/>
      <c r="BE127" s="38"/>
      <c r="BF127" s="38"/>
      <c r="BG127" s="38"/>
      <c r="BH127" s="38"/>
      <c r="BI127" s="38"/>
      <c r="BJ127" s="62"/>
      <c r="BK127" s="62"/>
      <c r="BL127" s="62"/>
      <c r="BM127" s="62"/>
      <c r="BN127" s="62"/>
      <c r="BO127" s="62"/>
      <c r="BP127" s="40"/>
      <c r="BQ127" s="40"/>
      <c r="BR127" s="40"/>
      <c r="BS127" s="40"/>
      <c r="BT127" s="40"/>
      <c r="BU127" s="40"/>
      <c r="BV127" s="40"/>
    </row>
    <row r="128" spans="1:74" ht="30" hidden="1" customHeight="1" x14ac:dyDescent="0.2">
      <c r="A128" s="61">
        <f t="shared" si="133"/>
        <v>12</v>
      </c>
      <c r="B128" s="63"/>
      <c r="C128" s="63"/>
      <c r="D128" s="63"/>
      <c r="E128" s="64"/>
      <c r="F128" s="88"/>
      <c r="G128" s="88"/>
      <c r="H128" s="88"/>
      <c r="I128" s="88"/>
      <c r="J128" s="88"/>
      <c r="K128" s="88"/>
      <c r="L128" s="88"/>
      <c r="M128" s="88"/>
      <c r="N128" s="88"/>
      <c r="O128" s="88"/>
      <c r="P128" s="88"/>
      <c r="Q128" s="88"/>
      <c r="R128" s="88"/>
      <c r="S128" s="88"/>
      <c r="T128" s="88"/>
      <c r="U128" s="88"/>
      <c r="V128" s="88"/>
      <c r="W128" s="88"/>
      <c r="X128" s="88"/>
      <c r="Y128" s="88"/>
      <c r="Z128" s="88"/>
      <c r="AA128" s="88"/>
      <c r="AB128" s="88"/>
      <c r="AC128" s="88"/>
      <c r="AD128" s="88"/>
      <c r="AE128" s="88"/>
      <c r="AF128" s="88"/>
      <c r="AG128" s="88"/>
      <c r="AH128" s="88"/>
      <c r="AI128" s="88"/>
      <c r="AJ128" s="88"/>
      <c r="AK128" s="88"/>
      <c r="AL128" s="88"/>
      <c r="AM128" s="88"/>
      <c r="AN128" s="88"/>
      <c r="AO128" s="88"/>
      <c r="AP128" s="31"/>
      <c r="AQ128" s="31"/>
      <c r="AR128" s="31"/>
      <c r="AS128" s="31"/>
      <c r="AT128" s="31"/>
      <c r="AU128" s="31"/>
      <c r="AV128" s="31"/>
      <c r="AW128" s="31"/>
      <c r="AX128" s="31"/>
      <c r="AY128" s="31"/>
      <c r="AZ128" s="31"/>
      <c r="BA128" s="31"/>
      <c r="BB128" s="31"/>
      <c r="BC128" s="31"/>
      <c r="BD128" s="31"/>
      <c r="BE128" s="38"/>
      <c r="BF128" s="38"/>
      <c r="BG128" s="38"/>
      <c r="BH128" s="38"/>
      <c r="BI128" s="38"/>
      <c r="BJ128" s="62"/>
      <c r="BK128" s="62"/>
      <c r="BL128" s="62"/>
      <c r="BM128" s="62"/>
      <c r="BN128" s="62"/>
      <c r="BO128" s="62"/>
      <c r="BP128" s="40"/>
      <c r="BQ128" s="40"/>
      <c r="BR128" s="40"/>
      <c r="BS128" s="40"/>
      <c r="BT128" s="40"/>
      <c r="BU128" s="40"/>
      <c r="BV128" s="40"/>
    </row>
    <row r="129" spans="1:74" ht="30" hidden="1" customHeight="1" x14ac:dyDescent="0.2">
      <c r="A129" s="61">
        <f t="shared" si="133"/>
        <v>0</v>
      </c>
      <c r="B129" s="63"/>
      <c r="C129" s="63"/>
      <c r="D129" s="63"/>
      <c r="E129" s="64"/>
      <c r="F129" s="88"/>
      <c r="G129" s="88"/>
      <c r="H129" s="88"/>
      <c r="I129" s="88"/>
      <c r="J129" s="88"/>
      <c r="K129" s="88"/>
      <c r="L129" s="88"/>
      <c r="M129" s="88"/>
      <c r="N129" s="88"/>
      <c r="O129" s="88"/>
      <c r="P129" s="88"/>
      <c r="Q129" s="88"/>
      <c r="R129" s="88"/>
      <c r="S129" s="88"/>
      <c r="T129" s="88"/>
      <c r="U129" s="88"/>
      <c r="V129" s="88"/>
      <c r="W129" s="88"/>
      <c r="X129" s="88"/>
      <c r="Y129" s="88"/>
      <c r="Z129" s="88"/>
      <c r="AA129" s="88"/>
      <c r="AB129" s="88"/>
      <c r="AC129" s="88"/>
      <c r="AD129" s="88"/>
      <c r="AE129" s="88"/>
      <c r="AF129" s="88"/>
      <c r="AG129" s="88"/>
      <c r="AH129" s="88"/>
      <c r="AI129" s="88"/>
      <c r="AJ129" s="88"/>
      <c r="AK129" s="88"/>
      <c r="AL129" s="88"/>
      <c r="AM129" s="88"/>
      <c r="AN129" s="88"/>
      <c r="AO129" s="88"/>
      <c r="AP129" s="31"/>
      <c r="AQ129" s="31"/>
      <c r="AR129" s="31"/>
      <c r="AS129" s="31"/>
      <c r="AT129" s="31"/>
      <c r="AU129" s="31"/>
      <c r="AV129" s="31"/>
      <c r="AW129" s="31"/>
      <c r="AX129" s="31"/>
      <c r="AY129" s="31"/>
      <c r="AZ129" s="31"/>
      <c r="BA129" s="31"/>
      <c r="BB129" s="31"/>
      <c r="BC129" s="31"/>
      <c r="BD129" s="31"/>
      <c r="BE129" s="38"/>
      <c r="BF129" s="38"/>
      <c r="BG129" s="38"/>
      <c r="BH129" s="38"/>
      <c r="BI129" s="38"/>
      <c r="BJ129" s="62"/>
      <c r="BK129" s="62"/>
      <c r="BL129" s="62"/>
      <c r="BM129" s="62"/>
      <c r="BN129" s="62"/>
      <c r="BO129" s="62"/>
      <c r="BP129" s="40"/>
      <c r="BQ129" s="40"/>
      <c r="BR129" s="40"/>
      <c r="BS129" s="40"/>
      <c r="BT129" s="40"/>
      <c r="BU129" s="40"/>
      <c r="BV129" s="40"/>
    </row>
    <row r="130" spans="1:74" ht="30" hidden="1" customHeight="1" x14ac:dyDescent="0.2">
      <c r="A130" s="61">
        <f t="shared" si="133"/>
        <v>12</v>
      </c>
      <c r="B130" s="63"/>
      <c r="C130" s="63"/>
      <c r="D130" s="63"/>
      <c r="E130" s="64"/>
      <c r="F130" s="88"/>
      <c r="G130" s="88"/>
      <c r="H130" s="88"/>
      <c r="I130" s="88"/>
      <c r="J130" s="88"/>
      <c r="K130" s="88"/>
      <c r="L130" s="88"/>
      <c r="M130" s="88"/>
      <c r="N130" s="88"/>
      <c r="O130" s="88"/>
      <c r="P130" s="88"/>
      <c r="Q130" s="88"/>
      <c r="R130" s="88"/>
      <c r="S130" s="88"/>
      <c r="T130" s="88"/>
      <c r="U130" s="88"/>
      <c r="V130" s="88"/>
      <c r="W130" s="88"/>
      <c r="X130" s="88"/>
      <c r="Y130" s="88"/>
      <c r="Z130" s="88"/>
      <c r="AA130" s="88"/>
      <c r="AB130" s="88"/>
      <c r="AC130" s="88"/>
      <c r="AD130" s="88"/>
      <c r="AE130" s="88"/>
      <c r="AF130" s="88"/>
      <c r="AG130" s="88"/>
      <c r="AH130" s="88"/>
      <c r="AI130" s="88"/>
      <c r="AJ130" s="88"/>
      <c r="AK130" s="88"/>
      <c r="AL130" s="88"/>
      <c r="AM130" s="88"/>
      <c r="AN130" s="88"/>
      <c r="AO130" s="88"/>
      <c r="AP130" s="31"/>
      <c r="AQ130" s="31"/>
      <c r="AR130" s="31"/>
      <c r="AS130" s="31"/>
      <c r="AT130" s="31"/>
      <c r="AU130" s="31"/>
      <c r="AV130" s="31"/>
      <c r="AW130" s="31"/>
      <c r="AX130" s="31"/>
      <c r="AY130" s="31"/>
      <c r="AZ130" s="31"/>
      <c r="BA130" s="31"/>
      <c r="BB130" s="31"/>
      <c r="BC130" s="31"/>
      <c r="BD130" s="31"/>
      <c r="BE130" s="38"/>
      <c r="BF130" s="38"/>
      <c r="BG130" s="38"/>
      <c r="BH130" s="38"/>
      <c r="BI130" s="38"/>
      <c r="BJ130" s="62"/>
      <c r="BK130" s="62"/>
      <c r="BL130" s="62"/>
      <c r="BM130" s="62"/>
      <c r="BN130" s="62"/>
      <c r="BO130" s="62"/>
      <c r="BP130" s="40"/>
      <c r="BQ130" s="40"/>
      <c r="BR130" s="40"/>
      <c r="BS130" s="40"/>
      <c r="BT130" s="40"/>
      <c r="BU130" s="40"/>
      <c r="BV130" s="40"/>
    </row>
    <row r="131" spans="1:74" ht="30" hidden="1" customHeight="1" x14ac:dyDescent="0.2">
      <c r="A131" s="61">
        <f t="shared" si="133"/>
        <v>0</v>
      </c>
      <c r="B131" s="63"/>
      <c r="C131" s="63"/>
      <c r="D131" s="63"/>
      <c r="E131" s="64"/>
      <c r="F131" s="88"/>
      <c r="G131" s="88"/>
      <c r="H131" s="88"/>
      <c r="I131" s="88"/>
      <c r="J131" s="88"/>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c r="AJ131" s="88"/>
      <c r="AK131" s="88"/>
      <c r="AL131" s="88"/>
      <c r="AM131" s="88"/>
      <c r="AN131" s="88"/>
      <c r="AO131" s="88"/>
      <c r="AP131" s="31"/>
      <c r="AQ131" s="31"/>
      <c r="AR131" s="31"/>
      <c r="AS131" s="31"/>
      <c r="AT131" s="31"/>
      <c r="AU131" s="31"/>
      <c r="AV131" s="31"/>
      <c r="AW131" s="31"/>
      <c r="AX131" s="31"/>
      <c r="AY131" s="31"/>
      <c r="AZ131" s="31"/>
      <c r="BA131" s="31"/>
      <c r="BB131" s="31"/>
      <c r="BC131" s="31"/>
      <c r="BD131" s="31"/>
      <c r="BE131" s="38"/>
      <c r="BF131" s="38"/>
      <c r="BG131" s="38"/>
      <c r="BH131" s="38"/>
      <c r="BI131" s="38"/>
      <c r="BJ131" s="62"/>
      <c r="BK131" s="62"/>
      <c r="BL131" s="62"/>
      <c r="BM131" s="62"/>
      <c r="BN131" s="62"/>
      <c r="BO131" s="62"/>
      <c r="BP131" s="40"/>
      <c r="BQ131" s="40"/>
      <c r="BR131" s="40"/>
      <c r="BS131" s="40"/>
      <c r="BT131" s="40"/>
      <c r="BU131" s="40"/>
      <c r="BV131" s="40"/>
    </row>
    <row r="132" spans="1:74" ht="11.25" hidden="1" customHeight="1" x14ac:dyDescent="0.2">
      <c r="A132" s="61"/>
      <c r="B132" s="63"/>
      <c r="C132" s="63"/>
      <c r="D132" s="63"/>
      <c r="E132" s="64"/>
      <c r="F132" s="88"/>
      <c r="G132" s="88"/>
      <c r="H132" s="88"/>
      <c r="I132" s="88"/>
      <c r="J132" s="88"/>
      <c r="K132" s="88"/>
      <c r="L132" s="88"/>
      <c r="M132" s="88"/>
      <c r="N132" s="88"/>
      <c r="O132" s="88"/>
      <c r="P132" s="88"/>
      <c r="Q132" s="88"/>
      <c r="R132" s="88"/>
      <c r="S132" s="88"/>
      <c r="T132" s="88"/>
      <c r="U132" s="88"/>
      <c r="V132" s="88"/>
      <c r="W132" s="88"/>
      <c r="X132" s="88"/>
      <c r="Y132" s="88"/>
      <c r="Z132" s="88"/>
      <c r="AA132" s="88"/>
      <c r="AB132" s="88"/>
      <c r="AC132" s="88"/>
      <c r="AD132" s="88"/>
      <c r="AE132" s="88"/>
      <c r="AF132" s="88"/>
      <c r="AG132" s="88"/>
      <c r="AH132" s="88"/>
      <c r="AI132" s="88"/>
      <c r="AJ132" s="88"/>
      <c r="AK132" s="88"/>
      <c r="AL132" s="88"/>
      <c r="AM132" s="88"/>
      <c r="AN132" s="88"/>
      <c r="AO132" s="88"/>
      <c r="AP132" s="31"/>
      <c r="AQ132" s="31"/>
      <c r="AR132" s="31"/>
      <c r="AS132" s="31"/>
      <c r="AT132" s="31"/>
      <c r="AU132" s="31"/>
      <c r="AV132" s="31"/>
      <c r="AW132" s="31"/>
      <c r="AX132" s="31"/>
      <c r="AY132" s="31"/>
      <c r="AZ132" s="31"/>
      <c r="BA132" s="31"/>
      <c r="BB132" s="31"/>
      <c r="BC132" s="31"/>
      <c r="BD132" s="31"/>
      <c r="BE132" s="38"/>
      <c r="BF132" s="38"/>
      <c r="BG132" s="38"/>
      <c r="BH132" s="38"/>
      <c r="BI132" s="38"/>
      <c r="BJ132" s="62"/>
      <c r="BK132" s="62"/>
      <c r="BL132" s="62"/>
      <c r="BM132" s="62"/>
      <c r="BN132" s="62"/>
      <c r="BO132" s="62"/>
      <c r="BP132" s="40"/>
      <c r="BQ132" s="40"/>
      <c r="BR132" s="40"/>
      <c r="BS132" s="40"/>
      <c r="BT132" s="40"/>
      <c r="BU132" s="40"/>
      <c r="BV132" s="40"/>
    </row>
    <row r="133" spans="1:74" ht="13.5" hidden="1" customHeight="1" x14ac:dyDescent="0.2">
      <c r="A133" s="61"/>
      <c r="B133" s="63"/>
      <c r="C133" s="63"/>
      <c r="D133" s="63"/>
      <c r="E133" s="64"/>
      <c r="F133" s="88"/>
      <c r="G133" s="88"/>
      <c r="H133" s="88"/>
      <c r="I133" s="88"/>
      <c r="J133" s="88"/>
      <c r="K133" s="88"/>
      <c r="L133" s="88"/>
      <c r="M133" s="88"/>
      <c r="N133" s="88"/>
      <c r="O133" s="88"/>
      <c r="P133" s="88"/>
      <c r="Q133" s="88"/>
      <c r="R133" s="88"/>
      <c r="S133" s="88"/>
      <c r="T133" s="88"/>
      <c r="U133" s="88"/>
      <c r="V133" s="88"/>
      <c r="W133" s="88"/>
      <c r="X133" s="88"/>
      <c r="Y133" s="88"/>
      <c r="Z133" s="88"/>
      <c r="AA133" s="88"/>
      <c r="AB133" s="88"/>
      <c r="AC133" s="88"/>
      <c r="AD133" s="88"/>
      <c r="AE133" s="88"/>
      <c r="AF133" s="88"/>
      <c r="AG133" s="88"/>
      <c r="AH133" s="88"/>
      <c r="AI133" s="88"/>
      <c r="AJ133" s="88"/>
      <c r="AK133" s="88"/>
      <c r="AL133" s="88"/>
      <c r="AM133" s="88"/>
      <c r="AN133" s="88"/>
      <c r="AO133" s="88"/>
      <c r="AP133" s="31"/>
      <c r="AQ133" s="31"/>
      <c r="AR133" s="31"/>
      <c r="AS133" s="31"/>
      <c r="AT133" s="31"/>
      <c r="AU133" s="31"/>
      <c r="AV133" s="31"/>
      <c r="AW133" s="31"/>
      <c r="AX133" s="31"/>
      <c r="AY133" s="31"/>
      <c r="AZ133" s="31"/>
      <c r="BA133" s="31"/>
      <c r="BB133" s="31"/>
      <c r="BC133" s="31"/>
      <c r="BD133" s="31"/>
      <c r="BE133" s="38"/>
      <c r="BF133" s="38"/>
      <c r="BG133" s="38"/>
      <c r="BH133" s="38"/>
      <c r="BI133" s="38"/>
      <c r="BJ133" s="62"/>
      <c r="BK133" s="62"/>
      <c r="BL133" s="62"/>
      <c r="BM133" s="62"/>
      <c r="BN133" s="62"/>
      <c r="BO133" s="62"/>
      <c r="BP133" s="40"/>
      <c r="BQ133" s="40"/>
      <c r="BR133" s="40"/>
      <c r="BS133" s="40"/>
      <c r="BT133" s="40"/>
      <c r="BU133" s="40"/>
      <c r="BV133" s="40"/>
    </row>
    <row r="134" spans="1:74" ht="22.5" hidden="1" customHeight="1" x14ac:dyDescent="0.2">
      <c r="A134" s="61"/>
      <c r="B134" s="63"/>
      <c r="C134" s="63"/>
      <c r="D134" s="63"/>
      <c r="E134" s="64"/>
      <c r="F134" s="88"/>
      <c r="G134" s="88"/>
      <c r="H134" s="88"/>
      <c r="I134" s="88"/>
      <c r="J134" s="88"/>
      <c r="K134" s="88"/>
      <c r="L134" s="88"/>
      <c r="M134" s="88"/>
      <c r="N134" s="88"/>
      <c r="O134" s="88"/>
      <c r="P134" s="88"/>
      <c r="Q134" s="88"/>
      <c r="R134" s="88"/>
      <c r="S134" s="88"/>
      <c r="T134" s="88"/>
      <c r="U134" s="88"/>
      <c r="V134" s="88"/>
      <c r="W134" s="88"/>
      <c r="X134" s="88"/>
      <c r="Y134" s="88"/>
      <c r="Z134" s="88"/>
      <c r="AA134" s="88"/>
      <c r="AB134" s="88"/>
      <c r="AC134" s="88"/>
      <c r="AD134" s="88"/>
      <c r="AE134" s="88"/>
      <c r="AF134" s="88"/>
      <c r="AG134" s="88"/>
      <c r="AH134" s="88"/>
      <c r="AI134" s="88"/>
      <c r="AJ134" s="88"/>
      <c r="AK134" s="88"/>
      <c r="AL134" s="88"/>
      <c r="AM134" s="88"/>
      <c r="AN134" s="88"/>
      <c r="AO134" s="88"/>
      <c r="AP134" s="31"/>
      <c r="AQ134" s="31"/>
      <c r="AR134" s="31"/>
      <c r="AS134" s="31"/>
      <c r="AT134" s="31"/>
      <c r="AU134" s="31"/>
      <c r="AV134" s="31"/>
      <c r="AW134" s="31"/>
      <c r="AX134" s="31"/>
      <c r="AY134" s="31"/>
      <c r="AZ134" s="31"/>
      <c r="BA134" s="31"/>
      <c r="BB134" s="31"/>
      <c r="BC134" s="31"/>
      <c r="BD134" s="31"/>
      <c r="BE134" s="38"/>
      <c r="BF134" s="38"/>
      <c r="BG134" s="38"/>
      <c r="BH134" s="38"/>
      <c r="BI134" s="38"/>
      <c r="BJ134" s="62"/>
      <c r="BK134" s="62"/>
      <c r="BL134" s="62"/>
      <c r="BM134" s="62"/>
      <c r="BN134" s="62"/>
      <c r="BO134" s="62"/>
      <c r="BP134" s="40"/>
      <c r="BQ134" s="40"/>
      <c r="BR134" s="40"/>
      <c r="BS134" s="40"/>
      <c r="BT134" s="40"/>
      <c r="BU134" s="40"/>
      <c r="BV134" s="40"/>
    </row>
    <row r="135" spans="1:74" ht="39.950000000000003" customHeight="1" x14ac:dyDescent="0.2">
      <c r="A135" s="669" t="s">
        <v>0</v>
      </c>
      <c r="B135" s="669" t="s">
        <v>67</v>
      </c>
      <c r="C135" s="669" t="s">
        <v>68</v>
      </c>
      <c r="D135" s="669" t="s">
        <v>1</v>
      </c>
      <c r="E135" s="136" t="s">
        <v>19</v>
      </c>
      <c r="F135" s="116">
        <v>180</v>
      </c>
      <c r="G135" s="600"/>
      <c r="H135" s="601"/>
      <c r="I135" s="116">
        <v>180</v>
      </c>
      <c r="J135" s="600"/>
      <c r="K135" s="601"/>
      <c r="L135" s="116"/>
      <c r="M135" s="600"/>
      <c r="N135" s="601"/>
      <c r="O135" s="116"/>
      <c r="P135" s="600"/>
      <c r="Q135" s="601"/>
      <c r="R135" s="116"/>
      <c r="S135" s="600"/>
      <c r="T135" s="601"/>
      <c r="U135" s="116"/>
      <c r="V135" s="600"/>
      <c r="W135" s="601"/>
      <c r="X135" s="116"/>
      <c r="Y135" s="600"/>
      <c r="Z135" s="601"/>
      <c r="AA135" s="116"/>
      <c r="AB135" s="600"/>
      <c r="AC135" s="601"/>
      <c r="AD135" s="116"/>
      <c r="AE135" s="600"/>
      <c r="AF135" s="601"/>
      <c r="AG135" s="116"/>
      <c r="AH135" s="600"/>
      <c r="AI135" s="601"/>
      <c r="AJ135" s="116"/>
      <c r="AK135" s="600"/>
      <c r="AL135" s="601"/>
      <c r="AM135" s="116"/>
      <c r="AN135" s="600"/>
      <c r="AO135" s="601"/>
      <c r="AP135" s="31"/>
      <c r="AQ135" s="31"/>
      <c r="AR135" s="31"/>
      <c r="AS135" s="31"/>
      <c r="AT135" s="31"/>
      <c r="AU135" s="31"/>
      <c r="AV135" s="31"/>
      <c r="AW135" s="31"/>
      <c r="AX135" s="31"/>
      <c r="AY135" s="31"/>
      <c r="AZ135" s="31"/>
      <c r="BA135" s="31"/>
      <c r="BB135" s="31"/>
      <c r="BC135" s="31"/>
      <c r="BD135" s="31"/>
      <c r="BE135" s="38"/>
      <c r="BF135" s="38"/>
      <c r="BG135" s="38"/>
      <c r="BH135" s="38"/>
      <c r="BI135" s="38"/>
      <c r="BJ135" s="62"/>
      <c r="BK135" s="62"/>
      <c r="BL135" s="62"/>
      <c r="BM135" s="62"/>
      <c r="BN135" s="62"/>
      <c r="BO135" s="62"/>
      <c r="BP135" s="40"/>
      <c r="BQ135" s="40"/>
      <c r="BR135" s="40"/>
      <c r="BS135" s="40"/>
      <c r="BT135" s="40"/>
      <c r="BU135" s="40"/>
      <c r="BV135" s="40"/>
    </row>
    <row r="136" spans="1:74" s="122" customFormat="1" ht="30" customHeight="1" x14ac:dyDescent="0.4">
      <c r="A136" s="670"/>
      <c r="B136" s="670"/>
      <c r="C136" s="670"/>
      <c r="D136" s="670"/>
      <c r="E136" s="678" t="s">
        <v>80</v>
      </c>
      <c r="F136" s="679"/>
      <c r="G136" s="679"/>
      <c r="H136" s="679"/>
      <c r="I136" s="679"/>
      <c r="J136" s="679"/>
      <c r="K136" s="679"/>
      <c r="L136" s="679"/>
      <c r="M136" s="679"/>
      <c r="N136" s="679"/>
      <c r="O136" s="679"/>
      <c r="P136" s="679"/>
      <c r="Q136" s="679"/>
      <c r="R136" s="679"/>
      <c r="S136" s="679"/>
      <c r="T136" s="679"/>
      <c r="U136" s="679"/>
      <c r="V136" s="679"/>
      <c r="W136" s="679"/>
      <c r="X136" s="679"/>
      <c r="Y136" s="679"/>
      <c r="Z136" s="679"/>
      <c r="AA136" s="679"/>
      <c r="AB136" s="679"/>
      <c r="AC136" s="679"/>
      <c r="AD136" s="679"/>
      <c r="AE136" s="679"/>
      <c r="AF136" s="679"/>
      <c r="AG136" s="679"/>
      <c r="AH136" s="679"/>
      <c r="AI136" s="679"/>
      <c r="AJ136" s="679"/>
      <c r="AK136" s="679"/>
      <c r="AL136" s="679"/>
      <c r="AM136" s="679"/>
      <c r="AN136" s="679"/>
      <c r="AO136" s="680"/>
      <c r="AP136" s="121"/>
      <c r="AQ136" s="121"/>
      <c r="AR136" s="121"/>
      <c r="AS136" s="121"/>
      <c r="AT136" s="121"/>
      <c r="AU136" s="121"/>
      <c r="AV136" s="121"/>
      <c r="AW136" s="121"/>
      <c r="AX136" s="121"/>
      <c r="AY136" s="121"/>
      <c r="AZ136" s="121"/>
      <c r="BA136" s="121"/>
      <c r="BB136" s="121"/>
      <c r="BC136" s="121"/>
      <c r="BD136" s="121"/>
      <c r="BE136" s="89"/>
      <c r="BF136" s="89"/>
      <c r="BG136" s="89"/>
      <c r="BH136" s="89"/>
      <c r="BI136" s="89"/>
      <c r="BJ136" s="90"/>
      <c r="BK136" s="90"/>
      <c r="BL136" s="90"/>
      <c r="BM136" s="90"/>
      <c r="BN136" s="90"/>
      <c r="BO136" s="90"/>
      <c r="BP136" s="40"/>
      <c r="BQ136" s="40"/>
      <c r="BR136" s="40"/>
      <c r="BS136" s="40"/>
      <c r="BT136" s="40"/>
      <c r="BU136" s="40"/>
      <c r="BV136" s="40"/>
    </row>
    <row r="137" spans="1:74" ht="20.100000000000001" customHeight="1" x14ac:dyDescent="0.2">
      <c r="A137" s="670"/>
      <c r="B137" s="670"/>
      <c r="C137" s="670"/>
      <c r="D137" s="670"/>
      <c r="E137" s="72"/>
      <c r="F137" s="73"/>
      <c r="G137" s="73"/>
      <c r="H137" s="73"/>
      <c r="I137" s="73"/>
      <c r="J137" s="73"/>
      <c r="K137" s="73"/>
      <c r="L137" s="73"/>
      <c r="M137" s="73"/>
      <c r="N137" s="73"/>
      <c r="O137" s="73"/>
      <c r="P137" s="73"/>
      <c r="Q137" s="73"/>
      <c r="R137" s="73"/>
      <c r="S137" s="73"/>
      <c r="T137" s="73"/>
      <c r="U137" s="73"/>
      <c r="V137" s="73"/>
      <c r="W137" s="73"/>
      <c r="X137" s="73"/>
      <c r="Y137" s="73"/>
      <c r="Z137" s="73"/>
      <c r="AA137" s="73"/>
      <c r="AB137" s="73"/>
      <c r="AC137" s="73"/>
      <c r="AD137" s="73"/>
      <c r="AE137" s="73"/>
      <c r="AF137" s="73"/>
      <c r="AG137" s="73"/>
      <c r="AH137" s="73"/>
      <c r="AI137" s="73"/>
      <c r="AJ137" s="73"/>
      <c r="AK137" s="73"/>
      <c r="AL137" s="73"/>
      <c r="AM137" s="73"/>
      <c r="AN137" s="73"/>
      <c r="AO137" s="74"/>
      <c r="AP137" s="31"/>
      <c r="AQ137" s="31"/>
      <c r="AR137" s="31"/>
      <c r="AS137" s="31"/>
      <c r="AT137" s="31"/>
      <c r="AU137" s="31"/>
      <c r="AV137" s="31"/>
      <c r="AW137" s="31"/>
      <c r="AX137" s="31"/>
      <c r="AY137" s="31"/>
      <c r="AZ137" s="31"/>
      <c r="BA137" s="31"/>
      <c r="BB137" s="31"/>
      <c r="BC137" s="31"/>
      <c r="BD137" s="31"/>
      <c r="BE137" s="38"/>
      <c r="BF137" s="38"/>
      <c r="BG137" s="38"/>
      <c r="BH137" s="38"/>
      <c r="BI137" s="38"/>
      <c r="BJ137" s="62"/>
      <c r="BK137" s="62"/>
      <c r="BL137" s="62"/>
      <c r="BM137" s="62"/>
      <c r="BN137" s="62"/>
      <c r="BO137" s="62"/>
      <c r="BP137" s="40"/>
      <c r="BQ137" s="40"/>
      <c r="BR137" s="40"/>
      <c r="BS137" s="40"/>
      <c r="BT137" s="40"/>
      <c r="BU137" s="40"/>
      <c r="BV137" s="40"/>
    </row>
    <row r="138" spans="1:74" ht="27.75" hidden="1" customHeight="1" x14ac:dyDescent="0.2">
      <c r="A138" s="670"/>
      <c r="B138" s="670"/>
      <c r="C138" s="670"/>
      <c r="D138" s="670"/>
      <c r="E138" s="72"/>
      <c r="F138" s="73"/>
      <c r="G138" s="73"/>
      <c r="H138" s="73"/>
      <c r="I138" s="73"/>
      <c r="J138" s="73"/>
      <c r="K138" s="73"/>
      <c r="L138" s="73"/>
      <c r="M138" s="73"/>
      <c r="N138" s="73"/>
      <c r="O138" s="73"/>
      <c r="P138" s="73"/>
      <c r="Q138" s="73"/>
      <c r="R138" s="73"/>
      <c r="S138" s="73"/>
      <c r="T138" s="73"/>
      <c r="U138" s="73"/>
      <c r="V138" s="73"/>
      <c r="W138" s="73"/>
      <c r="X138" s="73"/>
      <c r="Y138" s="73"/>
      <c r="Z138" s="73"/>
      <c r="AA138" s="73"/>
      <c r="AB138" s="73"/>
      <c r="AC138" s="73"/>
      <c r="AD138" s="73"/>
      <c r="AE138" s="73"/>
      <c r="AF138" s="73"/>
      <c r="AG138" s="73"/>
      <c r="AH138" s="73"/>
      <c r="AI138" s="73"/>
      <c r="AJ138" s="73"/>
      <c r="AK138" s="73"/>
      <c r="AL138" s="73"/>
      <c r="AM138" s="73"/>
      <c r="AN138" s="73"/>
      <c r="AO138" s="74"/>
      <c r="AP138" s="31"/>
      <c r="AQ138" s="31"/>
      <c r="AR138" s="31"/>
      <c r="AS138" s="31"/>
      <c r="AT138" s="31"/>
      <c r="AU138" s="31"/>
      <c r="AV138" s="31"/>
      <c r="AW138" s="31"/>
      <c r="AX138" s="31"/>
      <c r="AY138" s="31"/>
      <c r="AZ138" s="31"/>
      <c r="BA138" s="31"/>
      <c r="BB138" s="31"/>
      <c r="BC138" s="31"/>
      <c r="BD138" s="31"/>
      <c r="BE138" s="38"/>
      <c r="BF138" s="38"/>
      <c r="BG138" s="38"/>
      <c r="BH138" s="38"/>
      <c r="BI138" s="38"/>
      <c r="BJ138" s="62"/>
      <c r="BK138" s="62"/>
      <c r="BL138" s="62"/>
      <c r="BM138" s="62"/>
      <c r="BN138" s="62"/>
      <c r="BO138" s="62"/>
      <c r="BP138" s="40"/>
      <c r="BQ138" s="40"/>
      <c r="BR138" s="40"/>
      <c r="BS138" s="40"/>
      <c r="BT138" s="40"/>
      <c r="BU138" s="40"/>
      <c r="BV138" s="40"/>
    </row>
    <row r="139" spans="1:74" ht="20.100000000000001" hidden="1" customHeight="1" x14ac:dyDescent="0.2">
      <c r="A139" s="670"/>
      <c r="B139" s="670"/>
      <c r="C139" s="670"/>
      <c r="D139" s="670"/>
      <c r="E139" s="72"/>
      <c r="F139" s="73"/>
      <c r="G139" s="73"/>
      <c r="H139" s="73"/>
      <c r="I139" s="73"/>
      <c r="J139" s="73"/>
      <c r="K139" s="73"/>
      <c r="L139" s="73"/>
      <c r="M139" s="73"/>
      <c r="N139" s="73"/>
      <c r="O139" s="73"/>
      <c r="P139" s="73"/>
      <c r="Q139" s="73"/>
      <c r="R139" s="73"/>
      <c r="S139" s="73"/>
      <c r="T139" s="73"/>
      <c r="U139" s="73"/>
      <c r="V139" s="73"/>
      <c r="W139" s="73"/>
      <c r="X139" s="73"/>
      <c r="Y139" s="73"/>
      <c r="Z139" s="73"/>
      <c r="AA139" s="73"/>
      <c r="AB139" s="73"/>
      <c r="AC139" s="73"/>
      <c r="AD139" s="73"/>
      <c r="AE139" s="73"/>
      <c r="AF139" s="73"/>
      <c r="AG139" s="73"/>
      <c r="AH139" s="73"/>
      <c r="AI139" s="73"/>
      <c r="AJ139" s="73"/>
      <c r="AK139" s="73"/>
      <c r="AL139" s="73"/>
      <c r="AM139" s="73"/>
      <c r="AN139" s="73"/>
      <c r="AO139" s="74"/>
      <c r="AP139" s="31"/>
      <c r="AQ139" s="31"/>
      <c r="AR139" s="31"/>
      <c r="AS139" s="31"/>
      <c r="AT139" s="31"/>
      <c r="AU139" s="31"/>
      <c r="AV139" s="31"/>
      <c r="AW139" s="31"/>
      <c r="AX139" s="31"/>
      <c r="AY139" s="31"/>
      <c r="AZ139" s="31"/>
      <c r="BA139" s="31"/>
      <c r="BB139" s="31"/>
      <c r="BC139" s="31"/>
      <c r="BD139" s="31"/>
      <c r="BE139" s="38"/>
      <c r="BF139" s="38"/>
      <c r="BG139" s="38"/>
      <c r="BH139" s="38"/>
      <c r="BI139" s="38"/>
      <c r="BJ139" s="62"/>
      <c r="BK139" s="62"/>
      <c r="BL139" s="62"/>
      <c r="BM139" s="62"/>
      <c r="BN139" s="62"/>
      <c r="BO139" s="62"/>
      <c r="BP139" s="40"/>
      <c r="BQ139" s="40"/>
      <c r="BR139" s="40"/>
      <c r="BS139" s="40"/>
      <c r="BT139" s="40"/>
      <c r="BU139" s="40"/>
      <c r="BV139" s="40"/>
    </row>
    <row r="140" spans="1:74" ht="20.100000000000001" customHeight="1" x14ac:dyDescent="0.2">
      <c r="A140" s="670"/>
      <c r="B140" s="670"/>
      <c r="C140" s="670"/>
      <c r="D140" s="670"/>
      <c r="E140" s="672" t="s">
        <v>79</v>
      </c>
      <c r="F140" s="673"/>
      <c r="G140" s="673"/>
      <c r="H140" s="673"/>
      <c r="I140" s="673"/>
      <c r="J140" s="673"/>
      <c r="K140" s="673"/>
      <c r="L140" s="673"/>
      <c r="M140" s="673"/>
      <c r="N140" s="673"/>
      <c r="O140" s="673"/>
      <c r="P140" s="673"/>
      <c r="Q140" s="673"/>
      <c r="R140" s="673"/>
      <c r="S140" s="673"/>
      <c r="T140" s="673"/>
      <c r="U140" s="673"/>
      <c r="V140" s="673"/>
      <c r="W140" s="673"/>
      <c r="X140" s="673"/>
      <c r="Y140" s="673"/>
      <c r="Z140" s="673"/>
      <c r="AA140" s="673"/>
      <c r="AB140" s="673"/>
      <c r="AC140" s="673"/>
      <c r="AD140" s="673"/>
      <c r="AE140" s="673"/>
      <c r="AF140" s="673"/>
      <c r="AG140" s="673"/>
      <c r="AH140" s="673"/>
      <c r="AI140" s="673"/>
      <c r="AJ140" s="673"/>
      <c r="AK140" s="673"/>
      <c r="AL140" s="673"/>
      <c r="AM140" s="673"/>
      <c r="AN140" s="673"/>
      <c r="AO140" s="674"/>
      <c r="AP140" s="31"/>
      <c r="AQ140" s="31"/>
      <c r="AR140" s="31"/>
      <c r="AS140" s="31"/>
      <c r="AT140" s="31"/>
      <c r="AU140" s="31"/>
      <c r="AV140" s="31"/>
      <c r="AW140" s="31"/>
      <c r="AX140" s="31"/>
      <c r="AY140" s="31"/>
      <c r="AZ140" s="31"/>
      <c r="BA140" s="31"/>
      <c r="BB140" s="31"/>
      <c r="BC140" s="31"/>
      <c r="BD140" s="31"/>
      <c r="BE140" s="38"/>
      <c r="BF140" s="38"/>
      <c r="BG140" s="38"/>
      <c r="BH140" s="38"/>
      <c r="BI140" s="38"/>
      <c r="BJ140" s="62"/>
      <c r="BK140" s="62"/>
      <c r="BL140" s="62"/>
      <c r="BM140" s="62"/>
      <c r="BN140" s="62"/>
      <c r="BO140" s="62"/>
      <c r="BP140" s="40"/>
      <c r="BQ140" s="40"/>
      <c r="BR140" s="40"/>
      <c r="BS140" s="40"/>
      <c r="BT140" s="40"/>
      <c r="BU140" s="40"/>
      <c r="BV140" s="40"/>
    </row>
    <row r="141" spans="1:74" ht="20.100000000000001" customHeight="1" x14ac:dyDescent="0.2">
      <c r="A141" s="671"/>
      <c r="B141" s="671"/>
      <c r="C141" s="671"/>
      <c r="D141" s="671"/>
      <c r="E141" s="675"/>
      <c r="F141" s="676"/>
      <c r="G141" s="676"/>
      <c r="H141" s="676"/>
      <c r="I141" s="676"/>
      <c r="J141" s="676"/>
      <c r="K141" s="676"/>
      <c r="L141" s="676"/>
      <c r="M141" s="676"/>
      <c r="N141" s="676"/>
      <c r="O141" s="676"/>
      <c r="P141" s="676"/>
      <c r="Q141" s="676"/>
      <c r="R141" s="676"/>
      <c r="S141" s="676"/>
      <c r="T141" s="676"/>
      <c r="U141" s="676"/>
      <c r="V141" s="676"/>
      <c r="W141" s="676"/>
      <c r="X141" s="676"/>
      <c r="Y141" s="676"/>
      <c r="Z141" s="676"/>
      <c r="AA141" s="676"/>
      <c r="AB141" s="676"/>
      <c r="AC141" s="676"/>
      <c r="AD141" s="676"/>
      <c r="AE141" s="676"/>
      <c r="AF141" s="676"/>
      <c r="AG141" s="676"/>
      <c r="AH141" s="676"/>
      <c r="AI141" s="676"/>
      <c r="AJ141" s="676"/>
      <c r="AK141" s="676"/>
      <c r="AL141" s="676"/>
      <c r="AM141" s="676"/>
      <c r="AN141" s="676"/>
      <c r="AO141" s="677"/>
      <c r="AP141" s="31"/>
      <c r="AQ141" s="31"/>
      <c r="AR141" s="31"/>
      <c r="AS141" s="31"/>
      <c r="AT141" s="31"/>
      <c r="AU141" s="31"/>
      <c r="AV141" s="31"/>
      <c r="AW141" s="31"/>
      <c r="AX141" s="31"/>
      <c r="AY141" s="31"/>
      <c r="AZ141" s="31"/>
      <c r="BA141" s="31"/>
      <c r="BB141" s="31"/>
      <c r="BC141" s="31"/>
      <c r="BD141" s="31"/>
      <c r="BE141" s="38"/>
      <c r="BF141" s="38"/>
      <c r="BG141" s="38"/>
      <c r="BH141" s="38"/>
      <c r="BI141" s="38"/>
      <c r="BJ141" s="62"/>
      <c r="BK141" s="62"/>
      <c r="BL141" s="62"/>
      <c r="BM141" s="62"/>
      <c r="BN141" s="62"/>
      <c r="BO141" s="62"/>
      <c r="BP141" s="40"/>
      <c r="BQ141" s="40"/>
      <c r="BR141" s="40"/>
      <c r="BS141" s="40"/>
      <c r="BT141" s="40"/>
      <c r="BU141" s="40"/>
      <c r="BV141" s="40"/>
    </row>
    <row r="142" spans="1:74" ht="60" customHeight="1" x14ac:dyDescent="0.2">
      <c r="A142" s="128"/>
      <c r="B142" s="129"/>
      <c r="C142" s="129"/>
      <c r="D142" s="129"/>
      <c r="E142" s="129"/>
      <c r="F142" s="129"/>
      <c r="G142" s="129"/>
      <c r="H142" s="129"/>
      <c r="I142" s="129"/>
      <c r="J142" s="129"/>
      <c r="K142" s="129"/>
      <c r="L142" s="129"/>
      <c r="M142" s="129"/>
      <c r="N142" s="129"/>
      <c r="O142" s="129"/>
      <c r="P142" s="126"/>
      <c r="Q142" s="126"/>
      <c r="R142" s="31"/>
      <c r="S142" s="31"/>
      <c r="T142" s="31"/>
      <c r="U142" s="31"/>
      <c r="V142" s="31"/>
      <c r="W142" s="31"/>
      <c r="X142" s="31"/>
      <c r="Y142" s="31"/>
      <c r="Z142" s="31"/>
      <c r="AA142" s="31"/>
      <c r="AB142" s="31"/>
      <c r="AC142" s="31"/>
      <c r="AD142" s="31"/>
      <c r="AE142" s="31"/>
      <c r="AF142" s="31"/>
      <c r="AG142" s="31"/>
      <c r="AH142" s="31"/>
      <c r="AI142" s="31"/>
      <c r="AJ142" s="31"/>
      <c r="AK142" s="31"/>
      <c r="AL142" s="31"/>
      <c r="AM142" s="31"/>
      <c r="AN142" s="31"/>
      <c r="AO142" s="31"/>
      <c r="AP142" s="31"/>
      <c r="AQ142" s="31"/>
      <c r="AR142" s="31"/>
      <c r="AS142" s="31"/>
      <c r="AT142" s="31"/>
      <c r="AU142" s="31"/>
      <c r="AV142" s="31"/>
      <c r="AW142" s="31"/>
      <c r="AX142" s="31"/>
      <c r="AY142" s="31"/>
      <c r="AZ142" s="31"/>
      <c r="BA142" s="31"/>
      <c r="BB142" s="31"/>
      <c r="BC142" s="31"/>
      <c r="BD142" s="31"/>
      <c r="BE142" s="38"/>
      <c r="BF142" s="38"/>
      <c r="BG142" s="38"/>
      <c r="BH142" s="38"/>
      <c r="BI142" s="38"/>
      <c r="BJ142" s="58"/>
      <c r="BK142" s="58"/>
      <c r="BL142" s="58"/>
      <c r="BM142" s="58"/>
      <c r="BN142" s="58"/>
      <c r="BO142" s="58"/>
      <c r="BP142" s="40"/>
      <c r="BQ142" s="40"/>
      <c r="BR142" s="40"/>
      <c r="BS142" s="40"/>
      <c r="BT142" s="40"/>
      <c r="BU142" s="40"/>
      <c r="BV142" s="40"/>
    </row>
    <row r="143" spans="1:74" ht="72" customHeight="1" x14ac:dyDescent="0.2">
      <c r="A143" s="130"/>
      <c r="B143" s="131"/>
      <c r="C143" s="131"/>
      <c r="D143" s="131"/>
      <c r="E143" s="131"/>
      <c r="F143" s="131"/>
      <c r="G143" s="131"/>
      <c r="H143" s="131"/>
      <c r="I143" s="131"/>
      <c r="J143" s="131"/>
      <c r="K143" s="131"/>
      <c r="L143" s="131"/>
      <c r="M143" s="131"/>
      <c r="N143" s="131"/>
      <c r="O143" s="1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8"/>
      <c r="BF143" s="38"/>
      <c r="BG143" s="38"/>
      <c r="BH143" s="38"/>
      <c r="BI143" s="38"/>
      <c r="BJ143" s="58"/>
      <c r="BK143" s="58"/>
      <c r="BL143" s="58"/>
      <c r="BM143" s="58"/>
      <c r="BN143" s="58"/>
      <c r="BO143" s="58"/>
      <c r="BP143" s="40"/>
      <c r="BQ143" s="40"/>
      <c r="BR143" s="40"/>
      <c r="BS143" s="40"/>
      <c r="BT143" s="40"/>
      <c r="BU143" s="40"/>
      <c r="BV143" s="40"/>
    </row>
    <row r="144" spans="1:74" ht="30" customHeight="1" x14ac:dyDescent="0.2">
      <c r="A144" s="130"/>
      <c r="B144" s="131"/>
      <c r="C144" s="131"/>
      <c r="D144" s="131"/>
      <c r="E144" s="131"/>
      <c r="F144" s="131"/>
      <c r="G144" s="131"/>
      <c r="H144" s="131"/>
      <c r="I144" s="131"/>
      <c r="J144" s="131"/>
      <c r="K144" s="131"/>
      <c r="L144" s="131"/>
      <c r="M144" s="131"/>
      <c r="N144" s="131"/>
      <c r="O144" s="131"/>
      <c r="P144" s="31"/>
      <c r="Q144" s="31"/>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c r="BC144" s="31"/>
      <c r="BD144" s="31"/>
      <c r="BE144" s="38"/>
      <c r="BF144" s="38"/>
      <c r="BG144" s="38"/>
      <c r="BH144" s="38"/>
      <c r="BI144" s="38"/>
      <c r="BJ144" s="58"/>
      <c r="BK144" s="58"/>
      <c r="BL144" s="58"/>
      <c r="BM144" s="58"/>
      <c r="BN144" s="58"/>
      <c r="BO144" s="58"/>
      <c r="BP144" s="40"/>
      <c r="BQ144" s="40"/>
      <c r="BR144" s="40"/>
      <c r="BS144" s="40"/>
      <c r="BT144" s="40"/>
      <c r="BU144" s="40"/>
      <c r="BV144" s="40"/>
    </row>
    <row r="145" spans="1:2660" ht="30" customHeight="1" x14ac:dyDescent="0.2">
      <c r="A145" s="130"/>
      <c r="B145" s="131"/>
      <c r="C145" s="131"/>
      <c r="D145" s="131"/>
      <c r="E145" s="131"/>
      <c r="F145" s="131"/>
      <c r="G145" s="131"/>
      <c r="H145" s="131"/>
      <c r="I145" s="131"/>
      <c r="J145" s="131"/>
      <c r="K145" s="131"/>
      <c r="L145" s="131"/>
      <c r="M145" s="131"/>
      <c r="N145" s="131"/>
      <c r="O145" s="131"/>
      <c r="P145" s="31"/>
      <c r="Q145" s="31"/>
      <c r="R145" s="31"/>
      <c r="S145" s="31"/>
      <c r="T145" s="31"/>
      <c r="U145" s="31"/>
      <c r="V145" s="31"/>
      <c r="W145" s="31"/>
      <c r="X145" s="31"/>
      <c r="Y145" s="31"/>
      <c r="Z145" s="31"/>
      <c r="AA145" s="31"/>
      <c r="AB145" s="31"/>
      <c r="AC145" s="31"/>
      <c r="AD145" s="31"/>
      <c r="AE145" s="31"/>
      <c r="AF145" s="31"/>
      <c r="AG145" s="31"/>
      <c r="AH145" s="31"/>
      <c r="AI145" s="31"/>
      <c r="AJ145" s="31"/>
      <c r="AK145" s="31"/>
      <c r="AL145" s="31"/>
      <c r="AM145" s="31"/>
      <c r="AN145" s="31"/>
      <c r="AO145" s="31"/>
      <c r="AP145" s="31"/>
      <c r="AQ145" s="31"/>
      <c r="AR145" s="31"/>
      <c r="AS145" s="31"/>
      <c r="AT145" s="31"/>
      <c r="AU145" s="31"/>
      <c r="AV145" s="31"/>
      <c r="AW145" s="31"/>
      <c r="AX145" s="31"/>
      <c r="AY145" s="31"/>
      <c r="AZ145" s="31"/>
      <c r="BA145" s="31"/>
      <c r="BB145" s="31"/>
      <c r="BC145" s="31"/>
      <c r="BD145" s="31"/>
      <c r="BE145" s="38"/>
      <c r="BF145" s="38"/>
      <c r="BG145" s="38"/>
      <c r="BH145" s="38"/>
      <c r="BI145" s="38"/>
      <c r="BJ145" s="39"/>
      <c r="BK145" s="39"/>
      <c r="BL145" s="39"/>
      <c r="BM145" s="39"/>
      <c r="BN145" s="39"/>
      <c r="BO145" s="39"/>
      <c r="BP145" s="40"/>
      <c r="BQ145" s="40"/>
      <c r="BR145" s="40"/>
      <c r="BS145" s="40"/>
      <c r="BT145" s="40"/>
      <c r="BU145" s="40"/>
      <c r="BV145" s="40"/>
    </row>
    <row r="146" spans="1:2660" ht="60" customHeight="1" x14ac:dyDescent="0.2">
      <c r="A146" s="130"/>
      <c r="B146" s="131"/>
      <c r="C146" s="131"/>
      <c r="D146" s="131"/>
      <c r="E146" s="131"/>
      <c r="F146" s="131"/>
      <c r="G146" s="131"/>
      <c r="H146" s="131"/>
      <c r="I146" s="131"/>
      <c r="J146" s="131"/>
      <c r="K146" s="131"/>
      <c r="L146" s="131"/>
      <c r="M146" s="131"/>
      <c r="N146" s="131"/>
      <c r="O146" s="131"/>
      <c r="P146" s="31"/>
      <c r="Q146" s="31"/>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8"/>
      <c r="BF146" s="38"/>
      <c r="BG146" s="38"/>
      <c r="BH146" s="38"/>
      <c r="BI146" s="38"/>
      <c r="BJ146" s="39"/>
      <c r="BK146" s="39"/>
      <c r="BL146" s="39"/>
      <c r="BM146" s="39"/>
      <c r="BN146" s="39"/>
      <c r="BO146" s="39"/>
      <c r="BP146" s="40"/>
      <c r="BQ146" s="40"/>
      <c r="BR146" s="40"/>
      <c r="BS146" s="40"/>
      <c r="BT146" s="40"/>
      <c r="BU146" s="40"/>
      <c r="BV146" s="40"/>
    </row>
    <row r="147" spans="1:2660" ht="60" customHeight="1" x14ac:dyDescent="0.2">
      <c r="A147" s="130"/>
      <c r="B147" s="131"/>
      <c r="C147" s="131"/>
      <c r="D147" s="131"/>
      <c r="E147" s="131"/>
      <c r="F147" s="131"/>
      <c r="G147" s="131"/>
      <c r="H147" s="131"/>
      <c r="I147" s="131"/>
      <c r="J147" s="131"/>
      <c r="K147" s="131"/>
      <c r="L147" s="131"/>
      <c r="M147" s="131"/>
      <c r="N147" s="131"/>
      <c r="O147" s="131"/>
      <c r="P147" s="31"/>
      <c r="Q147" s="31"/>
      <c r="R147" s="31"/>
      <c r="S147" s="31"/>
      <c r="T147" s="31"/>
      <c r="U147" s="31"/>
      <c r="V147" s="31"/>
      <c r="W147" s="31"/>
      <c r="X147" s="31"/>
      <c r="Y147" s="31"/>
      <c r="Z147" s="31"/>
      <c r="AA147" s="31"/>
      <c r="AB147" s="31"/>
      <c r="AC147" s="31"/>
      <c r="AD147" s="31"/>
      <c r="AE147" s="31"/>
      <c r="AF147" s="31"/>
      <c r="AG147" s="31"/>
      <c r="AH147" s="31"/>
      <c r="AI147" s="31"/>
      <c r="AJ147" s="31"/>
      <c r="AK147" s="31"/>
      <c r="AL147" s="31"/>
      <c r="AM147" s="31"/>
      <c r="AN147" s="31"/>
      <c r="AO147" s="31"/>
      <c r="AP147" s="31"/>
      <c r="AQ147" s="31"/>
      <c r="AR147" s="31"/>
      <c r="AS147" s="31"/>
      <c r="AT147" s="31"/>
      <c r="AU147" s="31"/>
      <c r="AV147" s="31"/>
      <c r="AW147" s="31"/>
      <c r="AX147" s="31"/>
      <c r="AY147" s="31"/>
      <c r="AZ147" s="31"/>
      <c r="BA147" s="31"/>
      <c r="BB147" s="31"/>
      <c r="BC147" s="31"/>
      <c r="BD147" s="31"/>
      <c r="BE147" s="38"/>
      <c r="BF147" s="38"/>
      <c r="BG147" s="38"/>
      <c r="BH147" s="38"/>
      <c r="BI147" s="38"/>
      <c r="BJ147" s="39"/>
      <c r="BK147" s="39"/>
      <c r="BL147" s="39"/>
      <c r="BM147" s="39"/>
      <c r="BN147" s="39"/>
      <c r="BO147" s="39"/>
      <c r="BP147" s="40"/>
      <c r="BQ147" s="40"/>
      <c r="BR147" s="40"/>
      <c r="BS147" s="40"/>
      <c r="BT147" s="40"/>
      <c r="BU147" s="40"/>
      <c r="BV147" s="40"/>
    </row>
    <row r="148" spans="1:2660" ht="30" customHeight="1" x14ac:dyDescent="0.2">
      <c r="A148" s="8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55"/>
      <c r="AS148" s="31"/>
      <c r="AT148" s="31"/>
      <c r="AU148" s="31"/>
      <c r="AV148" s="31"/>
      <c r="AW148" s="31"/>
      <c r="AX148" s="31"/>
      <c r="AY148" s="31"/>
      <c r="AZ148" s="31"/>
      <c r="BA148" s="31"/>
      <c r="BB148" s="31"/>
      <c r="BC148" s="31"/>
      <c r="BD148" s="31"/>
      <c r="BE148" s="38"/>
      <c r="BF148" s="38"/>
      <c r="BG148" s="38"/>
      <c r="BH148" s="38"/>
      <c r="BI148" s="38"/>
      <c r="BJ148" s="62"/>
      <c r="BK148" s="62"/>
      <c r="BL148" s="62"/>
      <c r="BM148" s="62"/>
      <c r="BN148" s="62"/>
      <c r="BO148" s="62"/>
      <c r="BP148" s="40"/>
      <c r="BQ148" s="40"/>
      <c r="BR148" s="40"/>
      <c r="BS148" s="40"/>
      <c r="BT148" s="40"/>
      <c r="BU148" s="40"/>
      <c r="BV148" s="40"/>
    </row>
    <row r="149" spans="1:2660" ht="30" customHeight="1" x14ac:dyDescent="0.2">
      <c r="A149" s="8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c r="BA149" s="31"/>
      <c r="BB149" s="31"/>
      <c r="BC149" s="31"/>
      <c r="BD149" s="31"/>
      <c r="BE149" s="38"/>
      <c r="BF149" s="38"/>
      <c r="BG149" s="38"/>
      <c r="BH149" s="38"/>
      <c r="BI149" s="38"/>
      <c r="BJ149" s="62"/>
      <c r="BK149" s="62"/>
      <c r="BL149" s="62"/>
      <c r="BM149" s="62"/>
      <c r="BN149" s="62"/>
      <c r="BO149" s="62"/>
      <c r="BP149" s="40"/>
      <c r="BQ149" s="40"/>
      <c r="BR149" s="40"/>
      <c r="BS149" s="40"/>
      <c r="BT149" s="40"/>
      <c r="BU149" s="40"/>
      <c r="BV149" s="40"/>
    </row>
    <row r="150" spans="1:2660" ht="30" customHeight="1" x14ac:dyDescent="0.2">
      <c r="A150" s="8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8"/>
      <c r="BF150" s="38"/>
      <c r="BG150" s="38"/>
      <c r="BH150" s="38"/>
      <c r="BI150" s="38"/>
      <c r="BJ150" s="62"/>
      <c r="BK150" s="62"/>
      <c r="BL150" s="62"/>
      <c r="BM150" s="62"/>
      <c r="BN150" s="62"/>
      <c r="BO150" s="62"/>
      <c r="BP150" s="40"/>
      <c r="BQ150" s="40"/>
      <c r="BR150" s="40"/>
      <c r="BS150" s="40"/>
      <c r="BT150" s="40"/>
      <c r="BU150" s="40"/>
      <c r="BV150" s="40"/>
    </row>
    <row r="151" spans="1:2660" ht="30" customHeight="1" x14ac:dyDescent="0.2">
      <c r="A151" s="8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8"/>
      <c r="BF151" s="38"/>
      <c r="BG151" s="38"/>
      <c r="BH151" s="38"/>
      <c r="BI151" s="38"/>
      <c r="BJ151" s="62"/>
      <c r="BK151" s="62"/>
      <c r="BL151" s="62"/>
      <c r="BM151" s="62"/>
      <c r="BN151" s="62"/>
      <c r="BO151" s="62"/>
      <c r="BP151" s="40"/>
      <c r="BQ151" s="40"/>
      <c r="BR151" s="40"/>
      <c r="BS151" s="40"/>
      <c r="BT151" s="40"/>
      <c r="BU151" s="40"/>
      <c r="BV151" s="40"/>
    </row>
    <row r="152" spans="1:2660" s="82" customFormat="1" ht="31.5" customHeight="1" x14ac:dyDescent="0.2">
      <c r="A152" s="8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c r="BA152" s="31"/>
      <c r="BB152" s="31"/>
      <c r="BC152" s="31"/>
      <c r="BD152" s="31"/>
      <c r="BE152" s="31"/>
      <c r="BF152" s="31"/>
      <c r="BG152" s="31"/>
      <c r="BH152" s="31"/>
      <c r="BI152" s="31"/>
      <c r="BJ152" s="31"/>
      <c r="BK152" s="31"/>
      <c r="BL152" s="31"/>
      <c r="BM152" s="31"/>
      <c r="BN152" s="31"/>
      <c r="BO152" s="31"/>
      <c r="BP152" s="31"/>
      <c r="BQ152" s="31"/>
      <c r="BR152" s="31"/>
      <c r="BS152" s="31"/>
      <c r="BT152" s="31"/>
      <c r="BU152" s="31"/>
      <c r="BV152" s="31"/>
      <c r="BW152" s="31"/>
      <c r="BX152" s="31"/>
      <c r="BY152" s="31"/>
      <c r="BZ152" s="31"/>
      <c r="CA152" s="31"/>
      <c r="CB152" s="31"/>
      <c r="CC152" s="31"/>
      <c r="CD152" s="31"/>
      <c r="CE152" s="31"/>
      <c r="CF152" s="31"/>
      <c r="CG152" s="31"/>
      <c r="CH152" s="31"/>
      <c r="CI152" s="31"/>
      <c r="CJ152" s="31"/>
      <c r="CK152" s="31"/>
      <c r="CL152" s="31"/>
      <c r="CM152" s="31"/>
      <c r="CN152" s="31"/>
      <c r="CO152" s="31"/>
      <c r="CP152" s="31"/>
      <c r="CQ152" s="31"/>
      <c r="CR152" s="31"/>
      <c r="CS152" s="31"/>
      <c r="CT152" s="31"/>
      <c r="CU152" s="31"/>
      <c r="CV152" s="31"/>
      <c r="CW152" s="31"/>
      <c r="CX152" s="31"/>
      <c r="CY152" s="31"/>
      <c r="CZ152" s="31"/>
      <c r="DA152" s="31"/>
      <c r="DB152" s="31"/>
      <c r="DC152" s="31"/>
      <c r="DD152" s="31"/>
      <c r="DE152" s="31"/>
      <c r="DF152" s="31"/>
      <c r="DG152" s="31"/>
      <c r="DH152" s="31"/>
      <c r="DI152" s="31"/>
      <c r="DJ152" s="31"/>
      <c r="DK152" s="31"/>
      <c r="DL152" s="31"/>
      <c r="DM152" s="31"/>
      <c r="DN152" s="31"/>
      <c r="DO152" s="31"/>
      <c r="DP152" s="31"/>
      <c r="DQ152" s="31"/>
      <c r="DR152" s="31"/>
      <c r="DS152" s="31"/>
      <c r="DT152" s="31"/>
      <c r="DU152" s="31"/>
      <c r="DV152" s="31"/>
      <c r="DW152" s="31"/>
      <c r="DX152" s="31"/>
      <c r="DY152" s="31"/>
      <c r="DZ152" s="31"/>
      <c r="EA152" s="31"/>
      <c r="EB152" s="31"/>
      <c r="EC152" s="31"/>
      <c r="ED152" s="31"/>
      <c r="EE152" s="31"/>
      <c r="EF152" s="31"/>
      <c r="EG152" s="31"/>
      <c r="EH152" s="31"/>
      <c r="EI152" s="31"/>
      <c r="EJ152" s="31"/>
      <c r="EK152" s="31"/>
      <c r="EL152" s="31"/>
      <c r="EM152" s="31"/>
      <c r="EN152" s="31"/>
      <c r="EO152" s="31"/>
      <c r="EP152" s="31"/>
      <c r="EQ152" s="31"/>
      <c r="ER152" s="31"/>
      <c r="ES152" s="31"/>
      <c r="ET152" s="31"/>
      <c r="EU152" s="31"/>
      <c r="EV152" s="31"/>
      <c r="EW152" s="31"/>
      <c r="EX152" s="31"/>
      <c r="EY152" s="31"/>
      <c r="EZ152" s="31"/>
      <c r="FA152" s="31"/>
      <c r="FB152" s="31"/>
      <c r="FC152" s="31"/>
      <c r="FD152" s="31"/>
      <c r="FE152" s="31"/>
      <c r="FF152" s="31"/>
      <c r="FG152" s="31"/>
      <c r="FH152" s="31"/>
      <c r="FI152" s="31"/>
      <c r="FJ152" s="31"/>
      <c r="FK152" s="31"/>
      <c r="FL152" s="31"/>
      <c r="FM152" s="31"/>
      <c r="FN152" s="31"/>
      <c r="FO152" s="31"/>
      <c r="FP152" s="31"/>
      <c r="FQ152" s="31"/>
      <c r="FR152" s="31"/>
      <c r="FS152" s="31"/>
      <c r="FT152" s="31"/>
      <c r="FU152" s="31"/>
      <c r="FV152" s="31"/>
      <c r="FW152" s="31"/>
      <c r="FX152" s="31"/>
      <c r="FY152" s="31"/>
      <c r="FZ152" s="31"/>
      <c r="GA152" s="31"/>
      <c r="GB152" s="31"/>
      <c r="GC152" s="31"/>
      <c r="GD152" s="31"/>
      <c r="GE152" s="31"/>
      <c r="GF152" s="31"/>
      <c r="GG152" s="31"/>
      <c r="GH152" s="31"/>
      <c r="GI152" s="31"/>
      <c r="GJ152" s="31"/>
      <c r="GK152" s="31"/>
      <c r="GL152" s="31"/>
      <c r="GM152" s="31"/>
      <c r="GN152" s="31"/>
      <c r="GO152" s="31"/>
      <c r="GP152" s="31"/>
      <c r="GQ152" s="31"/>
      <c r="GR152" s="31"/>
      <c r="GS152" s="31"/>
      <c r="GT152" s="31"/>
      <c r="GU152" s="31"/>
      <c r="GV152" s="31"/>
      <c r="GW152" s="31"/>
      <c r="GX152" s="31"/>
      <c r="GY152" s="31"/>
      <c r="GZ152" s="31"/>
      <c r="HA152" s="31"/>
      <c r="HB152" s="31"/>
      <c r="HC152" s="31"/>
      <c r="HD152" s="31"/>
      <c r="HE152" s="31"/>
      <c r="HF152" s="31"/>
      <c r="HG152" s="31"/>
      <c r="HH152" s="31"/>
      <c r="HI152" s="31"/>
      <c r="HJ152" s="31"/>
      <c r="HK152" s="31"/>
      <c r="HL152" s="31"/>
      <c r="HM152" s="31"/>
      <c r="HN152" s="31"/>
      <c r="HO152" s="31"/>
      <c r="HP152" s="31"/>
      <c r="HQ152" s="31"/>
      <c r="HR152" s="31"/>
      <c r="HS152" s="31"/>
      <c r="HT152" s="31"/>
      <c r="HU152" s="31"/>
      <c r="HV152" s="31"/>
      <c r="HW152" s="31"/>
      <c r="HX152" s="31"/>
      <c r="HY152" s="31"/>
      <c r="HZ152" s="31"/>
      <c r="IA152" s="31"/>
      <c r="IB152" s="31"/>
      <c r="IC152" s="31"/>
      <c r="ID152" s="31"/>
      <c r="IE152" s="31"/>
      <c r="IF152" s="31"/>
      <c r="IG152" s="31"/>
      <c r="IH152" s="31"/>
      <c r="II152" s="31"/>
      <c r="IJ152" s="31"/>
      <c r="IK152" s="31"/>
      <c r="IL152" s="31"/>
      <c r="IM152" s="31"/>
      <c r="IN152" s="31"/>
      <c r="IO152" s="31"/>
      <c r="IP152" s="31"/>
      <c r="IQ152" s="31"/>
      <c r="IR152" s="31"/>
      <c r="IS152" s="31"/>
      <c r="IT152" s="31"/>
      <c r="IU152" s="31"/>
      <c r="IV152" s="31"/>
      <c r="IW152" s="31"/>
      <c r="IX152" s="31"/>
      <c r="IY152" s="31"/>
      <c r="IZ152" s="31"/>
      <c r="JA152" s="31"/>
      <c r="JB152" s="31"/>
      <c r="JC152" s="31"/>
      <c r="JD152" s="31"/>
      <c r="JE152" s="31"/>
      <c r="JF152" s="31"/>
      <c r="JG152" s="31"/>
      <c r="JH152" s="31"/>
      <c r="JI152" s="31"/>
      <c r="JJ152" s="31"/>
      <c r="JK152" s="31"/>
      <c r="JL152" s="31"/>
      <c r="JM152" s="31"/>
      <c r="JN152" s="31"/>
      <c r="JO152" s="31"/>
      <c r="JP152" s="31"/>
      <c r="JQ152" s="31"/>
      <c r="JR152" s="31"/>
      <c r="JS152" s="31"/>
      <c r="JT152" s="31"/>
      <c r="JU152" s="31"/>
      <c r="JV152" s="31"/>
      <c r="JW152" s="31"/>
      <c r="JX152" s="31"/>
      <c r="JY152" s="31"/>
      <c r="JZ152" s="31"/>
      <c r="KA152" s="31"/>
      <c r="KB152" s="31"/>
      <c r="KC152" s="31"/>
      <c r="KD152" s="31"/>
      <c r="KE152" s="31"/>
      <c r="KF152" s="31"/>
      <c r="KG152" s="31"/>
      <c r="KH152" s="31"/>
      <c r="KI152" s="31"/>
      <c r="KJ152" s="31"/>
      <c r="KK152" s="31"/>
      <c r="KL152" s="31"/>
      <c r="KM152" s="31"/>
      <c r="KN152" s="31"/>
      <c r="KO152" s="31"/>
      <c r="KP152" s="31"/>
      <c r="KQ152" s="31"/>
      <c r="KR152" s="31"/>
      <c r="KS152" s="31"/>
      <c r="KT152" s="31"/>
      <c r="KU152" s="31"/>
      <c r="KV152" s="31"/>
      <c r="KW152" s="31"/>
      <c r="KX152" s="31"/>
      <c r="KY152" s="31"/>
      <c r="KZ152" s="31"/>
      <c r="LA152" s="31"/>
      <c r="LB152" s="31"/>
      <c r="LC152" s="31"/>
      <c r="LD152" s="31"/>
      <c r="LE152" s="31"/>
      <c r="LF152" s="31"/>
      <c r="LG152" s="31"/>
      <c r="LH152" s="31"/>
      <c r="LI152" s="31"/>
      <c r="LJ152" s="31"/>
      <c r="LK152" s="31"/>
      <c r="LL152" s="31"/>
      <c r="LM152" s="31"/>
      <c r="LN152" s="31"/>
      <c r="LO152" s="31"/>
      <c r="LP152" s="31"/>
      <c r="LQ152" s="31"/>
      <c r="LR152" s="31"/>
      <c r="LS152" s="31"/>
      <c r="LT152" s="31"/>
      <c r="LU152" s="31"/>
      <c r="LV152" s="31"/>
      <c r="LW152" s="31"/>
      <c r="LX152" s="31"/>
      <c r="LY152" s="31"/>
      <c r="LZ152" s="31"/>
      <c r="MA152" s="31"/>
      <c r="MB152" s="31"/>
      <c r="MC152" s="31"/>
      <c r="MD152" s="31"/>
      <c r="ME152" s="31"/>
      <c r="MF152" s="31"/>
      <c r="MG152" s="31"/>
      <c r="MH152" s="31"/>
      <c r="MI152" s="31"/>
      <c r="MJ152" s="31"/>
      <c r="MK152" s="31"/>
      <c r="ML152" s="31"/>
      <c r="MM152" s="31"/>
      <c r="MN152" s="31"/>
      <c r="MO152" s="31"/>
      <c r="MP152" s="31"/>
      <c r="MQ152" s="31"/>
      <c r="MR152" s="31"/>
      <c r="MS152" s="31"/>
      <c r="MT152" s="31"/>
      <c r="MU152" s="31"/>
      <c r="MV152" s="31"/>
      <c r="MW152" s="31"/>
      <c r="MX152" s="31"/>
      <c r="MY152" s="31"/>
      <c r="MZ152" s="31"/>
      <c r="NA152" s="31"/>
      <c r="NB152" s="31"/>
      <c r="NC152" s="31"/>
      <c r="ND152" s="31"/>
      <c r="NE152" s="31"/>
      <c r="NF152" s="31"/>
      <c r="NG152" s="31"/>
      <c r="NH152" s="31"/>
      <c r="NI152" s="31"/>
      <c r="NJ152" s="31"/>
      <c r="NK152" s="31"/>
      <c r="NL152" s="31"/>
      <c r="NM152" s="31"/>
      <c r="NN152" s="31"/>
      <c r="NO152" s="31"/>
      <c r="NP152" s="31"/>
      <c r="NQ152" s="31"/>
      <c r="NR152" s="31"/>
      <c r="NS152" s="31"/>
      <c r="NT152" s="31"/>
      <c r="NU152" s="31"/>
      <c r="NV152" s="31"/>
      <c r="NW152" s="31"/>
      <c r="NX152" s="31"/>
      <c r="NY152" s="31"/>
      <c r="NZ152" s="31"/>
      <c r="OA152" s="31"/>
      <c r="OB152" s="31"/>
      <c r="OC152" s="31"/>
      <c r="OD152" s="31"/>
      <c r="OE152" s="31"/>
      <c r="OF152" s="31"/>
      <c r="OG152" s="31"/>
      <c r="OH152" s="31"/>
      <c r="OI152" s="31"/>
      <c r="OJ152" s="31"/>
      <c r="OK152" s="31"/>
      <c r="OL152" s="31"/>
      <c r="OM152" s="31"/>
      <c r="ON152" s="31"/>
      <c r="OO152" s="31"/>
      <c r="OP152" s="31"/>
      <c r="OQ152" s="31"/>
      <c r="OR152" s="31"/>
      <c r="OS152" s="31"/>
      <c r="OT152" s="31"/>
      <c r="OU152" s="31"/>
      <c r="OV152" s="31"/>
      <c r="OW152" s="31"/>
      <c r="OX152" s="31"/>
      <c r="OY152" s="31"/>
      <c r="OZ152" s="31"/>
      <c r="PA152" s="31"/>
      <c r="PB152" s="31"/>
      <c r="PC152" s="31"/>
      <c r="PD152" s="31"/>
      <c r="PE152" s="31"/>
      <c r="PF152" s="31"/>
      <c r="PG152" s="31"/>
      <c r="PH152" s="31"/>
      <c r="PI152" s="31"/>
      <c r="PJ152" s="31"/>
      <c r="PK152" s="31"/>
      <c r="PL152" s="31"/>
      <c r="PM152" s="31"/>
      <c r="PN152" s="31"/>
      <c r="PO152" s="31"/>
      <c r="PP152" s="31"/>
      <c r="PQ152" s="31"/>
      <c r="PR152" s="31"/>
      <c r="PS152" s="31"/>
      <c r="PT152" s="31"/>
      <c r="PU152" s="31"/>
      <c r="PV152" s="31"/>
      <c r="PW152" s="31"/>
      <c r="PX152" s="31"/>
      <c r="PY152" s="31"/>
      <c r="PZ152" s="31"/>
      <c r="QA152" s="31"/>
      <c r="QB152" s="31"/>
      <c r="QC152" s="31"/>
      <c r="QD152" s="31"/>
      <c r="QE152" s="31"/>
      <c r="QF152" s="31"/>
      <c r="QG152" s="31"/>
      <c r="QH152" s="31"/>
      <c r="QI152" s="31"/>
      <c r="QJ152" s="31"/>
      <c r="QK152" s="31"/>
      <c r="QL152" s="31"/>
      <c r="QM152" s="31"/>
      <c r="QN152" s="31"/>
      <c r="QO152" s="31"/>
      <c r="QP152" s="31"/>
      <c r="QQ152" s="31"/>
      <c r="QR152" s="31"/>
      <c r="QS152" s="31"/>
      <c r="QT152" s="31"/>
      <c r="QU152" s="31"/>
      <c r="QV152" s="31"/>
      <c r="QW152" s="31"/>
      <c r="QX152" s="31"/>
      <c r="QY152" s="31"/>
      <c r="QZ152" s="31"/>
      <c r="RA152" s="31"/>
      <c r="RB152" s="31"/>
      <c r="RC152" s="31"/>
      <c r="RD152" s="31"/>
      <c r="RE152" s="31"/>
      <c r="RF152" s="31"/>
      <c r="RG152" s="31"/>
      <c r="RH152" s="31"/>
      <c r="RI152" s="31"/>
      <c r="RJ152" s="31"/>
      <c r="RK152" s="31"/>
      <c r="RL152" s="31"/>
      <c r="RM152" s="31"/>
      <c r="RN152" s="31"/>
      <c r="RO152" s="31"/>
      <c r="RP152" s="31"/>
      <c r="RQ152" s="31"/>
      <c r="RR152" s="31"/>
      <c r="RS152" s="31"/>
      <c r="RT152" s="31"/>
      <c r="RU152" s="31"/>
      <c r="RV152" s="31"/>
      <c r="RW152" s="31"/>
      <c r="RX152" s="31"/>
      <c r="RY152" s="31"/>
      <c r="RZ152" s="31"/>
      <c r="SA152" s="31"/>
      <c r="SB152" s="31"/>
      <c r="SC152" s="31"/>
      <c r="SD152" s="31"/>
      <c r="SE152" s="31"/>
      <c r="SF152" s="31"/>
      <c r="SG152" s="31"/>
      <c r="SH152" s="31"/>
      <c r="SI152" s="31"/>
      <c r="SJ152" s="31"/>
      <c r="SK152" s="31"/>
      <c r="SL152" s="31"/>
      <c r="SM152" s="31"/>
      <c r="SN152" s="31"/>
      <c r="SO152" s="31"/>
      <c r="SP152" s="31"/>
      <c r="SQ152" s="31"/>
      <c r="SR152" s="31"/>
      <c r="SS152" s="31"/>
      <c r="ST152" s="31"/>
      <c r="SU152" s="31"/>
      <c r="SV152" s="31"/>
      <c r="SW152" s="31"/>
      <c r="SX152" s="31"/>
      <c r="SY152" s="31"/>
      <c r="SZ152" s="31"/>
      <c r="TA152" s="31"/>
      <c r="TB152" s="31"/>
      <c r="TC152" s="31"/>
      <c r="TD152" s="31"/>
      <c r="TE152" s="31"/>
      <c r="TF152" s="31"/>
      <c r="TG152" s="31"/>
      <c r="TH152" s="31"/>
      <c r="TI152" s="31"/>
      <c r="TJ152" s="31"/>
      <c r="TK152" s="31"/>
      <c r="TL152" s="31"/>
      <c r="TM152" s="31"/>
      <c r="TN152" s="31"/>
      <c r="TO152" s="31"/>
      <c r="TP152" s="31"/>
      <c r="TQ152" s="31"/>
      <c r="TR152" s="31"/>
      <c r="TS152" s="31"/>
      <c r="TT152" s="31"/>
      <c r="TU152" s="31"/>
      <c r="TV152" s="31"/>
      <c r="TW152" s="31"/>
      <c r="TX152" s="31"/>
      <c r="TY152" s="31"/>
      <c r="TZ152" s="31"/>
      <c r="UA152" s="31"/>
      <c r="UB152" s="31"/>
      <c r="UC152" s="31"/>
      <c r="UD152" s="31"/>
      <c r="UE152" s="31"/>
      <c r="UF152" s="31"/>
      <c r="UG152" s="31"/>
      <c r="UH152" s="31"/>
      <c r="UI152" s="31"/>
      <c r="UJ152" s="31"/>
      <c r="UK152" s="31"/>
      <c r="UL152" s="31"/>
      <c r="UM152" s="31"/>
      <c r="UN152" s="31"/>
      <c r="UO152" s="31"/>
      <c r="UP152" s="31"/>
      <c r="UQ152" s="31"/>
      <c r="UR152" s="31"/>
      <c r="US152" s="31"/>
      <c r="UT152" s="31"/>
      <c r="UU152" s="31"/>
      <c r="UV152" s="31"/>
      <c r="UW152" s="31"/>
      <c r="UX152" s="31"/>
      <c r="UY152" s="31"/>
      <c r="UZ152" s="31"/>
      <c r="VA152" s="31"/>
      <c r="VB152" s="31"/>
      <c r="VC152" s="31"/>
      <c r="VD152" s="31"/>
      <c r="VE152" s="31"/>
      <c r="VF152" s="31"/>
      <c r="VG152" s="31"/>
      <c r="VH152" s="31"/>
      <c r="VI152" s="31"/>
      <c r="VJ152" s="31"/>
      <c r="VK152" s="31"/>
      <c r="VL152" s="31"/>
      <c r="VM152" s="31"/>
      <c r="VN152" s="31"/>
      <c r="VO152" s="31"/>
      <c r="VP152" s="31"/>
      <c r="VQ152" s="31"/>
      <c r="VR152" s="31"/>
      <c r="VS152" s="31"/>
      <c r="VT152" s="31"/>
      <c r="VU152" s="31"/>
      <c r="VV152" s="31"/>
      <c r="VW152" s="31"/>
      <c r="VX152" s="31"/>
      <c r="VY152" s="31"/>
      <c r="VZ152" s="31"/>
      <c r="WA152" s="31"/>
      <c r="WB152" s="31"/>
      <c r="WC152" s="31"/>
      <c r="WD152" s="31"/>
      <c r="WE152" s="31"/>
      <c r="WF152" s="31"/>
      <c r="WG152" s="31"/>
      <c r="WH152" s="31"/>
      <c r="WI152" s="31"/>
      <c r="WJ152" s="31"/>
      <c r="WK152" s="31"/>
      <c r="WL152" s="31"/>
      <c r="WM152" s="31"/>
      <c r="WN152" s="31"/>
      <c r="WO152" s="31"/>
      <c r="WP152" s="31"/>
      <c r="WQ152" s="31"/>
      <c r="WR152" s="31"/>
      <c r="WS152" s="31"/>
      <c r="WT152" s="31"/>
      <c r="WU152" s="31"/>
      <c r="WV152" s="31"/>
      <c r="WW152" s="31"/>
      <c r="WX152" s="31"/>
      <c r="WY152" s="31"/>
      <c r="WZ152" s="31"/>
      <c r="XA152" s="31"/>
      <c r="XB152" s="31"/>
      <c r="XC152" s="31"/>
      <c r="XD152" s="31"/>
      <c r="XE152" s="31"/>
      <c r="XF152" s="31"/>
      <c r="XG152" s="31"/>
      <c r="XH152" s="31"/>
      <c r="XI152" s="31"/>
      <c r="XJ152" s="31"/>
      <c r="XK152" s="31"/>
      <c r="XL152" s="31"/>
      <c r="XM152" s="31"/>
      <c r="XN152" s="31"/>
      <c r="XO152" s="31"/>
      <c r="XP152" s="31"/>
      <c r="XQ152" s="31"/>
      <c r="XR152" s="31"/>
      <c r="XS152" s="31"/>
      <c r="XT152" s="31"/>
      <c r="XU152" s="31"/>
      <c r="XV152" s="31"/>
      <c r="XW152" s="31"/>
      <c r="XX152" s="31"/>
      <c r="XY152" s="31"/>
      <c r="XZ152" s="31"/>
      <c r="YA152" s="31"/>
      <c r="YB152" s="31"/>
      <c r="YC152" s="31"/>
      <c r="YD152" s="31"/>
      <c r="YE152" s="31"/>
      <c r="YF152" s="31"/>
      <c r="YG152" s="31"/>
      <c r="YH152" s="31"/>
      <c r="YI152" s="31"/>
      <c r="YJ152" s="31"/>
      <c r="YK152" s="31"/>
      <c r="YL152" s="31"/>
      <c r="YM152" s="31"/>
      <c r="YN152" s="31"/>
      <c r="YO152" s="31"/>
      <c r="YP152" s="31"/>
      <c r="YQ152" s="31"/>
      <c r="YR152" s="31"/>
      <c r="YS152" s="31"/>
      <c r="YT152" s="31"/>
      <c r="YU152" s="31"/>
      <c r="YV152" s="31"/>
      <c r="YW152" s="31"/>
      <c r="YX152" s="31"/>
      <c r="YY152" s="31"/>
      <c r="YZ152" s="31"/>
      <c r="ZA152" s="31"/>
      <c r="ZB152" s="31"/>
      <c r="ZC152" s="31"/>
      <c r="ZD152" s="31"/>
      <c r="ZE152" s="31"/>
      <c r="ZF152" s="31"/>
      <c r="ZG152" s="31"/>
      <c r="ZH152" s="31"/>
      <c r="ZI152" s="31"/>
      <c r="ZJ152" s="31"/>
      <c r="ZK152" s="31"/>
      <c r="ZL152" s="31"/>
      <c r="ZM152" s="31"/>
      <c r="ZN152" s="31"/>
      <c r="ZO152" s="31"/>
      <c r="ZP152" s="31"/>
      <c r="ZQ152" s="31"/>
      <c r="ZR152" s="31"/>
      <c r="ZS152" s="31"/>
      <c r="ZT152" s="31"/>
      <c r="ZU152" s="31"/>
      <c r="ZV152" s="31"/>
      <c r="ZW152" s="31"/>
      <c r="ZX152" s="31"/>
      <c r="ZY152" s="31"/>
      <c r="ZZ152" s="31"/>
      <c r="AAA152" s="31"/>
      <c r="AAB152" s="31"/>
      <c r="AAC152" s="31"/>
      <c r="AAD152" s="31"/>
      <c r="AAE152" s="31"/>
      <c r="AAF152" s="31"/>
      <c r="AAG152" s="31"/>
      <c r="AAH152" s="31"/>
      <c r="AAI152" s="31"/>
      <c r="AAJ152" s="31"/>
      <c r="AAK152" s="31"/>
      <c r="AAL152" s="31"/>
      <c r="AAM152" s="31"/>
      <c r="AAN152" s="31"/>
      <c r="AAO152" s="31"/>
      <c r="AAP152" s="31"/>
      <c r="AAQ152" s="31"/>
      <c r="AAR152" s="31"/>
      <c r="AAS152" s="31"/>
      <c r="AAT152" s="31"/>
      <c r="AAU152" s="31"/>
      <c r="AAV152" s="31"/>
      <c r="AAW152" s="31"/>
      <c r="AAX152" s="31"/>
      <c r="AAY152" s="31"/>
      <c r="AAZ152" s="31"/>
      <c r="ABA152" s="31"/>
      <c r="ABB152" s="31"/>
      <c r="ABC152" s="31"/>
      <c r="ABD152" s="31"/>
      <c r="ABE152" s="31"/>
      <c r="ABF152" s="31"/>
      <c r="ABG152" s="31"/>
      <c r="ABH152" s="31"/>
      <c r="ABI152" s="31"/>
      <c r="ABJ152" s="31"/>
      <c r="ABK152" s="31"/>
      <c r="ABL152" s="31"/>
      <c r="ABM152" s="31"/>
      <c r="ABN152" s="31"/>
      <c r="ABO152" s="31"/>
      <c r="ABP152" s="31"/>
      <c r="ABQ152" s="31"/>
      <c r="ABR152" s="31"/>
      <c r="ABS152" s="31"/>
      <c r="ABT152" s="31"/>
      <c r="ABU152" s="31"/>
      <c r="ABV152" s="31"/>
      <c r="ABW152" s="31"/>
      <c r="ABX152" s="31"/>
      <c r="ABY152" s="31"/>
      <c r="ABZ152" s="31"/>
      <c r="ACA152" s="31"/>
      <c r="ACB152" s="31"/>
      <c r="ACC152" s="31"/>
      <c r="ACD152" s="31"/>
      <c r="ACE152" s="31"/>
      <c r="ACF152" s="31"/>
      <c r="ACG152" s="31"/>
      <c r="ACH152" s="31"/>
      <c r="ACI152" s="31"/>
      <c r="ACJ152" s="31"/>
      <c r="ACK152" s="31"/>
      <c r="ACL152" s="31"/>
      <c r="ACM152" s="31"/>
      <c r="ACN152" s="31"/>
      <c r="ACO152" s="31"/>
      <c r="ACP152" s="31"/>
      <c r="ACQ152" s="31"/>
      <c r="ACR152" s="31"/>
      <c r="ACS152" s="31"/>
      <c r="ACT152" s="31"/>
      <c r="ACU152" s="31"/>
      <c r="ACV152" s="31"/>
      <c r="ACW152" s="31"/>
      <c r="ACX152" s="31"/>
      <c r="ACY152" s="31"/>
      <c r="ACZ152" s="31"/>
      <c r="ADA152" s="31"/>
      <c r="ADB152" s="31"/>
      <c r="ADC152" s="31"/>
      <c r="ADD152" s="31"/>
      <c r="ADE152" s="31"/>
      <c r="ADF152" s="31"/>
      <c r="ADG152" s="31"/>
      <c r="ADH152" s="31"/>
      <c r="ADI152" s="31"/>
      <c r="ADJ152" s="31"/>
      <c r="ADK152" s="31"/>
      <c r="ADL152" s="31"/>
      <c r="ADM152" s="31"/>
      <c r="ADN152" s="31"/>
      <c r="ADO152" s="31"/>
      <c r="ADP152" s="31"/>
      <c r="ADQ152" s="31"/>
      <c r="ADR152" s="31"/>
      <c r="ADS152" s="31"/>
      <c r="ADT152" s="31"/>
      <c r="ADU152" s="31"/>
      <c r="ADV152" s="31"/>
      <c r="ADW152" s="31"/>
      <c r="ADX152" s="31"/>
      <c r="ADY152" s="31"/>
      <c r="ADZ152" s="31"/>
      <c r="AEA152" s="31"/>
      <c r="AEB152" s="31"/>
      <c r="AEC152" s="31"/>
      <c r="AED152" s="31"/>
      <c r="AEE152" s="31"/>
      <c r="AEF152" s="31"/>
      <c r="AEG152" s="31"/>
      <c r="AEH152" s="31"/>
      <c r="AEI152" s="31"/>
      <c r="AEJ152" s="31"/>
      <c r="AEK152" s="31"/>
      <c r="AEL152" s="31"/>
      <c r="AEM152" s="31"/>
      <c r="AEN152" s="31"/>
      <c r="AEO152" s="31"/>
      <c r="AEP152" s="31"/>
      <c r="AEQ152" s="31"/>
      <c r="AER152" s="31"/>
      <c r="AES152" s="31"/>
      <c r="AET152" s="31"/>
      <c r="AEU152" s="31"/>
      <c r="AEV152" s="31"/>
      <c r="AEW152" s="31"/>
      <c r="AEX152" s="31"/>
      <c r="AEY152" s="31"/>
      <c r="AEZ152" s="31"/>
      <c r="AFA152" s="31"/>
      <c r="AFB152" s="31"/>
      <c r="AFC152" s="31"/>
      <c r="AFD152" s="31"/>
      <c r="AFE152" s="31"/>
      <c r="AFF152" s="31"/>
      <c r="AFG152" s="31"/>
      <c r="AFH152" s="31"/>
      <c r="AFI152" s="31"/>
      <c r="AFJ152" s="31"/>
      <c r="AFK152" s="31"/>
      <c r="AFL152" s="31"/>
      <c r="AFM152" s="31"/>
      <c r="AFN152" s="31"/>
      <c r="AFO152" s="31"/>
      <c r="AFP152" s="31"/>
      <c r="AFQ152" s="31"/>
      <c r="AFR152" s="31"/>
      <c r="AFS152" s="31"/>
      <c r="AFT152" s="31"/>
      <c r="AFU152" s="31"/>
      <c r="AFV152" s="31"/>
      <c r="AFW152" s="31"/>
      <c r="AFX152" s="31"/>
      <c r="AFY152" s="31"/>
      <c r="AFZ152" s="31"/>
      <c r="AGA152" s="31"/>
      <c r="AGB152" s="31"/>
      <c r="AGC152" s="31"/>
      <c r="AGD152" s="31"/>
      <c r="AGE152" s="31"/>
      <c r="AGF152" s="31"/>
      <c r="AGG152" s="31"/>
      <c r="AGH152" s="31"/>
      <c r="AGI152" s="31"/>
      <c r="AGJ152" s="31"/>
      <c r="AGK152" s="31"/>
      <c r="AGL152" s="31"/>
      <c r="AGM152" s="31"/>
      <c r="AGN152" s="31"/>
      <c r="AGO152" s="31"/>
      <c r="AGP152" s="31"/>
      <c r="AGQ152" s="31"/>
      <c r="AGR152" s="31"/>
      <c r="AGS152" s="31"/>
      <c r="AGT152" s="31"/>
      <c r="AGU152" s="31"/>
      <c r="AGV152" s="31"/>
      <c r="AGW152" s="31"/>
      <c r="AGX152" s="31"/>
      <c r="AGY152" s="31"/>
      <c r="AGZ152" s="31"/>
      <c r="AHA152" s="31"/>
      <c r="AHB152" s="31"/>
      <c r="AHC152" s="31"/>
      <c r="AHD152" s="31"/>
      <c r="AHE152" s="31"/>
      <c r="AHF152" s="31"/>
      <c r="AHG152" s="31"/>
      <c r="AHH152" s="31"/>
      <c r="AHI152" s="31"/>
      <c r="AHJ152" s="31"/>
      <c r="AHK152" s="31"/>
      <c r="AHL152" s="31"/>
      <c r="AHM152" s="31"/>
      <c r="AHN152" s="31"/>
      <c r="AHO152" s="31"/>
      <c r="AHP152" s="31"/>
      <c r="AHQ152" s="31"/>
      <c r="AHR152" s="31"/>
      <c r="AHS152" s="31"/>
      <c r="AHT152" s="31"/>
      <c r="AHU152" s="31"/>
      <c r="AHV152" s="31"/>
      <c r="AHW152" s="31"/>
      <c r="AHX152" s="31"/>
      <c r="AHY152" s="31"/>
      <c r="AHZ152" s="31"/>
      <c r="AIA152" s="31"/>
      <c r="AIB152" s="31"/>
      <c r="AIC152" s="31"/>
      <c r="AID152" s="31"/>
      <c r="AIE152" s="31"/>
      <c r="AIF152" s="31"/>
      <c r="AIG152" s="31"/>
      <c r="AIH152" s="31"/>
      <c r="AII152" s="31"/>
      <c r="AIJ152" s="31"/>
      <c r="AIK152" s="31"/>
      <c r="AIL152" s="31"/>
      <c r="AIM152" s="31"/>
      <c r="AIN152" s="31"/>
      <c r="AIO152" s="31"/>
      <c r="AIP152" s="31"/>
      <c r="AIQ152" s="31"/>
      <c r="AIR152" s="31"/>
      <c r="AIS152" s="31"/>
      <c r="AIT152" s="31"/>
      <c r="AIU152" s="31"/>
      <c r="AIV152" s="31"/>
      <c r="AIW152" s="31"/>
      <c r="AIX152" s="31"/>
      <c r="AIY152" s="31"/>
      <c r="AIZ152" s="31"/>
      <c r="AJA152" s="31"/>
      <c r="AJB152" s="31"/>
      <c r="AJC152" s="31"/>
      <c r="AJD152" s="31"/>
      <c r="AJE152" s="31"/>
      <c r="AJF152" s="31"/>
      <c r="AJG152" s="31"/>
      <c r="AJH152" s="31"/>
      <c r="AJI152" s="31"/>
      <c r="AJJ152" s="31"/>
      <c r="AJK152" s="31"/>
      <c r="AJL152" s="31"/>
      <c r="AJM152" s="31"/>
      <c r="AJN152" s="31"/>
      <c r="AJO152" s="31"/>
      <c r="AJP152" s="31"/>
      <c r="AJQ152" s="31"/>
      <c r="AJR152" s="31"/>
      <c r="AJS152" s="31"/>
      <c r="AJT152" s="31"/>
      <c r="AJU152" s="31"/>
      <c r="AJV152" s="31"/>
      <c r="AJW152" s="31"/>
      <c r="AJX152" s="31"/>
      <c r="AJY152" s="31"/>
      <c r="AJZ152" s="31"/>
      <c r="AKA152" s="31"/>
      <c r="AKB152" s="31"/>
      <c r="AKC152" s="31"/>
      <c r="AKD152" s="31"/>
      <c r="AKE152" s="31"/>
      <c r="AKF152" s="31"/>
      <c r="AKG152" s="31"/>
      <c r="AKH152" s="31"/>
      <c r="AKI152" s="31"/>
      <c r="AKJ152" s="31"/>
      <c r="AKK152" s="31"/>
      <c r="AKL152" s="31"/>
      <c r="AKM152" s="31"/>
      <c r="AKN152" s="31"/>
      <c r="AKO152" s="31"/>
      <c r="AKP152" s="31"/>
      <c r="AKQ152" s="31"/>
      <c r="AKR152" s="31"/>
      <c r="AKS152" s="31"/>
      <c r="AKT152" s="31"/>
      <c r="AKU152" s="31"/>
      <c r="AKV152" s="31"/>
      <c r="AKW152" s="31"/>
      <c r="AKX152" s="31"/>
      <c r="AKY152" s="31"/>
      <c r="AKZ152" s="31"/>
      <c r="ALA152" s="31"/>
      <c r="ALB152" s="31"/>
      <c r="ALC152" s="31"/>
      <c r="ALD152" s="31"/>
      <c r="ALE152" s="31"/>
      <c r="ALF152" s="31"/>
      <c r="ALG152" s="31"/>
      <c r="ALH152" s="31"/>
      <c r="ALI152" s="31"/>
      <c r="ALJ152" s="31"/>
      <c r="ALK152" s="31"/>
      <c r="ALL152" s="31"/>
      <c r="ALM152" s="31"/>
      <c r="ALN152" s="31"/>
      <c r="ALO152" s="31"/>
      <c r="ALP152" s="31"/>
      <c r="ALQ152" s="31"/>
      <c r="ALR152" s="31"/>
      <c r="ALS152" s="31"/>
      <c r="ALT152" s="31"/>
      <c r="ALU152" s="31"/>
      <c r="ALV152" s="31"/>
      <c r="ALW152" s="31"/>
      <c r="ALX152" s="31"/>
      <c r="ALY152" s="31"/>
      <c r="ALZ152" s="31"/>
      <c r="AMA152" s="31"/>
      <c r="AMB152" s="31"/>
      <c r="AMC152" s="31"/>
      <c r="AMD152" s="31"/>
      <c r="AME152" s="31"/>
      <c r="AMF152" s="31"/>
      <c r="AMG152" s="31"/>
      <c r="AMH152" s="31"/>
      <c r="AMI152" s="31"/>
      <c r="AMJ152" s="31"/>
      <c r="AMK152" s="31"/>
      <c r="AML152" s="31"/>
      <c r="AMM152" s="31"/>
      <c r="AMN152" s="31"/>
      <c r="AMO152" s="31"/>
      <c r="AMP152" s="31"/>
      <c r="AMQ152" s="31"/>
      <c r="AMR152" s="31"/>
      <c r="AMS152" s="31"/>
      <c r="AMT152" s="31"/>
      <c r="AMU152" s="31"/>
      <c r="AMV152" s="31"/>
      <c r="AMW152" s="31"/>
      <c r="AMX152" s="31"/>
      <c r="AMY152" s="31"/>
      <c r="AMZ152" s="31"/>
      <c r="ANA152" s="31"/>
      <c r="ANB152" s="31"/>
      <c r="ANC152" s="31"/>
      <c r="AND152" s="31"/>
      <c r="ANE152" s="31"/>
      <c r="ANF152" s="31"/>
      <c r="ANG152" s="31"/>
      <c r="ANH152" s="31"/>
      <c r="ANI152" s="31"/>
      <c r="ANJ152" s="31"/>
      <c r="ANK152" s="31"/>
      <c r="ANL152" s="31"/>
      <c r="ANM152" s="31"/>
      <c r="ANN152" s="31"/>
      <c r="ANO152" s="31"/>
      <c r="ANP152" s="31"/>
      <c r="ANQ152" s="31"/>
      <c r="ANR152" s="31"/>
      <c r="ANS152" s="31"/>
      <c r="ANT152" s="31"/>
      <c r="ANU152" s="31"/>
      <c r="ANV152" s="31"/>
      <c r="ANW152" s="31"/>
      <c r="ANX152" s="31"/>
      <c r="ANY152" s="31"/>
      <c r="ANZ152" s="31"/>
      <c r="AOA152" s="31"/>
      <c r="AOB152" s="31"/>
      <c r="AOC152" s="31"/>
      <c r="AOD152" s="31"/>
      <c r="AOE152" s="31"/>
      <c r="AOF152" s="31"/>
      <c r="AOG152" s="31"/>
      <c r="AOH152" s="31"/>
      <c r="AOI152" s="31"/>
      <c r="AOJ152" s="31"/>
      <c r="AOK152" s="31"/>
      <c r="AOL152" s="31"/>
      <c r="AOM152" s="31"/>
      <c r="AON152" s="31"/>
      <c r="AOO152" s="31"/>
      <c r="AOP152" s="31"/>
      <c r="AOQ152" s="31"/>
      <c r="AOR152" s="31"/>
      <c r="AOS152" s="31"/>
      <c r="AOT152" s="31"/>
      <c r="AOU152" s="31"/>
      <c r="AOV152" s="31"/>
      <c r="AOW152" s="31"/>
      <c r="AOX152" s="31"/>
      <c r="AOY152" s="31"/>
      <c r="AOZ152" s="31"/>
      <c r="APA152" s="31"/>
      <c r="APB152" s="31"/>
      <c r="APC152" s="31"/>
      <c r="APD152" s="31"/>
      <c r="APE152" s="31"/>
      <c r="APF152" s="31"/>
      <c r="APG152" s="31"/>
      <c r="APH152" s="31"/>
      <c r="API152" s="31"/>
      <c r="APJ152" s="31"/>
      <c r="APK152" s="31"/>
      <c r="APL152" s="31"/>
      <c r="APM152" s="31"/>
      <c r="APN152" s="31"/>
      <c r="APO152" s="31"/>
      <c r="APP152" s="31"/>
      <c r="APQ152" s="31"/>
      <c r="APR152" s="31"/>
      <c r="APS152" s="31"/>
      <c r="APT152" s="31"/>
      <c r="APU152" s="31"/>
      <c r="APV152" s="31"/>
      <c r="APW152" s="31"/>
      <c r="APX152" s="31"/>
      <c r="APY152" s="31"/>
      <c r="APZ152" s="31"/>
      <c r="AQA152" s="31"/>
      <c r="AQB152" s="31"/>
      <c r="AQC152" s="31"/>
      <c r="AQD152" s="31"/>
      <c r="AQE152" s="31"/>
      <c r="AQF152" s="31"/>
      <c r="AQG152" s="31"/>
      <c r="AQH152" s="31"/>
      <c r="AQI152" s="31"/>
      <c r="AQJ152" s="31"/>
      <c r="AQK152" s="31"/>
      <c r="AQL152" s="31"/>
      <c r="AQM152" s="31"/>
      <c r="AQN152" s="31"/>
      <c r="AQO152" s="31"/>
      <c r="AQP152" s="31"/>
      <c r="AQQ152" s="31"/>
      <c r="AQR152" s="31"/>
      <c r="AQS152" s="31"/>
      <c r="AQT152" s="31"/>
      <c r="AQU152" s="31"/>
      <c r="AQV152" s="31"/>
      <c r="AQW152" s="31"/>
      <c r="AQX152" s="31"/>
      <c r="AQY152" s="31"/>
      <c r="AQZ152" s="31"/>
      <c r="ARA152" s="31"/>
      <c r="ARB152" s="31"/>
      <c r="ARC152" s="31"/>
      <c r="ARD152" s="31"/>
      <c r="ARE152" s="31"/>
      <c r="ARF152" s="31"/>
      <c r="ARG152" s="31"/>
      <c r="ARH152" s="31"/>
      <c r="ARI152" s="31"/>
      <c r="ARJ152" s="31"/>
      <c r="ARK152" s="31"/>
      <c r="ARL152" s="31"/>
      <c r="ARM152" s="31"/>
      <c r="ARN152" s="31"/>
      <c r="ARO152" s="31"/>
      <c r="ARP152" s="31"/>
      <c r="ARQ152" s="31"/>
      <c r="ARR152" s="31"/>
      <c r="ARS152" s="31"/>
      <c r="ART152" s="31"/>
      <c r="ARU152" s="31"/>
      <c r="ARV152" s="31"/>
      <c r="ARW152" s="31"/>
      <c r="ARX152" s="31"/>
      <c r="ARY152" s="31"/>
      <c r="ARZ152" s="31"/>
      <c r="ASA152" s="31"/>
      <c r="ASB152" s="31"/>
      <c r="ASC152" s="31"/>
      <c r="ASD152" s="31"/>
      <c r="ASE152" s="31"/>
      <c r="ASF152" s="31"/>
      <c r="ASG152" s="31"/>
      <c r="ASH152" s="31"/>
      <c r="ASI152" s="31"/>
      <c r="ASJ152" s="31"/>
      <c r="ASK152" s="31"/>
      <c r="ASL152" s="31"/>
      <c r="ASM152" s="31"/>
      <c r="ASN152" s="31"/>
      <c r="ASO152" s="31"/>
      <c r="ASP152" s="31"/>
      <c r="ASQ152" s="31"/>
      <c r="ASR152" s="31"/>
      <c r="ASS152" s="31"/>
      <c r="AST152" s="31"/>
      <c r="ASU152" s="31"/>
      <c r="ASV152" s="31"/>
      <c r="ASW152" s="31"/>
      <c r="ASX152" s="31"/>
      <c r="ASY152" s="31"/>
      <c r="ASZ152" s="31"/>
      <c r="ATA152" s="31"/>
      <c r="ATB152" s="31"/>
      <c r="ATC152" s="31"/>
      <c r="ATD152" s="31"/>
      <c r="ATE152" s="31"/>
      <c r="ATF152" s="31"/>
      <c r="ATG152" s="31"/>
      <c r="ATH152" s="31"/>
      <c r="ATI152" s="31"/>
      <c r="ATJ152" s="31"/>
      <c r="ATK152" s="31"/>
      <c r="ATL152" s="31"/>
      <c r="ATM152" s="31"/>
      <c r="ATN152" s="31"/>
      <c r="ATO152" s="31"/>
      <c r="ATP152" s="31"/>
      <c r="ATQ152" s="31"/>
      <c r="ATR152" s="31"/>
      <c r="ATS152" s="31"/>
      <c r="ATT152" s="31"/>
      <c r="ATU152" s="31"/>
      <c r="ATV152" s="31"/>
      <c r="ATW152" s="31"/>
      <c r="ATX152" s="31"/>
      <c r="ATY152" s="31"/>
      <c r="ATZ152" s="31"/>
      <c r="AUA152" s="31"/>
      <c r="AUB152" s="31"/>
      <c r="AUC152" s="31"/>
      <c r="AUD152" s="31"/>
      <c r="AUE152" s="31"/>
      <c r="AUF152" s="31"/>
      <c r="AUG152" s="31"/>
      <c r="AUH152" s="31"/>
      <c r="AUI152" s="31"/>
      <c r="AUJ152" s="31"/>
      <c r="AUK152" s="31"/>
      <c r="AUL152" s="31"/>
      <c r="AUM152" s="31"/>
      <c r="AUN152" s="31"/>
      <c r="AUO152" s="31"/>
      <c r="AUP152" s="31"/>
      <c r="AUQ152" s="31"/>
      <c r="AUR152" s="31"/>
      <c r="AUS152" s="31"/>
      <c r="AUT152" s="31"/>
      <c r="AUU152" s="31"/>
      <c r="AUV152" s="31"/>
      <c r="AUW152" s="31"/>
      <c r="AUX152" s="31"/>
      <c r="AUY152" s="31"/>
      <c r="AUZ152" s="31"/>
      <c r="AVA152" s="31"/>
      <c r="AVB152" s="31"/>
      <c r="AVC152" s="31"/>
      <c r="AVD152" s="31"/>
      <c r="AVE152" s="31"/>
      <c r="AVF152" s="31"/>
      <c r="AVG152" s="31"/>
      <c r="AVH152" s="31"/>
      <c r="AVI152" s="31"/>
      <c r="AVJ152" s="31"/>
      <c r="AVK152" s="31"/>
      <c r="AVL152" s="31"/>
      <c r="AVM152" s="31"/>
      <c r="AVN152" s="31"/>
      <c r="AVO152" s="31"/>
      <c r="AVP152" s="31"/>
      <c r="AVQ152" s="31"/>
      <c r="AVR152" s="31"/>
      <c r="AVS152" s="31"/>
      <c r="AVT152" s="31"/>
      <c r="AVU152" s="31"/>
      <c r="AVV152" s="31"/>
      <c r="AVW152" s="31"/>
      <c r="AVX152" s="31"/>
      <c r="AVY152" s="31"/>
      <c r="AVZ152" s="31"/>
      <c r="AWA152" s="31"/>
      <c r="AWB152" s="31"/>
      <c r="AWC152" s="31"/>
      <c r="AWD152" s="31"/>
      <c r="AWE152" s="31"/>
      <c r="AWF152" s="31"/>
      <c r="AWG152" s="31"/>
      <c r="AWH152" s="31"/>
      <c r="AWI152" s="31"/>
      <c r="AWJ152" s="31"/>
      <c r="AWK152" s="31"/>
      <c r="AWL152" s="31"/>
      <c r="AWM152" s="31"/>
      <c r="AWN152" s="31"/>
      <c r="AWO152" s="31"/>
      <c r="AWP152" s="31"/>
      <c r="AWQ152" s="31"/>
      <c r="AWR152" s="31"/>
      <c r="AWS152" s="31"/>
      <c r="AWT152" s="31"/>
      <c r="AWU152" s="31"/>
      <c r="AWV152" s="31"/>
      <c r="AWW152" s="31"/>
      <c r="AWX152" s="31"/>
      <c r="AWY152" s="31"/>
      <c r="AWZ152" s="31"/>
      <c r="AXA152" s="31"/>
      <c r="AXB152" s="31"/>
      <c r="AXC152" s="31"/>
      <c r="AXD152" s="31"/>
      <c r="AXE152" s="31"/>
      <c r="AXF152" s="31"/>
      <c r="AXG152" s="31"/>
      <c r="AXH152" s="31"/>
      <c r="AXI152" s="31"/>
      <c r="AXJ152" s="31"/>
      <c r="AXK152" s="31"/>
      <c r="AXL152" s="31"/>
      <c r="AXM152" s="31"/>
      <c r="AXN152" s="31"/>
      <c r="AXO152" s="31"/>
      <c r="AXP152" s="31"/>
      <c r="AXQ152" s="31"/>
      <c r="AXR152" s="31"/>
      <c r="AXS152" s="31"/>
      <c r="AXT152" s="31"/>
      <c r="AXU152" s="31"/>
      <c r="AXV152" s="31"/>
      <c r="AXW152" s="31"/>
      <c r="AXX152" s="31"/>
      <c r="AXY152" s="31"/>
      <c r="AXZ152" s="31"/>
      <c r="AYA152" s="31"/>
      <c r="AYB152" s="31"/>
      <c r="AYC152" s="31"/>
      <c r="AYD152" s="31"/>
      <c r="AYE152" s="31"/>
      <c r="AYF152" s="31"/>
      <c r="AYG152" s="31"/>
      <c r="AYH152" s="31"/>
      <c r="AYI152" s="31"/>
      <c r="AYJ152" s="31"/>
      <c r="AYK152" s="31"/>
      <c r="AYL152" s="31"/>
      <c r="AYM152" s="31"/>
      <c r="AYN152" s="31"/>
      <c r="AYO152" s="31"/>
      <c r="AYP152" s="31"/>
      <c r="AYQ152" s="31"/>
      <c r="AYR152" s="31"/>
      <c r="AYS152" s="31"/>
      <c r="AYT152" s="31"/>
      <c r="AYU152" s="31"/>
      <c r="AYV152" s="31"/>
      <c r="AYW152" s="31"/>
      <c r="AYX152" s="31"/>
      <c r="AYY152" s="31"/>
      <c r="AYZ152" s="31"/>
      <c r="AZA152" s="31"/>
      <c r="AZB152" s="31"/>
      <c r="AZC152" s="31"/>
      <c r="AZD152" s="31"/>
      <c r="AZE152" s="31"/>
      <c r="AZF152" s="31"/>
      <c r="AZG152" s="31"/>
      <c r="AZH152" s="31"/>
      <c r="AZI152" s="31"/>
      <c r="AZJ152" s="31"/>
      <c r="AZK152" s="31"/>
      <c r="AZL152" s="31"/>
      <c r="AZM152" s="31"/>
      <c r="AZN152" s="31"/>
      <c r="AZO152" s="31"/>
      <c r="AZP152" s="31"/>
      <c r="AZQ152" s="31"/>
      <c r="AZR152" s="31"/>
      <c r="AZS152" s="31"/>
      <c r="AZT152" s="31"/>
      <c r="AZU152" s="31"/>
      <c r="AZV152" s="31"/>
      <c r="AZW152" s="31"/>
      <c r="AZX152" s="31"/>
      <c r="AZY152" s="31"/>
      <c r="AZZ152" s="31"/>
      <c r="BAA152" s="31"/>
      <c r="BAB152" s="31"/>
      <c r="BAC152" s="31"/>
      <c r="BAD152" s="31"/>
      <c r="BAE152" s="31"/>
      <c r="BAF152" s="31"/>
      <c r="BAG152" s="31"/>
      <c r="BAH152" s="31"/>
      <c r="BAI152" s="31"/>
      <c r="BAJ152" s="31"/>
      <c r="BAK152" s="31"/>
      <c r="BAL152" s="31"/>
      <c r="BAM152" s="31"/>
      <c r="BAN152" s="31"/>
      <c r="BAO152" s="31"/>
      <c r="BAP152" s="31"/>
      <c r="BAQ152" s="31"/>
      <c r="BAR152" s="31"/>
      <c r="BAS152" s="31"/>
      <c r="BAT152" s="31"/>
      <c r="BAU152" s="31"/>
      <c r="BAV152" s="31"/>
      <c r="BAW152" s="31"/>
      <c r="BAX152" s="31"/>
      <c r="BAY152" s="31"/>
      <c r="BAZ152" s="31"/>
      <c r="BBA152" s="31"/>
      <c r="BBB152" s="31"/>
      <c r="BBC152" s="31"/>
      <c r="BBD152" s="31"/>
      <c r="BBE152" s="31"/>
      <c r="BBF152" s="31"/>
      <c r="BBG152" s="31"/>
      <c r="BBH152" s="31"/>
      <c r="BBI152" s="31"/>
      <c r="BBJ152" s="31"/>
      <c r="BBK152" s="31"/>
      <c r="BBL152" s="31"/>
      <c r="BBM152" s="31"/>
      <c r="BBN152" s="31"/>
      <c r="BBO152" s="31"/>
      <c r="BBP152" s="31"/>
      <c r="BBQ152" s="31"/>
      <c r="BBR152" s="31"/>
      <c r="BBS152" s="31"/>
      <c r="BBT152" s="31"/>
      <c r="BBU152" s="31"/>
      <c r="BBV152" s="31"/>
      <c r="BBW152" s="31"/>
      <c r="BBX152" s="31"/>
      <c r="BBY152" s="31"/>
      <c r="BBZ152" s="31"/>
      <c r="BCA152" s="31"/>
      <c r="BCB152" s="31"/>
      <c r="BCC152" s="31"/>
      <c r="BCD152" s="31"/>
      <c r="BCE152" s="31"/>
      <c r="BCF152" s="31"/>
      <c r="BCG152" s="31"/>
      <c r="BCH152" s="31"/>
      <c r="BCI152" s="31"/>
      <c r="BCJ152" s="31"/>
      <c r="BCK152" s="31"/>
      <c r="BCL152" s="31"/>
      <c r="BCM152" s="31"/>
      <c r="BCN152" s="31"/>
      <c r="BCO152" s="31"/>
      <c r="BCP152" s="31"/>
      <c r="BCQ152" s="31"/>
      <c r="BCR152" s="31"/>
      <c r="BCS152" s="31"/>
      <c r="BCT152" s="31"/>
      <c r="BCU152" s="31"/>
      <c r="BCV152" s="31"/>
      <c r="BCW152" s="31"/>
      <c r="BCX152" s="31"/>
      <c r="BCY152" s="31"/>
      <c r="BCZ152" s="31"/>
      <c r="BDA152" s="31"/>
      <c r="BDB152" s="31"/>
      <c r="BDC152" s="31"/>
      <c r="BDD152" s="31"/>
      <c r="BDE152" s="31"/>
      <c r="BDF152" s="31"/>
      <c r="BDG152" s="31"/>
      <c r="BDH152" s="31"/>
      <c r="BDI152" s="31"/>
      <c r="BDJ152" s="31"/>
      <c r="BDK152" s="31"/>
      <c r="BDL152" s="31"/>
      <c r="BDM152" s="31"/>
      <c r="BDN152" s="31"/>
      <c r="BDO152" s="31"/>
      <c r="BDP152" s="31"/>
      <c r="BDQ152" s="31"/>
      <c r="BDR152" s="31"/>
      <c r="BDS152" s="31"/>
      <c r="BDT152" s="31"/>
      <c r="BDU152" s="31"/>
      <c r="BDV152" s="31"/>
      <c r="BDW152" s="31"/>
      <c r="BDX152" s="31"/>
      <c r="BDY152" s="31"/>
      <c r="BDZ152" s="31"/>
      <c r="BEA152" s="31"/>
      <c r="BEB152" s="31"/>
      <c r="BEC152" s="31"/>
      <c r="BED152" s="31"/>
      <c r="BEE152" s="31"/>
      <c r="BEF152" s="31"/>
      <c r="BEG152" s="31"/>
      <c r="BEH152" s="31"/>
      <c r="BEI152" s="31"/>
      <c r="BEJ152" s="31"/>
      <c r="BEK152" s="31"/>
      <c r="BEL152" s="31"/>
      <c r="BEM152" s="31"/>
      <c r="BEN152" s="31"/>
      <c r="BEO152" s="31"/>
      <c r="BEP152" s="31"/>
      <c r="BEQ152" s="31"/>
      <c r="BER152" s="31"/>
      <c r="BES152" s="31"/>
      <c r="BET152" s="31"/>
      <c r="BEU152" s="31"/>
      <c r="BEV152" s="31"/>
      <c r="BEW152" s="31"/>
      <c r="BEX152" s="31"/>
      <c r="BEY152" s="31"/>
      <c r="BEZ152" s="31"/>
      <c r="BFA152" s="31"/>
      <c r="BFB152" s="31"/>
      <c r="BFC152" s="31"/>
      <c r="BFD152" s="31"/>
      <c r="BFE152" s="31"/>
      <c r="BFF152" s="31"/>
      <c r="BFG152" s="31"/>
      <c r="BFH152" s="31"/>
      <c r="BFI152" s="31"/>
      <c r="BFJ152" s="31"/>
      <c r="BFK152" s="31"/>
      <c r="BFL152" s="31"/>
      <c r="BFM152" s="31"/>
      <c r="BFN152" s="31"/>
      <c r="BFO152" s="31"/>
      <c r="BFP152" s="31"/>
      <c r="BFQ152" s="31"/>
      <c r="BFR152" s="31"/>
      <c r="BFS152" s="31"/>
      <c r="BFT152" s="31"/>
      <c r="BFU152" s="31"/>
      <c r="BFV152" s="31"/>
      <c r="BFW152" s="31"/>
      <c r="BFX152" s="31"/>
      <c r="BFY152" s="31"/>
      <c r="BFZ152" s="31"/>
      <c r="BGA152" s="31"/>
      <c r="BGB152" s="31"/>
      <c r="BGC152" s="31"/>
      <c r="BGD152" s="31"/>
      <c r="BGE152" s="31"/>
      <c r="BGF152" s="31"/>
      <c r="BGG152" s="31"/>
      <c r="BGH152" s="31"/>
      <c r="BGI152" s="31"/>
      <c r="BGJ152" s="31"/>
      <c r="BGK152" s="31"/>
      <c r="BGL152" s="31"/>
      <c r="BGM152" s="31"/>
      <c r="BGN152" s="31"/>
      <c r="BGO152" s="31"/>
      <c r="BGP152" s="31"/>
      <c r="BGQ152" s="31"/>
      <c r="BGR152" s="31"/>
      <c r="BGS152" s="31"/>
      <c r="BGT152" s="31"/>
      <c r="BGU152" s="31"/>
      <c r="BGV152" s="31"/>
      <c r="BGW152" s="31"/>
      <c r="BGX152" s="31"/>
      <c r="BGY152" s="31"/>
      <c r="BGZ152" s="31"/>
      <c r="BHA152" s="31"/>
      <c r="BHB152" s="31"/>
      <c r="BHC152" s="31"/>
      <c r="BHD152" s="31"/>
      <c r="BHE152" s="31"/>
      <c r="BHF152" s="31"/>
      <c r="BHG152" s="31"/>
      <c r="BHH152" s="31"/>
      <c r="BHI152" s="31"/>
      <c r="BHJ152" s="31"/>
      <c r="BHK152" s="31"/>
      <c r="BHL152" s="31"/>
      <c r="BHM152" s="31"/>
      <c r="BHN152" s="31"/>
      <c r="BHO152" s="31"/>
      <c r="BHP152" s="31"/>
      <c r="BHQ152" s="31"/>
      <c r="BHR152" s="31"/>
      <c r="BHS152" s="31"/>
      <c r="BHT152" s="31"/>
      <c r="BHU152" s="31"/>
      <c r="BHV152" s="31"/>
      <c r="BHW152" s="31"/>
      <c r="BHX152" s="31"/>
      <c r="BHY152" s="31"/>
      <c r="BHZ152" s="31"/>
      <c r="BIA152" s="31"/>
      <c r="BIB152" s="31"/>
      <c r="BIC152" s="31"/>
      <c r="BID152" s="31"/>
      <c r="BIE152" s="31"/>
      <c r="BIF152" s="31"/>
      <c r="BIG152" s="31"/>
      <c r="BIH152" s="31"/>
      <c r="BII152" s="31"/>
      <c r="BIJ152" s="31"/>
      <c r="BIK152" s="31"/>
      <c r="BIL152" s="31"/>
      <c r="BIM152" s="31"/>
      <c r="BIN152" s="31"/>
      <c r="BIO152" s="31"/>
      <c r="BIP152" s="31"/>
      <c r="BIQ152" s="31"/>
      <c r="BIR152" s="31"/>
      <c r="BIS152" s="31"/>
      <c r="BIT152" s="31"/>
      <c r="BIU152" s="31"/>
      <c r="BIV152" s="31"/>
      <c r="BIW152" s="31"/>
      <c r="BIX152" s="31"/>
      <c r="BIY152" s="31"/>
      <c r="BIZ152" s="31"/>
      <c r="BJA152" s="31"/>
      <c r="BJB152" s="31"/>
      <c r="BJC152" s="31"/>
      <c r="BJD152" s="31"/>
      <c r="BJE152" s="31"/>
      <c r="BJF152" s="31"/>
      <c r="BJG152" s="31"/>
      <c r="BJH152" s="31"/>
      <c r="BJI152" s="31"/>
      <c r="BJJ152" s="31"/>
      <c r="BJK152" s="31"/>
      <c r="BJL152" s="31"/>
      <c r="BJM152" s="31"/>
      <c r="BJN152" s="31"/>
      <c r="BJO152" s="31"/>
      <c r="BJP152" s="31"/>
      <c r="BJQ152" s="31"/>
      <c r="BJR152" s="31"/>
      <c r="BJS152" s="31"/>
      <c r="BJT152" s="31"/>
      <c r="BJU152" s="31"/>
      <c r="BJV152" s="31"/>
      <c r="BJW152" s="31"/>
      <c r="BJX152" s="31"/>
      <c r="BJY152" s="31"/>
      <c r="BJZ152" s="31"/>
      <c r="BKA152" s="31"/>
      <c r="BKB152" s="31"/>
      <c r="BKC152" s="31"/>
      <c r="BKD152" s="31"/>
      <c r="BKE152" s="31"/>
      <c r="BKF152" s="31"/>
      <c r="BKG152" s="31"/>
      <c r="BKH152" s="31"/>
      <c r="BKI152" s="31"/>
      <c r="BKJ152" s="31"/>
      <c r="BKK152" s="31"/>
      <c r="BKL152" s="31"/>
      <c r="BKM152" s="31"/>
      <c r="BKN152" s="31"/>
      <c r="BKO152" s="31"/>
      <c r="BKP152" s="31"/>
      <c r="BKQ152" s="31"/>
      <c r="BKR152" s="31"/>
      <c r="BKS152" s="31"/>
      <c r="BKT152" s="31"/>
      <c r="BKU152" s="31"/>
      <c r="BKV152" s="31"/>
      <c r="BKW152" s="31"/>
      <c r="BKX152" s="31"/>
      <c r="BKY152" s="31"/>
      <c r="BKZ152" s="31"/>
      <c r="BLA152" s="31"/>
      <c r="BLB152" s="31"/>
      <c r="BLC152" s="31"/>
      <c r="BLD152" s="31"/>
      <c r="BLE152" s="31"/>
      <c r="BLF152" s="31"/>
      <c r="BLG152" s="31"/>
      <c r="BLH152" s="31"/>
      <c r="BLI152" s="31"/>
      <c r="BLJ152" s="31"/>
      <c r="BLK152" s="31"/>
      <c r="BLL152" s="31"/>
      <c r="BLM152" s="31"/>
      <c r="BLN152" s="31"/>
      <c r="BLO152" s="31"/>
      <c r="BLP152" s="31"/>
      <c r="BLQ152" s="31"/>
      <c r="BLR152" s="31"/>
      <c r="BLS152" s="31"/>
      <c r="BLT152" s="31"/>
      <c r="BLU152" s="31"/>
      <c r="BLV152" s="31"/>
      <c r="BLW152" s="31"/>
      <c r="BLX152" s="31"/>
      <c r="BLY152" s="31"/>
      <c r="BLZ152" s="31"/>
      <c r="BMA152" s="31"/>
      <c r="BMB152" s="31"/>
      <c r="BMC152" s="31"/>
      <c r="BMD152" s="31"/>
      <c r="BME152" s="31"/>
      <c r="BMF152" s="31"/>
      <c r="BMG152" s="31"/>
      <c r="BMH152" s="31"/>
      <c r="BMI152" s="31"/>
      <c r="BMJ152" s="31"/>
      <c r="BMK152" s="31"/>
      <c r="BML152" s="31"/>
      <c r="BMM152" s="31"/>
      <c r="BMN152" s="31"/>
      <c r="BMO152" s="31"/>
      <c r="BMP152" s="31"/>
      <c r="BMQ152" s="31"/>
      <c r="BMR152" s="31"/>
      <c r="BMS152" s="31"/>
      <c r="BMT152" s="31"/>
      <c r="BMU152" s="31"/>
      <c r="BMV152" s="31"/>
      <c r="BMW152" s="31"/>
      <c r="BMX152" s="31"/>
      <c r="BMY152" s="31"/>
      <c r="BMZ152" s="31"/>
      <c r="BNA152" s="31"/>
      <c r="BNB152" s="31"/>
      <c r="BNC152" s="31"/>
      <c r="BND152" s="31"/>
      <c r="BNE152" s="31"/>
      <c r="BNF152" s="31"/>
      <c r="BNG152" s="31"/>
      <c r="BNH152" s="31"/>
      <c r="BNI152" s="31"/>
      <c r="BNJ152" s="31"/>
      <c r="BNK152" s="31"/>
      <c r="BNL152" s="31"/>
      <c r="BNM152" s="31"/>
      <c r="BNN152" s="31"/>
      <c r="BNO152" s="31"/>
      <c r="BNP152" s="31"/>
      <c r="BNQ152" s="31"/>
      <c r="BNR152" s="31"/>
      <c r="BNS152" s="31"/>
      <c r="BNT152" s="31"/>
      <c r="BNU152" s="31"/>
      <c r="BNV152" s="31"/>
      <c r="BNW152" s="31"/>
      <c r="BNX152" s="31"/>
      <c r="BNY152" s="31"/>
      <c r="BNZ152" s="31"/>
      <c r="BOA152" s="31"/>
      <c r="BOB152" s="31"/>
      <c r="BOC152" s="31"/>
      <c r="BOD152" s="31"/>
      <c r="BOE152" s="31"/>
      <c r="BOF152" s="31"/>
      <c r="BOG152" s="31"/>
      <c r="BOH152" s="31"/>
      <c r="BOI152" s="31"/>
      <c r="BOJ152" s="31"/>
      <c r="BOK152" s="31"/>
      <c r="BOL152" s="31"/>
      <c r="BOM152" s="31"/>
      <c r="BON152" s="31"/>
      <c r="BOO152" s="31"/>
      <c r="BOP152" s="31"/>
      <c r="BOQ152" s="31"/>
      <c r="BOR152" s="31"/>
      <c r="BOS152" s="31"/>
      <c r="BOT152" s="31"/>
      <c r="BOU152" s="31"/>
      <c r="BOV152" s="31"/>
      <c r="BOW152" s="31"/>
      <c r="BOX152" s="31"/>
      <c r="BOY152" s="31"/>
      <c r="BOZ152" s="31"/>
      <c r="BPA152" s="31"/>
      <c r="BPB152" s="31"/>
      <c r="BPC152" s="31"/>
      <c r="BPD152" s="31"/>
      <c r="BPE152" s="31"/>
      <c r="BPF152" s="31"/>
      <c r="BPG152" s="31"/>
      <c r="BPH152" s="31"/>
      <c r="BPI152" s="31"/>
      <c r="BPJ152" s="31"/>
      <c r="BPK152" s="31"/>
      <c r="BPL152" s="31"/>
      <c r="BPM152" s="31"/>
      <c r="BPN152" s="31"/>
      <c r="BPO152" s="31"/>
      <c r="BPP152" s="31"/>
      <c r="BPQ152" s="31"/>
      <c r="BPR152" s="31"/>
      <c r="BPS152" s="31"/>
      <c r="BPT152" s="31"/>
      <c r="BPU152" s="31"/>
      <c r="BPV152" s="31"/>
      <c r="BPW152" s="31"/>
      <c r="BPX152" s="31"/>
      <c r="BPY152" s="31"/>
      <c r="BPZ152" s="31"/>
      <c r="BQA152" s="31"/>
      <c r="BQB152" s="31"/>
      <c r="BQC152" s="31"/>
      <c r="BQD152" s="31"/>
      <c r="BQE152" s="31"/>
      <c r="BQF152" s="31"/>
      <c r="BQG152" s="31"/>
      <c r="BQH152" s="31"/>
      <c r="BQI152" s="31"/>
      <c r="BQJ152" s="31"/>
      <c r="BQK152" s="31"/>
      <c r="BQL152" s="31"/>
      <c r="BQM152" s="31"/>
      <c r="BQN152" s="31"/>
      <c r="BQO152" s="31"/>
      <c r="BQP152" s="31"/>
      <c r="BQQ152" s="31"/>
      <c r="BQR152" s="31"/>
      <c r="BQS152" s="31"/>
      <c r="BQT152" s="31"/>
      <c r="BQU152" s="31"/>
      <c r="BQV152" s="31"/>
      <c r="BQW152" s="31"/>
      <c r="BQX152" s="31"/>
      <c r="BQY152" s="31"/>
      <c r="BQZ152" s="31"/>
      <c r="BRA152" s="31"/>
      <c r="BRB152" s="31"/>
      <c r="BRC152" s="31"/>
      <c r="BRD152" s="31"/>
      <c r="BRE152" s="31"/>
      <c r="BRF152" s="31"/>
      <c r="BRG152" s="31"/>
      <c r="BRH152" s="31"/>
      <c r="BRI152" s="31"/>
      <c r="BRJ152" s="31"/>
      <c r="BRK152" s="31"/>
      <c r="BRL152" s="31"/>
      <c r="BRM152" s="31"/>
      <c r="BRN152" s="31"/>
      <c r="BRO152" s="31"/>
      <c r="BRP152" s="31"/>
      <c r="BRQ152" s="31"/>
      <c r="BRR152" s="31"/>
      <c r="BRS152" s="31"/>
      <c r="BRT152" s="31"/>
      <c r="BRU152" s="31"/>
      <c r="BRV152" s="31"/>
      <c r="BRW152" s="31"/>
      <c r="BRX152" s="31"/>
      <c r="BRY152" s="31"/>
      <c r="BRZ152" s="31"/>
      <c r="BSA152" s="31"/>
      <c r="BSB152" s="31"/>
      <c r="BSC152" s="31"/>
      <c r="BSD152" s="31"/>
      <c r="BSE152" s="31"/>
      <c r="BSF152" s="31"/>
      <c r="BSG152" s="31"/>
      <c r="BSH152" s="31"/>
      <c r="BSI152" s="31"/>
      <c r="BSJ152" s="31"/>
      <c r="BSK152" s="31"/>
      <c r="BSL152" s="31"/>
      <c r="BSM152" s="31"/>
      <c r="BSN152" s="31"/>
      <c r="BSO152" s="31"/>
      <c r="BSP152" s="31"/>
      <c r="BSQ152" s="31"/>
      <c r="BSR152" s="31"/>
      <c r="BSS152" s="31"/>
      <c r="BST152" s="31"/>
      <c r="BSU152" s="31"/>
      <c r="BSV152" s="31"/>
      <c r="BSW152" s="31"/>
      <c r="BSX152" s="31"/>
      <c r="BSY152" s="31"/>
      <c r="BSZ152" s="31"/>
      <c r="BTA152" s="31"/>
      <c r="BTB152" s="31"/>
      <c r="BTC152" s="31"/>
      <c r="BTD152" s="31"/>
      <c r="BTE152" s="31"/>
      <c r="BTF152" s="31"/>
      <c r="BTG152" s="31"/>
      <c r="BTH152" s="31"/>
      <c r="BTI152" s="31"/>
      <c r="BTJ152" s="31"/>
      <c r="BTK152" s="31"/>
      <c r="BTL152" s="31"/>
      <c r="BTM152" s="31"/>
      <c r="BTN152" s="31"/>
      <c r="BTO152" s="31"/>
      <c r="BTP152" s="31"/>
      <c r="BTQ152" s="31"/>
      <c r="BTR152" s="31"/>
      <c r="BTS152" s="31"/>
      <c r="BTT152" s="31"/>
      <c r="BTU152" s="31"/>
      <c r="BTV152" s="31"/>
      <c r="BTW152" s="31"/>
      <c r="BTX152" s="31"/>
      <c r="BTY152" s="31"/>
      <c r="BTZ152" s="31"/>
      <c r="BUA152" s="31"/>
      <c r="BUB152" s="31"/>
      <c r="BUC152" s="31"/>
      <c r="BUD152" s="31"/>
      <c r="BUE152" s="31"/>
      <c r="BUF152" s="31"/>
      <c r="BUG152" s="31"/>
      <c r="BUH152" s="31"/>
      <c r="BUI152" s="31"/>
      <c r="BUJ152" s="31"/>
      <c r="BUK152" s="31"/>
      <c r="BUL152" s="31"/>
      <c r="BUM152" s="31"/>
      <c r="BUN152" s="31"/>
      <c r="BUO152" s="31"/>
      <c r="BUP152" s="31"/>
      <c r="BUQ152" s="31"/>
      <c r="BUR152" s="31"/>
      <c r="BUS152" s="31"/>
      <c r="BUT152" s="31"/>
      <c r="BUU152" s="31"/>
      <c r="BUV152" s="31"/>
      <c r="BUW152" s="31"/>
      <c r="BUX152" s="31"/>
      <c r="BUY152" s="31"/>
      <c r="BUZ152" s="31"/>
      <c r="BVA152" s="31"/>
      <c r="BVB152" s="31"/>
      <c r="BVC152" s="31"/>
      <c r="BVD152" s="31"/>
      <c r="BVE152" s="31"/>
      <c r="BVF152" s="31"/>
      <c r="BVG152" s="31"/>
      <c r="BVH152" s="31"/>
      <c r="BVI152" s="31"/>
      <c r="BVJ152" s="31"/>
      <c r="BVK152" s="31"/>
      <c r="BVL152" s="31"/>
      <c r="BVM152" s="31"/>
      <c r="BVN152" s="31"/>
      <c r="BVO152" s="31"/>
      <c r="BVP152" s="31"/>
      <c r="BVQ152" s="31"/>
      <c r="BVR152" s="31"/>
      <c r="BVS152" s="31"/>
      <c r="BVT152" s="31"/>
      <c r="BVU152" s="31"/>
      <c r="BVV152" s="31"/>
      <c r="BVW152" s="31"/>
      <c r="BVX152" s="31"/>
      <c r="BVY152" s="31"/>
      <c r="BVZ152" s="31"/>
      <c r="BWA152" s="31"/>
      <c r="BWB152" s="31"/>
      <c r="BWC152" s="31"/>
      <c r="BWD152" s="31"/>
      <c r="BWE152" s="31"/>
      <c r="BWF152" s="31"/>
      <c r="BWG152" s="31"/>
      <c r="BWH152" s="31"/>
      <c r="BWI152" s="31"/>
      <c r="BWJ152" s="31"/>
      <c r="BWK152" s="31"/>
      <c r="BWL152" s="31"/>
      <c r="BWM152" s="31"/>
      <c r="BWN152" s="31"/>
      <c r="BWO152" s="31"/>
      <c r="BWP152" s="31"/>
      <c r="BWQ152" s="31"/>
      <c r="BWR152" s="31"/>
      <c r="BWS152" s="31"/>
      <c r="BWT152" s="31"/>
      <c r="BWU152" s="31"/>
      <c r="BWV152" s="31"/>
      <c r="BWW152" s="31"/>
      <c r="BWX152" s="31"/>
      <c r="BWY152" s="31"/>
      <c r="BWZ152" s="31"/>
      <c r="BXA152" s="31"/>
      <c r="BXB152" s="31"/>
      <c r="BXC152" s="31"/>
      <c r="BXD152" s="31"/>
      <c r="BXE152" s="31"/>
      <c r="BXF152" s="31"/>
      <c r="BXG152" s="31"/>
      <c r="BXH152" s="31"/>
      <c r="BXI152" s="31"/>
      <c r="BXJ152" s="31"/>
      <c r="BXK152" s="31"/>
      <c r="BXL152" s="31"/>
      <c r="BXM152" s="31"/>
      <c r="BXN152" s="31"/>
      <c r="BXO152" s="31"/>
      <c r="BXP152" s="31"/>
      <c r="BXQ152" s="31"/>
      <c r="BXR152" s="31"/>
      <c r="BXS152" s="31"/>
      <c r="BXT152" s="31"/>
      <c r="BXU152" s="31"/>
      <c r="BXV152" s="31"/>
      <c r="BXW152" s="31"/>
      <c r="BXX152" s="31"/>
      <c r="BXY152" s="31"/>
      <c r="BXZ152" s="31"/>
      <c r="BYA152" s="31"/>
      <c r="BYB152" s="31"/>
      <c r="BYC152" s="31"/>
      <c r="BYD152" s="31"/>
      <c r="BYE152" s="31"/>
      <c r="BYF152" s="31"/>
      <c r="BYG152" s="31"/>
      <c r="BYH152" s="31"/>
      <c r="BYI152" s="31"/>
      <c r="BYJ152" s="31"/>
      <c r="BYK152" s="31"/>
      <c r="BYL152" s="31"/>
      <c r="BYM152" s="31"/>
      <c r="BYN152" s="31"/>
      <c r="BYO152" s="31"/>
      <c r="BYP152" s="31"/>
      <c r="BYQ152" s="31"/>
      <c r="BYR152" s="31"/>
      <c r="BYS152" s="31"/>
      <c r="BYT152" s="31"/>
      <c r="BYU152" s="31"/>
      <c r="BYV152" s="31"/>
      <c r="BYW152" s="31"/>
      <c r="BYX152" s="31"/>
      <c r="BYY152" s="31"/>
      <c r="BYZ152" s="31"/>
      <c r="BZA152" s="31"/>
      <c r="BZB152" s="31"/>
      <c r="BZC152" s="31"/>
      <c r="BZD152" s="31"/>
      <c r="BZE152" s="31"/>
      <c r="BZF152" s="31"/>
      <c r="BZG152" s="31"/>
      <c r="BZH152" s="31"/>
      <c r="BZI152" s="31"/>
      <c r="BZJ152" s="31"/>
      <c r="BZK152" s="31"/>
      <c r="BZL152" s="31"/>
      <c r="BZM152" s="31"/>
      <c r="BZN152" s="31"/>
      <c r="BZO152" s="31"/>
      <c r="BZP152" s="31"/>
      <c r="BZQ152" s="31"/>
      <c r="BZR152" s="31"/>
      <c r="BZS152" s="31"/>
      <c r="BZT152" s="31"/>
      <c r="BZU152" s="31"/>
      <c r="BZV152" s="31"/>
      <c r="BZW152" s="31"/>
      <c r="BZX152" s="31"/>
      <c r="BZY152" s="31"/>
      <c r="BZZ152" s="31"/>
      <c r="CAA152" s="31"/>
      <c r="CAB152" s="31"/>
      <c r="CAC152" s="31"/>
      <c r="CAD152" s="31"/>
      <c r="CAE152" s="31"/>
      <c r="CAF152" s="31"/>
      <c r="CAG152" s="31"/>
      <c r="CAH152" s="31"/>
      <c r="CAI152" s="31"/>
      <c r="CAJ152" s="31"/>
      <c r="CAK152" s="31"/>
      <c r="CAL152" s="31"/>
      <c r="CAM152" s="31"/>
      <c r="CAN152" s="31"/>
      <c r="CAO152" s="31"/>
      <c r="CAP152" s="31"/>
      <c r="CAQ152" s="31"/>
      <c r="CAR152" s="31"/>
      <c r="CAS152" s="31"/>
      <c r="CAT152" s="31"/>
      <c r="CAU152" s="31"/>
      <c r="CAV152" s="31"/>
      <c r="CAW152" s="31"/>
      <c r="CAX152" s="31"/>
      <c r="CAY152" s="31"/>
      <c r="CAZ152" s="31"/>
      <c r="CBA152" s="31"/>
      <c r="CBB152" s="31"/>
      <c r="CBC152" s="31"/>
      <c r="CBD152" s="31"/>
      <c r="CBE152" s="31"/>
      <c r="CBF152" s="31"/>
      <c r="CBG152" s="31"/>
      <c r="CBH152" s="31"/>
      <c r="CBI152" s="31"/>
      <c r="CBJ152" s="31"/>
      <c r="CBK152" s="31"/>
      <c r="CBL152" s="31"/>
      <c r="CBM152" s="31"/>
      <c r="CBN152" s="31"/>
      <c r="CBO152" s="31"/>
      <c r="CBP152" s="31"/>
      <c r="CBQ152" s="31"/>
      <c r="CBR152" s="31"/>
      <c r="CBS152" s="31"/>
      <c r="CBT152" s="31"/>
      <c r="CBU152" s="31"/>
      <c r="CBV152" s="31"/>
      <c r="CBW152" s="31"/>
      <c r="CBX152" s="31"/>
      <c r="CBY152" s="31"/>
      <c r="CBZ152" s="31"/>
      <c r="CCA152" s="31"/>
      <c r="CCB152" s="31"/>
      <c r="CCC152" s="31"/>
      <c r="CCD152" s="31"/>
      <c r="CCE152" s="31"/>
      <c r="CCF152" s="31"/>
      <c r="CCG152" s="31"/>
      <c r="CCH152" s="31"/>
      <c r="CCI152" s="31"/>
      <c r="CCJ152" s="31"/>
      <c r="CCK152" s="31"/>
      <c r="CCL152" s="31"/>
      <c r="CCM152" s="31"/>
      <c r="CCN152" s="31"/>
      <c r="CCO152" s="31"/>
      <c r="CCP152" s="31"/>
      <c r="CCQ152" s="31"/>
      <c r="CCR152" s="31"/>
      <c r="CCS152" s="31"/>
      <c r="CCT152" s="31"/>
      <c r="CCU152" s="31"/>
      <c r="CCV152" s="31"/>
      <c r="CCW152" s="31"/>
      <c r="CCX152" s="31"/>
      <c r="CCY152" s="31"/>
      <c r="CCZ152" s="31"/>
      <c r="CDA152" s="31"/>
      <c r="CDB152" s="31"/>
      <c r="CDC152" s="31"/>
      <c r="CDD152" s="31"/>
      <c r="CDE152" s="31"/>
      <c r="CDF152" s="31"/>
      <c r="CDG152" s="31"/>
      <c r="CDH152" s="31"/>
      <c r="CDI152" s="31"/>
      <c r="CDJ152" s="31"/>
      <c r="CDK152" s="31"/>
      <c r="CDL152" s="31"/>
      <c r="CDM152" s="31"/>
      <c r="CDN152" s="31"/>
      <c r="CDO152" s="31"/>
      <c r="CDP152" s="31"/>
      <c r="CDQ152" s="31"/>
      <c r="CDR152" s="31"/>
      <c r="CDS152" s="31"/>
      <c r="CDT152" s="31"/>
      <c r="CDU152" s="31"/>
      <c r="CDV152" s="31"/>
      <c r="CDW152" s="31"/>
      <c r="CDX152" s="31"/>
      <c r="CDY152" s="31"/>
      <c r="CDZ152" s="31"/>
      <c r="CEA152" s="31"/>
      <c r="CEB152" s="31"/>
      <c r="CEC152" s="31"/>
      <c r="CED152" s="31"/>
      <c r="CEE152" s="31"/>
      <c r="CEF152" s="31"/>
      <c r="CEG152" s="31"/>
      <c r="CEH152" s="31"/>
      <c r="CEI152" s="31"/>
      <c r="CEJ152" s="31"/>
      <c r="CEK152" s="31"/>
      <c r="CEL152" s="31"/>
      <c r="CEM152" s="31"/>
      <c r="CEN152" s="31"/>
      <c r="CEO152" s="31"/>
      <c r="CEP152" s="31"/>
      <c r="CEQ152" s="31"/>
      <c r="CER152" s="31"/>
      <c r="CES152" s="31"/>
      <c r="CET152" s="31"/>
      <c r="CEU152" s="31"/>
      <c r="CEV152" s="31"/>
      <c r="CEW152" s="31"/>
      <c r="CEX152" s="31"/>
      <c r="CEY152" s="31"/>
      <c r="CEZ152" s="31"/>
      <c r="CFA152" s="31"/>
      <c r="CFB152" s="31"/>
      <c r="CFC152" s="31"/>
      <c r="CFD152" s="31"/>
      <c r="CFE152" s="31"/>
      <c r="CFF152" s="31"/>
      <c r="CFG152" s="31"/>
      <c r="CFH152" s="31"/>
      <c r="CFI152" s="31"/>
      <c r="CFJ152" s="31"/>
      <c r="CFK152" s="31"/>
      <c r="CFL152" s="31"/>
      <c r="CFM152" s="31"/>
      <c r="CFN152" s="31"/>
      <c r="CFO152" s="31"/>
      <c r="CFP152" s="31"/>
      <c r="CFQ152" s="31"/>
      <c r="CFR152" s="31"/>
      <c r="CFS152" s="31"/>
      <c r="CFT152" s="31"/>
      <c r="CFU152" s="31"/>
      <c r="CFV152" s="31"/>
      <c r="CFW152" s="31"/>
      <c r="CFX152" s="31"/>
      <c r="CFY152" s="31"/>
      <c r="CFZ152" s="31"/>
      <c r="CGA152" s="31"/>
      <c r="CGB152" s="31"/>
      <c r="CGC152" s="31"/>
      <c r="CGD152" s="31"/>
      <c r="CGE152" s="31"/>
      <c r="CGF152" s="31"/>
      <c r="CGG152" s="31"/>
      <c r="CGH152" s="31"/>
      <c r="CGI152" s="31"/>
      <c r="CGJ152" s="31"/>
      <c r="CGK152" s="31"/>
      <c r="CGL152" s="31"/>
      <c r="CGM152" s="31"/>
      <c r="CGN152" s="31"/>
      <c r="CGO152" s="31"/>
      <c r="CGP152" s="31"/>
      <c r="CGQ152" s="31"/>
      <c r="CGR152" s="31"/>
      <c r="CGS152" s="31"/>
      <c r="CGT152" s="31"/>
      <c r="CGU152" s="31"/>
      <c r="CGV152" s="31"/>
      <c r="CGW152" s="31"/>
      <c r="CGX152" s="31"/>
      <c r="CGY152" s="31"/>
      <c r="CGZ152" s="31"/>
      <c r="CHA152" s="31"/>
      <c r="CHB152" s="31"/>
      <c r="CHC152" s="31"/>
      <c r="CHD152" s="31"/>
      <c r="CHE152" s="31"/>
      <c r="CHF152" s="31"/>
      <c r="CHG152" s="31"/>
      <c r="CHH152" s="31"/>
      <c r="CHI152" s="31"/>
      <c r="CHJ152" s="31"/>
      <c r="CHK152" s="31"/>
      <c r="CHL152" s="31"/>
      <c r="CHM152" s="31"/>
      <c r="CHN152" s="31"/>
      <c r="CHO152" s="31"/>
      <c r="CHP152" s="31"/>
      <c r="CHQ152" s="31"/>
      <c r="CHR152" s="31"/>
      <c r="CHS152" s="31"/>
      <c r="CHT152" s="31"/>
      <c r="CHU152" s="31"/>
      <c r="CHV152" s="31"/>
      <c r="CHW152" s="31"/>
      <c r="CHX152" s="31"/>
      <c r="CHY152" s="31"/>
      <c r="CHZ152" s="31"/>
      <c r="CIA152" s="31"/>
      <c r="CIB152" s="31"/>
      <c r="CIC152" s="31"/>
      <c r="CID152" s="31"/>
      <c r="CIE152" s="31"/>
      <c r="CIF152" s="31"/>
      <c r="CIG152" s="31"/>
      <c r="CIH152" s="31"/>
      <c r="CII152" s="31"/>
      <c r="CIJ152" s="31"/>
      <c r="CIK152" s="31"/>
      <c r="CIL152" s="31"/>
      <c r="CIM152" s="31"/>
      <c r="CIN152" s="31"/>
      <c r="CIO152" s="31"/>
      <c r="CIP152" s="31"/>
      <c r="CIQ152" s="31"/>
      <c r="CIR152" s="31"/>
      <c r="CIS152" s="31"/>
      <c r="CIT152" s="31"/>
      <c r="CIU152" s="31"/>
      <c r="CIV152" s="31"/>
      <c r="CIW152" s="31"/>
      <c r="CIX152" s="31"/>
      <c r="CIY152" s="31"/>
      <c r="CIZ152" s="31"/>
      <c r="CJA152" s="31"/>
      <c r="CJB152" s="31"/>
      <c r="CJC152" s="31"/>
      <c r="CJD152" s="31"/>
      <c r="CJE152" s="31"/>
      <c r="CJF152" s="31"/>
      <c r="CJG152" s="31"/>
      <c r="CJH152" s="31"/>
      <c r="CJI152" s="31"/>
      <c r="CJJ152" s="31"/>
      <c r="CJK152" s="31"/>
      <c r="CJL152" s="31"/>
      <c r="CJM152" s="31"/>
      <c r="CJN152" s="31"/>
      <c r="CJO152" s="31"/>
      <c r="CJP152" s="31"/>
      <c r="CJQ152" s="31"/>
      <c r="CJR152" s="31"/>
      <c r="CJS152" s="31"/>
      <c r="CJT152" s="31"/>
      <c r="CJU152" s="31"/>
      <c r="CJV152" s="31"/>
      <c r="CJW152" s="31"/>
      <c r="CJX152" s="31"/>
      <c r="CJY152" s="31"/>
      <c r="CJZ152" s="31"/>
      <c r="CKA152" s="31"/>
      <c r="CKB152" s="31"/>
      <c r="CKC152" s="31"/>
      <c r="CKD152" s="31"/>
      <c r="CKE152" s="31"/>
      <c r="CKF152" s="31"/>
      <c r="CKG152" s="31"/>
      <c r="CKH152" s="31"/>
      <c r="CKI152" s="31"/>
      <c r="CKJ152" s="31"/>
      <c r="CKK152" s="31"/>
      <c r="CKL152" s="31"/>
      <c r="CKM152" s="31"/>
      <c r="CKN152" s="31"/>
      <c r="CKO152" s="31"/>
      <c r="CKP152" s="31"/>
      <c r="CKQ152" s="31"/>
      <c r="CKR152" s="31"/>
      <c r="CKS152" s="31"/>
      <c r="CKT152" s="31"/>
      <c r="CKU152" s="31"/>
      <c r="CKV152" s="31"/>
      <c r="CKW152" s="31"/>
      <c r="CKX152" s="31"/>
      <c r="CKY152" s="31"/>
      <c r="CKZ152" s="31"/>
      <c r="CLA152" s="31"/>
      <c r="CLB152" s="31"/>
      <c r="CLC152" s="31"/>
      <c r="CLD152" s="31"/>
      <c r="CLE152" s="31"/>
      <c r="CLF152" s="31"/>
      <c r="CLG152" s="31"/>
      <c r="CLH152" s="31"/>
      <c r="CLI152" s="31"/>
      <c r="CLJ152" s="31"/>
      <c r="CLK152" s="31"/>
      <c r="CLL152" s="31"/>
      <c r="CLM152" s="31"/>
      <c r="CLN152" s="31"/>
      <c r="CLO152" s="31"/>
      <c r="CLP152" s="31"/>
      <c r="CLQ152" s="31"/>
      <c r="CLR152" s="31"/>
      <c r="CLS152" s="31"/>
      <c r="CLT152" s="31"/>
      <c r="CLU152" s="31"/>
      <c r="CLV152" s="31"/>
      <c r="CLW152" s="31"/>
      <c r="CLX152" s="31"/>
      <c r="CLY152" s="31"/>
      <c r="CLZ152" s="31"/>
      <c r="CMA152" s="31"/>
      <c r="CMB152" s="31"/>
      <c r="CMC152" s="31"/>
      <c r="CMD152" s="31"/>
      <c r="CME152" s="31"/>
      <c r="CMF152" s="31"/>
      <c r="CMG152" s="31"/>
      <c r="CMH152" s="31"/>
      <c r="CMI152" s="31"/>
      <c r="CMJ152" s="31"/>
      <c r="CMK152" s="31"/>
      <c r="CML152" s="31"/>
      <c r="CMM152" s="31"/>
      <c r="CMN152" s="31"/>
      <c r="CMO152" s="31"/>
      <c r="CMP152" s="31"/>
      <c r="CMQ152" s="31"/>
      <c r="CMR152" s="31"/>
      <c r="CMS152" s="31"/>
      <c r="CMT152" s="31"/>
      <c r="CMU152" s="31"/>
      <c r="CMV152" s="31"/>
      <c r="CMW152" s="31"/>
      <c r="CMX152" s="31"/>
      <c r="CMY152" s="31"/>
      <c r="CMZ152" s="31"/>
      <c r="CNA152" s="31"/>
      <c r="CNB152" s="31"/>
      <c r="CNC152" s="31"/>
      <c r="CND152" s="31"/>
      <c r="CNE152" s="31"/>
      <c r="CNF152" s="31"/>
      <c r="CNG152" s="31"/>
      <c r="CNH152" s="31"/>
      <c r="CNI152" s="31"/>
      <c r="CNJ152" s="31"/>
      <c r="CNK152" s="31"/>
      <c r="CNL152" s="31"/>
      <c r="CNM152" s="31"/>
      <c r="CNN152" s="31"/>
      <c r="CNO152" s="31"/>
      <c r="CNP152" s="31"/>
      <c r="CNQ152" s="31"/>
      <c r="CNR152" s="31"/>
      <c r="CNS152" s="31"/>
      <c r="CNT152" s="31"/>
      <c r="CNU152" s="31"/>
      <c r="CNV152" s="31"/>
      <c r="CNW152" s="31"/>
      <c r="CNX152" s="31"/>
      <c r="CNY152" s="31"/>
      <c r="CNZ152" s="31"/>
      <c r="COA152" s="31"/>
      <c r="COB152" s="31"/>
      <c r="COC152" s="31"/>
      <c r="COD152" s="31"/>
      <c r="COE152" s="31"/>
      <c r="COF152" s="31"/>
      <c r="COG152" s="31"/>
      <c r="COH152" s="31"/>
      <c r="COI152" s="31"/>
      <c r="COJ152" s="31"/>
      <c r="COK152" s="31"/>
      <c r="COL152" s="31"/>
      <c r="COM152" s="31"/>
      <c r="CON152" s="31"/>
      <c r="COO152" s="31"/>
      <c r="COP152" s="31"/>
      <c r="COQ152" s="31"/>
      <c r="COR152" s="31"/>
      <c r="COS152" s="31"/>
      <c r="COT152" s="31"/>
      <c r="COU152" s="31"/>
      <c r="COV152" s="31"/>
      <c r="COW152" s="31"/>
      <c r="COX152" s="31"/>
      <c r="COY152" s="31"/>
      <c r="COZ152" s="31"/>
      <c r="CPA152" s="31"/>
      <c r="CPB152" s="31"/>
      <c r="CPC152" s="31"/>
      <c r="CPD152" s="31"/>
      <c r="CPE152" s="31"/>
      <c r="CPF152" s="31"/>
      <c r="CPG152" s="31"/>
      <c r="CPH152" s="31"/>
      <c r="CPI152" s="31"/>
      <c r="CPJ152" s="31"/>
      <c r="CPK152" s="31"/>
      <c r="CPL152" s="31"/>
      <c r="CPM152" s="31"/>
      <c r="CPN152" s="31"/>
      <c r="CPO152" s="31"/>
      <c r="CPP152" s="31"/>
      <c r="CPQ152" s="31"/>
      <c r="CPR152" s="31"/>
      <c r="CPS152" s="31"/>
      <c r="CPT152" s="31"/>
      <c r="CPU152" s="31"/>
      <c r="CPV152" s="31"/>
      <c r="CPW152" s="31"/>
      <c r="CPX152" s="31"/>
      <c r="CPY152" s="31"/>
      <c r="CPZ152" s="31"/>
      <c r="CQA152" s="31"/>
      <c r="CQB152" s="31"/>
      <c r="CQC152" s="31"/>
      <c r="CQD152" s="31"/>
      <c r="CQE152" s="31"/>
      <c r="CQF152" s="31"/>
      <c r="CQG152" s="31"/>
      <c r="CQH152" s="31"/>
      <c r="CQI152" s="31"/>
      <c r="CQJ152" s="31"/>
      <c r="CQK152" s="31"/>
      <c r="CQL152" s="31"/>
      <c r="CQM152" s="31"/>
      <c r="CQN152" s="31"/>
      <c r="CQO152" s="31"/>
      <c r="CQP152" s="31"/>
      <c r="CQQ152" s="31"/>
      <c r="CQR152" s="31"/>
      <c r="CQS152" s="31"/>
      <c r="CQT152" s="31"/>
      <c r="CQU152" s="31"/>
      <c r="CQV152" s="31"/>
      <c r="CQW152" s="31"/>
      <c r="CQX152" s="31"/>
      <c r="CQY152" s="31"/>
      <c r="CQZ152" s="31"/>
      <c r="CRA152" s="31"/>
      <c r="CRB152" s="31"/>
      <c r="CRC152" s="31"/>
      <c r="CRD152" s="31"/>
      <c r="CRE152" s="31"/>
      <c r="CRF152" s="31"/>
      <c r="CRG152" s="31"/>
      <c r="CRH152" s="31"/>
      <c r="CRI152" s="31"/>
      <c r="CRJ152" s="31"/>
      <c r="CRK152" s="31"/>
      <c r="CRL152" s="31"/>
      <c r="CRM152" s="31"/>
      <c r="CRN152" s="31"/>
      <c r="CRO152" s="31"/>
      <c r="CRP152" s="31"/>
      <c r="CRQ152" s="31"/>
      <c r="CRR152" s="31"/>
      <c r="CRS152" s="31"/>
      <c r="CRT152" s="31"/>
      <c r="CRU152" s="31"/>
      <c r="CRV152" s="31"/>
      <c r="CRW152" s="31"/>
      <c r="CRX152" s="31"/>
      <c r="CRY152" s="31"/>
      <c r="CRZ152" s="31"/>
      <c r="CSA152" s="31"/>
      <c r="CSB152" s="31"/>
      <c r="CSC152" s="31"/>
      <c r="CSD152" s="31"/>
      <c r="CSE152" s="31"/>
      <c r="CSF152" s="31"/>
      <c r="CSG152" s="31"/>
      <c r="CSH152" s="31"/>
      <c r="CSI152" s="31"/>
      <c r="CSJ152" s="31"/>
      <c r="CSK152" s="31"/>
      <c r="CSL152" s="31"/>
      <c r="CSM152" s="31"/>
      <c r="CSN152" s="31"/>
      <c r="CSO152" s="31"/>
      <c r="CSP152" s="31"/>
      <c r="CSQ152" s="31"/>
      <c r="CSR152" s="31"/>
      <c r="CSS152" s="31"/>
      <c r="CST152" s="31"/>
      <c r="CSU152" s="31"/>
      <c r="CSV152" s="31"/>
      <c r="CSW152" s="31"/>
      <c r="CSX152" s="31"/>
      <c r="CSY152" s="31"/>
      <c r="CSZ152" s="31"/>
      <c r="CTA152" s="31"/>
      <c r="CTB152" s="31"/>
      <c r="CTC152" s="31"/>
      <c r="CTD152" s="31"/>
      <c r="CTE152" s="31"/>
      <c r="CTF152" s="31"/>
      <c r="CTG152" s="31"/>
      <c r="CTH152" s="31"/>
      <c r="CTI152" s="31"/>
      <c r="CTJ152" s="31"/>
      <c r="CTK152" s="31"/>
      <c r="CTL152" s="31"/>
      <c r="CTM152" s="31"/>
      <c r="CTN152" s="31"/>
      <c r="CTO152" s="31"/>
      <c r="CTP152" s="31"/>
      <c r="CTQ152" s="31"/>
      <c r="CTR152" s="31"/>
      <c r="CTS152" s="31"/>
      <c r="CTT152" s="31"/>
      <c r="CTU152" s="31"/>
      <c r="CTV152" s="31"/>
      <c r="CTW152" s="31"/>
      <c r="CTX152" s="31"/>
      <c r="CTY152" s="31"/>
      <c r="CTZ152" s="31"/>
      <c r="CUA152" s="31"/>
      <c r="CUB152" s="31"/>
      <c r="CUC152" s="31"/>
      <c r="CUD152" s="31"/>
      <c r="CUE152" s="31"/>
      <c r="CUF152" s="31"/>
      <c r="CUG152" s="31"/>
      <c r="CUH152" s="31"/>
      <c r="CUI152" s="31"/>
      <c r="CUJ152" s="31"/>
      <c r="CUK152" s="31"/>
      <c r="CUL152" s="31"/>
      <c r="CUM152" s="31"/>
      <c r="CUN152" s="31"/>
      <c r="CUO152" s="31"/>
      <c r="CUP152" s="31"/>
      <c r="CUQ152" s="31"/>
      <c r="CUR152" s="31"/>
      <c r="CUS152" s="31"/>
      <c r="CUT152" s="31"/>
      <c r="CUU152" s="31"/>
      <c r="CUV152" s="31"/>
      <c r="CUW152" s="31"/>
      <c r="CUX152" s="31"/>
      <c r="CUY152" s="31"/>
      <c r="CUZ152" s="31"/>
      <c r="CVA152" s="31"/>
      <c r="CVB152" s="31"/>
      <c r="CVC152" s="31"/>
      <c r="CVD152" s="31"/>
      <c r="CVE152" s="31"/>
      <c r="CVF152" s="31"/>
      <c r="CVG152" s="31"/>
      <c r="CVH152" s="31"/>
      <c r="CVI152" s="31"/>
      <c r="CVJ152" s="31"/>
      <c r="CVK152" s="31"/>
      <c r="CVL152" s="31"/>
      <c r="CVM152" s="31"/>
      <c r="CVN152" s="31"/>
      <c r="CVO152" s="31"/>
      <c r="CVP152" s="31"/>
      <c r="CVQ152" s="31"/>
      <c r="CVR152" s="31"/>
      <c r="CVS152" s="31"/>
      <c r="CVT152" s="31"/>
      <c r="CVU152" s="31"/>
      <c r="CVV152" s="31"/>
      <c r="CVW152" s="31"/>
      <c r="CVX152" s="31"/>
      <c r="CVY152" s="31"/>
      <c r="CVZ152" s="31"/>
      <c r="CWA152" s="31"/>
      <c r="CWB152" s="31"/>
      <c r="CWC152" s="31"/>
      <c r="CWD152" s="31"/>
      <c r="CWE152" s="31"/>
      <c r="CWF152" s="31"/>
      <c r="CWG152" s="31"/>
      <c r="CWH152" s="31"/>
      <c r="CWI152" s="31"/>
      <c r="CWJ152" s="31"/>
      <c r="CWK152" s="31"/>
      <c r="CWL152" s="31"/>
      <c r="CWM152" s="31"/>
      <c r="CWN152" s="31"/>
      <c r="CWO152" s="31"/>
      <c r="CWP152" s="31"/>
      <c r="CWQ152" s="31"/>
      <c r="CWR152" s="31"/>
      <c r="CWS152" s="31"/>
      <c r="CWT152" s="31"/>
      <c r="CWU152" s="31"/>
      <c r="CWV152" s="31"/>
      <c r="CWW152" s="31"/>
      <c r="CWX152" s="31"/>
      <c r="CWY152" s="31"/>
      <c r="CWZ152" s="31"/>
      <c r="CXA152" s="31"/>
      <c r="CXB152" s="31"/>
      <c r="CXC152" s="31"/>
      <c r="CXD152" s="31"/>
      <c r="CXE152" s="31"/>
      <c r="CXF152" s="31"/>
      <c r="CXG152" s="31"/>
      <c r="CXH152" s="31"/>
    </row>
    <row r="153" spans="1:2660" s="82" customFormat="1" ht="31.5" customHeight="1" x14ac:dyDescent="0.2">
      <c r="A153" s="8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31"/>
      <c r="AL153" s="31"/>
      <c r="AM153" s="31"/>
      <c r="AN153" s="31"/>
      <c r="AO153" s="31"/>
      <c r="AP153" s="31"/>
      <c r="AQ153" s="31"/>
      <c r="AR153" s="31"/>
      <c r="AS153" s="31"/>
      <c r="AT153" s="31"/>
      <c r="AU153" s="31"/>
      <c r="AV153" s="31"/>
      <c r="AW153" s="31"/>
      <c r="AX153" s="31"/>
      <c r="AY153" s="31"/>
      <c r="AZ153" s="31"/>
      <c r="BA153" s="31"/>
      <c r="BB153" s="31"/>
      <c r="BC153" s="31"/>
      <c r="BD153" s="31"/>
      <c r="BE153" s="31"/>
      <c r="BF153" s="31"/>
      <c r="BG153" s="31"/>
      <c r="BH153" s="31"/>
      <c r="BI153" s="31"/>
      <c r="BJ153" s="31"/>
      <c r="BK153" s="31"/>
      <c r="BL153" s="31"/>
      <c r="BM153" s="31"/>
      <c r="BN153" s="31"/>
      <c r="BO153" s="31"/>
      <c r="BP153" s="31"/>
      <c r="BQ153" s="31"/>
      <c r="BR153" s="31"/>
      <c r="BS153" s="31"/>
      <c r="BT153" s="31"/>
      <c r="BU153" s="31"/>
      <c r="BV153" s="31"/>
      <c r="BW153" s="31"/>
      <c r="BX153" s="31"/>
      <c r="BY153" s="31"/>
      <c r="BZ153" s="31"/>
      <c r="CA153" s="31"/>
      <c r="CB153" s="31"/>
      <c r="CC153" s="31"/>
      <c r="CD153" s="31"/>
      <c r="CE153" s="31"/>
      <c r="CF153" s="31"/>
      <c r="CG153" s="31"/>
      <c r="CH153" s="31"/>
      <c r="CI153" s="31"/>
      <c r="CJ153" s="31"/>
      <c r="CK153" s="31"/>
      <c r="CL153" s="31"/>
      <c r="CM153" s="31"/>
      <c r="CN153" s="31"/>
      <c r="CO153" s="31"/>
      <c r="CP153" s="31"/>
      <c r="CQ153" s="31"/>
      <c r="CR153" s="31"/>
      <c r="CS153" s="31"/>
      <c r="CT153" s="31"/>
      <c r="CU153" s="31"/>
      <c r="CV153" s="31"/>
      <c r="CW153" s="31"/>
      <c r="CX153" s="31"/>
      <c r="CY153" s="31"/>
      <c r="CZ153" s="31"/>
      <c r="DA153" s="31"/>
      <c r="DB153" s="31"/>
      <c r="DC153" s="31"/>
      <c r="DD153" s="31"/>
      <c r="DE153" s="31"/>
      <c r="DF153" s="31"/>
      <c r="DG153" s="31"/>
      <c r="DH153" s="31"/>
      <c r="DI153" s="31"/>
      <c r="DJ153" s="31"/>
      <c r="DK153" s="31"/>
      <c r="DL153" s="31"/>
      <c r="DM153" s="31"/>
      <c r="DN153" s="31"/>
      <c r="DO153" s="31"/>
      <c r="DP153" s="31"/>
      <c r="DQ153" s="31"/>
      <c r="DR153" s="31"/>
      <c r="DS153" s="31"/>
      <c r="DT153" s="31"/>
      <c r="DU153" s="31"/>
      <c r="DV153" s="31"/>
      <c r="DW153" s="31"/>
      <c r="DX153" s="31"/>
      <c r="DY153" s="31"/>
      <c r="DZ153" s="31"/>
      <c r="EA153" s="31"/>
      <c r="EB153" s="31"/>
      <c r="EC153" s="31"/>
      <c r="ED153" s="31"/>
      <c r="EE153" s="31"/>
      <c r="EF153" s="31"/>
      <c r="EG153" s="31"/>
      <c r="EH153" s="31"/>
      <c r="EI153" s="31"/>
      <c r="EJ153" s="31"/>
      <c r="EK153" s="31"/>
      <c r="EL153" s="31"/>
      <c r="EM153" s="31"/>
      <c r="EN153" s="31"/>
      <c r="EO153" s="31"/>
      <c r="EP153" s="31"/>
      <c r="EQ153" s="31"/>
      <c r="ER153" s="31"/>
      <c r="ES153" s="31"/>
      <c r="ET153" s="31"/>
      <c r="EU153" s="31"/>
      <c r="EV153" s="31"/>
      <c r="EW153" s="31"/>
      <c r="EX153" s="31"/>
      <c r="EY153" s="31"/>
      <c r="EZ153" s="31"/>
      <c r="FA153" s="31"/>
      <c r="FB153" s="31"/>
      <c r="FC153" s="31"/>
      <c r="FD153" s="31"/>
      <c r="FE153" s="31"/>
      <c r="FF153" s="31"/>
      <c r="FG153" s="31"/>
      <c r="FH153" s="31"/>
      <c r="FI153" s="31"/>
      <c r="FJ153" s="31"/>
      <c r="FK153" s="31"/>
      <c r="FL153" s="31"/>
      <c r="FM153" s="31"/>
      <c r="FN153" s="31"/>
      <c r="FO153" s="31"/>
      <c r="FP153" s="31"/>
      <c r="FQ153" s="31"/>
      <c r="FR153" s="31"/>
      <c r="FS153" s="31"/>
      <c r="FT153" s="31"/>
      <c r="FU153" s="31"/>
      <c r="FV153" s="31"/>
      <c r="FW153" s="31"/>
      <c r="FX153" s="31"/>
      <c r="FY153" s="31"/>
      <c r="FZ153" s="31"/>
      <c r="GA153" s="31"/>
      <c r="GB153" s="31"/>
      <c r="GC153" s="31"/>
      <c r="GD153" s="31"/>
      <c r="GE153" s="31"/>
      <c r="GF153" s="31"/>
      <c r="GG153" s="31"/>
      <c r="GH153" s="31"/>
      <c r="GI153" s="31"/>
      <c r="GJ153" s="31"/>
      <c r="GK153" s="31"/>
      <c r="GL153" s="31"/>
      <c r="GM153" s="31"/>
      <c r="GN153" s="31"/>
      <c r="GO153" s="31"/>
      <c r="GP153" s="31"/>
      <c r="GQ153" s="31"/>
      <c r="GR153" s="31"/>
      <c r="GS153" s="31"/>
      <c r="GT153" s="31"/>
      <c r="GU153" s="31"/>
      <c r="GV153" s="31"/>
      <c r="GW153" s="31"/>
      <c r="GX153" s="31"/>
      <c r="GY153" s="31"/>
      <c r="GZ153" s="31"/>
      <c r="HA153" s="31"/>
      <c r="HB153" s="31"/>
      <c r="HC153" s="31"/>
      <c r="HD153" s="31"/>
      <c r="HE153" s="31"/>
      <c r="HF153" s="31"/>
      <c r="HG153" s="31"/>
      <c r="HH153" s="31"/>
      <c r="HI153" s="31"/>
      <c r="HJ153" s="31"/>
      <c r="HK153" s="31"/>
      <c r="HL153" s="31"/>
      <c r="HM153" s="31"/>
      <c r="HN153" s="31"/>
      <c r="HO153" s="31"/>
      <c r="HP153" s="31"/>
      <c r="HQ153" s="31"/>
      <c r="HR153" s="31"/>
      <c r="HS153" s="31"/>
      <c r="HT153" s="31"/>
      <c r="HU153" s="31"/>
      <c r="HV153" s="31"/>
      <c r="HW153" s="31"/>
      <c r="HX153" s="31"/>
      <c r="HY153" s="31"/>
      <c r="HZ153" s="31"/>
      <c r="IA153" s="31"/>
      <c r="IB153" s="31"/>
      <c r="IC153" s="31"/>
      <c r="ID153" s="31"/>
      <c r="IE153" s="31"/>
      <c r="IF153" s="31"/>
      <c r="IG153" s="31"/>
      <c r="IH153" s="31"/>
      <c r="II153" s="31"/>
      <c r="IJ153" s="31"/>
      <c r="IK153" s="31"/>
      <c r="IL153" s="31"/>
      <c r="IM153" s="31"/>
      <c r="IN153" s="31"/>
      <c r="IO153" s="31"/>
      <c r="IP153" s="31"/>
      <c r="IQ153" s="31"/>
      <c r="IR153" s="31"/>
      <c r="IS153" s="31"/>
      <c r="IT153" s="31"/>
      <c r="IU153" s="31"/>
      <c r="IV153" s="31"/>
      <c r="IW153" s="31"/>
      <c r="IX153" s="31"/>
      <c r="IY153" s="31"/>
      <c r="IZ153" s="31"/>
      <c r="JA153" s="31"/>
      <c r="JB153" s="31"/>
      <c r="JC153" s="31"/>
      <c r="JD153" s="31"/>
      <c r="JE153" s="31"/>
      <c r="JF153" s="31"/>
      <c r="JG153" s="31"/>
      <c r="JH153" s="31"/>
      <c r="JI153" s="31"/>
      <c r="JJ153" s="31"/>
      <c r="JK153" s="31"/>
      <c r="JL153" s="31"/>
      <c r="JM153" s="31"/>
      <c r="JN153" s="31"/>
      <c r="JO153" s="31"/>
      <c r="JP153" s="31"/>
      <c r="JQ153" s="31"/>
      <c r="JR153" s="31"/>
      <c r="JS153" s="31"/>
      <c r="JT153" s="31"/>
      <c r="JU153" s="31"/>
      <c r="JV153" s="31"/>
      <c r="JW153" s="31"/>
      <c r="JX153" s="31"/>
      <c r="JY153" s="31"/>
      <c r="JZ153" s="31"/>
      <c r="KA153" s="31"/>
      <c r="KB153" s="31"/>
      <c r="KC153" s="31"/>
      <c r="KD153" s="31"/>
      <c r="KE153" s="31"/>
      <c r="KF153" s="31"/>
      <c r="KG153" s="31"/>
      <c r="KH153" s="31"/>
      <c r="KI153" s="31"/>
      <c r="KJ153" s="31"/>
      <c r="KK153" s="31"/>
      <c r="KL153" s="31"/>
      <c r="KM153" s="31"/>
      <c r="KN153" s="31"/>
      <c r="KO153" s="31"/>
      <c r="KP153" s="31"/>
      <c r="KQ153" s="31"/>
      <c r="KR153" s="31"/>
      <c r="KS153" s="31"/>
      <c r="KT153" s="31"/>
      <c r="KU153" s="31"/>
      <c r="KV153" s="31"/>
      <c r="KW153" s="31"/>
      <c r="KX153" s="31"/>
      <c r="KY153" s="31"/>
      <c r="KZ153" s="31"/>
      <c r="LA153" s="31"/>
      <c r="LB153" s="31"/>
      <c r="LC153" s="31"/>
      <c r="LD153" s="31"/>
      <c r="LE153" s="31"/>
      <c r="LF153" s="31"/>
      <c r="LG153" s="31"/>
      <c r="LH153" s="31"/>
      <c r="LI153" s="31"/>
      <c r="LJ153" s="31"/>
      <c r="LK153" s="31"/>
      <c r="LL153" s="31"/>
      <c r="LM153" s="31"/>
      <c r="LN153" s="31"/>
      <c r="LO153" s="31"/>
      <c r="LP153" s="31"/>
      <c r="LQ153" s="31"/>
      <c r="LR153" s="31"/>
      <c r="LS153" s="31"/>
      <c r="LT153" s="31"/>
      <c r="LU153" s="31"/>
      <c r="LV153" s="31"/>
      <c r="LW153" s="31"/>
      <c r="LX153" s="31"/>
      <c r="LY153" s="31"/>
      <c r="LZ153" s="31"/>
      <c r="MA153" s="31"/>
      <c r="MB153" s="31"/>
      <c r="MC153" s="31"/>
      <c r="MD153" s="31"/>
      <c r="ME153" s="31"/>
      <c r="MF153" s="31"/>
      <c r="MG153" s="31"/>
      <c r="MH153" s="31"/>
      <c r="MI153" s="31"/>
      <c r="MJ153" s="31"/>
      <c r="MK153" s="31"/>
      <c r="ML153" s="31"/>
      <c r="MM153" s="31"/>
      <c r="MN153" s="31"/>
      <c r="MO153" s="31"/>
      <c r="MP153" s="31"/>
      <c r="MQ153" s="31"/>
      <c r="MR153" s="31"/>
      <c r="MS153" s="31"/>
      <c r="MT153" s="31"/>
      <c r="MU153" s="31"/>
      <c r="MV153" s="31"/>
      <c r="MW153" s="31"/>
      <c r="MX153" s="31"/>
      <c r="MY153" s="31"/>
      <c r="MZ153" s="31"/>
      <c r="NA153" s="31"/>
      <c r="NB153" s="31"/>
      <c r="NC153" s="31"/>
      <c r="ND153" s="31"/>
      <c r="NE153" s="31"/>
      <c r="NF153" s="31"/>
      <c r="NG153" s="31"/>
      <c r="NH153" s="31"/>
      <c r="NI153" s="31"/>
      <c r="NJ153" s="31"/>
      <c r="NK153" s="31"/>
      <c r="NL153" s="31"/>
      <c r="NM153" s="31"/>
      <c r="NN153" s="31"/>
      <c r="NO153" s="31"/>
      <c r="NP153" s="31"/>
      <c r="NQ153" s="31"/>
      <c r="NR153" s="31"/>
      <c r="NS153" s="31"/>
      <c r="NT153" s="31"/>
      <c r="NU153" s="31"/>
      <c r="NV153" s="31"/>
      <c r="NW153" s="31"/>
      <c r="NX153" s="31"/>
      <c r="NY153" s="31"/>
      <c r="NZ153" s="31"/>
      <c r="OA153" s="31"/>
      <c r="OB153" s="31"/>
      <c r="OC153" s="31"/>
      <c r="OD153" s="31"/>
      <c r="OE153" s="31"/>
      <c r="OF153" s="31"/>
      <c r="OG153" s="31"/>
      <c r="OH153" s="31"/>
      <c r="OI153" s="31"/>
      <c r="OJ153" s="31"/>
      <c r="OK153" s="31"/>
      <c r="OL153" s="31"/>
      <c r="OM153" s="31"/>
      <c r="ON153" s="31"/>
      <c r="OO153" s="31"/>
      <c r="OP153" s="31"/>
      <c r="OQ153" s="31"/>
      <c r="OR153" s="31"/>
      <c r="OS153" s="31"/>
      <c r="OT153" s="31"/>
      <c r="OU153" s="31"/>
      <c r="OV153" s="31"/>
      <c r="OW153" s="31"/>
      <c r="OX153" s="31"/>
      <c r="OY153" s="31"/>
      <c r="OZ153" s="31"/>
      <c r="PA153" s="31"/>
      <c r="PB153" s="31"/>
      <c r="PC153" s="31"/>
      <c r="PD153" s="31"/>
      <c r="PE153" s="31"/>
      <c r="PF153" s="31"/>
      <c r="PG153" s="31"/>
      <c r="PH153" s="31"/>
      <c r="PI153" s="31"/>
      <c r="PJ153" s="31"/>
      <c r="PK153" s="31"/>
      <c r="PL153" s="31"/>
      <c r="PM153" s="31"/>
      <c r="PN153" s="31"/>
      <c r="PO153" s="31"/>
      <c r="PP153" s="31"/>
      <c r="PQ153" s="31"/>
      <c r="PR153" s="31"/>
      <c r="PS153" s="31"/>
      <c r="PT153" s="31"/>
      <c r="PU153" s="31"/>
      <c r="PV153" s="31"/>
      <c r="PW153" s="31"/>
      <c r="PX153" s="31"/>
      <c r="PY153" s="31"/>
      <c r="PZ153" s="31"/>
      <c r="QA153" s="31"/>
      <c r="QB153" s="31"/>
      <c r="QC153" s="31"/>
      <c r="QD153" s="31"/>
      <c r="QE153" s="31"/>
      <c r="QF153" s="31"/>
      <c r="QG153" s="31"/>
      <c r="QH153" s="31"/>
      <c r="QI153" s="31"/>
      <c r="QJ153" s="31"/>
      <c r="QK153" s="31"/>
      <c r="QL153" s="31"/>
      <c r="QM153" s="31"/>
      <c r="QN153" s="31"/>
      <c r="QO153" s="31"/>
      <c r="QP153" s="31"/>
      <c r="QQ153" s="31"/>
      <c r="QR153" s="31"/>
      <c r="QS153" s="31"/>
      <c r="QT153" s="31"/>
      <c r="QU153" s="31"/>
      <c r="QV153" s="31"/>
      <c r="QW153" s="31"/>
      <c r="QX153" s="31"/>
      <c r="QY153" s="31"/>
      <c r="QZ153" s="31"/>
      <c r="RA153" s="31"/>
      <c r="RB153" s="31"/>
      <c r="RC153" s="31"/>
      <c r="RD153" s="31"/>
      <c r="RE153" s="31"/>
      <c r="RF153" s="31"/>
      <c r="RG153" s="31"/>
      <c r="RH153" s="31"/>
      <c r="RI153" s="31"/>
      <c r="RJ153" s="31"/>
      <c r="RK153" s="31"/>
      <c r="RL153" s="31"/>
      <c r="RM153" s="31"/>
      <c r="RN153" s="31"/>
      <c r="RO153" s="31"/>
      <c r="RP153" s="31"/>
      <c r="RQ153" s="31"/>
      <c r="RR153" s="31"/>
      <c r="RS153" s="31"/>
      <c r="RT153" s="31"/>
      <c r="RU153" s="31"/>
      <c r="RV153" s="31"/>
      <c r="RW153" s="31"/>
      <c r="RX153" s="31"/>
      <c r="RY153" s="31"/>
      <c r="RZ153" s="31"/>
      <c r="SA153" s="31"/>
      <c r="SB153" s="31"/>
      <c r="SC153" s="31"/>
      <c r="SD153" s="31"/>
      <c r="SE153" s="31"/>
      <c r="SF153" s="31"/>
      <c r="SG153" s="31"/>
      <c r="SH153" s="31"/>
      <c r="SI153" s="31"/>
      <c r="SJ153" s="31"/>
      <c r="SK153" s="31"/>
      <c r="SL153" s="31"/>
      <c r="SM153" s="31"/>
      <c r="SN153" s="31"/>
      <c r="SO153" s="31"/>
      <c r="SP153" s="31"/>
      <c r="SQ153" s="31"/>
      <c r="SR153" s="31"/>
      <c r="SS153" s="31"/>
      <c r="ST153" s="31"/>
      <c r="SU153" s="31"/>
      <c r="SV153" s="31"/>
      <c r="SW153" s="31"/>
      <c r="SX153" s="31"/>
      <c r="SY153" s="31"/>
      <c r="SZ153" s="31"/>
      <c r="TA153" s="31"/>
      <c r="TB153" s="31"/>
      <c r="TC153" s="31"/>
      <c r="TD153" s="31"/>
      <c r="TE153" s="31"/>
      <c r="TF153" s="31"/>
      <c r="TG153" s="31"/>
      <c r="TH153" s="31"/>
      <c r="TI153" s="31"/>
      <c r="TJ153" s="31"/>
      <c r="TK153" s="31"/>
      <c r="TL153" s="31"/>
      <c r="TM153" s="31"/>
      <c r="TN153" s="31"/>
      <c r="TO153" s="31"/>
      <c r="TP153" s="31"/>
      <c r="TQ153" s="31"/>
      <c r="TR153" s="31"/>
      <c r="TS153" s="31"/>
      <c r="TT153" s="31"/>
      <c r="TU153" s="31"/>
      <c r="TV153" s="31"/>
      <c r="TW153" s="31"/>
      <c r="TX153" s="31"/>
      <c r="TY153" s="31"/>
      <c r="TZ153" s="31"/>
      <c r="UA153" s="31"/>
      <c r="UB153" s="31"/>
      <c r="UC153" s="31"/>
      <c r="UD153" s="31"/>
      <c r="UE153" s="31"/>
      <c r="UF153" s="31"/>
      <c r="UG153" s="31"/>
      <c r="UH153" s="31"/>
      <c r="UI153" s="31"/>
      <c r="UJ153" s="31"/>
      <c r="UK153" s="31"/>
      <c r="UL153" s="31"/>
      <c r="UM153" s="31"/>
      <c r="UN153" s="31"/>
      <c r="UO153" s="31"/>
      <c r="UP153" s="31"/>
      <c r="UQ153" s="31"/>
      <c r="UR153" s="31"/>
      <c r="US153" s="31"/>
      <c r="UT153" s="31"/>
      <c r="UU153" s="31"/>
      <c r="UV153" s="31"/>
      <c r="UW153" s="31"/>
      <c r="UX153" s="31"/>
      <c r="UY153" s="31"/>
      <c r="UZ153" s="31"/>
      <c r="VA153" s="31"/>
      <c r="VB153" s="31"/>
      <c r="VC153" s="31"/>
      <c r="VD153" s="31"/>
      <c r="VE153" s="31"/>
      <c r="VF153" s="31"/>
      <c r="VG153" s="31"/>
      <c r="VH153" s="31"/>
      <c r="VI153" s="31"/>
      <c r="VJ153" s="31"/>
      <c r="VK153" s="31"/>
      <c r="VL153" s="31"/>
      <c r="VM153" s="31"/>
      <c r="VN153" s="31"/>
      <c r="VO153" s="31"/>
      <c r="VP153" s="31"/>
      <c r="VQ153" s="31"/>
      <c r="VR153" s="31"/>
      <c r="VS153" s="31"/>
      <c r="VT153" s="31"/>
      <c r="VU153" s="31"/>
      <c r="VV153" s="31"/>
      <c r="VW153" s="31"/>
      <c r="VX153" s="31"/>
      <c r="VY153" s="31"/>
      <c r="VZ153" s="31"/>
      <c r="WA153" s="31"/>
      <c r="WB153" s="31"/>
      <c r="WC153" s="31"/>
      <c r="WD153" s="31"/>
      <c r="WE153" s="31"/>
      <c r="WF153" s="31"/>
      <c r="WG153" s="31"/>
      <c r="WH153" s="31"/>
      <c r="WI153" s="31"/>
      <c r="WJ153" s="31"/>
      <c r="WK153" s="31"/>
      <c r="WL153" s="31"/>
      <c r="WM153" s="31"/>
      <c r="WN153" s="31"/>
      <c r="WO153" s="31"/>
      <c r="WP153" s="31"/>
      <c r="WQ153" s="31"/>
      <c r="WR153" s="31"/>
      <c r="WS153" s="31"/>
      <c r="WT153" s="31"/>
      <c r="WU153" s="31"/>
      <c r="WV153" s="31"/>
      <c r="WW153" s="31"/>
      <c r="WX153" s="31"/>
      <c r="WY153" s="31"/>
      <c r="WZ153" s="31"/>
      <c r="XA153" s="31"/>
      <c r="XB153" s="31"/>
      <c r="XC153" s="31"/>
      <c r="XD153" s="31"/>
      <c r="XE153" s="31"/>
      <c r="XF153" s="31"/>
      <c r="XG153" s="31"/>
      <c r="XH153" s="31"/>
      <c r="XI153" s="31"/>
      <c r="XJ153" s="31"/>
      <c r="XK153" s="31"/>
      <c r="XL153" s="31"/>
      <c r="XM153" s="31"/>
      <c r="XN153" s="31"/>
      <c r="XO153" s="31"/>
      <c r="XP153" s="31"/>
      <c r="XQ153" s="31"/>
      <c r="XR153" s="31"/>
      <c r="XS153" s="31"/>
      <c r="XT153" s="31"/>
      <c r="XU153" s="31"/>
      <c r="XV153" s="31"/>
      <c r="XW153" s="31"/>
      <c r="XX153" s="31"/>
      <c r="XY153" s="31"/>
      <c r="XZ153" s="31"/>
      <c r="YA153" s="31"/>
      <c r="YB153" s="31"/>
      <c r="YC153" s="31"/>
      <c r="YD153" s="31"/>
      <c r="YE153" s="31"/>
      <c r="YF153" s="31"/>
      <c r="YG153" s="31"/>
      <c r="YH153" s="31"/>
      <c r="YI153" s="31"/>
      <c r="YJ153" s="31"/>
      <c r="YK153" s="31"/>
      <c r="YL153" s="31"/>
      <c r="YM153" s="31"/>
      <c r="YN153" s="31"/>
      <c r="YO153" s="31"/>
      <c r="YP153" s="31"/>
      <c r="YQ153" s="31"/>
      <c r="YR153" s="31"/>
      <c r="YS153" s="31"/>
      <c r="YT153" s="31"/>
      <c r="YU153" s="31"/>
      <c r="YV153" s="31"/>
      <c r="YW153" s="31"/>
      <c r="YX153" s="31"/>
      <c r="YY153" s="31"/>
      <c r="YZ153" s="31"/>
      <c r="ZA153" s="31"/>
      <c r="ZB153" s="31"/>
      <c r="ZC153" s="31"/>
      <c r="ZD153" s="31"/>
      <c r="ZE153" s="31"/>
      <c r="ZF153" s="31"/>
      <c r="ZG153" s="31"/>
      <c r="ZH153" s="31"/>
      <c r="ZI153" s="31"/>
      <c r="ZJ153" s="31"/>
      <c r="ZK153" s="31"/>
      <c r="ZL153" s="31"/>
      <c r="ZM153" s="31"/>
      <c r="ZN153" s="31"/>
      <c r="ZO153" s="31"/>
      <c r="ZP153" s="31"/>
      <c r="ZQ153" s="31"/>
      <c r="ZR153" s="31"/>
      <c r="ZS153" s="31"/>
      <c r="ZT153" s="31"/>
      <c r="ZU153" s="31"/>
      <c r="ZV153" s="31"/>
      <c r="ZW153" s="31"/>
      <c r="ZX153" s="31"/>
      <c r="ZY153" s="31"/>
      <c r="ZZ153" s="31"/>
      <c r="AAA153" s="31"/>
      <c r="AAB153" s="31"/>
      <c r="AAC153" s="31"/>
      <c r="AAD153" s="31"/>
      <c r="AAE153" s="31"/>
      <c r="AAF153" s="31"/>
      <c r="AAG153" s="31"/>
      <c r="AAH153" s="31"/>
      <c r="AAI153" s="31"/>
      <c r="AAJ153" s="31"/>
      <c r="AAK153" s="31"/>
      <c r="AAL153" s="31"/>
      <c r="AAM153" s="31"/>
      <c r="AAN153" s="31"/>
      <c r="AAO153" s="31"/>
      <c r="AAP153" s="31"/>
      <c r="AAQ153" s="31"/>
      <c r="AAR153" s="31"/>
      <c r="AAS153" s="31"/>
      <c r="AAT153" s="31"/>
      <c r="AAU153" s="31"/>
      <c r="AAV153" s="31"/>
      <c r="AAW153" s="31"/>
      <c r="AAX153" s="31"/>
      <c r="AAY153" s="31"/>
      <c r="AAZ153" s="31"/>
      <c r="ABA153" s="31"/>
      <c r="ABB153" s="31"/>
      <c r="ABC153" s="31"/>
      <c r="ABD153" s="31"/>
      <c r="ABE153" s="31"/>
      <c r="ABF153" s="31"/>
      <c r="ABG153" s="31"/>
      <c r="ABH153" s="31"/>
      <c r="ABI153" s="31"/>
      <c r="ABJ153" s="31"/>
      <c r="ABK153" s="31"/>
      <c r="ABL153" s="31"/>
      <c r="ABM153" s="31"/>
      <c r="ABN153" s="31"/>
      <c r="ABO153" s="31"/>
      <c r="ABP153" s="31"/>
      <c r="ABQ153" s="31"/>
      <c r="ABR153" s="31"/>
      <c r="ABS153" s="31"/>
      <c r="ABT153" s="31"/>
      <c r="ABU153" s="31"/>
      <c r="ABV153" s="31"/>
      <c r="ABW153" s="31"/>
      <c r="ABX153" s="31"/>
      <c r="ABY153" s="31"/>
      <c r="ABZ153" s="31"/>
      <c r="ACA153" s="31"/>
      <c r="ACB153" s="31"/>
      <c r="ACC153" s="31"/>
      <c r="ACD153" s="31"/>
      <c r="ACE153" s="31"/>
      <c r="ACF153" s="31"/>
      <c r="ACG153" s="31"/>
      <c r="ACH153" s="31"/>
      <c r="ACI153" s="31"/>
      <c r="ACJ153" s="31"/>
      <c r="ACK153" s="31"/>
      <c r="ACL153" s="31"/>
      <c r="ACM153" s="31"/>
      <c r="ACN153" s="31"/>
      <c r="ACO153" s="31"/>
      <c r="ACP153" s="31"/>
      <c r="ACQ153" s="31"/>
      <c r="ACR153" s="31"/>
      <c r="ACS153" s="31"/>
      <c r="ACT153" s="31"/>
      <c r="ACU153" s="31"/>
      <c r="ACV153" s="31"/>
      <c r="ACW153" s="31"/>
      <c r="ACX153" s="31"/>
      <c r="ACY153" s="31"/>
      <c r="ACZ153" s="31"/>
      <c r="ADA153" s="31"/>
      <c r="ADB153" s="31"/>
      <c r="ADC153" s="31"/>
      <c r="ADD153" s="31"/>
      <c r="ADE153" s="31"/>
      <c r="ADF153" s="31"/>
      <c r="ADG153" s="31"/>
      <c r="ADH153" s="31"/>
      <c r="ADI153" s="31"/>
      <c r="ADJ153" s="31"/>
      <c r="ADK153" s="31"/>
      <c r="ADL153" s="31"/>
      <c r="ADM153" s="31"/>
      <c r="ADN153" s="31"/>
      <c r="ADO153" s="31"/>
      <c r="ADP153" s="31"/>
      <c r="ADQ153" s="31"/>
      <c r="ADR153" s="31"/>
      <c r="ADS153" s="31"/>
      <c r="ADT153" s="31"/>
      <c r="ADU153" s="31"/>
      <c r="ADV153" s="31"/>
      <c r="ADW153" s="31"/>
      <c r="ADX153" s="31"/>
      <c r="ADY153" s="31"/>
      <c r="ADZ153" s="31"/>
      <c r="AEA153" s="31"/>
      <c r="AEB153" s="31"/>
      <c r="AEC153" s="31"/>
      <c r="AED153" s="31"/>
      <c r="AEE153" s="31"/>
      <c r="AEF153" s="31"/>
      <c r="AEG153" s="31"/>
      <c r="AEH153" s="31"/>
      <c r="AEI153" s="31"/>
      <c r="AEJ153" s="31"/>
      <c r="AEK153" s="31"/>
      <c r="AEL153" s="31"/>
      <c r="AEM153" s="31"/>
      <c r="AEN153" s="31"/>
      <c r="AEO153" s="31"/>
      <c r="AEP153" s="31"/>
      <c r="AEQ153" s="31"/>
      <c r="AER153" s="31"/>
      <c r="AES153" s="31"/>
      <c r="AET153" s="31"/>
      <c r="AEU153" s="31"/>
      <c r="AEV153" s="31"/>
      <c r="AEW153" s="31"/>
      <c r="AEX153" s="31"/>
      <c r="AEY153" s="31"/>
      <c r="AEZ153" s="31"/>
      <c r="AFA153" s="31"/>
      <c r="AFB153" s="31"/>
      <c r="AFC153" s="31"/>
      <c r="AFD153" s="31"/>
      <c r="AFE153" s="31"/>
      <c r="AFF153" s="31"/>
      <c r="AFG153" s="31"/>
      <c r="AFH153" s="31"/>
      <c r="AFI153" s="31"/>
      <c r="AFJ153" s="31"/>
      <c r="AFK153" s="31"/>
      <c r="AFL153" s="31"/>
      <c r="AFM153" s="31"/>
      <c r="AFN153" s="31"/>
      <c r="AFO153" s="31"/>
      <c r="AFP153" s="31"/>
      <c r="AFQ153" s="31"/>
      <c r="AFR153" s="31"/>
      <c r="AFS153" s="31"/>
      <c r="AFT153" s="31"/>
      <c r="AFU153" s="31"/>
      <c r="AFV153" s="31"/>
      <c r="AFW153" s="31"/>
      <c r="AFX153" s="31"/>
      <c r="AFY153" s="31"/>
      <c r="AFZ153" s="31"/>
      <c r="AGA153" s="31"/>
      <c r="AGB153" s="31"/>
      <c r="AGC153" s="31"/>
      <c r="AGD153" s="31"/>
      <c r="AGE153" s="31"/>
      <c r="AGF153" s="31"/>
      <c r="AGG153" s="31"/>
      <c r="AGH153" s="31"/>
      <c r="AGI153" s="31"/>
      <c r="AGJ153" s="31"/>
      <c r="AGK153" s="31"/>
      <c r="AGL153" s="31"/>
      <c r="AGM153" s="31"/>
      <c r="AGN153" s="31"/>
      <c r="AGO153" s="31"/>
      <c r="AGP153" s="31"/>
      <c r="AGQ153" s="31"/>
      <c r="AGR153" s="31"/>
      <c r="AGS153" s="31"/>
      <c r="AGT153" s="31"/>
      <c r="AGU153" s="31"/>
      <c r="AGV153" s="31"/>
      <c r="AGW153" s="31"/>
      <c r="AGX153" s="31"/>
      <c r="AGY153" s="31"/>
      <c r="AGZ153" s="31"/>
      <c r="AHA153" s="31"/>
      <c r="AHB153" s="31"/>
      <c r="AHC153" s="31"/>
      <c r="AHD153" s="31"/>
      <c r="AHE153" s="31"/>
      <c r="AHF153" s="31"/>
      <c r="AHG153" s="31"/>
      <c r="AHH153" s="31"/>
      <c r="AHI153" s="31"/>
      <c r="AHJ153" s="31"/>
      <c r="AHK153" s="31"/>
      <c r="AHL153" s="31"/>
      <c r="AHM153" s="31"/>
      <c r="AHN153" s="31"/>
      <c r="AHO153" s="31"/>
      <c r="AHP153" s="31"/>
      <c r="AHQ153" s="31"/>
      <c r="AHR153" s="31"/>
      <c r="AHS153" s="31"/>
      <c r="AHT153" s="31"/>
      <c r="AHU153" s="31"/>
      <c r="AHV153" s="31"/>
      <c r="AHW153" s="31"/>
      <c r="AHX153" s="31"/>
      <c r="AHY153" s="31"/>
      <c r="AHZ153" s="31"/>
      <c r="AIA153" s="31"/>
      <c r="AIB153" s="31"/>
      <c r="AIC153" s="31"/>
      <c r="AID153" s="31"/>
      <c r="AIE153" s="31"/>
      <c r="AIF153" s="31"/>
      <c r="AIG153" s="31"/>
      <c r="AIH153" s="31"/>
      <c r="AII153" s="31"/>
      <c r="AIJ153" s="31"/>
      <c r="AIK153" s="31"/>
      <c r="AIL153" s="31"/>
      <c r="AIM153" s="31"/>
      <c r="AIN153" s="31"/>
      <c r="AIO153" s="31"/>
      <c r="AIP153" s="31"/>
      <c r="AIQ153" s="31"/>
      <c r="AIR153" s="31"/>
      <c r="AIS153" s="31"/>
      <c r="AIT153" s="31"/>
      <c r="AIU153" s="31"/>
      <c r="AIV153" s="31"/>
      <c r="AIW153" s="31"/>
      <c r="AIX153" s="31"/>
      <c r="AIY153" s="31"/>
      <c r="AIZ153" s="31"/>
      <c r="AJA153" s="31"/>
      <c r="AJB153" s="31"/>
      <c r="AJC153" s="31"/>
      <c r="AJD153" s="31"/>
      <c r="AJE153" s="31"/>
      <c r="AJF153" s="31"/>
      <c r="AJG153" s="31"/>
      <c r="AJH153" s="31"/>
      <c r="AJI153" s="31"/>
      <c r="AJJ153" s="31"/>
      <c r="AJK153" s="31"/>
      <c r="AJL153" s="31"/>
      <c r="AJM153" s="31"/>
      <c r="AJN153" s="31"/>
      <c r="AJO153" s="31"/>
      <c r="AJP153" s="31"/>
      <c r="AJQ153" s="31"/>
      <c r="AJR153" s="31"/>
      <c r="AJS153" s="31"/>
      <c r="AJT153" s="31"/>
      <c r="AJU153" s="31"/>
      <c r="AJV153" s="31"/>
      <c r="AJW153" s="31"/>
      <c r="AJX153" s="31"/>
      <c r="AJY153" s="31"/>
      <c r="AJZ153" s="31"/>
      <c r="AKA153" s="31"/>
      <c r="AKB153" s="31"/>
      <c r="AKC153" s="31"/>
      <c r="AKD153" s="31"/>
      <c r="AKE153" s="31"/>
      <c r="AKF153" s="31"/>
      <c r="AKG153" s="31"/>
      <c r="AKH153" s="31"/>
      <c r="AKI153" s="31"/>
      <c r="AKJ153" s="31"/>
      <c r="AKK153" s="31"/>
      <c r="AKL153" s="31"/>
      <c r="AKM153" s="31"/>
      <c r="AKN153" s="31"/>
      <c r="AKO153" s="31"/>
      <c r="AKP153" s="31"/>
      <c r="AKQ153" s="31"/>
      <c r="AKR153" s="31"/>
      <c r="AKS153" s="31"/>
      <c r="AKT153" s="31"/>
      <c r="AKU153" s="31"/>
      <c r="AKV153" s="31"/>
      <c r="AKW153" s="31"/>
      <c r="AKX153" s="31"/>
      <c r="AKY153" s="31"/>
      <c r="AKZ153" s="31"/>
      <c r="ALA153" s="31"/>
      <c r="ALB153" s="31"/>
      <c r="ALC153" s="31"/>
      <c r="ALD153" s="31"/>
      <c r="ALE153" s="31"/>
      <c r="ALF153" s="31"/>
      <c r="ALG153" s="31"/>
      <c r="ALH153" s="31"/>
      <c r="ALI153" s="31"/>
      <c r="ALJ153" s="31"/>
      <c r="ALK153" s="31"/>
      <c r="ALL153" s="31"/>
      <c r="ALM153" s="31"/>
      <c r="ALN153" s="31"/>
      <c r="ALO153" s="31"/>
      <c r="ALP153" s="31"/>
      <c r="ALQ153" s="31"/>
      <c r="ALR153" s="31"/>
      <c r="ALS153" s="31"/>
      <c r="ALT153" s="31"/>
      <c r="ALU153" s="31"/>
      <c r="ALV153" s="31"/>
      <c r="ALW153" s="31"/>
      <c r="ALX153" s="31"/>
      <c r="ALY153" s="31"/>
      <c r="ALZ153" s="31"/>
      <c r="AMA153" s="31"/>
      <c r="AMB153" s="31"/>
      <c r="AMC153" s="31"/>
      <c r="AMD153" s="31"/>
      <c r="AME153" s="31"/>
      <c r="AMF153" s="31"/>
      <c r="AMG153" s="31"/>
      <c r="AMH153" s="31"/>
      <c r="AMI153" s="31"/>
      <c r="AMJ153" s="31"/>
      <c r="AMK153" s="31"/>
      <c r="AML153" s="31"/>
      <c r="AMM153" s="31"/>
      <c r="AMN153" s="31"/>
      <c r="AMO153" s="31"/>
      <c r="AMP153" s="31"/>
      <c r="AMQ153" s="31"/>
      <c r="AMR153" s="31"/>
      <c r="AMS153" s="31"/>
      <c r="AMT153" s="31"/>
      <c r="AMU153" s="31"/>
      <c r="AMV153" s="31"/>
      <c r="AMW153" s="31"/>
      <c r="AMX153" s="31"/>
      <c r="AMY153" s="31"/>
      <c r="AMZ153" s="31"/>
      <c r="ANA153" s="31"/>
      <c r="ANB153" s="31"/>
      <c r="ANC153" s="31"/>
      <c r="AND153" s="31"/>
      <c r="ANE153" s="31"/>
      <c r="ANF153" s="31"/>
      <c r="ANG153" s="31"/>
      <c r="ANH153" s="31"/>
      <c r="ANI153" s="31"/>
      <c r="ANJ153" s="31"/>
      <c r="ANK153" s="31"/>
      <c r="ANL153" s="31"/>
      <c r="ANM153" s="31"/>
      <c r="ANN153" s="31"/>
      <c r="ANO153" s="31"/>
      <c r="ANP153" s="31"/>
      <c r="ANQ153" s="31"/>
      <c r="ANR153" s="31"/>
      <c r="ANS153" s="31"/>
      <c r="ANT153" s="31"/>
      <c r="ANU153" s="31"/>
      <c r="ANV153" s="31"/>
      <c r="ANW153" s="31"/>
      <c r="ANX153" s="31"/>
      <c r="ANY153" s="31"/>
      <c r="ANZ153" s="31"/>
      <c r="AOA153" s="31"/>
      <c r="AOB153" s="31"/>
      <c r="AOC153" s="31"/>
      <c r="AOD153" s="31"/>
      <c r="AOE153" s="31"/>
      <c r="AOF153" s="31"/>
      <c r="AOG153" s="31"/>
      <c r="AOH153" s="31"/>
      <c r="AOI153" s="31"/>
      <c r="AOJ153" s="31"/>
      <c r="AOK153" s="31"/>
      <c r="AOL153" s="31"/>
      <c r="AOM153" s="31"/>
      <c r="AON153" s="31"/>
      <c r="AOO153" s="31"/>
      <c r="AOP153" s="31"/>
      <c r="AOQ153" s="31"/>
      <c r="AOR153" s="31"/>
      <c r="AOS153" s="31"/>
      <c r="AOT153" s="31"/>
      <c r="AOU153" s="31"/>
      <c r="AOV153" s="31"/>
      <c r="AOW153" s="31"/>
      <c r="AOX153" s="31"/>
      <c r="AOY153" s="31"/>
      <c r="AOZ153" s="31"/>
      <c r="APA153" s="31"/>
      <c r="APB153" s="31"/>
      <c r="APC153" s="31"/>
      <c r="APD153" s="31"/>
      <c r="APE153" s="31"/>
      <c r="APF153" s="31"/>
      <c r="APG153" s="31"/>
      <c r="APH153" s="31"/>
      <c r="API153" s="31"/>
      <c r="APJ153" s="31"/>
      <c r="APK153" s="31"/>
      <c r="APL153" s="31"/>
      <c r="APM153" s="31"/>
      <c r="APN153" s="31"/>
      <c r="APO153" s="31"/>
      <c r="APP153" s="31"/>
      <c r="APQ153" s="31"/>
      <c r="APR153" s="31"/>
      <c r="APS153" s="31"/>
      <c r="APT153" s="31"/>
      <c r="APU153" s="31"/>
      <c r="APV153" s="31"/>
      <c r="APW153" s="31"/>
      <c r="APX153" s="31"/>
      <c r="APY153" s="31"/>
      <c r="APZ153" s="31"/>
      <c r="AQA153" s="31"/>
      <c r="AQB153" s="31"/>
      <c r="AQC153" s="31"/>
      <c r="AQD153" s="31"/>
      <c r="AQE153" s="31"/>
      <c r="AQF153" s="31"/>
      <c r="AQG153" s="31"/>
      <c r="AQH153" s="31"/>
      <c r="AQI153" s="31"/>
      <c r="AQJ153" s="31"/>
      <c r="AQK153" s="31"/>
      <c r="AQL153" s="31"/>
      <c r="AQM153" s="31"/>
      <c r="AQN153" s="31"/>
      <c r="AQO153" s="31"/>
      <c r="AQP153" s="31"/>
      <c r="AQQ153" s="31"/>
      <c r="AQR153" s="31"/>
      <c r="AQS153" s="31"/>
      <c r="AQT153" s="31"/>
      <c r="AQU153" s="31"/>
      <c r="AQV153" s="31"/>
      <c r="AQW153" s="31"/>
      <c r="AQX153" s="31"/>
      <c r="AQY153" s="31"/>
      <c r="AQZ153" s="31"/>
      <c r="ARA153" s="31"/>
      <c r="ARB153" s="31"/>
      <c r="ARC153" s="31"/>
      <c r="ARD153" s="31"/>
      <c r="ARE153" s="31"/>
      <c r="ARF153" s="31"/>
      <c r="ARG153" s="31"/>
      <c r="ARH153" s="31"/>
      <c r="ARI153" s="31"/>
      <c r="ARJ153" s="31"/>
      <c r="ARK153" s="31"/>
      <c r="ARL153" s="31"/>
      <c r="ARM153" s="31"/>
      <c r="ARN153" s="31"/>
      <c r="ARO153" s="31"/>
      <c r="ARP153" s="31"/>
      <c r="ARQ153" s="31"/>
      <c r="ARR153" s="31"/>
      <c r="ARS153" s="31"/>
      <c r="ART153" s="31"/>
      <c r="ARU153" s="31"/>
      <c r="ARV153" s="31"/>
      <c r="ARW153" s="31"/>
      <c r="ARX153" s="31"/>
      <c r="ARY153" s="31"/>
      <c r="ARZ153" s="31"/>
      <c r="ASA153" s="31"/>
      <c r="ASB153" s="31"/>
      <c r="ASC153" s="31"/>
      <c r="ASD153" s="31"/>
      <c r="ASE153" s="31"/>
      <c r="ASF153" s="31"/>
      <c r="ASG153" s="31"/>
      <c r="ASH153" s="31"/>
      <c r="ASI153" s="31"/>
      <c r="ASJ153" s="31"/>
      <c r="ASK153" s="31"/>
      <c r="ASL153" s="31"/>
      <c r="ASM153" s="31"/>
      <c r="ASN153" s="31"/>
      <c r="ASO153" s="31"/>
      <c r="ASP153" s="31"/>
      <c r="ASQ153" s="31"/>
      <c r="ASR153" s="31"/>
      <c r="ASS153" s="31"/>
      <c r="AST153" s="31"/>
      <c r="ASU153" s="31"/>
      <c r="ASV153" s="31"/>
      <c r="ASW153" s="31"/>
      <c r="ASX153" s="31"/>
      <c r="ASY153" s="31"/>
      <c r="ASZ153" s="31"/>
      <c r="ATA153" s="31"/>
      <c r="ATB153" s="31"/>
      <c r="ATC153" s="31"/>
      <c r="ATD153" s="31"/>
      <c r="ATE153" s="31"/>
      <c r="ATF153" s="31"/>
      <c r="ATG153" s="31"/>
      <c r="ATH153" s="31"/>
      <c r="ATI153" s="31"/>
      <c r="ATJ153" s="31"/>
      <c r="ATK153" s="31"/>
      <c r="ATL153" s="31"/>
      <c r="ATM153" s="31"/>
      <c r="ATN153" s="31"/>
      <c r="ATO153" s="31"/>
      <c r="ATP153" s="31"/>
      <c r="ATQ153" s="31"/>
      <c r="ATR153" s="31"/>
      <c r="ATS153" s="31"/>
      <c r="ATT153" s="31"/>
      <c r="ATU153" s="31"/>
      <c r="ATV153" s="31"/>
      <c r="ATW153" s="31"/>
      <c r="ATX153" s="31"/>
      <c r="ATY153" s="31"/>
      <c r="ATZ153" s="31"/>
      <c r="AUA153" s="31"/>
      <c r="AUB153" s="31"/>
      <c r="AUC153" s="31"/>
      <c r="AUD153" s="31"/>
      <c r="AUE153" s="31"/>
      <c r="AUF153" s="31"/>
      <c r="AUG153" s="31"/>
      <c r="AUH153" s="31"/>
      <c r="AUI153" s="31"/>
      <c r="AUJ153" s="31"/>
      <c r="AUK153" s="31"/>
      <c r="AUL153" s="31"/>
      <c r="AUM153" s="31"/>
      <c r="AUN153" s="31"/>
      <c r="AUO153" s="31"/>
      <c r="AUP153" s="31"/>
      <c r="AUQ153" s="31"/>
      <c r="AUR153" s="31"/>
      <c r="AUS153" s="31"/>
      <c r="AUT153" s="31"/>
      <c r="AUU153" s="31"/>
      <c r="AUV153" s="31"/>
      <c r="AUW153" s="31"/>
      <c r="AUX153" s="31"/>
      <c r="AUY153" s="31"/>
      <c r="AUZ153" s="31"/>
      <c r="AVA153" s="31"/>
      <c r="AVB153" s="31"/>
      <c r="AVC153" s="31"/>
      <c r="AVD153" s="31"/>
      <c r="AVE153" s="31"/>
      <c r="AVF153" s="31"/>
      <c r="AVG153" s="31"/>
      <c r="AVH153" s="31"/>
      <c r="AVI153" s="31"/>
      <c r="AVJ153" s="31"/>
      <c r="AVK153" s="31"/>
      <c r="AVL153" s="31"/>
      <c r="AVM153" s="31"/>
      <c r="AVN153" s="31"/>
      <c r="AVO153" s="31"/>
      <c r="AVP153" s="31"/>
      <c r="AVQ153" s="31"/>
      <c r="AVR153" s="31"/>
      <c r="AVS153" s="31"/>
      <c r="AVT153" s="31"/>
      <c r="AVU153" s="31"/>
      <c r="AVV153" s="31"/>
      <c r="AVW153" s="31"/>
      <c r="AVX153" s="31"/>
      <c r="AVY153" s="31"/>
      <c r="AVZ153" s="31"/>
      <c r="AWA153" s="31"/>
      <c r="AWB153" s="31"/>
      <c r="AWC153" s="31"/>
      <c r="AWD153" s="31"/>
      <c r="AWE153" s="31"/>
      <c r="AWF153" s="31"/>
      <c r="AWG153" s="31"/>
      <c r="AWH153" s="31"/>
      <c r="AWI153" s="31"/>
      <c r="AWJ153" s="31"/>
      <c r="AWK153" s="31"/>
      <c r="AWL153" s="31"/>
      <c r="AWM153" s="31"/>
      <c r="AWN153" s="31"/>
      <c r="AWO153" s="31"/>
      <c r="AWP153" s="31"/>
      <c r="AWQ153" s="31"/>
      <c r="AWR153" s="31"/>
      <c r="AWS153" s="31"/>
      <c r="AWT153" s="31"/>
      <c r="AWU153" s="31"/>
      <c r="AWV153" s="31"/>
      <c r="AWW153" s="31"/>
      <c r="AWX153" s="31"/>
      <c r="AWY153" s="31"/>
      <c r="AWZ153" s="31"/>
      <c r="AXA153" s="31"/>
      <c r="AXB153" s="31"/>
      <c r="AXC153" s="31"/>
      <c r="AXD153" s="31"/>
      <c r="AXE153" s="31"/>
      <c r="AXF153" s="31"/>
      <c r="AXG153" s="31"/>
      <c r="AXH153" s="31"/>
      <c r="AXI153" s="31"/>
      <c r="AXJ153" s="31"/>
      <c r="AXK153" s="31"/>
      <c r="AXL153" s="31"/>
      <c r="AXM153" s="31"/>
      <c r="AXN153" s="31"/>
      <c r="AXO153" s="31"/>
      <c r="AXP153" s="31"/>
      <c r="AXQ153" s="31"/>
      <c r="AXR153" s="31"/>
      <c r="AXS153" s="31"/>
      <c r="AXT153" s="31"/>
      <c r="AXU153" s="31"/>
      <c r="AXV153" s="31"/>
      <c r="AXW153" s="31"/>
      <c r="AXX153" s="31"/>
      <c r="AXY153" s="31"/>
      <c r="AXZ153" s="31"/>
      <c r="AYA153" s="31"/>
      <c r="AYB153" s="31"/>
      <c r="AYC153" s="31"/>
      <c r="AYD153" s="31"/>
      <c r="AYE153" s="31"/>
      <c r="AYF153" s="31"/>
      <c r="AYG153" s="31"/>
      <c r="AYH153" s="31"/>
      <c r="AYI153" s="31"/>
      <c r="AYJ153" s="31"/>
      <c r="AYK153" s="31"/>
      <c r="AYL153" s="31"/>
      <c r="AYM153" s="31"/>
      <c r="AYN153" s="31"/>
      <c r="AYO153" s="31"/>
      <c r="AYP153" s="31"/>
      <c r="AYQ153" s="31"/>
      <c r="AYR153" s="31"/>
      <c r="AYS153" s="31"/>
      <c r="AYT153" s="31"/>
      <c r="AYU153" s="31"/>
      <c r="AYV153" s="31"/>
      <c r="AYW153" s="31"/>
      <c r="AYX153" s="31"/>
      <c r="AYY153" s="31"/>
      <c r="AYZ153" s="31"/>
      <c r="AZA153" s="31"/>
      <c r="AZB153" s="31"/>
      <c r="AZC153" s="31"/>
      <c r="AZD153" s="31"/>
      <c r="AZE153" s="31"/>
      <c r="AZF153" s="31"/>
      <c r="AZG153" s="31"/>
      <c r="AZH153" s="31"/>
      <c r="AZI153" s="31"/>
      <c r="AZJ153" s="31"/>
      <c r="AZK153" s="31"/>
      <c r="AZL153" s="31"/>
      <c r="AZM153" s="31"/>
      <c r="AZN153" s="31"/>
      <c r="AZO153" s="31"/>
      <c r="AZP153" s="31"/>
      <c r="AZQ153" s="31"/>
      <c r="AZR153" s="31"/>
      <c r="AZS153" s="31"/>
      <c r="AZT153" s="31"/>
      <c r="AZU153" s="31"/>
      <c r="AZV153" s="31"/>
      <c r="AZW153" s="31"/>
      <c r="AZX153" s="31"/>
      <c r="AZY153" s="31"/>
      <c r="AZZ153" s="31"/>
      <c r="BAA153" s="31"/>
      <c r="BAB153" s="31"/>
      <c r="BAC153" s="31"/>
      <c r="BAD153" s="31"/>
      <c r="BAE153" s="31"/>
      <c r="BAF153" s="31"/>
      <c r="BAG153" s="31"/>
      <c r="BAH153" s="31"/>
      <c r="BAI153" s="31"/>
      <c r="BAJ153" s="31"/>
      <c r="BAK153" s="31"/>
      <c r="BAL153" s="31"/>
      <c r="BAM153" s="31"/>
      <c r="BAN153" s="31"/>
      <c r="BAO153" s="31"/>
      <c r="BAP153" s="31"/>
      <c r="BAQ153" s="31"/>
      <c r="BAR153" s="31"/>
      <c r="BAS153" s="31"/>
      <c r="BAT153" s="31"/>
      <c r="BAU153" s="31"/>
      <c r="BAV153" s="31"/>
      <c r="BAW153" s="31"/>
      <c r="BAX153" s="31"/>
      <c r="BAY153" s="31"/>
      <c r="BAZ153" s="31"/>
      <c r="BBA153" s="31"/>
      <c r="BBB153" s="31"/>
      <c r="BBC153" s="31"/>
      <c r="BBD153" s="31"/>
      <c r="BBE153" s="31"/>
      <c r="BBF153" s="31"/>
      <c r="BBG153" s="31"/>
      <c r="BBH153" s="31"/>
      <c r="BBI153" s="31"/>
      <c r="BBJ153" s="31"/>
      <c r="BBK153" s="31"/>
      <c r="BBL153" s="31"/>
      <c r="BBM153" s="31"/>
      <c r="BBN153" s="31"/>
      <c r="BBO153" s="31"/>
      <c r="BBP153" s="31"/>
      <c r="BBQ153" s="31"/>
      <c r="BBR153" s="31"/>
      <c r="BBS153" s="31"/>
      <c r="BBT153" s="31"/>
      <c r="BBU153" s="31"/>
      <c r="BBV153" s="31"/>
      <c r="BBW153" s="31"/>
      <c r="BBX153" s="31"/>
      <c r="BBY153" s="31"/>
      <c r="BBZ153" s="31"/>
      <c r="BCA153" s="31"/>
      <c r="BCB153" s="31"/>
      <c r="BCC153" s="31"/>
      <c r="BCD153" s="31"/>
      <c r="BCE153" s="31"/>
      <c r="BCF153" s="31"/>
      <c r="BCG153" s="31"/>
      <c r="BCH153" s="31"/>
      <c r="BCI153" s="31"/>
      <c r="BCJ153" s="31"/>
      <c r="BCK153" s="31"/>
      <c r="BCL153" s="31"/>
      <c r="BCM153" s="31"/>
      <c r="BCN153" s="31"/>
      <c r="BCO153" s="31"/>
      <c r="BCP153" s="31"/>
      <c r="BCQ153" s="31"/>
      <c r="BCR153" s="31"/>
      <c r="BCS153" s="31"/>
      <c r="BCT153" s="31"/>
      <c r="BCU153" s="31"/>
      <c r="BCV153" s="31"/>
      <c r="BCW153" s="31"/>
      <c r="BCX153" s="31"/>
      <c r="BCY153" s="31"/>
      <c r="BCZ153" s="31"/>
      <c r="BDA153" s="31"/>
      <c r="BDB153" s="31"/>
      <c r="BDC153" s="31"/>
      <c r="BDD153" s="31"/>
      <c r="BDE153" s="31"/>
      <c r="BDF153" s="31"/>
      <c r="BDG153" s="31"/>
      <c r="BDH153" s="31"/>
      <c r="BDI153" s="31"/>
      <c r="BDJ153" s="31"/>
      <c r="BDK153" s="31"/>
      <c r="BDL153" s="31"/>
      <c r="BDM153" s="31"/>
      <c r="BDN153" s="31"/>
      <c r="BDO153" s="31"/>
      <c r="BDP153" s="31"/>
      <c r="BDQ153" s="31"/>
      <c r="BDR153" s="31"/>
      <c r="BDS153" s="31"/>
      <c r="BDT153" s="31"/>
      <c r="BDU153" s="31"/>
      <c r="BDV153" s="31"/>
      <c r="BDW153" s="31"/>
      <c r="BDX153" s="31"/>
      <c r="BDY153" s="31"/>
      <c r="BDZ153" s="31"/>
      <c r="BEA153" s="31"/>
      <c r="BEB153" s="31"/>
      <c r="BEC153" s="31"/>
      <c r="BED153" s="31"/>
      <c r="BEE153" s="31"/>
      <c r="BEF153" s="31"/>
      <c r="BEG153" s="31"/>
      <c r="BEH153" s="31"/>
      <c r="BEI153" s="31"/>
      <c r="BEJ153" s="31"/>
      <c r="BEK153" s="31"/>
      <c r="BEL153" s="31"/>
      <c r="BEM153" s="31"/>
      <c r="BEN153" s="31"/>
      <c r="BEO153" s="31"/>
      <c r="BEP153" s="31"/>
      <c r="BEQ153" s="31"/>
      <c r="BER153" s="31"/>
      <c r="BES153" s="31"/>
      <c r="BET153" s="31"/>
      <c r="BEU153" s="31"/>
      <c r="BEV153" s="31"/>
      <c r="BEW153" s="31"/>
      <c r="BEX153" s="31"/>
      <c r="BEY153" s="31"/>
      <c r="BEZ153" s="31"/>
      <c r="BFA153" s="31"/>
      <c r="BFB153" s="31"/>
      <c r="BFC153" s="31"/>
      <c r="BFD153" s="31"/>
      <c r="BFE153" s="31"/>
      <c r="BFF153" s="31"/>
      <c r="BFG153" s="31"/>
      <c r="BFH153" s="31"/>
      <c r="BFI153" s="31"/>
      <c r="BFJ153" s="31"/>
      <c r="BFK153" s="31"/>
      <c r="BFL153" s="31"/>
      <c r="BFM153" s="31"/>
      <c r="BFN153" s="31"/>
      <c r="BFO153" s="31"/>
      <c r="BFP153" s="31"/>
      <c r="BFQ153" s="31"/>
      <c r="BFR153" s="31"/>
      <c r="BFS153" s="31"/>
      <c r="BFT153" s="31"/>
      <c r="BFU153" s="31"/>
      <c r="BFV153" s="31"/>
      <c r="BFW153" s="31"/>
      <c r="BFX153" s="31"/>
      <c r="BFY153" s="31"/>
      <c r="BFZ153" s="31"/>
      <c r="BGA153" s="31"/>
      <c r="BGB153" s="31"/>
      <c r="BGC153" s="31"/>
      <c r="BGD153" s="31"/>
      <c r="BGE153" s="31"/>
      <c r="BGF153" s="31"/>
      <c r="BGG153" s="31"/>
      <c r="BGH153" s="31"/>
      <c r="BGI153" s="31"/>
      <c r="BGJ153" s="31"/>
      <c r="BGK153" s="31"/>
      <c r="BGL153" s="31"/>
      <c r="BGM153" s="31"/>
      <c r="BGN153" s="31"/>
      <c r="BGO153" s="31"/>
      <c r="BGP153" s="31"/>
      <c r="BGQ153" s="31"/>
      <c r="BGR153" s="31"/>
      <c r="BGS153" s="31"/>
      <c r="BGT153" s="31"/>
      <c r="BGU153" s="31"/>
      <c r="BGV153" s="31"/>
      <c r="BGW153" s="31"/>
      <c r="BGX153" s="31"/>
      <c r="BGY153" s="31"/>
      <c r="BGZ153" s="31"/>
      <c r="BHA153" s="31"/>
      <c r="BHB153" s="31"/>
      <c r="BHC153" s="31"/>
      <c r="BHD153" s="31"/>
      <c r="BHE153" s="31"/>
      <c r="BHF153" s="31"/>
      <c r="BHG153" s="31"/>
      <c r="BHH153" s="31"/>
      <c r="BHI153" s="31"/>
      <c r="BHJ153" s="31"/>
      <c r="BHK153" s="31"/>
      <c r="BHL153" s="31"/>
      <c r="BHM153" s="31"/>
      <c r="BHN153" s="31"/>
      <c r="BHO153" s="31"/>
      <c r="BHP153" s="31"/>
      <c r="BHQ153" s="31"/>
      <c r="BHR153" s="31"/>
      <c r="BHS153" s="31"/>
      <c r="BHT153" s="31"/>
      <c r="BHU153" s="31"/>
      <c r="BHV153" s="31"/>
      <c r="BHW153" s="31"/>
      <c r="BHX153" s="31"/>
      <c r="BHY153" s="31"/>
      <c r="BHZ153" s="31"/>
      <c r="BIA153" s="31"/>
      <c r="BIB153" s="31"/>
      <c r="BIC153" s="31"/>
      <c r="BID153" s="31"/>
      <c r="BIE153" s="31"/>
      <c r="BIF153" s="31"/>
      <c r="BIG153" s="31"/>
      <c r="BIH153" s="31"/>
      <c r="BII153" s="31"/>
      <c r="BIJ153" s="31"/>
      <c r="BIK153" s="31"/>
      <c r="BIL153" s="31"/>
      <c r="BIM153" s="31"/>
      <c r="BIN153" s="31"/>
      <c r="BIO153" s="31"/>
      <c r="BIP153" s="31"/>
      <c r="BIQ153" s="31"/>
      <c r="BIR153" s="31"/>
      <c r="BIS153" s="31"/>
      <c r="BIT153" s="31"/>
      <c r="BIU153" s="31"/>
      <c r="BIV153" s="31"/>
      <c r="BIW153" s="31"/>
      <c r="BIX153" s="31"/>
      <c r="BIY153" s="31"/>
      <c r="BIZ153" s="31"/>
      <c r="BJA153" s="31"/>
      <c r="BJB153" s="31"/>
      <c r="BJC153" s="31"/>
      <c r="BJD153" s="31"/>
      <c r="BJE153" s="31"/>
      <c r="BJF153" s="31"/>
      <c r="BJG153" s="31"/>
      <c r="BJH153" s="31"/>
      <c r="BJI153" s="31"/>
      <c r="BJJ153" s="31"/>
      <c r="BJK153" s="31"/>
      <c r="BJL153" s="31"/>
      <c r="BJM153" s="31"/>
      <c r="BJN153" s="31"/>
      <c r="BJO153" s="31"/>
      <c r="BJP153" s="31"/>
      <c r="BJQ153" s="31"/>
      <c r="BJR153" s="31"/>
      <c r="BJS153" s="31"/>
      <c r="BJT153" s="31"/>
      <c r="BJU153" s="31"/>
      <c r="BJV153" s="31"/>
      <c r="BJW153" s="31"/>
      <c r="BJX153" s="31"/>
      <c r="BJY153" s="31"/>
      <c r="BJZ153" s="31"/>
      <c r="BKA153" s="31"/>
      <c r="BKB153" s="31"/>
      <c r="BKC153" s="31"/>
      <c r="BKD153" s="31"/>
      <c r="BKE153" s="31"/>
      <c r="BKF153" s="31"/>
      <c r="BKG153" s="31"/>
      <c r="BKH153" s="31"/>
      <c r="BKI153" s="31"/>
      <c r="BKJ153" s="31"/>
      <c r="BKK153" s="31"/>
      <c r="BKL153" s="31"/>
      <c r="BKM153" s="31"/>
      <c r="BKN153" s="31"/>
      <c r="BKO153" s="31"/>
      <c r="BKP153" s="31"/>
      <c r="BKQ153" s="31"/>
      <c r="BKR153" s="31"/>
      <c r="BKS153" s="31"/>
      <c r="BKT153" s="31"/>
      <c r="BKU153" s="31"/>
      <c r="BKV153" s="31"/>
      <c r="BKW153" s="31"/>
      <c r="BKX153" s="31"/>
      <c r="BKY153" s="31"/>
      <c r="BKZ153" s="31"/>
      <c r="BLA153" s="31"/>
      <c r="BLB153" s="31"/>
      <c r="BLC153" s="31"/>
      <c r="BLD153" s="31"/>
      <c r="BLE153" s="31"/>
      <c r="BLF153" s="31"/>
      <c r="BLG153" s="31"/>
      <c r="BLH153" s="31"/>
      <c r="BLI153" s="31"/>
      <c r="BLJ153" s="31"/>
      <c r="BLK153" s="31"/>
      <c r="BLL153" s="31"/>
      <c r="BLM153" s="31"/>
      <c r="BLN153" s="31"/>
      <c r="BLO153" s="31"/>
      <c r="BLP153" s="31"/>
      <c r="BLQ153" s="31"/>
      <c r="BLR153" s="31"/>
      <c r="BLS153" s="31"/>
      <c r="BLT153" s="31"/>
      <c r="BLU153" s="31"/>
      <c r="BLV153" s="31"/>
      <c r="BLW153" s="31"/>
      <c r="BLX153" s="31"/>
      <c r="BLY153" s="31"/>
      <c r="BLZ153" s="31"/>
      <c r="BMA153" s="31"/>
      <c r="BMB153" s="31"/>
      <c r="BMC153" s="31"/>
      <c r="BMD153" s="31"/>
      <c r="BME153" s="31"/>
      <c r="BMF153" s="31"/>
      <c r="BMG153" s="31"/>
      <c r="BMH153" s="31"/>
      <c r="BMI153" s="31"/>
      <c r="BMJ153" s="31"/>
      <c r="BMK153" s="31"/>
      <c r="BML153" s="31"/>
      <c r="BMM153" s="31"/>
      <c r="BMN153" s="31"/>
      <c r="BMO153" s="31"/>
      <c r="BMP153" s="31"/>
      <c r="BMQ153" s="31"/>
      <c r="BMR153" s="31"/>
      <c r="BMS153" s="31"/>
      <c r="BMT153" s="31"/>
      <c r="BMU153" s="31"/>
      <c r="BMV153" s="31"/>
      <c r="BMW153" s="31"/>
      <c r="BMX153" s="31"/>
      <c r="BMY153" s="31"/>
      <c r="BMZ153" s="31"/>
      <c r="BNA153" s="31"/>
      <c r="BNB153" s="31"/>
      <c r="BNC153" s="31"/>
      <c r="BND153" s="31"/>
      <c r="BNE153" s="31"/>
      <c r="BNF153" s="31"/>
      <c r="BNG153" s="31"/>
      <c r="BNH153" s="31"/>
      <c r="BNI153" s="31"/>
      <c r="BNJ153" s="31"/>
      <c r="BNK153" s="31"/>
      <c r="BNL153" s="31"/>
      <c r="BNM153" s="31"/>
      <c r="BNN153" s="31"/>
      <c r="BNO153" s="31"/>
      <c r="BNP153" s="31"/>
      <c r="BNQ153" s="31"/>
      <c r="BNR153" s="31"/>
      <c r="BNS153" s="31"/>
      <c r="BNT153" s="31"/>
      <c r="BNU153" s="31"/>
      <c r="BNV153" s="31"/>
      <c r="BNW153" s="31"/>
      <c r="BNX153" s="31"/>
      <c r="BNY153" s="31"/>
      <c r="BNZ153" s="31"/>
      <c r="BOA153" s="31"/>
      <c r="BOB153" s="31"/>
      <c r="BOC153" s="31"/>
      <c r="BOD153" s="31"/>
      <c r="BOE153" s="31"/>
      <c r="BOF153" s="31"/>
      <c r="BOG153" s="31"/>
      <c r="BOH153" s="31"/>
      <c r="BOI153" s="31"/>
      <c r="BOJ153" s="31"/>
      <c r="BOK153" s="31"/>
      <c r="BOL153" s="31"/>
      <c r="BOM153" s="31"/>
      <c r="BON153" s="31"/>
      <c r="BOO153" s="31"/>
      <c r="BOP153" s="31"/>
      <c r="BOQ153" s="31"/>
      <c r="BOR153" s="31"/>
      <c r="BOS153" s="31"/>
      <c r="BOT153" s="31"/>
      <c r="BOU153" s="31"/>
      <c r="BOV153" s="31"/>
      <c r="BOW153" s="31"/>
      <c r="BOX153" s="31"/>
      <c r="BOY153" s="31"/>
      <c r="BOZ153" s="31"/>
      <c r="BPA153" s="31"/>
      <c r="BPB153" s="31"/>
      <c r="BPC153" s="31"/>
      <c r="BPD153" s="31"/>
      <c r="BPE153" s="31"/>
      <c r="BPF153" s="31"/>
      <c r="BPG153" s="31"/>
      <c r="BPH153" s="31"/>
      <c r="BPI153" s="31"/>
      <c r="BPJ153" s="31"/>
      <c r="BPK153" s="31"/>
      <c r="BPL153" s="31"/>
      <c r="BPM153" s="31"/>
      <c r="BPN153" s="31"/>
      <c r="BPO153" s="31"/>
      <c r="BPP153" s="31"/>
      <c r="BPQ153" s="31"/>
      <c r="BPR153" s="31"/>
      <c r="BPS153" s="31"/>
      <c r="BPT153" s="31"/>
      <c r="BPU153" s="31"/>
      <c r="BPV153" s="31"/>
      <c r="BPW153" s="31"/>
      <c r="BPX153" s="31"/>
      <c r="BPY153" s="31"/>
      <c r="BPZ153" s="31"/>
      <c r="BQA153" s="31"/>
      <c r="BQB153" s="31"/>
      <c r="BQC153" s="31"/>
      <c r="BQD153" s="31"/>
      <c r="BQE153" s="31"/>
      <c r="BQF153" s="31"/>
      <c r="BQG153" s="31"/>
      <c r="BQH153" s="31"/>
      <c r="BQI153" s="31"/>
      <c r="BQJ153" s="31"/>
      <c r="BQK153" s="31"/>
      <c r="BQL153" s="31"/>
      <c r="BQM153" s="31"/>
      <c r="BQN153" s="31"/>
      <c r="BQO153" s="31"/>
      <c r="BQP153" s="31"/>
      <c r="BQQ153" s="31"/>
      <c r="BQR153" s="31"/>
      <c r="BQS153" s="31"/>
      <c r="BQT153" s="31"/>
      <c r="BQU153" s="31"/>
      <c r="BQV153" s="31"/>
      <c r="BQW153" s="31"/>
      <c r="BQX153" s="31"/>
      <c r="BQY153" s="31"/>
      <c r="BQZ153" s="31"/>
      <c r="BRA153" s="31"/>
      <c r="BRB153" s="31"/>
      <c r="BRC153" s="31"/>
      <c r="BRD153" s="31"/>
      <c r="BRE153" s="31"/>
      <c r="BRF153" s="31"/>
      <c r="BRG153" s="31"/>
      <c r="BRH153" s="31"/>
      <c r="BRI153" s="31"/>
      <c r="BRJ153" s="31"/>
      <c r="BRK153" s="31"/>
      <c r="BRL153" s="31"/>
      <c r="BRM153" s="31"/>
      <c r="BRN153" s="31"/>
      <c r="BRO153" s="31"/>
      <c r="BRP153" s="31"/>
      <c r="BRQ153" s="31"/>
      <c r="BRR153" s="31"/>
      <c r="BRS153" s="31"/>
      <c r="BRT153" s="31"/>
      <c r="BRU153" s="31"/>
      <c r="BRV153" s="31"/>
      <c r="BRW153" s="31"/>
      <c r="BRX153" s="31"/>
      <c r="BRY153" s="31"/>
      <c r="BRZ153" s="31"/>
      <c r="BSA153" s="31"/>
      <c r="BSB153" s="31"/>
      <c r="BSC153" s="31"/>
      <c r="BSD153" s="31"/>
      <c r="BSE153" s="31"/>
      <c r="BSF153" s="31"/>
      <c r="BSG153" s="31"/>
      <c r="BSH153" s="31"/>
      <c r="BSI153" s="31"/>
      <c r="BSJ153" s="31"/>
      <c r="BSK153" s="31"/>
      <c r="BSL153" s="31"/>
      <c r="BSM153" s="31"/>
      <c r="BSN153" s="31"/>
      <c r="BSO153" s="31"/>
      <c r="BSP153" s="31"/>
      <c r="BSQ153" s="31"/>
      <c r="BSR153" s="31"/>
      <c r="BSS153" s="31"/>
      <c r="BST153" s="31"/>
      <c r="BSU153" s="31"/>
      <c r="BSV153" s="31"/>
      <c r="BSW153" s="31"/>
      <c r="BSX153" s="31"/>
      <c r="BSY153" s="31"/>
      <c r="BSZ153" s="31"/>
      <c r="BTA153" s="31"/>
      <c r="BTB153" s="31"/>
      <c r="BTC153" s="31"/>
      <c r="BTD153" s="31"/>
      <c r="BTE153" s="31"/>
      <c r="BTF153" s="31"/>
      <c r="BTG153" s="31"/>
      <c r="BTH153" s="31"/>
      <c r="BTI153" s="31"/>
      <c r="BTJ153" s="31"/>
      <c r="BTK153" s="31"/>
      <c r="BTL153" s="31"/>
      <c r="BTM153" s="31"/>
      <c r="BTN153" s="31"/>
      <c r="BTO153" s="31"/>
      <c r="BTP153" s="31"/>
      <c r="BTQ153" s="31"/>
      <c r="BTR153" s="31"/>
      <c r="BTS153" s="31"/>
      <c r="BTT153" s="31"/>
      <c r="BTU153" s="31"/>
      <c r="BTV153" s="31"/>
      <c r="BTW153" s="31"/>
      <c r="BTX153" s="31"/>
      <c r="BTY153" s="31"/>
      <c r="BTZ153" s="31"/>
      <c r="BUA153" s="31"/>
      <c r="BUB153" s="31"/>
      <c r="BUC153" s="31"/>
      <c r="BUD153" s="31"/>
      <c r="BUE153" s="31"/>
      <c r="BUF153" s="31"/>
      <c r="BUG153" s="31"/>
      <c r="BUH153" s="31"/>
      <c r="BUI153" s="31"/>
      <c r="BUJ153" s="31"/>
      <c r="BUK153" s="31"/>
      <c r="BUL153" s="31"/>
      <c r="BUM153" s="31"/>
      <c r="BUN153" s="31"/>
      <c r="BUO153" s="31"/>
      <c r="BUP153" s="31"/>
      <c r="BUQ153" s="31"/>
      <c r="BUR153" s="31"/>
      <c r="BUS153" s="31"/>
      <c r="BUT153" s="31"/>
      <c r="BUU153" s="31"/>
      <c r="BUV153" s="31"/>
      <c r="BUW153" s="31"/>
      <c r="BUX153" s="31"/>
      <c r="BUY153" s="31"/>
      <c r="BUZ153" s="31"/>
      <c r="BVA153" s="31"/>
      <c r="BVB153" s="31"/>
      <c r="BVC153" s="31"/>
      <c r="BVD153" s="31"/>
      <c r="BVE153" s="31"/>
      <c r="BVF153" s="31"/>
      <c r="BVG153" s="31"/>
      <c r="BVH153" s="31"/>
      <c r="BVI153" s="31"/>
      <c r="BVJ153" s="31"/>
      <c r="BVK153" s="31"/>
      <c r="BVL153" s="31"/>
      <c r="BVM153" s="31"/>
      <c r="BVN153" s="31"/>
      <c r="BVO153" s="31"/>
      <c r="BVP153" s="31"/>
      <c r="BVQ153" s="31"/>
      <c r="BVR153" s="31"/>
      <c r="BVS153" s="31"/>
      <c r="BVT153" s="31"/>
      <c r="BVU153" s="31"/>
      <c r="BVV153" s="31"/>
      <c r="BVW153" s="31"/>
      <c r="BVX153" s="31"/>
      <c r="BVY153" s="31"/>
      <c r="BVZ153" s="31"/>
      <c r="BWA153" s="31"/>
      <c r="BWB153" s="31"/>
      <c r="BWC153" s="31"/>
      <c r="BWD153" s="31"/>
      <c r="BWE153" s="31"/>
      <c r="BWF153" s="31"/>
      <c r="BWG153" s="31"/>
      <c r="BWH153" s="31"/>
      <c r="BWI153" s="31"/>
      <c r="BWJ153" s="31"/>
      <c r="BWK153" s="31"/>
      <c r="BWL153" s="31"/>
      <c r="BWM153" s="31"/>
      <c r="BWN153" s="31"/>
      <c r="BWO153" s="31"/>
      <c r="BWP153" s="31"/>
      <c r="BWQ153" s="31"/>
      <c r="BWR153" s="31"/>
      <c r="BWS153" s="31"/>
      <c r="BWT153" s="31"/>
      <c r="BWU153" s="31"/>
      <c r="BWV153" s="31"/>
      <c r="BWW153" s="31"/>
      <c r="BWX153" s="31"/>
      <c r="BWY153" s="31"/>
      <c r="BWZ153" s="31"/>
      <c r="BXA153" s="31"/>
      <c r="BXB153" s="31"/>
      <c r="BXC153" s="31"/>
      <c r="BXD153" s="31"/>
      <c r="BXE153" s="31"/>
      <c r="BXF153" s="31"/>
      <c r="BXG153" s="31"/>
      <c r="BXH153" s="31"/>
      <c r="BXI153" s="31"/>
      <c r="BXJ153" s="31"/>
      <c r="BXK153" s="31"/>
      <c r="BXL153" s="31"/>
      <c r="BXM153" s="31"/>
      <c r="BXN153" s="31"/>
      <c r="BXO153" s="31"/>
      <c r="BXP153" s="31"/>
      <c r="BXQ153" s="31"/>
      <c r="BXR153" s="31"/>
      <c r="BXS153" s="31"/>
      <c r="BXT153" s="31"/>
      <c r="BXU153" s="31"/>
      <c r="BXV153" s="31"/>
      <c r="BXW153" s="31"/>
      <c r="BXX153" s="31"/>
      <c r="BXY153" s="31"/>
      <c r="BXZ153" s="31"/>
      <c r="BYA153" s="31"/>
      <c r="BYB153" s="31"/>
      <c r="BYC153" s="31"/>
      <c r="BYD153" s="31"/>
      <c r="BYE153" s="31"/>
      <c r="BYF153" s="31"/>
      <c r="BYG153" s="31"/>
      <c r="BYH153" s="31"/>
      <c r="BYI153" s="31"/>
      <c r="BYJ153" s="31"/>
      <c r="BYK153" s="31"/>
      <c r="BYL153" s="31"/>
      <c r="BYM153" s="31"/>
      <c r="BYN153" s="31"/>
      <c r="BYO153" s="31"/>
      <c r="BYP153" s="31"/>
      <c r="BYQ153" s="31"/>
      <c r="BYR153" s="31"/>
      <c r="BYS153" s="31"/>
      <c r="BYT153" s="31"/>
      <c r="BYU153" s="31"/>
      <c r="BYV153" s="31"/>
      <c r="BYW153" s="31"/>
      <c r="BYX153" s="31"/>
      <c r="BYY153" s="31"/>
      <c r="BYZ153" s="31"/>
      <c r="BZA153" s="31"/>
      <c r="BZB153" s="31"/>
      <c r="BZC153" s="31"/>
      <c r="BZD153" s="31"/>
      <c r="BZE153" s="31"/>
      <c r="BZF153" s="31"/>
      <c r="BZG153" s="31"/>
      <c r="BZH153" s="31"/>
      <c r="BZI153" s="31"/>
      <c r="BZJ153" s="31"/>
      <c r="BZK153" s="31"/>
      <c r="BZL153" s="31"/>
      <c r="BZM153" s="31"/>
      <c r="BZN153" s="31"/>
      <c r="BZO153" s="31"/>
      <c r="BZP153" s="31"/>
      <c r="BZQ153" s="31"/>
      <c r="BZR153" s="31"/>
      <c r="BZS153" s="31"/>
      <c r="BZT153" s="31"/>
      <c r="BZU153" s="31"/>
      <c r="BZV153" s="31"/>
      <c r="BZW153" s="31"/>
      <c r="BZX153" s="31"/>
      <c r="BZY153" s="31"/>
      <c r="BZZ153" s="31"/>
      <c r="CAA153" s="31"/>
      <c r="CAB153" s="31"/>
      <c r="CAC153" s="31"/>
      <c r="CAD153" s="31"/>
      <c r="CAE153" s="31"/>
      <c r="CAF153" s="31"/>
      <c r="CAG153" s="31"/>
      <c r="CAH153" s="31"/>
      <c r="CAI153" s="31"/>
      <c r="CAJ153" s="31"/>
      <c r="CAK153" s="31"/>
      <c r="CAL153" s="31"/>
      <c r="CAM153" s="31"/>
      <c r="CAN153" s="31"/>
      <c r="CAO153" s="31"/>
      <c r="CAP153" s="31"/>
      <c r="CAQ153" s="31"/>
      <c r="CAR153" s="31"/>
      <c r="CAS153" s="31"/>
      <c r="CAT153" s="31"/>
      <c r="CAU153" s="31"/>
      <c r="CAV153" s="31"/>
      <c r="CAW153" s="31"/>
      <c r="CAX153" s="31"/>
      <c r="CAY153" s="31"/>
      <c r="CAZ153" s="31"/>
      <c r="CBA153" s="31"/>
      <c r="CBB153" s="31"/>
      <c r="CBC153" s="31"/>
      <c r="CBD153" s="31"/>
      <c r="CBE153" s="31"/>
      <c r="CBF153" s="31"/>
      <c r="CBG153" s="31"/>
      <c r="CBH153" s="31"/>
      <c r="CBI153" s="31"/>
      <c r="CBJ153" s="31"/>
      <c r="CBK153" s="31"/>
      <c r="CBL153" s="31"/>
      <c r="CBM153" s="31"/>
      <c r="CBN153" s="31"/>
      <c r="CBO153" s="31"/>
      <c r="CBP153" s="31"/>
      <c r="CBQ153" s="31"/>
      <c r="CBR153" s="31"/>
      <c r="CBS153" s="31"/>
      <c r="CBT153" s="31"/>
      <c r="CBU153" s="31"/>
      <c r="CBV153" s="31"/>
      <c r="CBW153" s="31"/>
      <c r="CBX153" s="31"/>
      <c r="CBY153" s="31"/>
      <c r="CBZ153" s="31"/>
      <c r="CCA153" s="31"/>
      <c r="CCB153" s="31"/>
      <c r="CCC153" s="31"/>
      <c r="CCD153" s="31"/>
      <c r="CCE153" s="31"/>
      <c r="CCF153" s="31"/>
      <c r="CCG153" s="31"/>
      <c r="CCH153" s="31"/>
      <c r="CCI153" s="31"/>
      <c r="CCJ153" s="31"/>
      <c r="CCK153" s="31"/>
      <c r="CCL153" s="31"/>
      <c r="CCM153" s="31"/>
      <c r="CCN153" s="31"/>
      <c r="CCO153" s="31"/>
      <c r="CCP153" s="31"/>
      <c r="CCQ153" s="31"/>
      <c r="CCR153" s="31"/>
      <c r="CCS153" s="31"/>
      <c r="CCT153" s="31"/>
      <c r="CCU153" s="31"/>
      <c r="CCV153" s="31"/>
      <c r="CCW153" s="31"/>
      <c r="CCX153" s="31"/>
      <c r="CCY153" s="31"/>
      <c r="CCZ153" s="31"/>
      <c r="CDA153" s="31"/>
      <c r="CDB153" s="31"/>
      <c r="CDC153" s="31"/>
      <c r="CDD153" s="31"/>
      <c r="CDE153" s="31"/>
      <c r="CDF153" s="31"/>
      <c r="CDG153" s="31"/>
      <c r="CDH153" s="31"/>
      <c r="CDI153" s="31"/>
      <c r="CDJ153" s="31"/>
      <c r="CDK153" s="31"/>
      <c r="CDL153" s="31"/>
      <c r="CDM153" s="31"/>
      <c r="CDN153" s="31"/>
      <c r="CDO153" s="31"/>
      <c r="CDP153" s="31"/>
      <c r="CDQ153" s="31"/>
      <c r="CDR153" s="31"/>
      <c r="CDS153" s="31"/>
      <c r="CDT153" s="31"/>
      <c r="CDU153" s="31"/>
      <c r="CDV153" s="31"/>
      <c r="CDW153" s="31"/>
      <c r="CDX153" s="31"/>
      <c r="CDY153" s="31"/>
      <c r="CDZ153" s="31"/>
      <c r="CEA153" s="31"/>
      <c r="CEB153" s="31"/>
      <c r="CEC153" s="31"/>
      <c r="CED153" s="31"/>
      <c r="CEE153" s="31"/>
      <c r="CEF153" s="31"/>
      <c r="CEG153" s="31"/>
      <c r="CEH153" s="31"/>
      <c r="CEI153" s="31"/>
      <c r="CEJ153" s="31"/>
      <c r="CEK153" s="31"/>
      <c r="CEL153" s="31"/>
      <c r="CEM153" s="31"/>
      <c r="CEN153" s="31"/>
      <c r="CEO153" s="31"/>
      <c r="CEP153" s="31"/>
      <c r="CEQ153" s="31"/>
      <c r="CER153" s="31"/>
      <c r="CES153" s="31"/>
      <c r="CET153" s="31"/>
      <c r="CEU153" s="31"/>
      <c r="CEV153" s="31"/>
      <c r="CEW153" s="31"/>
      <c r="CEX153" s="31"/>
      <c r="CEY153" s="31"/>
      <c r="CEZ153" s="31"/>
      <c r="CFA153" s="31"/>
      <c r="CFB153" s="31"/>
      <c r="CFC153" s="31"/>
      <c r="CFD153" s="31"/>
      <c r="CFE153" s="31"/>
      <c r="CFF153" s="31"/>
      <c r="CFG153" s="31"/>
      <c r="CFH153" s="31"/>
      <c r="CFI153" s="31"/>
      <c r="CFJ153" s="31"/>
      <c r="CFK153" s="31"/>
      <c r="CFL153" s="31"/>
      <c r="CFM153" s="31"/>
      <c r="CFN153" s="31"/>
      <c r="CFO153" s="31"/>
      <c r="CFP153" s="31"/>
      <c r="CFQ153" s="31"/>
      <c r="CFR153" s="31"/>
      <c r="CFS153" s="31"/>
      <c r="CFT153" s="31"/>
      <c r="CFU153" s="31"/>
      <c r="CFV153" s="31"/>
      <c r="CFW153" s="31"/>
      <c r="CFX153" s="31"/>
      <c r="CFY153" s="31"/>
      <c r="CFZ153" s="31"/>
      <c r="CGA153" s="31"/>
      <c r="CGB153" s="31"/>
      <c r="CGC153" s="31"/>
      <c r="CGD153" s="31"/>
      <c r="CGE153" s="31"/>
      <c r="CGF153" s="31"/>
      <c r="CGG153" s="31"/>
      <c r="CGH153" s="31"/>
      <c r="CGI153" s="31"/>
      <c r="CGJ153" s="31"/>
      <c r="CGK153" s="31"/>
      <c r="CGL153" s="31"/>
      <c r="CGM153" s="31"/>
      <c r="CGN153" s="31"/>
      <c r="CGO153" s="31"/>
      <c r="CGP153" s="31"/>
      <c r="CGQ153" s="31"/>
      <c r="CGR153" s="31"/>
      <c r="CGS153" s="31"/>
      <c r="CGT153" s="31"/>
      <c r="CGU153" s="31"/>
      <c r="CGV153" s="31"/>
      <c r="CGW153" s="31"/>
      <c r="CGX153" s="31"/>
      <c r="CGY153" s="31"/>
      <c r="CGZ153" s="31"/>
      <c r="CHA153" s="31"/>
      <c r="CHB153" s="31"/>
      <c r="CHC153" s="31"/>
      <c r="CHD153" s="31"/>
      <c r="CHE153" s="31"/>
      <c r="CHF153" s="31"/>
      <c r="CHG153" s="31"/>
      <c r="CHH153" s="31"/>
      <c r="CHI153" s="31"/>
      <c r="CHJ153" s="31"/>
      <c r="CHK153" s="31"/>
      <c r="CHL153" s="31"/>
      <c r="CHM153" s="31"/>
      <c r="CHN153" s="31"/>
      <c r="CHO153" s="31"/>
      <c r="CHP153" s="31"/>
      <c r="CHQ153" s="31"/>
      <c r="CHR153" s="31"/>
      <c r="CHS153" s="31"/>
      <c r="CHT153" s="31"/>
      <c r="CHU153" s="31"/>
      <c r="CHV153" s="31"/>
      <c r="CHW153" s="31"/>
      <c r="CHX153" s="31"/>
      <c r="CHY153" s="31"/>
      <c r="CHZ153" s="31"/>
      <c r="CIA153" s="31"/>
      <c r="CIB153" s="31"/>
      <c r="CIC153" s="31"/>
      <c r="CID153" s="31"/>
      <c r="CIE153" s="31"/>
      <c r="CIF153" s="31"/>
      <c r="CIG153" s="31"/>
      <c r="CIH153" s="31"/>
      <c r="CII153" s="31"/>
      <c r="CIJ153" s="31"/>
      <c r="CIK153" s="31"/>
      <c r="CIL153" s="31"/>
      <c r="CIM153" s="31"/>
      <c r="CIN153" s="31"/>
      <c r="CIO153" s="31"/>
      <c r="CIP153" s="31"/>
      <c r="CIQ153" s="31"/>
      <c r="CIR153" s="31"/>
      <c r="CIS153" s="31"/>
      <c r="CIT153" s="31"/>
      <c r="CIU153" s="31"/>
      <c r="CIV153" s="31"/>
      <c r="CIW153" s="31"/>
      <c r="CIX153" s="31"/>
      <c r="CIY153" s="31"/>
      <c r="CIZ153" s="31"/>
      <c r="CJA153" s="31"/>
      <c r="CJB153" s="31"/>
      <c r="CJC153" s="31"/>
      <c r="CJD153" s="31"/>
      <c r="CJE153" s="31"/>
      <c r="CJF153" s="31"/>
      <c r="CJG153" s="31"/>
      <c r="CJH153" s="31"/>
      <c r="CJI153" s="31"/>
      <c r="CJJ153" s="31"/>
      <c r="CJK153" s="31"/>
      <c r="CJL153" s="31"/>
      <c r="CJM153" s="31"/>
      <c r="CJN153" s="31"/>
      <c r="CJO153" s="31"/>
      <c r="CJP153" s="31"/>
      <c r="CJQ153" s="31"/>
      <c r="CJR153" s="31"/>
      <c r="CJS153" s="31"/>
      <c r="CJT153" s="31"/>
      <c r="CJU153" s="31"/>
      <c r="CJV153" s="31"/>
      <c r="CJW153" s="31"/>
      <c r="CJX153" s="31"/>
      <c r="CJY153" s="31"/>
      <c r="CJZ153" s="31"/>
      <c r="CKA153" s="31"/>
      <c r="CKB153" s="31"/>
      <c r="CKC153" s="31"/>
      <c r="CKD153" s="31"/>
      <c r="CKE153" s="31"/>
      <c r="CKF153" s="31"/>
      <c r="CKG153" s="31"/>
      <c r="CKH153" s="31"/>
      <c r="CKI153" s="31"/>
      <c r="CKJ153" s="31"/>
      <c r="CKK153" s="31"/>
      <c r="CKL153" s="31"/>
      <c r="CKM153" s="31"/>
      <c r="CKN153" s="31"/>
      <c r="CKO153" s="31"/>
      <c r="CKP153" s="31"/>
      <c r="CKQ153" s="31"/>
      <c r="CKR153" s="31"/>
      <c r="CKS153" s="31"/>
      <c r="CKT153" s="31"/>
      <c r="CKU153" s="31"/>
      <c r="CKV153" s="31"/>
      <c r="CKW153" s="31"/>
      <c r="CKX153" s="31"/>
      <c r="CKY153" s="31"/>
      <c r="CKZ153" s="31"/>
      <c r="CLA153" s="31"/>
      <c r="CLB153" s="31"/>
      <c r="CLC153" s="31"/>
      <c r="CLD153" s="31"/>
      <c r="CLE153" s="31"/>
      <c r="CLF153" s="31"/>
      <c r="CLG153" s="31"/>
      <c r="CLH153" s="31"/>
      <c r="CLI153" s="31"/>
      <c r="CLJ153" s="31"/>
      <c r="CLK153" s="31"/>
      <c r="CLL153" s="31"/>
      <c r="CLM153" s="31"/>
      <c r="CLN153" s="31"/>
      <c r="CLO153" s="31"/>
      <c r="CLP153" s="31"/>
      <c r="CLQ153" s="31"/>
      <c r="CLR153" s="31"/>
      <c r="CLS153" s="31"/>
      <c r="CLT153" s="31"/>
      <c r="CLU153" s="31"/>
      <c r="CLV153" s="31"/>
      <c r="CLW153" s="31"/>
      <c r="CLX153" s="31"/>
      <c r="CLY153" s="31"/>
      <c r="CLZ153" s="31"/>
      <c r="CMA153" s="31"/>
      <c r="CMB153" s="31"/>
      <c r="CMC153" s="31"/>
      <c r="CMD153" s="31"/>
      <c r="CME153" s="31"/>
      <c r="CMF153" s="31"/>
      <c r="CMG153" s="31"/>
      <c r="CMH153" s="31"/>
      <c r="CMI153" s="31"/>
      <c r="CMJ153" s="31"/>
      <c r="CMK153" s="31"/>
      <c r="CML153" s="31"/>
      <c r="CMM153" s="31"/>
      <c r="CMN153" s="31"/>
      <c r="CMO153" s="31"/>
      <c r="CMP153" s="31"/>
      <c r="CMQ153" s="31"/>
      <c r="CMR153" s="31"/>
      <c r="CMS153" s="31"/>
      <c r="CMT153" s="31"/>
      <c r="CMU153" s="31"/>
      <c r="CMV153" s="31"/>
      <c r="CMW153" s="31"/>
      <c r="CMX153" s="31"/>
      <c r="CMY153" s="31"/>
      <c r="CMZ153" s="31"/>
      <c r="CNA153" s="31"/>
      <c r="CNB153" s="31"/>
      <c r="CNC153" s="31"/>
      <c r="CND153" s="31"/>
      <c r="CNE153" s="31"/>
      <c r="CNF153" s="31"/>
      <c r="CNG153" s="31"/>
      <c r="CNH153" s="31"/>
      <c r="CNI153" s="31"/>
      <c r="CNJ153" s="31"/>
      <c r="CNK153" s="31"/>
      <c r="CNL153" s="31"/>
      <c r="CNM153" s="31"/>
      <c r="CNN153" s="31"/>
      <c r="CNO153" s="31"/>
      <c r="CNP153" s="31"/>
      <c r="CNQ153" s="31"/>
      <c r="CNR153" s="31"/>
      <c r="CNS153" s="31"/>
      <c r="CNT153" s="31"/>
      <c r="CNU153" s="31"/>
      <c r="CNV153" s="31"/>
      <c r="CNW153" s="31"/>
      <c r="CNX153" s="31"/>
      <c r="CNY153" s="31"/>
      <c r="CNZ153" s="31"/>
      <c r="COA153" s="31"/>
      <c r="COB153" s="31"/>
      <c r="COC153" s="31"/>
      <c r="COD153" s="31"/>
      <c r="COE153" s="31"/>
      <c r="COF153" s="31"/>
      <c r="COG153" s="31"/>
      <c r="COH153" s="31"/>
      <c r="COI153" s="31"/>
      <c r="COJ153" s="31"/>
      <c r="COK153" s="31"/>
      <c r="COL153" s="31"/>
      <c r="COM153" s="31"/>
      <c r="CON153" s="31"/>
      <c r="COO153" s="31"/>
      <c r="COP153" s="31"/>
      <c r="COQ153" s="31"/>
      <c r="COR153" s="31"/>
      <c r="COS153" s="31"/>
      <c r="COT153" s="31"/>
      <c r="COU153" s="31"/>
      <c r="COV153" s="31"/>
      <c r="COW153" s="31"/>
      <c r="COX153" s="31"/>
      <c r="COY153" s="31"/>
      <c r="COZ153" s="31"/>
      <c r="CPA153" s="31"/>
      <c r="CPB153" s="31"/>
      <c r="CPC153" s="31"/>
      <c r="CPD153" s="31"/>
      <c r="CPE153" s="31"/>
      <c r="CPF153" s="31"/>
      <c r="CPG153" s="31"/>
      <c r="CPH153" s="31"/>
      <c r="CPI153" s="31"/>
      <c r="CPJ153" s="31"/>
      <c r="CPK153" s="31"/>
      <c r="CPL153" s="31"/>
      <c r="CPM153" s="31"/>
      <c r="CPN153" s="31"/>
      <c r="CPO153" s="31"/>
      <c r="CPP153" s="31"/>
      <c r="CPQ153" s="31"/>
      <c r="CPR153" s="31"/>
      <c r="CPS153" s="31"/>
      <c r="CPT153" s="31"/>
      <c r="CPU153" s="31"/>
      <c r="CPV153" s="31"/>
      <c r="CPW153" s="31"/>
      <c r="CPX153" s="31"/>
      <c r="CPY153" s="31"/>
      <c r="CPZ153" s="31"/>
      <c r="CQA153" s="31"/>
      <c r="CQB153" s="31"/>
      <c r="CQC153" s="31"/>
      <c r="CQD153" s="31"/>
      <c r="CQE153" s="31"/>
      <c r="CQF153" s="31"/>
      <c r="CQG153" s="31"/>
      <c r="CQH153" s="31"/>
      <c r="CQI153" s="31"/>
      <c r="CQJ153" s="31"/>
      <c r="CQK153" s="31"/>
      <c r="CQL153" s="31"/>
      <c r="CQM153" s="31"/>
      <c r="CQN153" s="31"/>
      <c r="CQO153" s="31"/>
      <c r="CQP153" s="31"/>
      <c r="CQQ153" s="31"/>
      <c r="CQR153" s="31"/>
      <c r="CQS153" s="31"/>
      <c r="CQT153" s="31"/>
      <c r="CQU153" s="31"/>
      <c r="CQV153" s="31"/>
      <c r="CQW153" s="31"/>
      <c r="CQX153" s="31"/>
      <c r="CQY153" s="31"/>
      <c r="CQZ153" s="31"/>
      <c r="CRA153" s="31"/>
      <c r="CRB153" s="31"/>
      <c r="CRC153" s="31"/>
      <c r="CRD153" s="31"/>
      <c r="CRE153" s="31"/>
      <c r="CRF153" s="31"/>
      <c r="CRG153" s="31"/>
      <c r="CRH153" s="31"/>
      <c r="CRI153" s="31"/>
      <c r="CRJ153" s="31"/>
      <c r="CRK153" s="31"/>
      <c r="CRL153" s="31"/>
      <c r="CRM153" s="31"/>
      <c r="CRN153" s="31"/>
      <c r="CRO153" s="31"/>
      <c r="CRP153" s="31"/>
      <c r="CRQ153" s="31"/>
      <c r="CRR153" s="31"/>
      <c r="CRS153" s="31"/>
      <c r="CRT153" s="31"/>
      <c r="CRU153" s="31"/>
      <c r="CRV153" s="31"/>
      <c r="CRW153" s="31"/>
      <c r="CRX153" s="31"/>
      <c r="CRY153" s="31"/>
      <c r="CRZ153" s="31"/>
      <c r="CSA153" s="31"/>
      <c r="CSB153" s="31"/>
      <c r="CSC153" s="31"/>
      <c r="CSD153" s="31"/>
      <c r="CSE153" s="31"/>
      <c r="CSF153" s="31"/>
      <c r="CSG153" s="31"/>
      <c r="CSH153" s="31"/>
      <c r="CSI153" s="31"/>
      <c r="CSJ153" s="31"/>
      <c r="CSK153" s="31"/>
      <c r="CSL153" s="31"/>
      <c r="CSM153" s="31"/>
      <c r="CSN153" s="31"/>
      <c r="CSO153" s="31"/>
      <c r="CSP153" s="31"/>
      <c r="CSQ153" s="31"/>
      <c r="CSR153" s="31"/>
      <c r="CSS153" s="31"/>
      <c r="CST153" s="31"/>
      <c r="CSU153" s="31"/>
      <c r="CSV153" s="31"/>
      <c r="CSW153" s="31"/>
      <c r="CSX153" s="31"/>
      <c r="CSY153" s="31"/>
      <c r="CSZ153" s="31"/>
      <c r="CTA153" s="31"/>
      <c r="CTB153" s="31"/>
      <c r="CTC153" s="31"/>
      <c r="CTD153" s="31"/>
      <c r="CTE153" s="31"/>
      <c r="CTF153" s="31"/>
      <c r="CTG153" s="31"/>
      <c r="CTH153" s="31"/>
      <c r="CTI153" s="31"/>
      <c r="CTJ153" s="31"/>
      <c r="CTK153" s="31"/>
      <c r="CTL153" s="31"/>
      <c r="CTM153" s="31"/>
      <c r="CTN153" s="31"/>
      <c r="CTO153" s="31"/>
      <c r="CTP153" s="31"/>
      <c r="CTQ153" s="31"/>
      <c r="CTR153" s="31"/>
      <c r="CTS153" s="31"/>
      <c r="CTT153" s="31"/>
      <c r="CTU153" s="31"/>
      <c r="CTV153" s="31"/>
      <c r="CTW153" s="31"/>
      <c r="CTX153" s="31"/>
      <c r="CTY153" s="31"/>
      <c r="CTZ153" s="31"/>
      <c r="CUA153" s="31"/>
      <c r="CUB153" s="31"/>
      <c r="CUC153" s="31"/>
      <c r="CUD153" s="31"/>
      <c r="CUE153" s="31"/>
      <c r="CUF153" s="31"/>
      <c r="CUG153" s="31"/>
      <c r="CUH153" s="31"/>
      <c r="CUI153" s="31"/>
      <c r="CUJ153" s="31"/>
      <c r="CUK153" s="31"/>
      <c r="CUL153" s="31"/>
      <c r="CUM153" s="31"/>
      <c r="CUN153" s="31"/>
      <c r="CUO153" s="31"/>
      <c r="CUP153" s="31"/>
      <c r="CUQ153" s="31"/>
      <c r="CUR153" s="31"/>
      <c r="CUS153" s="31"/>
      <c r="CUT153" s="31"/>
      <c r="CUU153" s="31"/>
      <c r="CUV153" s="31"/>
      <c r="CUW153" s="31"/>
      <c r="CUX153" s="31"/>
      <c r="CUY153" s="31"/>
      <c r="CUZ153" s="31"/>
      <c r="CVA153" s="31"/>
      <c r="CVB153" s="31"/>
      <c r="CVC153" s="31"/>
      <c r="CVD153" s="31"/>
      <c r="CVE153" s="31"/>
      <c r="CVF153" s="31"/>
      <c r="CVG153" s="31"/>
      <c r="CVH153" s="31"/>
      <c r="CVI153" s="31"/>
      <c r="CVJ153" s="31"/>
      <c r="CVK153" s="31"/>
      <c r="CVL153" s="31"/>
      <c r="CVM153" s="31"/>
      <c r="CVN153" s="31"/>
      <c r="CVO153" s="31"/>
      <c r="CVP153" s="31"/>
      <c r="CVQ153" s="31"/>
      <c r="CVR153" s="31"/>
      <c r="CVS153" s="31"/>
      <c r="CVT153" s="31"/>
      <c r="CVU153" s="31"/>
      <c r="CVV153" s="31"/>
      <c r="CVW153" s="31"/>
      <c r="CVX153" s="31"/>
      <c r="CVY153" s="31"/>
      <c r="CVZ153" s="31"/>
      <c r="CWA153" s="31"/>
      <c r="CWB153" s="31"/>
      <c r="CWC153" s="31"/>
      <c r="CWD153" s="31"/>
      <c r="CWE153" s="31"/>
      <c r="CWF153" s="31"/>
      <c r="CWG153" s="31"/>
      <c r="CWH153" s="31"/>
      <c r="CWI153" s="31"/>
      <c r="CWJ153" s="31"/>
      <c r="CWK153" s="31"/>
      <c r="CWL153" s="31"/>
      <c r="CWM153" s="31"/>
      <c r="CWN153" s="31"/>
      <c r="CWO153" s="31"/>
      <c r="CWP153" s="31"/>
      <c r="CWQ153" s="31"/>
      <c r="CWR153" s="31"/>
      <c r="CWS153" s="31"/>
      <c r="CWT153" s="31"/>
      <c r="CWU153" s="31"/>
      <c r="CWV153" s="31"/>
      <c r="CWW153" s="31"/>
      <c r="CWX153" s="31"/>
      <c r="CWY153" s="31"/>
      <c r="CWZ153" s="31"/>
      <c r="CXA153" s="31"/>
      <c r="CXB153" s="31"/>
      <c r="CXC153" s="31"/>
      <c r="CXD153" s="31"/>
      <c r="CXE153" s="31"/>
      <c r="CXF153" s="31"/>
      <c r="CXG153" s="31"/>
      <c r="CXH153" s="31"/>
    </row>
    <row r="154" spans="1:2660" s="82" customFormat="1" ht="31.5" customHeight="1" x14ac:dyDescent="0.2">
      <c r="A154" s="8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31"/>
      <c r="BX154" s="31"/>
      <c r="BY154" s="31"/>
      <c r="BZ154" s="31"/>
      <c r="CA154" s="31"/>
      <c r="CB154" s="31"/>
      <c r="CC154" s="31"/>
      <c r="CD154" s="31"/>
      <c r="CE154" s="31"/>
      <c r="CF154" s="31"/>
      <c r="CG154" s="31"/>
      <c r="CH154" s="31"/>
      <c r="CI154" s="31"/>
      <c r="CJ154" s="31"/>
      <c r="CK154" s="31"/>
      <c r="CL154" s="31"/>
      <c r="CM154" s="31"/>
      <c r="CN154" s="31"/>
      <c r="CO154" s="31"/>
      <c r="CP154" s="31"/>
      <c r="CQ154" s="31"/>
      <c r="CR154" s="31"/>
      <c r="CS154" s="31"/>
      <c r="CT154" s="31"/>
      <c r="CU154" s="31"/>
      <c r="CV154" s="31"/>
      <c r="CW154" s="31"/>
      <c r="CX154" s="31"/>
      <c r="CY154" s="31"/>
      <c r="CZ154" s="31"/>
      <c r="DA154" s="31"/>
      <c r="DB154" s="31"/>
      <c r="DC154" s="31"/>
      <c r="DD154" s="31"/>
      <c r="DE154" s="31"/>
      <c r="DF154" s="31"/>
      <c r="DG154" s="31"/>
      <c r="DH154" s="31"/>
      <c r="DI154" s="31"/>
      <c r="DJ154" s="31"/>
      <c r="DK154" s="31"/>
      <c r="DL154" s="31"/>
      <c r="DM154" s="31"/>
      <c r="DN154" s="31"/>
      <c r="DO154" s="31"/>
      <c r="DP154" s="31"/>
      <c r="DQ154" s="31"/>
      <c r="DR154" s="31"/>
      <c r="DS154" s="31"/>
      <c r="DT154" s="31"/>
      <c r="DU154" s="31"/>
      <c r="DV154" s="31"/>
      <c r="DW154" s="31"/>
      <c r="DX154" s="31"/>
      <c r="DY154" s="31"/>
      <c r="DZ154" s="31"/>
      <c r="EA154" s="31"/>
      <c r="EB154" s="31"/>
      <c r="EC154" s="31"/>
      <c r="ED154" s="31"/>
      <c r="EE154" s="31"/>
      <c r="EF154" s="31"/>
      <c r="EG154" s="31"/>
      <c r="EH154" s="31"/>
      <c r="EI154" s="31"/>
      <c r="EJ154" s="31"/>
      <c r="EK154" s="31"/>
      <c r="EL154" s="31"/>
      <c r="EM154" s="31"/>
      <c r="EN154" s="31"/>
      <c r="EO154" s="31"/>
      <c r="EP154" s="31"/>
      <c r="EQ154" s="31"/>
      <c r="ER154" s="31"/>
      <c r="ES154" s="31"/>
      <c r="ET154" s="31"/>
      <c r="EU154" s="31"/>
      <c r="EV154" s="31"/>
      <c r="EW154" s="31"/>
      <c r="EX154" s="31"/>
      <c r="EY154" s="31"/>
      <c r="EZ154" s="31"/>
      <c r="FA154" s="31"/>
      <c r="FB154" s="31"/>
      <c r="FC154" s="31"/>
      <c r="FD154" s="31"/>
      <c r="FE154" s="31"/>
      <c r="FF154" s="31"/>
      <c r="FG154" s="31"/>
      <c r="FH154" s="31"/>
      <c r="FI154" s="31"/>
      <c r="FJ154" s="31"/>
      <c r="FK154" s="31"/>
      <c r="FL154" s="31"/>
      <c r="FM154" s="31"/>
      <c r="FN154" s="31"/>
      <c r="FO154" s="31"/>
      <c r="FP154" s="31"/>
      <c r="FQ154" s="31"/>
      <c r="FR154" s="31"/>
      <c r="FS154" s="31"/>
      <c r="FT154" s="31"/>
      <c r="FU154" s="31"/>
      <c r="FV154" s="31"/>
      <c r="FW154" s="31"/>
      <c r="FX154" s="31"/>
      <c r="FY154" s="31"/>
      <c r="FZ154" s="31"/>
      <c r="GA154" s="31"/>
      <c r="GB154" s="31"/>
      <c r="GC154" s="31"/>
      <c r="GD154" s="31"/>
      <c r="GE154" s="31"/>
      <c r="GF154" s="31"/>
      <c r="GG154" s="31"/>
      <c r="GH154" s="31"/>
      <c r="GI154" s="31"/>
      <c r="GJ154" s="31"/>
      <c r="GK154" s="31"/>
      <c r="GL154" s="31"/>
      <c r="GM154" s="31"/>
      <c r="GN154" s="31"/>
      <c r="GO154" s="31"/>
      <c r="GP154" s="31"/>
      <c r="GQ154" s="31"/>
      <c r="GR154" s="31"/>
      <c r="GS154" s="31"/>
      <c r="GT154" s="31"/>
      <c r="GU154" s="31"/>
      <c r="GV154" s="31"/>
      <c r="GW154" s="31"/>
      <c r="GX154" s="31"/>
      <c r="GY154" s="31"/>
      <c r="GZ154" s="31"/>
      <c r="HA154" s="31"/>
      <c r="HB154" s="31"/>
      <c r="HC154" s="31"/>
      <c r="HD154" s="31"/>
      <c r="HE154" s="31"/>
      <c r="HF154" s="31"/>
      <c r="HG154" s="31"/>
      <c r="HH154" s="31"/>
      <c r="HI154" s="31"/>
      <c r="HJ154" s="31"/>
      <c r="HK154" s="31"/>
      <c r="HL154" s="31"/>
      <c r="HM154" s="31"/>
      <c r="HN154" s="31"/>
      <c r="HO154" s="31"/>
      <c r="HP154" s="31"/>
      <c r="HQ154" s="31"/>
      <c r="HR154" s="31"/>
      <c r="HS154" s="31"/>
      <c r="HT154" s="31"/>
      <c r="HU154" s="31"/>
      <c r="HV154" s="31"/>
      <c r="HW154" s="31"/>
      <c r="HX154" s="31"/>
      <c r="HY154" s="31"/>
      <c r="HZ154" s="31"/>
      <c r="IA154" s="31"/>
      <c r="IB154" s="31"/>
      <c r="IC154" s="31"/>
      <c r="ID154" s="31"/>
      <c r="IE154" s="31"/>
      <c r="IF154" s="31"/>
      <c r="IG154" s="31"/>
      <c r="IH154" s="31"/>
      <c r="II154" s="31"/>
      <c r="IJ154" s="31"/>
      <c r="IK154" s="31"/>
      <c r="IL154" s="31"/>
      <c r="IM154" s="31"/>
      <c r="IN154" s="31"/>
      <c r="IO154" s="31"/>
      <c r="IP154" s="31"/>
      <c r="IQ154" s="31"/>
      <c r="IR154" s="31"/>
      <c r="IS154" s="31"/>
      <c r="IT154" s="31"/>
      <c r="IU154" s="31"/>
      <c r="IV154" s="31"/>
      <c r="IW154" s="31"/>
      <c r="IX154" s="31"/>
      <c r="IY154" s="31"/>
      <c r="IZ154" s="31"/>
      <c r="JA154" s="31"/>
      <c r="JB154" s="31"/>
      <c r="JC154" s="31"/>
      <c r="JD154" s="31"/>
      <c r="JE154" s="31"/>
      <c r="JF154" s="31"/>
      <c r="JG154" s="31"/>
      <c r="JH154" s="31"/>
      <c r="JI154" s="31"/>
      <c r="JJ154" s="31"/>
      <c r="JK154" s="31"/>
      <c r="JL154" s="31"/>
      <c r="JM154" s="31"/>
      <c r="JN154" s="31"/>
      <c r="JO154" s="31"/>
      <c r="JP154" s="31"/>
      <c r="JQ154" s="31"/>
      <c r="JR154" s="31"/>
      <c r="JS154" s="31"/>
      <c r="JT154" s="31"/>
      <c r="JU154" s="31"/>
      <c r="JV154" s="31"/>
      <c r="JW154" s="31"/>
      <c r="JX154" s="31"/>
      <c r="JY154" s="31"/>
      <c r="JZ154" s="31"/>
      <c r="KA154" s="31"/>
      <c r="KB154" s="31"/>
      <c r="KC154" s="31"/>
      <c r="KD154" s="31"/>
      <c r="KE154" s="31"/>
      <c r="KF154" s="31"/>
      <c r="KG154" s="31"/>
      <c r="KH154" s="31"/>
      <c r="KI154" s="31"/>
      <c r="KJ154" s="31"/>
      <c r="KK154" s="31"/>
      <c r="KL154" s="31"/>
      <c r="KM154" s="31"/>
      <c r="KN154" s="31"/>
      <c r="KO154" s="31"/>
      <c r="KP154" s="31"/>
      <c r="KQ154" s="31"/>
      <c r="KR154" s="31"/>
      <c r="KS154" s="31"/>
      <c r="KT154" s="31"/>
      <c r="KU154" s="31"/>
      <c r="KV154" s="31"/>
      <c r="KW154" s="31"/>
      <c r="KX154" s="31"/>
      <c r="KY154" s="31"/>
      <c r="KZ154" s="31"/>
      <c r="LA154" s="31"/>
      <c r="LB154" s="31"/>
      <c r="LC154" s="31"/>
      <c r="LD154" s="31"/>
      <c r="LE154" s="31"/>
      <c r="LF154" s="31"/>
      <c r="LG154" s="31"/>
      <c r="LH154" s="31"/>
      <c r="LI154" s="31"/>
      <c r="LJ154" s="31"/>
      <c r="LK154" s="31"/>
      <c r="LL154" s="31"/>
      <c r="LM154" s="31"/>
      <c r="LN154" s="31"/>
      <c r="LO154" s="31"/>
      <c r="LP154" s="31"/>
      <c r="LQ154" s="31"/>
      <c r="LR154" s="31"/>
      <c r="LS154" s="31"/>
      <c r="LT154" s="31"/>
      <c r="LU154" s="31"/>
      <c r="LV154" s="31"/>
      <c r="LW154" s="31"/>
      <c r="LX154" s="31"/>
      <c r="LY154" s="31"/>
      <c r="LZ154" s="31"/>
      <c r="MA154" s="31"/>
      <c r="MB154" s="31"/>
      <c r="MC154" s="31"/>
      <c r="MD154" s="31"/>
      <c r="ME154" s="31"/>
      <c r="MF154" s="31"/>
      <c r="MG154" s="31"/>
      <c r="MH154" s="31"/>
      <c r="MI154" s="31"/>
      <c r="MJ154" s="31"/>
      <c r="MK154" s="31"/>
      <c r="ML154" s="31"/>
      <c r="MM154" s="31"/>
      <c r="MN154" s="31"/>
      <c r="MO154" s="31"/>
      <c r="MP154" s="31"/>
      <c r="MQ154" s="31"/>
      <c r="MR154" s="31"/>
      <c r="MS154" s="31"/>
      <c r="MT154" s="31"/>
      <c r="MU154" s="31"/>
      <c r="MV154" s="31"/>
      <c r="MW154" s="31"/>
      <c r="MX154" s="31"/>
      <c r="MY154" s="31"/>
      <c r="MZ154" s="31"/>
      <c r="NA154" s="31"/>
      <c r="NB154" s="31"/>
      <c r="NC154" s="31"/>
      <c r="ND154" s="31"/>
      <c r="NE154" s="31"/>
      <c r="NF154" s="31"/>
      <c r="NG154" s="31"/>
      <c r="NH154" s="31"/>
      <c r="NI154" s="31"/>
      <c r="NJ154" s="31"/>
      <c r="NK154" s="31"/>
      <c r="NL154" s="31"/>
      <c r="NM154" s="31"/>
      <c r="NN154" s="31"/>
      <c r="NO154" s="31"/>
      <c r="NP154" s="31"/>
      <c r="NQ154" s="31"/>
      <c r="NR154" s="31"/>
      <c r="NS154" s="31"/>
      <c r="NT154" s="31"/>
      <c r="NU154" s="31"/>
      <c r="NV154" s="31"/>
      <c r="NW154" s="31"/>
      <c r="NX154" s="31"/>
      <c r="NY154" s="31"/>
      <c r="NZ154" s="31"/>
      <c r="OA154" s="31"/>
      <c r="OB154" s="31"/>
      <c r="OC154" s="31"/>
      <c r="OD154" s="31"/>
      <c r="OE154" s="31"/>
      <c r="OF154" s="31"/>
      <c r="OG154" s="31"/>
      <c r="OH154" s="31"/>
      <c r="OI154" s="31"/>
      <c r="OJ154" s="31"/>
      <c r="OK154" s="31"/>
      <c r="OL154" s="31"/>
      <c r="OM154" s="31"/>
      <c r="ON154" s="31"/>
      <c r="OO154" s="31"/>
      <c r="OP154" s="31"/>
      <c r="OQ154" s="31"/>
      <c r="OR154" s="31"/>
      <c r="OS154" s="31"/>
      <c r="OT154" s="31"/>
      <c r="OU154" s="31"/>
      <c r="OV154" s="31"/>
      <c r="OW154" s="31"/>
      <c r="OX154" s="31"/>
      <c r="OY154" s="31"/>
      <c r="OZ154" s="31"/>
      <c r="PA154" s="31"/>
      <c r="PB154" s="31"/>
      <c r="PC154" s="31"/>
      <c r="PD154" s="31"/>
      <c r="PE154" s="31"/>
      <c r="PF154" s="31"/>
      <c r="PG154" s="31"/>
      <c r="PH154" s="31"/>
      <c r="PI154" s="31"/>
      <c r="PJ154" s="31"/>
      <c r="PK154" s="31"/>
      <c r="PL154" s="31"/>
      <c r="PM154" s="31"/>
      <c r="PN154" s="31"/>
      <c r="PO154" s="31"/>
      <c r="PP154" s="31"/>
      <c r="PQ154" s="31"/>
      <c r="PR154" s="31"/>
      <c r="PS154" s="31"/>
      <c r="PT154" s="31"/>
      <c r="PU154" s="31"/>
      <c r="PV154" s="31"/>
      <c r="PW154" s="31"/>
      <c r="PX154" s="31"/>
      <c r="PY154" s="31"/>
      <c r="PZ154" s="31"/>
      <c r="QA154" s="31"/>
      <c r="QB154" s="31"/>
      <c r="QC154" s="31"/>
      <c r="QD154" s="31"/>
      <c r="QE154" s="31"/>
      <c r="QF154" s="31"/>
      <c r="QG154" s="31"/>
      <c r="QH154" s="31"/>
      <c r="QI154" s="31"/>
      <c r="QJ154" s="31"/>
      <c r="QK154" s="31"/>
      <c r="QL154" s="31"/>
      <c r="QM154" s="31"/>
      <c r="QN154" s="31"/>
      <c r="QO154" s="31"/>
      <c r="QP154" s="31"/>
      <c r="QQ154" s="31"/>
      <c r="QR154" s="31"/>
      <c r="QS154" s="31"/>
      <c r="QT154" s="31"/>
      <c r="QU154" s="31"/>
      <c r="QV154" s="31"/>
      <c r="QW154" s="31"/>
      <c r="QX154" s="31"/>
      <c r="QY154" s="31"/>
      <c r="QZ154" s="31"/>
      <c r="RA154" s="31"/>
      <c r="RB154" s="31"/>
      <c r="RC154" s="31"/>
      <c r="RD154" s="31"/>
      <c r="RE154" s="31"/>
      <c r="RF154" s="31"/>
      <c r="RG154" s="31"/>
      <c r="RH154" s="31"/>
      <c r="RI154" s="31"/>
      <c r="RJ154" s="31"/>
      <c r="RK154" s="31"/>
      <c r="RL154" s="31"/>
      <c r="RM154" s="31"/>
      <c r="RN154" s="31"/>
      <c r="RO154" s="31"/>
      <c r="RP154" s="31"/>
      <c r="RQ154" s="31"/>
      <c r="RR154" s="31"/>
      <c r="RS154" s="31"/>
      <c r="RT154" s="31"/>
      <c r="RU154" s="31"/>
      <c r="RV154" s="31"/>
      <c r="RW154" s="31"/>
      <c r="RX154" s="31"/>
      <c r="RY154" s="31"/>
      <c r="RZ154" s="31"/>
      <c r="SA154" s="31"/>
      <c r="SB154" s="31"/>
      <c r="SC154" s="31"/>
      <c r="SD154" s="31"/>
      <c r="SE154" s="31"/>
      <c r="SF154" s="31"/>
      <c r="SG154" s="31"/>
      <c r="SH154" s="31"/>
      <c r="SI154" s="31"/>
      <c r="SJ154" s="31"/>
      <c r="SK154" s="31"/>
      <c r="SL154" s="31"/>
      <c r="SM154" s="31"/>
      <c r="SN154" s="31"/>
      <c r="SO154" s="31"/>
      <c r="SP154" s="31"/>
      <c r="SQ154" s="31"/>
      <c r="SR154" s="31"/>
      <c r="SS154" s="31"/>
      <c r="ST154" s="31"/>
      <c r="SU154" s="31"/>
      <c r="SV154" s="31"/>
      <c r="SW154" s="31"/>
      <c r="SX154" s="31"/>
      <c r="SY154" s="31"/>
      <c r="SZ154" s="31"/>
      <c r="TA154" s="31"/>
      <c r="TB154" s="31"/>
      <c r="TC154" s="31"/>
      <c r="TD154" s="31"/>
      <c r="TE154" s="31"/>
      <c r="TF154" s="31"/>
      <c r="TG154" s="31"/>
      <c r="TH154" s="31"/>
      <c r="TI154" s="31"/>
      <c r="TJ154" s="31"/>
      <c r="TK154" s="31"/>
      <c r="TL154" s="31"/>
      <c r="TM154" s="31"/>
      <c r="TN154" s="31"/>
      <c r="TO154" s="31"/>
      <c r="TP154" s="31"/>
      <c r="TQ154" s="31"/>
      <c r="TR154" s="31"/>
      <c r="TS154" s="31"/>
      <c r="TT154" s="31"/>
      <c r="TU154" s="31"/>
      <c r="TV154" s="31"/>
      <c r="TW154" s="31"/>
      <c r="TX154" s="31"/>
      <c r="TY154" s="31"/>
      <c r="TZ154" s="31"/>
      <c r="UA154" s="31"/>
      <c r="UB154" s="31"/>
      <c r="UC154" s="31"/>
      <c r="UD154" s="31"/>
      <c r="UE154" s="31"/>
      <c r="UF154" s="31"/>
      <c r="UG154" s="31"/>
      <c r="UH154" s="31"/>
      <c r="UI154" s="31"/>
      <c r="UJ154" s="31"/>
      <c r="UK154" s="31"/>
      <c r="UL154" s="31"/>
      <c r="UM154" s="31"/>
      <c r="UN154" s="31"/>
      <c r="UO154" s="31"/>
      <c r="UP154" s="31"/>
      <c r="UQ154" s="31"/>
      <c r="UR154" s="31"/>
      <c r="US154" s="31"/>
      <c r="UT154" s="31"/>
      <c r="UU154" s="31"/>
      <c r="UV154" s="31"/>
      <c r="UW154" s="31"/>
      <c r="UX154" s="31"/>
      <c r="UY154" s="31"/>
      <c r="UZ154" s="31"/>
      <c r="VA154" s="31"/>
      <c r="VB154" s="31"/>
      <c r="VC154" s="31"/>
      <c r="VD154" s="31"/>
      <c r="VE154" s="31"/>
      <c r="VF154" s="31"/>
      <c r="VG154" s="31"/>
      <c r="VH154" s="31"/>
      <c r="VI154" s="31"/>
      <c r="VJ154" s="31"/>
      <c r="VK154" s="31"/>
      <c r="VL154" s="31"/>
      <c r="VM154" s="31"/>
      <c r="VN154" s="31"/>
      <c r="VO154" s="31"/>
      <c r="VP154" s="31"/>
      <c r="VQ154" s="31"/>
      <c r="VR154" s="31"/>
      <c r="VS154" s="31"/>
      <c r="VT154" s="31"/>
      <c r="VU154" s="31"/>
      <c r="VV154" s="31"/>
      <c r="VW154" s="31"/>
      <c r="VX154" s="31"/>
      <c r="VY154" s="31"/>
      <c r="VZ154" s="31"/>
      <c r="WA154" s="31"/>
      <c r="WB154" s="31"/>
      <c r="WC154" s="31"/>
      <c r="WD154" s="31"/>
      <c r="WE154" s="31"/>
      <c r="WF154" s="31"/>
      <c r="WG154" s="31"/>
      <c r="WH154" s="31"/>
      <c r="WI154" s="31"/>
      <c r="WJ154" s="31"/>
      <c r="WK154" s="31"/>
      <c r="WL154" s="31"/>
      <c r="WM154" s="31"/>
      <c r="WN154" s="31"/>
      <c r="WO154" s="31"/>
      <c r="WP154" s="31"/>
      <c r="WQ154" s="31"/>
      <c r="WR154" s="31"/>
      <c r="WS154" s="31"/>
      <c r="WT154" s="31"/>
      <c r="WU154" s="31"/>
      <c r="WV154" s="31"/>
      <c r="WW154" s="31"/>
      <c r="WX154" s="31"/>
      <c r="WY154" s="31"/>
      <c r="WZ154" s="31"/>
      <c r="XA154" s="31"/>
      <c r="XB154" s="31"/>
      <c r="XC154" s="31"/>
      <c r="XD154" s="31"/>
      <c r="XE154" s="31"/>
      <c r="XF154" s="31"/>
      <c r="XG154" s="31"/>
      <c r="XH154" s="31"/>
      <c r="XI154" s="31"/>
      <c r="XJ154" s="31"/>
      <c r="XK154" s="31"/>
      <c r="XL154" s="31"/>
      <c r="XM154" s="31"/>
      <c r="XN154" s="31"/>
      <c r="XO154" s="31"/>
      <c r="XP154" s="31"/>
      <c r="XQ154" s="31"/>
      <c r="XR154" s="31"/>
      <c r="XS154" s="31"/>
      <c r="XT154" s="31"/>
      <c r="XU154" s="31"/>
      <c r="XV154" s="31"/>
      <c r="XW154" s="31"/>
      <c r="XX154" s="31"/>
      <c r="XY154" s="31"/>
      <c r="XZ154" s="31"/>
      <c r="YA154" s="31"/>
      <c r="YB154" s="31"/>
      <c r="YC154" s="31"/>
      <c r="YD154" s="31"/>
      <c r="YE154" s="31"/>
      <c r="YF154" s="31"/>
      <c r="YG154" s="31"/>
      <c r="YH154" s="31"/>
      <c r="YI154" s="31"/>
      <c r="YJ154" s="31"/>
      <c r="YK154" s="31"/>
      <c r="YL154" s="31"/>
      <c r="YM154" s="31"/>
      <c r="YN154" s="31"/>
      <c r="YO154" s="31"/>
      <c r="YP154" s="31"/>
      <c r="YQ154" s="31"/>
      <c r="YR154" s="31"/>
      <c r="YS154" s="31"/>
      <c r="YT154" s="31"/>
      <c r="YU154" s="31"/>
      <c r="YV154" s="31"/>
      <c r="YW154" s="31"/>
      <c r="YX154" s="31"/>
      <c r="YY154" s="31"/>
      <c r="YZ154" s="31"/>
      <c r="ZA154" s="31"/>
      <c r="ZB154" s="31"/>
      <c r="ZC154" s="31"/>
      <c r="ZD154" s="31"/>
      <c r="ZE154" s="31"/>
      <c r="ZF154" s="31"/>
      <c r="ZG154" s="31"/>
      <c r="ZH154" s="31"/>
      <c r="ZI154" s="31"/>
      <c r="ZJ154" s="31"/>
      <c r="ZK154" s="31"/>
      <c r="ZL154" s="31"/>
      <c r="ZM154" s="31"/>
      <c r="ZN154" s="31"/>
      <c r="ZO154" s="31"/>
      <c r="ZP154" s="31"/>
      <c r="ZQ154" s="31"/>
      <c r="ZR154" s="31"/>
      <c r="ZS154" s="31"/>
      <c r="ZT154" s="31"/>
      <c r="ZU154" s="31"/>
      <c r="ZV154" s="31"/>
      <c r="ZW154" s="31"/>
      <c r="ZX154" s="31"/>
      <c r="ZY154" s="31"/>
      <c r="ZZ154" s="31"/>
      <c r="AAA154" s="31"/>
      <c r="AAB154" s="31"/>
      <c r="AAC154" s="31"/>
      <c r="AAD154" s="31"/>
      <c r="AAE154" s="31"/>
      <c r="AAF154" s="31"/>
      <c r="AAG154" s="31"/>
      <c r="AAH154" s="31"/>
      <c r="AAI154" s="31"/>
      <c r="AAJ154" s="31"/>
      <c r="AAK154" s="31"/>
      <c r="AAL154" s="31"/>
      <c r="AAM154" s="31"/>
      <c r="AAN154" s="31"/>
      <c r="AAO154" s="31"/>
      <c r="AAP154" s="31"/>
      <c r="AAQ154" s="31"/>
      <c r="AAR154" s="31"/>
      <c r="AAS154" s="31"/>
      <c r="AAT154" s="31"/>
      <c r="AAU154" s="31"/>
      <c r="AAV154" s="31"/>
      <c r="AAW154" s="31"/>
      <c r="AAX154" s="31"/>
      <c r="AAY154" s="31"/>
      <c r="AAZ154" s="31"/>
      <c r="ABA154" s="31"/>
      <c r="ABB154" s="31"/>
      <c r="ABC154" s="31"/>
      <c r="ABD154" s="31"/>
      <c r="ABE154" s="31"/>
      <c r="ABF154" s="31"/>
      <c r="ABG154" s="31"/>
      <c r="ABH154" s="31"/>
      <c r="ABI154" s="31"/>
      <c r="ABJ154" s="31"/>
      <c r="ABK154" s="31"/>
      <c r="ABL154" s="31"/>
      <c r="ABM154" s="31"/>
      <c r="ABN154" s="31"/>
      <c r="ABO154" s="31"/>
      <c r="ABP154" s="31"/>
      <c r="ABQ154" s="31"/>
      <c r="ABR154" s="31"/>
      <c r="ABS154" s="31"/>
      <c r="ABT154" s="31"/>
      <c r="ABU154" s="31"/>
      <c r="ABV154" s="31"/>
      <c r="ABW154" s="31"/>
      <c r="ABX154" s="31"/>
      <c r="ABY154" s="31"/>
      <c r="ABZ154" s="31"/>
      <c r="ACA154" s="31"/>
      <c r="ACB154" s="31"/>
      <c r="ACC154" s="31"/>
      <c r="ACD154" s="31"/>
      <c r="ACE154" s="31"/>
      <c r="ACF154" s="31"/>
      <c r="ACG154" s="31"/>
      <c r="ACH154" s="31"/>
      <c r="ACI154" s="31"/>
      <c r="ACJ154" s="31"/>
      <c r="ACK154" s="31"/>
      <c r="ACL154" s="31"/>
      <c r="ACM154" s="31"/>
      <c r="ACN154" s="31"/>
      <c r="ACO154" s="31"/>
      <c r="ACP154" s="31"/>
      <c r="ACQ154" s="31"/>
      <c r="ACR154" s="31"/>
      <c r="ACS154" s="31"/>
      <c r="ACT154" s="31"/>
      <c r="ACU154" s="31"/>
      <c r="ACV154" s="31"/>
      <c r="ACW154" s="31"/>
      <c r="ACX154" s="31"/>
      <c r="ACY154" s="31"/>
      <c r="ACZ154" s="31"/>
      <c r="ADA154" s="31"/>
      <c r="ADB154" s="31"/>
      <c r="ADC154" s="31"/>
      <c r="ADD154" s="31"/>
      <c r="ADE154" s="31"/>
      <c r="ADF154" s="31"/>
      <c r="ADG154" s="31"/>
      <c r="ADH154" s="31"/>
      <c r="ADI154" s="31"/>
      <c r="ADJ154" s="31"/>
      <c r="ADK154" s="31"/>
      <c r="ADL154" s="31"/>
      <c r="ADM154" s="31"/>
      <c r="ADN154" s="31"/>
      <c r="ADO154" s="31"/>
      <c r="ADP154" s="31"/>
      <c r="ADQ154" s="31"/>
      <c r="ADR154" s="31"/>
      <c r="ADS154" s="31"/>
      <c r="ADT154" s="31"/>
      <c r="ADU154" s="31"/>
      <c r="ADV154" s="31"/>
      <c r="ADW154" s="31"/>
      <c r="ADX154" s="31"/>
      <c r="ADY154" s="31"/>
      <c r="ADZ154" s="31"/>
      <c r="AEA154" s="31"/>
      <c r="AEB154" s="31"/>
      <c r="AEC154" s="31"/>
      <c r="AED154" s="31"/>
      <c r="AEE154" s="31"/>
      <c r="AEF154" s="31"/>
      <c r="AEG154" s="31"/>
      <c r="AEH154" s="31"/>
      <c r="AEI154" s="31"/>
      <c r="AEJ154" s="31"/>
      <c r="AEK154" s="31"/>
      <c r="AEL154" s="31"/>
      <c r="AEM154" s="31"/>
      <c r="AEN154" s="31"/>
      <c r="AEO154" s="31"/>
      <c r="AEP154" s="31"/>
      <c r="AEQ154" s="31"/>
      <c r="AER154" s="31"/>
      <c r="AES154" s="31"/>
      <c r="AET154" s="31"/>
      <c r="AEU154" s="31"/>
      <c r="AEV154" s="31"/>
      <c r="AEW154" s="31"/>
      <c r="AEX154" s="31"/>
      <c r="AEY154" s="31"/>
      <c r="AEZ154" s="31"/>
      <c r="AFA154" s="31"/>
      <c r="AFB154" s="31"/>
      <c r="AFC154" s="31"/>
      <c r="AFD154" s="31"/>
      <c r="AFE154" s="31"/>
      <c r="AFF154" s="31"/>
      <c r="AFG154" s="31"/>
      <c r="AFH154" s="31"/>
      <c r="AFI154" s="31"/>
      <c r="AFJ154" s="31"/>
      <c r="AFK154" s="31"/>
      <c r="AFL154" s="31"/>
      <c r="AFM154" s="31"/>
      <c r="AFN154" s="31"/>
      <c r="AFO154" s="31"/>
      <c r="AFP154" s="31"/>
      <c r="AFQ154" s="31"/>
      <c r="AFR154" s="31"/>
      <c r="AFS154" s="31"/>
      <c r="AFT154" s="31"/>
      <c r="AFU154" s="31"/>
      <c r="AFV154" s="31"/>
      <c r="AFW154" s="31"/>
      <c r="AFX154" s="31"/>
      <c r="AFY154" s="31"/>
      <c r="AFZ154" s="31"/>
      <c r="AGA154" s="31"/>
      <c r="AGB154" s="31"/>
      <c r="AGC154" s="31"/>
      <c r="AGD154" s="31"/>
      <c r="AGE154" s="31"/>
      <c r="AGF154" s="31"/>
      <c r="AGG154" s="31"/>
      <c r="AGH154" s="31"/>
      <c r="AGI154" s="31"/>
      <c r="AGJ154" s="31"/>
      <c r="AGK154" s="31"/>
      <c r="AGL154" s="31"/>
      <c r="AGM154" s="31"/>
      <c r="AGN154" s="31"/>
      <c r="AGO154" s="31"/>
      <c r="AGP154" s="31"/>
      <c r="AGQ154" s="31"/>
      <c r="AGR154" s="31"/>
      <c r="AGS154" s="31"/>
      <c r="AGT154" s="31"/>
      <c r="AGU154" s="31"/>
      <c r="AGV154" s="31"/>
      <c r="AGW154" s="31"/>
      <c r="AGX154" s="31"/>
      <c r="AGY154" s="31"/>
      <c r="AGZ154" s="31"/>
      <c r="AHA154" s="31"/>
      <c r="AHB154" s="31"/>
      <c r="AHC154" s="31"/>
      <c r="AHD154" s="31"/>
      <c r="AHE154" s="31"/>
      <c r="AHF154" s="31"/>
      <c r="AHG154" s="31"/>
      <c r="AHH154" s="31"/>
      <c r="AHI154" s="31"/>
      <c r="AHJ154" s="31"/>
      <c r="AHK154" s="31"/>
      <c r="AHL154" s="31"/>
      <c r="AHM154" s="31"/>
      <c r="AHN154" s="31"/>
      <c r="AHO154" s="31"/>
      <c r="AHP154" s="31"/>
      <c r="AHQ154" s="31"/>
      <c r="AHR154" s="31"/>
      <c r="AHS154" s="31"/>
      <c r="AHT154" s="31"/>
      <c r="AHU154" s="31"/>
      <c r="AHV154" s="31"/>
      <c r="AHW154" s="31"/>
      <c r="AHX154" s="31"/>
      <c r="AHY154" s="31"/>
      <c r="AHZ154" s="31"/>
      <c r="AIA154" s="31"/>
      <c r="AIB154" s="31"/>
      <c r="AIC154" s="31"/>
      <c r="AID154" s="31"/>
      <c r="AIE154" s="31"/>
      <c r="AIF154" s="31"/>
      <c r="AIG154" s="31"/>
      <c r="AIH154" s="31"/>
      <c r="AII154" s="31"/>
      <c r="AIJ154" s="31"/>
      <c r="AIK154" s="31"/>
      <c r="AIL154" s="31"/>
      <c r="AIM154" s="31"/>
      <c r="AIN154" s="31"/>
      <c r="AIO154" s="31"/>
      <c r="AIP154" s="31"/>
      <c r="AIQ154" s="31"/>
      <c r="AIR154" s="31"/>
      <c r="AIS154" s="31"/>
      <c r="AIT154" s="31"/>
      <c r="AIU154" s="31"/>
      <c r="AIV154" s="31"/>
      <c r="AIW154" s="31"/>
      <c r="AIX154" s="31"/>
      <c r="AIY154" s="31"/>
      <c r="AIZ154" s="31"/>
      <c r="AJA154" s="31"/>
      <c r="AJB154" s="31"/>
      <c r="AJC154" s="31"/>
      <c r="AJD154" s="31"/>
      <c r="AJE154" s="31"/>
      <c r="AJF154" s="31"/>
      <c r="AJG154" s="31"/>
      <c r="AJH154" s="31"/>
      <c r="AJI154" s="31"/>
      <c r="AJJ154" s="31"/>
      <c r="AJK154" s="31"/>
      <c r="AJL154" s="31"/>
      <c r="AJM154" s="31"/>
      <c r="AJN154" s="31"/>
      <c r="AJO154" s="31"/>
      <c r="AJP154" s="31"/>
      <c r="AJQ154" s="31"/>
      <c r="AJR154" s="31"/>
      <c r="AJS154" s="31"/>
      <c r="AJT154" s="31"/>
      <c r="AJU154" s="31"/>
      <c r="AJV154" s="31"/>
      <c r="AJW154" s="31"/>
      <c r="AJX154" s="31"/>
      <c r="AJY154" s="31"/>
      <c r="AJZ154" s="31"/>
      <c r="AKA154" s="31"/>
      <c r="AKB154" s="31"/>
      <c r="AKC154" s="31"/>
      <c r="AKD154" s="31"/>
      <c r="AKE154" s="31"/>
      <c r="AKF154" s="31"/>
      <c r="AKG154" s="31"/>
      <c r="AKH154" s="31"/>
      <c r="AKI154" s="31"/>
      <c r="AKJ154" s="31"/>
      <c r="AKK154" s="31"/>
      <c r="AKL154" s="31"/>
      <c r="AKM154" s="31"/>
      <c r="AKN154" s="31"/>
      <c r="AKO154" s="31"/>
      <c r="AKP154" s="31"/>
      <c r="AKQ154" s="31"/>
      <c r="AKR154" s="31"/>
      <c r="AKS154" s="31"/>
      <c r="AKT154" s="31"/>
      <c r="AKU154" s="31"/>
      <c r="AKV154" s="31"/>
      <c r="AKW154" s="31"/>
      <c r="AKX154" s="31"/>
      <c r="AKY154" s="31"/>
      <c r="AKZ154" s="31"/>
      <c r="ALA154" s="31"/>
      <c r="ALB154" s="31"/>
      <c r="ALC154" s="31"/>
      <c r="ALD154" s="31"/>
      <c r="ALE154" s="31"/>
      <c r="ALF154" s="31"/>
      <c r="ALG154" s="31"/>
      <c r="ALH154" s="31"/>
      <c r="ALI154" s="31"/>
      <c r="ALJ154" s="31"/>
      <c r="ALK154" s="31"/>
      <c r="ALL154" s="31"/>
      <c r="ALM154" s="31"/>
      <c r="ALN154" s="31"/>
      <c r="ALO154" s="31"/>
      <c r="ALP154" s="31"/>
      <c r="ALQ154" s="31"/>
      <c r="ALR154" s="31"/>
      <c r="ALS154" s="31"/>
      <c r="ALT154" s="31"/>
      <c r="ALU154" s="31"/>
      <c r="ALV154" s="31"/>
      <c r="ALW154" s="31"/>
      <c r="ALX154" s="31"/>
      <c r="ALY154" s="31"/>
      <c r="ALZ154" s="31"/>
      <c r="AMA154" s="31"/>
      <c r="AMB154" s="31"/>
      <c r="AMC154" s="31"/>
      <c r="AMD154" s="31"/>
      <c r="AME154" s="31"/>
      <c r="AMF154" s="31"/>
      <c r="AMG154" s="31"/>
      <c r="AMH154" s="31"/>
      <c r="AMI154" s="31"/>
      <c r="AMJ154" s="31"/>
      <c r="AMK154" s="31"/>
      <c r="AML154" s="31"/>
      <c r="AMM154" s="31"/>
      <c r="AMN154" s="31"/>
      <c r="AMO154" s="31"/>
      <c r="AMP154" s="31"/>
      <c r="AMQ154" s="31"/>
      <c r="AMR154" s="31"/>
      <c r="AMS154" s="31"/>
      <c r="AMT154" s="31"/>
      <c r="AMU154" s="31"/>
      <c r="AMV154" s="31"/>
      <c r="AMW154" s="31"/>
      <c r="AMX154" s="31"/>
      <c r="AMY154" s="31"/>
      <c r="AMZ154" s="31"/>
      <c r="ANA154" s="31"/>
      <c r="ANB154" s="31"/>
      <c r="ANC154" s="31"/>
      <c r="AND154" s="31"/>
      <c r="ANE154" s="31"/>
      <c r="ANF154" s="31"/>
      <c r="ANG154" s="31"/>
      <c r="ANH154" s="31"/>
      <c r="ANI154" s="31"/>
      <c r="ANJ154" s="31"/>
      <c r="ANK154" s="31"/>
      <c r="ANL154" s="31"/>
      <c r="ANM154" s="31"/>
      <c r="ANN154" s="31"/>
      <c r="ANO154" s="31"/>
      <c r="ANP154" s="31"/>
      <c r="ANQ154" s="31"/>
      <c r="ANR154" s="31"/>
      <c r="ANS154" s="31"/>
      <c r="ANT154" s="31"/>
      <c r="ANU154" s="31"/>
      <c r="ANV154" s="31"/>
      <c r="ANW154" s="31"/>
      <c r="ANX154" s="31"/>
      <c r="ANY154" s="31"/>
      <c r="ANZ154" s="31"/>
      <c r="AOA154" s="31"/>
      <c r="AOB154" s="31"/>
      <c r="AOC154" s="31"/>
      <c r="AOD154" s="31"/>
      <c r="AOE154" s="31"/>
      <c r="AOF154" s="31"/>
      <c r="AOG154" s="31"/>
      <c r="AOH154" s="31"/>
      <c r="AOI154" s="31"/>
      <c r="AOJ154" s="31"/>
      <c r="AOK154" s="31"/>
      <c r="AOL154" s="31"/>
      <c r="AOM154" s="31"/>
      <c r="AON154" s="31"/>
      <c r="AOO154" s="31"/>
      <c r="AOP154" s="31"/>
      <c r="AOQ154" s="31"/>
      <c r="AOR154" s="31"/>
      <c r="AOS154" s="31"/>
      <c r="AOT154" s="31"/>
      <c r="AOU154" s="31"/>
      <c r="AOV154" s="31"/>
      <c r="AOW154" s="31"/>
      <c r="AOX154" s="31"/>
      <c r="AOY154" s="31"/>
      <c r="AOZ154" s="31"/>
      <c r="APA154" s="31"/>
      <c r="APB154" s="31"/>
      <c r="APC154" s="31"/>
      <c r="APD154" s="31"/>
      <c r="APE154" s="31"/>
      <c r="APF154" s="31"/>
      <c r="APG154" s="31"/>
      <c r="APH154" s="31"/>
      <c r="API154" s="31"/>
      <c r="APJ154" s="31"/>
      <c r="APK154" s="31"/>
      <c r="APL154" s="31"/>
      <c r="APM154" s="31"/>
      <c r="APN154" s="31"/>
      <c r="APO154" s="31"/>
      <c r="APP154" s="31"/>
      <c r="APQ154" s="31"/>
      <c r="APR154" s="31"/>
      <c r="APS154" s="31"/>
      <c r="APT154" s="31"/>
      <c r="APU154" s="31"/>
      <c r="APV154" s="31"/>
      <c r="APW154" s="31"/>
      <c r="APX154" s="31"/>
      <c r="APY154" s="31"/>
      <c r="APZ154" s="31"/>
      <c r="AQA154" s="31"/>
      <c r="AQB154" s="31"/>
      <c r="AQC154" s="31"/>
      <c r="AQD154" s="31"/>
      <c r="AQE154" s="31"/>
      <c r="AQF154" s="31"/>
      <c r="AQG154" s="31"/>
      <c r="AQH154" s="31"/>
      <c r="AQI154" s="31"/>
      <c r="AQJ154" s="31"/>
      <c r="AQK154" s="31"/>
      <c r="AQL154" s="31"/>
      <c r="AQM154" s="31"/>
      <c r="AQN154" s="31"/>
      <c r="AQO154" s="31"/>
      <c r="AQP154" s="31"/>
      <c r="AQQ154" s="31"/>
      <c r="AQR154" s="31"/>
      <c r="AQS154" s="31"/>
      <c r="AQT154" s="31"/>
      <c r="AQU154" s="31"/>
      <c r="AQV154" s="31"/>
      <c r="AQW154" s="31"/>
      <c r="AQX154" s="31"/>
      <c r="AQY154" s="31"/>
      <c r="AQZ154" s="31"/>
      <c r="ARA154" s="31"/>
      <c r="ARB154" s="31"/>
      <c r="ARC154" s="31"/>
      <c r="ARD154" s="31"/>
      <c r="ARE154" s="31"/>
      <c r="ARF154" s="31"/>
      <c r="ARG154" s="31"/>
      <c r="ARH154" s="31"/>
      <c r="ARI154" s="31"/>
      <c r="ARJ154" s="31"/>
      <c r="ARK154" s="31"/>
      <c r="ARL154" s="31"/>
      <c r="ARM154" s="31"/>
      <c r="ARN154" s="31"/>
      <c r="ARO154" s="31"/>
      <c r="ARP154" s="31"/>
      <c r="ARQ154" s="31"/>
      <c r="ARR154" s="31"/>
      <c r="ARS154" s="31"/>
      <c r="ART154" s="31"/>
      <c r="ARU154" s="31"/>
      <c r="ARV154" s="31"/>
      <c r="ARW154" s="31"/>
      <c r="ARX154" s="31"/>
      <c r="ARY154" s="31"/>
      <c r="ARZ154" s="31"/>
      <c r="ASA154" s="31"/>
      <c r="ASB154" s="31"/>
      <c r="ASC154" s="31"/>
      <c r="ASD154" s="31"/>
      <c r="ASE154" s="31"/>
      <c r="ASF154" s="31"/>
      <c r="ASG154" s="31"/>
      <c r="ASH154" s="31"/>
      <c r="ASI154" s="31"/>
      <c r="ASJ154" s="31"/>
      <c r="ASK154" s="31"/>
      <c r="ASL154" s="31"/>
      <c r="ASM154" s="31"/>
      <c r="ASN154" s="31"/>
      <c r="ASO154" s="31"/>
      <c r="ASP154" s="31"/>
      <c r="ASQ154" s="31"/>
      <c r="ASR154" s="31"/>
      <c r="ASS154" s="31"/>
      <c r="AST154" s="31"/>
      <c r="ASU154" s="31"/>
      <c r="ASV154" s="31"/>
      <c r="ASW154" s="31"/>
      <c r="ASX154" s="31"/>
      <c r="ASY154" s="31"/>
      <c r="ASZ154" s="31"/>
      <c r="ATA154" s="31"/>
      <c r="ATB154" s="31"/>
      <c r="ATC154" s="31"/>
      <c r="ATD154" s="31"/>
      <c r="ATE154" s="31"/>
      <c r="ATF154" s="31"/>
      <c r="ATG154" s="31"/>
      <c r="ATH154" s="31"/>
      <c r="ATI154" s="31"/>
      <c r="ATJ154" s="31"/>
      <c r="ATK154" s="31"/>
      <c r="ATL154" s="31"/>
      <c r="ATM154" s="31"/>
      <c r="ATN154" s="31"/>
      <c r="ATO154" s="31"/>
      <c r="ATP154" s="31"/>
      <c r="ATQ154" s="31"/>
      <c r="ATR154" s="31"/>
      <c r="ATS154" s="31"/>
      <c r="ATT154" s="31"/>
      <c r="ATU154" s="31"/>
      <c r="ATV154" s="31"/>
      <c r="ATW154" s="31"/>
      <c r="ATX154" s="31"/>
      <c r="ATY154" s="31"/>
      <c r="ATZ154" s="31"/>
      <c r="AUA154" s="31"/>
      <c r="AUB154" s="31"/>
      <c r="AUC154" s="31"/>
      <c r="AUD154" s="31"/>
      <c r="AUE154" s="31"/>
      <c r="AUF154" s="31"/>
      <c r="AUG154" s="31"/>
      <c r="AUH154" s="31"/>
      <c r="AUI154" s="31"/>
      <c r="AUJ154" s="31"/>
      <c r="AUK154" s="31"/>
      <c r="AUL154" s="31"/>
      <c r="AUM154" s="31"/>
      <c r="AUN154" s="31"/>
      <c r="AUO154" s="31"/>
      <c r="AUP154" s="31"/>
      <c r="AUQ154" s="31"/>
      <c r="AUR154" s="31"/>
      <c r="AUS154" s="31"/>
      <c r="AUT154" s="31"/>
      <c r="AUU154" s="31"/>
      <c r="AUV154" s="31"/>
      <c r="AUW154" s="31"/>
      <c r="AUX154" s="31"/>
      <c r="AUY154" s="31"/>
      <c r="AUZ154" s="31"/>
      <c r="AVA154" s="31"/>
      <c r="AVB154" s="31"/>
      <c r="AVC154" s="31"/>
      <c r="AVD154" s="31"/>
      <c r="AVE154" s="31"/>
      <c r="AVF154" s="31"/>
      <c r="AVG154" s="31"/>
      <c r="AVH154" s="31"/>
      <c r="AVI154" s="31"/>
      <c r="AVJ154" s="31"/>
      <c r="AVK154" s="31"/>
      <c r="AVL154" s="31"/>
      <c r="AVM154" s="31"/>
      <c r="AVN154" s="31"/>
      <c r="AVO154" s="31"/>
      <c r="AVP154" s="31"/>
      <c r="AVQ154" s="31"/>
      <c r="AVR154" s="31"/>
      <c r="AVS154" s="31"/>
      <c r="AVT154" s="31"/>
      <c r="AVU154" s="31"/>
      <c r="AVV154" s="31"/>
      <c r="AVW154" s="31"/>
      <c r="AVX154" s="31"/>
      <c r="AVY154" s="31"/>
      <c r="AVZ154" s="31"/>
      <c r="AWA154" s="31"/>
      <c r="AWB154" s="31"/>
      <c r="AWC154" s="31"/>
      <c r="AWD154" s="31"/>
      <c r="AWE154" s="31"/>
      <c r="AWF154" s="31"/>
      <c r="AWG154" s="31"/>
      <c r="AWH154" s="31"/>
      <c r="AWI154" s="31"/>
      <c r="AWJ154" s="31"/>
      <c r="AWK154" s="31"/>
      <c r="AWL154" s="31"/>
      <c r="AWM154" s="31"/>
      <c r="AWN154" s="31"/>
      <c r="AWO154" s="31"/>
      <c r="AWP154" s="31"/>
      <c r="AWQ154" s="31"/>
      <c r="AWR154" s="31"/>
      <c r="AWS154" s="31"/>
      <c r="AWT154" s="31"/>
      <c r="AWU154" s="31"/>
      <c r="AWV154" s="31"/>
      <c r="AWW154" s="31"/>
      <c r="AWX154" s="31"/>
      <c r="AWY154" s="31"/>
      <c r="AWZ154" s="31"/>
      <c r="AXA154" s="31"/>
      <c r="AXB154" s="31"/>
      <c r="AXC154" s="31"/>
      <c r="AXD154" s="31"/>
      <c r="AXE154" s="31"/>
      <c r="AXF154" s="31"/>
      <c r="AXG154" s="31"/>
      <c r="AXH154" s="31"/>
      <c r="AXI154" s="31"/>
      <c r="AXJ154" s="31"/>
      <c r="AXK154" s="31"/>
      <c r="AXL154" s="31"/>
      <c r="AXM154" s="31"/>
      <c r="AXN154" s="31"/>
      <c r="AXO154" s="31"/>
      <c r="AXP154" s="31"/>
      <c r="AXQ154" s="31"/>
      <c r="AXR154" s="31"/>
      <c r="AXS154" s="31"/>
      <c r="AXT154" s="31"/>
      <c r="AXU154" s="31"/>
      <c r="AXV154" s="31"/>
      <c r="AXW154" s="31"/>
      <c r="AXX154" s="31"/>
      <c r="AXY154" s="31"/>
      <c r="AXZ154" s="31"/>
      <c r="AYA154" s="31"/>
      <c r="AYB154" s="31"/>
      <c r="AYC154" s="31"/>
      <c r="AYD154" s="31"/>
      <c r="AYE154" s="31"/>
      <c r="AYF154" s="31"/>
      <c r="AYG154" s="31"/>
      <c r="AYH154" s="31"/>
      <c r="AYI154" s="31"/>
      <c r="AYJ154" s="31"/>
      <c r="AYK154" s="31"/>
      <c r="AYL154" s="31"/>
      <c r="AYM154" s="31"/>
      <c r="AYN154" s="31"/>
      <c r="AYO154" s="31"/>
      <c r="AYP154" s="31"/>
      <c r="AYQ154" s="31"/>
      <c r="AYR154" s="31"/>
      <c r="AYS154" s="31"/>
      <c r="AYT154" s="31"/>
      <c r="AYU154" s="31"/>
      <c r="AYV154" s="31"/>
      <c r="AYW154" s="31"/>
      <c r="AYX154" s="31"/>
      <c r="AYY154" s="31"/>
      <c r="AYZ154" s="31"/>
      <c r="AZA154" s="31"/>
      <c r="AZB154" s="31"/>
      <c r="AZC154" s="31"/>
      <c r="AZD154" s="31"/>
      <c r="AZE154" s="31"/>
      <c r="AZF154" s="31"/>
      <c r="AZG154" s="31"/>
      <c r="AZH154" s="31"/>
      <c r="AZI154" s="31"/>
      <c r="AZJ154" s="31"/>
      <c r="AZK154" s="31"/>
      <c r="AZL154" s="31"/>
      <c r="AZM154" s="31"/>
      <c r="AZN154" s="31"/>
      <c r="AZO154" s="31"/>
      <c r="AZP154" s="31"/>
      <c r="AZQ154" s="31"/>
      <c r="AZR154" s="31"/>
      <c r="AZS154" s="31"/>
      <c r="AZT154" s="31"/>
      <c r="AZU154" s="31"/>
      <c r="AZV154" s="31"/>
      <c r="AZW154" s="31"/>
      <c r="AZX154" s="31"/>
      <c r="AZY154" s="31"/>
      <c r="AZZ154" s="31"/>
      <c r="BAA154" s="31"/>
      <c r="BAB154" s="31"/>
      <c r="BAC154" s="31"/>
      <c r="BAD154" s="31"/>
      <c r="BAE154" s="31"/>
      <c r="BAF154" s="31"/>
      <c r="BAG154" s="31"/>
      <c r="BAH154" s="31"/>
      <c r="BAI154" s="31"/>
      <c r="BAJ154" s="31"/>
      <c r="BAK154" s="31"/>
      <c r="BAL154" s="31"/>
      <c r="BAM154" s="31"/>
      <c r="BAN154" s="31"/>
      <c r="BAO154" s="31"/>
      <c r="BAP154" s="31"/>
      <c r="BAQ154" s="31"/>
      <c r="BAR154" s="31"/>
      <c r="BAS154" s="31"/>
      <c r="BAT154" s="31"/>
      <c r="BAU154" s="31"/>
      <c r="BAV154" s="31"/>
      <c r="BAW154" s="31"/>
      <c r="BAX154" s="31"/>
      <c r="BAY154" s="31"/>
      <c r="BAZ154" s="31"/>
      <c r="BBA154" s="31"/>
      <c r="BBB154" s="31"/>
      <c r="BBC154" s="31"/>
      <c r="BBD154" s="31"/>
      <c r="BBE154" s="31"/>
      <c r="BBF154" s="31"/>
      <c r="BBG154" s="31"/>
      <c r="BBH154" s="31"/>
      <c r="BBI154" s="31"/>
      <c r="BBJ154" s="31"/>
      <c r="BBK154" s="31"/>
      <c r="BBL154" s="31"/>
      <c r="BBM154" s="31"/>
      <c r="BBN154" s="31"/>
      <c r="BBO154" s="31"/>
      <c r="BBP154" s="31"/>
      <c r="BBQ154" s="31"/>
      <c r="BBR154" s="31"/>
      <c r="BBS154" s="31"/>
      <c r="BBT154" s="31"/>
      <c r="BBU154" s="31"/>
      <c r="BBV154" s="31"/>
      <c r="BBW154" s="31"/>
      <c r="BBX154" s="31"/>
      <c r="BBY154" s="31"/>
      <c r="BBZ154" s="31"/>
      <c r="BCA154" s="31"/>
      <c r="BCB154" s="31"/>
      <c r="BCC154" s="31"/>
      <c r="BCD154" s="31"/>
      <c r="BCE154" s="31"/>
      <c r="BCF154" s="31"/>
      <c r="BCG154" s="31"/>
      <c r="BCH154" s="31"/>
      <c r="BCI154" s="31"/>
      <c r="BCJ154" s="31"/>
      <c r="BCK154" s="31"/>
      <c r="BCL154" s="31"/>
      <c r="BCM154" s="31"/>
      <c r="BCN154" s="31"/>
      <c r="BCO154" s="31"/>
      <c r="BCP154" s="31"/>
      <c r="BCQ154" s="31"/>
      <c r="BCR154" s="31"/>
      <c r="BCS154" s="31"/>
      <c r="BCT154" s="31"/>
      <c r="BCU154" s="31"/>
      <c r="BCV154" s="31"/>
      <c r="BCW154" s="31"/>
      <c r="BCX154" s="31"/>
      <c r="BCY154" s="31"/>
      <c r="BCZ154" s="31"/>
      <c r="BDA154" s="31"/>
      <c r="BDB154" s="31"/>
      <c r="BDC154" s="31"/>
      <c r="BDD154" s="31"/>
      <c r="BDE154" s="31"/>
      <c r="BDF154" s="31"/>
      <c r="BDG154" s="31"/>
      <c r="BDH154" s="31"/>
      <c r="BDI154" s="31"/>
      <c r="BDJ154" s="31"/>
      <c r="BDK154" s="31"/>
      <c r="BDL154" s="31"/>
      <c r="BDM154" s="31"/>
      <c r="BDN154" s="31"/>
      <c r="BDO154" s="31"/>
      <c r="BDP154" s="31"/>
      <c r="BDQ154" s="31"/>
      <c r="BDR154" s="31"/>
      <c r="BDS154" s="31"/>
      <c r="BDT154" s="31"/>
      <c r="BDU154" s="31"/>
      <c r="BDV154" s="31"/>
      <c r="BDW154" s="31"/>
      <c r="BDX154" s="31"/>
      <c r="BDY154" s="31"/>
      <c r="BDZ154" s="31"/>
      <c r="BEA154" s="31"/>
      <c r="BEB154" s="31"/>
      <c r="BEC154" s="31"/>
      <c r="BED154" s="31"/>
      <c r="BEE154" s="31"/>
      <c r="BEF154" s="31"/>
      <c r="BEG154" s="31"/>
      <c r="BEH154" s="31"/>
      <c r="BEI154" s="31"/>
      <c r="BEJ154" s="31"/>
      <c r="BEK154" s="31"/>
      <c r="BEL154" s="31"/>
      <c r="BEM154" s="31"/>
      <c r="BEN154" s="31"/>
      <c r="BEO154" s="31"/>
      <c r="BEP154" s="31"/>
      <c r="BEQ154" s="31"/>
      <c r="BER154" s="31"/>
      <c r="BES154" s="31"/>
      <c r="BET154" s="31"/>
      <c r="BEU154" s="31"/>
      <c r="BEV154" s="31"/>
      <c r="BEW154" s="31"/>
      <c r="BEX154" s="31"/>
      <c r="BEY154" s="31"/>
      <c r="BEZ154" s="31"/>
      <c r="BFA154" s="31"/>
      <c r="BFB154" s="31"/>
      <c r="BFC154" s="31"/>
      <c r="BFD154" s="31"/>
      <c r="BFE154" s="31"/>
      <c r="BFF154" s="31"/>
      <c r="BFG154" s="31"/>
      <c r="BFH154" s="31"/>
      <c r="BFI154" s="31"/>
      <c r="BFJ154" s="31"/>
      <c r="BFK154" s="31"/>
      <c r="BFL154" s="31"/>
      <c r="BFM154" s="31"/>
      <c r="BFN154" s="31"/>
      <c r="BFO154" s="31"/>
      <c r="BFP154" s="31"/>
      <c r="BFQ154" s="31"/>
      <c r="BFR154" s="31"/>
      <c r="BFS154" s="31"/>
      <c r="BFT154" s="31"/>
      <c r="BFU154" s="31"/>
      <c r="BFV154" s="31"/>
      <c r="BFW154" s="31"/>
      <c r="BFX154" s="31"/>
      <c r="BFY154" s="31"/>
      <c r="BFZ154" s="31"/>
      <c r="BGA154" s="31"/>
      <c r="BGB154" s="31"/>
      <c r="BGC154" s="31"/>
      <c r="BGD154" s="31"/>
      <c r="BGE154" s="31"/>
      <c r="BGF154" s="31"/>
      <c r="BGG154" s="31"/>
      <c r="BGH154" s="31"/>
      <c r="BGI154" s="31"/>
      <c r="BGJ154" s="31"/>
      <c r="BGK154" s="31"/>
      <c r="BGL154" s="31"/>
      <c r="BGM154" s="31"/>
      <c r="BGN154" s="31"/>
      <c r="BGO154" s="31"/>
      <c r="BGP154" s="31"/>
      <c r="BGQ154" s="31"/>
      <c r="BGR154" s="31"/>
      <c r="BGS154" s="31"/>
      <c r="BGT154" s="31"/>
      <c r="BGU154" s="31"/>
      <c r="BGV154" s="31"/>
      <c r="BGW154" s="31"/>
      <c r="BGX154" s="31"/>
      <c r="BGY154" s="31"/>
      <c r="BGZ154" s="31"/>
      <c r="BHA154" s="31"/>
      <c r="BHB154" s="31"/>
      <c r="BHC154" s="31"/>
      <c r="BHD154" s="31"/>
      <c r="BHE154" s="31"/>
      <c r="BHF154" s="31"/>
      <c r="BHG154" s="31"/>
      <c r="BHH154" s="31"/>
      <c r="BHI154" s="31"/>
      <c r="BHJ154" s="31"/>
      <c r="BHK154" s="31"/>
      <c r="BHL154" s="31"/>
      <c r="BHM154" s="31"/>
      <c r="BHN154" s="31"/>
      <c r="BHO154" s="31"/>
      <c r="BHP154" s="31"/>
      <c r="BHQ154" s="31"/>
      <c r="BHR154" s="31"/>
      <c r="BHS154" s="31"/>
      <c r="BHT154" s="31"/>
      <c r="BHU154" s="31"/>
      <c r="BHV154" s="31"/>
      <c r="BHW154" s="31"/>
      <c r="BHX154" s="31"/>
      <c r="BHY154" s="31"/>
      <c r="BHZ154" s="31"/>
      <c r="BIA154" s="31"/>
      <c r="BIB154" s="31"/>
      <c r="BIC154" s="31"/>
      <c r="BID154" s="31"/>
      <c r="BIE154" s="31"/>
      <c r="BIF154" s="31"/>
      <c r="BIG154" s="31"/>
      <c r="BIH154" s="31"/>
      <c r="BII154" s="31"/>
      <c r="BIJ154" s="31"/>
      <c r="BIK154" s="31"/>
      <c r="BIL154" s="31"/>
      <c r="BIM154" s="31"/>
      <c r="BIN154" s="31"/>
      <c r="BIO154" s="31"/>
      <c r="BIP154" s="31"/>
      <c r="BIQ154" s="31"/>
      <c r="BIR154" s="31"/>
      <c r="BIS154" s="31"/>
      <c r="BIT154" s="31"/>
      <c r="BIU154" s="31"/>
      <c r="BIV154" s="31"/>
      <c r="BIW154" s="31"/>
      <c r="BIX154" s="31"/>
      <c r="BIY154" s="31"/>
      <c r="BIZ154" s="31"/>
      <c r="BJA154" s="31"/>
      <c r="BJB154" s="31"/>
      <c r="BJC154" s="31"/>
      <c r="BJD154" s="31"/>
      <c r="BJE154" s="31"/>
      <c r="BJF154" s="31"/>
      <c r="BJG154" s="31"/>
      <c r="BJH154" s="31"/>
      <c r="BJI154" s="31"/>
      <c r="BJJ154" s="31"/>
      <c r="BJK154" s="31"/>
      <c r="BJL154" s="31"/>
      <c r="BJM154" s="31"/>
      <c r="BJN154" s="31"/>
      <c r="BJO154" s="31"/>
      <c r="BJP154" s="31"/>
      <c r="BJQ154" s="31"/>
      <c r="BJR154" s="31"/>
      <c r="BJS154" s="31"/>
      <c r="BJT154" s="31"/>
      <c r="BJU154" s="31"/>
      <c r="BJV154" s="31"/>
      <c r="BJW154" s="31"/>
      <c r="BJX154" s="31"/>
      <c r="BJY154" s="31"/>
      <c r="BJZ154" s="31"/>
      <c r="BKA154" s="31"/>
      <c r="BKB154" s="31"/>
      <c r="BKC154" s="31"/>
      <c r="BKD154" s="31"/>
      <c r="BKE154" s="31"/>
      <c r="BKF154" s="31"/>
      <c r="BKG154" s="31"/>
      <c r="BKH154" s="31"/>
      <c r="BKI154" s="31"/>
      <c r="BKJ154" s="31"/>
      <c r="BKK154" s="31"/>
      <c r="BKL154" s="31"/>
      <c r="BKM154" s="31"/>
      <c r="BKN154" s="31"/>
      <c r="BKO154" s="31"/>
      <c r="BKP154" s="31"/>
      <c r="BKQ154" s="31"/>
      <c r="BKR154" s="31"/>
      <c r="BKS154" s="31"/>
      <c r="BKT154" s="31"/>
      <c r="BKU154" s="31"/>
      <c r="BKV154" s="31"/>
      <c r="BKW154" s="31"/>
      <c r="BKX154" s="31"/>
      <c r="BKY154" s="31"/>
      <c r="BKZ154" s="31"/>
      <c r="BLA154" s="31"/>
      <c r="BLB154" s="31"/>
      <c r="BLC154" s="31"/>
      <c r="BLD154" s="31"/>
      <c r="BLE154" s="31"/>
      <c r="BLF154" s="31"/>
      <c r="BLG154" s="31"/>
      <c r="BLH154" s="31"/>
      <c r="BLI154" s="31"/>
      <c r="BLJ154" s="31"/>
      <c r="BLK154" s="31"/>
      <c r="BLL154" s="31"/>
      <c r="BLM154" s="31"/>
      <c r="BLN154" s="31"/>
      <c r="BLO154" s="31"/>
      <c r="BLP154" s="31"/>
      <c r="BLQ154" s="31"/>
      <c r="BLR154" s="31"/>
      <c r="BLS154" s="31"/>
      <c r="BLT154" s="31"/>
      <c r="BLU154" s="31"/>
      <c r="BLV154" s="31"/>
      <c r="BLW154" s="31"/>
      <c r="BLX154" s="31"/>
      <c r="BLY154" s="31"/>
      <c r="BLZ154" s="31"/>
      <c r="BMA154" s="31"/>
      <c r="BMB154" s="31"/>
      <c r="BMC154" s="31"/>
      <c r="BMD154" s="31"/>
      <c r="BME154" s="31"/>
      <c r="BMF154" s="31"/>
      <c r="BMG154" s="31"/>
      <c r="BMH154" s="31"/>
      <c r="BMI154" s="31"/>
      <c r="BMJ154" s="31"/>
      <c r="BMK154" s="31"/>
      <c r="BML154" s="31"/>
      <c r="BMM154" s="31"/>
      <c r="BMN154" s="31"/>
      <c r="BMO154" s="31"/>
      <c r="BMP154" s="31"/>
      <c r="BMQ154" s="31"/>
      <c r="BMR154" s="31"/>
      <c r="BMS154" s="31"/>
      <c r="BMT154" s="31"/>
      <c r="BMU154" s="31"/>
      <c r="BMV154" s="31"/>
      <c r="BMW154" s="31"/>
      <c r="BMX154" s="31"/>
      <c r="BMY154" s="31"/>
      <c r="BMZ154" s="31"/>
      <c r="BNA154" s="31"/>
      <c r="BNB154" s="31"/>
      <c r="BNC154" s="31"/>
      <c r="BND154" s="31"/>
      <c r="BNE154" s="31"/>
      <c r="BNF154" s="31"/>
      <c r="BNG154" s="31"/>
      <c r="BNH154" s="31"/>
      <c r="BNI154" s="31"/>
      <c r="BNJ154" s="31"/>
      <c r="BNK154" s="31"/>
      <c r="BNL154" s="31"/>
      <c r="BNM154" s="31"/>
      <c r="BNN154" s="31"/>
      <c r="BNO154" s="31"/>
      <c r="BNP154" s="31"/>
      <c r="BNQ154" s="31"/>
      <c r="BNR154" s="31"/>
      <c r="BNS154" s="31"/>
      <c r="BNT154" s="31"/>
      <c r="BNU154" s="31"/>
      <c r="BNV154" s="31"/>
      <c r="BNW154" s="31"/>
      <c r="BNX154" s="31"/>
      <c r="BNY154" s="31"/>
      <c r="BNZ154" s="31"/>
      <c r="BOA154" s="31"/>
      <c r="BOB154" s="31"/>
      <c r="BOC154" s="31"/>
      <c r="BOD154" s="31"/>
      <c r="BOE154" s="31"/>
      <c r="BOF154" s="31"/>
      <c r="BOG154" s="31"/>
      <c r="BOH154" s="31"/>
      <c r="BOI154" s="31"/>
      <c r="BOJ154" s="31"/>
      <c r="BOK154" s="31"/>
      <c r="BOL154" s="31"/>
      <c r="BOM154" s="31"/>
      <c r="BON154" s="31"/>
      <c r="BOO154" s="31"/>
      <c r="BOP154" s="31"/>
      <c r="BOQ154" s="31"/>
      <c r="BOR154" s="31"/>
      <c r="BOS154" s="31"/>
      <c r="BOT154" s="31"/>
      <c r="BOU154" s="31"/>
      <c r="BOV154" s="31"/>
      <c r="BOW154" s="31"/>
      <c r="BOX154" s="31"/>
      <c r="BOY154" s="31"/>
      <c r="BOZ154" s="31"/>
      <c r="BPA154" s="31"/>
      <c r="BPB154" s="31"/>
      <c r="BPC154" s="31"/>
      <c r="BPD154" s="31"/>
      <c r="BPE154" s="31"/>
      <c r="BPF154" s="31"/>
      <c r="BPG154" s="31"/>
      <c r="BPH154" s="31"/>
      <c r="BPI154" s="31"/>
      <c r="BPJ154" s="31"/>
      <c r="BPK154" s="31"/>
      <c r="BPL154" s="31"/>
      <c r="BPM154" s="31"/>
      <c r="BPN154" s="31"/>
      <c r="BPO154" s="31"/>
      <c r="BPP154" s="31"/>
      <c r="BPQ154" s="31"/>
      <c r="BPR154" s="31"/>
      <c r="BPS154" s="31"/>
      <c r="BPT154" s="31"/>
      <c r="BPU154" s="31"/>
      <c r="BPV154" s="31"/>
      <c r="BPW154" s="31"/>
      <c r="BPX154" s="31"/>
      <c r="BPY154" s="31"/>
      <c r="BPZ154" s="31"/>
      <c r="BQA154" s="31"/>
      <c r="BQB154" s="31"/>
      <c r="BQC154" s="31"/>
      <c r="BQD154" s="31"/>
      <c r="BQE154" s="31"/>
      <c r="BQF154" s="31"/>
      <c r="BQG154" s="31"/>
      <c r="BQH154" s="31"/>
      <c r="BQI154" s="31"/>
      <c r="BQJ154" s="31"/>
      <c r="BQK154" s="31"/>
      <c r="BQL154" s="31"/>
      <c r="BQM154" s="31"/>
      <c r="BQN154" s="31"/>
      <c r="BQO154" s="31"/>
      <c r="BQP154" s="31"/>
      <c r="BQQ154" s="31"/>
      <c r="BQR154" s="31"/>
      <c r="BQS154" s="31"/>
      <c r="BQT154" s="31"/>
      <c r="BQU154" s="31"/>
      <c r="BQV154" s="31"/>
      <c r="BQW154" s="31"/>
      <c r="BQX154" s="31"/>
      <c r="BQY154" s="31"/>
      <c r="BQZ154" s="31"/>
      <c r="BRA154" s="31"/>
      <c r="BRB154" s="31"/>
      <c r="BRC154" s="31"/>
      <c r="BRD154" s="31"/>
      <c r="BRE154" s="31"/>
      <c r="BRF154" s="31"/>
      <c r="BRG154" s="31"/>
      <c r="BRH154" s="31"/>
      <c r="BRI154" s="31"/>
      <c r="BRJ154" s="31"/>
      <c r="BRK154" s="31"/>
      <c r="BRL154" s="31"/>
      <c r="BRM154" s="31"/>
      <c r="BRN154" s="31"/>
      <c r="BRO154" s="31"/>
      <c r="BRP154" s="31"/>
      <c r="BRQ154" s="31"/>
      <c r="BRR154" s="31"/>
      <c r="BRS154" s="31"/>
      <c r="BRT154" s="31"/>
      <c r="BRU154" s="31"/>
      <c r="BRV154" s="31"/>
      <c r="BRW154" s="31"/>
      <c r="BRX154" s="31"/>
      <c r="BRY154" s="31"/>
      <c r="BRZ154" s="31"/>
      <c r="BSA154" s="31"/>
      <c r="BSB154" s="31"/>
      <c r="BSC154" s="31"/>
      <c r="BSD154" s="31"/>
      <c r="BSE154" s="31"/>
      <c r="BSF154" s="31"/>
      <c r="BSG154" s="31"/>
      <c r="BSH154" s="31"/>
      <c r="BSI154" s="31"/>
      <c r="BSJ154" s="31"/>
      <c r="BSK154" s="31"/>
      <c r="BSL154" s="31"/>
      <c r="BSM154" s="31"/>
      <c r="BSN154" s="31"/>
      <c r="BSO154" s="31"/>
      <c r="BSP154" s="31"/>
      <c r="BSQ154" s="31"/>
      <c r="BSR154" s="31"/>
      <c r="BSS154" s="31"/>
      <c r="BST154" s="31"/>
      <c r="BSU154" s="31"/>
      <c r="BSV154" s="31"/>
      <c r="BSW154" s="31"/>
      <c r="BSX154" s="31"/>
      <c r="BSY154" s="31"/>
      <c r="BSZ154" s="31"/>
      <c r="BTA154" s="31"/>
      <c r="BTB154" s="31"/>
      <c r="BTC154" s="31"/>
      <c r="BTD154" s="31"/>
      <c r="BTE154" s="31"/>
      <c r="BTF154" s="31"/>
      <c r="BTG154" s="31"/>
      <c r="BTH154" s="31"/>
      <c r="BTI154" s="31"/>
      <c r="BTJ154" s="31"/>
      <c r="BTK154" s="31"/>
      <c r="BTL154" s="31"/>
      <c r="BTM154" s="31"/>
      <c r="BTN154" s="31"/>
      <c r="BTO154" s="31"/>
      <c r="BTP154" s="31"/>
      <c r="BTQ154" s="31"/>
      <c r="BTR154" s="31"/>
      <c r="BTS154" s="31"/>
      <c r="BTT154" s="31"/>
      <c r="BTU154" s="31"/>
      <c r="BTV154" s="31"/>
      <c r="BTW154" s="31"/>
      <c r="BTX154" s="31"/>
      <c r="BTY154" s="31"/>
      <c r="BTZ154" s="31"/>
      <c r="BUA154" s="31"/>
      <c r="BUB154" s="31"/>
      <c r="BUC154" s="31"/>
      <c r="BUD154" s="31"/>
      <c r="BUE154" s="31"/>
      <c r="BUF154" s="31"/>
      <c r="BUG154" s="31"/>
      <c r="BUH154" s="31"/>
      <c r="BUI154" s="31"/>
      <c r="BUJ154" s="31"/>
      <c r="BUK154" s="31"/>
      <c r="BUL154" s="31"/>
      <c r="BUM154" s="31"/>
      <c r="BUN154" s="31"/>
      <c r="BUO154" s="31"/>
      <c r="BUP154" s="31"/>
      <c r="BUQ154" s="31"/>
      <c r="BUR154" s="31"/>
      <c r="BUS154" s="31"/>
      <c r="BUT154" s="31"/>
      <c r="BUU154" s="31"/>
      <c r="BUV154" s="31"/>
      <c r="BUW154" s="31"/>
      <c r="BUX154" s="31"/>
      <c r="BUY154" s="31"/>
      <c r="BUZ154" s="31"/>
      <c r="BVA154" s="31"/>
      <c r="BVB154" s="31"/>
      <c r="BVC154" s="31"/>
      <c r="BVD154" s="31"/>
      <c r="BVE154" s="31"/>
      <c r="BVF154" s="31"/>
      <c r="BVG154" s="31"/>
      <c r="BVH154" s="31"/>
      <c r="BVI154" s="31"/>
      <c r="BVJ154" s="31"/>
      <c r="BVK154" s="31"/>
      <c r="BVL154" s="31"/>
      <c r="BVM154" s="31"/>
      <c r="BVN154" s="31"/>
      <c r="BVO154" s="31"/>
      <c r="BVP154" s="31"/>
      <c r="BVQ154" s="31"/>
      <c r="BVR154" s="31"/>
      <c r="BVS154" s="31"/>
      <c r="BVT154" s="31"/>
      <c r="BVU154" s="31"/>
      <c r="BVV154" s="31"/>
      <c r="BVW154" s="31"/>
      <c r="BVX154" s="31"/>
      <c r="BVY154" s="31"/>
      <c r="BVZ154" s="31"/>
      <c r="BWA154" s="31"/>
      <c r="BWB154" s="31"/>
      <c r="BWC154" s="31"/>
      <c r="BWD154" s="31"/>
      <c r="BWE154" s="31"/>
      <c r="BWF154" s="31"/>
      <c r="BWG154" s="31"/>
      <c r="BWH154" s="31"/>
      <c r="BWI154" s="31"/>
      <c r="BWJ154" s="31"/>
      <c r="BWK154" s="31"/>
      <c r="BWL154" s="31"/>
      <c r="BWM154" s="31"/>
      <c r="BWN154" s="31"/>
      <c r="BWO154" s="31"/>
      <c r="BWP154" s="31"/>
      <c r="BWQ154" s="31"/>
      <c r="BWR154" s="31"/>
      <c r="BWS154" s="31"/>
      <c r="BWT154" s="31"/>
      <c r="BWU154" s="31"/>
      <c r="BWV154" s="31"/>
      <c r="BWW154" s="31"/>
      <c r="BWX154" s="31"/>
      <c r="BWY154" s="31"/>
      <c r="BWZ154" s="31"/>
      <c r="BXA154" s="31"/>
      <c r="BXB154" s="31"/>
      <c r="BXC154" s="31"/>
      <c r="BXD154" s="31"/>
      <c r="BXE154" s="31"/>
      <c r="BXF154" s="31"/>
      <c r="BXG154" s="31"/>
      <c r="BXH154" s="31"/>
      <c r="BXI154" s="31"/>
      <c r="BXJ154" s="31"/>
      <c r="BXK154" s="31"/>
      <c r="BXL154" s="31"/>
      <c r="BXM154" s="31"/>
      <c r="BXN154" s="31"/>
      <c r="BXO154" s="31"/>
      <c r="BXP154" s="31"/>
      <c r="BXQ154" s="31"/>
      <c r="BXR154" s="31"/>
      <c r="BXS154" s="31"/>
      <c r="BXT154" s="31"/>
      <c r="BXU154" s="31"/>
      <c r="BXV154" s="31"/>
      <c r="BXW154" s="31"/>
      <c r="BXX154" s="31"/>
      <c r="BXY154" s="31"/>
      <c r="BXZ154" s="31"/>
      <c r="BYA154" s="31"/>
      <c r="BYB154" s="31"/>
      <c r="BYC154" s="31"/>
      <c r="BYD154" s="31"/>
      <c r="BYE154" s="31"/>
      <c r="BYF154" s="31"/>
      <c r="BYG154" s="31"/>
      <c r="BYH154" s="31"/>
      <c r="BYI154" s="31"/>
      <c r="BYJ154" s="31"/>
      <c r="BYK154" s="31"/>
      <c r="BYL154" s="31"/>
      <c r="BYM154" s="31"/>
      <c r="BYN154" s="31"/>
      <c r="BYO154" s="31"/>
      <c r="BYP154" s="31"/>
      <c r="BYQ154" s="31"/>
      <c r="BYR154" s="31"/>
      <c r="BYS154" s="31"/>
      <c r="BYT154" s="31"/>
      <c r="BYU154" s="31"/>
      <c r="BYV154" s="31"/>
      <c r="BYW154" s="31"/>
      <c r="BYX154" s="31"/>
      <c r="BYY154" s="31"/>
      <c r="BYZ154" s="31"/>
      <c r="BZA154" s="31"/>
      <c r="BZB154" s="31"/>
      <c r="BZC154" s="31"/>
      <c r="BZD154" s="31"/>
      <c r="BZE154" s="31"/>
      <c r="BZF154" s="31"/>
      <c r="BZG154" s="31"/>
      <c r="BZH154" s="31"/>
      <c r="BZI154" s="31"/>
      <c r="BZJ154" s="31"/>
      <c r="BZK154" s="31"/>
      <c r="BZL154" s="31"/>
      <c r="BZM154" s="31"/>
      <c r="BZN154" s="31"/>
      <c r="BZO154" s="31"/>
      <c r="BZP154" s="31"/>
      <c r="BZQ154" s="31"/>
      <c r="BZR154" s="31"/>
      <c r="BZS154" s="31"/>
      <c r="BZT154" s="31"/>
      <c r="BZU154" s="31"/>
      <c r="BZV154" s="31"/>
      <c r="BZW154" s="31"/>
      <c r="BZX154" s="31"/>
      <c r="BZY154" s="31"/>
      <c r="BZZ154" s="31"/>
      <c r="CAA154" s="31"/>
      <c r="CAB154" s="31"/>
      <c r="CAC154" s="31"/>
      <c r="CAD154" s="31"/>
      <c r="CAE154" s="31"/>
      <c r="CAF154" s="31"/>
      <c r="CAG154" s="31"/>
      <c r="CAH154" s="31"/>
      <c r="CAI154" s="31"/>
      <c r="CAJ154" s="31"/>
      <c r="CAK154" s="31"/>
      <c r="CAL154" s="31"/>
      <c r="CAM154" s="31"/>
      <c r="CAN154" s="31"/>
      <c r="CAO154" s="31"/>
      <c r="CAP154" s="31"/>
      <c r="CAQ154" s="31"/>
      <c r="CAR154" s="31"/>
      <c r="CAS154" s="31"/>
      <c r="CAT154" s="31"/>
      <c r="CAU154" s="31"/>
      <c r="CAV154" s="31"/>
      <c r="CAW154" s="31"/>
      <c r="CAX154" s="31"/>
      <c r="CAY154" s="31"/>
      <c r="CAZ154" s="31"/>
      <c r="CBA154" s="31"/>
      <c r="CBB154" s="31"/>
      <c r="CBC154" s="31"/>
      <c r="CBD154" s="31"/>
      <c r="CBE154" s="31"/>
      <c r="CBF154" s="31"/>
      <c r="CBG154" s="31"/>
      <c r="CBH154" s="31"/>
      <c r="CBI154" s="31"/>
      <c r="CBJ154" s="31"/>
      <c r="CBK154" s="31"/>
      <c r="CBL154" s="31"/>
      <c r="CBM154" s="31"/>
      <c r="CBN154" s="31"/>
      <c r="CBO154" s="31"/>
      <c r="CBP154" s="31"/>
      <c r="CBQ154" s="31"/>
      <c r="CBR154" s="31"/>
      <c r="CBS154" s="31"/>
      <c r="CBT154" s="31"/>
      <c r="CBU154" s="31"/>
      <c r="CBV154" s="31"/>
      <c r="CBW154" s="31"/>
      <c r="CBX154" s="31"/>
      <c r="CBY154" s="31"/>
      <c r="CBZ154" s="31"/>
      <c r="CCA154" s="31"/>
      <c r="CCB154" s="31"/>
      <c r="CCC154" s="31"/>
      <c r="CCD154" s="31"/>
      <c r="CCE154" s="31"/>
      <c r="CCF154" s="31"/>
      <c r="CCG154" s="31"/>
      <c r="CCH154" s="31"/>
      <c r="CCI154" s="31"/>
      <c r="CCJ154" s="31"/>
      <c r="CCK154" s="31"/>
      <c r="CCL154" s="31"/>
      <c r="CCM154" s="31"/>
      <c r="CCN154" s="31"/>
      <c r="CCO154" s="31"/>
      <c r="CCP154" s="31"/>
      <c r="CCQ154" s="31"/>
      <c r="CCR154" s="31"/>
      <c r="CCS154" s="31"/>
      <c r="CCT154" s="31"/>
      <c r="CCU154" s="31"/>
      <c r="CCV154" s="31"/>
      <c r="CCW154" s="31"/>
      <c r="CCX154" s="31"/>
      <c r="CCY154" s="31"/>
      <c r="CCZ154" s="31"/>
      <c r="CDA154" s="31"/>
      <c r="CDB154" s="31"/>
      <c r="CDC154" s="31"/>
      <c r="CDD154" s="31"/>
      <c r="CDE154" s="31"/>
      <c r="CDF154" s="31"/>
      <c r="CDG154" s="31"/>
      <c r="CDH154" s="31"/>
      <c r="CDI154" s="31"/>
      <c r="CDJ154" s="31"/>
      <c r="CDK154" s="31"/>
      <c r="CDL154" s="31"/>
      <c r="CDM154" s="31"/>
      <c r="CDN154" s="31"/>
      <c r="CDO154" s="31"/>
      <c r="CDP154" s="31"/>
      <c r="CDQ154" s="31"/>
      <c r="CDR154" s="31"/>
      <c r="CDS154" s="31"/>
      <c r="CDT154" s="31"/>
      <c r="CDU154" s="31"/>
      <c r="CDV154" s="31"/>
      <c r="CDW154" s="31"/>
      <c r="CDX154" s="31"/>
      <c r="CDY154" s="31"/>
      <c r="CDZ154" s="31"/>
      <c r="CEA154" s="31"/>
      <c r="CEB154" s="31"/>
      <c r="CEC154" s="31"/>
      <c r="CED154" s="31"/>
      <c r="CEE154" s="31"/>
      <c r="CEF154" s="31"/>
      <c r="CEG154" s="31"/>
      <c r="CEH154" s="31"/>
      <c r="CEI154" s="31"/>
      <c r="CEJ154" s="31"/>
      <c r="CEK154" s="31"/>
      <c r="CEL154" s="31"/>
      <c r="CEM154" s="31"/>
      <c r="CEN154" s="31"/>
      <c r="CEO154" s="31"/>
      <c r="CEP154" s="31"/>
      <c r="CEQ154" s="31"/>
      <c r="CER154" s="31"/>
      <c r="CES154" s="31"/>
      <c r="CET154" s="31"/>
      <c r="CEU154" s="31"/>
      <c r="CEV154" s="31"/>
      <c r="CEW154" s="31"/>
      <c r="CEX154" s="31"/>
      <c r="CEY154" s="31"/>
      <c r="CEZ154" s="31"/>
      <c r="CFA154" s="31"/>
      <c r="CFB154" s="31"/>
      <c r="CFC154" s="31"/>
      <c r="CFD154" s="31"/>
      <c r="CFE154" s="31"/>
      <c r="CFF154" s="31"/>
      <c r="CFG154" s="31"/>
      <c r="CFH154" s="31"/>
      <c r="CFI154" s="31"/>
      <c r="CFJ154" s="31"/>
      <c r="CFK154" s="31"/>
      <c r="CFL154" s="31"/>
      <c r="CFM154" s="31"/>
      <c r="CFN154" s="31"/>
      <c r="CFO154" s="31"/>
      <c r="CFP154" s="31"/>
      <c r="CFQ154" s="31"/>
      <c r="CFR154" s="31"/>
      <c r="CFS154" s="31"/>
      <c r="CFT154" s="31"/>
      <c r="CFU154" s="31"/>
      <c r="CFV154" s="31"/>
      <c r="CFW154" s="31"/>
      <c r="CFX154" s="31"/>
      <c r="CFY154" s="31"/>
      <c r="CFZ154" s="31"/>
      <c r="CGA154" s="31"/>
      <c r="CGB154" s="31"/>
      <c r="CGC154" s="31"/>
      <c r="CGD154" s="31"/>
      <c r="CGE154" s="31"/>
      <c r="CGF154" s="31"/>
      <c r="CGG154" s="31"/>
      <c r="CGH154" s="31"/>
      <c r="CGI154" s="31"/>
      <c r="CGJ154" s="31"/>
      <c r="CGK154" s="31"/>
      <c r="CGL154" s="31"/>
      <c r="CGM154" s="31"/>
      <c r="CGN154" s="31"/>
      <c r="CGO154" s="31"/>
      <c r="CGP154" s="31"/>
      <c r="CGQ154" s="31"/>
      <c r="CGR154" s="31"/>
      <c r="CGS154" s="31"/>
      <c r="CGT154" s="31"/>
      <c r="CGU154" s="31"/>
      <c r="CGV154" s="31"/>
      <c r="CGW154" s="31"/>
      <c r="CGX154" s="31"/>
      <c r="CGY154" s="31"/>
      <c r="CGZ154" s="31"/>
      <c r="CHA154" s="31"/>
      <c r="CHB154" s="31"/>
      <c r="CHC154" s="31"/>
      <c r="CHD154" s="31"/>
      <c r="CHE154" s="31"/>
      <c r="CHF154" s="31"/>
      <c r="CHG154" s="31"/>
      <c r="CHH154" s="31"/>
      <c r="CHI154" s="31"/>
      <c r="CHJ154" s="31"/>
      <c r="CHK154" s="31"/>
      <c r="CHL154" s="31"/>
      <c r="CHM154" s="31"/>
      <c r="CHN154" s="31"/>
      <c r="CHO154" s="31"/>
      <c r="CHP154" s="31"/>
      <c r="CHQ154" s="31"/>
      <c r="CHR154" s="31"/>
      <c r="CHS154" s="31"/>
      <c r="CHT154" s="31"/>
      <c r="CHU154" s="31"/>
      <c r="CHV154" s="31"/>
      <c r="CHW154" s="31"/>
      <c r="CHX154" s="31"/>
      <c r="CHY154" s="31"/>
      <c r="CHZ154" s="31"/>
      <c r="CIA154" s="31"/>
      <c r="CIB154" s="31"/>
      <c r="CIC154" s="31"/>
      <c r="CID154" s="31"/>
      <c r="CIE154" s="31"/>
      <c r="CIF154" s="31"/>
      <c r="CIG154" s="31"/>
      <c r="CIH154" s="31"/>
      <c r="CII154" s="31"/>
      <c r="CIJ154" s="31"/>
      <c r="CIK154" s="31"/>
      <c r="CIL154" s="31"/>
      <c r="CIM154" s="31"/>
      <c r="CIN154" s="31"/>
      <c r="CIO154" s="31"/>
      <c r="CIP154" s="31"/>
      <c r="CIQ154" s="31"/>
      <c r="CIR154" s="31"/>
      <c r="CIS154" s="31"/>
      <c r="CIT154" s="31"/>
      <c r="CIU154" s="31"/>
      <c r="CIV154" s="31"/>
      <c r="CIW154" s="31"/>
      <c r="CIX154" s="31"/>
      <c r="CIY154" s="31"/>
      <c r="CIZ154" s="31"/>
      <c r="CJA154" s="31"/>
      <c r="CJB154" s="31"/>
      <c r="CJC154" s="31"/>
      <c r="CJD154" s="31"/>
      <c r="CJE154" s="31"/>
      <c r="CJF154" s="31"/>
      <c r="CJG154" s="31"/>
      <c r="CJH154" s="31"/>
      <c r="CJI154" s="31"/>
      <c r="CJJ154" s="31"/>
      <c r="CJK154" s="31"/>
      <c r="CJL154" s="31"/>
      <c r="CJM154" s="31"/>
      <c r="CJN154" s="31"/>
      <c r="CJO154" s="31"/>
      <c r="CJP154" s="31"/>
      <c r="CJQ154" s="31"/>
      <c r="CJR154" s="31"/>
      <c r="CJS154" s="31"/>
      <c r="CJT154" s="31"/>
      <c r="CJU154" s="31"/>
      <c r="CJV154" s="31"/>
      <c r="CJW154" s="31"/>
      <c r="CJX154" s="31"/>
      <c r="CJY154" s="31"/>
      <c r="CJZ154" s="31"/>
      <c r="CKA154" s="31"/>
      <c r="CKB154" s="31"/>
      <c r="CKC154" s="31"/>
      <c r="CKD154" s="31"/>
      <c r="CKE154" s="31"/>
      <c r="CKF154" s="31"/>
      <c r="CKG154" s="31"/>
      <c r="CKH154" s="31"/>
      <c r="CKI154" s="31"/>
      <c r="CKJ154" s="31"/>
      <c r="CKK154" s="31"/>
      <c r="CKL154" s="31"/>
      <c r="CKM154" s="31"/>
      <c r="CKN154" s="31"/>
      <c r="CKO154" s="31"/>
      <c r="CKP154" s="31"/>
      <c r="CKQ154" s="31"/>
      <c r="CKR154" s="31"/>
      <c r="CKS154" s="31"/>
      <c r="CKT154" s="31"/>
      <c r="CKU154" s="31"/>
      <c r="CKV154" s="31"/>
      <c r="CKW154" s="31"/>
      <c r="CKX154" s="31"/>
      <c r="CKY154" s="31"/>
      <c r="CKZ154" s="31"/>
      <c r="CLA154" s="31"/>
      <c r="CLB154" s="31"/>
      <c r="CLC154" s="31"/>
      <c r="CLD154" s="31"/>
      <c r="CLE154" s="31"/>
      <c r="CLF154" s="31"/>
      <c r="CLG154" s="31"/>
      <c r="CLH154" s="31"/>
      <c r="CLI154" s="31"/>
      <c r="CLJ154" s="31"/>
      <c r="CLK154" s="31"/>
      <c r="CLL154" s="31"/>
      <c r="CLM154" s="31"/>
      <c r="CLN154" s="31"/>
      <c r="CLO154" s="31"/>
      <c r="CLP154" s="31"/>
      <c r="CLQ154" s="31"/>
      <c r="CLR154" s="31"/>
      <c r="CLS154" s="31"/>
      <c r="CLT154" s="31"/>
      <c r="CLU154" s="31"/>
      <c r="CLV154" s="31"/>
      <c r="CLW154" s="31"/>
      <c r="CLX154" s="31"/>
      <c r="CLY154" s="31"/>
      <c r="CLZ154" s="31"/>
      <c r="CMA154" s="31"/>
      <c r="CMB154" s="31"/>
      <c r="CMC154" s="31"/>
      <c r="CMD154" s="31"/>
      <c r="CME154" s="31"/>
      <c r="CMF154" s="31"/>
      <c r="CMG154" s="31"/>
      <c r="CMH154" s="31"/>
      <c r="CMI154" s="31"/>
      <c r="CMJ154" s="31"/>
      <c r="CMK154" s="31"/>
      <c r="CML154" s="31"/>
      <c r="CMM154" s="31"/>
      <c r="CMN154" s="31"/>
      <c r="CMO154" s="31"/>
      <c r="CMP154" s="31"/>
      <c r="CMQ154" s="31"/>
      <c r="CMR154" s="31"/>
      <c r="CMS154" s="31"/>
      <c r="CMT154" s="31"/>
      <c r="CMU154" s="31"/>
      <c r="CMV154" s="31"/>
      <c r="CMW154" s="31"/>
      <c r="CMX154" s="31"/>
      <c r="CMY154" s="31"/>
      <c r="CMZ154" s="31"/>
      <c r="CNA154" s="31"/>
      <c r="CNB154" s="31"/>
      <c r="CNC154" s="31"/>
      <c r="CND154" s="31"/>
      <c r="CNE154" s="31"/>
      <c r="CNF154" s="31"/>
      <c r="CNG154" s="31"/>
      <c r="CNH154" s="31"/>
      <c r="CNI154" s="31"/>
      <c r="CNJ154" s="31"/>
      <c r="CNK154" s="31"/>
      <c r="CNL154" s="31"/>
      <c r="CNM154" s="31"/>
      <c r="CNN154" s="31"/>
      <c r="CNO154" s="31"/>
      <c r="CNP154" s="31"/>
      <c r="CNQ154" s="31"/>
      <c r="CNR154" s="31"/>
      <c r="CNS154" s="31"/>
      <c r="CNT154" s="31"/>
      <c r="CNU154" s="31"/>
      <c r="CNV154" s="31"/>
      <c r="CNW154" s="31"/>
      <c r="CNX154" s="31"/>
      <c r="CNY154" s="31"/>
      <c r="CNZ154" s="31"/>
      <c r="COA154" s="31"/>
      <c r="COB154" s="31"/>
      <c r="COC154" s="31"/>
      <c r="COD154" s="31"/>
      <c r="COE154" s="31"/>
      <c r="COF154" s="31"/>
      <c r="COG154" s="31"/>
      <c r="COH154" s="31"/>
      <c r="COI154" s="31"/>
      <c r="COJ154" s="31"/>
      <c r="COK154" s="31"/>
      <c r="COL154" s="31"/>
      <c r="COM154" s="31"/>
      <c r="CON154" s="31"/>
      <c r="COO154" s="31"/>
      <c r="COP154" s="31"/>
      <c r="COQ154" s="31"/>
      <c r="COR154" s="31"/>
      <c r="COS154" s="31"/>
      <c r="COT154" s="31"/>
      <c r="COU154" s="31"/>
      <c r="COV154" s="31"/>
      <c r="COW154" s="31"/>
      <c r="COX154" s="31"/>
      <c r="COY154" s="31"/>
      <c r="COZ154" s="31"/>
      <c r="CPA154" s="31"/>
      <c r="CPB154" s="31"/>
      <c r="CPC154" s="31"/>
      <c r="CPD154" s="31"/>
      <c r="CPE154" s="31"/>
      <c r="CPF154" s="31"/>
      <c r="CPG154" s="31"/>
      <c r="CPH154" s="31"/>
      <c r="CPI154" s="31"/>
      <c r="CPJ154" s="31"/>
      <c r="CPK154" s="31"/>
      <c r="CPL154" s="31"/>
      <c r="CPM154" s="31"/>
      <c r="CPN154" s="31"/>
      <c r="CPO154" s="31"/>
      <c r="CPP154" s="31"/>
      <c r="CPQ154" s="31"/>
      <c r="CPR154" s="31"/>
      <c r="CPS154" s="31"/>
      <c r="CPT154" s="31"/>
      <c r="CPU154" s="31"/>
      <c r="CPV154" s="31"/>
      <c r="CPW154" s="31"/>
      <c r="CPX154" s="31"/>
      <c r="CPY154" s="31"/>
      <c r="CPZ154" s="31"/>
      <c r="CQA154" s="31"/>
      <c r="CQB154" s="31"/>
      <c r="CQC154" s="31"/>
      <c r="CQD154" s="31"/>
      <c r="CQE154" s="31"/>
      <c r="CQF154" s="31"/>
      <c r="CQG154" s="31"/>
      <c r="CQH154" s="31"/>
      <c r="CQI154" s="31"/>
      <c r="CQJ154" s="31"/>
      <c r="CQK154" s="31"/>
      <c r="CQL154" s="31"/>
      <c r="CQM154" s="31"/>
      <c r="CQN154" s="31"/>
      <c r="CQO154" s="31"/>
      <c r="CQP154" s="31"/>
      <c r="CQQ154" s="31"/>
      <c r="CQR154" s="31"/>
      <c r="CQS154" s="31"/>
      <c r="CQT154" s="31"/>
      <c r="CQU154" s="31"/>
      <c r="CQV154" s="31"/>
      <c r="CQW154" s="31"/>
      <c r="CQX154" s="31"/>
      <c r="CQY154" s="31"/>
      <c r="CQZ154" s="31"/>
      <c r="CRA154" s="31"/>
      <c r="CRB154" s="31"/>
      <c r="CRC154" s="31"/>
      <c r="CRD154" s="31"/>
      <c r="CRE154" s="31"/>
      <c r="CRF154" s="31"/>
      <c r="CRG154" s="31"/>
      <c r="CRH154" s="31"/>
      <c r="CRI154" s="31"/>
      <c r="CRJ154" s="31"/>
      <c r="CRK154" s="31"/>
      <c r="CRL154" s="31"/>
      <c r="CRM154" s="31"/>
      <c r="CRN154" s="31"/>
      <c r="CRO154" s="31"/>
      <c r="CRP154" s="31"/>
      <c r="CRQ154" s="31"/>
      <c r="CRR154" s="31"/>
      <c r="CRS154" s="31"/>
      <c r="CRT154" s="31"/>
      <c r="CRU154" s="31"/>
      <c r="CRV154" s="31"/>
      <c r="CRW154" s="31"/>
      <c r="CRX154" s="31"/>
      <c r="CRY154" s="31"/>
      <c r="CRZ154" s="31"/>
      <c r="CSA154" s="31"/>
      <c r="CSB154" s="31"/>
      <c r="CSC154" s="31"/>
      <c r="CSD154" s="31"/>
      <c r="CSE154" s="31"/>
      <c r="CSF154" s="31"/>
      <c r="CSG154" s="31"/>
      <c r="CSH154" s="31"/>
      <c r="CSI154" s="31"/>
      <c r="CSJ154" s="31"/>
      <c r="CSK154" s="31"/>
      <c r="CSL154" s="31"/>
      <c r="CSM154" s="31"/>
      <c r="CSN154" s="31"/>
      <c r="CSO154" s="31"/>
      <c r="CSP154" s="31"/>
      <c r="CSQ154" s="31"/>
      <c r="CSR154" s="31"/>
      <c r="CSS154" s="31"/>
      <c r="CST154" s="31"/>
      <c r="CSU154" s="31"/>
      <c r="CSV154" s="31"/>
      <c r="CSW154" s="31"/>
      <c r="CSX154" s="31"/>
      <c r="CSY154" s="31"/>
      <c r="CSZ154" s="31"/>
      <c r="CTA154" s="31"/>
      <c r="CTB154" s="31"/>
      <c r="CTC154" s="31"/>
      <c r="CTD154" s="31"/>
      <c r="CTE154" s="31"/>
      <c r="CTF154" s="31"/>
      <c r="CTG154" s="31"/>
      <c r="CTH154" s="31"/>
      <c r="CTI154" s="31"/>
      <c r="CTJ154" s="31"/>
      <c r="CTK154" s="31"/>
      <c r="CTL154" s="31"/>
      <c r="CTM154" s="31"/>
      <c r="CTN154" s="31"/>
      <c r="CTO154" s="31"/>
      <c r="CTP154" s="31"/>
      <c r="CTQ154" s="31"/>
      <c r="CTR154" s="31"/>
      <c r="CTS154" s="31"/>
      <c r="CTT154" s="31"/>
      <c r="CTU154" s="31"/>
      <c r="CTV154" s="31"/>
      <c r="CTW154" s="31"/>
      <c r="CTX154" s="31"/>
      <c r="CTY154" s="31"/>
      <c r="CTZ154" s="31"/>
      <c r="CUA154" s="31"/>
      <c r="CUB154" s="31"/>
      <c r="CUC154" s="31"/>
      <c r="CUD154" s="31"/>
      <c r="CUE154" s="31"/>
      <c r="CUF154" s="31"/>
      <c r="CUG154" s="31"/>
      <c r="CUH154" s="31"/>
      <c r="CUI154" s="31"/>
      <c r="CUJ154" s="31"/>
      <c r="CUK154" s="31"/>
      <c r="CUL154" s="31"/>
      <c r="CUM154" s="31"/>
      <c r="CUN154" s="31"/>
      <c r="CUO154" s="31"/>
      <c r="CUP154" s="31"/>
      <c r="CUQ154" s="31"/>
      <c r="CUR154" s="31"/>
      <c r="CUS154" s="31"/>
      <c r="CUT154" s="31"/>
      <c r="CUU154" s="31"/>
      <c r="CUV154" s="31"/>
      <c r="CUW154" s="31"/>
      <c r="CUX154" s="31"/>
      <c r="CUY154" s="31"/>
      <c r="CUZ154" s="31"/>
      <c r="CVA154" s="31"/>
      <c r="CVB154" s="31"/>
      <c r="CVC154" s="31"/>
      <c r="CVD154" s="31"/>
      <c r="CVE154" s="31"/>
      <c r="CVF154" s="31"/>
      <c r="CVG154" s="31"/>
      <c r="CVH154" s="31"/>
      <c r="CVI154" s="31"/>
      <c r="CVJ154" s="31"/>
      <c r="CVK154" s="31"/>
      <c r="CVL154" s="31"/>
      <c r="CVM154" s="31"/>
      <c r="CVN154" s="31"/>
      <c r="CVO154" s="31"/>
      <c r="CVP154" s="31"/>
      <c r="CVQ154" s="31"/>
      <c r="CVR154" s="31"/>
      <c r="CVS154" s="31"/>
      <c r="CVT154" s="31"/>
      <c r="CVU154" s="31"/>
      <c r="CVV154" s="31"/>
      <c r="CVW154" s="31"/>
      <c r="CVX154" s="31"/>
      <c r="CVY154" s="31"/>
      <c r="CVZ154" s="31"/>
      <c r="CWA154" s="31"/>
      <c r="CWB154" s="31"/>
      <c r="CWC154" s="31"/>
      <c r="CWD154" s="31"/>
      <c r="CWE154" s="31"/>
      <c r="CWF154" s="31"/>
      <c r="CWG154" s="31"/>
      <c r="CWH154" s="31"/>
      <c r="CWI154" s="31"/>
      <c r="CWJ154" s="31"/>
      <c r="CWK154" s="31"/>
      <c r="CWL154" s="31"/>
      <c r="CWM154" s="31"/>
      <c r="CWN154" s="31"/>
      <c r="CWO154" s="31"/>
      <c r="CWP154" s="31"/>
      <c r="CWQ154" s="31"/>
      <c r="CWR154" s="31"/>
      <c r="CWS154" s="31"/>
      <c r="CWT154" s="31"/>
      <c r="CWU154" s="31"/>
      <c r="CWV154" s="31"/>
      <c r="CWW154" s="31"/>
      <c r="CWX154" s="31"/>
      <c r="CWY154" s="31"/>
      <c r="CWZ154" s="31"/>
      <c r="CXA154" s="31"/>
      <c r="CXB154" s="31"/>
      <c r="CXC154" s="31"/>
      <c r="CXD154" s="31"/>
      <c r="CXE154" s="31"/>
      <c r="CXF154" s="31"/>
      <c r="CXG154" s="31"/>
      <c r="CXH154" s="31"/>
    </row>
    <row r="155" spans="1:2660" s="82" customFormat="1" ht="31.5" customHeight="1" x14ac:dyDescent="0.2">
      <c r="A155" s="8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c r="BA155" s="31"/>
      <c r="BB155" s="31"/>
      <c r="BC155" s="31"/>
      <c r="BD155" s="31"/>
      <c r="BE155" s="31"/>
      <c r="BF155" s="31"/>
      <c r="BG155" s="31"/>
      <c r="BH155" s="31"/>
      <c r="BI155" s="31"/>
      <c r="BJ155" s="31"/>
      <c r="BK155" s="31"/>
      <c r="BL155" s="31"/>
      <c r="BM155" s="31"/>
      <c r="BN155" s="31"/>
      <c r="BO155" s="31"/>
      <c r="BP155" s="31"/>
      <c r="BQ155" s="31"/>
      <c r="BR155" s="31"/>
      <c r="BS155" s="31"/>
      <c r="BT155" s="31"/>
      <c r="BU155" s="31"/>
      <c r="BV155" s="31"/>
      <c r="BW155" s="31"/>
      <c r="BX155" s="31"/>
      <c r="BY155" s="31"/>
      <c r="BZ155" s="31"/>
      <c r="CA155" s="31"/>
      <c r="CB155" s="31"/>
      <c r="CC155" s="31"/>
      <c r="CD155" s="31"/>
      <c r="CE155" s="31"/>
      <c r="CF155" s="31"/>
      <c r="CG155" s="31"/>
      <c r="CH155" s="31"/>
      <c r="CI155" s="31"/>
      <c r="CJ155" s="31"/>
      <c r="CK155" s="31"/>
      <c r="CL155" s="31"/>
      <c r="CM155" s="31"/>
      <c r="CN155" s="31"/>
      <c r="CO155" s="31"/>
      <c r="CP155" s="31"/>
      <c r="CQ155" s="31"/>
      <c r="CR155" s="31"/>
      <c r="CS155" s="31"/>
      <c r="CT155" s="31"/>
      <c r="CU155" s="31"/>
      <c r="CV155" s="31"/>
      <c r="CW155" s="31"/>
      <c r="CX155" s="31"/>
      <c r="CY155" s="31"/>
      <c r="CZ155" s="31"/>
      <c r="DA155" s="31"/>
      <c r="DB155" s="31"/>
      <c r="DC155" s="31"/>
      <c r="DD155" s="31"/>
      <c r="DE155" s="31"/>
      <c r="DF155" s="31"/>
      <c r="DG155" s="31"/>
      <c r="DH155" s="31"/>
      <c r="DI155" s="31"/>
      <c r="DJ155" s="31"/>
      <c r="DK155" s="31"/>
      <c r="DL155" s="31"/>
      <c r="DM155" s="31"/>
      <c r="DN155" s="31"/>
      <c r="DO155" s="31"/>
      <c r="DP155" s="31"/>
      <c r="DQ155" s="31"/>
      <c r="DR155" s="31"/>
      <c r="DS155" s="31"/>
      <c r="DT155" s="31"/>
      <c r="DU155" s="31"/>
      <c r="DV155" s="31"/>
      <c r="DW155" s="31"/>
      <c r="DX155" s="31"/>
      <c r="DY155" s="31"/>
      <c r="DZ155" s="31"/>
      <c r="EA155" s="31"/>
      <c r="EB155" s="31"/>
      <c r="EC155" s="31"/>
      <c r="ED155" s="31"/>
      <c r="EE155" s="31"/>
      <c r="EF155" s="31"/>
      <c r="EG155" s="31"/>
      <c r="EH155" s="31"/>
      <c r="EI155" s="31"/>
      <c r="EJ155" s="31"/>
      <c r="EK155" s="31"/>
      <c r="EL155" s="31"/>
      <c r="EM155" s="31"/>
      <c r="EN155" s="31"/>
      <c r="EO155" s="31"/>
      <c r="EP155" s="31"/>
      <c r="EQ155" s="31"/>
      <c r="ER155" s="31"/>
      <c r="ES155" s="31"/>
      <c r="ET155" s="31"/>
      <c r="EU155" s="31"/>
      <c r="EV155" s="31"/>
      <c r="EW155" s="31"/>
      <c r="EX155" s="31"/>
      <c r="EY155" s="31"/>
      <c r="EZ155" s="31"/>
      <c r="FA155" s="31"/>
      <c r="FB155" s="31"/>
      <c r="FC155" s="31"/>
      <c r="FD155" s="31"/>
      <c r="FE155" s="31"/>
      <c r="FF155" s="31"/>
      <c r="FG155" s="31"/>
      <c r="FH155" s="31"/>
      <c r="FI155" s="31"/>
      <c r="FJ155" s="31"/>
      <c r="FK155" s="31"/>
      <c r="FL155" s="31"/>
      <c r="FM155" s="31"/>
      <c r="FN155" s="31"/>
      <c r="FO155" s="31"/>
      <c r="FP155" s="31"/>
      <c r="FQ155" s="31"/>
      <c r="FR155" s="31"/>
      <c r="FS155" s="31"/>
      <c r="FT155" s="31"/>
      <c r="FU155" s="31"/>
      <c r="FV155" s="31"/>
      <c r="FW155" s="31"/>
      <c r="FX155" s="31"/>
      <c r="FY155" s="31"/>
      <c r="FZ155" s="31"/>
      <c r="GA155" s="31"/>
      <c r="GB155" s="31"/>
      <c r="GC155" s="31"/>
      <c r="GD155" s="31"/>
      <c r="GE155" s="31"/>
      <c r="GF155" s="31"/>
      <c r="GG155" s="31"/>
      <c r="GH155" s="31"/>
      <c r="GI155" s="31"/>
      <c r="GJ155" s="31"/>
      <c r="GK155" s="31"/>
      <c r="GL155" s="31"/>
      <c r="GM155" s="31"/>
      <c r="GN155" s="31"/>
      <c r="GO155" s="31"/>
      <c r="GP155" s="31"/>
      <c r="GQ155" s="31"/>
      <c r="GR155" s="31"/>
      <c r="GS155" s="31"/>
      <c r="GT155" s="31"/>
      <c r="GU155" s="31"/>
      <c r="GV155" s="31"/>
      <c r="GW155" s="31"/>
      <c r="GX155" s="31"/>
      <c r="GY155" s="31"/>
      <c r="GZ155" s="31"/>
      <c r="HA155" s="31"/>
      <c r="HB155" s="31"/>
      <c r="HC155" s="31"/>
      <c r="HD155" s="31"/>
      <c r="HE155" s="31"/>
      <c r="HF155" s="31"/>
      <c r="HG155" s="31"/>
      <c r="HH155" s="31"/>
      <c r="HI155" s="31"/>
      <c r="HJ155" s="31"/>
      <c r="HK155" s="31"/>
      <c r="HL155" s="31"/>
      <c r="HM155" s="31"/>
      <c r="HN155" s="31"/>
      <c r="HO155" s="31"/>
      <c r="HP155" s="31"/>
      <c r="HQ155" s="31"/>
      <c r="HR155" s="31"/>
      <c r="HS155" s="31"/>
      <c r="HT155" s="31"/>
      <c r="HU155" s="31"/>
      <c r="HV155" s="31"/>
      <c r="HW155" s="31"/>
      <c r="HX155" s="31"/>
      <c r="HY155" s="31"/>
      <c r="HZ155" s="31"/>
      <c r="IA155" s="31"/>
      <c r="IB155" s="31"/>
      <c r="IC155" s="31"/>
      <c r="ID155" s="31"/>
      <c r="IE155" s="31"/>
      <c r="IF155" s="31"/>
      <c r="IG155" s="31"/>
      <c r="IH155" s="31"/>
      <c r="II155" s="31"/>
      <c r="IJ155" s="31"/>
      <c r="IK155" s="31"/>
      <c r="IL155" s="31"/>
      <c r="IM155" s="31"/>
      <c r="IN155" s="31"/>
      <c r="IO155" s="31"/>
      <c r="IP155" s="31"/>
      <c r="IQ155" s="31"/>
      <c r="IR155" s="31"/>
      <c r="IS155" s="31"/>
      <c r="IT155" s="31"/>
      <c r="IU155" s="31"/>
      <c r="IV155" s="31"/>
      <c r="IW155" s="31"/>
      <c r="IX155" s="31"/>
      <c r="IY155" s="31"/>
      <c r="IZ155" s="31"/>
      <c r="JA155" s="31"/>
      <c r="JB155" s="31"/>
      <c r="JC155" s="31"/>
      <c r="JD155" s="31"/>
      <c r="JE155" s="31"/>
      <c r="JF155" s="31"/>
      <c r="JG155" s="31"/>
      <c r="JH155" s="31"/>
      <c r="JI155" s="31"/>
      <c r="JJ155" s="31"/>
      <c r="JK155" s="31"/>
      <c r="JL155" s="31"/>
      <c r="JM155" s="31"/>
      <c r="JN155" s="31"/>
      <c r="JO155" s="31"/>
      <c r="JP155" s="31"/>
      <c r="JQ155" s="31"/>
      <c r="JR155" s="31"/>
      <c r="JS155" s="31"/>
      <c r="JT155" s="31"/>
      <c r="JU155" s="31"/>
      <c r="JV155" s="31"/>
      <c r="JW155" s="31"/>
      <c r="JX155" s="31"/>
      <c r="JY155" s="31"/>
      <c r="JZ155" s="31"/>
      <c r="KA155" s="31"/>
      <c r="KB155" s="31"/>
      <c r="KC155" s="31"/>
      <c r="KD155" s="31"/>
      <c r="KE155" s="31"/>
      <c r="KF155" s="31"/>
      <c r="KG155" s="31"/>
      <c r="KH155" s="31"/>
      <c r="KI155" s="31"/>
      <c r="KJ155" s="31"/>
      <c r="KK155" s="31"/>
      <c r="KL155" s="31"/>
      <c r="KM155" s="31"/>
      <c r="KN155" s="31"/>
      <c r="KO155" s="31"/>
      <c r="KP155" s="31"/>
      <c r="KQ155" s="31"/>
      <c r="KR155" s="31"/>
      <c r="KS155" s="31"/>
      <c r="KT155" s="31"/>
      <c r="KU155" s="31"/>
      <c r="KV155" s="31"/>
      <c r="KW155" s="31"/>
      <c r="KX155" s="31"/>
      <c r="KY155" s="31"/>
      <c r="KZ155" s="31"/>
      <c r="LA155" s="31"/>
      <c r="LB155" s="31"/>
      <c r="LC155" s="31"/>
      <c r="LD155" s="31"/>
      <c r="LE155" s="31"/>
      <c r="LF155" s="31"/>
      <c r="LG155" s="31"/>
      <c r="LH155" s="31"/>
      <c r="LI155" s="31"/>
      <c r="LJ155" s="31"/>
      <c r="LK155" s="31"/>
      <c r="LL155" s="31"/>
      <c r="LM155" s="31"/>
      <c r="LN155" s="31"/>
      <c r="LO155" s="31"/>
      <c r="LP155" s="31"/>
      <c r="LQ155" s="31"/>
      <c r="LR155" s="31"/>
      <c r="LS155" s="31"/>
      <c r="LT155" s="31"/>
      <c r="LU155" s="31"/>
      <c r="LV155" s="31"/>
      <c r="LW155" s="31"/>
      <c r="LX155" s="31"/>
      <c r="LY155" s="31"/>
      <c r="LZ155" s="31"/>
      <c r="MA155" s="31"/>
      <c r="MB155" s="31"/>
      <c r="MC155" s="31"/>
      <c r="MD155" s="31"/>
      <c r="ME155" s="31"/>
      <c r="MF155" s="31"/>
      <c r="MG155" s="31"/>
      <c r="MH155" s="31"/>
      <c r="MI155" s="31"/>
      <c r="MJ155" s="31"/>
      <c r="MK155" s="31"/>
      <c r="ML155" s="31"/>
      <c r="MM155" s="31"/>
      <c r="MN155" s="31"/>
      <c r="MO155" s="31"/>
      <c r="MP155" s="31"/>
      <c r="MQ155" s="31"/>
      <c r="MR155" s="31"/>
      <c r="MS155" s="31"/>
      <c r="MT155" s="31"/>
      <c r="MU155" s="31"/>
      <c r="MV155" s="31"/>
      <c r="MW155" s="31"/>
      <c r="MX155" s="31"/>
      <c r="MY155" s="31"/>
      <c r="MZ155" s="31"/>
      <c r="NA155" s="31"/>
      <c r="NB155" s="31"/>
      <c r="NC155" s="31"/>
      <c r="ND155" s="31"/>
      <c r="NE155" s="31"/>
      <c r="NF155" s="31"/>
      <c r="NG155" s="31"/>
      <c r="NH155" s="31"/>
      <c r="NI155" s="31"/>
      <c r="NJ155" s="31"/>
      <c r="NK155" s="31"/>
      <c r="NL155" s="31"/>
      <c r="NM155" s="31"/>
      <c r="NN155" s="31"/>
      <c r="NO155" s="31"/>
      <c r="NP155" s="31"/>
      <c r="NQ155" s="31"/>
      <c r="NR155" s="31"/>
      <c r="NS155" s="31"/>
      <c r="NT155" s="31"/>
      <c r="NU155" s="31"/>
      <c r="NV155" s="31"/>
      <c r="NW155" s="31"/>
      <c r="NX155" s="31"/>
      <c r="NY155" s="31"/>
      <c r="NZ155" s="31"/>
      <c r="OA155" s="31"/>
      <c r="OB155" s="31"/>
      <c r="OC155" s="31"/>
      <c r="OD155" s="31"/>
      <c r="OE155" s="31"/>
      <c r="OF155" s="31"/>
      <c r="OG155" s="31"/>
      <c r="OH155" s="31"/>
      <c r="OI155" s="31"/>
      <c r="OJ155" s="31"/>
      <c r="OK155" s="31"/>
      <c r="OL155" s="31"/>
      <c r="OM155" s="31"/>
      <c r="ON155" s="31"/>
      <c r="OO155" s="31"/>
      <c r="OP155" s="31"/>
      <c r="OQ155" s="31"/>
      <c r="OR155" s="31"/>
      <c r="OS155" s="31"/>
      <c r="OT155" s="31"/>
      <c r="OU155" s="31"/>
      <c r="OV155" s="31"/>
      <c r="OW155" s="31"/>
      <c r="OX155" s="31"/>
      <c r="OY155" s="31"/>
      <c r="OZ155" s="31"/>
      <c r="PA155" s="31"/>
      <c r="PB155" s="31"/>
      <c r="PC155" s="31"/>
      <c r="PD155" s="31"/>
      <c r="PE155" s="31"/>
      <c r="PF155" s="31"/>
      <c r="PG155" s="31"/>
      <c r="PH155" s="31"/>
      <c r="PI155" s="31"/>
      <c r="PJ155" s="31"/>
      <c r="PK155" s="31"/>
      <c r="PL155" s="31"/>
      <c r="PM155" s="31"/>
      <c r="PN155" s="31"/>
      <c r="PO155" s="31"/>
      <c r="PP155" s="31"/>
      <c r="PQ155" s="31"/>
      <c r="PR155" s="31"/>
      <c r="PS155" s="31"/>
      <c r="PT155" s="31"/>
      <c r="PU155" s="31"/>
      <c r="PV155" s="31"/>
      <c r="PW155" s="31"/>
      <c r="PX155" s="31"/>
      <c r="PY155" s="31"/>
      <c r="PZ155" s="31"/>
      <c r="QA155" s="31"/>
      <c r="QB155" s="31"/>
      <c r="QC155" s="31"/>
      <c r="QD155" s="31"/>
      <c r="QE155" s="31"/>
      <c r="QF155" s="31"/>
      <c r="QG155" s="31"/>
      <c r="QH155" s="31"/>
      <c r="QI155" s="31"/>
      <c r="QJ155" s="31"/>
      <c r="QK155" s="31"/>
      <c r="QL155" s="31"/>
      <c r="QM155" s="31"/>
      <c r="QN155" s="31"/>
      <c r="QO155" s="31"/>
      <c r="QP155" s="31"/>
      <c r="QQ155" s="31"/>
      <c r="QR155" s="31"/>
      <c r="QS155" s="31"/>
      <c r="QT155" s="31"/>
      <c r="QU155" s="31"/>
      <c r="QV155" s="31"/>
      <c r="QW155" s="31"/>
      <c r="QX155" s="31"/>
      <c r="QY155" s="31"/>
      <c r="QZ155" s="31"/>
      <c r="RA155" s="31"/>
      <c r="RB155" s="31"/>
      <c r="RC155" s="31"/>
      <c r="RD155" s="31"/>
      <c r="RE155" s="31"/>
      <c r="RF155" s="31"/>
      <c r="RG155" s="31"/>
      <c r="RH155" s="31"/>
      <c r="RI155" s="31"/>
      <c r="RJ155" s="31"/>
      <c r="RK155" s="31"/>
      <c r="RL155" s="31"/>
      <c r="RM155" s="31"/>
      <c r="RN155" s="31"/>
      <c r="RO155" s="31"/>
      <c r="RP155" s="31"/>
      <c r="RQ155" s="31"/>
      <c r="RR155" s="31"/>
      <c r="RS155" s="31"/>
      <c r="RT155" s="31"/>
      <c r="RU155" s="31"/>
      <c r="RV155" s="31"/>
      <c r="RW155" s="31"/>
      <c r="RX155" s="31"/>
      <c r="RY155" s="31"/>
      <c r="RZ155" s="31"/>
      <c r="SA155" s="31"/>
      <c r="SB155" s="31"/>
      <c r="SC155" s="31"/>
      <c r="SD155" s="31"/>
      <c r="SE155" s="31"/>
      <c r="SF155" s="31"/>
      <c r="SG155" s="31"/>
      <c r="SH155" s="31"/>
      <c r="SI155" s="31"/>
      <c r="SJ155" s="31"/>
      <c r="SK155" s="31"/>
      <c r="SL155" s="31"/>
      <c r="SM155" s="31"/>
      <c r="SN155" s="31"/>
      <c r="SO155" s="31"/>
      <c r="SP155" s="31"/>
      <c r="SQ155" s="31"/>
      <c r="SR155" s="31"/>
      <c r="SS155" s="31"/>
      <c r="ST155" s="31"/>
      <c r="SU155" s="31"/>
      <c r="SV155" s="31"/>
      <c r="SW155" s="31"/>
      <c r="SX155" s="31"/>
      <c r="SY155" s="31"/>
      <c r="SZ155" s="31"/>
      <c r="TA155" s="31"/>
      <c r="TB155" s="31"/>
      <c r="TC155" s="31"/>
      <c r="TD155" s="31"/>
      <c r="TE155" s="31"/>
      <c r="TF155" s="31"/>
      <c r="TG155" s="31"/>
      <c r="TH155" s="31"/>
      <c r="TI155" s="31"/>
      <c r="TJ155" s="31"/>
      <c r="TK155" s="31"/>
      <c r="TL155" s="31"/>
      <c r="TM155" s="31"/>
      <c r="TN155" s="31"/>
      <c r="TO155" s="31"/>
      <c r="TP155" s="31"/>
      <c r="TQ155" s="31"/>
      <c r="TR155" s="31"/>
      <c r="TS155" s="31"/>
      <c r="TT155" s="31"/>
      <c r="TU155" s="31"/>
      <c r="TV155" s="31"/>
      <c r="TW155" s="31"/>
      <c r="TX155" s="31"/>
      <c r="TY155" s="31"/>
      <c r="TZ155" s="31"/>
      <c r="UA155" s="31"/>
      <c r="UB155" s="31"/>
      <c r="UC155" s="31"/>
      <c r="UD155" s="31"/>
      <c r="UE155" s="31"/>
      <c r="UF155" s="31"/>
      <c r="UG155" s="31"/>
      <c r="UH155" s="31"/>
      <c r="UI155" s="31"/>
      <c r="UJ155" s="31"/>
      <c r="UK155" s="31"/>
      <c r="UL155" s="31"/>
      <c r="UM155" s="31"/>
      <c r="UN155" s="31"/>
      <c r="UO155" s="31"/>
      <c r="UP155" s="31"/>
      <c r="UQ155" s="31"/>
      <c r="UR155" s="31"/>
      <c r="US155" s="31"/>
      <c r="UT155" s="31"/>
      <c r="UU155" s="31"/>
      <c r="UV155" s="31"/>
      <c r="UW155" s="31"/>
      <c r="UX155" s="31"/>
      <c r="UY155" s="31"/>
      <c r="UZ155" s="31"/>
      <c r="VA155" s="31"/>
      <c r="VB155" s="31"/>
      <c r="VC155" s="31"/>
      <c r="VD155" s="31"/>
      <c r="VE155" s="31"/>
      <c r="VF155" s="31"/>
      <c r="VG155" s="31"/>
      <c r="VH155" s="31"/>
      <c r="VI155" s="31"/>
      <c r="VJ155" s="31"/>
      <c r="VK155" s="31"/>
      <c r="VL155" s="31"/>
      <c r="VM155" s="31"/>
      <c r="VN155" s="31"/>
      <c r="VO155" s="31"/>
      <c r="VP155" s="31"/>
      <c r="VQ155" s="31"/>
      <c r="VR155" s="31"/>
      <c r="VS155" s="31"/>
      <c r="VT155" s="31"/>
      <c r="VU155" s="31"/>
      <c r="VV155" s="31"/>
      <c r="VW155" s="31"/>
      <c r="VX155" s="31"/>
      <c r="VY155" s="31"/>
      <c r="VZ155" s="31"/>
      <c r="WA155" s="31"/>
      <c r="WB155" s="31"/>
      <c r="WC155" s="31"/>
      <c r="WD155" s="31"/>
      <c r="WE155" s="31"/>
      <c r="WF155" s="31"/>
      <c r="WG155" s="31"/>
      <c r="WH155" s="31"/>
      <c r="WI155" s="31"/>
      <c r="WJ155" s="31"/>
      <c r="WK155" s="31"/>
      <c r="WL155" s="31"/>
      <c r="WM155" s="31"/>
      <c r="WN155" s="31"/>
      <c r="WO155" s="31"/>
      <c r="WP155" s="31"/>
      <c r="WQ155" s="31"/>
      <c r="WR155" s="31"/>
      <c r="WS155" s="31"/>
      <c r="WT155" s="31"/>
      <c r="WU155" s="31"/>
      <c r="WV155" s="31"/>
      <c r="WW155" s="31"/>
      <c r="WX155" s="31"/>
      <c r="WY155" s="31"/>
      <c r="WZ155" s="31"/>
      <c r="XA155" s="31"/>
      <c r="XB155" s="31"/>
      <c r="XC155" s="31"/>
      <c r="XD155" s="31"/>
      <c r="XE155" s="31"/>
      <c r="XF155" s="31"/>
      <c r="XG155" s="31"/>
      <c r="XH155" s="31"/>
      <c r="XI155" s="31"/>
      <c r="XJ155" s="31"/>
      <c r="XK155" s="31"/>
      <c r="XL155" s="31"/>
      <c r="XM155" s="31"/>
      <c r="XN155" s="31"/>
      <c r="XO155" s="31"/>
      <c r="XP155" s="31"/>
      <c r="XQ155" s="31"/>
      <c r="XR155" s="31"/>
      <c r="XS155" s="31"/>
      <c r="XT155" s="31"/>
      <c r="XU155" s="31"/>
      <c r="XV155" s="31"/>
      <c r="XW155" s="31"/>
      <c r="XX155" s="31"/>
      <c r="XY155" s="31"/>
      <c r="XZ155" s="31"/>
      <c r="YA155" s="31"/>
      <c r="YB155" s="31"/>
      <c r="YC155" s="31"/>
      <c r="YD155" s="31"/>
      <c r="YE155" s="31"/>
      <c r="YF155" s="31"/>
      <c r="YG155" s="31"/>
      <c r="YH155" s="31"/>
      <c r="YI155" s="31"/>
      <c r="YJ155" s="31"/>
      <c r="YK155" s="31"/>
      <c r="YL155" s="31"/>
      <c r="YM155" s="31"/>
      <c r="YN155" s="31"/>
      <c r="YO155" s="31"/>
      <c r="YP155" s="31"/>
      <c r="YQ155" s="31"/>
      <c r="YR155" s="31"/>
      <c r="YS155" s="31"/>
      <c r="YT155" s="31"/>
      <c r="YU155" s="31"/>
      <c r="YV155" s="31"/>
      <c r="YW155" s="31"/>
      <c r="YX155" s="31"/>
      <c r="YY155" s="31"/>
      <c r="YZ155" s="31"/>
      <c r="ZA155" s="31"/>
      <c r="ZB155" s="31"/>
      <c r="ZC155" s="31"/>
      <c r="ZD155" s="31"/>
      <c r="ZE155" s="31"/>
      <c r="ZF155" s="31"/>
      <c r="ZG155" s="31"/>
      <c r="ZH155" s="31"/>
      <c r="ZI155" s="31"/>
      <c r="ZJ155" s="31"/>
      <c r="ZK155" s="31"/>
      <c r="ZL155" s="31"/>
      <c r="ZM155" s="31"/>
      <c r="ZN155" s="31"/>
      <c r="ZO155" s="31"/>
      <c r="ZP155" s="31"/>
      <c r="ZQ155" s="31"/>
      <c r="ZR155" s="31"/>
      <c r="ZS155" s="31"/>
      <c r="ZT155" s="31"/>
      <c r="ZU155" s="31"/>
      <c r="ZV155" s="31"/>
      <c r="ZW155" s="31"/>
      <c r="ZX155" s="31"/>
      <c r="ZY155" s="31"/>
      <c r="ZZ155" s="31"/>
      <c r="AAA155" s="31"/>
      <c r="AAB155" s="31"/>
      <c r="AAC155" s="31"/>
      <c r="AAD155" s="31"/>
      <c r="AAE155" s="31"/>
      <c r="AAF155" s="31"/>
      <c r="AAG155" s="31"/>
      <c r="AAH155" s="31"/>
      <c r="AAI155" s="31"/>
      <c r="AAJ155" s="31"/>
      <c r="AAK155" s="31"/>
      <c r="AAL155" s="31"/>
      <c r="AAM155" s="31"/>
      <c r="AAN155" s="31"/>
      <c r="AAO155" s="31"/>
      <c r="AAP155" s="31"/>
      <c r="AAQ155" s="31"/>
      <c r="AAR155" s="31"/>
      <c r="AAS155" s="31"/>
      <c r="AAT155" s="31"/>
      <c r="AAU155" s="31"/>
      <c r="AAV155" s="31"/>
      <c r="AAW155" s="31"/>
      <c r="AAX155" s="31"/>
      <c r="AAY155" s="31"/>
      <c r="AAZ155" s="31"/>
      <c r="ABA155" s="31"/>
      <c r="ABB155" s="31"/>
      <c r="ABC155" s="31"/>
      <c r="ABD155" s="31"/>
      <c r="ABE155" s="31"/>
      <c r="ABF155" s="31"/>
      <c r="ABG155" s="31"/>
      <c r="ABH155" s="31"/>
      <c r="ABI155" s="31"/>
      <c r="ABJ155" s="31"/>
      <c r="ABK155" s="31"/>
      <c r="ABL155" s="31"/>
      <c r="ABM155" s="31"/>
      <c r="ABN155" s="31"/>
      <c r="ABO155" s="31"/>
      <c r="ABP155" s="31"/>
      <c r="ABQ155" s="31"/>
      <c r="ABR155" s="31"/>
      <c r="ABS155" s="31"/>
      <c r="ABT155" s="31"/>
      <c r="ABU155" s="31"/>
      <c r="ABV155" s="31"/>
      <c r="ABW155" s="31"/>
      <c r="ABX155" s="31"/>
      <c r="ABY155" s="31"/>
      <c r="ABZ155" s="31"/>
      <c r="ACA155" s="31"/>
      <c r="ACB155" s="31"/>
      <c r="ACC155" s="31"/>
      <c r="ACD155" s="31"/>
      <c r="ACE155" s="31"/>
      <c r="ACF155" s="31"/>
      <c r="ACG155" s="31"/>
      <c r="ACH155" s="31"/>
      <c r="ACI155" s="31"/>
      <c r="ACJ155" s="31"/>
      <c r="ACK155" s="31"/>
      <c r="ACL155" s="31"/>
      <c r="ACM155" s="31"/>
      <c r="ACN155" s="31"/>
      <c r="ACO155" s="31"/>
      <c r="ACP155" s="31"/>
      <c r="ACQ155" s="31"/>
      <c r="ACR155" s="31"/>
      <c r="ACS155" s="31"/>
      <c r="ACT155" s="31"/>
      <c r="ACU155" s="31"/>
      <c r="ACV155" s="31"/>
      <c r="ACW155" s="31"/>
      <c r="ACX155" s="31"/>
      <c r="ACY155" s="31"/>
      <c r="ACZ155" s="31"/>
      <c r="ADA155" s="31"/>
      <c r="ADB155" s="31"/>
      <c r="ADC155" s="31"/>
      <c r="ADD155" s="31"/>
      <c r="ADE155" s="31"/>
      <c r="ADF155" s="31"/>
      <c r="ADG155" s="31"/>
      <c r="ADH155" s="31"/>
      <c r="ADI155" s="31"/>
      <c r="ADJ155" s="31"/>
      <c r="ADK155" s="31"/>
      <c r="ADL155" s="31"/>
      <c r="ADM155" s="31"/>
      <c r="ADN155" s="31"/>
      <c r="ADO155" s="31"/>
      <c r="ADP155" s="31"/>
      <c r="ADQ155" s="31"/>
      <c r="ADR155" s="31"/>
      <c r="ADS155" s="31"/>
      <c r="ADT155" s="31"/>
      <c r="ADU155" s="31"/>
      <c r="ADV155" s="31"/>
      <c r="ADW155" s="31"/>
      <c r="ADX155" s="31"/>
      <c r="ADY155" s="31"/>
      <c r="ADZ155" s="31"/>
      <c r="AEA155" s="31"/>
      <c r="AEB155" s="31"/>
      <c r="AEC155" s="31"/>
      <c r="AED155" s="31"/>
      <c r="AEE155" s="31"/>
      <c r="AEF155" s="31"/>
      <c r="AEG155" s="31"/>
      <c r="AEH155" s="31"/>
      <c r="AEI155" s="31"/>
      <c r="AEJ155" s="31"/>
      <c r="AEK155" s="31"/>
      <c r="AEL155" s="31"/>
      <c r="AEM155" s="31"/>
      <c r="AEN155" s="31"/>
      <c r="AEO155" s="31"/>
      <c r="AEP155" s="31"/>
      <c r="AEQ155" s="31"/>
      <c r="AER155" s="31"/>
      <c r="AES155" s="31"/>
      <c r="AET155" s="31"/>
      <c r="AEU155" s="31"/>
      <c r="AEV155" s="31"/>
      <c r="AEW155" s="31"/>
      <c r="AEX155" s="31"/>
      <c r="AEY155" s="31"/>
      <c r="AEZ155" s="31"/>
      <c r="AFA155" s="31"/>
      <c r="AFB155" s="31"/>
      <c r="AFC155" s="31"/>
      <c r="AFD155" s="31"/>
      <c r="AFE155" s="31"/>
      <c r="AFF155" s="31"/>
      <c r="AFG155" s="31"/>
      <c r="AFH155" s="31"/>
      <c r="AFI155" s="31"/>
      <c r="AFJ155" s="31"/>
      <c r="AFK155" s="31"/>
      <c r="AFL155" s="31"/>
      <c r="AFM155" s="31"/>
      <c r="AFN155" s="31"/>
      <c r="AFO155" s="31"/>
      <c r="AFP155" s="31"/>
      <c r="AFQ155" s="31"/>
      <c r="AFR155" s="31"/>
      <c r="AFS155" s="31"/>
      <c r="AFT155" s="31"/>
      <c r="AFU155" s="31"/>
      <c r="AFV155" s="31"/>
      <c r="AFW155" s="31"/>
      <c r="AFX155" s="31"/>
      <c r="AFY155" s="31"/>
      <c r="AFZ155" s="31"/>
      <c r="AGA155" s="31"/>
      <c r="AGB155" s="31"/>
      <c r="AGC155" s="31"/>
      <c r="AGD155" s="31"/>
      <c r="AGE155" s="31"/>
      <c r="AGF155" s="31"/>
      <c r="AGG155" s="31"/>
      <c r="AGH155" s="31"/>
      <c r="AGI155" s="31"/>
      <c r="AGJ155" s="31"/>
      <c r="AGK155" s="31"/>
      <c r="AGL155" s="31"/>
      <c r="AGM155" s="31"/>
      <c r="AGN155" s="31"/>
      <c r="AGO155" s="31"/>
      <c r="AGP155" s="31"/>
      <c r="AGQ155" s="31"/>
      <c r="AGR155" s="31"/>
      <c r="AGS155" s="31"/>
      <c r="AGT155" s="31"/>
      <c r="AGU155" s="31"/>
      <c r="AGV155" s="31"/>
      <c r="AGW155" s="31"/>
      <c r="AGX155" s="31"/>
      <c r="AGY155" s="31"/>
      <c r="AGZ155" s="31"/>
      <c r="AHA155" s="31"/>
      <c r="AHB155" s="31"/>
      <c r="AHC155" s="31"/>
      <c r="AHD155" s="31"/>
      <c r="AHE155" s="31"/>
      <c r="AHF155" s="31"/>
      <c r="AHG155" s="31"/>
      <c r="AHH155" s="31"/>
      <c r="AHI155" s="31"/>
      <c r="AHJ155" s="31"/>
      <c r="AHK155" s="31"/>
      <c r="AHL155" s="31"/>
      <c r="AHM155" s="31"/>
      <c r="AHN155" s="31"/>
      <c r="AHO155" s="31"/>
      <c r="AHP155" s="31"/>
      <c r="AHQ155" s="31"/>
      <c r="AHR155" s="31"/>
      <c r="AHS155" s="31"/>
      <c r="AHT155" s="31"/>
      <c r="AHU155" s="31"/>
      <c r="AHV155" s="31"/>
      <c r="AHW155" s="31"/>
      <c r="AHX155" s="31"/>
      <c r="AHY155" s="31"/>
      <c r="AHZ155" s="31"/>
      <c r="AIA155" s="31"/>
      <c r="AIB155" s="31"/>
      <c r="AIC155" s="31"/>
      <c r="AID155" s="31"/>
      <c r="AIE155" s="31"/>
      <c r="AIF155" s="31"/>
      <c r="AIG155" s="31"/>
      <c r="AIH155" s="31"/>
      <c r="AII155" s="31"/>
      <c r="AIJ155" s="31"/>
      <c r="AIK155" s="31"/>
      <c r="AIL155" s="31"/>
      <c r="AIM155" s="31"/>
      <c r="AIN155" s="31"/>
      <c r="AIO155" s="31"/>
      <c r="AIP155" s="31"/>
      <c r="AIQ155" s="31"/>
      <c r="AIR155" s="31"/>
      <c r="AIS155" s="31"/>
      <c r="AIT155" s="31"/>
      <c r="AIU155" s="31"/>
      <c r="AIV155" s="31"/>
      <c r="AIW155" s="31"/>
      <c r="AIX155" s="31"/>
      <c r="AIY155" s="31"/>
      <c r="AIZ155" s="31"/>
      <c r="AJA155" s="31"/>
      <c r="AJB155" s="31"/>
      <c r="AJC155" s="31"/>
      <c r="AJD155" s="31"/>
      <c r="AJE155" s="31"/>
      <c r="AJF155" s="31"/>
      <c r="AJG155" s="31"/>
      <c r="AJH155" s="31"/>
      <c r="AJI155" s="31"/>
      <c r="AJJ155" s="31"/>
      <c r="AJK155" s="31"/>
      <c r="AJL155" s="31"/>
      <c r="AJM155" s="31"/>
      <c r="AJN155" s="31"/>
      <c r="AJO155" s="31"/>
      <c r="AJP155" s="31"/>
      <c r="AJQ155" s="31"/>
      <c r="AJR155" s="31"/>
      <c r="AJS155" s="31"/>
      <c r="AJT155" s="31"/>
      <c r="AJU155" s="31"/>
      <c r="AJV155" s="31"/>
      <c r="AJW155" s="31"/>
      <c r="AJX155" s="31"/>
      <c r="AJY155" s="31"/>
      <c r="AJZ155" s="31"/>
      <c r="AKA155" s="31"/>
      <c r="AKB155" s="31"/>
      <c r="AKC155" s="31"/>
      <c r="AKD155" s="31"/>
      <c r="AKE155" s="31"/>
      <c r="AKF155" s="31"/>
      <c r="AKG155" s="31"/>
      <c r="AKH155" s="31"/>
      <c r="AKI155" s="31"/>
      <c r="AKJ155" s="31"/>
      <c r="AKK155" s="31"/>
      <c r="AKL155" s="31"/>
      <c r="AKM155" s="31"/>
      <c r="AKN155" s="31"/>
      <c r="AKO155" s="31"/>
      <c r="AKP155" s="31"/>
      <c r="AKQ155" s="31"/>
      <c r="AKR155" s="31"/>
      <c r="AKS155" s="31"/>
      <c r="AKT155" s="31"/>
      <c r="AKU155" s="31"/>
      <c r="AKV155" s="31"/>
      <c r="AKW155" s="31"/>
      <c r="AKX155" s="31"/>
      <c r="AKY155" s="31"/>
      <c r="AKZ155" s="31"/>
      <c r="ALA155" s="31"/>
      <c r="ALB155" s="31"/>
      <c r="ALC155" s="31"/>
      <c r="ALD155" s="31"/>
      <c r="ALE155" s="31"/>
      <c r="ALF155" s="31"/>
      <c r="ALG155" s="31"/>
      <c r="ALH155" s="31"/>
      <c r="ALI155" s="31"/>
      <c r="ALJ155" s="31"/>
      <c r="ALK155" s="31"/>
      <c r="ALL155" s="31"/>
      <c r="ALM155" s="31"/>
      <c r="ALN155" s="31"/>
      <c r="ALO155" s="31"/>
      <c r="ALP155" s="31"/>
      <c r="ALQ155" s="31"/>
      <c r="ALR155" s="31"/>
      <c r="ALS155" s="31"/>
      <c r="ALT155" s="31"/>
      <c r="ALU155" s="31"/>
      <c r="ALV155" s="31"/>
      <c r="ALW155" s="31"/>
      <c r="ALX155" s="31"/>
      <c r="ALY155" s="31"/>
      <c r="ALZ155" s="31"/>
      <c r="AMA155" s="31"/>
      <c r="AMB155" s="31"/>
      <c r="AMC155" s="31"/>
      <c r="AMD155" s="31"/>
      <c r="AME155" s="31"/>
      <c r="AMF155" s="31"/>
      <c r="AMG155" s="31"/>
      <c r="AMH155" s="31"/>
      <c r="AMI155" s="31"/>
      <c r="AMJ155" s="31"/>
      <c r="AMK155" s="31"/>
      <c r="AML155" s="31"/>
      <c r="AMM155" s="31"/>
      <c r="AMN155" s="31"/>
      <c r="AMO155" s="31"/>
      <c r="AMP155" s="31"/>
      <c r="AMQ155" s="31"/>
      <c r="AMR155" s="31"/>
      <c r="AMS155" s="31"/>
      <c r="AMT155" s="31"/>
      <c r="AMU155" s="31"/>
      <c r="AMV155" s="31"/>
      <c r="AMW155" s="31"/>
      <c r="AMX155" s="31"/>
      <c r="AMY155" s="31"/>
      <c r="AMZ155" s="31"/>
      <c r="ANA155" s="31"/>
      <c r="ANB155" s="31"/>
      <c r="ANC155" s="31"/>
      <c r="AND155" s="31"/>
      <c r="ANE155" s="31"/>
      <c r="ANF155" s="31"/>
      <c r="ANG155" s="31"/>
      <c r="ANH155" s="31"/>
      <c r="ANI155" s="31"/>
      <c r="ANJ155" s="31"/>
      <c r="ANK155" s="31"/>
      <c r="ANL155" s="31"/>
      <c r="ANM155" s="31"/>
      <c r="ANN155" s="31"/>
      <c r="ANO155" s="31"/>
      <c r="ANP155" s="31"/>
      <c r="ANQ155" s="31"/>
      <c r="ANR155" s="31"/>
      <c r="ANS155" s="31"/>
      <c r="ANT155" s="31"/>
      <c r="ANU155" s="31"/>
      <c r="ANV155" s="31"/>
      <c r="ANW155" s="31"/>
      <c r="ANX155" s="31"/>
      <c r="ANY155" s="31"/>
      <c r="ANZ155" s="31"/>
      <c r="AOA155" s="31"/>
      <c r="AOB155" s="31"/>
      <c r="AOC155" s="31"/>
      <c r="AOD155" s="31"/>
      <c r="AOE155" s="31"/>
      <c r="AOF155" s="31"/>
      <c r="AOG155" s="31"/>
      <c r="AOH155" s="31"/>
      <c r="AOI155" s="31"/>
      <c r="AOJ155" s="31"/>
      <c r="AOK155" s="31"/>
      <c r="AOL155" s="31"/>
      <c r="AOM155" s="31"/>
      <c r="AON155" s="31"/>
      <c r="AOO155" s="31"/>
      <c r="AOP155" s="31"/>
      <c r="AOQ155" s="31"/>
      <c r="AOR155" s="31"/>
      <c r="AOS155" s="31"/>
      <c r="AOT155" s="31"/>
      <c r="AOU155" s="31"/>
      <c r="AOV155" s="31"/>
      <c r="AOW155" s="31"/>
      <c r="AOX155" s="31"/>
      <c r="AOY155" s="31"/>
      <c r="AOZ155" s="31"/>
      <c r="APA155" s="31"/>
      <c r="APB155" s="31"/>
      <c r="APC155" s="31"/>
      <c r="APD155" s="31"/>
      <c r="APE155" s="31"/>
      <c r="APF155" s="31"/>
      <c r="APG155" s="31"/>
      <c r="APH155" s="31"/>
      <c r="API155" s="31"/>
      <c r="APJ155" s="31"/>
      <c r="APK155" s="31"/>
      <c r="APL155" s="31"/>
      <c r="APM155" s="31"/>
      <c r="APN155" s="31"/>
      <c r="APO155" s="31"/>
      <c r="APP155" s="31"/>
      <c r="APQ155" s="31"/>
      <c r="APR155" s="31"/>
      <c r="APS155" s="31"/>
      <c r="APT155" s="31"/>
      <c r="APU155" s="31"/>
      <c r="APV155" s="31"/>
      <c r="APW155" s="31"/>
      <c r="APX155" s="31"/>
      <c r="APY155" s="31"/>
      <c r="APZ155" s="31"/>
      <c r="AQA155" s="31"/>
      <c r="AQB155" s="31"/>
      <c r="AQC155" s="31"/>
      <c r="AQD155" s="31"/>
      <c r="AQE155" s="31"/>
      <c r="AQF155" s="31"/>
      <c r="AQG155" s="31"/>
      <c r="AQH155" s="31"/>
      <c r="AQI155" s="31"/>
      <c r="AQJ155" s="31"/>
      <c r="AQK155" s="31"/>
      <c r="AQL155" s="31"/>
      <c r="AQM155" s="31"/>
      <c r="AQN155" s="31"/>
      <c r="AQO155" s="31"/>
      <c r="AQP155" s="31"/>
      <c r="AQQ155" s="31"/>
      <c r="AQR155" s="31"/>
      <c r="AQS155" s="31"/>
      <c r="AQT155" s="31"/>
      <c r="AQU155" s="31"/>
      <c r="AQV155" s="31"/>
      <c r="AQW155" s="31"/>
      <c r="AQX155" s="31"/>
      <c r="AQY155" s="31"/>
      <c r="AQZ155" s="31"/>
      <c r="ARA155" s="31"/>
      <c r="ARB155" s="31"/>
      <c r="ARC155" s="31"/>
      <c r="ARD155" s="31"/>
      <c r="ARE155" s="31"/>
      <c r="ARF155" s="31"/>
      <c r="ARG155" s="31"/>
      <c r="ARH155" s="31"/>
      <c r="ARI155" s="31"/>
      <c r="ARJ155" s="31"/>
      <c r="ARK155" s="31"/>
      <c r="ARL155" s="31"/>
      <c r="ARM155" s="31"/>
      <c r="ARN155" s="31"/>
      <c r="ARO155" s="31"/>
      <c r="ARP155" s="31"/>
      <c r="ARQ155" s="31"/>
      <c r="ARR155" s="31"/>
      <c r="ARS155" s="31"/>
      <c r="ART155" s="31"/>
      <c r="ARU155" s="31"/>
      <c r="ARV155" s="31"/>
      <c r="ARW155" s="31"/>
      <c r="ARX155" s="31"/>
      <c r="ARY155" s="31"/>
      <c r="ARZ155" s="31"/>
      <c r="ASA155" s="31"/>
      <c r="ASB155" s="31"/>
      <c r="ASC155" s="31"/>
      <c r="ASD155" s="31"/>
      <c r="ASE155" s="31"/>
      <c r="ASF155" s="31"/>
      <c r="ASG155" s="31"/>
      <c r="ASH155" s="31"/>
      <c r="ASI155" s="31"/>
      <c r="ASJ155" s="31"/>
      <c r="ASK155" s="31"/>
      <c r="ASL155" s="31"/>
      <c r="ASM155" s="31"/>
      <c r="ASN155" s="31"/>
      <c r="ASO155" s="31"/>
      <c r="ASP155" s="31"/>
      <c r="ASQ155" s="31"/>
      <c r="ASR155" s="31"/>
      <c r="ASS155" s="31"/>
      <c r="AST155" s="31"/>
      <c r="ASU155" s="31"/>
      <c r="ASV155" s="31"/>
      <c r="ASW155" s="31"/>
      <c r="ASX155" s="31"/>
      <c r="ASY155" s="31"/>
      <c r="ASZ155" s="31"/>
      <c r="ATA155" s="31"/>
      <c r="ATB155" s="31"/>
      <c r="ATC155" s="31"/>
      <c r="ATD155" s="31"/>
      <c r="ATE155" s="31"/>
      <c r="ATF155" s="31"/>
      <c r="ATG155" s="31"/>
      <c r="ATH155" s="31"/>
      <c r="ATI155" s="31"/>
      <c r="ATJ155" s="31"/>
      <c r="ATK155" s="31"/>
      <c r="ATL155" s="31"/>
      <c r="ATM155" s="31"/>
      <c r="ATN155" s="31"/>
      <c r="ATO155" s="31"/>
      <c r="ATP155" s="31"/>
      <c r="ATQ155" s="31"/>
      <c r="ATR155" s="31"/>
      <c r="ATS155" s="31"/>
      <c r="ATT155" s="31"/>
      <c r="ATU155" s="31"/>
      <c r="ATV155" s="31"/>
      <c r="ATW155" s="31"/>
      <c r="ATX155" s="31"/>
      <c r="ATY155" s="31"/>
      <c r="ATZ155" s="31"/>
      <c r="AUA155" s="31"/>
      <c r="AUB155" s="31"/>
      <c r="AUC155" s="31"/>
      <c r="AUD155" s="31"/>
      <c r="AUE155" s="31"/>
      <c r="AUF155" s="31"/>
      <c r="AUG155" s="31"/>
      <c r="AUH155" s="31"/>
      <c r="AUI155" s="31"/>
      <c r="AUJ155" s="31"/>
      <c r="AUK155" s="31"/>
      <c r="AUL155" s="31"/>
      <c r="AUM155" s="31"/>
      <c r="AUN155" s="31"/>
      <c r="AUO155" s="31"/>
      <c r="AUP155" s="31"/>
      <c r="AUQ155" s="31"/>
      <c r="AUR155" s="31"/>
      <c r="AUS155" s="31"/>
      <c r="AUT155" s="31"/>
      <c r="AUU155" s="31"/>
      <c r="AUV155" s="31"/>
      <c r="AUW155" s="31"/>
      <c r="AUX155" s="31"/>
      <c r="AUY155" s="31"/>
      <c r="AUZ155" s="31"/>
      <c r="AVA155" s="31"/>
      <c r="AVB155" s="31"/>
      <c r="AVC155" s="31"/>
      <c r="AVD155" s="31"/>
      <c r="AVE155" s="31"/>
      <c r="AVF155" s="31"/>
      <c r="AVG155" s="31"/>
      <c r="AVH155" s="31"/>
      <c r="AVI155" s="31"/>
      <c r="AVJ155" s="31"/>
      <c r="AVK155" s="31"/>
      <c r="AVL155" s="31"/>
      <c r="AVM155" s="31"/>
      <c r="AVN155" s="31"/>
      <c r="AVO155" s="31"/>
      <c r="AVP155" s="31"/>
      <c r="AVQ155" s="31"/>
      <c r="AVR155" s="31"/>
      <c r="AVS155" s="31"/>
      <c r="AVT155" s="31"/>
      <c r="AVU155" s="31"/>
      <c r="AVV155" s="31"/>
      <c r="AVW155" s="31"/>
      <c r="AVX155" s="31"/>
      <c r="AVY155" s="31"/>
      <c r="AVZ155" s="31"/>
      <c r="AWA155" s="31"/>
      <c r="AWB155" s="31"/>
      <c r="AWC155" s="31"/>
      <c r="AWD155" s="31"/>
      <c r="AWE155" s="31"/>
      <c r="AWF155" s="31"/>
      <c r="AWG155" s="31"/>
      <c r="AWH155" s="31"/>
      <c r="AWI155" s="31"/>
      <c r="AWJ155" s="31"/>
      <c r="AWK155" s="31"/>
      <c r="AWL155" s="31"/>
      <c r="AWM155" s="31"/>
      <c r="AWN155" s="31"/>
      <c r="AWO155" s="31"/>
      <c r="AWP155" s="31"/>
      <c r="AWQ155" s="31"/>
      <c r="AWR155" s="31"/>
      <c r="AWS155" s="31"/>
      <c r="AWT155" s="31"/>
      <c r="AWU155" s="31"/>
      <c r="AWV155" s="31"/>
      <c r="AWW155" s="31"/>
      <c r="AWX155" s="31"/>
      <c r="AWY155" s="31"/>
      <c r="AWZ155" s="31"/>
      <c r="AXA155" s="31"/>
      <c r="AXB155" s="31"/>
      <c r="AXC155" s="31"/>
      <c r="AXD155" s="31"/>
      <c r="AXE155" s="31"/>
      <c r="AXF155" s="31"/>
      <c r="AXG155" s="31"/>
      <c r="AXH155" s="31"/>
      <c r="AXI155" s="31"/>
      <c r="AXJ155" s="31"/>
      <c r="AXK155" s="31"/>
      <c r="AXL155" s="31"/>
      <c r="AXM155" s="31"/>
      <c r="AXN155" s="31"/>
      <c r="AXO155" s="31"/>
      <c r="AXP155" s="31"/>
      <c r="AXQ155" s="31"/>
      <c r="AXR155" s="31"/>
      <c r="AXS155" s="31"/>
      <c r="AXT155" s="31"/>
      <c r="AXU155" s="31"/>
      <c r="AXV155" s="31"/>
      <c r="AXW155" s="31"/>
      <c r="AXX155" s="31"/>
      <c r="AXY155" s="31"/>
      <c r="AXZ155" s="31"/>
      <c r="AYA155" s="31"/>
      <c r="AYB155" s="31"/>
      <c r="AYC155" s="31"/>
      <c r="AYD155" s="31"/>
      <c r="AYE155" s="31"/>
      <c r="AYF155" s="31"/>
      <c r="AYG155" s="31"/>
      <c r="AYH155" s="31"/>
      <c r="AYI155" s="31"/>
      <c r="AYJ155" s="31"/>
      <c r="AYK155" s="31"/>
      <c r="AYL155" s="31"/>
      <c r="AYM155" s="31"/>
      <c r="AYN155" s="31"/>
      <c r="AYO155" s="31"/>
      <c r="AYP155" s="31"/>
      <c r="AYQ155" s="31"/>
      <c r="AYR155" s="31"/>
      <c r="AYS155" s="31"/>
      <c r="AYT155" s="31"/>
      <c r="AYU155" s="31"/>
      <c r="AYV155" s="31"/>
      <c r="AYW155" s="31"/>
      <c r="AYX155" s="31"/>
      <c r="AYY155" s="31"/>
      <c r="AYZ155" s="31"/>
      <c r="AZA155" s="31"/>
      <c r="AZB155" s="31"/>
      <c r="AZC155" s="31"/>
      <c r="AZD155" s="31"/>
      <c r="AZE155" s="31"/>
      <c r="AZF155" s="31"/>
      <c r="AZG155" s="31"/>
      <c r="AZH155" s="31"/>
      <c r="AZI155" s="31"/>
      <c r="AZJ155" s="31"/>
      <c r="AZK155" s="31"/>
      <c r="AZL155" s="31"/>
      <c r="AZM155" s="31"/>
      <c r="AZN155" s="31"/>
      <c r="AZO155" s="31"/>
      <c r="AZP155" s="31"/>
      <c r="AZQ155" s="31"/>
      <c r="AZR155" s="31"/>
      <c r="AZS155" s="31"/>
      <c r="AZT155" s="31"/>
      <c r="AZU155" s="31"/>
      <c r="AZV155" s="31"/>
      <c r="AZW155" s="31"/>
      <c r="AZX155" s="31"/>
      <c r="AZY155" s="31"/>
      <c r="AZZ155" s="31"/>
      <c r="BAA155" s="31"/>
      <c r="BAB155" s="31"/>
      <c r="BAC155" s="31"/>
      <c r="BAD155" s="31"/>
      <c r="BAE155" s="31"/>
      <c r="BAF155" s="31"/>
      <c r="BAG155" s="31"/>
      <c r="BAH155" s="31"/>
      <c r="BAI155" s="31"/>
      <c r="BAJ155" s="31"/>
      <c r="BAK155" s="31"/>
      <c r="BAL155" s="31"/>
      <c r="BAM155" s="31"/>
      <c r="BAN155" s="31"/>
      <c r="BAO155" s="31"/>
      <c r="BAP155" s="31"/>
      <c r="BAQ155" s="31"/>
      <c r="BAR155" s="31"/>
      <c r="BAS155" s="31"/>
      <c r="BAT155" s="31"/>
      <c r="BAU155" s="31"/>
      <c r="BAV155" s="31"/>
      <c r="BAW155" s="31"/>
      <c r="BAX155" s="31"/>
      <c r="BAY155" s="31"/>
      <c r="BAZ155" s="31"/>
      <c r="BBA155" s="31"/>
      <c r="BBB155" s="31"/>
      <c r="BBC155" s="31"/>
      <c r="BBD155" s="31"/>
      <c r="BBE155" s="31"/>
      <c r="BBF155" s="31"/>
      <c r="BBG155" s="31"/>
      <c r="BBH155" s="31"/>
      <c r="BBI155" s="31"/>
      <c r="BBJ155" s="31"/>
      <c r="BBK155" s="31"/>
      <c r="BBL155" s="31"/>
      <c r="BBM155" s="31"/>
      <c r="BBN155" s="31"/>
      <c r="BBO155" s="31"/>
      <c r="BBP155" s="31"/>
      <c r="BBQ155" s="31"/>
      <c r="BBR155" s="31"/>
      <c r="BBS155" s="31"/>
      <c r="BBT155" s="31"/>
      <c r="BBU155" s="31"/>
      <c r="BBV155" s="31"/>
      <c r="BBW155" s="31"/>
      <c r="BBX155" s="31"/>
      <c r="BBY155" s="31"/>
      <c r="BBZ155" s="31"/>
      <c r="BCA155" s="31"/>
      <c r="BCB155" s="31"/>
      <c r="BCC155" s="31"/>
      <c r="BCD155" s="31"/>
      <c r="BCE155" s="31"/>
      <c r="BCF155" s="31"/>
      <c r="BCG155" s="31"/>
      <c r="BCH155" s="31"/>
      <c r="BCI155" s="31"/>
      <c r="BCJ155" s="31"/>
      <c r="BCK155" s="31"/>
      <c r="BCL155" s="31"/>
      <c r="BCM155" s="31"/>
      <c r="BCN155" s="31"/>
      <c r="BCO155" s="31"/>
      <c r="BCP155" s="31"/>
      <c r="BCQ155" s="31"/>
      <c r="BCR155" s="31"/>
      <c r="BCS155" s="31"/>
      <c r="BCT155" s="31"/>
      <c r="BCU155" s="31"/>
      <c r="BCV155" s="31"/>
      <c r="BCW155" s="31"/>
      <c r="BCX155" s="31"/>
      <c r="BCY155" s="31"/>
      <c r="BCZ155" s="31"/>
      <c r="BDA155" s="31"/>
      <c r="BDB155" s="31"/>
      <c r="BDC155" s="31"/>
      <c r="BDD155" s="31"/>
      <c r="BDE155" s="31"/>
      <c r="BDF155" s="31"/>
      <c r="BDG155" s="31"/>
      <c r="BDH155" s="31"/>
      <c r="BDI155" s="31"/>
      <c r="BDJ155" s="31"/>
      <c r="BDK155" s="31"/>
      <c r="BDL155" s="31"/>
      <c r="BDM155" s="31"/>
      <c r="BDN155" s="31"/>
      <c r="BDO155" s="31"/>
      <c r="BDP155" s="31"/>
      <c r="BDQ155" s="31"/>
      <c r="BDR155" s="31"/>
      <c r="BDS155" s="31"/>
      <c r="BDT155" s="31"/>
      <c r="BDU155" s="31"/>
      <c r="BDV155" s="31"/>
      <c r="BDW155" s="31"/>
      <c r="BDX155" s="31"/>
      <c r="BDY155" s="31"/>
      <c r="BDZ155" s="31"/>
      <c r="BEA155" s="31"/>
      <c r="BEB155" s="31"/>
      <c r="BEC155" s="31"/>
      <c r="BED155" s="31"/>
      <c r="BEE155" s="31"/>
      <c r="BEF155" s="31"/>
      <c r="BEG155" s="31"/>
      <c r="BEH155" s="31"/>
      <c r="BEI155" s="31"/>
      <c r="BEJ155" s="31"/>
      <c r="BEK155" s="31"/>
      <c r="BEL155" s="31"/>
      <c r="BEM155" s="31"/>
      <c r="BEN155" s="31"/>
      <c r="BEO155" s="31"/>
      <c r="BEP155" s="31"/>
      <c r="BEQ155" s="31"/>
      <c r="BER155" s="31"/>
      <c r="BES155" s="31"/>
      <c r="BET155" s="31"/>
      <c r="BEU155" s="31"/>
      <c r="BEV155" s="31"/>
      <c r="BEW155" s="31"/>
      <c r="BEX155" s="31"/>
      <c r="BEY155" s="31"/>
      <c r="BEZ155" s="31"/>
      <c r="BFA155" s="31"/>
      <c r="BFB155" s="31"/>
      <c r="BFC155" s="31"/>
      <c r="BFD155" s="31"/>
      <c r="BFE155" s="31"/>
      <c r="BFF155" s="31"/>
      <c r="BFG155" s="31"/>
      <c r="BFH155" s="31"/>
      <c r="BFI155" s="31"/>
      <c r="BFJ155" s="31"/>
      <c r="BFK155" s="31"/>
      <c r="BFL155" s="31"/>
      <c r="BFM155" s="31"/>
      <c r="BFN155" s="31"/>
      <c r="BFO155" s="31"/>
      <c r="BFP155" s="31"/>
      <c r="BFQ155" s="31"/>
      <c r="BFR155" s="31"/>
      <c r="BFS155" s="31"/>
      <c r="BFT155" s="31"/>
      <c r="BFU155" s="31"/>
      <c r="BFV155" s="31"/>
      <c r="BFW155" s="31"/>
      <c r="BFX155" s="31"/>
      <c r="BFY155" s="31"/>
      <c r="BFZ155" s="31"/>
      <c r="BGA155" s="31"/>
      <c r="BGB155" s="31"/>
      <c r="BGC155" s="31"/>
      <c r="BGD155" s="31"/>
      <c r="BGE155" s="31"/>
      <c r="BGF155" s="31"/>
      <c r="BGG155" s="31"/>
      <c r="BGH155" s="31"/>
      <c r="BGI155" s="31"/>
      <c r="BGJ155" s="31"/>
      <c r="BGK155" s="31"/>
      <c r="BGL155" s="31"/>
      <c r="BGM155" s="31"/>
      <c r="BGN155" s="31"/>
      <c r="BGO155" s="31"/>
      <c r="BGP155" s="31"/>
      <c r="BGQ155" s="31"/>
      <c r="BGR155" s="31"/>
      <c r="BGS155" s="31"/>
      <c r="BGT155" s="31"/>
      <c r="BGU155" s="31"/>
      <c r="BGV155" s="31"/>
      <c r="BGW155" s="31"/>
      <c r="BGX155" s="31"/>
      <c r="BGY155" s="31"/>
      <c r="BGZ155" s="31"/>
      <c r="BHA155" s="31"/>
      <c r="BHB155" s="31"/>
      <c r="BHC155" s="31"/>
      <c r="BHD155" s="31"/>
      <c r="BHE155" s="31"/>
      <c r="BHF155" s="31"/>
      <c r="BHG155" s="31"/>
      <c r="BHH155" s="31"/>
      <c r="BHI155" s="31"/>
      <c r="BHJ155" s="31"/>
      <c r="BHK155" s="31"/>
      <c r="BHL155" s="31"/>
      <c r="BHM155" s="31"/>
      <c r="BHN155" s="31"/>
      <c r="BHO155" s="31"/>
      <c r="BHP155" s="31"/>
      <c r="BHQ155" s="31"/>
      <c r="BHR155" s="31"/>
      <c r="BHS155" s="31"/>
      <c r="BHT155" s="31"/>
      <c r="BHU155" s="31"/>
      <c r="BHV155" s="31"/>
      <c r="BHW155" s="31"/>
      <c r="BHX155" s="31"/>
      <c r="BHY155" s="31"/>
      <c r="BHZ155" s="31"/>
      <c r="BIA155" s="31"/>
      <c r="BIB155" s="31"/>
      <c r="BIC155" s="31"/>
      <c r="BID155" s="31"/>
      <c r="BIE155" s="31"/>
      <c r="BIF155" s="31"/>
      <c r="BIG155" s="31"/>
      <c r="BIH155" s="31"/>
      <c r="BII155" s="31"/>
      <c r="BIJ155" s="31"/>
      <c r="BIK155" s="31"/>
      <c r="BIL155" s="31"/>
      <c r="BIM155" s="31"/>
      <c r="BIN155" s="31"/>
      <c r="BIO155" s="31"/>
      <c r="BIP155" s="31"/>
      <c r="BIQ155" s="31"/>
      <c r="BIR155" s="31"/>
      <c r="BIS155" s="31"/>
      <c r="BIT155" s="31"/>
      <c r="BIU155" s="31"/>
      <c r="BIV155" s="31"/>
      <c r="BIW155" s="31"/>
      <c r="BIX155" s="31"/>
      <c r="BIY155" s="31"/>
      <c r="BIZ155" s="31"/>
      <c r="BJA155" s="31"/>
      <c r="BJB155" s="31"/>
      <c r="BJC155" s="31"/>
      <c r="BJD155" s="31"/>
      <c r="BJE155" s="31"/>
      <c r="BJF155" s="31"/>
      <c r="BJG155" s="31"/>
      <c r="BJH155" s="31"/>
      <c r="BJI155" s="31"/>
      <c r="BJJ155" s="31"/>
      <c r="BJK155" s="31"/>
      <c r="BJL155" s="31"/>
      <c r="BJM155" s="31"/>
      <c r="BJN155" s="31"/>
      <c r="BJO155" s="31"/>
      <c r="BJP155" s="31"/>
      <c r="BJQ155" s="31"/>
      <c r="BJR155" s="31"/>
      <c r="BJS155" s="31"/>
      <c r="BJT155" s="31"/>
      <c r="BJU155" s="31"/>
      <c r="BJV155" s="31"/>
      <c r="BJW155" s="31"/>
      <c r="BJX155" s="31"/>
      <c r="BJY155" s="31"/>
      <c r="BJZ155" s="31"/>
      <c r="BKA155" s="31"/>
      <c r="BKB155" s="31"/>
      <c r="BKC155" s="31"/>
      <c r="BKD155" s="31"/>
      <c r="BKE155" s="31"/>
      <c r="BKF155" s="31"/>
      <c r="BKG155" s="31"/>
      <c r="BKH155" s="31"/>
      <c r="BKI155" s="31"/>
      <c r="BKJ155" s="31"/>
      <c r="BKK155" s="31"/>
      <c r="BKL155" s="31"/>
      <c r="BKM155" s="31"/>
      <c r="BKN155" s="31"/>
      <c r="BKO155" s="31"/>
      <c r="BKP155" s="31"/>
      <c r="BKQ155" s="31"/>
      <c r="BKR155" s="31"/>
      <c r="BKS155" s="31"/>
      <c r="BKT155" s="31"/>
      <c r="BKU155" s="31"/>
      <c r="BKV155" s="31"/>
      <c r="BKW155" s="31"/>
      <c r="BKX155" s="31"/>
      <c r="BKY155" s="31"/>
      <c r="BKZ155" s="31"/>
      <c r="BLA155" s="31"/>
      <c r="BLB155" s="31"/>
      <c r="BLC155" s="31"/>
      <c r="BLD155" s="31"/>
      <c r="BLE155" s="31"/>
      <c r="BLF155" s="31"/>
      <c r="BLG155" s="31"/>
      <c r="BLH155" s="31"/>
      <c r="BLI155" s="31"/>
      <c r="BLJ155" s="31"/>
      <c r="BLK155" s="31"/>
      <c r="BLL155" s="31"/>
      <c r="BLM155" s="31"/>
      <c r="BLN155" s="31"/>
      <c r="BLO155" s="31"/>
      <c r="BLP155" s="31"/>
      <c r="BLQ155" s="31"/>
      <c r="BLR155" s="31"/>
      <c r="BLS155" s="31"/>
      <c r="BLT155" s="31"/>
      <c r="BLU155" s="31"/>
      <c r="BLV155" s="31"/>
      <c r="BLW155" s="31"/>
      <c r="BLX155" s="31"/>
      <c r="BLY155" s="31"/>
      <c r="BLZ155" s="31"/>
      <c r="BMA155" s="31"/>
      <c r="BMB155" s="31"/>
      <c r="BMC155" s="31"/>
      <c r="BMD155" s="31"/>
      <c r="BME155" s="31"/>
      <c r="BMF155" s="31"/>
      <c r="BMG155" s="31"/>
      <c r="BMH155" s="31"/>
      <c r="BMI155" s="31"/>
      <c r="BMJ155" s="31"/>
      <c r="BMK155" s="31"/>
      <c r="BML155" s="31"/>
      <c r="BMM155" s="31"/>
      <c r="BMN155" s="31"/>
      <c r="BMO155" s="31"/>
      <c r="BMP155" s="31"/>
      <c r="BMQ155" s="31"/>
      <c r="BMR155" s="31"/>
      <c r="BMS155" s="31"/>
      <c r="BMT155" s="31"/>
      <c r="BMU155" s="31"/>
      <c r="BMV155" s="31"/>
      <c r="BMW155" s="31"/>
      <c r="BMX155" s="31"/>
      <c r="BMY155" s="31"/>
      <c r="BMZ155" s="31"/>
      <c r="BNA155" s="31"/>
      <c r="BNB155" s="31"/>
      <c r="BNC155" s="31"/>
      <c r="BND155" s="31"/>
      <c r="BNE155" s="31"/>
      <c r="BNF155" s="31"/>
      <c r="BNG155" s="31"/>
      <c r="BNH155" s="31"/>
      <c r="BNI155" s="31"/>
      <c r="BNJ155" s="31"/>
      <c r="BNK155" s="31"/>
      <c r="BNL155" s="31"/>
      <c r="BNM155" s="31"/>
      <c r="BNN155" s="31"/>
      <c r="BNO155" s="31"/>
      <c r="BNP155" s="31"/>
      <c r="BNQ155" s="31"/>
      <c r="BNR155" s="31"/>
      <c r="BNS155" s="31"/>
      <c r="BNT155" s="31"/>
      <c r="BNU155" s="31"/>
      <c r="BNV155" s="31"/>
      <c r="BNW155" s="31"/>
      <c r="BNX155" s="31"/>
      <c r="BNY155" s="31"/>
      <c r="BNZ155" s="31"/>
      <c r="BOA155" s="31"/>
      <c r="BOB155" s="31"/>
      <c r="BOC155" s="31"/>
      <c r="BOD155" s="31"/>
      <c r="BOE155" s="31"/>
      <c r="BOF155" s="31"/>
      <c r="BOG155" s="31"/>
      <c r="BOH155" s="31"/>
      <c r="BOI155" s="31"/>
      <c r="BOJ155" s="31"/>
      <c r="BOK155" s="31"/>
      <c r="BOL155" s="31"/>
      <c r="BOM155" s="31"/>
      <c r="BON155" s="31"/>
      <c r="BOO155" s="31"/>
      <c r="BOP155" s="31"/>
      <c r="BOQ155" s="31"/>
      <c r="BOR155" s="31"/>
      <c r="BOS155" s="31"/>
      <c r="BOT155" s="31"/>
      <c r="BOU155" s="31"/>
      <c r="BOV155" s="31"/>
      <c r="BOW155" s="31"/>
      <c r="BOX155" s="31"/>
      <c r="BOY155" s="31"/>
      <c r="BOZ155" s="31"/>
      <c r="BPA155" s="31"/>
      <c r="BPB155" s="31"/>
      <c r="BPC155" s="31"/>
      <c r="BPD155" s="31"/>
      <c r="BPE155" s="31"/>
      <c r="BPF155" s="31"/>
      <c r="BPG155" s="31"/>
      <c r="BPH155" s="31"/>
      <c r="BPI155" s="31"/>
      <c r="BPJ155" s="31"/>
      <c r="BPK155" s="31"/>
      <c r="BPL155" s="31"/>
      <c r="BPM155" s="31"/>
      <c r="BPN155" s="31"/>
      <c r="BPO155" s="31"/>
      <c r="BPP155" s="31"/>
      <c r="BPQ155" s="31"/>
      <c r="BPR155" s="31"/>
      <c r="BPS155" s="31"/>
      <c r="BPT155" s="31"/>
      <c r="BPU155" s="31"/>
      <c r="BPV155" s="31"/>
      <c r="BPW155" s="31"/>
      <c r="BPX155" s="31"/>
      <c r="BPY155" s="31"/>
      <c r="BPZ155" s="31"/>
      <c r="BQA155" s="31"/>
      <c r="BQB155" s="31"/>
      <c r="BQC155" s="31"/>
      <c r="BQD155" s="31"/>
      <c r="BQE155" s="31"/>
      <c r="BQF155" s="31"/>
      <c r="BQG155" s="31"/>
      <c r="BQH155" s="31"/>
      <c r="BQI155" s="31"/>
      <c r="BQJ155" s="31"/>
      <c r="BQK155" s="31"/>
      <c r="BQL155" s="31"/>
      <c r="BQM155" s="31"/>
      <c r="BQN155" s="31"/>
      <c r="BQO155" s="31"/>
      <c r="BQP155" s="31"/>
      <c r="BQQ155" s="31"/>
      <c r="BQR155" s="31"/>
      <c r="BQS155" s="31"/>
      <c r="BQT155" s="31"/>
      <c r="BQU155" s="31"/>
      <c r="BQV155" s="31"/>
      <c r="BQW155" s="31"/>
      <c r="BQX155" s="31"/>
      <c r="BQY155" s="31"/>
      <c r="BQZ155" s="31"/>
      <c r="BRA155" s="31"/>
      <c r="BRB155" s="31"/>
      <c r="BRC155" s="31"/>
      <c r="BRD155" s="31"/>
      <c r="BRE155" s="31"/>
      <c r="BRF155" s="31"/>
      <c r="BRG155" s="31"/>
      <c r="BRH155" s="31"/>
      <c r="BRI155" s="31"/>
      <c r="BRJ155" s="31"/>
      <c r="BRK155" s="31"/>
      <c r="BRL155" s="31"/>
      <c r="BRM155" s="31"/>
      <c r="BRN155" s="31"/>
      <c r="BRO155" s="31"/>
      <c r="BRP155" s="31"/>
      <c r="BRQ155" s="31"/>
      <c r="BRR155" s="31"/>
      <c r="BRS155" s="31"/>
      <c r="BRT155" s="31"/>
      <c r="BRU155" s="31"/>
      <c r="BRV155" s="31"/>
      <c r="BRW155" s="31"/>
      <c r="BRX155" s="31"/>
      <c r="BRY155" s="31"/>
      <c r="BRZ155" s="31"/>
      <c r="BSA155" s="31"/>
      <c r="BSB155" s="31"/>
      <c r="BSC155" s="31"/>
      <c r="BSD155" s="31"/>
      <c r="BSE155" s="31"/>
      <c r="BSF155" s="31"/>
      <c r="BSG155" s="31"/>
      <c r="BSH155" s="31"/>
      <c r="BSI155" s="31"/>
      <c r="BSJ155" s="31"/>
      <c r="BSK155" s="31"/>
      <c r="BSL155" s="31"/>
      <c r="BSM155" s="31"/>
      <c r="BSN155" s="31"/>
      <c r="BSO155" s="31"/>
      <c r="BSP155" s="31"/>
      <c r="BSQ155" s="31"/>
      <c r="BSR155" s="31"/>
      <c r="BSS155" s="31"/>
      <c r="BST155" s="31"/>
      <c r="BSU155" s="31"/>
      <c r="BSV155" s="31"/>
      <c r="BSW155" s="31"/>
      <c r="BSX155" s="31"/>
      <c r="BSY155" s="31"/>
      <c r="BSZ155" s="31"/>
      <c r="BTA155" s="31"/>
      <c r="BTB155" s="31"/>
      <c r="BTC155" s="31"/>
      <c r="BTD155" s="31"/>
      <c r="BTE155" s="31"/>
      <c r="BTF155" s="31"/>
      <c r="BTG155" s="31"/>
      <c r="BTH155" s="31"/>
      <c r="BTI155" s="31"/>
      <c r="BTJ155" s="31"/>
      <c r="BTK155" s="31"/>
      <c r="BTL155" s="31"/>
      <c r="BTM155" s="31"/>
      <c r="BTN155" s="31"/>
      <c r="BTO155" s="31"/>
      <c r="BTP155" s="31"/>
      <c r="BTQ155" s="31"/>
      <c r="BTR155" s="31"/>
      <c r="BTS155" s="31"/>
      <c r="BTT155" s="31"/>
      <c r="BTU155" s="31"/>
      <c r="BTV155" s="31"/>
      <c r="BTW155" s="31"/>
      <c r="BTX155" s="31"/>
      <c r="BTY155" s="31"/>
      <c r="BTZ155" s="31"/>
      <c r="BUA155" s="31"/>
      <c r="BUB155" s="31"/>
      <c r="BUC155" s="31"/>
      <c r="BUD155" s="31"/>
      <c r="BUE155" s="31"/>
      <c r="BUF155" s="31"/>
      <c r="BUG155" s="31"/>
      <c r="BUH155" s="31"/>
      <c r="BUI155" s="31"/>
      <c r="BUJ155" s="31"/>
      <c r="BUK155" s="31"/>
      <c r="BUL155" s="31"/>
      <c r="BUM155" s="31"/>
      <c r="BUN155" s="31"/>
      <c r="BUO155" s="31"/>
      <c r="BUP155" s="31"/>
      <c r="BUQ155" s="31"/>
      <c r="BUR155" s="31"/>
      <c r="BUS155" s="31"/>
      <c r="BUT155" s="31"/>
      <c r="BUU155" s="31"/>
      <c r="BUV155" s="31"/>
      <c r="BUW155" s="31"/>
      <c r="BUX155" s="31"/>
      <c r="BUY155" s="31"/>
      <c r="BUZ155" s="31"/>
      <c r="BVA155" s="31"/>
      <c r="BVB155" s="31"/>
      <c r="BVC155" s="31"/>
      <c r="BVD155" s="31"/>
      <c r="BVE155" s="31"/>
      <c r="BVF155" s="31"/>
      <c r="BVG155" s="31"/>
      <c r="BVH155" s="31"/>
      <c r="BVI155" s="31"/>
      <c r="BVJ155" s="31"/>
      <c r="BVK155" s="31"/>
      <c r="BVL155" s="31"/>
      <c r="BVM155" s="31"/>
      <c r="BVN155" s="31"/>
      <c r="BVO155" s="31"/>
      <c r="BVP155" s="31"/>
      <c r="BVQ155" s="31"/>
      <c r="BVR155" s="31"/>
      <c r="BVS155" s="31"/>
      <c r="BVT155" s="31"/>
      <c r="BVU155" s="31"/>
      <c r="BVV155" s="31"/>
      <c r="BVW155" s="31"/>
      <c r="BVX155" s="31"/>
      <c r="BVY155" s="31"/>
      <c r="BVZ155" s="31"/>
      <c r="BWA155" s="31"/>
      <c r="BWB155" s="31"/>
      <c r="BWC155" s="31"/>
      <c r="BWD155" s="31"/>
      <c r="BWE155" s="31"/>
      <c r="BWF155" s="31"/>
      <c r="BWG155" s="31"/>
      <c r="BWH155" s="31"/>
      <c r="BWI155" s="31"/>
      <c r="BWJ155" s="31"/>
      <c r="BWK155" s="31"/>
      <c r="BWL155" s="31"/>
      <c r="BWM155" s="31"/>
      <c r="BWN155" s="31"/>
      <c r="BWO155" s="31"/>
      <c r="BWP155" s="31"/>
      <c r="BWQ155" s="31"/>
      <c r="BWR155" s="31"/>
      <c r="BWS155" s="31"/>
      <c r="BWT155" s="31"/>
      <c r="BWU155" s="31"/>
      <c r="BWV155" s="31"/>
      <c r="BWW155" s="31"/>
      <c r="BWX155" s="31"/>
      <c r="BWY155" s="31"/>
      <c r="BWZ155" s="31"/>
      <c r="BXA155" s="31"/>
      <c r="BXB155" s="31"/>
      <c r="BXC155" s="31"/>
      <c r="BXD155" s="31"/>
      <c r="BXE155" s="31"/>
      <c r="BXF155" s="31"/>
      <c r="BXG155" s="31"/>
      <c r="BXH155" s="31"/>
      <c r="BXI155" s="31"/>
      <c r="BXJ155" s="31"/>
      <c r="BXK155" s="31"/>
      <c r="BXL155" s="31"/>
      <c r="BXM155" s="31"/>
      <c r="BXN155" s="31"/>
      <c r="BXO155" s="31"/>
      <c r="BXP155" s="31"/>
      <c r="BXQ155" s="31"/>
      <c r="BXR155" s="31"/>
      <c r="BXS155" s="31"/>
      <c r="BXT155" s="31"/>
      <c r="BXU155" s="31"/>
      <c r="BXV155" s="31"/>
      <c r="BXW155" s="31"/>
      <c r="BXX155" s="31"/>
      <c r="BXY155" s="31"/>
      <c r="BXZ155" s="31"/>
      <c r="BYA155" s="31"/>
      <c r="BYB155" s="31"/>
      <c r="BYC155" s="31"/>
      <c r="BYD155" s="31"/>
      <c r="BYE155" s="31"/>
      <c r="BYF155" s="31"/>
      <c r="BYG155" s="31"/>
      <c r="BYH155" s="31"/>
      <c r="BYI155" s="31"/>
      <c r="BYJ155" s="31"/>
      <c r="BYK155" s="31"/>
      <c r="BYL155" s="31"/>
      <c r="BYM155" s="31"/>
      <c r="BYN155" s="31"/>
      <c r="BYO155" s="31"/>
      <c r="BYP155" s="31"/>
      <c r="BYQ155" s="31"/>
      <c r="BYR155" s="31"/>
      <c r="BYS155" s="31"/>
      <c r="BYT155" s="31"/>
      <c r="BYU155" s="31"/>
      <c r="BYV155" s="31"/>
      <c r="BYW155" s="31"/>
      <c r="BYX155" s="31"/>
      <c r="BYY155" s="31"/>
      <c r="BYZ155" s="31"/>
      <c r="BZA155" s="31"/>
      <c r="BZB155" s="31"/>
      <c r="BZC155" s="31"/>
      <c r="BZD155" s="31"/>
      <c r="BZE155" s="31"/>
      <c r="BZF155" s="31"/>
      <c r="BZG155" s="31"/>
      <c r="BZH155" s="31"/>
      <c r="BZI155" s="31"/>
      <c r="BZJ155" s="31"/>
      <c r="BZK155" s="31"/>
      <c r="BZL155" s="31"/>
      <c r="BZM155" s="31"/>
      <c r="BZN155" s="31"/>
      <c r="BZO155" s="31"/>
      <c r="BZP155" s="31"/>
      <c r="BZQ155" s="31"/>
      <c r="BZR155" s="31"/>
      <c r="BZS155" s="31"/>
      <c r="BZT155" s="31"/>
      <c r="BZU155" s="31"/>
      <c r="BZV155" s="31"/>
      <c r="BZW155" s="31"/>
      <c r="BZX155" s="31"/>
      <c r="BZY155" s="31"/>
      <c r="BZZ155" s="31"/>
      <c r="CAA155" s="31"/>
      <c r="CAB155" s="31"/>
      <c r="CAC155" s="31"/>
      <c r="CAD155" s="31"/>
      <c r="CAE155" s="31"/>
      <c r="CAF155" s="31"/>
      <c r="CAG155" s="31"/>
      <c r="CAH155" s="31"/>
      <c r="CAI155" s="31"/>
      <c r="CAJ155" s="31"/>
      <c r="CAK155" s="31"/>
      <c r="CAL155" s="31"/>
      <c r="CAM155" s="31"/>
      <c r="CAN155" s="31"/>
      <c r="CAO155" s="31"/>
      <c r="CAP155" s="31"/>
      <c r="CAQ155" s="31"/>
      <c r="CAR155" s="31"/>
      <c r="CAS155" s="31"/>
      <c r="CAT155" s="31"/>
      <c r="CAU155" s="31"/>
      <c r="CAV155" s="31"/>
      <c r="CAW155" s="31"/>
      <c r="CAX155" s="31"/>
      <c r="CAY155" s="31"/>
      <c r="CAZ155" s="31"/>
      <c r="CBA155" s="31"/>
      <c r="CBB155" s="31"/>
      <c r="CBC155" s="31"/>
      <c r="CBD155" s="31"/>
      <c r="CBE155" s="31"/>
      <c r="CBF155" s="31"/>
      <c r="CBG155" s="31"/>
      <c r="CBH155" s="31"/>
      <c r="CBI155" s="31"/>
      <c r="CBJ155" s="31"/>
      <c r="CBK155" s="31"/>
      <c r="CBL155" s="31"/>
      <c r="CBM155" s="31"/>
      <c r="CBN155" s="31"/>
      <c r="CBO155" s="31"/>
      <c r="CBP155" s="31"/>
      <c r="CBQ155" s="31"/>
      <c r="CBR155" s="31"/>
      <c r="CBS155" s="31"/>
      <c r="CBT155" s="31"/>
      <c r="CBU155" s="31"/>
      <c r="CBV155" s="31"/>
      <c r="CBW155" s="31"/>
      <c r="CBX155" s="31"/>
      <c r="CBY155" s="31"/>
      <c r="CBZ155" s="31"/>
      <c r="CCA155" s="31"/>
      <c r="CCB155" s="31"/>
      <c r="CCC155" s="31"/>
      <c r="CCD155" s="31"/>
      <c r="CCE155" s="31"/>
      <c r="CCF155" s="31"/>
      <c r="CCG155" s="31"/>
      <c r="CCH155" s="31"/>
      <c r="CCI155" s="31"/>
      <c r="CCJ155" s="31"/>
      <c r="CCK155" s="31"/>
      <c r="CCL155" s="31"/>
      <c r="CCM155" s="31"/>
      <c r="CCN155" s="31"/>
      <c r="CCO155" s="31"/>
      <c r="CCP155" s="31"/>
      <c r="CCQ155" s="31"/>
      <c r="CCR155" s="31"/>
      <c r="CCS155" s="31"/>
      <c r="CCT155" s="31"/>
      <c r="CCU155" s="31"/>
      <c r="CCV155" s="31"/>
      <c r="CCW155" s="31"/>
      <c r="CCX155" s="31"/>
      <c r="CCY155" s="31"/>
      <c r="CCZ155" s="31"/>
      <c r="CDA155" s="31"/>
      <c r="CDB155" s="31"/>
      <c r="CDC155" s="31"/>
      <c r="CDD155" s="31"/>
      <c r="CDE155" s="31"/>
      <c r="CDF155" s="31"/>
      <c r="CDG155" s="31"/>
      <c r="CDH155" s="31"/>
      <c r="CDI155" s="31"/>
      <c r="CDJ155" s="31"/>
      <c r="CDK155" s="31"/>
      <c r="CDL155" s="31"/>
      <c r="CDM155" s="31"/>
      <c r="CDN155" s="31"/>
      <c r="CDO155" s="31"/>
      <c r="CDP155" s="31"/>
      <c r="CDQ155" s="31"/>
      <c r="CDR155" s="31"/>
      <c r="CDS155" s="31"/>
      <c r="CDT155" s="31"/>
      <c r="CDU155" s="31"/>
      <c r="CDV155" s="31"/>
      <c r="CDW155" s="31"/>
      <c r="CDX155" s="31"/>
      <c r="CDY155" s="31"/>
      <c r="CDZ155" s="31"/>
      <c r="CEA155" s="31"/>
      <c r="CEB155" s="31"/>
      <c r="CEC155" s="31"/>
      <c r="CED155" s="31"/>
      <c r="CEE155" s="31"/>
      <c r="CEF155" s="31"/>
      <c r="CEG155" s="31"/>
      <c r="CEH155" s="31"/>
      <c r="CEI155" s="31"/>
      <c r="CEJ155" s="31"/>
      <c r="CEK155" s="31"/>
      <c r="CEL155" s="31"/>
      <c r="CEM155" s="31"/>
      <c r="CEN155" s="31"/>
      <c r="CEO155" s="31"/>
      <c r="CEP155" s="31"/>
      <c r="CEQ155" s="31"/>
      <c r="CER155" s="31"/>
      <c r="CES155" s="31"/>
      <c r="CET155" s="31"/>
      <c r="CEU155" s="31"/>
      <c r="CEV155" s="31"/>
      <c r="CEW155" s="31"/>
      <c r="CEX155" s="31"/>
      <c r="CEY155" s="31"/>
      <c r="CEZ155" s="31"/>
      <c r="CFA155" s="31"/>
      <c r="CFB155" s="31"/>
      <c r="CFC155" s="31"/>
      <c r="CFD155" s="31"/>
      <c r="CFE155" s="31"/>
      <c r="CFF155" s="31"/>
      <c r="CFG155" s="31"/>
      <c r="CFH155" s="31"/>
      <c r="CFI155" s="31"/>
      <c r="CFJ155" s="31"/>
      <c r="CFK155" s="31"/>
      <c r="CFL155" s="31"/>
      <c r="CFM155" s="31"/>
      <c r="CFN155" s="31"/>
      <c r="CFO155" s="31"/>
      <c r="CFP155" s="31"/>
      <c r="CFQ155" s="31"/>
      <c r="CFR155" s="31"/>
      <c r="CFS155" s="31"/>
      <c r="CFT155" s="31"/>
      <c r="CFU155" s="31"/>
      <c r="CFV155" s="31"/>
      <c r="CFW155" s="31"/>
      <c r="CFX155" s="31"/>
      <c r="CFY155" s="31"/>
      <c r="CFZ155" s="31"/>
      <c r="CGA155" s="31"/>
      <c r="CGB155" s="31"/>
      <c r="CGC155" s="31"/>
      <c r="CGD155" s="31"/>
      <c r="CGE155" s="31"/>
      <c r="CGF155" s="31"/>
      <c r="CGG155" s="31"/>
      <c r="CGH155" s="31"/>
      <c r="CGI155" s="31"/>
      <c r="CGJ155" s="31"/>
      <c r="CGK155" s="31"/>
      <c r="CGL155" s="31"/>
      <c r="CGM155" s="31"/>
      <c r="CGN155" s="31"/>
      <c r="CGO155" s="31"/>
      <c r="CGP155" s="31"/>
      <c r="CGQ155" s="31"/>
      <c r="CGR155" s="31"/>
      <c r="CGS155" s="31"/>
      <c r="CGT155" s="31"/>
      <c r="CGU155" s="31"/>
      <c r="CGV155" s="31"/>
      <c r="CGW155" s="31"/>
      <c r="CGX155" s="31"/>
      <c r="CGY155" s="31"/>
      <c r="CGZ155" s="31"/>
      <c r="CHA155" s="31"/>
      <c r="CHB155" s="31"/>
      <c r="CHC155" s="31"/>
      <c r="CHD155" s="31"/>
      <c r="CHE155" s="31"/>
      <c r="CHF155" s="31"/>
      <c r="CHG155" s="31"/>
      <c r="CHH155" s="31"/>
      <c r="CHI155" s="31"/>
      <c r="CHJ155" s="31"/>
      <c r="CHK155" s="31"/>
      <c r="CHL155" s="31"/>
      <c r="CHM155" s="31"/>
      <c r="CHN155" s="31"/>
      <c r="CHO155" s="31"/>
      <c r="CHP155" s="31"/>
      <c r="CHQ155" s="31"/>
      <c r="CHR155" s="31"/>
      <c r="CHS155" s="31"/>
      <c r="CHT155" s="31"/>
      <c r="CHU155" s="31"/>
      <c r="CHV155" s="31"/>
      <c r="CHW155" s="31"/>
      <c r="CHX155" s="31"/>
      <c r="CHY155" s="31"/>
      <c r="CHZ155" s="31"/>
      <c r="CIA155" s="31"/>
      <c r="CIB155" s="31"/>
      <c r="CIC155" s="31"/>
      <c r="CID155" s="31"/>
      <c r="CIE155" s="31"/>
      <c r="CIF155" s="31"/>
      <c r="CIG155" s="31"/>
      <c r="CIH155" s="31"/>
      <c r="CII155" s="31"/>
      <c r="CIJ155" s="31"/>
      <c r="CIK155" s="31"/>
      <c r="CIL155" s="31"/>
      <c r="CIM155" s="31"/>
      <c r="CIN155" s="31"/>
      <c r="CIO155" s="31"/>
      <c r="CIP155" s="31"/>
      <c r="CIQ155" s="31"/>
      <c r="CIR155" s="31"/>
      <c r="CIS155" s="31"/>
      <c r="CIT155" s="31"/>
      <c r="CIU155" s="31"/>
      <c r="CIV155" s="31"/>
      <c r="CIW155" s="31"/>
      <c r="CIX155" s="31"/>
      <c r="CIY155" s="31"/>
      <c r="CIZ155" s="31"/>
      <c r="CJA155" s="31"/>
      <c r="CJB155" s="31"/>
      <c r="CJC155" s="31"/>
      <c r="CJD155" s="31"/>
      <c r="CJE155" s="31"/>
      <c r="CJF155" s="31"/>
      <c r="CJG155" s="31"/>
      <c r="CJH155" s="31"/>
      <c r="CJI155" s="31"/>
      <c r="CJJ155" s="31"/>
      <c r="CJK155" s="31"/>
      <c r="CJL155" s="31"/>
      <c r="CJM155" s="31"/>
      <c r="CJN155" s="31"/>
      <c r="CJO155" s="31"/>
      <c r="CJP155" s="31"/>
      <c r="CJQ155" s="31"/>
      <c r="CJR155" s="31"/>
      <c r="CJS155" s="31"/>
      <c r="CJT155" s="31"/>
      <c r="CJU155" s="31"/>
      <c r="CJV155" s="31"/>
      <c r="CJW155" s="31"/>
      <c r="CJX155" s="31"/>
      <c r="CJY155" s="31"/>
      <c r="CJZ155" s="31"/>
      <c r="CKA155" s="31"/>
      <c r="CKB155" s="31"/>
      <c r="CKC155" s="31"/>
      <c r="CKD155" s="31"/>
      <c r="CKE155" s="31"/>
      <c r="CKF155" s="31"/>
      <c r="CKG155" s="31"/>
      <c r="CKH155" s="31"/>
      <c r="CKI155" s="31"/>
      <c r="CKJ155" s="31"/>
      <c r="CKK155" s="31"/>
      <c r="CKL155" s="31"/>
      <c r="CKM155" s="31"/>
      <c r="CKN155" s="31"/>
      <c r="CKO155" s="31"/>
      <c r="CKP155" s="31"/>
      <c r="CKQ155" s="31"/>
      <c r="CKR155" s="31"/>
      <c r="CKS155" s="31"/>
      <c r="CKT155" s="31"/>
      <c r="CKU155" s="31"/>
      <c r="CKV155" s="31"/>
      <c r="CKW155" s="31"/>
      <c r="CKX155" s="31"/>
      <c r="CKY155" s="31"/>
      <c r="CKZ155" s="31"/>
      <c r="CLA155" s="31"/>
      <c r="CLB155" s="31"/>
      <c r="CLC155" s="31"/>
      <c r="CLD155" s="31"/>
      <c r="CLE155" s="31"/>
      <c r="CLF155" s="31"/>
      <c r="CLG155" s="31"/>
      <c r="CLH155" s="31"/>
      <c r="CLI155" s="31"/>
      <c r="CLJ155" s="31"/>
      <c r="CLK155" s="31"/>
      <c r="CLL155" s="31"/>
      <c r="CLM155" s="31"/>
      <c r="CLN155" s="31"/>
      <c r="CLO155" s="31"/>
      <c r="CLP155" s="31"/>
      <c r="CLQ155" s="31"/>
      <c r="CLR155" s="31"/>
      <c r="CLS155" s="31"/>
      <c r="CLT155" s="31"/>
      <c r="CLU155" s="31"/>
      <c r="CLV155" s="31"/>
      <c r="CLW155" s="31"/>
      <c r="CLX155" s="31"/>
      <c r="CLY155" s="31"/>
      <c r="CLZ155" s="31"/>
      <c r="CMA155" s="31"/>
      <c r="CMB155" s="31"/>
      <c r="CMC155" s="31"/>
      <c r="CMD155" s="31"/>
      <c r="CME155" s="31"/>
      <c r="CMF155" s="31"/>
      <c r="CMG155" s="31"/>
      <c r="CMH155" s="31"/>
      <c r="CMI155" s="31"/>
      <c r="CMJ155" s="31"/>
      <c r="CMK155" s="31"/>
      <c r="CML155" s="31"/>
      <c r="CMM155" s="31"/>
      <c r="CMN155" s="31"/>
      <c r="CMO155" s="31"/>
      <c r="CMP155" s="31"/>
      <c r="CMQ155" s="31"/>
      <c r="CMR155" s="31"/>
      <c r="CMS155" s="31"/>
      <c r="CMT155" s="31"/>
      <c r="CMU155" s="31"/>
      <c r="CMV155" s="31"/>
      <c r="CMW155" s="31"/>
      <c r="CMX155" s="31"/>
      <c r="CMY155" s="31"/>
      <c r="CMZ155" s="31"/>
      <c r="CNA155" s="31"/>
      <c r="CNB155" s="31"/>
      <c r="CNC155" s="31"/>
      <c r="CND155" s="31"/>
      <c r="CNE155" s="31"/>
      <c r="CNF155" s="31"/>
      <c r="CNG155" s="31"/>
      <c r="CNH155" s="31"/>
      <c r="CNI155" s="31"/>
      <c r="CNJ155" s="31"/>
      <c r="CNK155" s="31"/>
      <c r="CNL155" s="31"/>
      <c r="CNM155" s="31"/>
      <c r="CNN155" s="31"/>
      <c r="CNO155" s="31"/>
      <c r="CNP155" s="31"/>
      <c r="CNQ155" s="31"/>
      <c r="CNR155" s="31"/>
      <c r="CNS155" s="31"/>
      <c r="CNT155" s="31"/>
      <c r="CNU155" s="31"/>
      <c r="CNV155" s="31"/>
      <c r="CNW155" s="31"/>
      <c r="CNX155" s="31"/>
      <c r="CNY155" s="31"/>
      <c r="CNZ155" s="31"/>
      <c r="COA155" s="31"/>
      <c r="COB155" s="31"/>
      <c r="COC155" s="31"/>
      <c r="COD155" s="31"/>
      <c r="COE155" s="31"/>
      <c r="COF155" s="31"/>
      <c r="COG155" s="31"/>
      <c r="COH155" s="31"/>
      <c r="COI155" s="31"/>
      <c r="COJ155" s="31"/>
      <c r="COK155" s="31"/>
      <c r="COL155" s="31"/>
      <c r="COM155" s="31"/>
      <c r="CON155" s="31"/>
      <c r="COO155" s="31"/>
      <c r="COP155" s="31"/>
      <c r="COQ155" s="31"/>
      <c r="COR155" s="31"/>
      <c r="COS155" s="31"/>
      <c r="COT155" s="31"/>
      <c r="COU155" s="31"/>
      <c r="COV155" s="31"/>
      <c r="COW155" s="31"/>
      <c r="COX155" s="31"/>
      <c r="COY155" s="31"/>
      <c r="COZ155" s="31"/>
      <c r="CPA155" s="31"/>
      <c r="CPB155" s="31"/>
      <c r="CPC155" s="31"/>
      <c r="CPD155" s="31"/>
      <c r="CPE155" s="31"/>
      <c r="CPF155" s="31"/>
      <c r="CPG155" s="31"/>
      <c r="CPH155" s="31"/>
      <c r="CPI155" s="31"/>
      <c r="CPJ155" s="31"/>
      <c r="CPK155" s="31"/>
      <c r="CPL155" s="31"/>
      <c r="CPM155" s="31"/>
      <c r="CPN155" s="31"/>
      <c r="CPO155" s="31"/>
      <c r="CPP155" s="31"/>
      <c r="CPQ155" s="31"/>
      <c r="CPR155" s="31"/>
      <c r="CPS155" s="31"/>
      <c r="CPT155" s="31"/>
      <c r="CPU155" s="31"/>
      <c r="CPV155" s="31"/>
      <c r="CPW155" s="31"/>
      <c r="CPX155" s="31"/>
      <c r="CPY155" s="31"/>
      <c r="CPZ155" s="31"/>
      <c r="CQA155" s="31"/>
      <c r="CQB155" s="31"/>
      <c r="CQC155" s="31"/>
      <c r="CQD155" s="31"/>
      <c r="CQE155" s="31"/>
      <c r="CQF155" s="31"/>
      <c r="CQG155" s="31"/>
      <c r="CQH155" s="31"/>
      <c r="CQI155" s="31"/>
      <c r="CQJ155" s="31"/>
      <c r="CQK155" s="31"/>
      <c r="CQL155" s="31"/>
      <c r="CQM155" s="31"/>
      <c r="CQN155" s="31"/>
      <c r="CQO155" s="31"/>
      <c r="CQP155" s="31"/>
      <c r="CQQ155" s="31"/>
      <c r="CQR155" s="31"/>
      <c r="CQS155" s="31"/>
      <c r="CQT155" s="31"/>
      <c r="CQU155" s="31"/>
      <c r="CQV155" s="31"/>
      <c r="CQW155" s="31"/>
      <c r="CQX155" s="31"/>
      <c r="CQY155" s="31"/>
      <c r="CQZ155" s="31"/>
      <c r="CRA155" s="31"/>
      <c r="CRB155" s="31"/>
      <c r="CRC155" s="31"/>
      <c r="CRD155" s="31"/>
      <c r="CRE155" s="31"/>
      <c r="CRF155" s="31"/>
      <c r="CRG155" s="31"/>
      <c r="CRH155" s="31"/>
      <c r="CRI155" s="31"/>
      <c r="CRJ155" s="31"/>
      <c r="CRK155" s="31"/>
      <c r="CRL155" s="31"/>
      <c r="CRM155" s="31"/>
      <c r="CRN155" s="31"/>
      <c r="CRO155" s="31"/>
      <c r="CRP155" s="31"/>
      <c r="CRQ155" s="31"/>
      <c r="CRR155" s="31"/>
      <c r="CRS155" s="31"/>
      <c r="CRT155" s="31"/>
      <c r="CRU155" s="31"/>
      <c r="CRV155" s="31"/>
      <c r="CRW155" s="31"/>
      <c r="CRX155" s="31"/>
      <c r="CRY155" s="31"/>
      <c r="CRZ155" s="31"/>
      <c r="CSA155" s="31"/>
      <c r="CSB155" s="31"/>
      <c r="CSC155" s="31"/>
      <c r="CSD155" s="31"/>
      <c r="CSE155" s="31"/>
      <c r="CSF155" s="31"/>
      <c r="CSG155" s="31"/>
      <c r="CSH155" s="31"/>
      <c r="CSI155" s="31"/>
      <c r="CSJ155" s="31"/>
      <c r="CSK155" s="31"/>
      <c r="CSL155" s="31"/>
      <c r="CSM155" s="31"/>
      <c r="CSN155" s="31"/>
      <c r="CSO155" s="31"/>
      <c r="CSP155" s="31"/>
      <c r="CSQ155" s="31"/>
      <c r="CSR155" s="31"/>
      <c r="CSS155" s="31"/>
      <c r="CST155" s="31"/>
      <c r="CSU155" s="31"/>
      <c r="CSV155" s="31"/>
      <c r="CSW155" s="31"/>
      <c r="CSX155" s="31"/>
      <c r="CSY155" s="31"/>
      <c r="CSZ155" s="31"/>
      <c r="CTA155" s="31"/>
      <c r="CTB155" s="31"/>
      <c r="CTC155" s="31"/>
      <c r="CTD155" s="31"/>
      <c r="CTE155" s="31"/>
      <c r="CTF155" s="31"/>
      <c r="CTG155" s="31"/>
      <c r="CTH155" s="31"/>
      <c r="CTI155" s="31"/>
      <c r="CTJ155" s="31"/>
      <c r="CTK155" s="31"/>
      <c r="CTL155" s="31"/>
      <c r="CTM155" s="31"/>
      <c r="CTN155" s="31"/>
      <c r="CTO155" s="31"/>
      <c r="CTP155" s="31"/>
      <c r="CTQ155" s="31"/>
      <c r="CTR155" s="31"/>
      <c r="CTS155" s="31"/>
      <c r="CTT155" s="31"/>
      <c r="CTU155" s="31"/>
      <c r="CTV155" s="31"/>
      <c r="CTW155" s="31"/>
      <c r="CTX155" s="31"/>
      <c r="CTY155" s="31"/>
      <c r="CTZ155" s="31"/>
      <c r="CUA155" s="31"/>
      <c r="CUB155" s="31"/>
      <c r="CUC155" s="31"/>
      <c r="CUD155" s="31"/>
      <c r="CUE155" s="31"/>
      <c r="CUF155" s="31"/>
      <c r="CUG155" s="31"/>
      <c r="CUH155" s="31"/>
      <c r="CUI155" s="31"/>
      <c r="CUJ155" s="31"/>
      <c r="CUK155" s="31"/>
      <c r="CUL155" s="31"/>
      <c r="CUM155" s="31"/>
      <c r="CUN155" s="31"/>
      <c r="CUO155" s="31"/>
      <c r="CUP155" s="31"/>
      <c r="CUQ155" s="31"/>
      <c r="CUR155" s="31"/>
      <c r="CUS155" s="31"/>
      <c r="CUT155" s="31"/>
      <c r="CUU155" s="31"/>
      <c r="CUV155" s="31"/>
      <c r="CUW155" s="31"/>
      <c r="CUX155" s="31"/>
      <c r="CUY155" s="31"/>
      <c r="CUZ155" s="31"/>
      <c r="CVA155" s="31"/>
      <c r="CVB155" s="31"/>
      <c r="CVC155" s="31"/>
      <c r="CVD155" s="31"/>
      <c r="CVE155" s="31"/>
      <c r="CVF155" s="31"/>
      <c r="CVG155" s="31"/>
      <c r="CVH155" s="31"/>
      <c r="CVI155" s="31"/>
      <c r="CVJ155" s="31"/>
      <c r="CVK155" s="31"/>
      <c r="CVL155" s="31"/>
      <c r="CVM155" s="31"/>
      <c r="CVN155" s="31"/>
      <c r="CVO155" s="31"/>
      <c r="CVP155" s="31"/>
      <c r="CVQ155" s="31"/>
      <c r="CVR155" s="31"/>
      <c r="CVS155" s="31"/>
      <c r="CVT155" s="31"/>
      <c r="CVU155" s="31"/>
      <c r="CVV155" s="31"/>
      <c r="CVW155" s="31"/>
      <c r="CVX155" s="31"/>
      <c r="CVY155" s="31"/>
      <c r="CVZ155" s="31"/>
      <c r="CWA155" s="31"/>
      <c r="CWB155" s="31"/>
      <c r="CWC155" s="31"/>
      <c r="CWD155" s="31"/>
      <c r="CWE155" s="31"/>
      <c r="CWF155" s="31"/>
      <c r="CWG155" s="31"/>
      <c r="CWH155" s="31"/>
      <c r="CWI155" s="31"/>
      <c r="CWJ155" s="31"/>
      <c r="CWK155" s="31"/>
      <c r="CWL155" s="31"/>
      <c r="CWM155" s="31"/>
      <c r="CWN155" s="31"/>
      <c r="CWO155" s="31"/>
      <c r="CWP155" s="31"/>
      <c r="CWQ155" s="31"/>
      <c r="CWR155" s="31"/>
      <c r="CWS155" s="31"/>
      <c r="CWT155" s="31"/>
      <c r="CWU155" s="31"/>
      <c r="CWV155" s="31"/>
      <c r="CWW155" s="31"/>
      <c r="CWX155" s="31"/>
      <c r="CWY155" s="31"/>
      <c r="CWZ155" s="31"/>
      <c r="CXA155" s="31"/>
      <c r="CXB155" s="31"/>
      <c r="CXC155" s="31"/>
      <c r="CXD155" s="31"/>
      <c r="CXE155" s="31"/>
      <c r="CXF155" s="31"/>
      <c r="CXG155" s="31"/>
      <c r="CXH155" s="31"/>
    </row>
    <row r="156" spans="1:2660" s="82" customFormat="1" ht="31.5" customHeight="1" x14ac:dyDescent="0.2">
      <c r="A156" s="8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c r="BH156" s="31"/>
      <c r="BI156" s="31"/>
      <c r="BJ156" s="31"/>
      <c r="BK156" s="31"/>
      <c r="BL156" s="31"/>
      <c r="BM156" s="31"/>
      <c r="BN156" s="31"/>
      <c r="BO156" s="31"/>
      <c r="BP156" s="31"/>
      <c r="BQ156" s="31"/>
      <c r="BR156" s="31"/>
      <c r="BS156" s="31"/>
      <c r="BT156" s="31"/>
      <c r="BU156" s="31"/>
      <c r="BV156" s="31"/>
      <c r="BW156" s="31"/>
      <c r="BX156" s="31"/>
      <c r="BY156" s="31"/>
      <c r="BZ156" s="31"/>
      <c r="CA156" s="31"/>
      <c r="CB156" s="31"/>
      <c r="CC156" s="31"/>
      <c r="CD156" s="31"/>
      <c r="CE156" s="31"/>
      <c r="CF156" s="31"/>
      <c r="CG156" s="31"/>
      <c r="CH156" s="31"/>
      <c r="CI156" s="31"/>
      <c r="CJ156" s="31"/>
      <c r="CK156" s="31"/>
      <c r="CL156" s="31"/>
      <c r="CM156" s="31"/>
      <c r="CN156" s="31"/>
      <c r="CO156" s="31"/>
      <c r="CP156" s="31"/>
      <c r="CQ156" s="31"/>
      <c r="CR156" s="31"/>
      <c r="CS156" s="31"/>
      <c r="CT156" s="31"/>
      <c r="CU156" s="31"/>
      <c r="CV156" s="31"/>
      <c r="CW156" s="31"/>
      <c r="CX156" s="31"/>
      <c r="CY156" s="31"/>
      <c r="CZ156" s="31"/>
      <c r="DA156" s="31"/>
      <c r="DB156" s="31"/>
      <c r="DC156" s="31"/>
      <c r="DD156" s="31"/>
      <c r="DE156" s="31"/>
      <c r="DF156" s="31"/>
      <c r="DG156" s="31"/>
      <c r="DH156" s="31"/>
      <c r="DI156" s="31"/>
      <c r="DJ156" s="31"/>
      <c r="DK156" s="31"/>
      <c r="DL156" s="31"/>
      <c r="DM156" s="31"/>
      <c r="DN156" s="31"/>
      <c r="DO156" s="31"/>
      <c r="DP156" s="31"/>
      <c r="DQ156" s="31"/>
      <c r="DR156" s="31"/>
      <c r="DS156" s="31"/>
      <c r="DT156" s="31"/>
      <c r="DU156" s="31"/>
      <c r="DV156" s="31"/>
      <c r="DW156" s="31"/>
      <c r="DX156" s="31"/>
      <c r="DY156" s="31"/>
      <c r="DZ156" s="31"/>
      <c r="EA156" s="31"/>
      <c r="EB156" s="31"/>
      <c r="EC156" s="31"/>
      <c r="ED156" s="31"/>
      <c r="EE156" s="31"/>
      <c r="EF156" s="31"/>
      <c r="EG156" s="31"/>
      <c r="EH156" s="31"/>
      <c r="EI156" s="31"/>
      <c r="EJ156" s="31"/>
      <c r="EK156" s="31"/>
      <c r="EL156" s="31"/>
      <c r="EM156" s="31"/>
      <c r="EN156" s="31"/>
      <c r="EO156" s="31"/>
      <c r="EP156" s="31"/>
      <c r="EQ156" s="31"/>
      <c r="ER156" s="31"/>
      <c r="ES156" s="31"/>
      <c r="ET156" s="31"/>
      <c r="EU156" s="31"/>
      <c r="EV156" s="31"/>
      <c r="EW156" s="31"/>
      <c r="EX156" s="31"/>
      <c r="EY156" s="31"/>
      <c r="EZ156" s="31"/>
      <c r="FA156" s="31"/>
      <c r="FB156" s="31"/>
      <c r="FC156" s="31"/>
      <c r="FD156" s="31"/>
      <c r="FE156" s="31"/>
      <c r="FF156" s="31"/>
      <c r="FG156" s="31"/>
      <c r="FH156" s="31"/>
      <c r="FI156" s="31"/>
      <c r="FJ156" s="31"/>
      <c r="FK156" s="31"/>
      <c r="FL156" s="31"/>
      <c r="FM156" s="31"/>
      <c r="FN156" s="31"/>
      <c r="FO156" s="31"/>
      <c r="FP156" s="31"/>
      <c r="FQ156" s="31"/>
      <c r="FR156" s="31"/>
      <c r="FS156" s="31"/>
      <c r="FT156" s="31"/>
      <c r="FU156" s="31"/>
      <c r="FV156" s="31"/>
      <c r="FW156" s="31"/>
      <c r="FX156" s="31"/>
      <c r="FY156" s="31"/>
      <c r="FZ156" s="31"/>
      <c r="GA156" s="31"/>
      <c r="GB156" s="31"/>
      <c r="GC156" s="31"/>
      <c r="GD156" s="31"/>
      <c r="GE156" s="31"/>
      <c r="GF156" s="31"/>
      <c r="GG156" s="31"/>
      <c r="GH156" s="31"/>
      <c r="GI156" s="31"/>
      <c r="GJ156" s="31"/>
      <c r="GK156" s="31"/>
      <c r="GL156" s="31"/>
      <c r="GM156" s="31"/>
      <c r="GN156" s="31"/>
      <c r="GO156" s="31"/>
      <c r="GP156" s="31"/>
      <c r="GQ156" s="31"/>
      <c r="GR156" s="31"/>
      <c r="GS156" s="31"/>
      <c r="GT156" s="31"/>
      <c r="GU156" s="31"/>
      <c r="GV156" s="31"/>
      <c r="GW156" s="31"/>
      <c r="GX156" s="31"/>
      <c r="GY156" s="31"/>
      <c r="GZ156" s="31"/>
      <c r="HA156" s="31"/>
      <c r="HB156" s="31"/>
      <c r="HC156" s="31"/>
      <c r="HD156" s="31"/>
      <c r="HE156" s="31"/>
      <c r="HF156" s="31"/>
      <c r="HG156" s="31"/>
      <c r="HH156" s="31"/>
      <c r="HI156" s="31"/>
      <c r="HJ156" s="31"/>
      <c r="HK156" s="31"/>
      <c r="HL156" s="31"/>
      <c r="HM156" s="31"/>
      <c r="HN156" s="31"/>
      <c r="HO156" s="31"/>
      <c r="HP156" s="31"/>
      <c r="HQ156" s="31"/>
      <c r="HR156" s="31"/>
      <c r="HS156" s="31"/>
      <c r="HT156" s="31"/>
      <c r="HU156" s="31"/>
      <c r="HV156" s="31"/>
      <c r="HW156" s="31"/>
      <c r="HX156" s="31"/>
      <c r="HY156" s="31"/>
      <c r="HZ156" s="31"/>
      <c r="IA156" s="31"/>
      <c r="IB156" s="31"/>
      <c r="IC156" s="31"/>
      <c r="ID156" s="31"/>
      <c r="IE156" s="31"/>
      <c r="IF156" s="31"/>
      <c r="IG156" s="31"/>
      <c r="IH156" s="31"/>
      <c r="II156" s="31"/>
      <c r="IJ156" s="31"/>
      <c r="IK156" s="31"/>
      <c r="IL156" s="31"/>
      <c r="IM156" s="31"/>
      <c r="IN156" s="31"/>
      <c r="IO156" s="31"/>
      <c r="IP156" s="31"/>
      <c r="IQ156" s="31"/>
      <c r="IR156" s="31"/>
      <c r="IS156" s="31"/>
      <c r="IT156" s="31"/>
      <c r="IU156" s="31"/>
      <c r="IV156" s="31"/>
      <c r="IW156" s="31"/>
      <c r="IX156" s="31"/>
      <c r="IY156" s="31"/>
      <c r="IZ156" s="31"/>
      <c r="JA156" s="31"/>
      <c r="JB156" s="31"/>
      <c r="JC156" s="31"/>
      <c r="JD156" s="31"/>
      <c r="JE156" s="31"/>
      <c r="JF156" s="31"/>
      <c r="JG156" s="31"/>
      <c r="JH156" s="31"/>
      <c r="JI156" s="31"/>
      <c r="JJ156" s="31"/>
      <c r="JK156" s="31"/>
      <c r="JL156" s="31"/>
      <c r="JM156" s="31"/>
      <c r="JN156" s="31"/>
      <c r="JO156" s="31"/>
      <c r="JP156" s="31"/>
      <c r="JQ156" s="31"/>
      <c r="JR156" s="31"/>
      <c r="JS156" s="31"/>
      <c r="JT156" s="31"/>
      <c r="JU156" s="31"/>
      <c r="JV156" s="31"/>
      <c r="JW156" s="31"/>
      <c r="JX156" s="31"/>
      <c r="JY156" s="31"/>
      <c r="JZ156" s="31"/>
      <c r="KA156" s="31"/>
      <c r="KB156" s="31"/>
      <c r="KC156" s="31"/>
      <c r="KD156" s="31"/>
      <c r="KE156" s="31"/>
      <c r="KF156" s="31"/>
      <c r="KG156" s="31"/>
      <c r="KH156" s="31"/>
      <c r="KI156" s="31"/>
      <c r="KJ156" s="31"/>
      <c r="KK156" s="31"/>
      <c r="KL156" s="31"/>
      <c r="KM156" s="31"/>
      <c r="KN156" s="31"/>
      <c r="KO156" s="31"/>
      <c r="KP156" s="31"/>
      <c r="KQ156" s="31"/>
      <c r="KR156" s="31"/>
      <c r="KS156" s="31"/>
      <c r="KT156" s="31"/>
      <c r="KU156" s="31"/>
      <c r="KV156" s="31"/>
      <c r="KW156" s="31"/>
      <c r="KX156" s="31"/>
      <c r="KY156" s="31"/>
      <c r="KZ156" s="31"/>
      <c r="LA156" s="31"/>
      <c r="LB156" s="31"/>
      <c r="LC156" s="31"/>
      <c r="LD156" s="31"/>
      <c r="LE156" s="31"/>
      <c r="LF156" s="31"/>
      <c r="LG156" s="31"/>
      <c r="LH156" s="31"/>
      <c r="LI156" s="31"/>
      <c r="LJ156" s="31"/>
      <c r="LK156" s="31"/>
      <c r="LL156" s="31"/>
      <c r="LM156" s="31"/>
      <c r="LN156" s="31"/>
      <c r="LO156" s="31"/>
      <c r="LP156" s="31"/>
      <c r="LQ156" s="31"/>
      <c r="LR156" s="31"/>
      <c r="LS156" s="31"/>
      <c r="LT156" s="31"/>
      <c r="LU156" s="31"/>
      <c r="LV156" s="31"/>
      <c r="LW156" s="31"/>
      <c r="LX156" s="31"/>
      <c r="LY156" s="31"/>
      <c r="LZ156" s="31"/>
      <c r="MA156" s="31"/>
      <c r="MB156" s="31"/>
      <c r="MC156" s="31"/>
      <c r="MD156" s="31"/>
      <c r="ME156" s="31"/>
      <c r="MF156" s="31"/>
      <c r="MG156" s="31"/>
      <c r="MH156" s="31"/>
      <c r="MI156" s="31"/>
      <c r="MJ156" s="31"/>
      <c r="MK156" s="31"/>
      <c r="ML156" s="31"/>
      <c r="MM156" s="31"/>
      <c r="MN156" s="31"/>
      <c r="MO156" s="31"/>
      <c r="MP156" s="31"/>
      <c r="MQ156" s="31"/>
      <c r="MR156" s="31"/>
      <c r="MS156" s="31"/>
      <c r="MT156" s="31"/>
      <c r="MU156" s="31"/>
      <c r="MV156" s="31"/>
      <c r="MW156" s="31"/>
      <c r="MX156" s="31"/>
      <c r="MY156" s="31"/>
      <c r="MZ156" s="31"/>
      <c r="NA156" s="31"/>
      <c r="NB156" s="31"/>
      <c r="NC156" s="31"/>
      <c r="ND156" s="31"/>
      <c r="NE156" s="31"/>
      <c r="NF156" s="31"/>
      <c r="NG156" s="31"/>
      <c r="NH156" s="31"/>
      <c r="NI156" s="31"/>
      <c r="NJ156" s="31"/>
      <c r="NK156" s="31"/>
      <c r="NL156" s="31"/>
      <c r="NM156" s="31"/>
      <c r="NN156" s="31"/>
      <c r="NO156" s="31"/>
      <c r="NP156" s="31"/>
      <c r="NQ156" s="31"/>
      <c r="NR156" s="31"/>
      <c r="NS156" s="31"/>
      <c r="NT156" s="31"/>
      <c r="NU156" s="31"/>
      <c r="NV156" s="31"/>
      <c r="NW156" s="31"/>
      <c r="NX156" s="31"/>
      <c r="NY156" s="31"/>
      <c r="NZ156" s="31"/>
      <c r="OA156" s="31"/>
      <c r="OB156" s="31"/>
      <c r="OC156" s="31"/>
      <c r="OD156" s="31"/>
      <c r="OE156" s="31"/>
      <c r="OF156" s="31"/>
      <c r="OG156" s="31"/>
      <c r="OH156" s="31"/>
      <c r="OI156" s="31"/>
      <c r="OJ156" s="31"/>
      <c r="OK156" s="31"/>
      <c r="OL156" s="31"/>
      <c r="OM156" s="31"/>
      <c r="ON156" s="31"/>
      <c r="OO156" s="31"/>
      <c r="OP156" s="31"/>
      <c r="OQ156" s="31"/>
      <c r="OR156" s="31"/>
      <c r="OS156" s="31"/>
      <c r="OT156" s="31"/>
      <c r="OU156" s="31"/>
      <c r="OV156" s="31"/>
      <c r="OW156" s="31"/>
      <c r="OX156" s="31"/>
      <c r="OY156" s="31"/>
      <c r="OZ156" s="31"/>
      <c r="PA156" s="31"/>
      <c r="PB156" s="31"/>
      <c r="PC156" s="31"/>
      <c r="PD156" s="31"/>
      <c r="PE156" s="31"/>
      <c r="PF156" s="31"/>
      <c r="PG156" s="31"/>
      <c r="PH156" s="31"/>
      <c r="PI156" s="31"/>
      <c r="PJ156" s="31"/>
      <c r="PK156" s="31"/>
      <c r="PL156" s="31"/>
      <c r="PM156" s="31"/>
      <c r="PN156" s="31"/>
      <c r="PO156" s="31"/>
      <c r="PP156" s="31"/>
      <c r="PQ156" s="31"/>
      <c r="PR156" s="31"/>
      <c r="PS156" s="31"/>
      <c r="PT156" s="31"/>
      <c r="PU156" s="31"/>
      <c r="PV156" s="31"/>
      <c r="PW156" s="31"/>
      <c r="PX156" s="31"/>
      <c r="PY156" s="31"/>
      <c r="PZ156" s="31"/>
      <c r="QA156" s="31"/>
      <c r="QB156" s="31"/>
      <c r="QC156" s="31"/>
      <c r="QD156" s="31"/>
      <c r="QE156" s="31"/>
      <c r="QF156" s="31"/>
      <c r="QG156" s="31"/>
      <c r="QH156" s="31"/>
      <c r="QI156" s="31"/>
      <c r="QJ156" s="31"/>
      <c r="QK156" s="31"/>
      <c r="QL156" s="31"/>
      <c r="QM156" s="31"/>
      <c r="QN156" s="31"/>
      <c r="QO156" s="31"/>
      <c r="QP156" s="31"/>
      <c r="QQ156" s="31"/>
      <c r="QR156" s="31"/>
      <c r="QS156" s="31"/>
      <c r="QT156" s="31"/>
      <c r="QU156" s="31"/>
      <c r="QV156" s="31"/>
      <c r="QW156" s="31"/>
      <c r="QX156" s="31"/>
      <c r="QY156" s="31"/>
      <c r="QZ156" s="31"/>
      <c r="RA156" s="31"/>
      <c r="RB156" s="31"/>
      <c r="RC156" s="31"/>
      <c r="RD156" s="31"/>
      <c r="RE156" s="31"/>
      <c r="RF156" s="31"/>
      <c r="RG156" s="31"/>
      <c r="RH156" s="31"/>
      <c r="RI156" s="31"/>
      <c r="RJ156" s="31"/>
      <c r="RK156" s="31"/>
      <c r="RL156" s="31"/>
      <c r="RM156" s="31"/>
      <c r="RN156" s="31"/>
      <c r="RO156" s="31"/>
      <c r="RP156" s="31"/>
      <c r="RQ156" s="31"/>
      <c r="RR156" s="31"/>
      <c r="RS156" s="31"/>
      <c r="RT156" s="31"/>
      <c r="RU156" s="31"/>
      <c r="RV156" s="31"/>
      <c r="RW156" s="31"/>
      <c r="RX156" s="31"/>
      <c r="RY156" s="31"/>
      <c r="RZ156" s="31"/>
      <c r="SA156" s="31"/>
      <c r="SB156" s="31"/>
      <c r="SC156" s="31"/>
      <c r="SD156" s="31"/>
      <c r="SE156" s="31"/>
      <c r="SF156" s="31"/>
      <c r="SG156" s="31"/>
      <c r="SH156" s="31"/>
      <c r="SI156" s="31"/>
      <c r="SJ156" s="31"/>
      <c r="SK156" s="31"/>
      <c r="SL156" s="31"/>
      <c r="SM156" s="31"/>
      <c r="SN156" s="31"/>
      <c r="SO156" s="31"/>
      <c r="SP156" s="31"/>
      <c r="SQ156" s="31"/>
      <c r="SR156" s="31"/>
      <c r="SS156" s="31"/>
      <c r="ST156" s="31"/>
      <c r="SU156" s="31"/>
      <c r="SV156" s="31"/>
      <c r="SW156" s="31"/>
      <c r="SX156" s="31"/>
      <c r="SY156" s="31"/>
      <c r="SZ156" s="31"/>
      <c r="TA156" s="31"/>
      <c r="TB156" s="31"/>
      <c r="TC156" s="31"/>
      <c r="TD156" s="31"/>
      <c r="TE156" s="31"/>
      <c r="TF156" s="31"/>
      <c r="TG156" s="31"/>
      <c r="TH156" s="31"/>
      <c r="TI156" s="31"/>
      <c r="TJ156" s="31"/>
      <c r="TK156" s="31"/>
      <c r="TL156" s="31"/>
      <c r="TM156" s="31"/>
      <c r="TN156" s="31"/>
      <c r="TO156" s="31"/>
      <c r="TP156" s="31"/>
      <c r="TQ156" s="31"/>
      <c r="TR156" s="31"/>
      <c r="TS156" s="31"/>
      <c r="TT156" s="31"/>
      <c r="TU156" s="31"/>
      <c r="TV156" s="31"/>
      <c r="TW156" s="31"/>
      <c r="TX156" s="31"/>
      <c r="TY156" s="31"/>
      <c r="TZ156" s="31"/>
      <c r="UA156" s="31"/>
      <c r="UB156" s="31"/>
      <c r="UC156" s="31"/>
      <c r="UD156" s="31"/>
      <c r="UE156" s="31"/>
      <c r="UF156" s="31"/>
      <c r="UG156" s="31"/>
      <c r="UH156" s="31"/>
      <c r="UI156" s="31"/>
      <c r="UJ156" s="31"/>
      <c r="UK156" s="31"/>
      <c r="UL156" s="31"/>
      <c r="UM156" s="31"/>
      <c r="UN156" s="31"/>
      <c r="UO156" s="31"/>
      <c r="UP156" s="31"/>
      <c r="UQ156" s="31"/>
      <c r="UR156" s="31"/>
      <c r="US156" s="31"/>
      <c r="UT156" s="31"/>
      <c r="UU156" s="31"/>
      <c r="UV156" s="31"/>
      <c r="UW156" s="31"/>
      <c r="UX156" s="31"/>
      <c r="UY156" s="31"/>
      <c r="UZ156" s="31"/>
      <c r="VA156" s="31"/>
      <c r="VB156" s="31"/>
      <c r="VC156" s="31"/>
      <c r="VD156" s="31"/>
      <c r="VE156" s="31"/>
      <c r="VF156" s="31"/>
      <c r="VG156" s="31"/>
      <c r="VH156" s="31"/>
      <c r="VI156" s="31"/>
      <c r="VJ156" s="31"/>
      <c r="VK156" s="31"/>
      <c r="VL156" s="31"/>
      <c r="VM156" s="31"/>
      <c r="VN156" s="31"/>
      <c r="VO156" s="31"/>
      <c r="VP156" s="31"/>
      <c r="VQ156" s="31"/>
      <c r="VR156" s="31"/>
      <c r="VS156" s="31"/>
      <c r="VT156" s="31"/>
      <c r="VU156" s="31"/>
      <c r="VV156" s="31"/>
      <c r="VW156" s="31"/>
      <c r="VX156" s="31"/>
      <c r="VY156" s="31"/>
      <c r="VZ156" s="31"/>
      <c r="WA156" s="31"/>
      <c r="WB156" s="31"/>
      <c r="WC156" s="31"/>
      <c r="WD156" s="31"/>
      <c r="WE156" s="31"/>
      <c r="WF156" s="31"/>
      <c r="WG156" s="31"/>
      <c r="WH156" s="31"/>
      <c r="WI156" s="31"/>
      <c r="WJ156" s="31"/>
      <c r="WK156" s="31"/>
      <c r="WL156" s="31"/>
      <c r="WM156" s="31"/>
      <c r="WN156" s="31"/>
      <c r="WO156" s="31"/>
      <c r="WP156" s="31"/>
      <c r="WQ156" s="31"/>
      <c r="WR156" s="31"/>
      <c r="WS156" s="31"/>
      <c r="WT156" s="31"/>
      <c r="WU156" s="31"/>
      <c r="WV156" s="31"/>
      <c r="WW156" s="31"/>
      <c r="WX156" s="31"/>
      <c r="WY156" s="31"/>
      <c r="WZ156" s="31"/>
      <c r="XA156" s="31"/>
      <c r="XB156" s="31"/>
      <c r="XC156" s="31"/>
      <c r="XD156" s="31"/>
      <c r="XE156" s="31"/>
      <c r="XF156" s="31"/>
      <c r="XG156" s="31"/>
      <c r="XH156" s="31"/>
      <c r="XI156" s="31"/>
      <c r="XJ156" s="31"/>
      <c r="XK156" s="31"/>
      <c r="XL156" s="31"/>
      <c r="XM156" s="31"/>
      <c r="XN156" s="31"/>
      <c r="XO156" s="31"/>
      <c r="XP156" s="31"/>
      <c r="XQ156" s="31"/>
      <c r="XR156" s="31"/>
      <c r="XS156" s="31"/>
      <c r="XT156" s="31"/>
      <c r="XU156" s="31"/>
      <c r="XV156" s="31"/>
      <c r="XW156" s="31"/>
      <c r="XX156" s="31"/>
      <c r="XY156" s="31"/>
      <c r="XZ156" s="31"/>
      <c r="YA156" s="31"/>
      <c r="YB156" s="31"/>
      <c r="YC156" s="31"/>
      <c r="YD156" s="31"/>
      <c r="YE156" s="31"/>
      <c r="YF156" s="31"/>
      <c r="YG156" s="31"/>
      <c r="YH156" s="31"/>
      <c r="YI156" s="31"/>
      <c r="YJ156" s="31"/>
      <c r="YK156" s="31"/>
      <c r="YL156" s="31"/>
      <c r="YM156" s="31"/>
      <c r="YN156" s="31"/>
      <c r="YO156" s="31"/>
      <c r="YP156" s="31"/>
      <c r="YQ156" s="31"/>
      <c r="YR156" s="31"/>
      <c r="YS156" s="31"/>
      <c r="YT156" s="31"/>
      <c r="YU156" s="31"/>
      <c r="YV156" s="31"/>
      <c r="YW156" s="31"/>
      <c r="YX156" s="31"/>
      <c r="YY156" s="31"/>
      <c r="YZ156" s="31"/>
      <c r="ZA156" s="31"/>
      <c r="ZB156" s="31"/>
      <c r="ZC156" s="31"/>
      <c r="ZD156" s="31"/>
      <c r="ZE156" s="31"/>
      <c r="ZF156" s="31"/>
      <c r="ZG156" s="31"/>
      <c r="ZH156" s="31"/>
      <c r="ZI156" s="31"/>
      <c r="ZJ156" s="31"/>
      <c r="ZK156" s="31"/>
      <c r="ZL156" s="31"/>
      <c r="ZM156" s="31"/>
      <c r="ZN156" s="31"/>
      <c r="ZO156" s="31"/>
      <c r="ZP156" s="31"/>
      <c r="ZQ156" s="31"/>
      <c r="ZR156" s="31"/>
      <c r="ZS156" s="31"/>
      <c r="ZT156" s="31"/>
      <c r="ZU156" s="31"/>
      <c r="ZV156" s="31"/>
      <c r="ZW156" s="31"/>
      <c r="ZX156" s="31"/>
      <c r="ZY156" s="31"/>
      <c r="ZZ156" s="31"/>
      <c r="AAA156" s="31"/>
      <c r="AAB156" s="31"/>
      <c r="AAC156" s="31"/>
      <c r="AAD156" s="31"/>
      <c r="AAE156" s="31"/>
      <c r="AAF156" s="31"/>
      <c r="AAG156" s="31"/>
      <c r="AAH156" s="31"/>
      <c r="AAI156" s="31"/>
      <c r="AAJ156" s="31"/>
      <c r="AAK156" s="31"/>
      <c r="AAL156" s="31"/>
      <c r="AAM156" s="31"/>
      <c r="AAN156" s="31"/>
      <c r="AAO156" s="31"/>
      <c r="AAP156" s="31"/>
      <c r="AAQ156" s="31"/>
      <c r="AAR156" s="31"/>
      <c r="AAS156" s="31"/>
      <c r="AAT156" s="31"/>
      <c r="AAU156" s="31"/>
      <c r="AAV156" s="31"/>
      <c r="AAW156" s="31"/>
      <c r="AAX156" s="31"/>
      <c r="AAY156" s="31"/>
      <c r="AAZ156" s="31"/>
      <c r="ABA156" s="31"/>
      <c r="ABB156" s="31"/>
      <c r="ABC156" s="31"/>
      <c r="ABD156" s="31"/>
      <c r="ABE156" s="31"/>
      <c r="ABF156" s="31"/>
      <c r="ABG156" s="31"/>
      <c r="ABH156" s="31"/>
      <c r="ABI156" s="31"/>
      <c r="ABJ156" s="31"/>
      <c r="ABK156" s="31"/>
      <c r="ABL156" s="31"/>
      <c r="ABM156" s="31"/>
      <c r="ABN156" s="31"/>
      <c r="ABO156" s="31"/>
      <c r="ABP156" s="31"/>
      <c r="ABQ156" s="31"/>
      <c r="ABR156" s="31"/>
      <c r="ABS156" s="31"/>
      <c r="ABT156" s="31"/>
      <c r="ABU156" s="31"/>
      <c r="ABV156" s="31"/>
      <c r="ABW156" s="31"/>
      <c r="ABX156" s="31"/>
      <c r="ABY156" s="31"/>
      <c r="ABZ156" s="31"/>
      <c r="ACA156" s="31"/>
      <c r="ACB156" s="31"/>
      <c r="ACC156" s="31"/>
      <c r="ACD156" s="31"/>
      <c r="ACE156" s="31"/>
      <c r="ACF156" s="31"/>
      <c r="ACG156" s="31"/>
      <c r="ACH156" s="31"/>
      <c r="ACI156" s="31"/>
      <c r="ACJ156" s="31"/>
      <c r="ACK156" s="31"/>
      <c r="ACL156" s="31"/>
      <c r="ACM156" s="31"/>
      <c r="ACN156" s="31"/>
      <c r="ACO156" s="31"/>
      <c r="ACP156" s="31"/>
      <c r="ACQ156" s="31"/>
      <c r="ACR156" s="31"/>
      <c r="ACS156" s="31"/>
      <c r="ACT156" s="31"/>
      <c r="ACU156" s="31"/>
      <c r="ACV156" s="31"/>
      <c r="ACW156" s="31"/>
      <c r="ACX156" s="31"/>
      <c r="ACY156" s="31"/>
      <c r="ACZ156" s="31"/>
      <c r="ADA156" s="31"/>
      <c r="ADB156" s="31"/>
      <c r="ADC156" s="31"/>
      <c r="ADD156" s="31"/>
      <c r="ADE156" s="31"/>
      <c r="ADF156" s="31"/>
      <c r="ADG156" s="31"/>
      <c r="ADH156" s="31"/>
      <c r="ADI156" s="31"/>
      <c r="ADJ156" s="31"/>
      <c r="ADK156" s="31"/>
      <c r="ADL156" s="31"/>
      <c r="ADM156" s="31"/>
      <c r="ADN156" s="31"/>
      <c r="ADO156" s="31"/>
      <c r="ADP156" s="31"/>
      <c r="ADQ156" s="31"/>
      <c r="ADR156" s="31"/>
      <c r="ADS156" s="31"/>
      <c r="ADT156" s="31"/>
      <c r="ADU156" s="31"/>
      <c r="ADV156" s="31"/>
      <c r="ADW156" s="31"/>
      <c r="ADX156" s="31"/>
      <c r="ADY156" s="31"/>
      <c r="ADZ156" s="31"/>
      <c r="AEA156" s="31"/>
      <c r="AEB156" s="31"/>
      <c r="AEC156" s="31"/>
      <c r="AED156" s="31"/>
      <c r="AEE156" s="31"/>
      <c r="AEF156" s="31"/>
      <c r="AEG156" s="31"/>
      <c r="AEH156" s="31"/>
      <c r="AEI156" s="31"/>
      <c r="AEJ156" s="31"/>
      <c r="AEK156" s="31"/>
      <c r="AEL156" s="31"/>
      <c r="AEM156" s="31"/>
      <c r="AEN156" s="31"/>
      <c r="AEO156" s="31"/>
      <c r="AEP156" s="31"/>
      <c r="AEQ156" s="31"/>
      <c r="AER156" s="31"/>
      <c r="AES156" s="31"/>
      <c r="AET156" s="31"/>
      <c r="AEU156" s="31"/>
      <c r="AEV156" s="31"/>
      <c r="AEW156" s="31"/>
      <c r="AEX156" s="31"/>
      <c r="AEY156" s="31"/>
      <c r="AEZ156" s="31"/>
      <c r="AFA156" s="31"/>
      <c r="AFB156" s="31"/>
      <c r="AFC156" s="31"/>
      <c r="AFD156" s="31"/>
      <c r="AFE156" s="31"/>
      <c r="AFF156" s="31"/>
      <c r="AFG156" s="31"/>
      <c r="AFH156" s="31"/>
      <c r="AFI156" s="31"/>
      <c r="AFJ156" s="31"/>
      <c r="AFK156" s="31"/>
      <c r="AFL156" s="31"/>
      <c r="AFM156" s="31"/>
      <c r="AFN156" s="31"/>
      <c r="AFO156" s="31"/>
      <c r="AFP156" s="31"/>
      <c r="AFQ156" s="31"/>
      <c r="AFR156" s="31"/>
      <c r="AFS156" s="31"/>
      <c r="AFT156" s="31"/>
      <c r="AFU156" s="31"/>
      <c r="AFV156" s="31"/>
      <c r="AFW156" s="31"/>
      <c r="AFX156" s="31"/>
      <c r="AFY156" s="31"/>
      <c r="AFZ156" s="31"/>
      <c r="AGA156" s="31"/>
      <c r="AGB156" s="31"/>
      <c r="AGC156" s="31"/>
      <c r="AGD156" s="31"/>
      <c r="AGE156" s="31"/>
      <c r="AGF156" s="31"/>
      <c r="AGG156" s="31"/>
      <c r="AGH156" s="31"/>
      <c r="AGI156" s="31"/>
      <c r="AGJ156" s="31"/>
      <c r="AGK156" s="31"/>
      <c r="AGL156" s="31"/>
      <c r="AGM156" s="31"/>
      <c r="AGN156" s="31"/>
      <c r="AGO156" s="31"/>
      <c r="AGP156" s="31"/>
      <c r="AGQ156" s="31"/>
      <c r="AGR156" s="31"/>
      <c r="AGS156" s="31"/>
      <c r="AGT156" s="31"/>
      <c r="AGU156" s="31"/>
      <c r="AGV156" s="31"/>
      <c r="AGW156" s="31"/>
      <c r="AGX156" s="31"/>
      <c r="AGY156" s="31"/>
      <c r="AGZ156" s="31"/>
      <c r="AHA156" s="31"/>
      <c r="AHB156" s="31"/>
      <c r="AHC156" s="31"/>
      <c r="AHD156" s="31"/>
      <c r="AHE156" s="31"/>
      <c r="AHF156" s="31"/>
      <c r="AHG156" s="31"/>
      <c r="AHH156" s="31"/>
      <c r="AHI156" s="31"/>
      <c r="AHJ156" s="31"/>
      <c r="AHK156" s="31"/>
      <c r="AHL156" s="31"/>
      <c r="AHM156" s="31"/>
      <c r="AHN156" s="31"/>
      <c r="AHO156" s="31"/>
      <c r="AHP156" s="31"/>
      <c r="AHQ156" s="31"/>
      <c r="AHR156" s="31"/>
      <c r="AHS156" s="31"/>
      <c r="AHT156" s="31"/>
      <c r="AHU156" s="31"/>
      <c r="AHV156" s="31"/>
      <c r="AHW156" s="31"/>
      <c r="AHX156" s="31"/>
      <c r="AHY156" s="31"/>
      <c r="AHZ156" s="31"/>
      <c r="AIA156" s="31"/>
      <c r="AIB156" s="31"/>
      <c r="AIC156" s="31"/>
      <c r="AID156" s="31"/>
      <c r="AIE156" s="31"/>
      <c r="AIF156" s="31"/>
      <c r="AIG156" s="31"/>
      <c r="AIH156" s="31"/>
      <c r="AII156" s="31"/>
      <c r="AIJ156" s="31"/>
      <c r="AIK156" s="31"/>
      <c r="AIL156" s="31"/>
      <c r="AIM156" s="31"/>
      <c r="AIN156" s="31"/>
      <c r="AIO156" s="31"/>
      <c r="AIP156" s="31"/>
      <c r="AIQ156" s="31"/>
      <c r="AIR156" s="31"/>
      <c r="AIS156" s="31"/>
      <c r="AIT156" s="31"/>
      <c r="AIU156" s="31"/>
      <c r="AIV156" s="31"/>
      <c r="AIW156" s="31"/>
      <c r="AIX156" s="31"/>
      <c r="AIY156" s="31"/>
      <c r="AIZ156" s="31"/>
      <c r="AJA156" s="31"/>
      <c r="AJB156" s="31"/>
      <c r="AJC156" s="31"/>
      <c r="AJD156" s="31"/>
      <c r="AJE156" s="31"/>
      <c r="AJF156" s="31"/>
      <c r="AJG156" s="31"/>
      <c r="AJH156" s="31"/>
      <c r="AJI156" s="31"/>
      <c r="AJJ156" s="31"/>
      <c r="AJK156" s="31"/>
      <c r="AJL156" s="31"/>
      <c r="AJM156" s="31"/>
      <c r="AJN156" s="31"/>
      <c r="AJO156" s="31"/>
      <c r="AJP156" s="31"/>
      <c r="AJQ156" s="31"/>
      <c r="AJR156" s="31"/>
      <c r="AJS156" s="31"/>
      <c r="AJT156" s="31"/>
      <c r="AJU156" s="31"/>
      <c r="AJV156" s="31"/>
      <c r="AJW156" s="31"/>
      <c r="AJX156" s="31"/>
      <c r="AJY156" s="31"/>
      <c r="AJZ156" s="31"/>
      <c r="AKA156" s="31"/>
      <c r="AKB156" s="31"/>
      <c r="AKC156" s="31"/>
      <c r="AKD156" s="31"/>
      <c r="AKE156" s="31"/>
      <c r="AKF156" s="31"/>
      <c r="AKG156" s="31"/>
      <c r="AKH156" s="31"/>
      <c r="AKI156" s="31"/>
      <c r="AKJ156" s="31"/>
      <c r="AKK156" s="31"/>
      <c r="AKL156" s="31"/>
      <c r="AKM156" s="31"/>
      <c r="AKN156" s="31"/>
      <c r="AKO156" s="31"/>
      <c r="AKP156" s="31"/>
      <c r="AKQ156" s="31"/>
      <c r="AKR156" s="31"/>
      <c r="AKS156" s="31"/>
      <c r="AKT156" s="31"/>
      <c r="AKU156" s="31"/>
      <c r="AKV156" s="31"/>
      <c r="AKW156" s="31"/>
      <c r="AKX156" s="31"/>
      <c r="AKY156" s="31"/>
      <c r="AKZ156" s="31"/>
      <c r="ALA156" s="31"/>
      <c r="ALB156" s="31"/>
      <c r="ALC156" s="31"/>
      <c r="ALD156" s="31"/>
      <c r="ALE156" s="31"/>
      <c r="ALF156" s="31"/>
      <c r="ALG156" s="31"/>
      <c r="ALH156" s="31"/>
      <c r="ALI156" s="31"/>
      <c r="ALJ156" s="31"/>
      <c r="ALK156" s="31"/>
      <c r="ALL156" s="31"/>
      <c r="ALM156" s="31"/>
      <c r="ALN156" s="31"/>
      <c r="ALO156" s="31"/>
      <c r="ALP156" s="31"/>
      <c r="ALQ156" s="31"/>
      <c r="ALR156" s="31"/>
      <c r="ALS156" s="31"/>
      <c r="ALT156" s="31"/>
      <c r="ALU156" s="31"/>
      <c r="ALV156" s="31"/>
      <c r="ALW156" s="31"/>
      <c r="ALX156" s="31"/>
      <c r="ALY156" s="31"/>
      <c r="ALZ156" s="31"/>
      <c r="AMA156" s="31"/>
      <c r="AMB156" s="31"/>
      <c r="AMC156" s="31"/>
      <c r="AMD156" s="31"/>
      <c r="AME156" s="31"/>
      <c r="AMF156" s="31"/>
      <c r="AMG156" s="31"/>
      <c r="AMH156" s="31"/>
      <c r="AMI156" s="31"/>
      <c r="AMJ156" s="31"/>
      <c r="AMK156" s="31"/>
      <c r="AML156" s="31"/>
      <c r="AMM156" s="31"/>
      <c r="AMN156" s="31"/>
      <c r="AMO156" s="31"/>
      <c r="AMP156" s="31"/>
      <c r="AMQ156" s="31"/>
      <c r="AMR156" s="31"/>
      <c r="AMS156" s="31"/>
      <c r="AMT156" s="31"/>
      <c r="AMU156" s="31"/>
      <c r="AMV156" s="31"/>
      <c r="AMW156" s="31"/>
      <c r="AMX156" s="31"/>
      <c r="AMY156" s="31"/>
      <c r="AMZ156" s="31"/>
      <c r="ANA156" s="31"/>
      <c r="ANB156" s="31"/>
      <c r="ANC156" s="31"/>
      <c r="AND156" s="31"/>
      <c r="ANE156" s="31"/>
      <c r="ANF156" s="31"/>
      <c r="ANG156" s="31"/>
      <c r="ANH156" s="31"/>
      <c r="ANI156" s="31"/>
      <c r="ANJ156" s="31"/>
      <c r="ANK156" s="31"/>
      <c r="ANL156" s="31"/>
      <c r="ANM156" s="31"/>
      <c r="ANN156" s="31"/>
      <c r="ANO156" s="31"/>
      <c r="ANP156" s="31"/>
      <c r="ANQ156" s="31"/>
      <c r="ANR156" s="31"/>
      <c r="ANS156" s="31"/>
      <c r="ANT156" s="31"/>
      <c r="ANU156" s="31"/>
      <c r="ANV156" s="31"/>
      <c r="ANW156" s="31"/>
      <c r="ANX156" s="31"/>
      <c r="ANY156" s="31"/>
      <c r="ANZ156" s="31"/>
      <c r="AOA156" s="31"/>
      <c r="AOB156" s="31"/>
      <c r="AOC156" s="31"/>
      <c r="AOD156" s="31"/>
      <c r="AOE156" s="31"/>
      <c r="AOF156" s="31"/>
      <c r="AOG156" s="31"/>
      <c r="AOH156" s="31"/>
      <c r="AOI156" s="31"/>
      <c r="AOJ156" s="31"/>
      <c r="AOK156" s="31"/>
      <c r="AOL156" s="31"/>
      <c r="AOM156" s="31"/>
      <c r="AON156" s="31"/>
      <c r="AOO156" s="31"/>
      <c r="AOP156" s="31"/>
      <c r="AOQ156" s="31"/>
      <c r="AOR156" s="31"/>
      <c r="AOS156" s="31"/>
      <c r="AOT156" s="31"/>
      <c r="AOU156" s="31"/>
      <c r="AOV156" s="31"/>
      <c r="AOW156" s="31"/>
      <c r="AOX156" s="31"/>
      <c r="AOY156" s="31"/>
      <c r="AOZ156" s="31"/>
      <c r="APA156" s="31"/>
      <c r="APB156" s="31"/>
      <c r="APC156" s="31"/>
      <c r="APD156" s="31"/>
      <c r="APE156" s="31"/>
      <c r="APF156" s="31"/>
      <c r="APG156" s="31"/>
      <c r="APH156" s="31"/>
      <c r="API156" s="31"/>
      <c r="APJ156" s="31"/>
      <c r="APK156" s="31"/>
      <c r="APL156" s="31"/>
      <c r="APM156" s="31"/>
      <c r="APN156" s="31"/>
      <c r="APO156" s="31"/>
      <c r="APP156" s="31"/>
      <c r="APQ156" s="31"/>
      <c r="APR156" s="31"/>
      <c r="APS156" s="31"/>
      <c r="APT156" s="31"/>
      <c r="APU156" s="31"/>
      <c r="APV156" s="31"/>
      <c r="APW156" s="31"/>
      <c r="APX156" s="31"/>
      <c r="APY156" s="31"/>
      <c r="APZ156" s="31"/>
      <c r="AQA156" s="31"/>
      <c r="AQB156" s="31"/>
      <c r="AQC156" s="31"/>
      <c r="AQD156" s="31"/>
      <c r="AQE156" s="31"/>
      <c r="AQF156" s="31"/>
      <c r="AQG156" s="31"/>
      <c r="AQH156" s="31"/>
      <c r="AQI156" s="31"/>
      <c r="AQJ156" s="31"/>
      <c r="AQK156" s="31"/>
      <c r="AQL156" s="31"/>
      <c r="AQM156" s="31"/>
      <c r="AQN156" s="31"/>
      <c r="AQO156" s="31"/>
      <c r="AQP156" s="31"/>
      <c r="AQQ156" s="31"/>
      <c r="AQR156" s="31"/>
      <c r="AQS156" s="31"/>
      <c r="AQT156" s="31"/>
      <c r="AQU156" s="31"/>
      <c r="AQV156" s="31"/>
      <c r="AQW156" s="31"/>
      <c r="AQX156" s="31"/>
      <c r="AQY156" s="31"/>
      <c r="AQZ156" s="31"/>
      <c r="ARA156" s="31"/>
      <c r="ARB156" s="31"/>
      <c r="ARC156" s="31"/>
      <c r="ARD156" s="31"/>
      <c r="ARE156" s="31"/>
      <c r="ARF156" s="31"/>
      <c r="ARG156" s="31"/>
      <c r="ARH156" s="31"/>
      <c r="ARI156" s="31"/>
      <c r="ARJ156" s="31"/>
      <c r="ARK156" s="31"/>
      <c r="ARL156" s="31"/>
      <c r="ARM156" s="31"/>
      <c r="ARN156" s="31"/>
      <c r="ARO156" s="31"/>
      <c r="ARP156" s="31"/>
      <c r="ARQ156" s="31"/>
      <c r="ARR156" s="31"/>
      <c r="ARS156" s="31"/>
      <c r="ART156" s="31"/>
      <c r="ARU156" s="31"/>
      <c r="ARV156" s="31"/>
      <c r="ARW156" s="31"/>
      <c r="ARX156" s="31"/>
      <c r="ARY156" s="31"/>
      <c r="ARZ156" s="31"/>
      <c r="ASA156" s="31"/>
      <c r="ASB156" s="31"/>
      <c r="ASC156" s="31"/>
      <c r="ASD156" s="31"/>
      <c r="ASE156" s="31"/>
      <c r="ASF156" s="31"/>
      <c r="ASG156" s="31"/>
      <c r="ASH156" s="31"/>
      <c r="ASI156" s="31"/>
      <c r="ASJ156" s="31"/>
      <c r="ASK156" s="31"/>
      <c r="ASL156" s="31"/>
      <c r="ASM156" s="31"/>
      <c r="ASN156" s="31"/>
      <c r="ASO156" s="31"/>
      <c r="ASP156" s="31"/>
      <c r="ASQ156" s="31"/>
      <c r="ASR156" s="31"/>
      <c r="ASS156" s="31"/>
      <c r="AST156" s="31"/>
      <c r="ASU156" s="31"/>
      <c r="ASV156" s="31"/>
      <c r="ASW156" s="31"/>
      <c r="ASX156" s="31"/>
      <c r="ASY156" s="31"/>
      <c r="ASZ156" s="31"/>
      <c r="ATA156" s="31"/>
      <c r="ATB156" s="31"/>
      <c r="ATC156" s="31"/>
      <c r="ATD156" s="31"/>
      <c r="ATE156" s="31"/>
      <c r="ATF156" s="31"/>
      <c r="ATG156" s="31"/>
      <c r="ATH156" s="31"/>
      <c r="ATI156" s="31"/>
      <c r="ATJ156" s="31"/>
      <c r="ATK156" s="31"/>
      <c r="ATL156" s="31"/>
      <c r="ATM156" s="31"/>
      <c r="ATN156" s="31"/>
      <c r="ATO156" s="31"/>
      <c r="ATP156" s="31"/>
      <c r="ATQ156" s="31"/>
      <c r="ATR156" s="31"/>
      <c r="ATS156" s="31"/>
      <c r="ATT156" s="31"/>
      <c r="ATU156" s="31"/>
      <c r="ATV156" s="31"/>
      <c r="ATW156" s="31"/>
      <c r="ATX156" s="31"/>
      <c r="ATY156" s="31"/>
      <c r="ATZ156" s="31"/>
      <c r="AUA156" s="31"/>
      <c r="AUB156" s="31"/>
      <c r="AUC156" s="31"/>
      <c r="AUD156" s="31"/>
      <c r="AUE156" s="31"/>
      <c r="AUF156" s="31"/>
      <c r="AUG156" s="31"/>
      <c r="AUH156" s="31"/>
      <c r="AUI156" s="31"/>
      <c r="AUJ156" s="31"/>
      <c r="AUK156" s="31"/>
      <c r="AUL156" s="31"/>
      <c r="AUM156" s="31"/>
      <c r="AUN156" s="31"/>
      <c r="AUO156" s="31"/>
      <c r="AUP156" s="31"/>
      <c r="AUQ156" s="31"/>
      <c r="AUR156" s="31"/>
      <c r="AUS156" s="31"/>
      <c r="AUT156" s="31"/>
      <c r="AUU156" s="31"/>
      <c r="AUV156" s="31"/>
      <c r="AUW156" s="31"/>
      <c r="AUX156" s="31"/>
      <c r="AUY156" s="31"/>
      <c r="AUZ156" s="31"/>
      <c r="AVA156" s="31"/>
      <c r="AVB156" s="31"/>
      <c r="AVC156" s="31"/>
      <c r="AVD156" s="31"/>
      <c r="AVE156" s="31"/>
      <c r="AVF156" s="31"/>
      <c r="AVG156" s="31"/>
      <c r="AVH156" s="31"/>
      <c r="AVI156" s="31"/>
      <c r="AVJ156" s="31"/>
      <c r="AVK156" s="31"/>
      <c r="AVL156" s="31"/>
      <c r="AVM156" s="31"/>
      <c r="AVN156" s="31"/>
      <c r="AVO156" s="31"/>
      <c r="AVP156" s="31"/>
      <c r="AVQ156" s="31"/>
      <c r="AVR156" s="31"/>
      <c r="AVS156" s="31"/>
      <c r="AVT156" s="31"/>
      <c r="AVU156" s="31"/>
      <c r="AVV156" s="31"/>
      <c r="AVW156" s="31"/>
      <c r="AVX156" s="31"/>
      <c r="AVY156" s="31"/>
      <c r="AVZ156" s="31"/>
      <c r="AWA156" s="31"/>
      <c r="AWB156" s="31"/>
      <c r="AWC156" s="31"/>
      <c r="AWD156" s="31"/>
      <c r="AWE156" s="31"/>
      <c r="AWF156" s="31"/>
      <c r="AWG156" s="31"/>
      <c r="AWH156" s="31"/>
      <c r="AWI156" s="31"/>
      <c r="AWJ156" s="31"/>
      <c r="AWK156" s="31"/>
      <c r="AWL156" s="31"/>
      <c r="AWM156" s="31"/>
      <c r="AWN156" s="31"/>
      <c r="AWO156" s="31"/>
      <c r="AWP156" s="31"/>
      <c r="AWQ156" s="31"/>
      <c r="AWR156" s="31"/>
      <c r="AWS156" s="31"/>
      <c r="AWT156" s="31"/>
      <c r="AWU156" s="31"/>
      <c r="AWV156" s="31"/>
      <c r="AWW156" s="31"/>
      <c r="AWX156" s="31"/>
      <c r="AWY156" s="31"/>
      <c r="AWZ156" s="31"/>
      <c r="AXA156" s="31"/>
      <c r="AXB156" s="31"/>
      <c r="AXC156" s="31"/>
      <c r="AXD156" s="31"/>
      <c r="AXE156" s="31"/>
      <c r="AXF156" s="31"/>
      <c r="AXG156" s="31"/>
      <c r="AXH156" s="31"/>
      <c r="AXI156" s="31"/>
      <c r="AXJ156" s="31"/>
      <c r="AXK156" s="31"/>
      <c r="AXL156" s="31"/>
      <c r="AXM156" s="31"/>
      <c r="AXN156" s="31"/>
      <c r="AXO156" s="31"/>
      <c r="AXP156" s="31"/>
      <c r="AXQ156" s="31"/>
      <c r="AXR156" s="31"/>
      <c r="AXS156" s="31"/>
      <c r="AXT156" s="31"/>
      <c r="AXU156" s="31"/>
      <c r="AXV156" s="31"/>
      <c r="AXW156" s="31"/>
      <c r="AXX156" s="31"/>
      <c r="AXY156" s="31"/>
      <c r="AXZ156" s="31"/>
      <c r="AYA156" s="31"/>
      <c r="AYB156" s="31"/>
      <c r="AYC156" s="31"/>
      <c r="AYD156" s="31"/>
      <c r="AYE156" s="31"/>
      <c r="AYF156" s="31"/>
      <c r="AYG156" s="31"/>
      <c r="AYH156" s="31"/>
      <c r="AYI156" s="31"/>
      <c r="AYJ156" s="31"/>
      <c r="AYK156" s="31"/>
      <c r="AYL156" s="31"/>
      <c r="AYM156" s="31"/>
      <c r="AYN156" s="31"/>
      <c r="AYO156" s="31"/>
      <c r="AYP156" s="31"/>
      <c r="AYQ156" s="31"/>
      <c r="AYR156" s="31"/>
      <c r="AYS156" s="31"/>
      <c r="AYT156" s="31"/>
      <c r="AYU156" s="31"/>
      <c r="AYV156" s="31"/>
      <c r="AYW156" s="31"/>
      <c r="AYX156" s="31"/>
      <c r="AYY156" s="31"/>
      <c r="AYZ156" s="31"/>
      <c r="AZA156" s="31"/>
      <c r="AZB156" s="31"/>
      <c r="AZC156" s="31"/>
      <c r="AZD156" s="31"/>
      <c r="AZE156" s="31"/>
      <c r="AZF156" s="31"/>
      <c r="AZG156" s="31"/>
      <c r="AZH156" s="31"/>
      <c r="AZI156" s="31"/>
      <c r="AZJ156" s="31"/>
      <c r="AZK156" s="31"/>
      <c r="AZL156" s="31"/>
      <c r="AZM156" s="31"/>
      <c r="AZN156" s="31"/>
      <c r="AZO156" s="31"/>
      <c r="AZP156" s="31"/>
      <c r="AZQ156" s="31"/>
      <c r="AZR156" s="31"/>
      <c r="AZS156" s="31"/>
      <c r="AZT156" s="31"/>
      <c r="AZU156" s="31"/>
      <c r="AZV156" s="31"/>
      <c r="AZW156" s="31"/>
      <c r="AZX156" s="31"/>
      <c r="AZY156" s="31"/>
      <c r="AZZ156" s="31"/>
      <c r="BAA156" s="31"/>
      <c r="BAB156" s="31"/>
      <c r="BAC156" s="31"/>
      <c r="BAD156" s="31"/>
      <c r="BAE156" s="31"/>
      <c r="BAF156" s="31"/>
      <c r="BAG156" s="31"/>
      <c r="BAH156" s="31"/>
      <c r="BAI156" s="31"/>
      <c r="BAJ156" s="31"/>
      <c r="BAK156" s="31"/>
      <c r="BAL156" s="31"/>
      <c r="BAM156" s="31"/>
      <c r="BAN156" s="31"/>
      <c r="BAO156" s="31"/>
      <c r="BAP156" s="31"/>
      <c r="BAQ156" s="31"/>
      <c r="BAR156" s="31"/>
      <c r="BAS156" s="31"/>
      <c r="BAT156" s="31"/>
      <c r="BAU156" s="31"/>
      <c r="BAV156" s="31"/>
      <c r="BAW156" s="31"/>
      <c r="BAX156" s="31"/>
      <c r="BAY156" s="31"/>
      <c r="BAZ156" s="31"/>
      <c r="BBA156" s="31"/>
      <c r="BBB156" s="31"/>
      <c r="BBC156" s="31"/>
      <c r="BBD156" s="31"/>
      <c r="BBE156" s="31"/>
      <c r="BBF156" s="31"/>
      <c r="BBG156" s="31"/>
      <c r="BBH156" s="31"/>
      <c r="BBI156" s="31"/>
      <c r="BBJ156" s="31"/>
      <c r="BBK156" s="31"/>
      <c r="BBL156" s="31"/>
      <c r="BBM156" s="31"/>
      <c r="BBN156" s="31"/>
      <c r="BBO156" s="31"/>
      <c r="BBP156" s="31"/>
      <c r="BBQ156" s="31"/>
      <c r="BBR156" s="31"/>
      <c r="BBS156" s="31"/>
      <c r="BBT156" s="31"/>
      <c r="BBU156" s="31"/>
      <c r="BBV156" s="31"/>
      <c r="BBW156" s="31"/>
      <c r="BBX156" s="31"/>
      <c r="BBY156" s="31"/>
      <c r="BBZ156" s="31"/>
      <c r="BCA156" s="31"/>
      <c r="BCB156" s="31"/>
      <c r="BCC156" s="31"/>
      <c r="BCD156" s="31"/>
      <c r="BCE156" s="31"/>
      <c r="BCF156" s="31"/>
      <c r="BCG156" s="31"/>
      <c r="BCH156" s="31"/>
      <c r="BCI156" s="31"/>
      <c r="BCJ156" s="31"/>
      <c r="BCK156" s="31"/>
      <c r="BCL156" s="31"/>
      <c r="BCM156" s="31"/>
      <c r="BCN156" s="31"/>
      <c r="BCO156" s="31"/>
      <c r="BCP156" s="31"/>
      <c r="BCQ156" s="31"/>
      <c r="BCR156" s="31"/>
      <c r="BCS156" s="31"/>
      <c r="BCT156" s="31"/>
      <c r="BCU156" s="31"/>
      <c r="BCV156" s="31"/>
      <c r="BCW156" s="31"/>
      <c r="BCX156" s="31"/>
      <c r="BCY156" s="31"/>
      <c r="BCZ156" s="31"/>
      <c r="BDA156" s="31"/>
      <c r="BDB156" s="31"/>
      <c r="BDC156" s="31"/>
      <c r="BDD156" s="31"/>
      <c r="BDE156" s="31"/>
      <c r="BDF156" s="31"/>
      <c r="BDG156" s="31"/>
      <c r="BDH156" s="31"/>
      <c r="BDI156" s="31"/>
      <c r="BDJ156" s="31"/>
      <c r="BDK156" s="31"/>
      <c r="BDL156" s="31"/>
      <c r="BDM156" s="31"/>
      <c r="BDN156" s="31"/>
      <c r="BDO156" s="31"/>
      <c r="BDP156" s="31"/>
      <c r="BDQ156" s="31"/>
      <c r="BDR156" s="31"/>
      <c r="BDS156" s="31"/>
      <c r="BDT156" s="31"/>
      <c r="BDU156" s="31"/>
      <c r="BDV156" s="31"/>
      <c r="BDW156" s="31"/>
      <c r="BDX156" s="31"/>
      <c r="BDY156" s="31"/>
      <c r="BDZ156" s="31"/>
      <c r="BEA156" s="31"/>
      <c r="BEB156" s="31"/>
      <c r="BEC156" s="31"/>
      <c r="BED156" s="31"/>
      <c r="BEE156" s="31"/>
      <c r="BEF156" s="31"/>
      <c r="BEG156" s="31"/>
      <c r="BEH156" s="31"/>
      <c r="BEI156" s="31"/>
      <c r="BEJ156" s="31"/>
      <c r="BEK156" s="31"/>
      <c r="BEL156" s="31"/>
      <c r="BEM156" s="31"/>
      <c r="BEN156" s="31"/>
      <c r="BEO156" s="31"/>
      <c r="BEP156" s="31"/>
      <c r="BEQ156" s="31"/>
      <c r="BER156" s="31"/>
      <c r="BES156" s="31"/>
      <c r="BET156" s="31"/>
      <c r="BEU156" s="31"/>
      <c r="BEV156" s="31"/>
      <c r="BEW156" s="31"/>
      <c r="BEX156" s="31"/>
      <c r="BEY156" s="31"/>
      <c r="BEZ156" s="31"/>
      <c r="BFA156" s="31"/>
      <c r="BFB156" s="31"/>
      <c r="BFC156" s="31"/>
      <c r="BFD156" s="31"/>
      <c r="BFE156" s="31"/>
      <c r="BFF156" s="31"/>
      <c r="BFG156" s="31"/>
      <c r="BFH156" s="31"/>
      <c r="BFI156" s="31"/>
      <c r="BFJ156" s="31"/>
      <c r="BFK156" s="31"/>
      <c r="BFL156" s="31"/>
      <c r="BFM156" s="31"/>
      <c r="BFN156" s="31"/>
      <c r="BFO156" s="31"/>
      <c r="BFP156" s="31"/>
      <c r="BFQ156" s="31"/>
      <c r="BFR156" s="31"/>
      <c r="BFS156" s="31"/>
      <c r="BFT156" s="31"/>
      <c r="BFU156" s="31"/>
      <c r="BFV156" s="31"/>
      <c r="BFW156" s="31"/>
      <c r="BFX156" s="31"/>
      <c r="BFY156" s="31"/>
      <c r="BFZ156" s="31"/>
      <c r="BGA156" s="31"/>
      <c r="BGB156" s="31"/>
      <c r="BGC156" s="31"/>
      <c r="BGD156" s="31"/>
      <c r="BGE156" s="31"/>
      <c r="BGF156" s="31"/>
      <c r="BGG156" s="31"/>
      <c r="BGH156" s="31"/>
      <c r="BGI156" s="31"/>
      <c r="BGJ156" s="31"/>
      <c r="BGK156" s="31"/>
      <c r="BGL156" s="31"/>
      <c r="BGM156" s="31"/>
      <c r="BGN156" s="31"/>
      <c r="BGO156" s="31"/>
      <c r="BGP156" s="31"/>
      <c r="BGQ156" s="31"/>
      <c r="BGR156" s="31"/>
      <c r="BGS156" s="31"/>
      <c r="BGT156" s="31"/>
      <c r="BGU156" s="31"/>
      <c r="BGV156" s="31"/>
      <c r="BGW156" s="31"/>
      <c r="BGX156" s="31"/>
      <c r="BGY156" s="31"/>
      <c r="BGZ156" s="31"/>
      <c r="BHA156" s="31"/>
      <c r="BHB156" s="31"/>
      <c r="BHC156" s="31"/>
      <c r="BHD156" s="31"/>
      <c r="BHE156" s="31"/>
      <c r="BHF156" s="31"/>
      <c r="BHG156" s="31"/>
      <c r="BHH156" s="31"/>
      <c r="BHI156" s="31"/>
      <c r="BHJ156" s="31"/>
      <c r="BHK156" s="31"/>
      <c r="BHL156" s="31"/>
      <c r="BHM156" s="31"/>
      <c r="BHN156" s="31"/>
      <c r="BHO156" s="31"/>
      <c r="BHP156" s="31"/>
      <c r="BHQ156" s="31"/>
      <c r="BHR156" s="31"/>
      <c r="BHS156" s="31"/>
      <c r="BHT156" s="31"/>
      <c r="BHU156" s="31"/>
      <c r="BHV156" s="31"/>
      <c r="BHW156" s="31"/>
      <c r="BHX156" s="31"/>
      <c r="BHY156" s="31"/>
      <c r="BHZ156" s="31"/>
      <c r="BIA156" s="31"/>
      <c r="BIB156" s="31"/>
      <c r="BIC156" s="31"/>
      <c r="BID156" s="31"/>
      <c r="BIE156" s="31"/>
      <c r="BIF156" s="31"/>
      <c r="BIG156" s="31"/>
      <c r="BIH156" s="31"/>
      <c r="BII156" s="31"/>
      <c r="BIJ156" s="31"/>
      <c r="BIK156" s="31"/>
      <c r="BIL156" s="31"/>
      <c r="BIM156" s="31"/>
      <c r="BIN156" s="31"/>
      <c r="BIO156" s="31"/>
      <c r="BIP156" s="31"/>
      <c r="BIQ156" s="31"/>
      <c r="BIR156" s="31"/>
      <c r="BIS156" s="31"/>
      <c r="BIT156" s="31"/>
      <c r="BIU156" s="31"/>
      <c r="BIV156" s="31"/>
      <c r="BIW156" s="31"/>
      <c r="BIX156" s="31"/>
      <c r="BIY156" s="31"/>
      <c r="BIZ156" s="31"/>
      <c r="BJA156" s="31"/>
      <c r="BJB156" s="31"/>
      <c r="BJC156" s="31"/>
      <c r="BJD156" s="31"/>
      <c r="BJE156" s="31"/>
      <c r="BJF156" s="31"/>
      <c r="BJG156" s="31"/>
      <c r="BJH156" s="31"/>
      <c r="BJI156" s="31"/>
      <c r="BJJ156" s="31"/>
      <c r="BJK156" s="31"/>
      <c r="BJL156" s="31"/>
      <c r="BJM156" s="31"/>
      <c r="BJN156" s="31"/>
      <c r="BJO156" s="31"/>
      <c r="BJP156" s="31"/>
      <c r="BJQ156" s="31"/>
      <c r="BJR156" s="31"/>
      <c r="BJS156" s="31"/>
      <c r="BJT156" s="31"/>
      <c r="BJU156" s="31"/>
      <c r="BJV156" s="31"/>
      <c r="BJW156" s="31"/>
      <c r="BJX156" s="31"/>
      <c r="BJY156" s="31"/>
      <c r="BJZ156" s="31"/>
      <c r="BKA156" s="31"/>
      <c r="BKB156" s="31"/>
      <c r="BKC156" s="31"/>
      <c r="BKD156" s="31"/>
      <c r="BKE156" s="31"/>
      <c r="BKF156" s="31"/>
      <c r="BKG156" s="31"/>
      <c r="BKH156" s="31"/>
      <c r="BKI156" s="31"/>
      <c r="BKJ156" s="31"/>
      <c r="BKK156" s="31"/>
      <c r="BKL156" s="31"/>
      <c r="BKM156" s="31"/>
      <c r="BKN156" s="31"/>
      <c r="BKO156" s="31"/>
      <c r="BKP156" s="31"/>
      <c r="BKQ156" s="31"/>
      <c r="BKR156" s="31"/>
      <c r="BKS156" s="31"/>
      <c r="BKT156" s="31"/>
      <c r="BKU156" s="31"/>
      <c r="BKV156" s="31"/>
      <c r="BKW156" s="31"/>
      <c r="BKX156" s="31"/>
      <c r="BKY156" s="31"/>
      <c r="BKZ156" s="31"/>
      <c r="BLA156" s="31"/>
      <c r="BLB156" s="31"/>
      <c r="BLC156" s="31"/>
      <c r="BLD156" s="31"/>
      <c r="BLE156" s="31"/>
      <c r="BLF156" s="31"/>
      <c r="BLG156" s="31"/>
      <c r="BLH156" s="31"/>
      <c r="BLI156" s="31"/>
      <c r="BLJ156" s="31"/>
      <c r="BLK156" s="31"/>
      <c r="BLL156" s="31"/>
      <c r="BLM156" s="31"/>
      <c r="BLN156" s="31"/>
      <c r="BLO156" s="31"/>
      <c r="BLP156" s="31"/>
      <c r="BLQ156" s="31"/>
      <c r="BLR156" s="31"/>
      <c r="BLS156" s="31"/>
      <c r="BLT156" s="31"/>
      <c r="BLU156" s="31"/>
      <c r="BLV156" s="31"/>
      <c r="BLW156" s="31"/>
      <c r="BLX156" s="31"/>
      <c r="BLY156" s="31"/>
      <c r="BLZ156" s="31"/>
      <c r="BMA156" s="31"/>
      <c r="BMB156" s="31"/>
      <c r="BMC156" s="31"/>
      <c r="BMD156" s="31"/>
      <c r="BME156" s="31"/>
      <c r="BMF156" s="31"/>
      <c r="BMG156" s="31"/>
      <c r="BMH156" s="31"/>
      <c r="BMI156" s="31"/>
      <c r="BMJ156" s="31"/>
      <c r="BMK156" s="31"/>
      <c r="BML156" s="31"/>
      <c r="BMM156" s="31"/>
      <c r="BMN156" s="31"/>
      <c r="BMO156" s="31"/>
      <c r="BMP156" s="31"/>
      <c r="BMQ156" s="31"/>
      <c r="BMR156" s="31"/>
      <c r="BMS156" s="31"/>
      <c r="BMT156" s="31"/>
      <c r="BMU156" s="31"/>
      <c r="BMV156" s="31"/>
      <c r="BMW156" s="31"/>
      <c r="BMX156" s="31"/>
      <c r="BMY156" s="31"/>
      <c r="BMZ156" s="31"/>
      <c r="BNA156" s="31"/>
      <c r="BNB156" s="31"/>
      <c r="BNC156" s="31"/>
      <c r="BND156" s="31"/>
      <c r="BNE156" s="31"/>
      <c r="BNF156" s="31"/>
      <c r="BNG156" s="31"/>
      <c r="BNH156" s="31"/>
      <c r="BNI156" s="31"/>
      <c r="BNJ156" s="31"/>
      <c r="BNK156" s="31"/>
      <c r="BNL156" s="31"/>
      <c r="BNM156" s="31"/>
      <c r="BNN156" s="31"/>
      <c r="BNO156" s="31"/>
      <c r="BNP156" s="31"/>
      <c r="BNQ156" s="31"/>
      <c r="BNR156" s="31"/>
      <c r="BNS156" s="31"/>
      <c r="BNT156" s="31"/>
      <c r="BNU156" s="31"/>
      <c r="BNV156" s="31"/>
      <c r="BNW156" s="31"/>
      <c r="BNX156" s="31"/>
      <c r="BNY156" s="31"/>
      <c r="BNZ156" s="31"/>
      <c r="BOA156" s="31"/>
      <c r="BOB156" s="31"/>
      <c r="BOC156" s="31"/>
      <c r="BOD156" s="31"/>
      <c r="BOE156" s="31"/>
      <c r="BOF156" s="31"/>
      <c r="BOG156" s="31"/>
      <c r="BOH156" s="31"/>
      <c r="BOI156" s="31"/>
      <c r="BOJ156" s="31"/>
      <c r="BOK156" s="31"/>
      <c r="BOL156" s="31"/>
      <c r="BOM156" s="31"/>
      <c r="BON156" s="31"/>
      <c r="BOO156" s="31"/>
      <c r="BOP156" s="31"/>
      <c r="BOQ156" s="31"/>
      <c r="BOR156" s="31"/>
      <c r="BOS156" s="31"/>
      <c r="BOT156" s="31"/>
      <c r="BOU156" s="31"/>
      <c r="BOV156" s="31"/>
      <c r="BOW156" s="31"/>
      <c r="BOX156" s="31"/>
      <c r="BOY156" s="31"/>
      <c r="BOZ156" s="31"/>
      <c r="BPA156" s="31"/>
      <c r="BPB156" s="31"/>
      <c r="BPC156" s="31"/>
      <c r="BPD156" s="31"/>
      <c r="BPE156" s="31"/>
      <c r="BPF156" s="31"/>
      <c r="BPG156" s="31"/>
      <c r="BPH156" s="31"/>
      <c r="BPI156" s="31"/>
      <c r="BPJ156" s="31"/>
      <c r="BPK156" s="31"/>
      <c r="BPL156" s="31"/>
      <c r="BPM156" s="31"/>
      <c r="BPN156" s="31"/>
      <c r="BPO156" s="31"/>
      <c r="BPP156" s="31"/>
      <c r="BPQ156" s="31"/>
      <c r="BPR156" s="31"/>
      <c r="BPS156" s="31"/>
      <c r="BPT156" s="31"/>
      <c r="BPU156" s="31"/>
      <c r="BPV156" s="31"/>
      <c r="BPW156" s="31"/>
      <c r="BPX156" s="31"/>
      <c r="BPY156" s="31"/>
      <c r="BPZ156" s="31"/>
      <c r="BQA156" s="31"/>
      <c r="BQB156" s="31"/>
      <c r="BQC156" s="31"/>
      <c r="BQD156" s="31"/>
      <c r="BQE156" s="31"/>
      <c r="BQF156" s="31"/>
      <c r="BQG156" s="31"/>
      <c r="BQH156" s="31"/>
      <c r="BQI156" s="31"/>
      <c r="BQJ156" s="31"/>
      <c r="BQK156" s="31"/>
      <c r="BQL156" s="31"/>
      <c r="BQM156" s="31"/>
      <c r="BQN156" s="31"/>
      <c r="BQO156" s="31"/>
      <c r="BQP156" s="31"/>
      <c r="BQQ156" s="31"/>
      <c r="BQR156" s="31"/>
      <c r="BQS156" s="31"/>
      <c r="BQT156" s="31"/>
      <c r="BQU156" s="31"/>
      <c r="BQV156" s="31"/>
      <c r="BQW156" s="31"/>
      <c r="BQX156" s="31"/>
      <c r="BQY156" s="31"/>
      <c r="BQZ156" s="31"/>
      <c r="BRA156" s="31"/>
      <c r="BRB156" s="31"/>
      <c r="BRC156" s="31"/>
      <c r="BRD156" s="31"/>
      <c r="BRE156" s="31"/>
      <c r="BRF156" s="31"/>
      <c r="BRG156" s="31"/>
      <c r="BRH156" s="31"/>
      <c r="BRI156" s="31"/>
      <c r="BRJ156" s="31"/>
      <c r="BRK156" s="31"/>
      <c r="BRL156" s="31"/>
      <c r="BRM156" s="31"/>
      <c r="BRN156" s="31"/>
      <c r="BRO156" s="31"/>
      <c r="BRP156" s="31"/>
      <c r="BRQ156" s="31"/>
      <c r="BRR156" s="31"/>
      <c r="BRS156" s="31"/>
      <c r="BRT156" s="31"/>
      <c r="BRU156" s="31"/>
      <c r="BRV156" s="31"/>
      <c r="BRW156" s="31"/>
      <c r="BRX156" s="31"/>
      <c r="BRY156" s="31"/>
      <c r="BRZ156" s="31"/>
      <c r="BSA156" s="31"/>
      <c r="BSB156" s="31"/>
      <c r="BSC156" s="31"/>
      <c r="BSD156" s="31"/>
      <c r="BSE156" s="31"/>
      <c r="BSF156" s="31"/>
      <c r="BSG156" s="31"/>
      <c r="BSH156" s="31"/>
      <c r="BSI156" s="31"/>
      <c r="BSJ156" s="31"/>
      <c r="BSK156" s="31"/>
      <c r="BSL156" s="31"/>
      <c r="BSM156" s="31"/>
      <c r="BSN156" s="31"/>
      <c r="BSO156" s="31"/>
      <c r="BSP156" s="31"/>
      <c r="BSQ156" s="31"/>
      <c r="BSR156" s="31"/>
      <c r="BSS156" s="31"/>
      <c r="BST156" s="31"/>
      <c r="BSU156" s="31"/>
      <c r="BSV156" s="31"/>
      <c r="BSW156" s="31"/>
      <c r="BSX156" s="31"/>
      <c r="BSY156" s="31"/>
      <c r="BSZ156" s="31"/>
      <c r="BTA156" s="31"/>
      <c r="BTB156" s="31"/>
      <c r="BTC156" s="31"/>
      <c r="BTD156" s="31"/>
      <c r="BTE156" s="31"/>
      <c r="BTF156" s="31"/>
      <c r="BTG156" s="31"/>
      <c r="BTH156" s="31"/>
      <c r="BTI156" s="31"/>
      <c r="BTJ156" s="31"/>
      <c r="BTK156" s="31"/>
      <c r="BTL156" s="31"/>
      <c r="BTM156" s="31"/>
      <c r="BTN156" s="31"/>
      <c r="BTO156" s="31"/>
      <c r="BTP156" s="31"/>
      <c r="BTQ156" s="31"/>
      <c r="BTR156" s="31"/>
      <c r="BTS156" s="31"/>
      <c r="BTT156" s="31"/>
      <c r="BTU156" s="31"/>
      <c r="BTV156" s="31"/>
      <c r="BTW156" s="31"/>
      <c r="BTX156" s="31"/>
      <c r="BTY156" s="31"/>
      <c r="BTZ156" s="31"/>
      <c r="BUA156" s="31"/>
      <c r="BUB156" s="31"/>
      <c r="BUC156" s="31"/>
      <c r="BUD156" s="31"/>
      <c r="BUE156" s="31"/>
      <c r="BUF156" s="31"/>
      <c r="BUG156" s="31"/>
      <c r="BUH156" s="31"/>
      <c r="BUI156" s="31"/>
      <c r="BUJ156" s="31"/>
      <c r="BUK156" s="31"/>
      <c r="BUL156" s="31"/>
      <c r="BUM156" s="31"/>
      <c r="BUN156" s="31"/>
      <c r="BUO156" s="31"/>
      <c r="BUP156" s="31"/>
      <c r="BUQ156" s="31"/>
      <c r="BUR156" s="31"/>
      <c r="BUS156" s="31"/>
      <c r="BUT156" s="31"/>
      <c r="BUU156" s="31"/>
      <c r="BUV156" s="31"/>
      <c r="BUW156" s="31"/>
      <c r="BUX156" s="31"/>
      <c r="BUY156" s="31"/>
      <c r="BUZ156" s="31"/>
      <c r="BVA156" s="31"/>
      <c r="BVB156" s="31"/>
      <c r="BVC156" s="31"/>
      <c r="BVD156" s="31"/>
      <c r="BVE156" s="31"/>
      <c r="BVF156" s="31"/>
      <c r="BVG156" s="31"/>
      <c r="BVH156" s="31"/>
      <c r="BVI156" s="31"/>
      <c r="BVJ156" s="31"/>
      <c r="BVK156" s="31"/>
      <c r="BVL156" s="31"/>
      <c r="BVM156" s="31"/>
      <c r="BVN156" s="31"/>
      <c r="BVO156" s="31"/>
      <c r="BVP156" s="31"/>
      <c r="BVQ156" s="31"/>
      <c r="BVR156" s="31"/>
      <c r="BVS156" s="31"/>
      <c r="BVT156" s="31"/>
      <c r="BVU156" s="31"/>
      <c r="BVV156" s="31"/>
      <c r="BVW156" s="31"/>
      <c r="BVX156" s="31"/>
      <c r="BVY156" s="31"/>
      <c r="BVZ156" s="31"/>
      <c r="BWA156" s="31"/>
      <c r="BWB156" s="31"/>
      <c r="BWC156" s="31"/>
      <c r="BWD156" s="31"/>
      <c r="BWE156" s="31"/>
      <c r="BWF156" s="31"/>
      <c r="BWG156" s="31"/>
      <c r="BWH156" s="31"/>
      <c r="BWI156" s="31"/>
      <c r="BWJ156" s="31"/>
      <c r="BWK156" s="31"/>
      <c r="BWL156" s="31"/>
      <c r="BWM156" s="31"/>
      <c r="BWN156" s="31"/>
      <c r="BWO156" s="31"/>
      <c r="BWP156" s="31"/>
      <c r="BWQ156" s="31"/>
      <c r="BWR156" s="31"/>
      <c r="BWS156" s="31"/>
      <c r="BWT156" s="31"/>
      <c r="BWU156" s="31"/>
      <c r="BWV156" s="31"/>
      <c r="BWW156" s="31"/>
      <c r="BWX156" s="31"/>
      <c r="BWY156" s="31"/>
      <c r="BWZ156" s="31"/>
      <c r="BXA156" s="31"/>
      <c r="BXB156" s="31"/>
      <c r="BXC156" s="31"/>
      <c r="BXD156" s="31"/>
      <c r="BXE156" s="31"/>
      <c r="BXF156" s="31"/>
      <c r="BXG156" s="31"/>
      <c r="BXH156" s="31"/>
      <c r="BXI156" s="31"/>
      <c r="BXJ156" s="31"/>
      <c r="BXK156" s="31"/>
      <c r="BXL156" s="31"/>
      <c r="BXM156" s="31"/>
      <c r="BXN156" s="31"/>
      <c r="BXO156" s="31"/>
      <c r="BXP156" s="31"/>
      <c r="BXQ156" s="31"/>
      <c r="BXR156" s="31"/>
      <c r="BXS156" s="31"/>
      <c r="BXT156" s="31"/>
      <c r="BXU156" s="31"/>
      <c r="BXV156" s="31"/>
      <c r="BXW156" s="31"/>
      <c r="BXX156" s="31"/>
      <c r="BXY156" s="31"/>
      <c r="BXZ156" s="31"/>
      <c r="BYA156" s="31"/>
      <c r="BYB156" s="31"/>
      <c r="BYC156" s="31"/>
      <c r="BYD156" s="31"/>
      <c r="BYE156" s="31"/>
      <c r="BYF156" s="31"/>
      <c r="BYG156" s="31"/>
      <c r="BYH156" s="31"/>
      <c r="BYI156" s="31"/>
      <c r="BYJ156" s="31"/>
      <c r="BYK156" s="31"/>
      <c r="BYL156" s="31"/>
      <c r="BYM156" s="31"/>
      <c r="BYN156" s="31"/>
      <c r="BYO156" s="31"/>
      <c r="BYP156" s="31"/>
      <c r="BYQ156" s="31"/>
      <c r="BYR156" s="31"/>
      <c r="BYS156" s="31"/>
      <c r="BYT156" s="31"/>
      <c r="BYU156" s="31"/>
      <c r="BYV156" s="31"/>
      <c r="BYW156" s="31"/>
      <c r="BYX156" s="31"/>
      <c r="BYY156" s="31"/>
      <c r="BYZ156" s="31"/>
      <c r="BZA156" s="31"/>
      <c r="BZB156" s="31"/>
      <c r="BZC156" s="31"/>
      <c r="BZD156" s="31"/>
      <c r="BZE156" s="31"/>
      <c r="BZF156" s="31"/>
      <c r="BZG156" s="31"/>
      <c r="BZH156" s="31"/>
      <c r="BZI156" s="31"/>
      <c r="BZJ156" s="31"/>
      <c r="BZK156" s="31"/>
      <c r="BZL156" s="31"/>
      <c r="BZM156" s="31"/>
      <c r="BZN156" s="31"/>
      <c r="BZO156" s="31"/>
      <c r="BZP156" s="31"/>
      <c r="BZQ156" s="31"/>
      <c r="BZR156" s="31"/>
      <c r="BZS156" s="31"/>
      <c r="BZT156" s="31"/>
      <c r="BZU156" s="31"/>
      <c r="BZV156" s="31"/>
      <c r="BZW156" s="31"/>
      <c r="BZX156" s="31"/>
      <c r="BZY156" s="31"/>
      <c r="BZZ156" s="31"/>
      <c r="CAA156" s="31"/>
      <c r="CAB156" s="31"/>
      <c r="CAC156" s="31"/>
      <c r="CAD156" s="31"/>
      <c r="CAE156" s="31"/>
      <c r="CAF156" s="31"/>
      <c r="CAG156" s="31"/>
      <c r="CAH156" s="31"/>
      <c r="CAI156" s="31"/>
      <c r="CAJ156" s="31"/>
      <c r="CAK156" s="31"/>
      <c r="CAL156" s="31"/>
      <c r="CAM156" s="31"/>
      <c r="CAN156" s="31"/>
      <c r="CAO156" s="31"/>
      <c r="CAP156" s="31"/>
      <c r="CAQ156" s="31"/>
      <c r="CAR156" s="31"/>
      <c r="CAS156" s="31"/>
      <c r="CAT156" s="31"/>
      <c r="CAU156" s="31"/>
      <c r="CAV156" s="31"/>
      <c r="CAW156" s="31"/>
      <c r="CAX156" s="31"/>
      <c r="CAY156" s="31"/>
      <c r="CAZ156" s="31"/>
      <c r="CBA156" s="31"/>
      <c r="CBB156" s="31"/>
      <c r="CBC156" s="31"/>
      <c r="CBD156" s="31"/>
      <c r="CBE156" s="31"/>
      <c r="CBF156" s="31"/>
      <c r="CBG156" s="31"/>
      <c r="CBH156" s="31"/>
      <c r="CBI156" s="31"/>
      <c r="CBJ156" s="31"/>
      <c r="CBK156" s="31"/>
      <c r="CBL156" s="31"/>
      <c r="CBM156" s="31"/>
      <c r="CBN156" s="31"/>
      <c r="CBO156" s="31"/>
      <c r="CBP156" s="31"/>
      <c r="CBQ156" s="31"/>
      <c r="CBR156" s="31"/>
      <c r="CBS156" s="31"/>
      <c r="CBT156" s="31"/>
      <c r="CBU156" s="31"/>
      <c r="CBV156" s="31"/>
      <c r="CBW156" s="31"/>
      <c r="CBX156" s="31"/>
      <c r="CBY156" s="31"/>
      <c r="CBZ156" s="31"/>
      <c r="CCA156" s="31"/>
      <c r="CCB156" s="31"/>
      <c r="CCC156" s="31"/>
      <c r="CCD156" s="31"/>
      <c r="CCE156" s="31"/>
      <c r="CCF156" s="31"/>
      <c r="CCG156" s="31"/>
      <c r="CCH156" s="31"/>
      <c r="CCI156" s="31"/>
      <c r="CCJ156" s="31"/>
      <c r="CCK156" s="31"/>
      <c r="CCL156" s="31"/>
      <c r="CCM156" s="31"/>
      <c r="CCN156" s="31"/>
      <c r="CCO156" s="31"/>
      <c r="CCP156" s="31"/>
      <c r="CCQ156" s="31"/>
      <c r="CCR156" s="31"/>
      <c r="CCS156" s="31"/>
      <c r="CCT156" s="31"/>
      <c r="CCU156" s="31"/>
      <c r="CCV156" s="31"/>
      <c r="CCW156" s="31"/>
      <c r="CCX156" s="31"/>
      <c r="CCY156" s="31"/>
      <c r="CCZ156" s="31"/>
      <c r="CDA156" s="31"/>
      <c r="CDB156" s="31"/>
      <c r="CDC156" s="31"/>
      <c r="CDD156" s="31"/>
      <c r="CDE156" s="31"/>
      <c r="CDF156" s="31"/>
      <c r="CDG156" s="31"/>
      <c r="CDH156" s="31"/>
      <c r="CDI156" s="31"/>
      <c r="CDJ156" s="31"/>
      <c r="CDK156" s="31"/>
      <c r="CDL156" s="31"/>
      <c r="CDM156" s="31"/>
      <c r="CDN156" s="31"/>
      <c r="CDO156" s="31"/>
      <c r="CDP156" s="31"/>
      <c r="CDQ156" s="31"/>
      <c r="CDR156" s="31"/>
      <c r="CDS156" s="31"/>
      <c r="CDT156" s="31"/>
      <c r="CDU156" s="31"/>
      <c r="CDV156" s="31"/>
      <c r="CDW156" s="31"/>
      <c r="CDX156" s="31"/>
      <c r="CDY156" s="31"/>
      <c r="CDZ156" s="31"/>
      <c r="CEA156" s="31"/>
      <c r="CEB156" s="31"/>
      <c r="CEC156" s="31"/>
      <c r="CED156" s="31"/>
      <c r="CEE156" s="31"/>
      <c r="CEF156" s="31"/>
      <c r="CEG156" s="31"/>
      <c r="CEH156" s="31"/>
      <c r="CEI156" s="31"/>
      <c r="CEJ156" s="31"/>
      <c r="CEK156" s="31"/>
      <c r="CEL156" s="31"/>
      <c r="CEM156" s="31"/>
      <c r="CEN156" s="31"/>
      <c r="CEO156" s="31"/>
      <c r="CEP156" s="31"/>
      <c r="CEQ156" s="31"/>
      <c r="CER156" s="31"/>
      <c r="CES156" s="31"/>
      <c r="CET156" s="31"/>
      <c r="CEU156" s="31"/>
      <c r="CEV156" s="31"/>
      <c r="CEW156" s="31"/>
      <c r="CEX156" s="31"/>
      <c r="CEY156" s="31"/>
      <c r="CEZ156" s="31"/>
      <c r="CFA156" s="31"/>
      <c r="CFB156" s="31"/>
      <c r="CFC156" s="31"/>
      <c r="CFD156" s="31"/>
      <c r="CFE156" s="31"/>
      <c r="CFF156" s="31"/>
      <c r="CFG156" s="31"/>
      <c r="CFH156" s="31"/>
      <c r="CFI156" s="31"/>
      <c r="CFJ156" s="31"/>
      <c r="CFK156" s="31"/>
      <c r="CFL156" s="31"/>
      <c r="CFM156" s="31"/>
      <c r="CFN156" s="31"/>
      <c r="CFO156" s="31"/>
      <c r="CFP156" s="31"/>
      <c r="CFQ156" s="31"/>
      <c r="CFR156" s="31"/>
      <c r="CFS156" s="31"/>
      <c r="CFT156" s="31"/>
      <c r="CFU156" s="31"/>
      <c r="CFV156" s="31"/>
      <c r="CFW156" s="31"/>
      <c r="CFX156" s="31"/>
      <c r="CFY156" s="31"/>
      <c r="CFZ156" s="31"/>
      <c r="CGA156" s="31"/>
      <c r="CGB156" s="31"/>
      <c r="CGC156" s="31"/>
      <c r="CGD156" s="31"/>
      <c r="CGE156" s="31"/>
      <c r="CGF156" s="31"/>
      <c r="CGG156" s="31"/>
      <c r="CGH156" s="31"/>
      <c r="CGI156" s="31"/>
      <c r="CGJ156" s="31"/>
      <c r="CGK156" s="31"/>
      <c r="CGL156" s="31"/>
      <c r="CGM156" s="31"/>
      <c r="CGN156" s="31"/>
      <c r="CGO156" s="31"/>
      <c r="CGP156" s="31"/>
      <c r="CGQ156" s="31"/>
      <c r="CGR156" s="31"/>
      <c r="CGS156" s="31"/>
      <c r="CGT156" s="31"/>
      <c r="CGU156" s="31"/>
      <c r="CGV156" s="31"/>
      <c r="CGW156" s="31"/>
      <c r="CGX156" s="31"/>
      <c r="CGY156" s="31"/>
      <c r="CGZ156" s="31"/>
      <c r="CHA156" s="31"/>
      <c r="CHB156" s="31"/>
      <c r="CHC156" s="31"/>
      <c r="CHD156" s="31"/>
      <c r="CHE156" s="31"/>
      <c r="CHF156" s="31"/>
      <c r="CHG156" s="31"/>
      <c r="CHH156" s="31"/>
      <c r="CHI156" s="31"/>
      <c r="CHJ156" s="31"/>
      <c r="CHK156" s="31"/>
      <c r="CHL156" s="31"/>
      <c r="CHM156" s="31"/>
      <c r="CHN156" s="31"/>
      <c r="CHO156" s="31"/>
      <c r="CHP156" s="31"/>
      <c r="CHQ156" s="31"/>
      <c r="CHR156" s="31"/>
      <c r="CHS156" s="31"/>
      <c r="CHT156" s="31"/>
      <c r="CHU156" s="31"/>
      <c r="CHV156" s="31"/>
      <c r="CHW156" s="31"/>
      <c r="CHX156" s="31"/>
      <c r="CHY156" s="31"/>
      <c r="CHZ156" s="31"/>
      <c r="CIA156" s="31"/>
      <c r="CIB156" s="31"/>
      <c r="CIC156" s="31"/>
      <c r="CID156" s="31"/>
      <c r="CIE156" s="31"/>
      <c r="CIF156" s="31"/>
      <c r="CIG156" s="31"/>
      <c r="CIH156" s="31"/>
      <c r="CII156" s="31"/>
      <c r="CIJ156" s="31"/>
      <c r="CIK156" s="31"/>
      <c r="CIL156" s="31"/>
      <c r="CIM156" s="31"/>
      <c r="CIN156" s="31"/>
      <c r="CIO156" s="31"/>
      <c r="CIP156" s="31"/>
      <c r="CIQ156" s="31"/>
      <c r="CIR156" s="31"/>
      <c r="CIS156" s="31"/>
      <c r="CIT156" s="31"/>
      <c r="CIU156" s="31"/>
      <c r="CIV156" s="31"/>
      <c r="CIW156" s="31"/>
      <c r="CIX156" s="31"/>
      <c r="CIY156" s="31"/>
      <c r="CIZ156" s="31"/>
      <c r="CJA156" s="31"/>
      <c r="CJB156" s="31"/>
      <c r="CJC156" s="31"/>
      <c r="CJD156" s="31"/>
      <c r="CJE156" s="31"/>
      <c r="CJF156" s="31"/>
      <c r="CJG156" s="31"/>
      <c r="CJH156" s="31"/>
      <c r="CJI156" s="31"/>
      <c r="CJJ156" s="31"/>
      <c r="CJK156" s="31"/>
      <c r="CJL156" s="31"/>
      <c r="CJM156" s="31"/>
      <c r="CJN156" s="31"/>
      <c r="CJO156" s="31"/>
      <c r="CJP156" s="31"/>
      <c r="CJQ156" s="31"/>
      <c r="CJR156" s="31"/>
      <c r="CJS156" s="31"/>
      <c r="CJT156" s="31"/>
      <c r="CJU156" s="31"/>
      <c r="CJV156" s="31"/>
      <c r="CJW156" s="31"/>
      <c r="CJX156" s="31"/>
      <c r="CJY156" s="31"/>
      <c r="CJZ156" s="31"/>
      <c r="CKA156" s="31"/>
      <c r="CKB156" s="31"/>
      <c r="CKC156" s="31"/>
      <c r="CKD156" s="31"/>
      <c r="CKE156" s="31"/>
      <c r="CKF156" s="31"/>
      <c r="CKG156" s="31"/>
      <c r="CKH156" s="31"/>
      <c r="CKI156" s="31"/>
      <c r="CKJ156" s="31"/>
      <c r="CKK156" s="31"/>
      <c r="CKL156" s="31"/>
      <c r="CKM156" s="31"/>
      <c r="CKN156" s="31"/>
      <c r="CKO156" s="31"/>
      <c r="CKP156" s="31"/>
      <c r="CKQ156" s="31"/>
      <c r="CKR156" s="31"/>
      <c r="CKS156" s="31"/>
      <c r="CKT156" s="31"/>
      <c r="CKU156" s="31"/>
      <c r="CKV156" s="31"/>
      <c r="CKW156" s="31"/>
      <c r="CKX156" s="31"/>
      <c r="CKY156" s="31"/>
      <c r="CKZ156" s="31"/>
      <c r="CLA156" s="31"/>
      <c r="CLB156" s="31"/>
      <c r="CLC156" s="31"/>
      <c r="CLD156" s="31"/>
      <c r="CLE156" s="31"/>
      <c r="CLF156" s="31"/>
      <c r="CLG156" s="31"/>
      <c r="CLH156" s="31"/>
      <c r="CLI156" s="31"/>
      <c r="CLJ156" s="31"/>
      <c r="CLK156" s="31"/>
      <c r="CLL156" s="31"/>
      <c r="CLM156" s="31"/>
      <c r="CLN156" s="31"/>
      <c r="CLO156" s="31"/>
      <c r="CLP156" s="31"/>
      <c r="CLQ156" s="31"/>
      <c r="CLR156" s="31"/>
      <c r="CLS156" s="31"/>
      <c r="CLT156" s="31"/>
      <c r="CLU156" s="31"/>
      <c r="CLV156" s="31"/>
      <c r="CLW156" s="31"/>
      <c r="CLX156" s="31"/>
      <c r="CLY156" s="31"/>
      <c r="CLZ156" s="31"/>
      <c r="CMA156" s="31"/>
      <c r="CMB156" s="31"/>
      <c r="CMC156" s="31"/>
      <c r="CMD156" s="31"/>
      <c r="CME156" s="31"/>
      <c r="CMF156" s="31"/>
      <c r="CMG156" s="31"/>
      <c r="CMH156" s="31"/>
      <c r="CMI156" s="31"/>
      <c r="CMJ156" s="31"/>
      <c r="CMK156" s="31"/>
      <c r="CML156" s="31"/>
      <c r="CMM156" s="31"/>
      <c r="CMN156" s="31"/>
      <c r="CMO156" s="31"/>
      <c r="CMP156" s="31"/>
      <c r="CMQ156" s="31"/>
      <c r="CMR156" s="31"/>
      <c r="CMS156" s="31"/>
      <c r="CMT156" s="31"/>
      <c r="CMU156" s="31"/>
      <c r="CMV156" s="31"/>
      <c r="CMW156" s="31"/>
      <c r="CMX156" s="31"/>
      <c r="CMY156" s="31"/>
      <c r="CMZ156" s="31"/>
      <c r="CNA156" s="31"/>
      <c r="CNB156" s="31"/>
      <c r="CNC156" s="31"/>
      <c r="CND156" s="31"/>
      <c r="CNE156" s="31"/>
      <c r="CNF156" s="31"/>
      <c r="CNG156" s="31"/>
      <c r="CNH156" s="31"/>
      <c r="CNI156" s="31"/>
      <c r="CNJ156" s="31"/>
      <c r="CNK156" s="31"/>
      <c r="CNL156" s="31"/>
      <c r="CNM156" s="31"/>
      <c r="CNN156" s="31"/>
      <c r="CNO156" s="31"/>
      <c r="CNP156" s="31"/>
      <c r="CNQ156" s="31"/>
      <c r="CNR156" s="31"/>
      <c r="CNS156" s="31"/>
      <c r="CNT156" s="31"/>
      <c r="CNU156" s="31"/>
      <c r="CNV156" s="31"/>
      <c r="CNW156" s="31"/>
      <c r="CNX156" s="31"/>
      <c r="CNY156" s="31"/>
      <c r="CNZ156" s="31"/>
      <c r="COA156" s="31"/>
      <c r="COB156" s="31"/>
      <c r="COC156" s="31"/>
      <c r="COD156" s="31"/>
      <c r="COE156" s="31"/>
      <c r="COF156" s="31"/>
      <c r="COG156" s="31"/>
      <c r="COH156" s="31"/>
      <c r="COI156" s="31"/>
      <c r="COJ156" s="31"/>
      <c r="COK156" s="31"/>
      <c r="COL156" s="31"/>
      <c r="COM156" s="31"/>
      <c r="CON156" s="31"/>
      <c r="COO156" s="31"/>
      <c r="COP156" s="31"/>
      <c r="COQ156" s="31"/>
      <c r="COR156" s="31"/>
      <c r="COS156" s="31"/>
      <c r="COT156" s="31"/>
      <c r="COU156" s="31"/>
      <c r="COV156" s="31"/>
      <c r="COW156" s="31"/>
      <c r="COX156" s="31"/>
      <c r="COY156" s="31"/>
      <c r="COZ156" s="31"/>
      <c r="CPA156" s="31"/>
      <c r="CPB156" s="31"/>
      <c r="CPC156" s="31"/>
      <c r="CPD156" s="31"/>
      <c r="CPE156" s="31"/>
      <c r="CPF156" s="31"/>
      <c r="CPG156" s="31"/>
      <c r="CPH156" s="31"/>
      <c r="CPI156" s="31"/>
      <c r="CPJ156" s="31"/>
      <c r="CPK156" s="31"/>
      <c r="CPL156" s="31"/>
      <c r="CPM156" s="31"/>
      <c r="CPN156" s="31"/>
      <c r="CPO156" s="31"/>
      <c r="CPP156" s="31"/>
      <c r="CPQ156" s="31"/>
      <c r="CPR156" s="31"/>
      <c r="CPS156" s="31"/>
      <c r="CPT156" s="31"/>
      <c r="CPU156" s="31"/>
      <c r="CPV156" s="31"/>
      <c r="CPW156" s="31"/>
      <c r="CPX156" s="31"/>
      <c r="CPY156" s="31"/>
      <c r="CPZ156" s="31"/>
      <c r="CQA156" s="31"/>
      <c r="CQB156" s="31"/>
      <c r="CQC156" s="31"/>
      <c r="CQD156" s="31"/>
      <c r="CQE156" s="31"/>
      <c r="CQF156" s="31"/>
      <c r="CQG156" s="31"/>
      <c r="CQH156" s="31"/>
      <c r="CQI156" s="31"/>
      <c r="CQJ156" s="31"/>
      <c r="CQK156" s="31"/>
      <c r="CQL156" s="31"/>
      <c r="CQM156" s="31"/>
      <c r="CQN156" s="31"/>
      <c r="CQO156" s="31"/>
      <c r="CQP156" s="31"/>
      <c r="CQQ156" s="31"/>
      <c r="CQR156" s="31"/>
      <c r="CQS156" s="31"/>
      <c r="CQT156" s="31"/>
      <c r="CQU156" s="31"/>
      <c r="CQV156" s="31"/>
      <c r="CQW156" s="31"/>
      <c r="CQX156" s="31"/>
      <c r="CQY156" s="31"/>
      <c r="CQZ156" s="31"/>
      <c r="CRA156" s="31"/>
      <c r="CRB156" s="31"/>
      <c r="CRC156" s="31"/>
      <c r="CRD156" s="31"/>
      <c r="CRE156" s="31"/>
      <c r="CRF156" s="31"/>
      <c r="CRG156" s="31"/>
      <c r="CRH156" s="31"/>
      <c r="CRI156" s="31"/>
      <c r="CRJ156" s="31"/>
      <c r="CRK156" s="31"/>
      <c r="CRL156" s="31"/>
      <c r="CRM156" s="31"/>
      <c r="CRN156" s="31"/>
      <c r="CRO156" s="31"/>
      <c r="CRP156" s="31"/>
      <c r="CRQ156" s="31"/>
      <c r="CRR156" s="31"/>
      <c r="CRS156" s="31"/>
      <c r="CRT156" s="31"/>
      <c r="CRU156" s="31"/>
      <c r="CRV156" s="31"/>
      <c r="CRW156" s="31"/>
      <c r="CRX156" s="31"/>
      <c r="CRY156" s="31"/>
      <c r="CRZ156" s="31"/>
      <c r="CSA156" s="31"/>
      <c r="CSB156" s="31"/>
      <c r="CSC156" s="31"/>
      <c r="CSD156" s="31"/>
      <c r="CSE156" s="31"/>
      <c r="CSF156" s="31"/>
      <c r="CSG156" s="31"/>
      <c r="CSH156" s="31"/>
      <c r="CSI156" s="31"/>
      <c r="CSJ156" s="31"/>
      <c r="CSK156" s="31"/>
      <c r="CSL156" s="31"/>
      <c r="CSM156" s="31"/>
      <c r="CSN156" s="31"/>
      <c r="CSO156" s="31"/>
      <c r="CSP156" s="31"/>
      <c r="CSQ156" s="31"/>
      <c r="CSR156" s="31"/>
      <c r="CSS156" s="31"/>
      <c r="CST156" s="31"/>
      <c r="CSU156" s="31"/>
      <c r="CSV156" s="31"/>
      <c r="CSW156" s="31"/>
      <c r="CSX156" s="31"/>
      <c r="CSY156" s="31"/>
      <c r="CSZ156" s="31"/>
      <c r="CTA156" s="31"/>
      <c r="CTB156" s="31"/>
      <c r="CTC156" s="31"/>
      <c r="CTD156" s="31"/>
      <c r="CTE156" s="31"/>
      <c r="CTF156" s="31"/>
      <c r="CTG156" s="31"/>
      <c r="CTH156" s="31"/>
      <c r="CTI156" s="31"/>
      <c r="CTJ156" s="31"/>
      <c r="CTK156" s="31"/>
      <c r="CTL156" s="31"/>
      <c r="CTM156" s="31"/>
      <c r="CTN156" s="31"/>
      <c r="CTO156" s="31"/>
      <c r="CTP156" s="31"/>
      <c r="CTQ156" s="31"/>
      <c r="CTR156" s="31"/>
      <c r="CTS156" s="31"/>
      <c r="CTT156" s="31"/>
      <c r="CTU156" s="31"/>
      <c r="CTV156" s="31"/>
      <c r="CTW156" s="31"/>
      <c r="CTX156" s="31"/>
      <c r="CTY156" s="31"/>
      <c r="CTZ156" s="31"/>
      <c r="CUA156" s="31"/>
      <c r="CUB156" s="31"/>
      <c r="CUC156" s="31"/>
      <c r="CUD156" s="31"/>
      <c r="CUE156" s="31"/>
      <c r="CUF156" s="31"/>
      <c r="CUG156" s="31"/>
      <c r="CUH156" s="31"/>
      <c r="CUI156" s="31"/>
      <c r="CUJ156" s="31"/>
      <c r="CUK156" s="31"/>
      <c r="CUL156" s="31"/>
      <c r="CUM156" s="31"/>
      <c r="CUN156" s="31"/>
      <c r="CUO156" s="31"/>
      <c r="CUP156" s="31"/>
      <c r="CUQ156" s="31"/>
      <c r="CUR156" s="31"/>
      <c r="CUS156" s="31"/>
      <c r="CUT156" s="31"/>
      <c r="CUU156" s="31"/>
      <c r="CUV156" s="31"/>
      <c r="CUW156" s="31"/>
      <c r="CUX156" s="31"/>
      <c r="CUY156" s="31"/>
      <c r="CUZ156" s="31"/>
      <c r="CVA156" s="31"/>
      <c r="CVB156" s="31"/>
      <c r="CVC156" s="31"/>
      <c r="CVD156" s="31"/>
      <c r="CVE156" s="31"/>
      <c r="CVF156" s="31"/>
      <c r="CVG156" s="31"/>
      <c r="CVH156" s="31"/>
      <c r="CVI156" s="31"/>
      <c r="CVJ156" s="31"/>
      <c r="CVK156" s="31"/>
      <c r="CVL156" s="31"/>
      <c r="CVM156" s="31"/>
      <c r="CVN156" s="31"/>
      <c r="CVO156" s="31"/>
      <c r="CVP156" s="31"/>
      <c r="CVQ156" s="31"/>
      <c r="CVR156" s="31"/>
      <c r="CVS156" s="31"/>
      <c r="CVT156" s="31"/>
      <c r="CVU156" s="31"/>
      <c r="CVV156" s="31"/>
      <c r="CVW156" s="31"/>
      <c r="CVX156" s="31"/>
      <c r="CVY156" s="31"/>
      <c r="CVZ156" s="31"/>
      <c r="CWA156" s="31"/>
      <c r="CWB156" s="31"/>
      <c r="CWC156" s="31"/>
      <c r="CWD156" s="31"/>
      <c r="CWE156" s="31"/>
      <c r="CWF156" s="31"/>
      <c r="CWG156" s="31"/>
      <c r="CWH156" s="31"/>
      <c r="CWI156" s="31"/>
      <c r="CWJ156" s="31"/>
      <c r="CWK156" s="31"/>
      <c r="CWL156" s="31"/>
      <c r="CWM156" s="31"/>
      <c r="CWN156" s="31"/>
      <c r="CWO156" s="31"/>
      <c r="CWP156" s="31"/>
      <c r="CWQ156" s="31"/>
      <c r="CWR156" s="31"/>
      <c r="CWS156" s="31"/>
      <c r="CWT156" s="31"/>
      <c r="CWU156" s="31"/>
      <c r="CWV156" s="31"/>
      <c r="CWW156" s="31"/>
      <c r="CWX156" s="31"/>
      <c r="CWY156" s="31"/>
      <c r="CWZ156" s="31"/>
      <c r="CXA156" s="31"/>
      <c r="CXB156" s="31"/>
      <c r="CXC156" s="31"/>
      <c r="CXD156" s="31"/>
      <c r="CXE156" s="31"/>
      <c r="CXF156" s="31"/>
      <c r="CXG156" s="31"/>
      <c r="CXH156" s="31"/>
    </row>
    <row r="157" spans="1:2660" s="82" customFormat="1" ht="31.5" customHeight="1" x14ac:dyDescent="0.2">
      <c r="A157" s="8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31"/>
      <c r="BL157" s="31"/>
      <c r="BM157" s="31"/>
      <c r="BN157" s="31"/>
      <c r="BO157" s="31"/>
      <c r="BP157" s="31"/>
      <c r="BQ157" s="31"/>
      <c r="BR157" s="31"/>
      <c r="BS157" s="31"/>
      <c r="BT157" s="31"/>
      <c r="BU157" s="31"/>
      <c r="BV157" s="31"/>
      <c r="BW157" s="31"/>
      <c r="BX157" s="31"/>
      <c r="BY157" s="31"/>
      <c r="BZ157" s="31"/>
      <c r="CA157" s="31"/>
      <c r="CB157" s="31"/>
      <c r="CC157" s="31"/>
      <c r="CD157" s="31"/>
      <c r="CE157" s="31"/>
      <c r="CF157" s="31"/>
      <c r="CG157" s="31"/>
      <c r="CH157" s="31"/>
      <c r="CI157" s="31"/>
      <c r="CJ157" s="31"/>
      <c r="CK157" s="31"/>
      <c r="CL157" s="31"/>
      <c r="CM157" s="31"/>
      <c r="CN157" s="31"/>
      <c r="CO157" s="31"/>
      <c r="CP157" s="31"/>
      <c r="CQ157" s="31"/>
      <c r="CR157" s="31"/>
      <c r="CS157" s="31"/>
      <c r="CT157" s="31"/>
      <c r="CU157" s="31"/>
      <c r="CV157" s="31"/>
      <c r="CW157" s="31"/>
      <c r="CX157" s="31"/>
      <c r="CY157" s="31"/>
      <c r="CZ157" s="31"/>
      <c r="DA157" s="31"/>
      <c r="DB157" s="31"/>
      <c r="DC157" s="31"/>
      <c r="DD157" s="31"/>
      <c r="DE157" s="31"/>
      <c r="DF157" s="31"/>
      <c r="DG157" s="31"/>
      <c r="DH157" s="31"/>
      <c r="DI157" s="31"/>
      <c r="DJ157" s="31"/>
      <c r="DK157" s="31"/>
      <c r="DL157" s="31"/>
      <c r="DM157" s="31"/>
      <c r="DN157" s="31"/>
      <c r="DO157" s="31"/>
      <c r="DP157" s="31"/>
      <c r="DQ157" s="31"/>
      <c r="DR157" s="31"/>
      <c r="DS157" s="31"/>
      <c r="DT157" s="31"/>
      <c r="DU157" s="31"/>
      <c r="DV157" s="31"/>
      <c r="DW157" s="31"/>
      <c r="DX157" s="31"/>
      <c r="DY157" s="31"/>
      <c r="DZ157" s="31"/>
      <c r="EA157" s="31"/>
      <c r="EB157" s="31"/>
      <c r="EC157" s="31"/>
      <c r="ED157" s="31"/>
      <c r="EE157" s="31"/>
      <c r="EF157" s="31"/>
      <c r="EG157" s="31"/>
      <c r="EH157" s="31"/>
      <c r="EI157" s="31"/>
      <c r="EJ157" s="31"/>
      <c r="EK157" s="31"/>
      <c r="EL157" s="31"/>
      <c r="EM157" s="31"/>
      <c r="EN157" s="31"/>
      <c r="EO157" s="31"/>
      <c r="EP157" s="31"/>
      <c r="EQ157" s="31"/>
      <c r="ER157" s="31"/>
      <c r="ES157" s="31"/>
      <c r="ET157" s="31"/>
      <c r="EU157" s="31"/>
      <c r="EV157" s="31"/>
      <c r="EW157" s="31"/>
      <c r="EX157" s="31"/>
      <c r="EY157" s="31"/>
      <c r="EZ157" s="31"/>
      <c r="FA157" s="31"/>
      <c r="FB157" s="31"/>
      <c r="FC157" s="31"/>
      <c r="FD157" s="31"/>
      <c r="FE157" s="31"/>
      <c r="FF157" s="31"/>
      <c r="FG157" s="31"/>
      <c r="FH157" s="31"/>
      <c r="FI157" s="31"/>
      <c r="FJ157" s="31"/>
      <c r="FK157" s="31"/>
      <c r="FL157" s="31"/>
      <c r="FM157" s="31"/>
      <c r="FN157" s="31"/>
      <c r="FO157" s="31"/>
      <c r="FP157" s="31"/>
      <c r="FQ157" s="31"/>
      <c r="FR157" s="31"/>
      <c r="FS157" s="31"/>
      <c r="FT157" s="31"/>
      <c r="FU157" s="31"/>
      <c r="FV157" s="31"/>
      <c r="FW157" s="31"/>
      <c r="FX157" s="31"/>
      <c r="FY157" s="31"/>
      <c r="FZ157" s="31"/>
      <c r="GA157" s="31"/>
      <c r="GB157" s="31"/>
      <c r="GC157" s="31"/>
      <c r="GD157" s="31"/>
      <c r="GE157" s="31"/>
      <c r="GF157" s="31"/>
      <c r="GG157" s="31"/>
      <c r="GH157" s="31"/>
      <c r="GI157" s="31"/>
      <c r="GJ157" s="31"/>
      <c r="GK157" s="31"/>
      <c r="GL157" s="31"/>
      <c r="GM157" s="31"/>
      <c r="GN157" s="31"/>
      <c r="GO157" s="31"/>
      <c r="GP157" s="31"/>
      <c r="GQ157" s="31"/>
      <c r="GR157" s="31"/>
      <c r="GS157" s="31"/>
      <c r="GT157" s="31"/>
      <c r="GU157" s="31"/>
      <c r="GV157" s="31"/>
      <c r="GW157" s="31"/>
      <c r="GX157" s="31"/>
      <c r="GY157" s="31"/>
      <c r="GZ157" s="31"/>
      <c r="HA157" s="31"/>
      <c r="HB157" s="31"/>
      <c r="HC157" s="31"/>
      <c r="HD157" s="31"/>
      <c r="HE157" s="31"/>
      <c r="HF157" s="31"/>
      <c r="HG157" s="31"/>
      <c r="HH157" s="31"/>
      <c r="HI157" s="31"/>
      <c r="HJ157" s="31"/>
      <c r="HK157" s="31"/>
      <c r="HL157" s="31"/>
      <c r="HM157" s="31"/>
      <c r="HN157" s="31"/>
      <c r="HO157" s="31"/>
      <c r="HP157" s="31"/>
      <c r="HQ157" s="31"/>
      <c r="HR157" s="31"/>
      <c r="HS157" s="31"/>
      <c r="HT157" s="31"/>
      <c r="HU157" s="31"/>
      <c r="HV157" s="31"/>
      <c r="HW157" s="31"/>
      <c r="HX157" s="31"/>
      <c r="HY157" s="31"/>
      <c r="HZ157" s="31"/>
      <c r="IA157" s="31"/>
      <c r="IB157" s="31"/>
      <c r="IC157" s="31"/>
      <c r="ID157" s="31"/>
      <c r="IE157" s="31"/>
      <c r="IF157" s="31"/>
      <c r="IG157" s="31"/>
      <c r="IH157" s="31"/>
      <c r="II157" s="31"/>
      <c r="IJ157" s="31"/>
      <c r="IK157" s="31"/>
      <c r="IL157" s="31"/>
      <c r="IM157" s="31"/>
      <c r="IN157" s="31"/>
      <c r="IO157" s="31"/>
      <c r="IP157" s="31"/>
      <c r="IQ157" s="31"/>
      <c r="IR157" s="31"/>
      <c r="IS157" s="31"/>
      <c r="IT157" s="31"/>
      <c r="IU157" s="31"/>
      <c r="IV157" s="31"/>
      <c r="IW157" s="31"/>
      <c r="IX157" s="31"/>
      <c r="IY157" s="31"/>
      <c r="IZ157" s="31"/>
      <c r="JA157" s="31"/>
      <c r="JB157" s="31"/>
      <c r="JC157" s="31"/>
      <c r="JD157" s="31"/>
      <c r="JE157" s="31"/>
      <c r="JF157" s="31"/>
      <c r="JG157" s="31"/>
      <c r="JH157" s="31"/>
      <c r="JI157" s="31"/>
      <c r="JJ157" s="31"/>
      <c r="JK157" s="31"/>
      <c r="JL157" s="31"/>
      <c r="JM157" s="31"/>
      <c r="JN157" s="31"/>
      <c r="JO157" s="31"/>
      <c r="JP157" s="31"/>
      <c r="JQ157" s="31"/>
      <c r="JR157" s="31"/>
      <c r="JS157" s="31"/>
      <c r="JT157" s="31"/>
      <c r="JU157" s="31"/>
      <c r="JV157" s="31"/>
      <c r="JW157" s="31"/>
      <c r="JX157" s="31"/>
      <c r="JY157" s="31"/>
      <c r="JZ157" s="31"/>
      <c r="KA157" s="31"/>
      <c r="KB157" s="31"/>
      <c r="KC157" s="31"/>
      <c r="KD157" s="31"/>
      <c r="KE157" s="31"/>
      <c r="KF157" s="31"/>
      <c r="KG157" s="31"/>
      <c r="KH157" s="31"/>
      <c r="KI157" s="31"/>
      <c r="KJ157" s="31"/>
      <c r="KK157" s="31"/>
      <c r="KL157" s="31"/>
      <c r="KM157" s="31"/>
      <c r="KN157" s="31"/>
      <c r="KO157" s="31"/>
      <c r="KP157" s="31"/>
      <c r="KQ157" s="31"/>
      <c r="KR157" s="31"/>
      <c r="KS157" s="31"/>
      <c r="KT157" s="31"/>
      <c r="KU157" s="31"/>
      <c r="KV157" s="31"/>
      <c r="KW157" s="31"/>
      <c r="KX157" s="31"/>
      <c r="KY157" s="31"/>
      <c r="KZ157" s="31"/>
      <c r="LA157" s="31"/>
      <c r="LB157" s="31"/>
      <c r="LC157" s="31"/>
      <c r="LD157" s="31"/>
      <c r="LE157" s="31"/>
      <c r="LF157" s="31"/>
      <c r="LG157" s="31"/>
      <c r="LH157" s="31"/>
      <c r="LI157" s="31"/>
      <c r="LJ157" s="31"/>
      <c r="LK157" s="31"/>
      <c r="LL157" s="31"/>
      <c r="LM157" s="31"/>
      <c r="LN157" s="31"/>
      <c r="LO157" s="31"/>
      <c r="LP157" s="31"/>
      <c r="LQ157" s="31"/>
      <c r="LR157" s="31"/>
      <c r="LS157" s="31"/>
      <c r="LT157" s="31"/>
      <c r="LU157" s="31"/>
      <c r="LV157" s="31"/>
      <c r="LW157" s="31"/>
      <c r="LX157" s="31"/>
      <c r="LY157" s="31"/>
      <c r="LZ157" s="31"/>
      <c r="MA157" s="31"/>
      <c r="MB157" s="31"/>
      <c r="MC157" s="31"/>
      <c r="MD157" s="31"/>
      <c r="ME157" s="31"/>
      <c r="MF157" s="31"/>
      <c r="MG157" s="31"/>
      <c r="MH157" s="31"/>
      <c r="MI157" s="31"/>
      <c r="MJ157" s="31"/>
      <c r="MK157" s="31"/>
      <c r="ML157" s="31"/>
      <c r="MM157" s="31"/>
      <c r="MN157" s="31"/>
      <c r="MO157" s="31"/>
      <c r="MP157" s="31"/>
      <c r="MQ157" s="31"/>
      <c r="MR157" s="31"/>
      <c r="MS157" s="31"/>
      <c r="MT157" s="31"/>
      <c r="MU157" s="31"/>
      <c r="MV157" s="31"/>
      <c r="MW157" s="31"/>
      <c r="MX157" s="31"/>
      <c r="MY157" s="31"/>
      <c r="MZ157" s="31"/>
      <c r="NA157" s="31"/>
      <c r="NB157" s="31"/>
      <c r="NC157" s="31"/>
      <c r="ND157" s="31"/>
      <c r="NE157" s="31"/>
      <c r="NF157" s="31"/>
      <c r="NG157" s="31"/>
      <c r="NH157" s="31"/>
      <c r="NI157" s="31"/>
      <c r="NJ157" s="31"/>
      <c r="NK157" s="31"/>
      <c r="NL157" s="31"/>
      <c r="NM157" s="31"/>
      <c r="NN157" s="31"/>
      <c r="NO157" s="31"/>
      <c r="NP157" s="31"/>
      <c r="NQ157" s="31"/>
      <c r="NR157" s="31"/>
      <c r="NS157" s="31"/>
      <c r="NT157" s="31"/>
      <c r="NU157" s="31"/>
      <c r="NV157" s="31"/>
      <c r="NW157" s="31"/>
      <c r="NX157" s="31"/>
      <c r="NY157" s="31"/>
      <c r="NZ157" s="31"/>
      <c r="OA157" s="31"/>
      <c r="OB157" s="31"/>
      <c r="OC157" s="31"/>
      <c r="OD157" s="31"/>
      <c r="OE157" s="31"/>
      <c r="OF157" s="31"/>
      <c r="OG157" s="31"/>
      <c r="OH157" s="31"/>
      <c r="OI157" s="31"/>
      <c r="OJ157" s="31"/>
      <c r="OK157" s="31"/>
      <c r="OL157" s="31"/>
      <c r="OM157" s="31"/>
      <c r="ON157" s="31"/>
      <c r="OO157" s="31"/>
      <c r="OP157" s="31"/>
      <c r="OQ157" s="31"/>
      <c r="OR157" s="31"/>
      <c r="OS157" s="31"/>
      <c r="OT157" s="31"/>
      <c r="OU157" s="31"/>
      <c r="OV157" s="31"/>
      <c r="OW157" s="31"/>
      <c r="OX157" s="31"/>
      <c r="OY157" s="31"/>
      <c r="OZ157" s="31"/>
      <c r="PA157" s="31"/>
      <c r="PB157" s="31"/>
      <c r="PC157" s="31"/>
      <c r="PD157" s="31"/>
      <c r="PE157" s="31"/>
      <c r="PF157" s="31"/>
      <c r="PG157" s="31"/>
      <c r="PH157" s="31"/>
      <c r="PI157" s="31"/>
      <c r="PJ157" s="31"/>
      <c r="PK157" s="31"/>
      <c r="PL157" s="31"/>
      <c r="PM157" s="31"/>
      <c r="PN157" s="31"/>
      <c r="PO157" s="31"/>
      <c r="PP157" s="31"/>
      <c r="PQ157" s="31"/>
      <c r="PR157" s="31"/>
      <c r="PS157" s="31"/>
      <c r="PT157" s="31"/>
      <c r="PU157" s="31"/>
      <c r="PV157" s="31"/>
      <c r="PW157" s="31"/>
      <c r="PX157" s="31"/>
      <c r="PY157" s="31"/>
      <c r="PZ157" s="31"/>
      <c r="QA157" s="31"/>
      <c r="QB157" s="31"/>
      <c r="QC157" s="31"/>
      <c r="QD157" s="31"/>
      <c r="QE157" s="31"/>
      <c r="QF157" s="31"/>
      <c r="QG157" s="31"/>
      <c r="QH157" s="31"/>
      <c r="QI157" s="31"/>
      <c r="QJ157" s="31"/>
      <c r="QK157" s="31"/>
      <c r="QL157" s="31"/>
      <c r="QM157" s="31"/>
      <c r="QN157" s="31"/>
      <c r="QO157" s="31"/>
      <c r="QP157" s="31"/>
      <c r="QQ157" s="31"/>
      <c r="QR157" s="31"/>
      <c r="QS157" s="31"/>
      <c r="QT157" s="31"/>
      <c r="QU157" s="31"/>
      <c r="QV157" s="31"/>
      <c r="QW157" s="31"/>
      <c r="QX157" s="31"/>
      <c r="QY157" s="31"/>
      <c r="QZ157" s="31"/>
      <c r="RA157" s="31"/>
      <c r="RB157" s="31"/>
      <c r="RC157" s="31"/>
      <c r="RD157" s="31"/>
      <c r="RE157" s="31"/>
      <c r="RF157" s="31"/>
      <c r="RG157" s="31"/>
      <c r="RH157" s="31"/>
      <c r="RI157" s="31"/>
      <c r="RJ157" s="31"/>
      <c r="RK157" s="31"/>
      <c r="RL157" s="31"/>
      <c r="RM157" s="31"/>
      <c r="RN157" s="31"/>
      <c r="RO157" s="31"/>
      <c r="RP157" s="31"/>
      <c r="RQ157" s="31"/>
      <c r="RR157" s="31"/>
      <c r="RS157" s="31"/>
      <c r="RT157" s="31"/>
      <c r="RU157" s="31"/>
      <c r="RV157" s="31"/>
      <c r="RW157" s="31"/>
      <c r="RX157" s="31"/>
      <c r="RY157" s="31"/>
      <c r="RZ157" s="31"/>
      <c r="SA157" s="31"/>
      <c r="SB157" s="31"/>
      <c r="SC157" s="31"/>
      <c r="SD157" s="31"/>
      <c r="SE157" s="31"/>
      <c r="SF157" s="31"/>
      <c r="SG157" s="31"/>
      <c r="SH157" s="31"/>
      <c r="SI157" s="31"/>
      <c r="SJ157" s="31"/>
      <c r="SK157" s="31"/>
      <c r="SL157" s="31"/>
      <c r="SM157" s="31"/>
      <c r="SN157" s="31"/>
      <c r="SO157" s="31"/>
      <c r="SP157" s="31"/>
      <c r="SQ157" s="31"/>
      <c r="SR157" s="31"/>
      <c r="SS157" s="31"/>
      <c r="ST157" s="31"/>
      <c r="SU157" s="31"/>
      <c r="SV157" s="31"/>
      <c r="SW157" s="31"/>
      <c r="SX157" s="31"/>
      <c r="SY157" s="31"/>
      <c r="SZ157" s="31"/>
      <c r="TA157" s="31"/>
      <c r="TB157" s="31"/>
      <c r="TC157" s="31"/>
      <c r="TD157" s="31"/>
      <c r="TE157" s="31"/>
      <c r="TF157" s="31"/>
      <c r="TG157" s="31"/>
      <c r="TH157" s="31"/>
      <c r="TI157" s="31"/>
      <c r="TJ157" s="31"/>
      <c r="TK157" s="31"/>
      <c r="TL157" s="31"/>
      <c r="TM157" s="31"/>
      <c r="TN157" s="31"/>
      <c r="TO157" s="31"/>
      <c r="TP157" s="31"/>
      <c r="TQ157" s="31"/>
      <c r="TR157" s="31"/>
      <c r="TS157" s="31"/>
      <c r="TT157" s="31"/>
      <c r="TU157" s="31"/>
      <c r="TV157" s="31"/>
      <c r="TW157" s="31"/>
      <c r="TX157" s="31"/>
      <c r="TY157" s="31"/>
      <c r="TZ157" s="31"/>
      <c r="UA157" s="31"/>
      <c r="UB157" s="31"/>
      <c r="UC157" s="31"/>
      <c r="UD157" s="31"/>
      <c r="UE157" s="31"/>
      <c r="UF157" s="31"/>
      <c r="UG157" s="31"/>
      <c r="UH157" s="31"/>
      <c r="UI157" s="31"/>
      <c r="UJ157" s="31"/>
      <c r="UK157" s="31"/>
      <c r="UL157" s="31"/>
      <c r="UM157" s="31"/>
      <c r="UN157" s="31"/>
      <c r="UO157" s="31"/>
      <c r="UP157" s="31"/>
      <c r="UQ157" s="31"/>
      <c r="UR157" s="31"/>
      <c r="US157" s="31"/>
      <c r="UT157" s="31"/>
      <c r="UU157" s="31"/>
      <c r="UV157" s="31"/>
      <c r="UW157" s="31"/>
      <c r="UX157" s="31"/>
      <c r="UY157" s="31"/>
      <c r="UZ157" s="31"/>
      <c r="VA157" s="31"/>
      <c r="VB157" s="31"/>
      <c r="VC157" s="31"/>
      <c r="VD157" s="31"/>
      <c r="VE157" s="31"/>
      <c r="VF157" s="31"/>
      <c r="VG157" s="31"/>
      <c r="VH157" s="31"/>
      <c r="VI157" s="31"/>
      <c r="VJ157" s="31"/>
      <c r="VK157" s="31"/>
      <c r="VL157" s="31"/>
      <c r="VM157" s="31"/>
      <c r="VN157" s="31"/>
      <c r="VO157" s="31"/>
      <c r="VP157" s="31"/>
      <c r="VQ157" s="31"/>
      <c r="VR157" s="31"/>
      <c r="VS157" s="31"/>
      <c r="VT157" s="31"/>
      <c r="VU157" s="31"/>
      <c r="VV157" s="31"/>
      <c r="VW157" s="31"/>
      <c r="VX157" s="31"/>
      <c r="VY157" s="31"/>
      <c r="VZ157" s="31"/>
      <c r="WA157" s="31"/>
      <c r="WB157" s="31"/>
      <c r="WC157" s="31"/>
      <c r="WD157" s="31"/>
      <c r="WE157" s="31"/>
      <c r="WF157" s="31"/>
      <c r="WG157" s="31"/>
      <c r="WH157" s="31"/>
      <c r="WI157" s="31"/>
      <c r="WJ157" s="31"/>
      <c r="WK157" s="31"/>
      <c r="WL157" s="31"/>
      <c r="WM157" s="31"/>
      <c r="WN157" s="31"/>
      <c r="WO157" s="31"/>
      <c r="WP157" s="31"/>
      <c r="WQ157" s="31"/>
      <c r="WR157" s="31"/>
      <c r="WS157" s="31"/>
      <c r="WT157" s="31"/>
      <c r="WU157" s="31"/>
      <c r="WV157" s="31"/>
      <c r="WW157" s="31"/>
      <c r="WX157" s="31"/>
      <c r="WY157" s="31"/>
      <c r="WZ157" s="31"/>
      <c r="XA157" s="31"/>
      <c r="XB157" s="31"/>
      <c r="XC157" s="31"/>
      <c r="XD157" s="31"/>
      <c r="XE157" s="31"/>
      <c r="XF157" s="31"/>
      <c r="XG157" s="31"/>
      <c r="XH157" s="31"/>
      <c r="XI157" s="31"/>
      <c r="XJ157" s="31"/>
      <c r="XK157" s="31"/>
      <c r="XL157" s="31"/>
      <c r="XM157" s="31"/>
      <c r="XN157" s="31"/>
      <c r="XO157" s="31"/>
      <c r="XP157" s="31"/>
      <c r="XQ157" s="31"/>
      <c r="XR157" s="31"/>
      <c r="XS157" s="31"/>
      <c r="XT157" s="31"/>
      <c r="XU157" s="31"/>
      <c r="XV157" s="31"/>
      <c r="XW157" s="31"/>
      <c r="XX157" s="31"/>
      <c r="XY157" s="31"/>
      <c r="XZ157" s="31"/>
      <c r="YA157" s="31"/>
      <c r="YB157" s="31"/>
      <c r="YC157" s="31"/>
      <c r="YD157" s="31"/>
      <c r="YE157" s="31"/>
      <c r="YF157" s="31"/>
      <c r="YG157" s="31"/>
      <c r="YH157" s="31"/>
      <c r="YI157" s="31"/>
      <c r="YJ157" s="31"/>
      <c r="YK157" s="31"/>
      <c r="YL157" s="31"/>
      <c r="YM157" s="31"/>
      <c r="YN157" s="31"/>
      <c r="YO157" s="31"/>
      <c r="YP157" s="31"/>
      <c r="YQ157" s="31"/>
      <c r="YR157" s="31"/>
      <c r="YS157" s="31"/>
      <c r="YT157" s="31"/>
      <c r="YU157" s="31"/>
      <c r="YV157" s="31"/>
      <c r="YW157" s="31"/>
      <c r="YX157" s="31"/>
      <c r="YY157" s="31"/>
      <c r="YZ157" s="31"/>
      <c r="ZA157" s="31"/>
      <c r="ZB157" s="31"/>
      <c r="ZC157" s="31"/>
      <c r="ZD157" s="31"/>
      <c r="ZE157" s="31"/>
      <c r="ZF157" s="31"/>
      <c r="ZG157" s="31"/>
      <c r="ZH157" s="31"/>
      <c r="ZI157" s="31"/>
      <c r="ZJ157" s="31"/>
      <c r="ZK157" s="31"/>
      <c r="ZL157" s="31"/>
      <c r="ZM157" s="31"/>
      <c r="ZN157" s="31"/>
      <c r="ZO157" s="31"/>
      <c r="ZP157" s="31"/>
      <c r="ZQ157" s="31"/>
      <c r="ZR157" s="31"/>
      <c r="ZS157" s="31"/>
      <c r="ZT157" s="31"/>
      <c r="ZU157" s="31"/>
      <c r="ZV157" s="31"/>
      <c r="ZW157" s="31"/>
      <c r="ZX157" s="31"/>
      <c r="ZY157" s="31"/>
      <c r="ZZ157" s="31"/>
      <c r="AAA157" s="31"/>
      <c r="AAB157" s="31"/>
      <c r="AAC157" s="31"/>
      <c r="AAD157" s="31"/>
      <c r="AAE157" s="31"/>
      <c r="AAF157" s="31"/>
      <c r="AAG157" s="31"/>
      <c r="AAH157" s="31"/>
      <c r="AAI157" s="31"/>
      <c r="AAJ157" s="31"/>
      <c r="AAK157" s="31"/>
      <c r="AAL157" s="31"/>
      <c r="AAM157" s="31"/>
      <c r="AAN157" s="31"/>
      <c r="AAO157" s="31"/>
      <c r="AAP157" s="31"/>
      <c r="AAQ157" s="31"/>
      <c r="AAR157" s="31"/>
      <c r="AAS157" s="31"/>
      <c r="AAT157" s="31"/>
      <c r="AAU157" s="31"/>
      <c r="AAV157" s="31"/>
      <c r="AAW157" s="31"/>
      <c r="AAX157" s="31"/>
      <c r="AAY157" s="31"/>
      <c r="AAZ157" s="31"/>
      <c r="ABA157" s="31"/>
      <c r="ABB157" s="31"/>
      <c r="ABC157" s="31"/>
      <c r="ABD157" s="31"/>
      <c r="ABE157" s="31"/>
      <c r="ABF157" s="31"/>
      <c r="ABG157" s="31"/>
      <c r="ABH157" s="31"/>
      <c r="ABI157" s="31"/>
      <c r="ABJ157" s="31"/>
      <c r="ABK157" s="31"/>
      <c r="ABL157" s="31"/>
      <c r="ABM157" s="31"/>
      <c r="ABN157" s="31"/>
      <c r="ABO157" s="31"/>
      <c r="ABP157" s="31"/>
      <c r="ABQ157" s="31"/>
      <c r="ABR157" s="31"/>
      <c r="ABS157" s="31"/>
      <c r="ABT157" s="31"/>
      <c r="ABU157" s="31"/>
      <c r="ABV157" s="31"/>
      <c r="ABW157" s="31"/>
      <c r="ABX157" s="31"/>
      <c r="ABY157" s="31"/>
      <c r="ABZ157" s="31"/>
      <c r="ACA157" s="31"/>
      <c r="ACB157" s="31"/>
      <c r="ACC157" s="31"/>
      <c r="ACD157" s="31"/>
      <c r="ACE157" s="31"/>
      <c r="ACF157" s="31"/>
      <c r="ACG157" s="31"/>
      <c r="ACH157" s="31"/>
      <c r="ACI157" s="31"/>
      <c r="ACJ157" s="31"/>
      <c r="ACK157" s="31"/>
      <c r="ACL157" s="31"/>
      <c r="ACM157" s="31"/>
      <c r="ACN157" s="31"/>
      <c r="ACO157" s="31"/>
      <c r="ACP157" s="31"/>
      <c r="ACQ157" s="31"/>
      <c r="ACR157" s="31"/>
      <c r="ACS157" s="31"/>
      <c r="ACT157" s="31"/>
      <c r="ACU157" s="31"/>
      <c r="ACV157" s="31"/>
      <c r="ACW157" s="31"/>
      <c r="ACX157" s="31"/>
      <c r="ACY157" s="31"/>
      <c r="ACZ157" s="31"/>
      <c r="ADA157" s="31"/>
      <c r="ADB157" s="31"/>
      <c r="ADC157" s="31"/>
      <c r="ADD157" s="31"/>
      <c r="ADE157" s="31"/>
      <c r="ADF157" s="31"/>
      <c r="ADG157" s="31"/>
      <c r="ADH157" s="31"/>
      <c r="ADI157" s="31"/>
      <c r="ADJ157" s="31"/>
      <c r="ADK157" s="31"/>
      <c r="ADL157" s="31"/>
      <c r="ADM157" s="31"/>
      <c r="ADN157" s="31"/>
      <c r="ADO157" s="31"/>
      <c r="ADP157" s="31"/>
      <c r="ADQ157" s="31"/>
      <c r="ADR157" s="31"/>
      <c r="ADS157" s="31"/>
      <c r="ADT157" s="31"/>
      <c r="ADU157" s="31"/>
      <c r="ADV157" s="31"/>
      <c r="ADW157" s="31"/>
      <c r="ADX157" s="31"/>
      <c r="ADY157" s="31"/>
      <c r="ADZ157" s="31"/>
      <c r="AEA157" s="31"/>
      <c r="AEB157" s="31"/>
      <c r="AEC157" s="31"/>
      <c r="AED157" s="31"/>
      <c r="AEE157" s="31"/>
      <c r="AEF157" s="31"/>
      <c r="AEG157" s="31"/>
      <c r="AEH157" s="31"/>
      <c r="AEI157" s="31"/>
      <c r="AEJ157" s="31"/>
      <c r="AEK157" s="31"/>
      <c r="AEL157" s="31"/>
      <c r="AEM157" s="31"/>
      <c r="AEN157" s="31"/>
      <c r="AEO157" s="31"/>
      <c r="AEP157" s="31"/>
      <c r="AEQ157" s="31"/>
      <c r="AER157" s="31"/>
      <c r="AES157" s="31"/>
      <c r="AET157" s="31"/>
      <c r="AEU157" s="31"/>
      <c r="AEV157" s="31"/>
      <c r="AEW157" s="31"/>
      <c r="AEX157" s="31"/>
      <c r="AEY157" s="31"/>
      <c r="AEZ157" s="31"/>
      <c r="AFA157" s="31"/>
      <c r="AFB157" s="31"/>
      <c r="AFC157" s="31"/>
      <c r="AFD157" s="31"/>
      <c r="AFE157" s="31"/>
      <c r="AFF157" s="31"/>
      <c r="AFG157" s="31"/>
      <c r="AFH157" s="31"/>
      <c r="AFI157" s="31"/>
      <c r="AFJ157" s="31"/>
      <c r="AFK157" s="31"/>
      <c r="AFL157" s="31"/>
      <c r="AFM157" s="31"/>
      <c r="AFN157" s="31"/>
      <c r="AFO157" s="31"/>
      <c r="AFP157" s="31"/>
      <c r="AFQ157" s="31"/>
      <c r="AFR157" s="31"/>
      <c r="AFS157" s="31"/>
      <c r="AFT157" s="31"/>
      <c r="AFU157" s="31"/>
      <c r="AFV157" s="31"/>
      <c r="AFW157" s="31"/>
      <c r="AFX157" s="31"/>
      <c r="AFY157" s="31"/>
      <c r="AFZ157" s="31"/>
      <c r="AGA157" s="31"/>
      <c r="AGB157" s="31"/>
      <c r="AGC157" s="31"/>
      <c r="AGD157" s="31"/>
      <c r="AGE157" s="31"/>
      <c r="AGF157" s="31"/>
      <c r="AGG157" s="31"/>
      <c r="AGH157" s="31"/>
      <c r="AGI157" s="31"/>
      <c r="AGJ157" s="31"/>
      <c r="AGK157" s="31"/>
      <c r="AGL157" s="31"/>
      <c r="AGM157" s="31"/>
      <c r="AGN157" s="31"/>
      <c r="AGO157" s="31"/>
      <c r="AGP157" s="31"/>
      <c r="AGQ157" s="31"/>
      <c r="AGR157" s="31"/>
      <c r="AGS157" s="31"/>
      <c r="AGT157" s="31"/>
      <c r="AGU157" s="31"/>
      <c r="AGV157" s="31"/>
      <c r="AGW157" s="31"/>
      <c r="AGX157" s="31"/>
      <c r="AGY157" s="31"/>
      <c r="AGZ157" s="31"/>
      <c r="AHA157" s="31"/>
      <c r="AHB157" s="31"/>
      <c r="AHC157" s="31"/>
      <c r="AHD157" s="31"/>
      <c r="AHE157" s="31"/>
      <c r="AHF157" s="31"/>
      <c r="AHG157" s="31"/>
      <c r="AHH157" s="31"/>
      <c r="AHI157" s="31"/>
      <c r="AHJ157" s="31"/>
      <c r="AHK157" s="31"/>
      <c r="AHL157" s="31"/>
      <c r="AHM157" s="31"/>
      <c r="AHN157" s="31"/>
      <c r="AHO157" s="31"/>
      <c r="AHP157" s="31"/>
      <c r="AHQ157" s="31"/>
      <c r="AHR157" s="31"/>
      <c r="AHS157" s="31"/>
      <c r="AHT157" s="31"/>
      <c r="AHU157" s="31"/>
      <c r="AHV157" s="31"/>
      <c r="AHW157" s="31"/>
      <c r="AHX157" s="31"/>
      <c r="AHY157" s="31"/>
      <c r="AHZ157" s="31"/>
      <c r="AIA157" s="31"/>
      <c r="AIB157" s="31"/>
      <c r="AIC157" s="31"/>
      <c r="AID157" s="31"/>
      <c r="AIE157" s="31"/>
      <c r="AIF157" s="31"/>
      <c r="AIG157" s="31"/>
      <c r="AIH157" s="31"/>
      <c r="AII157" s="31"/>
      <c r="AIJ157" s="31"/>
      <c r="AIK157" s="31"/>
      <c r="AIL157" s="31"/>
      <c r="AIM157" s="31"/>
      <c r="AIN157" s="31"/>
      <c r="AIO157" s="31"/>
      <c r="AIP157" s="31"/>
      <c r="AIQ157" s="31"/>
      <c r="AIR157" s="31"/>
      <c r="AIS157" s="31"/>
      <c r="AIT157" s="31"/>
      <c r="AIU157" s="31"/>
      <c r="AIV157" s="31"/>
      <c r="AIW157" s="31"/>
      <c r="AIX157" s="31"/>
      <c r="AIY157" s="31"/>
      <c r="AIZ157" s="31"/>
      <c r="AJA157" s="31"/>
      <c r="AJB157" s="31"/>
      <c r="AJC157" s="31"/>
      <c r="AJD157" s="31"/>
      <c r="AJE157" s="31"/>
      <c r="AJF157" s="31"/>
      <c r="AJG157" s="31"/>
      <c r="AJH157" s="31"/>
      <c r="AJI157" s="31"/>
      <c r="AJJ157" s="31"/>
      <c r="AJK157" s="31"/>
      <c r="AJL157" s="31"/>
      <c r="AJM157" s="31"/>
      <c r="AJN157" s="31"/>
      <c r="AJO157" s="31"/>
      <c r="AJP157" s="31"/>
      <c r="AJQ157" s="31"/>
      <c r="AJR157" s="31"/>
      <c r="AJS157" s="31"/>
      <c r="AJT157" s="31"/>
      <c r="AJU157" s="31"/>
      <c r="AJV157" s="31"/>
      <c r="AJW157" s="31"/>
      <c r="AJX157" s="31"/>
      <c r="AJY157" s="31"/>
      <c r="AJZ157" s="31"/>
      <c r="AKA157" s="31"/>
      <c r="AKB157" s="31"/>
      <c r="AKC157" s="31"/>
      <c r="AKD157" s="31"/>
      <c r="AKE157" s="31"/>
      <c r="AKF157" s="31"/>
      <c r="AKG157" s="31"/>
      <c r="AKH157" s="31"/>
      <c r="AKI157" s="31"/>
      <c r="AKJ157" s="31"/>
      <c r="AKK157" s="31"/>
      <c r="AKL157" s="31"/>
      <c r="AKM157" s="31"/>
      <c r="AKN157" s="31"/>
      <c r="AKO157" s="31"/>
      <c r="AKP157" s="31"/>
      <c r="AKQ157" s="31"/>
      <c r="AKR157" s="31"/>
      <c r="AKS157" s="31"/>
      <c r="AKT157" s="31"/>
      <c r="AKU157" s="31"/>
      <c r="AKV157" s="31"/>
      <c r="AKW157" s="31"/>
      <c r="AKX157" s="31"/>
      <c r="AKY157" s="31"/>
      <c r="AKZ157" s="31"/>
      <c r="ALA157" s="31"/>
      <c r="ALB157" s="31"/>
      <c r="ALC157" s="31"/>
      <c r="ALD157" s="31"/>
      <c r="ALE157" s="31"/>
      <c r="ALF157" s="31"/>
      <c r="ALG157" s="31"/>
      <c r="ALH157" s="31"/>
      <c r="ALI157" s="31"/>
      <c r="ALJ157" s="31"/>
      <c r="ALK157" s="31"/>
      <c r="ALL157" s="31"/>
      <c r="ALM157" s="31"/>
      <c r="ALN157" s="31"/>
      <c r="ALO157" s="31"/>
      <c r="ALP157" s="31"/>
      <c r="ALQ157" s="31"/>
      <c r="ALR157" s="31"/>
      <c r="ALS157" s="31"/>
      <c r="ALT157" s="31"/>
      <c r="ALU157" s="31"/>
      <c r="ALV157" s="31"/>
      <c r="ALW157" s="31"/>
      <c r="ALX157" s="31"/>
      <c r="ALY157" s="31"/>
      <c r="ALZ157" s="31"/>
      <c r="AMA157" s="31"/>
      <c r="AMB157" s="31"/>
      <c r="AMC157" s="31"/>
      <c r="AMD157" s="31"/>
      <c r="AME157" s="31"/>
      <c r="AMF157" s="31"/>
      <c r="AMG157" s="31"/>
      <c r="AMH157" s="31"/>
      <c r="AMI157" s="31"/>
      <c r="AMJ157" s="31"/>
      <c r="AMK157" s="31"/>
      <c r="AML157" s="31"/>
      <c r="AMM157" s="31"/>
      <c r="AMN157" s="31"/>
      <c r="AMO157" s="31"/>
      <c r="AMP157" s="31"/>
      <c r="AMQ157" s="31"/>
      <c r="AMR157" s="31"/>
      <c r="AMS157" s="31"/>
      <c r="AMT157" s="31"/>
      <c r="AMU157" s="31"/>
      <c r="AMV157" s="31"/>
      <c r="AMW157" s="31"/>
      <c r="AMX157" s="31"/>
      <c r="AMY157" s="31"/>
      <c r="AMZ157" s="31"/>
      <c r="ANA157" s="31"/>
      <c r="ANB157" s="31"/>
      <c r="ANC157" s="31"/>
      <c r="AND157" s="31"/>
      <c r="ANE157" s="31"/>
      <c r="ANF157" s="31"/>
      <c r="ANG157" s="31"/>
      <c r="ANH157" s="31"/>
      <c r="ANI157" s="31"/>
      <c r="ANJ157" s="31"/>
      <c r="ANK157" s="31"/>
      <c r="ANL157" s="31"/>
      <c r="ANM157" s="31"/>
      <c r="ANN157" s="31"/>
      <c r="ANO157" s="31"/>
      <c r="ANP157" s="31"/>
      <c r="ANQ157" s="31"/>
      <c r="ANR157" s="31"/>
      <c r="ANS157" s="31"/>
      <c r="ANT157" s="31"/>
      <c r="ANU157" s="31"/>
      <c r="ANV157" s="31"/>
      <c r="ANW157" s="31"/>
      <c r="ANX157" s="31"/>
      <c r="ANY157" s="31"/>
      <c r="ANZ157" s="31"/>
      <c r="AOA157" s="31"/>
      <c r="AOB157" s="31"/>
      <c r="AOC157" s="31"/>
      <c r="AOD157" s="31"/>
      <c r="AOE157" s="31"/>
      <c r="AOF157" s="31"/>
      <c r="AOG157" s="31"/>
      <c r="AOH157" s="31"/>
      <c r="AOI157" s="31"/>
      <c r="AOJ157" s="31"/>
      <c r="AOK157" s="31"/>
      <c r="AOL157" s="31"/>
      <c r="AOM157" s="31"/>
      <c r="AON157" s="31"/>
      <c r="AOO157" s="31"/>
      <c r="AOP157" s="31"/>
      <c r="AOQ157" s="31"/>
      <c r="AOR157" s="31"/>
      <c r="AOS157" s="31"/>
      <c r="AOT157" s="31"/>
      <c r="AOU157" s="31"/>
      <c r="AOV157" s="31"/>
      <c r="AOW157" s="31"/>
      <c r="AOX157" s="31"/>
      <c r="AOY157" s="31"/>
      <c r="AOZ157" s="31"/>
      <c r="APA157" s="31"/>
      <c r="APB157" s="31"/>
      <c r="APC157" s="31"/>
      <c r="APD157" s="31"/>
      <c r="APE157" s="31"/>
      <c r="APF157" s="31"/>
      <c r="APG157" s="31"/>
      <c r="APH157" s="31"/>
      <c r="API157" s="31"/>
      <c r="APJ157" s="31"/>
      <c r="APK157" s="31"/>
      <c r="APL157" s="31"/>
      <c r="APM157" s="31"/>
      <c r="APN157" s="31"/>
      <c r="APO157" s="31"/>
      <c r="APP157" s="31"/>
      <c r="APQ157" s="31"/>
      <c r="APR157" s="31"/>
      <c r="APS157" s="31"/>
      <c r="APT157" s="31"/>
      <c r="APU157" s="31"/>
      <c r="APV157" s="31"/>
      <c r="APW157" s="31"/>
      <c r="APX157" s="31"/>
      <c r="APY157" s="31"/>
      <c r="APZ157" s="31"/>
      <c r="AQA157" s="31"/>
      <c r="AQB157" s="31"/>
      <c r="AQC157" s="31"/>
      <c r="AQD157" s="31"/>
      <c r="AQE157" s="31"/>
      <c r="AQF157" s="31"/>
      <c r="AQG157" s="31"/>
      <c r="AQH157" s="31"/>
      <c r="AQI157" s="31"/>
      <c r="AQJ157" s="31"/>
      <c r="AQK157" s="31"/>
      <c r="AQL157" s="31"/>
      <c r="AQM157" s="31"/>
      <c r="AQN157" s="31"/>
      <c r="AQO157" s="31"/>
      <c r="AQP157" s="31"/>
      <c r="AQQ157" s="31"/>
      <c r="AQR157" s="31"/>
      <c r="AQS157" s="31"/>
      <c r="AQT157" s="31"/>
      <c r="AQU157" s="31"/>
      <c r="AQV157" s="31"/>
      <c r="AQW157" s="31"/>
      <c r="AQX157" s="31"/>
      <c r="AQY157" s="31"/>
      <c r="AQZ157" s="31"/>
      <c r="ARA157" s="31"/>
      <c r="ARB157" s="31"/>
      <c r="ARC157" s="31"/>
      <c r="ARD157" s="31"/>
      <c r="ARE157" s="31"/>
      <c r="ARF157" s="31"/>
      <c r="ARG157" s="31"/>
      <c r="ARH157" s="31"/>
      <c r="ARI157" s="31"/>
      <c r="ARJ157" s="31"/>
      <c r="ARK157" s="31"/>
      <c r="ARL157" s="31"/>
      <c r="ARM157" s="31"/>
      <c r="ARN157" s="31"/>
      <c r="ARO157" s="31"/>
      <c r="ARP157" s="31"/>
      <c r="ARQ157" s="31"/>
      <c r="ARR157" s="31"/>
      <c r="ARS157" s="31"/>
      <c r="ART157" s="31"/>
      <c r="ARU157" s="31"/>
      <c r="ARV157" s="31"/>
      <c r="ARW157" s="31"/>
      <c r="ARX157" s="31"/>
      <c r="ARY157" s="31"/>
      <c r="ARZ157" s="31"/>
      <c r="ASA157" s="31"/>
      <c r="ASB157" s="31"/>
      <c r="ASC157" s="31"/>
      <c r="ASD157" s="31"/>
      <c r="ASE157" s="31"/>
      <c r="ASF157" s="31"/>
      <c r="ASG157" s="31"/>
      <c r="ASH157" s="31"/>
      <c r="ASI157" s="31"/>
      <c r="ASJ157" s="31"/>
      <c r="ASK157" s="31"/>
      <c r="ASL157" s="31"/>
      <c r="ASM157" s="31"/>
      <c r="ASN157" s="31"/>
      <c r="ASO157" s="31"/>
      <c r="ASP157" s="31"/>
      <c r="ASQ157" s="31"/>
      <c r="ASR157" s="31"/>
      <c r="ASS157" s="31"/>
      <c r="AST157" s="31"/>
      <c r="ASU157" s="31"/>
      <c r="ASV157" s="31"/>
      <c r="ASW157" s="31"/>
      <c r="ASX157" s="31"/>
      <c r="ASY157" s="31"/>
      <c r="ASZ157" s="31"/>
      <c r="ATA157" s="31"/>
      <c r="ATB157" s="31"/>
      <c r="ATC157" s="31"/>
      <c r="ATD157" s="31"/>
      <c r="ATE157" s="31"/>
      <c r="ATF157" s="31"/>
      <c r="ATG157" s="31"/>
      <c r="ATH157" s="31"/>
      <c r="ATI157" s="31"/>
      <c r="ATJ157" s="31"/>
      <c r="ATK157" s="31"/>
      <c r="ATL157" s="31"/>
      <c r="ATM157" s="31"/>
      <c r="ATN157" s="31"/>
      <c r="ATO157" s="31"/>
      <c r="ATP157" s="31"/>
      <c r="ATQ157" s="31"/>
      <c r="ATR157" s="31"/>
      <c r="ATS157" s="31"/>
      <c r="ATT157" s="31"/>
      <c r="ATU157" s="31"/>
      <c r="ATV157" s="31"/>
      <c r="ATW157" s="31"/>
      <c r="ATX157" s="31"/>
      <c r="ATY157" s="31"/>
      <c r="ATZ157" s="31"/>
      <c r="AUA157" s="31"/>
      <c r="AUB157" s="31"/>
      <c r="AUC157" s="31"/>
      <c r="AUD157" s="31"/>
      <c r="AUE157" s="31"/>
      <c r="AUF157" s="31"/>
      <c r="AUG157" s="31"/>
      <c r="AUH157" s="31"/>
      <c r="AUI157" s="31"/>
      <c r="AUJ157" s="31"/>
      <c r="AUK157" s="31"/>
      <c r="AUL157" s="31"/>
      <c r="AUM157" s="31"/>
      <c r="AUN157" s="31"/>
      <c r="AUO157" s="31"/>
      <c r="AUP157" s="31"/>
      <c r="AUQ157" s="31"/>
      <c r="AUR157" s="31"/>
      <c r="AUS157" s="31"/>
      <c r="AUT157" s="31"/>
      <c r="AUU157" s="31"/>
      <c r="AUV157" s="31"/>
      <c r="AUW157" s="31"/>
      <c r="AUX157" s="31"/>
      <c r="AUY157" s="31"/>
      <c r="AUZ157" s="31"/>
      <c r="AVA157" s="31"/>
      <c r="AVB157" s="31"/>
      <c r="AVC157" s="31"/>
      <c r="AVD157" s="31"/>
      <c r="AVE157" s="31"/>
      <c r="AVF157" s="31"/>
      <c r="AVG157" s="31"/>
      <c r="AVH157" s="31"/>
      <c r="AVI157" s="31"/>
      <c r="AVJ157" s="31"/>
      <c r="AVK157" s="31"/>
      <c r="AVL157" s="31"/>
      <c r="AVM157" s="31"/>
      <c r="AVN157" s="31"/>
      <c r="AVO157" s="31"/>
      <c r="AVP157" s="31"/>
      <c r="AVQ157" s="31"/>
      <c r="AVR157" s="31"/>
      <c r="AVS157" s="31"/>
      <c r="AVT157" s="31"/>
      <c r="AVU157" s="31"/>
      <c r="AVV157" s="31"/>
      <c r="AVW157" s="31"/>
      <c r="AVX157" s="31"/>
      <c r="AVY157" s="31"/>
      <c r="AVZ157" s="31"/>
      <c r="AWA157" s="31"/>
      <c r="AWB157" s="31"/>
      <c r="AWC157" s="31"/>
      <c r="AWD157" s="31"/>
      <c r="AWE157" s="31"/>
      <c r="AWF157" s="31"/>
      <c r="AWG157" s="31"/>
      <c r="AWH157" s="31"/>
      <c r="AWI157" s="31"/>
      <c r="AWJ157" s="31"/>
      <c r="AWK157" s="31"/>
      <c r="AWL157" s="31"/>
      <c r="AWM157" s="31"/>
      <c r="AWN157" s="31"/>
      <c r="AWO157" s="31"/>
      <c r="AWP157" s="31"/>
      <c r="AWQ157" s="31"/>
      <c r="AWR157" s="31"/>
      <c r="AWS157" s="31"/>
      <c r="AWT157" s="31"/>
      <c r="AWU157" s="31"/>
      <c r="AWV157" s="31"/>
      <c r="AWW157" s="31"/>
      <c r="AWX157" s="31"/>
      <c r="AWY157" s="31"/>
      <c r="AWZ157" s="31"/>
      <c r="AXA157" s="31"/>
      <c r="AXB157" s="31"/>
      <c r="AXC157" s="31"/>
      <c r="AXD157" s="31"/>
      <c r="AXE157" s="31"/>
      <c r="AXF157" s="31"/>
      <c r="AXG157" s="31"/>
      <c r="AXH157" s="31"/>
      <c r="AXI157" s="31"/>
      <c r="AXJ157" s="31"/>
      <c r="AXK157" s="31"/>
      <c r="AXL157" s="31"/>
      <c r="AXM157" s="31"/>
      <c r="AXN157" s="31"/>
      <c r="AXO157" s="31"/>
      <c r="AXP157" s="31"/>
      <c r="AXQ157" s="31"/>
      <c r="AXR157" s="31"/>
      <c r="AXS157" s="31"/>
      <c r="AXT157" s="31"/>
      <c r="AXU157" s="31"/>
      <c r="AXV157" s="31"/>
      <c r="AXW157" s="31"/>
      <c r="AXX157" s="31"/>
      <c r="AXY157" s="31"/>
      <c r="AXZ157" s="31"/>
      <c r="AYA157" s="31"/>
      <c r="AYB157" s="31"/>
      <c r="AYC157" s="31"/>
      <c r="AYD157" s="31"/>
      <c r="AYE157" s="31"/>
      <c r="AYF157" s="31"/>
      <c r="AYG157" s="31"/>
      <c r="AYH157" s="31"/>
      <c r="AYI157" s="31"/>
      <c r="AYJ157" s="31"/>
      <c r="AYK157" s="31"/>
      <c r="AYL157" s="31"/>
      <c r="AYM157" s="31"/>
      <c r="AYN157" s="31"/>
      <c r="AYO157" s="31"/>
      <c r="AYP157" s="31"/>
      <c r="AYQ157" s="31"/>
      <c r="AYR157" s="31"/>
      <c r="AYS157" s="31"/>
      <c r="AYT157" s="31"/>
      <c r="AYU157" s="31"/>
      <c r="AYV157" s="31"/>
      <c r="AYW157" s="31"/>
      <c r="AYX157" s="31"/>
      <c r="AYY157" s="31"/>
      <c r="AYZ157" s="31"/>
      <c r="AZA157" s="31"/>
      <c r="AZB157" s="31"/>
      <c r="AZC157" s="31"/>
      <c r="AZD157" s="31"/>
      <c r="AZE157" s="31"/>
      <c r="AZF157" s="31"/>
      <c r="AZG157" s="31"/>
      <c r="AZH157" s="31"/>
      <c r="AZI157" s="31"/>
      <c r="AZJ157" s="31"/>
      <c r="AZK157" s="31"/>
      <c r="AZL157" s="31"/>
      <c r="AZM157" s="31"/>
      <c r="AZN157" s="31"/>
      <c r="AZO157" s="31"/>
      <c r="AZP157" s="31"/>
      <c r="AZQ157" s="31"/>
      <c r="AZR157" s="31"/>
      <c r="AZS157" s="31"/>
      <c r="AZT157" s="31"/>
      <c r="AZU157" s="31"/>
      <c r="AZV157" s="31"/>
      <c r="AZW157" s="31"/>
      <c r="AZX157" s="31"/>
      <c r="AZY157" s="31"/>
      <c r="AZZ157" s="31"/>
      <c r="BAA157" s="31"/>
      <c r="BAB157" s="31"/>
      <c r="BAC157" s="31"/>
      <c r="BAD157" s="31"/>
      <c r="BAE157" s="31"/>
      <c r="BAF157" s="31"/>
      <c r="BAG157" s="31"/>
      <c r="BAH157" s="31"/>
      <c r="BAI157" s="31"/>
      <c r="BAJ157" s="31"/>
      <c r="BAK157" s="31"/>
      <c r="BAL157" s="31"/>
      <c r="BAM157" s="31"/>
      <c r="BAN157" s="31"/>
      <c r="BAO157" s="31"/>
      <c r="BAP157" s="31"/>
      <c r="BAQ157" s="31"/>
      <c r="BAR157" s="31"/>
      <c r="BAS157" s="31"/>
      <c r="BAT157" s="31"/>
      <c r="BAU157" s="31"/>
      <c r="BAV157" s="31"/>
      <c r="BAW157" s="31"/>
      <c r="BAX157" s="31"/>
      <c r="BAY157" s="31"/>
      <c r="BAZ157" s="31"/>
      <c r="BBA157" s="31"/>
      <c r="BBB157" s="31"/>
      <c r="BBC157" s="31"/>
      <c r="BBD157" s="31"/>
      <c r="BBE157" s="31"/>
      <c r="BBF157" s="31"/>
      <c r="BBG157" s="31"/>
      <c r="BBH157" s="31"/>
      <c r="BBI157" s="31"/>
      <c r="BBJ157" s="31"/>
      <c r="BBK157" s="31"/>
      <c r="BBL157" s="31"/>
      <c r="BBM157" s="31"/>
      <c r="BBN157" s="31"/>
      <c r="BBO157" s="31"/>
      <c r="BBP157" s="31"/>
      <c r="BBQ157" s="31"/>
      <c r="BBR157" s="31"/>
      <c r="BBS157" s="31"/>
      <c r="BBT157" s="31"/>
      <c r="BBU157" s="31"/>
      <c r="BBV157" s="31"/>
      <c r="BBW157" s="31"/>
      <c r="BBX157" s="31"/>
      <c r="BBY157" s="31"/>
      <c r="BBZ157" s="31"/>
      <c r="BCA157" s="31"/>
      <c r="BCB157" s="31"/>
      <c r="BCC157" s="31"/>
      <c r="BCD157" s="31"/>
      <c r="BCE157" s="31"/>
      <c r="BCF157" s="31"/>
      <c r="BCG157" s="31"/>
      <c r="BCH157" s="31"/>
      <c r="BCI157" s="31"/>
      <c r="BCJ157" s="31"/>
      <c r="BCK157" s="31"/>
      <c r="BCL157" s="31"/>
      <c r="BCM157" s="31"/>
      <c r="BCN157" s="31"/>
      <c r="BCO157" s="31"/>
      <c r="BCP157" s="31"/>
      <c r="BCQ157" s="31"/>
      <c r="BCR157" s="31"/>
      <c r="BCS157" s="31"/>
      <c r="BCT157" s="31"/>
      <c r="BCU157" s="31"/>
      <c r="BCV157" s="31"/>
      <c r="BCW157" s="31"/>
      <c r="BCX157" s="31"/>
      <c r="BCY157" s="31"/>
      <c r="BCZ157" s="31"/>
      <c r="BDA157" s="31"/>
      <c r="BDB157" s="31"/>
      <c r="BDC157" s="31"/>
      <c r="BDD157" s="31"/>
      <c r="BDE157" s="31"/>
      <c r="BDF157" s="31"/>
      <c r="BDG157" s="31"/>
      <c r="BDH157" s="31"/>
      <c r="BDI157" s="31"/>
      <c r="BDJ157" s="31"/>
      <c r="BDK157" s="31"/>
      <c r="BDL157" s="31"/>
      <c r="BDM157" s="31"/>
      <c r="BDN157" s="31"/>
      <c r="BDO157" s="31"/>
      <c r="BDP157" s="31"/>
      <c r="BDQ157" s="31"/>
      <c r="BDR157" s="31"/>
      <c r="BDS157" s="31"/>
      <c r="BDT157" s="31"/>
      <c r="BDU157" s="31"/>
      <c r="BDV157" s="31"/>
      <c r="BDW157" s="31"/>
      <c r="BDX157" s="31"/>
      <c r="BDY157" s="31"/>
      <c r="BDZ157" s="31"/>
      <c r="BEA157" s="31"/>
      <c r="BEB157" s="31"/>
      <c r="BEC157" s="31"/>
      <c r="BED157" s="31"/>
      <c r="BEE157" s="31"/>
      <c r="BEF157" s="31"/>
      <c r="BEG157" s="31"/>
      <c r="BEH157" s="31"/>
      <c r="BEI157" s="31"/>
      <c r="BEJ157" s="31"/>
      <c r="BEK157" s="31"/>
      <c r="BEL157" s="31"/>
      <c r="BEM157" s="31"/>
      <c r="BEN157" s="31"/>
      <c r="BEO157" s="31"/>
      <c r="BEP157" s="31"/>
      <c r="BEQ157" s="31"/>
      <c r="BER157" s="31"/>
      <c r="BES157" s="31"/>
      <c r="BET157" s="31"/>
      <c r="BEU157" s="31"/>
      <c r="BEV157" s="31"/>
      <c r="BEW157" s="31"/>
      <c r="BEX157" s="31"/>
      <c r="BEY157" s="31"/>
      <c r="BEZ157" s="31"/>
      <c r="BFA157" s="31"/>
      <c r="BFB157" s="31"/>
      <c r="BFC157" s="31"/>
      <c r="BFD157" s="31"/>
      <c r="BFE157" s="31"/>
      <c r="BFF157" s="31"/>
      <c r="BFG157" s="31"/>
      <c r="BFH157" s="31"/>
      <c r="BFI157" s="31"/>
      <c r="BFJ157" s="31"/>
      <c r="BFK157" s="31"/>
      <c r="BFL157" s="31"/>
      <c r="BFM157" s="31"/>
      <c r="BFN157" s="31"/>
      <c r="BFO157" s="31"/>
      <c r="BFP157" s="31"/>
      <c r="BFQ157" s="31"/>
      <c r="BFR157" s="31"/>
      <c r="BFS157" s="31"/>
      <c r="BFT157" s="31"/>
      <c r="BFU157" s="31"/>
      <c r="BFV157" s="31"/>
      <c r="BFW157" s="31"/>
      <c r="BFX157" s="31"/>
      <c r="BFY157" s="31"/>
      <c r="BFZ157" s="31"/>
      <c r="BGA157" s="31"/>
      <c r="BGB157" s="31"/>
      <c r="BGC157" s="31"/>
      <c r="BGD157" s="31"/>
      <c r="BGE157" s="31"/>
      <c r="BGF157" s="31"/>
      <c r="BGG157" s="31"/>
      <c r="BGH157" s="31"/>
      <c r="BGI157" s="31"/>
      <c r="BGJ157" s="31"/>
      <c r="BGK157" s="31"/>
      <c r="BGL157" s="31"/>
      <c r="BGM157" s="31"/>
      <c r="BGN157" s="31"/>
      <c r="BGO157" s="31"/>
      <c r="BGP157" s="31"/>
      <c r="BGQ157" s="31"/>
      <c r="BGR157" s="31"/>
      <c r="BGS157" s="31"/>
      <c r="BGT157" s="31"/>
      <c r="BGU157" s="31"/>
      <c r="BGV157" s="31"/>
      <c r="BGW157" s="31"/>
      <c r="BGX157" s="31"/>
      <c r="BGY157" s="31"/>
      <c r="BGZ157" s="31"/>
      <c r="BHA157" s="31"/>
      <c r="BHB157" s="31"/>
      <c r="BHC157" s="31"/>
      <c r="BHD157" s="31"/>
      <c r="BHE157" s="31"/>
      <c r="BHF157" s="31"/>
      <c r="BHG157" s="31"/>
      <c r="BHH157" s="31"/>
      <c r="BHI157" s="31"/>
      <c r="BHJ157" s="31"/>
      <c r="BHK157" s="31"/>
      <c r="BHL157" s="31"/>
      <c r="BHM157" s="31"/>
      <c r="BHN157" s="31"/>
      <c r="BHO157" s="31"/>
      <c r="BHP157" s="31"/>
      <c r="BHQ157" s="31"/>
      <c r="BHR157" s="31"/>
      <c r="BHS157" s="31"/>
      <c r="BHT157" s="31"/>
      <c r="BHU157" s="31"/>
      <c r="BHV157" s="31"/>
      <c r="BHW157" s="31"/>
      <c r="BHX157" s="31"/>
      <c r="BHY157" s="31"/>
      <c r="BHZ157" s="31"/>
      <c r="BIA157" s="31"/>
      <c r="BIB157" s="31"/>
      <c r="BIC157" s="31"/>
      <c r="BID157" s="31"/>
      <c r="BIE157" s="31"/>
      <c r="BIF157" s="31"/>
      <c r="BIG157" s="31"/>
      <c r="BIH157" s="31"/>
      <c r="BII157" s="31"/>
      <c r="BIJ157" s="31"/>
      <c r="BIK157" s="31"/>
      <c r="BIL157" s="31"/>
      <c r="BIM157" s="31"/>
      <c r="BIN157" s="31"/>
      <c r="BIO157" s="31"/>
      <c r="BIP157" s="31"/>
      <c r="BIQ157" s="31"/>
      <c r="BIR157" s="31"/>
      <c r="BIS157" s="31"/>
      <c r="BIT157" s="31"/>
      <c r="BIU157" s="31"/>
      <c r="BIV157" s="31"/>
      <c r="BIW157" s="31"/>
      <c r="BIX157" s="31"/>
      <c r="BIY157" s="31"/>
      <c r="BIZ157" s="31"/>
      <c r="BJA157" s="31"/>
      <c r="BJB157" s="31"/>
      <c r="BJC157" s="31"/>
      <c r="BJD157" s="31"/>
      <c r="BJE157" s="31"/>
      <c r="BJF157" s="31"/>
      <c r="BJG157" s="31"/>
      <c r="BJH157" s="31"/>
      <c r="BJI157" s="31"/>
      <c r="BJJ157" s="31"/>
      <c r="BJK157" s="31"/>
      <c r="BJL157" s="31"/>
      <c r="BJM157" s="31"/>
      <c r="BJN157" s="31"/>
      <c r="BJO157" s="31"/>
      <c r="BJP157" s="31"/>
      <c r="BJQ157" s="31"/>
      <c r="BJR157" s="31"/>
      <c r="BJS157" s="31"/>
      <c r="BJT157" s="31"/>
      <c r="BJU157" s="31"/>
      <c r="BJV157" s="31"/>
      <c r="BJW157" s="31"/>
      <c r="BJX157" s="31"/>
      <c r="BJY157" s="31"/>
      <c r="BJZ157" s="31"/>
      <c r="BKA157" s="31"/>
      <c r="BKB157" s="31"/>
      <c r="BKC157" s="31"/>
      <c r="BKD157" s="31"/>
      <c r="BKE157" s="31"/>
      <c r="BKF157" s="31"/>
      <c r="BKG157" s="31"/>
      <c r="BKH157" s="31"/>
      <c r="BKI157" s="31"/>
      <c r="BKJ157" s="31"/>
      <c r="BKK157" s="31"/>
      <c r="BKL157" s="31"/>
      <c r="BKM157" s="31"/>
      <c r="BKN157" s="31"/>
      <c r="BKO157" s="31"/>
      <c r="BKP157" s="31"/>
      <c r="BKQ157" s="31"/>
      <c r="BKR157" s="31"/>
      <c r="BKS157" s="31"/>
      <c r="BKT157" s="31"/>
      <c r="BKU157" s="31"/>
      <c r="BKV157" s="31"/>
      <c r="BKW157" s="31"/>
      <c r="BKX157" s="31"/>
      <c r="BKY157" s="31"/>
      <c r="BKZ157" s="31"/>
      <c r="BLA157" s="31"/>
      <c r="BLB157" s="31"/>
      <c r="BLC157" s="31"/>
      <c r="BLD157" s="31"/>
      <c r="BLE157" s="31"/>
      <c r="BLF157" s="31"/>
      <c r="BLG157" s="31"/>
      <c r="BLH157" s="31"/>
      <c r="BLI157" s="31"/>
      <c r="BLJ157" s="31"/>
      <c r="BLK157" s="31"/>
      <c r="BLL157" s="31"/>
      <c r="BLM157" s="31"/>
      <c r="BLN157" s="31"/>
      <c r="BLO157" s="31"/>
      <c r="BLP157" s="31"/>
      <c r="BLQ157" s="31"/>
      <c r="BLR157" s="31"/>
      <c r="BLS157" s="31"/>
      <c r="BLT157" s="31"/>
      <c r="BLU157" s="31"/>
      <c r="BLV157" s="31"/>
      <c r="BLW157" s="31"/>
      <c r="BLX157" s="31"/>
      <c r="BLY157" s="31"/>
      <c r="BLZ157" s="31"/>
      <c r="BMA157" s="31"/>
      <c r="BMB157" s="31"/>
      <c r="BMC157" s="31"/>
      <c r="BMD157" s="31"/>
      <c r="BME157" s="31"/>
      <c r="BMF157" s="31"/>
      <c r="BMG157" s="31"/>
      <c r="BMH157" s="31"/>
      <c r="BMI157" s="31"/>
      <c r="BMJ157" s="31"/>
      <c r="BMK157" s="31"/>
      <c r="BML157" s="31"/>
      <c r="BMM157" s="31"/>
      <c r="BMN157" s="31"/>
      <c r="BMO157" s="31"/>
      <c r="BMP157" s="31"/>
      <c r="BMQ157" s="31"/>
      <c r="BMR157" s="31"/>
      <c r="BMS157" s="31"/>
      <c r="BMT157" s="31"/>
      <c r="BMU157" s="31"/>
      <c r="BMV157" s="31"/>
      <c r="BMW157" s="31"/>
      <c r="BMX157" s="31"/>
      <c r="BMY157" s="31"/>
      <c r="BMZ157" s="31"/>
      <c r="BNA157" s="31"/>
      <c r="BNB157" s="31"/>
      <c r="BNC157" s="31"/>
      <c r="BND157" s="31"/>
      <c r="BNE157" s="31"/>
      <c r="BNF157" s="31"/>
      <c r="BNG157" s="31"/>
      <c r="BNH157" s="31"/>
      <c r="BNI157" s="31"/>
      <c r="BNJ157" s="31"/>
      <c r="BNK157" s="31"/>
      <c r="BNL157" s="31"/>
      <c r="BNM157" s="31"/>
      <c r="BNN157" s="31"/>
      <c r="BNO157" s="31"/>
      <c r="BNP157" s="31"/>
      <c r="BNQ157" s="31"/>
      <c r="BNR157" s="31"/>
      <c r="BNS157" s="31"/>
      <c r="BNT157" s="31"/>
      <c r="BNU157" s="31"/>
      <c r="BNV157" s="31"/>
      <c r="BNW157" s="31"/>
      <c r="BNX157" s="31"/>
      <c r="BNY157" s="31"/>
      <c r="BNZ157" s="31"/>
      <c r="BOA157" s="31"/>
      <c r="BOB157" s="31"/>
      <c r="BOC157" s="31"/>
      <c r="BOD157" s="31"/>
      <c r="BOE157" s="31"/>
      <c r="BOF157" s="31"/>
      <c r="BOG157" s="31"/>
      <c r="BOH157" s="31"/>
      <c r="BOI157" s="31"/>
      <c r="BOJ157" s="31"/>
      <c r="BOK157" s="31"/>
      <c r="BOL157" s="31"/>
      <c r="BOM157" s="31"/>
      <c r="BON157" s="31"/>
      <c r="BOO157" s="31"/>
      <c r="BOP157" s="31"/>
      <c r="BOQ157" s="31"/>
      <c r="BOR157" s="31"/>
      <c r="BOS157" s="31"/>
      <c r="BOT157" s="31"/>
      <c r="BOU157" s="31"/>
      <c r="BOV157" s="31"/>
      <c r="BOW157" s="31"/>
      <c r="BOX157" s="31"/>
      <c r="BOY157" s="31"/>
      <c r="BOZ157" s="31"/>
      <c r="BPA157" s="31"/>
      <c r="BPB157" s="31"/>
      <c r="BPC157" s="31"/>
      <c r="BPD157" s="31"/>
      <c r="BPE157" s="31"/>
      <c r="BPF157" s="31"/>
      <c r="BPG157" s="31"/>
      <c r="BPH157" s="31"/>
      <c r="BPI157" s="31"/>
      <c r="BPJ157" s="31"/>
      <c r="BPK157" s="31"/>
      <c r="BPL157" s="31"/>
      <c r="BPM157" s="31"/>
      <c r="BPN157" s="31"/>
      <c r="BPO157" s="31"/>
      <c r="BPP157" s="31"/>
      <c r="BPQ157" s="31"/>
      <c r="BPR157" s="31"/>
      <c r="BPS157" s="31"/>
      <c r="BPT157" s="31"/>
      <c r="BPU157" s="31"/>
      <c r="BPV157" s="31"/>
      <c r="BPW157" s="31"/>
      <c r="BPX157" s="31"/>
      <c r="BPY157" s="31"/>
      <c r="BPZ157" s="31"/>
      <c r="BQA157" s="31"/>
      <c r="BQB157" s="31"/>
      <c r="BQC157" s="31"/>
      <c r="BQD157" s="31"/>
      <c r="BQE157" s="31"/>
      <c r="BQF157" s="31"/>
      <c r="BQG157" s="31"/>
      <c r="BQH157" s="31"/>
      <c r="BQI157" s="31"/>
      <c r="BQJ157" s="31"/>
      <c r="BQK157" s="31"/>
      <c r="BQL157" s="31"/>
      <c r="BQM157" s="31"/>
      <c r="BQN157" s="31"/>
      <c r="BQO157" s="31"/>
      <c r="BQP157" s="31"/>
      <c r="BQQ157" s="31"/>
      <c r="BQR157" s="31"/>
      <c r="BQS157" s="31"/>
      <c r="BQT157" s="31"/>
      <c r="BQU157" s="31"/>
      <c r="BQV157" s="31"/>
      <c r="BQW157" s="31"/>
      <c r="BQX157" s="31"/>
      <c r="BQY157" s="31"/>
      <c r="BQZ157" s="31"/>
      <c r="BRA157" s="31"/>
      <c r="BRB157" s="31"/>
      <c r="BRC157" s="31"/>
      <c r="BRD157" s="31"/>
      <c r="BRE157" s="31"/>
      <c r="BRF157" s="31"/>
      <c r="BRG157" s="31"/>
      <c r="BRH157" s="31"/>
      <c r="BRI157" s="31"/>
      <c r="BRJ157" s="31"/>
      <c r="BRK157" s="31"/>
      <c r="BRL157" s="31"/>
      <c r="BRM157" s="31"/>
      <c r="BRN157" s="31"/>
      <c r="BRO157" s="31"/>
      <c r="BRP157" s="31"/>
      <c r="BRQ157" s="31"/>
      <c r="BRR157" s="31"/>
      <c r="BRS157" s="31"/>
      <c r="BRT157" s="31"/>
      <c r="BRU157" s="31"/>
      <c r="BRV157" s="31"/>
      <c r="BRW157" s="31"/>
      <c r="BRX157" s="31"/>
      <c r="BRY157" s="31"/>
      <c r="BRZ157" s="31"/>
      <c r="BSA157" s="31"/>
      <c r="BSB157" s="31"/>
      <c r="BSC157" s="31"/>
      <c r="BSD157" s="31"/>
      <c r="BSE157" s="31"/>
      <c r="BSF157" s="31"/>
      <c r="BSG157" s="31"/>
      <c r="BSH157" s="31"/>
      <c r="BSI157" s="31"/>
      <c r="BSJ157" s="31"/>
      <c r="BSK157" s="31"/>
      <c r="BSL157" s="31"/>
      <c r="BSM157" s="31"/>
      <c r="BSN157" s="31"/>
      <c r="BSO157" s="31"/>
      <c r="BSP157" s="31"/>
      <c r="BSQ157" s="31"/>
      <c r="BSR157" s="31"/>
      <c r="BSS157" s="31"/>
      <c r="BST157" s="31"/>
      <c r="BSU157" s="31"/>
      <c r="BSV157" s="31"/>
      <c r="BSW157" s="31"/>
      <c r="BSX157" s="31"/>
      <c r="BSY157" s="31"/>
      <c r="BSZ157" s="31"/>
      <c r="BTA157" s="31"/>
      <c r="BTB157" s="31"/>
      <c r="BTC157" s="31"/>
      <c r="BTD157" s="31"/>
      <c r="BTE157" s="31"/>
      <c r="BTF157" s="31"/>
      <c r="BTG157" s="31"/>
      <c r="BTH157" s="31"/>
      <c r="BTI157" s="31"/>
      <c r="BTJ157" s="31"/>
      <c r="BTK157" s="31"/>
      <c r="BTL157" s="31"/>
      <c r="BTM157" s="31"/>
      <c r="BTN157" s="31"/>
      <c r="BTO157" s="31"/>
      <c r="BTP157" s="31"/>
      <c r="BTQ157" s="31"/>
      <c r="BTR157" s="31"/>
      <c r="BTS157" s="31"/>
      <c r="BTT157" s="31"/>
      <c r="BTU157" s="31"/>
      <c r="BTV157" s="31"/>
      <c r="BTW157" s="31"/>
      <c r="BTX157" s="31"/>
      <c r="BTY157" s="31"/>
      <c r="BTZ157" s="31"/>
      <c r="BUA157" s="31"/>
      <c r="BUB157" s="31"/>
      <c r="BUC157" s="31"/>
      <c r="BUD157" s="31"/>
      <c r="BUE157" s="31"/>
      <c r="BUF157" s="31"/>
      <c r="BUG157" s="31"/>
      <c r="BUH157" s="31"/>
      <c r="BUI157" s="31"/>
      <c r="BUJ157" s="31"/>
      <c r="BUK157" s="31"/>
      <c r="BUL157" s="31"/>
      <c r="BUM157" s="31"/>
      <c r="BUN157" s="31"/>
      <c r="BUO157" s="31"/>
      <c r="BUP157" s="31"/>
      <c r="BUQ157" s="31"/>
      <c r="BUR157" s="31"/>
      <c r="BUS157" s="31"/>
      <c r="BUT157" s="31"/>
      <c r="BUU157" s="31"/>
      <c r="BUV157" s="31"/>
      <c r="BUW157" s="31"/>
      <c r="BUX157" s="31"/>
      <c r="BUY157" s="31"/>
      <c r="BUZ157" s="31"/>
      <c r="BVA157" s="31"/>
      <c r="BVB157" s="31"/>
      <c r="BVC157" s="31"/>
      <c r="BVD157" s="31"/>
      <c r="BVE157" s="31"/>
      <c r="BVF157" s="31"/>
      <c r="BVG157" s="31"/>
      <c r="BVH157" s="31"/>
      <c r="BVI157" s="31"/>
      <c r="BVJ157" s="31"/>
      <c r="BVK157" s="31"/>
      <c r="BVL157" s="31"/>
      <c r="BVM157" s="31"/>
      <c r="BVN157" s="31"/>
      <c r="BVO157" s="31"/>
      <c r="BVP157" s="31"/>
      <c r="BVQ157" s="31"/>
      <c r="BVR157" s="31"/>
      <c r="BVS157" s="31"/>
      <c r="BVT157" s="31"/>
      <c r="BVU157" s="31"/>
      <c r="BVV157" s="31"/>
      <c r="BVW157" s="31"/>
      <c r="BVX157" s="31"/>
      <c r="BVY157" s="31"/>
      <c r="BVZ157" s="31"/>
      <c r="BWA157" s="31"/>
      <c r="BWB157" s="31"/>
      <c r="BWC157" s="31"/>
      <c r="BWD157" s="31"/>
      <c r="BWE157" s="31"/>
      <c r="BWF157" s="31"/>
      <c r="BWG157" s="31"/>
      <c r="BWH157" s="31"/>
      <c r="BWI157" s="31"/>
      <c r="BWJ157" s="31"/>
      <c r="BWK157" s="31"/>
      <c r="BWL157" s="31"/>
      <c r="BWM157" s="31"/>
      <c r="BWN157" s="31"/>
      <c r="BWO157" s="31"/>
      <c r="BWP157" s="31"/>
      <c r="BWQ157" s="31"/>
      <c r="BWR157" s="31"/>
      <c r="BWS157" s="31"/>
      <c r="BWT157" s="31"/>
      <c r="BWU157" s="31"/>
      <c r="BWV157" s="31"/>
      <c r="BWW157" s="31"/>
      <c r="BWX157" s="31"/>
      <c r="BWY157" s="31"/>
      <c r="BWZ157" s="31"/>
      <c r="BXA157" s="31"/>
      <c r="BXB157" s="31"/>
      <c r="BXC157" s="31"/>
      <c r="BXD157" s="31"/>
      <c r="BXE157" s="31"/>
      <c r="BXF157" s="31"/>
      <c r="BXG157" s="31"/>
      <c r="BXH157" s="31"/>
      <c r="BXI157" s="31"/>
      <c r="BXJ157" s="31"/>
      <c r="BXK157" s="31"/>
      <c r="BXL157" s="31"/>
      <c r="BXM157" s="31"/>
      <c r="BXN157" s="31"/>
      <c r="BXO157" s="31"/>
      <c r="BXP157" s="31"/>
      <c r="BXQ157" s="31"/>
      <c r="BXR157" s="31"/>
      <c r="BXS157" s="31"/>
      <c r="BXT157" s="31"/>
      <c r="BXU157" s="31"/>
      <c r="BXV157" s="31"/>
      <c r="BXW157" s="31"/>
      <c r="BXX157" s="31"/>
      <c r="BXY157" s="31"/>
      <c r="BXZ157" s="31"/>
      <c r="BYA157" s="31"/>
      <c r="BYB157" s="31"/>
      <c r="BYC157" s="31"/>
      <c r="BYD157" s="31"/>
      <c r="BYE157" s="31"/>
      <c r="BYF157" s="31"/>
      <c r="BYG157" s="31"/>
      <c r="BYH157" s="31"/>
      <c r="BYI157" s="31"/>
      <c r="BYJ157" s="31"/>
      <c r="BYK157" s="31"/>
      <c r="BYL157" s="31"/>
      <c r="BYM157" s="31"/>
      <c r="BYN157" s="31"/>
      <c r="BYO157" s="31"/>
      <c r="BYP157" s="31"/>
      <c r="BYQ157" s="31"/>
      <c r="BYR157" s="31"/>
      <c r="BYS157" s="31"/>
      <c r="BYT157" s="31"/>
      <c r="BYU157" s="31"/>
      <c r="BYV157" s="31"/>
      <c r="BYW157" s="31"/>
      <c r="BYX157" s="31"/>
      <c r="BYY157" s="31"/>
      <c r="BYZ157" s="31"/>
      <c r="BZA157" s="31"/>
      <c r="BZB157" s="31"/>
      <c r="BZC157" s="31"/>
      <c r="BZD157" s="31"/>
      <c r="BZE157" s="31"/>
      <c r="BZF157" s="31"/>
      <c r="BZG157" s="31"/>
      <c r="BZH157" s="31"/>
      <c r="BZI157" s="31"/>
      <c r="BZJ157" s="31"/>
      <c r="BZK157" s="31"/>
      <c r="BZL157" s="31"/>
      <c r="BZM157" s="31"/>
      <c r="BZN157" s="31"/>
      <c r="BZO157" s="31"/>
      <c r="BZP157" s="31"/>
      <c r="BZQ157" s="31"/>
      <c r="BZR157" s="31"/>
      <c r="BZS157" s="31"/>
      <c r="BZT157" s="31"/>
      <c r="BZU157" s="31"/>
      <c r="BZV157" s="31"/>
      <c r="BZW157" s="31"/>
      <c r="BZX157" s="31"/>
      <c r="BZY157" s="31"/>
      <c r="BZZ157" s="31"/>
      <c r="CAA157" s="31"/>
      <c r="CAB157" s="31"/>
      <c r="CAC157" s="31"/>
      <c r="CAD157" s="31"/>
      <c r="CAE157" s="31"/>
      <c r="CAF157" s="31"/>
      <c r="CAG157" s="31"/>
      <c r="CAH157" s="31"/>
      <c r="CAI157" s="31"/>
      <c r="CAJ157" s="31"/>
      <c r="CAK157" s="31"/>
      <c r="CAL157" s="31"/>
      <c r="CAM157" s="31"/>
      <c r="CAN157" s="31"/>
      <c r="CAO157" s="31"/>
      <c r="CAP157" s="31"/>
      <c r="CAQ157" s="31"/>
      <c r="CAR157" s="31"/>
      <c r="CAS157" s="31"/>
      <c r="CAT157" s="31"/>
      <c r="CAU157" s="31"/>
      <c r="CAV157" s="31"/>
      <c r="CAW157" s="31"/>
      <c r="CAX157" s="31"/>
      <c r="CAY157" s="31"/>
      <c r="CAZ157" s="31"/>
      <c r="CBA157" s="31"/>
      <c r="CBB157" s="31"/>
      <c r="CBC157" s="31"/>
      <c r="CBD157" s="31"/>
      <c r="CBE157" s="31"/>
      <c r="CBF157" s="31"/>
      <c r="CBG157" s="31"/>
      <c r="CBH157" s="31"/>
      <c r="CBI157" s="31"/>
      <c r="CBJ157" s="31"/>
      <c r="CBK157" s="31"/>
      <c r="CBL157" s="31"/>
      <c r="CBM157" s="31"/>
      <c r="CBN157" s="31"/>
      <c r="CBO157" s="31"/>
      <c r="CBP157" s="31"/>
      <c r="CBQ157" s="31"/>
      <c r="CBR157" s="31"/>
      <c r="CBS157" s="31"/>
      <c r="CBT157" s="31"/>
      <c r="CBU157" s="31"/>
      <c r="CBV157" s="31"/>
      <c r="CBW157" s="31"/>
      <c r="CBX157" s="31"/>
      <c r="CBY157" s="31"/>
      <c r="CBZ157" s="31"/>
      <c r="CCA157" s="31"/>
      <c r="CCB157" s="31"/>
      <c r="CCC157" s="31"/>
      <c r="CCD157" s="31"/>
      <c r="CCE157" s="31"/>
      <c r="CCF157" s="31"/>
      <c r="CCG157" s="31"/>
      <c r="CCH157" s="31"/>
      <c r="CCI157" s="31"/>
      <c r="CCJ157" s="31"/>
      <c r="CCK157" s="31"/>
      <c r="CCL157" s="31"/>
      <c r="CCM157" s="31"/>
      <c r="CCN157" s="31"/>
      <c r="CCO157" s="31"/>
      <c r="CCP157" s="31"/>
      <c r="CCQ157" s="31"/>
      <c r="CCR157" s="31"/>
      <c r="CCS157" s="31"/>
      <c r="CCT157" s="31"/>
      <c r="CCU157" s="31"/>
      <c r="CCV157" s="31"/>
      <c r="CCW157" s="31"/>
      <c r="CCX157" s="31"/>
      <c r="CCY157" s="31"/>
      <c r="CCZ157" s="31"/>
      <c r="CDA157" s="31"/>
      <c r="CDB157" s="31"/>
      <c r="CDC157" s="31"/>
      <c r="CDD157" s="31"/>
      <c r="CDE157" s="31"/>
      <c r="CDF157" s="31"/>
      <c r="CDG157" s="31"/>
      <c r="CDH157" s="31"/>
      <c r="CDI157" s="31"/>
      <c r="CDJ157" s="31"/>
      <c r="CDK157" s="31"/>
      <c r="CDL157" s="31"/>
      <c r="CDM157" s="31"/>
      <c r="CDN157" s="31"/>
      <c r="CDO157" s="31"/>
      <c r="CDP157" s="31"/>
      <c r="CDQ157" s="31"/>
      <c r="CDR157" s="31"/>
      <c r="CDS157" s="31"/>
      <c r="CDT157" s="31"/>
      <c r="CDU157" s="31"/>
      <c r="CDV157" s="31"/>
      <c r="CDW157" s="31"/>
      <c r="CDX157" s="31"/>
      <c r="CDY157" s="31"/>
      <c r="CDZ157" s="31"/>
      <c r="CEA157" s="31"/>
      <c r="CEB157" s="31"/>
      <c r="CEC157" s="31"/>
      <c r="CED157" s="31"/>
      <c r="CEE157" s="31"/>
      <c r="CEF157" s="31"/>
      <c r="CEG157" s="31"/>
      <c r="CEH157" s="31"/>
      <c r="CEI157" s="31"/>
      <c r="CEJ157" s="31"/>
      <c r="CEK157" s="31"/>
      <c r="CEL157" s="31"/>
      <c r="CEM157" s="31"/>
      <c r="CEN157" s="31"/>
      <c r="CEO157" s="31"/>
      <c r="CEP157" s="31"/>
      <c r="CEQ157" s="31"/>
      <c r="CER157" s="31"/>
      <c r="CES157" s="31"/>
      <c r="CET157" s="31"/>
      <c r="CEU157" s="31"/>
      <c r="CEV157" s="31"/>
      <c r="CEW157" s="31"/>
      <c r="CEX157" s="31"/>
      <c r="CEY157" s="31"/>
      <c r="CEZ157" s="31"/>
      <c r="CFA157" s="31"/>
      <c r="CFB157" s="31"/>
      <c r="CFC157" s="31"/>
      <c r="CFD157" s="31"/>
      <c r="CFE157" s="31"/>
      <c r="CFF157" s="31"/>
      <c r="CFG157" s="31"/>
      <c r="CFH157" s="31"/>
      <c r="CFI157" s="31"/>
      <c r="CFJ157" s="31"/>
      <c r="CFK157" s="31"/>
      <c r="CFL157" s="31"/>
      <c r="CFM157" s="31"/>
      <c r="CFN157" s="31"/>
      <c r="CFO157" s="31"/>
      <c r="CFP157" s="31"/>
      <c r="CFQ157" s="31"/>
      <c r="CFR157" s="31"/>
      <c r="CFS157" s="31"/>
      <c r="CFT157" s="31"/>
      <c r="CFU157" s="31"/>
      <c r="CFV157" s="31"/>
      <c r="CFW157" s="31"/>
      <c r="CFX157" s="31"/>
      <c r="CFY157" s="31"/>
      <c r="CFZ157" s="31"/>
      <c r="CGA157" s="31"/>
      <c r="CGB157" s="31"/>
      <c r="CGC157" s="31"/>
      <c r="CGD157" s="31"/>
      <c r="CGE157" s="31"/>
      <c r="CGF157" s="31"/>
      <c r="CGG157" s="31"/>
      <c r="CGH157" s="31"/>
      <c r="CGI157" s="31"/>
      <c r="CGJ157" s="31"/>
      <c r="CGK157" s="31"/>
      <c r="CGL157" s="31"/>
      <c r="CGM157" s="31"/>
      <c r="CGN157" s="31"/>
      <c r="CGO157" s="31"/>
      <c r="CGP157" s="31"/>
      <c r="CGQ157" s="31"/>
      <c r="CGR157" s="31"/>
      <c r="CGS157" s="31"/>
      <c r="CGT157" s="31"/>
      <c r="CGU157" s="31"/>
      <c r="CGV157" s="31"/>
      <c r="CGW157" s="31"/>
      <c r="CGX157" s="31"/>
      <c r="CGY157" s="31"/>
      <c r="CGZ157" s="31"/>
      <c r="CHA157" s="31"/>
      <c r="CHB157" s="31"/>
      <c r="CHC157" s="31"/>
      <c r="CHD157" s="31"/>
      <c r="CHE157" s="31"/>
      <c r="CHF157" s="31"/>
      <c r="CHG157" s="31"/>
      <c r="CHH157" s="31"/>
      <c r="CHI157" s="31"/>
      <c r="CHJ157" s="31"/>
      <c r="CHK157" s="31"/>
      <c r="CHL157" s="31"/>
      <c r="CHM157" s="31"/>
      <c r="CHN157" s="31"/>
      <c r="CHO157" s="31"/>
      <c r="CHP157" s="31"/>
      <c r="CHQ157" s="31"/>
      <c r="CHR157" s="31"/>
      <c r="CHS157" s="31"/>
      <c r="CHT157" s="31"/>
      <c r="CHU157" s="31"/>
      <c r="CHV157" s="31"/>
      <c r="CHW157" s="31"/>
      <c r="CHX157" s="31"/>
      <c r="CHY157" s="31"/>
      <c r="CHZ157" s="31"/>
      <c r="CIA157" s="31"/>
      <c r="CIB157" s="31"/>
      <c r="CIC157" s="31"/>
      <c r="CID157" s="31"/>
      <c r="CIE157" s="31"/>
      <c r="CIF157" s="31"/>
      <c r="CIG157" s="31"/>
      <c r="CIH157" s="31"/>
      <c r="CII157" s="31"/>
      <c r="CIJ157" s="31"/>
      <c r="CIK157" s="31"/>
      <c r="CIL157" s="31"/>
      <c r="CIM157" s="31"/>
      <c r="CIN157" s="31"/>
      <c r="CIO157" s="31"/>
      <c r="CIP157" s="31"/>
      <c r="CIQ157" s="31"/>
      <c r="CIR157" s="31"/>
      <c r="CIS157" s="31"/>
      <c r="CIT157" s="31"/>
      <c r="CIU157" s="31"/>
      <c r="CIV157" s="31"/>
      <c r="CIW157" s="31"/>
      <c r="CIX157" s="31"/>
      <c r="CIY157" s="31"/>
      <c r="CIZ157" s="31"/>
      <c r="CJA157" s="31"/>
      <c r="CJB157" s="31"/>
      <c r="CJC157" s="31"/>
      <c r="CJD157" s="31"/>
      <c r="CJE157" s="31"/>
      <c r="CJF157" s="31"/>
      <c r="CJG157" s="31"/>
      <c r="CJH157" s="31"/>
      <c r="CJI157" s="31"/>
      <c r="CJJ157" s="31"/>
      <c r="CJK157" s="31"/>
      <c r="CJL157" s="31"/>
      <c r="CJM157" s="31"/>
      <c r="CJN157" s="31"/>
      <c r="CJO157" s="31"/>
      <c r="CJP157" s="31"/>
      <c r="CJQ157" s="31"/>
      <c r="CJR157" s="31"/>
      <c r="CJS157" s="31"/>
      <c r="CJT157" s="31"/>
      <c r="CJU157" s="31"/>
      <c r="CJV157" s="31"/>
      <c r="CJW157" s="31"/>
      <c r="CJX157" s="31"/>
      <c r="CJY157" s="31"/>
      <c r="CJZ157" s="31"/>
      <c r="CKA157" s="31"/>
      <c r="CKB157" s="31"/>
      <c r="CKC157" s="31"/>
      <c r="CKD157" s="31"/>
      <c r="CKE157" s="31"/>
      <c r="CKF157" s="31"/>
      <c r="CKG157" s="31"/>
      <c r="CKH157" s="31"/>
      <c r="CKI157" s="31"/>
      <c r="CKJ157" s="31"/>
      <c r="CKK157" s="31"/>
      <c r="CKL157" s="31"/>
      <c r="CKM157" s="31"/>
      <c r="CKN157" s="31"/>
      <c r="CKO157" s="31"/>
      <c r="CKP157" s="31"/>
      <c r="CKQ157" s="31"/>
      <c r="CKR157" s="31"/>
      <c r="CKS157" s="31"/>
      <c r="CKT157" s="31"/>
      <c r="CKU157" s="31"/>
      <c r="CKV157" s="31"/>
      <c r="CKW157" s="31"/>
      <c r="CKX157" s="31"/>
      <c r="CKY157" s="31"/>
      <c r="CKZ157" s="31"/>
      <c r="CLA157" s="31"/>
      <c r="CLB157" s="31"/>
      <c r="CLC157" s="31"/>
      <c r="CLD157" s="31"/>
      <c r="CLE157" s="31"/>
      <c r="CLF157" s="31"/>
      <c r="CLG157" s="31"/>
      <c r="CLH157" s="31"/>
      <c r="CLI157" s="31"/>
      <c r="CLJ157" s="31"/>
      <c r="CLK157" s="31"/>
      <c r="CLL157" s="31"/>
      <c r="CLM157" s="31"/>
      <c r="CLN157" s="31"/>
      <c r="CLO157" s="31"/>
      <c r="CLP157" s="31"/>
      <c r="CLQ157" s="31"/>
      <c r="CLR157" s="31"/>
      <c r="CLS157" s="31"/>
      <c r="CLT157" s="31"/>
      <c r="CLU157" s="31"/>
      <c r="CLV157" s="31"/>
      <c r="CLW157" s="31"/>
      <c r="CLX157" s="31"/>
      <c r="CLY157" s="31"/>
      <c r="CLZ157" s="31"/>
      <c r="CMA157" s="31"/>
      <c r="CMB157" s="31"/>
      <c r="CMC157" s="31"/>
      <c r="CMD157" s="31"/>
      <c r="CME157" s="31"/>
      <c r="CMF157" s="31"/>
      <c r="CMG157" s="31"/>
      <c r="CMH157" s="31"/>
      <c r="CMI157" s="31"/>
      <c r="CMJ157" s="31"/>
      <c r="CMK157" s="31"/>
      <c r="CML157" s="31"/>
      <c r="CMM157" s="31"/>
      <c r="CMN157" s="31"/>
      <c r="CMO157" s="31"/>
      <c r="CMP157" s="31"/>
      <c r="CMQ157" s="31"/>
      <c r="CMR157" s="31"/>
      <c r="CMS157" s="31"/>
      <c r="CMT157" s="31"/>
      <c r="CMU157" s="31"/>
      <c r="CMV157" s="31"/>
      <c r="CMW157" s="31"/>
      <c r="CMX157" s="31"/>
      <c r="CMY157" s="31"/>
      <c r="CMZ157" s="31"/>
      <c r="CNA157" s="31"/>
      <c r="CNB157" s="31"/>
      <c r="CNC157" s="31"/>
      <c r="CND157" s="31"/>
      <c r="CNE157" s="31"/>
      <c r="CNF157" s="31"/>
      <c r="CNG157" s="31"/>
      <c r="CNH157" s="31"/>
      <c r="CNI157" s="31"/>
      <c r="CNJ157" s="31"/>
      <c r="CNK157" s="31"/>
      <c r="CNL157" s="31"/>
      <c r="CNM157" s="31"/>
      <c r="CNN157" s="31"/>
      <c r="CNO157" s="31"/>
      <c r="CNP157" s="31"/>
      <c r="CNQ157" s="31"/>
      <c r="CNR157" s="31"/>
      <c r="CNS157" s="31"/>
      <c r="CNT157" s="31"/>
      <c r="CNU157" s="31"/>
      <c r="CNV157" s="31"/>
      <c r="CNW157" s="31"/>
      <c r="CNX157" s="31"/>
      <c r="CNY157" s="31"/>
      <c r="CNZ157" s="31"/>
      <c r="COA157" s="31"/>
      <c r="COB157" s="31"/>
      <c r="COC157" s="31"/>
      <c r="COD157" s="31"/>
      <c r="COE157" s="31"/>
      <c r="COF157" s="31"/>
      <c r="COG157" s="31"/>
      <c r="COH157" s="31"/>
      <c r="COI157" s="31"/>
      <c r="COJ157" s="31"/>
      <c r="COK157" s="31"/>
      <c r="COL157" s="31"/>
      <c r="COM157" s="31"/>
      <c r="CON157" s="31"/>
      <c r="COO157" s="31"/>
      <c r="COP157" s="31"/>
      <c r="COQ157" s="31"/>
      <c r="COR157" s="31"/>
      <c r="COS157" s="31"/>
      <c r="COT157" s="31"/>
      <c r="COU157" s="31"/>
      <c r="COV157" s="31"/>
      <c r="COW157" s="31"/>
      <c r="COX157" s="31"/>
      <c r="COY157" s="31"/>
      <c r="COZ157" s="31"/>
      <c r="CPA157" s="31"/>
      <c r="CPB157" s="31"/>
      <c r="CPC157" s="31"/>
      <c r="CPD157" s="31"/>
      <c r="CPE157" s="31"/>
      <c r="CPF157" s="31"/>
      <c r="CPG157" s="31"/>
      <c r="CPH157" s="31"/>
      <c r="CPI157" s="31"/>
      <c r="CPJ157" s="31"/>
      <c r="CPK157" s="31"/>
      <c r="CPL157" s="31"/>
      <c r="CPM157" s="31"/>
      <c r="CPN157" s="31"/>
      <c r="CPO157" s="31"/>
      <c r="CPP157" s="31"/>
      <c r="CPQ157" s="31"/>
      <c r="CPR157" s="31"/>
      <c r="CPS157" s="31"/>
      <c r="CPT157" s="31"/>
      <c r="CPU157" s="31"/>
      <c r="CPV157" s="31"/>
      <c r="CPW157" s="31"/>
      <c r="CPX157" s="31"/>
      <c r="CPY157" s="31"/>
      <c r="CPZ157" s="31"/>
      <c r="CQA157" s="31"/>
      <c r="CQB157" s="31"/>
      <c r="CQC157" s="31"/>
      <c r="CQD157" s="31"/>
      <c r="CQE157" s="31"/>
      <c r="CQF157" s="31"/>
      <c r="CQG157" s="31"/>
      <c r="CQH157" s="31"/>
      <c r="CQI157" s="31"/>
      <c r="CQJ157" s="31"/>
      <c r="CQK157" s="31"/>
      <c r="CQL157" s="31"/>
      <c r="CQM157" s="31"/>
      <c r="CQN157" s="31"/>
      <c r="CQO157" s="31"/>
      <c r="CQP157" s="31"/>
      <c r="CQQ157" s="31"/>
      <c r="CQR157" s="31"/>
      <c r="CQS157" s="31"/>
      <c r="CQT157" s="31"/>
      <c r="CQU157" s="31"/>
      <c r="CQV157" s="31"/>
      <c r="CQW157" s="31"/>
      <c r="CQX157" s="31"/>
      <c r="CQY157" s="31"/>
      <c r="CQZ157" s="31"/>
      <c r="CRA157" s="31"/>
      <c r="CRB157" s="31"/>
      <c r="CRC157" s="31"/>
      <c r="CRD157" s="31"/>
      <c r="CRE157" s="31"/>
      <c r="CRF157" s="31"/>
      <c r="CRG157" s="31"/>
      <c r="CRH157" s="31"/>
      <c r="CRI157" s="31"/>
      <c r="CRJ157" s="31"/>
      <c r="CRK157" s="31"/>
      <c r="CRL157" s="31"/>
      <c r="CRM157" s="31"/>
      <c r="CRN157" s="31"/>
      <c r="CRO157" s="31"/>
      <c r="CRP157" s="31"/>
      <c r="CRQ157" s="31"/>
      <c r="CRR157" s="31"/>
      <c r="CRS157" s="31"/>
      <c r="CRT157" s="31"/>
      <c r="CRU157" s="31"/>
      <c r="CRV157" s="31"/>
      <c r="CRW157" s="31"/>
      <c r="CRX157" s="31"/>
      <c r="CRY157" s="31"/>
      <c r="CRZ157" s="31"/>
      <c r="CSA157" s="31"/>
      <c r="CSB157" s="31"/>
      <c r="CSC157" s="31"/>
      <c r="CSD157" s="31"/>
      <c r="CSE157" s="31"/>
      <c r="CSF157" s="31"/>
      <c r="CSG157" s="31"/>
      <c r="CSH157" s="31"/>
      <c r="CSI157" s="31"/>
      <c r="CSJ157" s="31"/>
      <c r="CSK157" s="31"/>
      <c r="CSL157" s="31"/>
      <c r="CSM157" s="31"/>
      <c r="CSN157" s="31"/>
      <c r="CSO157" s="31"/>
      <c r="CSP157" s="31"/>
      <c r="CSQ157" s="31"/>
      <c r="CSR157" s="31"/>
      <c r="CSS157" s="31"/>
      <c r="CST157" s="31"/>
      <c r="CSU157" s="31"/>
      <c r="CSV157" s="31"/>
      <c r="CSW157" s="31"/>
      <c r="CSX157" s="31"/>
      <c r="CSY157" s="31"/>
      <c r="CSZ157" s="31"/>
      <c r="CTA157" s="31"/>
      <c r="CTB157" s="31"/>
      <c r="CTC157" s="31"/>
      <c r="CTD157" s="31"/>
      <c r="CTE157" s="31"/>
      <c r="CTF157" s="31"/>
      <c r="CTG157" s="31"/>
      <c r="CTH157" s="31"/>
      <c r="CTI157" s="31"/>
      <c r="CTJ157" s="31"/>
      <c r="CTK157" s="31"/>
      <c r="CTL157" s="31"/>
      <c r="CTM157" s="31"/>
      <c r="CTN157" s="31"/>
      <c r="CTO157" s="31"/>
      <c r="CTP157" s="31"/>
      <c r="CTQ157" s="31"/>
      <c r="CTR157" s="31"/>
      <c r="CTS157" s="31"/>
      <c r="CTT157" s="31"/>
      <c r="CTU157" s="31"/>
      <c r="CTV157" s="31"/>
      <c r="CTW157" s="31"/>
      <c r="CTX157" s="31"/>
      <c r="CTY157" s="31"/>
      <c r="CTZ157" s="31"/>
      <c r="CUA157" s="31"/>
      <c r="CUB157" s="31"/>
      <c r="CUC157" s="31"/>
      <c r="CUD157" s="31"/>
      <c r="CUE157" s="31"/>
      <c r="CUF157" s="31"/>
      <c r="CUG157" s="31"/>
      <c r="CUH157" s="31"/>
      <c r="CUI157" s="31"/>
      <c r="CUJ157" s="31"/>
      <c r="CUK157" s="31"/>
      <c r="CUL157" s="31"/>
      <c r="CUM157" s="31"/>
      <c r="CUN157" s="31"/>
      <c r="CUO157" s="31"/>
      <c r="CUP157" s="31"/>
      <c r="CUQ157" s="31"/>
      <c r="CUR157" s="31"/>
      <c r="CUS157" s="31"/>
      <c r="CUT157" s="31"/>
      <c r="CUU157" s="31"/>
      <c r="CUV157" s="31"/>
      <c r="CUW157" s="31"/>
      <c r="CUX157" s="31"/>
      <c r="CUY157" s="31"/>
      <c r="CUZ157" s="31"/>
      <c r="CVA157" s="31"/>
      <c r="CVB157" s="31"/>
      <c r="CVC157" s="31"/>
      <c r="CVD157" s="31"/>
      <c r="CVE157" s="31"/>
      <c r="CVF157" s="31"/>
      <c r="CVG157" s="31"/>
      <c r="CVH157" s="31"/>
      <c r="CVI157" s="31"/>
      <c r="CVJ157" s="31"/>
      <c r="CVK157" s="31"/>
      <c r="CVL157" s="31"/>
      <c r="CVM157" s="31"/>
      <c r="CVN157" s="31"/>
      <c r="CVO157" s="31"/>
      <c r="CVP157" s="31"/>
      <c r="CVQ157" s="31"/>
      <c r="CVR157" s="31"/>
      <c r="CVS157" s="31"/>
      <c r="CVT157" s="31"/>
      <c r="CVU157" s="31"/>
      <c r="CVV157" s="31"/>
      <c r="CVW157" s="31"/>
      <c r="CVX157" s="31"/>
      <c r="CVY157" s="31"/>
      <c r="CVZ157" s="31"/>
      <c r="CWA157" s="31"/>
      <c r="CWB157" s="31"/>
      <c r="CWC157" s="31"/>
      <c r="CWD157" s="31"/>
      <c r="CWE157" s="31"/>
      <c r="CWF157" s="31"/>
      <c r="CWG157" s="31"/>
      <c r="CWH157" s="31"/>
      <c r="CWI157" s="31"/>
      <c r="CWJ157" s="31"/>
      <c r="CWK157" s="31"/>
      <c r="CWL157" s="31"/>
      <c r="CWM157" s="31"/>
      <c r="CWN157" s="31"/>
      <c r="CWO157" s="31"/>
      <c r="CWP157" s="31"/>
      <c r="CWQ157" s="31"/>
      <c r="CWR157" s="31"/>
      <c r="CWS157" s="31"/>
      <c r="CWT157" s="31"/>
      <c r="CWU157" s="31"/>
      <c r="CWV157" s="31"/>
      <c r="CWW157" s="31"/>
      <c r="CWX157" s="31"/>
      <c r="CWY157" s="31"/>
      <c r="CWZ157" s="31"/>
      <c r="CXA157" s="31"/>
      <c r="CXB157" s="31"/>
      <c r="CXC157" s="31"/>
      <c r="CXD157" s="31"/>
      <c r="CXE157" s="31"/>
      <c r="CXF157" s="31"/>
      <c r="CXG157" s="31"/>
      <c r="CXH157" s="31"/>
    </row>
    <row r="158" spans="1:2660" s="82" customFormat="1" ht="31.5" customHeight="1" x14ac:dyDescent="0.2">
      <c r="A158" s="8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c r="BA158" s="31"/>
      <c r="BB158" s="31"/>
      <c r="BC158" s="31"/>
      <c r="BD158" s="31"/>
      <c r="BE158" s="31"/>
      <c r="BF158" s="31"/>
      <c r="BG158" s="31"/>
      <c r="BH158" s="31"/>
      <c r="BI158" s="31"/>
      <c r="BJ158" s="31"/>
      <c r="BK158" s="31"/>
      <c r="BL158" s="31"/>
      <c r="BM158" s="31"/>
      <c r="BN158" s="31"/>
      <c r="BO158" s="31"/>
      <c r="BP158" s="31"/>
      <c r="BQ158" s="31"/>
      <c r="BR158" s="31"/>
      <c r="BS158" s="31"/>
      <c r="BT158" s="31"/>
      <c r="BU158" s="31"/>
      <c r="BV158" s="31"/>
      <c r="BW158" s="31"/>
      <c r="BX158" s="31"/>
      <c r="BY158" s="31"/>
      <c r="BZ158" s="31"/>
      <c r="CA158" s="31"/>
      <c r="CB158" s="31"/>
      <c r="CC158" s="31"/>
      <c r="CD158" s="31"/>
      <c r="CE158" s="31"/>
      <c r="CF158" s="31"/>
      <c r="CG158" s="31"/>
      <c r="CH158" s="31"/>
      <c r="CI158" s="31"/>
      <c r="CJ158" s="31"/>
      <c r="CK158" s="31"/>
      <c r="CL158" s="31"/>
      <c r="CM158" s="31"/>
      <c r="CN158" s="31"/>
      <c r="CO158" s="31"/>
      <c r="CP158" s="31"/>
      <c r="CQ158" s="31"/>
      <c r="CR158" s="31"/>
      <c r="CS158" s="31"/>
      <c r="CT158" s="31"/>
      <c r="CU158" s="31"/>
      <c r="CV158" s="31"/>
      <c r="CW158" s="31"/>
      <c r="CX158" s="31"/>
      <c r="CY158" s="31"/>
      <c r="CZ158" s="31"/>
      <c r="DA158" s="31"/>
      <c r="DB158" s="31"/>
      <c r="DC158" s="31"/>
      <c r="DD158" s="31"/>
      <c r="DE158" s="31"/>
      <c r="DF158" s="31"/>
      <c r="DG158" s="31"/>
      <c r="DH158" s="31"/>
      <c r="DI158" s="31"/>
      <c r="DJ158" s="31"/>
      <c r="DK158" s="31"/>
      <c r="DL158" s="31"/>
      <c r="DM158" s="31"/>
      <c r="DN158" s="31"/>
      <c r="DO158" s="31"/>
      <c r="DP158" s="31"/>
      <c r="DQ158" s="31"/>
      <c r="DR158" s="31"/>
      <c r="DS158" s="31"/>
      <c r="DT158" s="31"/>
      <c r="DU158" s="31"/>
      <c r="DV158" s="31"/>
      <c r="DW158" s="31"/>
      <c r="DX158" s="31"/>
      <c r="DY158" s="31"/>
      <c r="DZ158" s="31"/>
      <c r="EA158" s="31"/>
      <c r="EB158" s="31"/>
      <c r="EC158" s="31"/>
      <c r="ED158" s="31"/>
      <c r="EE158" s="31"/>
      <c r="EF158" s="31"/>
      <c r="EG158" s="31"/>
      <c r="EH158" s="31"/>
      <c r="EI158" s="31"/>
      <c r="EJ158" s="31"/>
      <c r="EK158" s="31"/>
      <c r="EL158" s="31"/>
      <c r="EM158" s="31"/>
      <c r="EN158" s="31"/>
      <c r="EO158" s="31"/>
      <c r="EP158" s="31"/>
      <c r="EQ158" s="31"/>
      <c r="ER158" s="31"/>
      <c r="ES158" s="31"/>
      <c r="ET158" s="31"/>
      <c r="EU158" s="31"/>
      <c r="EV158" s="31"/>
      <c r="EW158" s="31"/>
      <c r="EX158" s="31"/>
      <c r="EY158" s="31"/>
      <c r="EZ158" s="31"/>
      <c r="FA158" s="31"/>
      <c r="FB158" s="31"/>
      <c r="FC158" s="31"/>
      <c r="FD158" s="31"/>
      <c r="FE158" s="31"/>
      <c r="FF158" s="31"/>
      <c r="FG158" s="31"/>
      <c r="FH158" s="31"/>
      <c r="FI158" s="31"/>
      <c r="FJ158" s="31"/>
      <c r="FK158" s="31"/>
      <c r="FL158" s="31"/>
      <c r="FM158" s="31"/>
      <c r="FN158" s="31"/>
      <c r="FO158" s="31"/>
      <c r="FP158" s="31"/>
      <c r="FQ158" s="31"/>
      <c r="FR158" s="31"/>
      <c r="FS158" s="31"/>
      <c r="FT158" s="31"/>
      <c r="FU158" s="31"/>
      <c r="FV158" s="31"/>
      <c r="FW158" s="31"/>
      <c r="FX158" s="31"/>
      <c r="FY158" s="31"/>
      <c r="FZ158" s="31"/>
      <c r="GA158" s="31"/>
      <c r="GB158" s="31"/>
      <c r="GC158" s="31"/>
      <c r="GD158" s="31"/>
      <c r="GE158" s="31"/>
      <c r="GF158" s="31"/>
      <c r="GG158" s="31"/>
      <c r="GH158" s="31"/>
      <c r="GI158" s="31"/>
      <c r="GJ158" s="31"/>
      <c r="GK158" s="31"/>
      <c r="GL158" s="31"/>
      <c r="GM158" s="31"/>
      <c r="GN158" s="31"/>
      <c r="GO158" s="31"/>
      <c r="GP158" s="31"/>
      <c r="GQ158" s="31"/>
      <c r="GR158" s="31"/>
      <c r="GS158" s="31"/>
      <c r="GT158" s="31"/>
      <c r="GU158" s="31"/>
      <c r="GV158" s="31"/>
      <c r="GW158" s="31"/>
      <c r="GX158" s="31"/>
      <c r="GY158" s="31"/>
      <c r="GZ158" s="31"/>
      <c r="HA158" s="31"/>
      <c r="HB158" s="31"/>
      <c r="HC158" s="31"/>
      <c r="HD158" s="31"/>
      <c r="HE158" s="31"/>
      <c r="HF158" s="31"/>
      <c r="HG158" s="31"/>
      <c r="HH158" s="31"/>
      <c r="HI158" s="31"/>
      <c r="HJ158" s="31"/>
      <c r="HK158" s="31"/>
      <c r="HL158" s="31"/>
      <c r="HM158" s="31"/>
      <c r="HN158" s="31"/>
      <c r="HO158" s="31"/>
      <c r="HP158" s="31"/>
      <c r="HQ158" s="31"/>
      <c r="HR158" s="31"/>
      <c r="HS158" s="31"/>
      <c r="HT158" s="31"/>
      <c r="HU158" s="31"/>
      <c r="HV158" s="31"/>
      <c r="HW158" s="31"/>
      <c r="HX158" s="31"/>
      <c r="HY158" s="31"/>
      <c r="HZ158" s="31"/>
      <c r="IA158" s="31"/>
      <c r="IB158" s="31"/>
      <c r="IC158" s="31"/>
      <c r="ID158" s="31"/>
      <c r="IE158" s="31"/>
      <c r="IF158" s="31"/>
      <c r="IG158" s="31"/>
      <c r="IH158" s="31"/>
      <c r="II158" s="31"/>
      <c r="IJ158" s="31"/>
      <c r="IK158" s="31"/>
      <c r="IL158" s="31"/>
      <c r="IM158" s="31"/>
      <c r="IN158" s="31"/>
      <c r="IO158" s="31"/>
      <c r="IP158" s="31"/>
      <c r="IQ158" s="31"/>
      <c r="IR158" s="31"/>
      <c r="IS158" s="31"/>
      <c r="IT158" s="31"/>
      <c r="IU158" s="31"/>
      <c r="IV158" s="31"/>
      <c r="IW158" s="31"/>
      <c r="IX158" s="31"/>
      <c r="IY158" s="31"/>
      <c r="IZ158" s="31"/>
      <c r="JA158" s="31"/>
      <c r="JB158" s="31"/>
      <c r="JC158" s="31"/>
      <c r="JD158" s="31"/>
      <c r="JE158" s="31"/>
      <c r="JF158" s="31"/>
      <c r="JG158" s="31"/>
      <c r="JH158" s="31"/>
      <c r="JI158" s="31"/>
      <c r="JJ158" s="31"/>
      <c r="JK158" s="31"/>
      <c r="JL158" s="31"/>
      <c r="JM158" s="31"/>
      <c r="JN158" s="31"/>
      <c r="JO158" s="31"/>
      <c r="JP158" s="31"/>
      <c r="JQ158" s="31"/>
      <c r="JR158" s="31"/>
      <c r="JS158" s="31"/>
      <c r="JT158" s="31"/>
      <c r="JU158" s="31"/>
      <c r="JV158" s="31"/>
      <c r="JW158" s="31"/>
      <c r="JX158" s="31"/>
      <c r="JY158" s="31"/>
      <c r="JZ158" s="31"/>
      <c r="KA158" s="31"/>
      <c r="KB158" s="31"/>
      <c r="KC158" s="31"/>
      <c r="KD158" s="31"/>
      <c r="KE158" s="31"/>
      <c r="KF158" s="31"/>
      <c r="KG158" s="31"/>
      <c r="KH158" s="31"/>
      <c r="KI158" s="31"/>
      <c r="KJ158" s="31"/>
      <c r="KK158" s="31"/>
      <c r="KL158" s="31"/>
      <c r="KM158" s="31"/>
      <c r="KN158" s="31"/>
      <c r="KO158" s="31"/>
      <c r="KP158" s="31"/>
      <c r="KQ158" s="31"/>
      <c r="KR158" s="31"/>
      <c r="KS158" s="31"/>
      <c r="KT158" s="31"/>
      <c r="KU158" s="31"/>
      <c r="KV158" s="31"/>
      <c r="KW158" s="31"/>
      <c r="KX158" s="31"/>
      <c r="KY158" s="31"/>
      <c r="KZ158" s="31"/>
      <c r="LA158" s="31"/>
      <c r="LB158" s="31"/>
      <c r="LC158" s="31"/>
      <c r="LD158" s="31"/>
      <c r="LE158" s="31"/>
      <c r="LF158" s="31"/>
      <c r="LG158" s="31"/>
      <c r="LH158" s="31"/>
      <c r="LI158" s="31"/>
      <c r="LJ158" s="31"/>
      <c r="LK158" s="31"/>
      <c r="LL158" s="31"/>
      <c r="LM158" s="31"/>
      <c r="LN158" s="31"/>
      <c r="LO158" s="31"/>
      <c r="LP158" s="31"/>
      <c r="LQ158" s="31"/>
      <c r="LR158" s="31"/>
      <c r="LS158" s="31"/>
      <c r="LT158" s="31"/>
      <c r="LU158" s="31"/>
      <c r="LV158" s="31"/>
      <c r="LW158" s="31"/>
      <c r="LX158" s="31"/>
      <c r="LY158" s="31"/>
      <c r="LZ158" s="31"/>
      <c r="MA158" s="31"/>
      <c r="MB158" s="31"/>
      <c r="MC158" s="31"/>
      <c r="MD158" s="31"/>
      <c r="ME158" s="31"/>
      <c r="MF158" s="31"/>
      <c r="MG158" s="31"/>
      <c r="MH158" s="31"/>
      <c r="MI158" s="31"/>
      <c r="MJ158" s="31"/>
      <c r="MK158" s="31"/>
      <c r="ML158" s="31"/>
      <c r="MM158" s="31"/>
      <c r="MN158" s="31"/>
      <c r="MO158" s="31"/>
      <c r="MP158" s="31"/>
      <c r="MQ158" s="31"/>
      <c r="MR158" s="31"/>
      <c r="MS158" s="31"/>
      <c r="MT158" s="31"/>
      <c r="MU158" s="31"/>
      <c r="MV158" s="31"/>
      <c r="MW158" s="31"/>
      <c r="MX158" s="31"/>
      <c r="MY158" s="31"/>
      <c r="MZ158" s="31"/>
      <c r="NA158" s="31"/>
      <c r="NB158" s="31"/>
      <c r="NC158" s="31"/>
      <c r="ND158" s="31"/>
      <c r="NE158" s="31"/>
      <c r="NF158" s="31"/>
      <c r="NG158" s="31"/>
      <c r="NH158" s="31"/>
      <c r="NI158" s="31"/>
      <c r="NJ158" s="31"/>
      <c r="NK158" s="31"/>
      <c r="NL158" s="31"/>
      <c r="NM158" s="31"/>
      <c r="NN158" s="31"/>
      <c r="NO158" s="31"/>
      <c r="NP158" s="31"/>
      <c r="NQ158" s="31"/>
      <c r="NR158" s="31"/>
      <c r="NS158" s="31"/>
      <c r="NT158" s="31"/>
      <c r="NU158" s="31"/>
      <c r="NV158" s="31"/>
      <c r="NW158" s="31"/>
      <c r="NX158" s="31"/>
      <c r="NY158" s="31"/>
      <c r="NZ158" s="31"/>
      <c r="OA158" s="31"/>
      <c r="OB158" s="31"/>
      <c r="OC158" s="31"/>
      <c r="OD158" s="31"/>
      <c r="OE158" s="31"/>
      <c r="OF158" s="31"/>
      <c r="OG158" s="31"/>
      <c r="OH158" s="31"/>
      <c r="OI158" s="31"/>
      <c r="OJ158" s="31"/>
      <c r="OK158" s="31"/>
      <c r="OL158" s="31"/>
      <c r="OM158" s="31"/>
      <c r="ON158" s="31"/>
      <c r="OO158" s="31"/>
      <c r="OP158" s="31"/>
      <c r="OQ158" s="31"/>
      <c r="OR158" s="31"/>
      <c r="OS158" s="31"/>
      <c r="OT158" s="31"/>
      <c r="OU158" s="31"/>
      <c r="OV158" s="31"/>
      <c r="OW158" s="31"/>
      <c r="OX158" s="31"/>
      <c r="OY158" s="31"/>
      <c r="OZ158" s="31"/>
      <c r="PA158" s="31"/>
      <c r="PB158" s="31"/>
      <c r="PC158" s="31"/>
      <c r="PD158" s="31"/>
      <c r="PE158" s="31"/>
      <c r="PF158" s="31"/>
      <c r="PG158" s="31"/>
      <c r="PH158" s="31"/>
      <c r="PI158" s="31"/>
      <c r="PJ158" s="31"/>
      <c r="PK158" s="31"/>
      <c r="PL158" s="31"/>
      <c r="PM158" s="31"/>
      <c r="PN158" s="31"/>
      <c r="PO158" s="31"/>
      <c r="PP158" s="31"/>
      <c r="PQ158" s="31"/>
      <c r="PR158" s="31"/>
      <c r="PS158" s="31"/>
      <c r="PT158" s="31"/>
      <c r="PU158" s="31"/>
      <c r="PV158" s="31"/>
      <c r="PW158" s="31"/>
      <c r="PX158" s="31"/>
      <c r="PY158" s="31"/>
      <c r="PZ158" s="31"/>
      <c r="QA158" s="31"/>
      <c r="QB158" s="31"/>
      <c r="QC158" s="31"/>
      <c r="QD158" s="31"/>
      <c r="QE158" s="31"/>
      <c r="QF158" s="31"/>
      <c r="QG158" s="31"/>
      <c r="QH158" s="31"/>
      <c r="QI158" s="31"/>
      <c r="QJ158" s="31"/>
      <c r="QK158" s="31"/>
      <c r="QL158" s="31"/>
      <c r="QM158" s="31"/>
      <c r="QN158" s="31"/>
      <c r="QO158" s="31"/>
      <c r="QP158" s="31"/>
      <c r="QQ158" s="31"/>
      <c r="QR158" s="31"/>
      <c r="QS158" s="31"/>
      <c r="QT158" s="31"/>
      <c r="QU158" s="31"/>
      <c r="QV158" s="31"/>
      <c r="QW158" s="31"/>
      <c r="QX158" s="31"/>
      <c r="QY158" s="31"/>
      <c r="QZ158" s="31"/>
      <c r="RA158" s="31"/>
      <c r="RB158" s="31"/>
      <c r="RC158" s="31"/>
      <c r="RD158" s="31"/>
      <c r="RE158" s="31"/>
      <c r="RF158" s="31"/>
      <c r="RG158" s="31"/>
      <c r="RH158" s="31"/>
      <c r="RI158" s="31"/>
      <c r="RJ158" s="31"/>
      <c r="RK158" s="31"/>
      <c r="RL158" s="31"/>
      <c r="RM158" s="31"/>
      <c r="RN158" s="31"/>
      <c r="RO158" s="31"/>
      <c r="RP158" s="31"/>
      <c r="RQ158" s="31"/>
      <c r="RR158" s="31"/>
      <c r="RS158" s="31"/>
      <c r="RT158" s="31"/>
      <c r="RU158" s="31"/>
      <c r="RV158" s="31"/>
      <c r="RW158" s="31"/>
      <c r="RX158" s="31"/>
      <c r="RY158" s="31"/>
      <c r="RZ158" s="31"/>
      <c r="SA158" s="31"/>
      <c r="SB158" s="31"/>
      <c r="SC158" s="31"/>
      <c r="SD158" s="31"/>
      <c r="SE158" s="31"/>
      <c r="SF158" s="31"/>
      <c r="SG158" s="31"/>
      <c r="SH158" s="31"/>
      <c r="SI158" s="31"/>
      <c r="SJ158" s="31"/>
      <c r="SK158" s="31"/>
      <c r="SL158" s="31"/>
      <c r="SM158" s="31"/>
      <c r="SN158" s="31"/>
      <c r="SO158" s="31"/>
      <c r="SP158" s="31"/>
      <c r="SQ158" s="31"/>
      <c r="SR158" s="31"/>
      <c r="SS158" s="31"/>
      <c r="ST158" s="31"/>
      <c r="SU158" s="31"/>
      <c r="SV158" s="31"/>
      <c r="SW158" s="31"/>
      <c r="SX158" s="31"/>
      <c r="SY158" s="31"/>
      <c r="SZ158" s="31"/>
      <c r="TA158" s="31"/>
      <c r="TB158" s="31"/>
      <c r="TC158" s="31"/>
      <c r="TD158" s="31"/>
      <c r="TE158" s="31"/>
      <c r="TF158" s="31"/>
      <c r="TG158" s="31"/>
      <c r="TH158" s="31"/>
      <c r="TI158" s="31"/>
      <c r="TJ158" s="31"/>
      <c r="TK158" s="31"/>
      <c r="TL158" s="31"/>
      <c r="TM158" s="31"/>
      <c r="TN158" s="31"/>
      <c r="TO158" s="31"/>
      <c r="TP158" s="31"/>
      <c r="TQ158" s="31"/>
      <c r="TR158" s="31"/>
      <c r="TS158" s="31"/>
      <c r="TT158" s="31"/>
      <c r="TU158" s="31"/>
      <c r="TV158" s="31"/>
      <c r="TW158" s="31"/>
      <c r="TX158" s="31"/>
      <c r="TY158" s="31"/>
      <c r="TZ158" s="31"/>
      <c r="UA158" s="31"/>
      <c r="UB158" s="31"/>
      <c r="UC158" s="31"/>
      <c r="UD158" s="31"/>
      <c r="UE158" s="31"/>
      <c r="UF158" s="31"/>
      <c r="UG158" s="31"/>
      <c r="UH158" s="31"/>
      <c r="UI158" s="31"/>
      <c r="UJ158" s="31"/>
      <c r="UK158" s="31"/>
      <c r="UL158" s="31"/>
      <c r="UM158" s="31"/>
      <c r="UN158" s="31"/>
      <c r="UO158" s="31"/>
      <c r="UP158" s="31"/>
      <c r="UQ158" s="31"/>
      <c r="UR158" s="31"/>
      <c r="US158" s="31"/>
      <c r="UT158" s="31"/>
      <c r="UU158" s="31"/>
      <c r="UV158" s="31"/>
      <c r="UW158" s="31"/>
      <c r="UX158" s="31"/>
      <c r="UY158" s="31"/>
      <c r="UZ158" s="31"/>
      <c r="VA158" s="31"/>
      <c r="VB158" s="31"/>
      <c r="VC158" s="31"/>
      <c r="VD158" s="31"/>
      <c r="VE158" s="31"/>
      <c r="VF158" s="31"/>
      <c r="VG158" s="31"/>
      <c r="VH158" s="31"/>
      <c r="VI158" s="31"/>
      <c r="VJ158" s="31"/>
      <c r="VK158" s="31"/>
      <c r="VL158" s="31"/>
      <c r="VM158" s="31"/>
      <c r="VN158" s="31"/>
      <c r="VO158" s="31"/>
      <c r="VP158" s="31"/>
      <c r="VQ158" s="31"/>
      <c r="VR158" s="31"/>
      <c r="VS158" s="31"/>
      <c r="VT158" s="31"/>
      <c r="VU158" s="31"/>
      <c r="VV158" s="31"/>
      <c r="VW158" s="31"/>
      <c r="VX158" s="31"/>
      <c r="VY158" s="31"/>
      <c r="VZ158" s="31"/>
      <c r="WA158" s="31"/>
      <c r="WB158" s="31"/>
      <c r="WC158" s="31"/>
      <c r="WD158" s="31"/>
      <c r="WE158" s="31"/>
      <c r="WF158" s="31"/>
      <c r="WG158" s="31"/>
      <c r="WH158" s="31"/>
      <c r="WI158" s="31"/>
      <c r="WJ158" s="31"/>
      <c r="WK158" s="31"/>
      <c r="WL158" s="31"/>
      <c r="WM158" s="31"/>
      <c r="WN158" s="31"/>
      <c r="WO158" s="31"/>
      <c r="WP158" s="31"/>
      <c r="WQ158" s="31"/>
      <c r="WR158" s="31"/>
      <c r="WS158" s="31"/>
      <c r="WT158" s="31"/>
      <c r="WU158" s="31"/>
      <c r="WV158" s="31"/>
      <c r="WW158" s="31"/>
      <c r="WX158" s="31"/>
      <c r="WY158" s="31"/>
      <c r="WZ158" s="31"/>
      <c r="XA158" s="31"/>
      <c r="XB158" s="31"/>
      <c r="XC158" s="31"/>
      <c r="XD158" s="31"/>
      <c r="XE158" s="31"/>
      <c r="XF158" s="31"/>
      <c r="XG158" s="31"/>
      <c r="XH158" s="31"/>
      <c r="XI158" s="31"/>
      <c r="XJ158" s="31"/>
      <c r="XK158" s="31"/>
      <c r="XL158" s="31"/>
      <c r="XM158" s="31"/>
      <c r="XN158" s="31"/>
      <c r="XO158" s="31"/>
      <c r="XP158" s="31"/>
      <c r="XQ158" s="31"/>
      <c r="XR158" s="31"/>
      <c r="XS158" s="31"/>
      <c r="XT158" s="31"/>
      <c r="XU158" s="31"/>
      <c r="XV158" s="31"/>
      <c r="XW158" s="31"/>
      <c r="XX158" s="31"/>
      <c r="XY158" s="31"/>
      <c r="XZ158" s="31"/>
      <c r="YA158" s="31"/>
      <c r="YB158" s="31"/>
      <c r="YC158" s="31"/>
      <c r="YD158" s="31"/>
      <c r="YE158" s="31"/>
      <c r="YF158" s="31"/>
      <c r="YG158" s="31"/>
      <c r="YH158" s="31"/>
      <c r="YI158" s="31"/>
      <c r="YJ158" s="31"/>
      <c r="YK158" s="31"/>
      <c r="YL158" s="31"/>
      <c r="YM158" s="31"/>
      <c r="YN158" s="31"/>
      <c r="YO158" s="31"/>
      <c r="YP158" s="31"/>
      <c r="YQ158" s="31"/>
      <c r="YR158" s="31"/>
      <c r="YS158" s="31"/>
      <c r="YT158" s="31"/>
      <c r="YU158" s="31"/>
      <c r="YV158" s="31"/>
      <c r="YW158" s="31"/>
      <c r="YX158" s="31"/>
      <c r="YY158" s="31"/>
      <c r="YZ158" s="31"/>
      <c r="ZA158" s="31"/>
      <c r="ZB158" s="31"/>
      <c r="ZC158" s="31"/>
      <c r="ZD158" s="31"/>
      <c r="ZE158" s="31"/>
      <c r="ZF158" s="31"/>
      <c r="ZG158" s="31"/>
      <c r="ZH158" s="31"/>
      <c r="ZI158" s="31"/>
      <c r="ZJ158" s="31"/>
      <c r="ZK158" s="31"/>
      <c r="ZL158" s="31"/>
      <c r="ZM158" s="31"/>
      <c r="ZN158" s="31"/>
      <c r="ZO158" s="31"/>
      <c r="ZP158" s="31"/>
      <c r="ZQ158" s="31"/>
      <c r="ZR158" s="31"/>
      <c r="ZS158" s="31"/>
      <c r="ZT158" s="31"/>
      <c r="ZU158" s="31"/>
      <c r="ZV158" s="31"/>
      <c r="ZW158" s="31"/>
      <c r="ZX158" s="31"/>
      <c r="ZY158" s="31"/>
      <c r="ZZ158" s="31"/>
      <c r="AAA158" s="31"/>
      <c r="AAB158" s="31"/>
      <c r="AAC158" s="31"/>
      <c r="AAD158" s="31"/>
      <c r="AAE158" s="31"/>
      <c r="AAF158" s="31"/>
      <c r="AAG158" s="31"/>
      <c r="AAH158" s="31"/>
      <c r="AAI158" s="31"/>
      <c r="AAJ158" s="31"/>
      <c r="AAK158" s="31"/>
      <c r="AAL158" s="31"/>
      <c r="AAM158" s="31"/>
      <c r="AAN158" s="31"/>
      <c r="AAO158" s="31"/>
      <c r="AAP158" s="31"/>
      <c r="AAQ158" s="31"/>
      <c r="AAR158" s="31"/>
      <c r="AAS158" s="31"/>
      <c r="AAT158" s="31"/>
      <c r="AAU158" s="31"/>
      <c r="AAV158" s="31"/>
      <c r="AAW158" s="31"/>
      <c r="AAX158" s="31"/>
      <c r="AAY158" s="31"/>
      <c r="AAZ158" s="31"/>
      <c r="ABA158" s="31"/>
      <c r="ABB158" s="31"/>
      <c r="ABC158" s="31"/>
      <c r="ABD158" s="31"/>
      <c r="ABE158" s="31"/>
      <c r="ABF158" s="31"/>
      <c r="ABG158" s="31"/>
      <c r="ABH158" s="31"/>
      <c r="ABI158" s="31"/>
      <c r="ABJ158" s="31"/>
      <c r="ABK158" s="31"/>
      <c r="ABL158" s="31"/>
      <c r="ABM158" s="31"/>
      <c r="ABN158" s="31"/>
      <c r="ABO158" s="31"/>
      <c r="ABP158" s="31"/>
      <c r="ABQ158" s="31"/>
      <c r="ABR158" s="31"/>
      <c r="ABS158" s="31"/>
      <c r="ABT158" s="31"/>
      <c r="ABU158" s="31"/>
      <c r="ABV158" s="31"/>
      <c r="ABW158" s="31"/>
      <c r="ABX158" s="31"/>
      <c r="ABY158" s="31"/>
      <c r="ABZ158" s="31"/>
      <c r="ACA158" s="31"/>
      <c r="ACB158" s="31"/>
      <c r="ACC158" s="31"/>
      <c r="ACD158" s="31"/>
      <c r="ACE158" s="31"/>
      <c r="ACF158" s="31"/>
      <c r="ACG158" s="31"/>
      <c r="ACH158" s="31"/>
      <c r="ACI158" s="31"/>
      <c r="ACJ158" s="31"/>
      <c r="ACK158" s="31"/>
      <c r="ACL158" s="31"/>
      <c r="ACM158" s="31"/>
      <c r="ACN158" s="31"/>
      <c r="ACO158" s="31"/>
      <c r="ACP158" s="31"/>
      <c r="ACQ158" s="31"/>
      <c r="ACR158" s="31"/>
      <c r="ACS158" s="31"/>
      <c r="ACT158" s="31"/>
      <c r="ACU158" s="31"/>
      <c r="ACV158" s="31"/>
      <c r="ACW158" s="31"/>
      <c r="ACX158" s="31"/>
      <c r="ACY158" s="31"/>
      <c r="ACZ158" s="31"/>
      <c r="ADA158" s="31"/>
      <c r="ADB158" s="31"/>
      <c r="ADC158" s="31"/>
      <c r="ADD158" s="31"/>
      <c r="ADE158" s="31"/>
      <c r="ADF158" s="31"/>
      <c r="ADG158" s="31"/>
      <c r="ADH158" s="31"/>
      <c r="ADI158" s="31"/>
      <c r="ADJ158" s="31"/>
      <c r="ADK158" s="31"/>
      <c r="ADL158" s="31"/>
      <c r="ADM158" s="31"/>
      <c r="ADN158" s="31"/>
      <c r="ADO158" s="31"/>
      <c r="ADP158" s="31"/>
      <c r="ADQ158" s="31"/>
      <c r="ADR158" s="31"/>
      <c r="ADS158" s="31"/>
      <c r="ADT158" s="31"/>
      <c r="ADU158" s="31"/>
      <c r="ADV158" s="31"/>
      <c r="ADW158" s="31"/>
      <c r="ADX158" s="31"/>
      <c r="ADY158" s="31"/>
      <c r="ADZ158" s="31"/>
      <c r="AEA158" s="31"/>
      <c r="AEB158" s="31"/>
      <c r="AEC158" s="31"/>
      <c r="AED158" s="31"/>
      <c r="AEE158" s="31"/>
      <c r="AEF158" s="31"/>
      <c r="AEG158" s="31"/>
      <c r="AEH158" s="31"/>
      <c r="AEI158" s="31"/>
      <c r="AEJ158" s="31"/>
      <c r="AEK158" s="31"/>
      <c r="AEL158" s="31"/>
      <c r="AEM158" s="31"/>
      <c r="AEN158" s="31"/>
      <c r="AEO158" s="31"/>
      <c r="AEP158" s="31"/>
      <c r="AEQ158" s="31"/>
      <c r="AER158" s="31"/>
      <c r="AES158" s="31"/>
      <c r="AET158" s="31"/>
      <c r="AEU158" s="31"/>
      <c r="AEV158" s="31"/>
      <c r="AEW158" s="31"/>
      <c r="AEX158" s="31"/>
      <c r="AEY158" s="31"/>
      <c r="AEZ158" s="31"/>
      <c r="AFA158" s="31"/>
      <c r="AFB158" s="31"/>
      <c r="AFC158" s="31"/>
      <c r="AFD158" s="31"/>
      <c r="AFE158" s="31"/>
      <c r="AFF158" s="31"/>
      <c r="AFG158" s="31"/>
      <c r="AFH158" s="31"/>
      <c r="AFI158" s="31"/>
      <c r="AFJ158" s="31"/>
      <c r="AFK158" s="31"/>
      <c r="AFL158" s="31"/>
      <c r="AFM158" s="31"/>
      <c r="AFN158" s="31"/>
      <c r="AFO158" s="31"/>
      <c r="AFP158" s="31"/>
      <c r="AFQ158" s="31"/>
      <c r="AFR158" s="31"/>
      <c r="AFS158" s="31"/>
      <c r="AFT158" s="31"/>
      <c r="AFU158" s="31"/>
      <c r="AFV158" s="31"/>
      <c r="AFW158" s="31"/>
      <c r="AFX158" s="31"/>
      <c r="AFY158" s="31"/>
      <c r="AFZ158" s="31"/>
      <c r="AGA158" s="31"/>
      <c r="AGB158" s="31"/>
      <c r="AGC158" s="31"/>
      <c r="AGD158" s="31"/>
      <c r="AGE158" s="31"/>
      <c r="AGF158" s="31"/>
      <c r="AGG158" s="31"/>
      <c r="AGH158" s="31"/>
      <c r="AGI158" s="31"/>
      <c r="AGJ158" s="31"/>
      <c r="AGK158" s="31"/>
      <c r="AGL158" s="31"/>
      <c r="AGM158" s="31"/>
      <c r="AGN158" s="31"/>
      <c r="AGO158" s="31"/>
      <c r="AGP158" s="31"/>
      <c r="AGQ158" s="31"/>
      <c r="AGR158" s="31"/>
      <c r="AGS158" s="31"/>
      <c r="AGT158" s="31"/>
      <c r="AGU158" s="31"/>
      <c r="AGV158" s="31"/>
      <c r="AGW158" s="31"/>
      <c r="AGX158" s="31"/>
      <c r="AGY158" s="31"/>
      <c r="AGZ158" s="31"/>
      <c r="AHA158" s="31"/>
      <c r="AHB158" s="31"/>
      <c r="AHC158" s="31"/>
      <c r="AHD158" s="31"/>
      <c r="AHE158" s="31"/>
      <c r="AHF158" s="31"/>
      <c r="AHG158" s="31"/>
      <c r="AHH158" s="31"/>
      <c r="AHI158" s="31"/>
      <c r="AHJ158" s="31"/>
      <c r="AHK158" s="31"/>
      <c r="AHL158" s="31"/>
      <c r="AHM158" s="31"/>
      <c r="AHN158" s="31"/>
      <c r="AHO158" s="31"/>
      <c r="AHP158" s="31"/>
      <c r="AHQ158" s="31"/>
      <c r="AHR158" s="31"/>
      <c r="AHS158" s="31"/>
      <c r="AHT158" s="31"/>
      <c r="AHU158" s="31"/>
      <c r="AHV158" s="31"/>
      <c r="AHW158" s="31"/>
      <c r="AHX158" s="31"/>
      <c r="AHY158" s="31"/>
      <c r="AHZ158" s="31"/>
      <c r="AIA158" s="31"/>
      <c r="AIB158" s="31"/>
      <c r="AIC158" s="31"/>
      <c r="AID158" s="31"/>
      <c r="AIE158" s="31"/>
      <c r="AIF158" s="31"/>
      <c r="AIG158" s="31"/>
      <c r="AIH158" s="31"/>
      <c r="AII158" s="31"/>
      <c r="AIJ158" s="31"/>
      <c r="AIK158" s="31"/>
      <c r="AIL158" s="31"/>
      <c r="AIM158" s="31"/>
      <c r="AIN158" s="31"/>
      <c r="AIO158" s="31"/>
      <c r="AIP158" s="31"/>
      <c r="AIQ158" s="31"/>
      <c r="AIR158" s="31"/>
      <c r="AIS158" s="31"/>
      <c r="AIT158" s="31"/>
      <c r="AIU158" s="31"/>
      <c r="AIV158" s="31"/>
      <c r="AIW158" s="31"/>
      <c r="AIX158" s="31"/>
      <c r="AIY158" s="31"/>
      <c r="AIZ158" s="31"/>
      <c r="AJA158" s="31"/>
      <c r="AJB158" s="31"/>
      <c r="AJC158" s="31"/>
      <c r="AJD158" s="31"/>
      <c r="AJE158" s="31"/>
      <c r="AJF158" s="31"/>
      <c r="AJG158" s="31"/>
      <c r="AJH158" s="31"/>
      <c r="AJI158" s="31"/>
      <c r="AJJ158" s="31"/>
      <c r="AJK158" s="31"/>
      <c r="AJL158" s="31"/>
      <c r="AJM158" s="31"/>
      <c r="AJN158" s="31"/>
      <c r="AJO158" s="31"/>
      <c r="AJP158" s="31"/>
      <c r="AJQ158" s="31"/>
      <c r="AJR158" s="31"/>
      <c r="AJS158" s="31"/>
      <c r="AJT158" s="31"/>
      <c r="AJU158" s="31"/>
      <c r="AJV158" s="31"/>
      <c r="AJW158" s="31"/>
      <c r="AJX158" s="31"/>
      <c r="AJY158" s="31"/>
      <c r="AJZ158" s="31"/>
      <c r="AKA158" s="31"/>
      <c r="AKB158" s="31"/>
      <c r="AKC158" s="31"/>
      <c r="AKD158" s="31"/>
      <c r="AKE158" s="31"/>
      <c r="AKF158" s="31"/>
      <c r="AKG158" s="31"/>
      <c r="AKH158" s="31"/>
      <c r="AKI158" s="31"/>
      <c r="AKJ158" s="31"/>
      <c r="AKK158" s="31"/>
      <c r="AKL158" s="31"/>
      <c r="AKM158" s="31"/>
      <c r="AKN158" s="31"/>
      <c r="AKO158" s="31"/>
      <c r="AKP158" s="31"/>
      <c r="AKQ158" s="31"/>
      <c r="AKR158" s="31"/>
      <c r="AKS158" s="31"/>
      <c r="AKT158" s="31"/>
      <c r="AKU158" s="31"/>
      <c r="AKV158" s="31"/>
      <c r="AKW158" s="31"/>
      <c r="AKX158" s="31"/>
      <c r="AKY158" s="31"/>
      <c r="AKZ158" s="31"/>
      <c r="ALA158" s="31"/>
      <c r="ALB158" s="31"/>
      <c r="ALC158" s="31"/>
      <c r="ALD158" s="31"/>
      <c r="ALE158" s="31"/>
      <c r="ALF158" s="31"/>
      <c r="ALG158" s="31"/>
      <c r="ALH158" s="31"/>
      <c r="ALI158" s="31"/>
      <c r="ALJ158" s="31"/>
      <c r="ALK158" s="31"/>
      <c r="ALL158" s="31"/>
      <c r="ALM158" s="31"/>
      <c r="ALN158" s="31"/>
      <c r="ALO158" s="31"/>
      <c r="ALP158" s="31"/>
      <c r="ALQ158" s="31"/>
      <c r="ALR158" s="31"/>
      <c r="ALS158" s="31"/>
      <c r="ALT158" s="31"/>
      <c r="ALU158" s="31"/>
      <c r="ALV158" s="31"/>
      <c r="ALW158" s="31"/>
      <c r="ALX158" s="31"/>
      <c r="ALY158" s="31"/>
      <c r="ALZ158" s="31"/>
      <c r="AMA158" s="31"/>
      <c r="AMB158" s="31"/>
      <c r="AMC158" s="31"/>
      <c r="AMD158" s="31"/>
      <c r="AME158" s="31"/>
      <c r="AMF158" s="31"/>
      <c r="AMG158" s="31"/>
      <c r="AMH158" s="31"/>
      <c r="AMI158" s="31"/>
      <c r="AMJ158" s="31"/>
      <c r="AMK158" s="31"/>
      <c r="AML158" s="31"/>
      <c r="AMM158" s="31"/>
      <c r="AMN158" s="31"/>
      <c r="AMO158" s="31"/>
      <c r="AMP158" s="31"/>
      <c r="AMQ158" s="31"/>
      <c r="AMR158" s="31"/>
      <c r="AMS158" s="31"/>
      <c r="AMT158" s="31"/>
      <c r="AMU158" s="31"/>
      <c r="AMV158" s="31"/>
      <c r="AMW158" s="31"/>
      <c r="AMX158" s="31"/>
      <c r="AMY158" s="31"/>
      <c r="AMZ158" s="31"/>
      <c r="ANA158" s="31"/>
      <c r="ANB158" s="31"/>
      <c r="ANC158" s="31"/>
      <c r="AND158" s="31"/>
      <c r="ANE158" s="31"/>
      <c r="ANF158" s="31"/>
      <c r="ANG158" s="31"/>
      <c r="ANH158" s="31"/>
      <c r="ANI158" s="31"/>
      <c r="ANJ158" s="31"/>
      <c r="ANK158" s="31"/>
      <c r="ANL158" s="31"/>
      <c r="ANM158" s="31"/>
      <c r="ANN158" s="31"/>
      <c r="ANO158" s="31"/>
      <c r="ANP158" s="31"/>
      <c r="ANQ158" s="31"/>
      <c r="ANR158" s="31"/>
      <c r="ANS158" s="31"/>
      <c r="ANT158" s="31"/>
      <c r="ANU158" s="31"/>
      <c r="ANV158" s="31"/>
      <c r="ANW158" s="31"/>
      <c r="ANX158" s="31"/>
      <c r="ANY158" s="31"/>
      <c r="ANZ158" s="31"/>
      <c r="AOA158" s="31"/>
      <c r="AOB158" s="31"/>
      <c r="AOC158" s="31"/>
      <c r="AOD158" s="31"/>
      <c r="AOE158" s="31"/>
      <c r="AOF158" s="31"/>
      <c r="AOG158" s="31"/>
      <c r="AOH158" s="31"/>
      <c r="AOI158" s="31"/>
      <c r="AOJ158" s="31"/>
      <c r="AOK158" s="31"/>
      <c r="AOL158" s="31"/>
      <c r="AOM158" s="31"/>
      <c r="AON158" s="31"/>
      <c r="AOO158" s="31"/>
      <c r="AOP158" s="31"/>
      <c r="AOQ158" s="31"/>
      <c r="AOR158" s="31"/>
      <c r="AOS158" s="31"/>
      <c r="AOT158" s="31"/>
      <c r="AOU158" s="31"/>
      <c r="AOV158" s="31"/>
      <c r="AOW158" s="31"/>
      <c r="AOX158" s="31"/>
      <c r="AOY158" s="31"/>
      <c r="AOZ158" s="31"/>
      <c r="APA158" s="31"/>
      <c r="APB158" s="31"/>
      <c r="APC158" s="31"/>
      <c r="APD158" s="31"/>
      <c r="APE158" s="31"/>
      <c r="APF158" s="31"/>
      <c r="APG158" s="31"/>
      <c r="APH158" s="31"/>
      <c r="API158" s="31"/>
      <c r="APJ158" s="31"/>
      <c r="APK158" s="31"/>
      <c r="APL158" s="31"/>
      <c r="APM158" s="31"/>
      <c r="APN158" s="31"/>
      <c r="APO158" s="31"/>
      <c r="APP158" s="31"/>
      <c r="APQ158" s="31"/>
      <c r="APR158" s="31"/>
      <c r="APS158" s="31"/>
      <c r="APT158" s="31"/>
      <c r="APU158" s="31"/>
      <c r="APV158" s="31"/>
      <c r="APW158" s="31"/>
      <c r="APX158" s="31"/>
      <c r="APY158" s="31"/>
      <c r="APZ158" s="31"/>
      <c r="AQA158" s="31"/>
      <c r="AQB158" s="31"/>
      <c r="AQC158" s="31"/>
      <c r="AQD158" s="31"/>
      <c r="AQE158" s="31"/>
      <c r="AQF158" s="31"/>
      <c r="AQG158" s="31"/>
      <c r="AQH158" s="31"/>
      <c r="AQI158" s="31"/>
      <c r="AQJ158" s="31"/>
      <c r="AQK158" s="31"/>
      <c r="AQL158" s="31"/>
      <c r="AQM158" s="31"/>
      <c r="AQN158" s="31"/>
      <c r="AQO158" s="31"/>
      <c r="AQP158" s="31"/>
      <c r="AQQ158" s="31"/>
      <c r="AQR158" s="31"/>
      <c r="AQS158" s="31"/>
      <c r="AQT158" s="31"/>
      <c r="AQU158" s="31"/>
      <c r="AQV158" s="31"/>
      <c r="AQW158" s="31"/>
      <c r="AQX158" s="31"/>
      <c r="AQY158" s="31"/>
      <c r="AQZ158" s="31"/>
      <c r="ARA158" s="31"/>
      <c r="ARB158" s="31"/>
      <c r="ARC158" s="31"/>
      <c r="ARD158" s="31"/>
      <c r="ARE158" s="31"/>
      <c r="ARF158" s="31"/>
      <c r="ARG158" s="31"/>
      <c r="ARH158" s="31"/>
      <c r="ARI158" s="31"/>
      <c r="ARJ158" s="31"/>
      <c r="ARK158" s="31"/>
      <c r="ARL158" s="31"/>
      <c r="ARM158" s="31"/>
      <c r="ARN158" s="31"/>
      <c r="ARO158" s="31"/>
      <c r="ARP158" s="31"/>
      <c r="ARQ158" s="31"/>
      <c r="ARR158" s="31"/>
      <c r="ARS158" s="31"/>
      <c r="ART158" s="31"/>
      <c r="ARU158" s="31"/>
      <c r="ARV158" s="31"/>
      <c r="ARW158" s="31"/>
      <c r="ARX158" s="31"/>
      <c r="ARY158" s="31"/>
      <c r="ARZ158" s="31"/>
      <c r="ASA158" s="31"/>
      <c r="ASB158" s="31"/>
      <c r="ASC158" s="31"/>
      <c r="ASD158" s="31"/>
      <c r="ASE158" s="31"/>
      <c r="ASF158" s="31"/>
      <c r="ASG158" s="31"/>
      <c r="ASH158" s="31"/>
      <c r="ASI158" s="31"/>
      <c r="ASJ158" s="31"/>
      <c r="ASK158" s="31"/>
      <c r="ASL158" s="31"/>
      <c r="ASM158" s="31"/>
      <c r="ASN158" s="31"/>
      <c r="ASO158" s="31"/>
      <c r="ASP158" s="31"/>
      <c r="ASQ158" s="31"/>
      <c r="ASR158" s="31"/>
      <c r="ASS158" s="31"/>
      <c r="AST158" s="31"/>
      <c r="ASU158" s="31"/>
      <c r="ASV158" s="31"/>
      <c r="ASW158" s="31"/>
      <c r="ASX158" s="31"/>
      <c r="ASY158" s="31"/>
      <c r="ASZ158" s="31"/>
      <c r="ATA158" s="31"/>
      <c r="ATB158" s="31"/>
      <c r="ATC158" s="31"/>
      <c r="ATD158" s="31"/>
      <c r="ATE158" s="31"/>
      <c r="ATF158" s="31"/>
      <c r="ATG158" s="31"/>
      <c r="ATH158" s="31"/>
      <c r="ATI158" s="31"/>
      <c r="ATJ158" s="31"/>
      <c r="ATK158" s="31"/>
      <c r="ATL158" s="31"/>
      <c r="ATM158" s="31"/>
      <c r="ATN158" s="31"/>
      <c r="ATO158" s="31"/>
      <c r="ATP158" s="31"/>
      <c r="ATQ158" s="31"/>
      <c r="ATR158" s="31"/>
      <c r="ATS158" s="31"/>
      <c r="ATT158" s="31"/>
      <c r="ATU158" s="31"/>
      <c r="ATV158" s="31"/>
      <c r="ATW158" s="31"/>
      <c r="ATX158" s="31"/>
      <c r="ATY158" s="31"/>
      <c r="ATZ158" s="31"/>
      <c r="AUA158" s="31"/>
      <c r="AUB158" s="31"/>
      <c r="AUC158" s="31"/>
      <c r="AUD158" s="31"/>
      <c r="AUE158" s="31"/>
      <c r="AUF158" s="31"/>
      <c r="AUG158" s="31"/>
      <c r="AUH158" s="31"/>
      <c r="AUI158" s="31"/>
      <c r="AUJ158" s="31"/>
      <c r="AUK158" s="31"/>
      <c r="AUL158" s="31"/>
      <c r="AUM158" s="31"/>
      <c r="AUN158" s="31"/>
      <c r="AUO158" s="31"/>
      <c r="AUP158" s="31"/>
      <c r="AUQ158" s="31"/>
      <c r="AUR158" s="31"/>
      <c r="AUS158" s="31"/>
      <c r="AUT158" s="31"/>
      <c r="AUU158" s="31"/>
      <c r="AUV158" s="31"/>
      <c r="AUW158" s="31"/>
      <c r="AUX158" s="31"/>
      <c r="AUY158" s="31"/>
      <c r="AUZ158" s="31"/>
      <c r="AVA158" s="31"/>
      <c r="AVB158" s="31"/>
      <c r="AVC158" s="31"/>
      <c r="AVD158" s="31"/>
      <c r="AVE158" s="31"/>
      <c r="AVF158" s="31"/>
      <c r="AVG158" s="31"/>
      <c r="AVH158" s="31"/>
      <c r="AVI158" s="31"/>
      <c r="AVJ158" s="31"/>
      <c r="AVK158" s="31"/>
      <c r="AVL158" s="31"/>
      <c r="AVM158" s="31"/>
      <c r="AVN158" s="31"/>
      <c r="AVO158" s="31"/>
      <c r="AVP158" s="31"/>
      <c r="AVQ158" s="31"/>
      <c r="AVR158" s="31"/>
      <c r="AVS158" s="31"/>
      <c r="AVT158" s="31"/>
      <c r="AVU158" s="31"/>
      <c r="AVV158" s="31"/>
      <c r="AVW158" s="31"/>
      <c r="AVX158" s="31"/>
      <c r="AVY158" s="31"/>
      <c r="AVZ158" s="31"/>
      <c r="AWA158" s="31"/>
      <c r="AWB158" s="31"/>
      <c r="AWC158" s="31"/>
      <c r="AWD158" s="31"/>
      <c r="AWE158" s="31"/>
      <c r="AWF158" s="31"/>
      <c r="AWG158" s="31"/>
      <c r="AWH158" s="31"/>
      <c r="AWI158" s="31"/>
      <c r="AWJ158" s="31"/>
      <c r="AWK158" s="31"/>
      <c r="AWL158" s="31"/>
      <c r="AWM158" s="31"/>
      <c r="AWN158" s="31"/>
      <c r="AWO158" s="31"/>
      <c r="AWP158" s="31"/>
      <c r="AWQ158" s="31"/>
      <c r="AWR158" s="31"/>
      <c r="AWS158" s="31"/>
      <c r="AWT158" s="31"/>
      <c r="AWU158" s="31"/>
      <c r="AWV158" s="31"/>
      <c r="AWW158" s="31"/>
      <c r="AWX158" s="31"/>
      <c r="AWY158" s="31"/>
      <c r="AWZ158" s="31"/>
      <c r="AXA158" s="31"/>
      <c r="AXB158" s="31"/>
      <c r="AXC158" s="31"/>
      <c r="AXD158" s="31"/>
      <c r="AXE158" s="31"/>
      <c r="AXF158" s="31"/>
      <c r="AXG158" s="31"/>
      <c r="AXH158" s="31"/>
      <c r="AXI158" s="31"/>
      <c r="AXJ158" s="31"/>
      <c r="AXK158" s="31"/>
      <c r="AXL158" s="31"/>
      <c r="AXM158" s="31"/>
      <c r="AXN158" s="31"/>
      <c r="AXO158" s="31"/>
      <c r="AXP158" s="31"/>
      <c r="AXQ158" s="31"/>
      <c r="AXR158" s="31"/>
      <c r="AXS158" s="31"/>
      <c r="AXT158" s="31"/>
      <c r="AXU158" s="31"/>
      <c r="AXV158" s="31"/>
      <c r="AXW158" s="31"/>
      <c r="AXX158" s="31"/>
      <c r="AXY158" s="31"/>
      <c r="AXZ158" s="31"/>
      <c r="AYA158" s="31"/>
      <c r="AYB158" s="31"/>
      <c r="AYC158" s="31"/>
      <c r="AYD158" s="31"/>
      <c r="AYE158" s="31"/>
      <c r="AYF158" s="31"/>
      <c r="AYG158" s="31"/>
      <c r="AYH158" s="31"/>
      <c r="AYI158" s="31"/>
      <c r="AYJ158" s="31"/>
      <c r="AYK158" s="31"/>
      <c r="AYL158" s="31"/>
      <c r="AYM158" s="31"/>
      <c r="AYN158" s="31"/>
      <c r="AYO158" s="31"/>
      <c r="AYP158" s="31"/>
      <c r="AYQ158" s="31"/>
      <c r="AYR158" s="31"/>
      <c r="AYS158" s="31"/>
      <c r="AYT158" s="31"/>
      <c r="AYU158" s="31"/>
      <c r="AYV158" s="31"/>
      <c r="AYW158" s="31"/>
      <c r="AYX158" s="31"/>
      <c r="AYY158" s="31"/>
      <c r="AYZ158" s="31"/>
      <c r="AZA158" s="31"/>
      <c r="AZB158" s="31"/>
      <c r="AZC158" s="31"/>
      <c r="AZD158" s="31"/>
      <c r="AZE158" s="31"/>
      <c r="AZF158" s="31"/>
      <c r="AZG158" s="31"/>
      <c r="AZH158" s="31"/>
      <c r="AZI158" s="31"/>
      <c r="AZJ158" s="31"/>
      <c r="AZK158" s="31"/>
      <c r="AZL158" s="31"/>
      <c r="AZM158" s="31"/>
      <c r="AZN158" s="31"/>
      <c r="AZO158" s="31"/>
      <c r="AZP158" s="31"/>
      <c r="AZQ158" s="31"/>
      <c r="AZR158" s="31"/>
      <c r="AZS158" s="31"/>
      <c r="AZT158" s="31"/>
      <c r="AZU158" s="31"/>
      <c r="AZV158" s="31"/>
      <c r="AZW158" s="31"/>
      <c r="AZX158" s="31"/>
      <c r="AZY158" s="31"/>
      <c r="AZZ158" s="31"/>
      <c r="BAA158" s="31"/>
      <c r="BAB158" s="31"/>
      <c r="BAC158" s="31"/>
      <c r="BAD158" s="31"/>
      <c r="BAE158" s="31"/>
      <c r="BAF158" s="31"/>
      <c r="BAG158" s="31"/>
      <c r="BAH158" s="31"/>
      <c r="BAI158" s="31"/>
      <c r="BAJ158" s="31"/>
      <c r="BAK158" s="31"/>
      <c r="BAL158" s="31"/>
      <c r="BAM158" s="31"/>
      <c r="BAN158" s="31"/>
      <c r="BAO158" s="31"/>
      <c r="BAP158" s="31"/>
      <c r="BAQ158" s="31"/>
      <c r="BAR158" s="31"/>
      <c r="BAS158" s="31"/>
      <c r="BAT158" s="31"/>
      <c r="BAU158" s="31"/>
      <c r="BAV158" s="31"/>
      <c r="BAW158" s="31"/>
      <c r="BAX158" s="31"/>
      <c r="BAY158" s="31"/>
      <c r="BAZ158" s="31"/>
      <c r="BBA158" s="31"/>
      <c r="BBB158" s="31"/>
      <c r="BBC158" s="31"/>
      <c r="BBD158" s="31"/>
      <c r="BBE158" s="31"/>
      <c r="BBF158" s="31"/>
      <c r="BBG158" s="31"/>
      <c r="BBH158" s="31"/>
      <c r="BBI158" s="31"/>
      <c r="BBJ158" s="31"/>
      <c r="BBK158" s="31"/>
      <c r="BBL158" s="31"/>
      <c r="BBM158" s="31"/>
      <c r="BBN158" s="31"/>
      <c r="BBO158" s="31"/>
      <c r="BBP158" s="31"/>
      <c r="BBQ158" s="31"/>
      <c r="BBR158" s="31"/>
      <c r="BBS158" s="31"/>
      <c r="BBT158" s="31"/>
      <c r="BBU158" s="31"/>
      <c r="BBV158" s="31"/>
      <c r="BBW158" s="31"/>
      <c r="BBX158" s="31"/>
      <c r="BBY158" s="31"/>
      <c r="BBZ158" s="31"/>
      <c r="BCA158" s="31"/>
      <c r="BCB158" s="31"/>
      <c r="BCC158" s="31"/>
      <c r="BCD158" s="31"/>
      <c r="BCE158" s="31"/>
      <c r="BCF158" s="31"/>
      <c r="BCG158" s="31"/>
      <c r="BCH158" s="31"/>
      <c r="BCI158" s="31"/>
      <c r="BCJ158" s="31"/>
      <c r="BCK158" s="31"/>
      <c r="BCL158" s="31"/>
      <c r="BCM158" s="31"/>
      <c r="BCN158" s="31"/>
      <c r="BCO158" s="31"/>
      <c r="BCP158" s="31"/>
      <c r="BCQ158" s="31"/>
      <c r="BCR158" s="31"/>
      <c r="BCS158" s="31"/>
      <c r="BCT158" s="31"/>
      <c r="BCU158" s="31"/>
      <c r="BCV158" s="31"/>
      <c r="BCW158" s="31"/>
      <c r="BCX158" s="31"/>
      <c r="BCY158" s="31"/>
      <c r="BCZ158" s="31"/>
      <c r="BDA158" s="31"/>
      <c r="BDB158" s="31"/>
      <c r="BDC158" s="31"/>
      <c r="BDD158" s="31"/>
      <c r="BDE158" s="31"/>
      <c r="BDF158" s="31"/>
      <c r="BDG158" s="31"/>
      <c r="BDH158" s="31"/>
      <c r="BDI158" s="31"/>
      <c r="BDJ158" s="31"/>
      <c r="BDK158" s="31"/>
      <c r="BDL158" s="31"/>
      <c r="BDM158" s="31"/>
      <c r="BDN158" s="31"/>
      <c r="BDO158" s="31"/>
      <c r="BDP158" s="31"/>
      <c r="BDQ158" s="31"/>
      <c r="BDR158" s="31"/>
      <c r="BDS158" s="31"/>
      <c r="BDT158" s="31"/>
      <c r="BDU158" s="31"/>
      <c r="BDV158" s="31"/>
      <c r="BDW158" s="31"/>
      <c r="BDX158" s="31"/>
      <c r="BDY158" s="31"/>
      <c r="BDZ158" s="31"/>
      <c r="BEA158" s="31"/>
      <c r="BEB158" s="31"/>
      <c r="BEC158" s="31"/>
      <c r="BED158" s="31"/>
      <c r="BEE158" s="31"/>
      <c r="BEF158" s="31"/>
      <c r="BEG158" s="31"/>
      <c r="BEH158" s="31"/>
      <c r="BEI158" s="31"/>
      <c r="BEJ158" s="31"/>
      <c r="BEK158" s="31"/>
      <c r="BEL158" s="31"/>
      <c r="BEM158" s="31"/>
      <c r="BEN158" s="31"/>
      <c r="BEO158" s="31"/>
      <c r="BEP158" s="31"/>
      <c r="BEQ158" s="31"/>
      <c r="BER158" s="31"/>
      <c r="BES158" s="31"/>
      <c r="BET158" s="31"/>
      <c r="BEU158" s="31"/>
      <c r="BEV158" s="31"/>
      <c r="BEW158" s="31"/>
      <c r="BEX158" s="31"/>
      <c r="BEY158" s="31"/>
      <c r="BEZ158" s="31"/>
      <c r="BFA158" s="31"/>
      <c r="BFB158" s="31"/>
      <c r="BFC158" s="31"/>
      <c r="BFD158" s="31"/>
      <c r="BFE158" s="31"/>
      <c r="BFF158" s="31"/>
      <c r="BFG158" s="31"/>
      <c r="BFH158" s="31"/>
      <c r="BFI158" s="31"/>
      <c r="BFJ158" s="31"/>
      <c r="BFK158" s="31"/>
      <c r="BFL158" s="31"/>
      <c r="BFM158" s="31"/>
      <c r="BFN158" s="31"/>
      <c r="BFO158" s="31"/>
      <c r="BFP158" s="31"/>
      <c r="BFQ158" s="31"/>
      <c r="BFR158" s="31"/>
      <c r="BFS158" s="31"/>
      <c r="BFT158" s="31"/>
      <c r="BFU158" s="31"/>
      <c r="BFV158" s="31"/>
      <c r="BFW158" s="31"/>
      <c r="BFX158" s="31"/>
      <c r="BFY158" s="31"/>
      <c r="BFZ158" s="31"/>
      <c r="BGA158" s="31"/>
      <c r="BGB158" s="31"/>
      <c r="BGC158" s="31"/>
      <c r="BGD158" s="31"/>
      <c r="BGE158" s="31"/>
      <c r="BGF158" s="31"/>
      <c r="BGG158" s="31"/>
      <c r="BGH158" s="31"/>
      <c r="BGI158" s="31"/>
      <c r="BGJ158" s="31"/>
      <c r="BGK158" s="31"/>
      <c r="BGL158" s="31"/>
      <c r="BGM158" s="31"/>
      <c r="BGN158" s="31"/>
      <c r="BGO158" s="31"/>
      <c r="BGP158" s="31"/>
      <c r="BGQ158" s="31"/>
      <c r="BGR158" s="31"/>
      <c r="BGS158" s="31"/>
      <c r="BGT158" s="31"/>
      <c r="BGU158" s="31"/>
      <c r="BGV158" s="31"/>
      <c r="BGW158" s="31"/>
      <c r="BGX158" s="31"/>
      <c r="BGY158" s="31"/>
      <c r="BGZ158" s="31"/>
      <c r="BHA158" s="31"/>
      <c r="BHB158" s="31"/>
      <c r="BHC158" s="31"/>
      <c r="BHD158" s="31"/>
      <c r="BHE158" s="31"/>
      <c r="BHF158" s="31"/>
      <c r="BHG158" s="31"/>
      <c r="BHH158" s="31"/>
      <c r="BHI158" s="31"/>
      <c r="BHJ158" s="31"/>
      <c r="BHK158" s="31"/>
      <c r="BHL158" s="31"/>
      <c r="BHM158" s="31"/>
      <c r="BHN158" s="31"/>
      <c r="BHO158" s="31"/>
      <c r="BHP158" s="31"/>
      <c r="BHQ158" s="31"/>
      <c r="BHR158" s="31"/>
      <c r="BHS158" s="31"/>
      <c r="BHT158" s="31"/>
      <c r="BHU158" s="31"/>
      <c r="BHV158" s="31"/>
      <c r="BHW158" s="31"/>
      <c r="BHX158" s="31"/>
      <c r="BHY158" s="31"/>
      <c r="BHZ158" s="31"/>
      <c r="BIA158" s="31"/>
      <c r="BIB158" s="31"/>
      <c r="BIC158" s="31"/>
      <c r="BID158" s="31"/>
      <c r="BIE158" s="31"/>
      <c r="BIF158" s="31"/>
      <c r="BIG158" s="31"/>
      <c r="BIH158" s="31"/>
      <c r="BII158" s="31"/>
      <c r="BIJ158" s="31"/>
      <c r="BIK158" s="31"/>
      <c r="BIL158" s="31"/>
      <c r="BIM158" s="31"/>
      <c r="BIN158" s="31"/>
      <c r="BIO158" s="31"/>
      <c r="BIP158" s="31"/>
      <c r="BIQ158" s="31"/>
      <c r="BIR158" s="31"/>
      <c r="BIS158" s="31"/>
      <c r="BIT158" s="31"/>
      <c r="BIU158" s="31"/>
      <c r="BIV158" s="31"/>
      <c r="BIW158" s="31"/>
      <c r="BIX158" s="31"/>
      <c r="BIY158" s="31"/>
      <c r="BIZ158" s="31"/>
      <c r="BJA158" s="31"/>
      <c r="BJB158" s="31"/>
      <c r="BJC158" s="31"/>
      <c r="BJD158" s="31"/>
      <c r="BJE158" s="31"/>
      <c r="BJF158" s="31"/>
      <c r="BJG158" s="31"/>
      <c r="BJH158" s="31"/>
      <c r="BJI158" s="31"/>
      <c r="BJJ158" s="31"/>
      <c r="BJK158" s="31"/>
      <c r="BJL158" s="31"/>
      <c r="BJM158" s="31"/>
      <c r="BJN158" s="31"/>
      <c r="BJO158" s="31"/>
      <c r="BJP158" s="31"/>
      <c r="BJQ158" s="31"/>
      <c r="BJR158" s="31"/>
      <c r="BJS158" s="31"/>
      <c r="BJT158" s="31"/>
      <c r="BJU158" s="31"/>
      <c r="BJV158" s="31"/>
      <c r="BJW158" s="31"/>
      <c r="BJX158" s="31"/>
      <c r="BJY158" s="31"/>
      <c r="BJZ158" s="31"/>
      <c r="BKA158" s="31"/>
      <c r="BKB158" s="31"/>
      <c r="BKC158" s="31"/>
      <c r="BKD158" s="31"/>
      <c r="BKE158" s="31"/>
      <c r="BKF158" s="31"/>
      <c r="BKG158" s="31"/>
      <c r="BKH158" s="31"/>
      <c r="BKI158" s="31"/>
      <c r="BKJ158" s="31"/>
      <c r="BKK158" s="31"/>
      <c r="BKL158" s="31"/>
      <c r="BKM158" s="31"/>
      <c r="BKN158" s="31"/>
      <c r="BKO158" s="31"/>
      <c r="BKP158" s="31"/>
      <c r="BKQ158" s="31"/>
      <c r="BKR158" s="31"/>
      <c r="BKS158" s="31"/>
      <c r="BKT158" s="31"/>
      <c r="BKU158" s="31"/>
      <c r="BKV158" s="31"/>
      <c r="BKW158" s="31"/>
      <c r="BKX158" s="31"/>
      <c r="BKY158" s="31"/>
      <c r="BKZ158" s="31"/>
      <c r="BLA158" s="31"/>
      <c r="BLB158" s="31"/>
      <c r="BLC158" s="31"/>
      <c r="BLD158" s="31"/>
      <c r="BLE158" s="31"/>
      <c r="BLF158" s="31"/>
      <c r="BLG158" s="31"/>
      <c r="BLH158" s="31"/>
      <c r="BLI158" s="31"/>
      <c r="BLJ158" s="31"/>
      <c r="BLK158" s="31"/>
      <c r="BLL158" s="31"/>
      <c r="BLM158" s="31"/>
      <c r="BLN158" s="31"/>
      <c r="BLO158" s="31"/>
      <c r="BLP158" s="31"/>
      <c r="BLQ158" s="31"/>
      <c r="BLR158" s="31"/>
      <c r="BLS158" s="31"/>
      <c r="BLT158" s="31"/>
      <c r="BLU158" s="31"/>
      <c r="BLV158" s="31"/>
      <c r="BLW158" s="31"/>
      <c r="BLX158" s="31"/>
      <c r="BLY158" s="31"/>
      <c r="BLZ158" s="31"/>
      <c r="BMA158" s="31"/>
      <c r="BMB158" s="31"/>
      <c r="BMC158" s="31"/>
      <c r="BMD158" s="31"/>
      <c r="BME158" s="31"/>
      <c r="BMF158" s="31"/>
      <c r="BMG158" s="31"/>
      <c r="BMH158" s="31"/>
      <c r="BMI158" s="31"/>
      <c r="BMJ158" s="31"/>
      <c r="BMK158" s="31"/>
      <c r="BML158" s="31"/>
      <c r="BMM158" s="31"/>
      <c r="BMN158" s="31"/>
      <c r="BMO158" s="31"/>
      <c r="BMP158" s="31"/>
      <c r="BMQ158" s="31"/>
      <c r="BMR158" s="31"/>
      <c r="BMS158" s="31"/>
      <c r="BMT158" s="31"/>
      <c r="BMU158" s="31"/>
      <c r="BMV158" s="31"/>
      <c r="BMW158" s="31"/>
      <c r="BMX158" s="31"/>
      <c r="BMY158" s="31"/>
      <c r="BMZ158" s="31"/>
      <c r="BNA158" s="31"/>
      <c r="BNB158" s="31"/>
      <c r="BNC158" s="31"/>
      <c r="BND158" s="31"/>
      <c r="BNE158" s="31"/>
      <c r="BNF158" s="31"/>
      <c r="BNG158" s="31"/>
      <c r="BNH158" s="31"/>
      <c r="BNI158" s="31"/>
      <c r="BNJ158" s="31"/>
      <c r="BNK158" s="31"/>
      <c r="BNL158" s="31"/>
      <c r="BNM158" s="31"/>
      <c r="BNN158" s="31"/>
      <c r="BNO158" s="31"/>
      <c r="BNP158" s="31"/>
      <c r="BNQ158" s="31"/>
      <c r="BNR158" s="31"/>
      <c r="BNS158" s="31"/>
      <c r="BNT158" s="31"/>
      <c r="BNU158" s="31"/>
      <c r="BNV158" s="31"/>
      <c r="BNW158" s="31"/>
      <c r="BNX158" s="31"/>
      <c r="BNY158" s="31"/>
      <c r="BNZ158" s="31"/>
      <c r="BOA158" s="31"/>
      <c r="BOB158" s="31"/>
      <c r="BOC158" s="31"/>
      <c r="BOD158" s="31"/>
      <c r="BOE158" s="31"/>
      <c r="BOF158" s="31"/>
      <c r="BOG158" s="31"/>
      <c r="BOH158" s="31"/>
      <c r="BOI158" s="31"/>
      <c r="BOJ158" s="31"/>
      <c r="BOK158" s="31"/>
      <c r="BOL158" s="31"/>
      <c r="BOM158" s="31"/>
      <c r="BON158" s="31"/>
      <c r="BOO158" s="31"/>
      <c r="BOP158" s="31"/>
      <c r="BOQ158" s="31"/>
      <c r="BOR158" s="31"/>
      <c r="BOS158" s="31"/>
      <c r="BOT158" s="31"/>
      <c r="BOU158" s="31"/>
      <c r="BOV158" s="31"/>
      <c r="BOW158" s="31"/>
      <c r="BOX158" s="31"/>
      <c r="BOY158" s="31"/>
      <c r="BOZ158" s="31"/>
      <c r="BPA158" s="31"/>
      <c r="BPB158" s="31"/>
      <c r="BPC158" s="31"/>
      <c r="BPD158" s="31"/>
      <c r="BPE158" s="31"/>
      <c r="BPF158" s="31"/>
      <c r="BPG158" s="31"/>
      <c r="BPH158" s="31"/>
      <c r="BPI158" s="31"/>
      <c r="BPJ158" s="31"/>
      <c r="BPK158" s="31"/>
      <c r="BPL158" s="31"/>
      <c r="BPM158" s="31"/>
      <c r="BPN158" s="31"/>
      <c r="BPO158" s="31"/>
      <c r="BPP158" s="31"/>
      <c r="BPQ158" s="31"/>
      <c r="BPR158" s="31"/>
      <c r="BPS158" s="31"/>
      <c r="BPT158" s="31"/>
      <c r="BPU158" s="31"/>
      <c r="BPV158" s="31"/>
      <c r="BPW158" s="31"/>
      <c r="BPX158" s="31"/>
      <c r="BPY158" s="31"/>
      <c r="BPZ158" s="31"/>
      <c r="BQA158" s="31"/>
      <c r="BQB158" s="31"/>
      <c r="BQC158" s="31"/>
      <c r="BQD158" s="31"/>
      <c r="BQE158" s="31"/>
      <c r="BQF158" s="31"/>
      <c r="BQG158" s="31"/>
      <c r="BQH158" s="31"/>
      <c r="BQI158" s="31"/>
      <c r="BQJ158" s="31"/>
      <c r="BQK158" s="31"/>
      <c r="BQL158" s="31"/>
      <c r="BQM158" s="31"/>
      <c r="BQN158" s="31"/>
      <c r="BQO158" s="31"/>
      <c r="BQP158" s="31"/>
      <c r="BQQ158" s="31"/>
      <c r="BQR158" s="31"/>
      <c r="BQS158" s="31"/>
      <c r="BQT158" s="31"/>
      <c r="BQU158" s="31"/>
      <c r="BQV158" s="31"/>
      <c r="BQW158" s="31"/>
      <c r="BQX158" s="31"/>
      <c r="BQY158" s="31"/>
      <c r="BQZ158" s="31"/>
      <c r="BRA158" s="31"/>
      <c r="BRB158" s="31"/>
      <c r="BRC158" s="31"/>
      <c r="BRD158" s="31"/>
      <c r="BRE158" s="31"/>
      <c r="BRF158" s="31"/>
      <c r="BRG158" s="31"/>
      <c r="BRH158" s="31"/>
      <c r="BRI158" s="31"/>
      <c r="BRJ158" s="31"/>
      <c r="BRK158" s="31"/>
      <c r="BRL158" s="31"/>
      <c r="BRM158" s="31"/>
      <c r="BRN158" s="31"/>
      <c r="BRO158" s="31"/>
      <c r="BRP158" s="31"/>
      <c r="BRQ158" s="31"/>
      <c r="BRR158" s="31"/>
      <c r="BRS158" s="31"/>
      <c r="BRT158" s="31"/>
      <c r="BRU158" s="31"/>
      <c r="BRV158" s="31"/>
      <c r="BRW158" s="31"/>
      <c r="BRX158" s="31"/>
      <c r="BRY158" s="31"/>
      <c r="BRZ158" s="31"/>
      <c r="BSA158" s="31"/>
      <c r="BSB158" s="31"/>
      <c r="BSC158" s="31"/>
      <c r="BSD158" s="31"/>
      <c r="BSE158" s="31"/>
      <c r="BSF158" s="31"/>
      <c r="BSG158" s="31"/>
      <c r="BSH158" s="31"/>
      <c r="BSI158" s="31"/>
      <c r="BSJ158" s="31"/>
      <c r="BSK158" s="31"/>
      <c r="BSL158" s="31"/>
      <c r="BSM158" s="31"/>
      <c r="BSN158" s="31"/>
      <c r="BSO158" s="31"/>
      <c r="BSP158" s="31"/>
      <c r="BSQ158" s="31"/>
      <c r="BSR158" s="31"/>
      <c r="BSS158" s="31"/>
      <c r="BST158" s="31"/>
      <c r="BSU158" s="31"/>
      <c r="BSV158" s="31"/>
      <c r="BSW158" s="31"/>
      <c r="BSX158" s="31"/>
      <c r="BSY158" s="31"/>
      <c r="BSZ158" s="31"/>
      <c r="BTA158" s="31"/>
      <c r="BTB158" s="31"/>
      <c r="BTC158" s="31"/>
      <c r="BTD158" s="31"/>
      <c r="BTE158" s="31"/>
      <c r="BTF158" s="31"/>
      <c r="BTG158" s="31"/>
      <c r="BTH158" s="31"/>
      <c r="BTI158" s="31"/>
      <c r="BTJ158" s="31"/>
      <c r="BTK158" s="31"/>
      <c r="BTL158" s="31"/>
      <c r="BTM158" s="31"/>
      <c r="BTN158" s="31"/>
      <c r="BTO158" s="31"/>
      <c r="BTP158" s="31"/>
      <c r="BTQ158" s="31"/>
      <c r="BTR158" s="31"/>
      <c r="BTS158" s="31"/>
      <c r="BTT158" s="31"/>
      <c r="BTU158" s="31"/>
      <c r="BTV158" s="31"/>
      <c r="BTW158" s="31"/>
      <c r="BTX158" s="31"/>
      <c r="BTY158" s="31"/>
      <c r="BTZ158" s="31"/>
      <c r="BUA158" s="31"/>
      <c r="BUB158" s="31"/>
      <c r="BUC158" s="31"/>
      <c r="BUD158" s="31"/>
      <c r="BUE158" s="31"/>
      <c r="BUF158" s="31"/>
      <c r="BUG158" s="31"/>
      <c r="BUH158" s="31"/>
      <c r="BUI158" s="31"/>
      <c r="BUJ158" s="31"/>
      <c r="BUK158" s="31"/>
      <c r="BUL158" s="31"/>
      <c r="BUM158" s="31"/>
      <c r="BUN158" s="31"/>
      <c r="BUO158" s="31"/>
      <c r="BUP158" s="31"/>
      <c r="BUQ158" s="31"/>
      <c r="BUR158" s="31"/>
      <c r="BUS158" s="31"/>
      <c r="BUT158" s="31"/>
      <c r="BUU158" s="31"/>
      <c r="BUV158" s="31"/>
      <c r="BUW158" s="31"/>
      <c r="BUX158" s="31"/>
      <c r="BUY158" s="31"/>
      <c r="BUZ158" s="31"/>
      <c r="BVA158" s="31"/>
      <c r="BVB158" s="31"/>
      <c r="BVC158" s="31"/>
      <c r="BVD158" s="31"/>
      <c r="BVE158" s="31"/>
      <c r="BVF158" s="31"/>
      <c r="BVG158" s="31"/>
      <c r="BVH158" s="31"/>
      <c r="BVI158" s="31"/>
      <c r="BVJ158" s="31"/>
      <c r="BVK158" s="31"/>
      <c r="BVL158" s="31"/>
      <c r="BVM158" s="31"/>
      <c r="BVN158" s="31"/>
      <c r="BVO158" s="31"/>
      <c r="BVP158" s="31"/>
      <c r="BVQ158" s="31"/>
      <c r="BVR158" s="31"/>
      <c r="BVS158" s="31"/>
      <c r="BVT158" s="31"/>
      <c r="BVU158" s="31"/>
      <c r="BVV158" s="31"/>
      <c r="BVW158" s="31"/>
      <c r="BVX158" s="31"/>
      <c r="BVY158" s="31"/>
      <c r="BVZ158" s="31"/>
      <c r="BWA158" s="31"/>
      <c r="BWB158" s="31"/>
      <c r="BWC158" s="31"/>
      <c r="BWD158" s="31"/>
      <c r="BWE158" s="31"/>
      <c r="BWF158" s="31"/>
      <c r="BWG158" s="31"/>
      <c r="BWH158" s="31"/>
      <c r="BWI158" s="31"/>
      <c r="BWJ158" s="31"/>
      <c r="BWK158" s="31"/>
      <c r="BWL158" s="31"/>
      <c r="BWM158" s="31"/>
      <c r="BWN158" s="31"/>
      <c r="BWO158" s="31"/>
      <c r="BWP158" s="31"/>
      <c r="BWQ158" s="31"/>
      <c r="BWR158" s="31"/>
      <c r="BWS158" s="31"/>
      <c r="BWT158" s="31"/>
      <c r="BWU158" s="31"/>
      <c r="BWV158" s="31"/>
      <c r="BWW158" s="31"/>
      <c r="BWX158" s="31"/>
      <c r="BWY158" s="31"/>
      <c r="BWZ158" s="31"/>
      <c r="BXA158" s="31"/>
      <c r="BXB158" s="31"/>
      <c r="BXC158" s="31"/>
      <c r="BXD158" s="31"/>
      <c r="BXE158" s="31"/>
      <c r="BXF158" s="31"/>
      <c r="BXG158" s="31"/>
      <c r="BXH158" s="31"/>
      <c r="BXI158" s="31"/>
      <c r="BXJ158" s="31"/>
      <c r="BXK158" s="31"/>
      <c r="BXL158" s="31"/>
      <c r="BXM158" s="31"/>
      <c r="BXN158" s="31"/>
      <c r="BXO158" s="31"/>
      <c r="BXP158" s="31"/>
      <c r="BXQ158" s="31"/>
      <c r="BXR158" s="31"/>
      <c r="BXS158" s="31"/>
      <c r="BXT158" s="31"/>
      <c r="BXU158" s="31"/>
      <c r="BXV158" s="31"/>
      <c r="BXW158" s="31"/>
      <c r="BXX158" s="31"/>
      <c r="BXY158" s="31"/>
      <c r="BXZ158" s="31"/>
      <c r="BYA158" s="31"/>
      <c r="BYB158" s="31"/>
      <c r="BYC158" s="31"/>
      <c r="BYD158" s="31"/>
      <c r="BYE158" s="31"/>
      <c r="BYF158" s="31"/>
      <c r="BYG158" s="31"/>
      <c r="BYH158" s="31"/>
      <c r="BYI158" s="31"/>
      <c r="BYJ158" s="31"/>
      <c r="BYK158" s="31"/>
      <c r="BYL158" s="31"/>
      <c r="BYM158" s="31"/>
      <c r="BYN158" s="31"/>
      <c r="BYO158" s="31"/>
      <c r="BYP158" s="31"/>
      <c r="BYQ158" s="31"/>
      <c r="BYR158" s="31"/>
      <c r="BYS158" s="31"/>
      <c r="BYT158" s="31"/>
      <c r="BYU158" s="31"/>
      <c r="BYV158" s="31"/>
      <c r="BYW158" s="31"/>
      <c r="BYX158" s="31"/>
      <c r="BYY158" s="31"/>
      <c r="BYZ158" s="31"/>
      <c r="BZA158" s="31"/>
      <c r="BZB158" s="31"/>
      <c r="BZC158" s="31"/>
      <c r="BZD158" s="31"/>
      <c r="BZE158" s="31"/>
      <c r="BZF158" s="31"/>
      <c r="BZG158" s="31"/>
      <c r="BZH158" s="31"/>
      <c r="BZI158" s="31"/>
      <c r="BZJ158" s="31"/>
      <c r="BZK158" s="31"/>
      <c r="BZL158" s="31"/>
      <c r="BZM158" s="31"/>
      <c r="BZN158" s="31"/>
      <c r="BZO158" s="31"/>
      <c r="BZP158" s="31"/>
      <c r="BZQ158" s="31"/>
      <c r="BZR158" s="31"/>
      <c r="BZS158" s="31"/>
      <c r="BZT158" s="31"/>
      <c r="BZU158" s="31"/>
      <c r="BZV158" s="31"/>
      <c r="BZW158" s="31"/>
      <c r="BZX158" s="31"/>
      <c r="BZY158" s="31"/>
      <c r="BZZ158" s="31"/>
      <c r="CAA158" s="31"/>
      <c r="CAB158" s="31"/>
      <c r="CAC158" s="31"/>
      <c r="CAD158" s="31"/>
      <c r="CAE158" s="31"/>
      <c r="CAF158" s="31"/>
      <c r="CAG158" s="31"/>
      <c r="CAH158" s="31"/>
      <c r="CAI158" s="31"/>
      <c r="CAJ158" s="31"/>
      <c r="CAK158" s="31"/>
      <c r="CAL158" s="31"/>
      <c r="CAM158" s="31"/>
      <c r="CAN158" s="31"/>
      <c r="CAO158" s="31"/>
      <c r="CAP158" s="31"/>
      <c r="CAQ158" s="31"/>
      <c r="CAR158" s="31"/>
      <c r="CAS158" s="31"/>
      <c r="CAT158" s="31"/>
      <c r="CAU158" s="31"/>
      <c r="CAV158" s="31"/>
      <c r="CAW158" s="31"/>
      <c r="CAX158" s="31"/>
      <c r="CAY158" s="31"/>
      <c r="CAZ158" s="31"/>
      <c r="CBA158" s="31"/>
      <c r="CBB158" s="31"/>
      <c r="CBC158" s="31"/>
      <c r="CBD158" s="31"/>
      <c r="CBE158" s="31"/>
      <c r="CBF158" s="31"/>
      <c r="CBG158" s="31"/>
      <c r="CBH158" s="31"/>
      <c r="CBI158" s="31"/>
      <c r="CBJ158" s="31"/>
      <c r="CBK158" s="31"/>
      <c r="CBL158" s="31"/>
      <c r="CBM158" s="31"/>
      <c r="CBN158" s="31"/>
      <c r="CBO158" s="31"/>
      <c r="CBP158" s="31"/>
      <c r="CBQ158" s="31"/>
      <c r="CBR158" s="31"/>
      <c r="CBS158" s="31"/>
      <c r="CBT158" s="31"/>
      <c r="CBU158" s="31"/>
      <c r="CBV158" s="31"/>
      <c r="CBW158" s="31"/>
      <c r="CBX158" s="31"/>
      <c r="CBY158" s="31"/>
      <c r="CBZ158" s="31"/>
      <c r="CCA158" s="31"/>
      <c r="CCB158" s="31"/>
      <c r="CCC158" s="31"/>
      <c r="CCD158" s="31"/>
      <c r="CCE158" s="31"/>
      <c r="CCF158" s="31"/>
      <c r="CCG158" s="31"/>
      <c r="CCH158" s="31"/>
      <c r="CCI158" s="31"/>
      <c r="CCJ158" s="31"/>
      <c r="CCK158" s="31"/>
      <c r="CCL158" s="31"/>
      <c r="CCM158" s="31"/>
      <c r="CCN158" s="31"/>
      <c r="CCO158" s="31"/>
      <c r="CCP158" s="31"/>
      <c r="CCQ158" s="31"/>
      <c r="CCR158" s="31"/>
      <c r="CCS158" s="31"/>
      <c r="CCT158" s="31"/>
      <c r="CCU158" s="31"/>
      <c r="CCV158" s="31"/>
      <c r="CCW158" s="31"/>
      <c r="CCX158" s="31"/>
      <c r="CCY158" s="31"/>
      <c r="CCZ158" s="31"/>
      <c r="CDA158" s="31"/>
      <c r="CDB158" s="31"/>
      <c r="CDC158" s="31"/>
      <c r="CDD158" s="31"/>
      <c r="CDE158" s="31"/>
      <c r="CDF158" s="31"/>
      <c r="CDG158" s="31"/>
      <c r="CDH158" s="31"/>
      <c r="CDI158" s="31"/>
      <c r="CDJ158" s="31"/>
      <c r="CDK158" s="31"/>
      <c r="CDL158" s="31"/>
      <c r="CDM158" s="31"/>
      <c r="CDN158" s="31"/>
      <c r="CDO158" s="31"/>
      <c r="CDP158" s="31"/>
      <c r="CDQ158" s="31"/>
      <c r="CDR158" s="31"/>
      <c r="CDS158" s="31"/>
      <c r="CDT158" s="31"/>
      <c r="CDU158" s="31"/>
      <c r="CDV158" s="31"/>
      <c r="CDW158" s="31"/>
      <c r="CDX158" s="31"/>
      <c r="CDY158" s="31"/>
      <c r="CDZ158" s="31"/>
      <c r="CEA158" s="31"/>
      <c r="CEB158" s="31"/>
      <c r="CEC158" s="31"/>
      <c r="CED158" s="31"/>
      <c r="CEE158" s="31"/>
      <c r="CEF158" s="31"/>
      <c r="CEG158" s="31"/>
      <c r="CEH158" s="31"/>
      <c r="CEI158" s="31"/>
      <c r="CEJ158" s="31"/>
      <c r="CEK158" s="31"/>
      <c r="CEL158" s="31"/>
      <c r="CEM158" s="31"/>
      <c r="CEN158" s="31"/>
      <c r="CEO158" s="31"/>
      <c r="CEP158" s="31"/>
      <c r="CEQ158" s="31"/>
      <c r="CER158" s="31"/>
      <c r="CES158" s="31"/>
      <c r="CET158" s="31"/>
      <c r="CEU158" s="31"/>
      <c r="CEV158" s="31"/>
      <c r="CEW158" s="31"/>
      <c r="CEX158" s="31"/>
      <c r="CEY158" s="31"/>
      <c r="CEZ158" s="31"/>
      <c r="CFA158" s="31"/>
      <c r="CFB158" s="31"/>
      <c r="CFC158" s="31"/>
      <c r="CFD158" s="31"/>
      <c r="CFE158" s="31"/>
      <c r="CFF158" s="31"/>
      <c r="CFG158" s="31"/>
      <c r="CFH158" s="31"/>
      <c r="CFI158" s="31"/>
      <c r="CFJ158" s="31"/>
      <c r="CFK158" s="31"/>
      <c r="CFL158" s="31"/>
      <c r="CFM158" s="31"/>
      <c r="CFN158" s="31"/>
      <c r="CFO158" s="31"/>
      <c r="CFP158" s="31"/>
      <c r="CFQ158" s="31"/>
      <c r="CFR158" s="31"/>
      <c r="CFS158" s="31"/>
      <c r="CFT158" s="31"/>
      <c r="CFU158" s="31"/>
      <c r="CFV158" s="31"/>
      <c r="CFW158" s="31"/>
      <c r="CFX158" s="31"/>
      <c r="CFY158" s="31"/>
      <c r="CFZ158" s="31"/>
      <c r="CGA158" s="31"/>
      <c r="CGB158" s="31"/>
      <c r="CGC158" s="31"/>
      <c r="CGD158" s="31"/>
      <c r="CGE158" s="31"/>
      <c r="CGF158" s="31"/>
      <c r="CGG158" s="31"/>
      <c r="CGH158" s="31"/>
      <c r="CGI158" s="31"/>
      <c r="CGJ158" s="31"/>
      <c r="CGK158" s="31"/>
      <c r="CGL158" s="31"/>
      <c r="CGM158" s="31"/>
      <c r="CGN158" s="31"/>
      <c r="CGO158" s="31"/>
      <c r="CGP158" s="31"/>
      <c r="CGQ158" s="31"/>
      <c r="CGR158" s="31"/>
      <c r="CGS158" s="31"/>
      <c r="CGT158" s="31"/>
      <c r="CGU158" s="31"/>
      <c r="CGV158" s="31"/>
      <c r="CGW158" s="31"/>
      <c r="CGX158" s="31"/>
      <c r="CGY158" s="31"/>
      <c r="CGZ158" s="31"/>
      <c r="CHA158" s="31"/>
      <c r="CHB158" s="31"/>
      <c r="CHC158" s="31"/>
      <c r="CHD158" s="31"/>
      <c r="CHE158" s="31"/>
      <c r="CHF158" s="31"/>
      <c r="CHG158" s="31"/>
      <c r="CHH158" s="31"/>
      <c r="CHI158" s="31"/>
      <c r="CHJ158" s="31"/>
      <c r="CHK158" s="31"/>
      <c r="CHL158" s="31"/>
      <c r="CHM158" s="31"/>
      <c r="CHN158" s="31"/>
      <c r="CHO158" s="31"/>
      <c r="CHP158" s="31"/>
      <c r="CHQ158" s="31"/>
      <c r="CHR158" s="31"/>
      <c r="CHS158" s="31"/>
      <c r="CHT158" s="31"/>
      <c r="CHU158" s="31"/>
      <c r="CHV158" s="31"/>
      <c r="CHW158" s="31"/>
      <c r="CHX158" s="31"/>
      <c r="CHY158" s="31"/>
      <c r="CHZ158" s="31"/>
      <c r="CIA158" s="31"/>
      <c r="CIB158" s="31"/>
      <c r="CIC158" s="31"/>
      <c r="CID158" s="31"/>
      <c r="CIE158" s="31"/>
      <c r="CIF158" s="31"/>
      <c r="CIG158" s="31"/>
      <c r="CIH158" s="31"/>
      <c r="CII158" s="31"/>
      <c r="CIJ158" s="31"/>
      <c r="CIK158" s="31"/>
      <c r="CIL158" s="31"/>
      <c r="CIM158" s="31"/>
      <c r="CIN158" s="31"/>
      <c r="CIO158" s="31"/>
      <c r="CIP158" s="31"/>
      <c r="CIQ158" s="31"/>
      <c r="CIR158" s="31"/>
      <c r="CIS158" s="31"/>
      <c r="CIT158" s="31"/>
      <c r="CIU158" s="31"/>
      <c r="CIV158" s="31"/>
      <c r="CIW158" s="31"/>
      <c r="CIX158" s="31"/>
      <c r="CIY158" s="31"/>
      <c r="CIZ158" s="31"/>
      <c r="CJA158" s="31"/>
      <c r="CJB158" s="31"/>
      <c r="CJC158" s="31"/>
      <c r="CJD158" s="31"/>
      <c r="CJE158" s="31"/>
      <c r="CJF158" s="31"/>
      <c r="CJG158" s="31"/>
      <c r="CJH158" s="31"/>
      <c r="CJI158" s="31"/>
      <c r="CJJ158" s="31"/>
      <c r="CJK158" s="31"/>
      <c r="CJL158" s="31"/>
      <c r="CJM158" s="31"/>
      <c r="CJN158" s="31"/>
      <c r="CJO158" s="31"/>
      <c r="CJP158" s="31"/>
      <c r="CJQ158" s="31"/>
      <c r="CJR158" s="31"/>
      <c r="CJS158" s="31"/>
      <c r="CJT158" s="31"/>
      <c r="CJU158" s="31"/>
      <c r="CJV158" s="31"/>
      <c r="CJW158" s="31"/>
      <c r="CJX158" s="31"/>
      <c r="CJY158" s="31"/>
      <c r="CJZ158" s="31"/>
      <c r="CKA158" s="31"/>
      <c r="CKB158" s="31"/>
      <c r="CKC158" s="31"/>
      <c r="CKD158" s="31"/>
      <c r="CKE158" s="31"/>
      <c r="CKF158" s="31"/>
      <c r="CKG158" s="31"/>
      <c r="CKH158" s="31"/>
      <c r="CKI158" s="31"/>
      <c r="CKJ158" s="31"/>
      <c r="CKK158" s="31"/>
      <c r="CKL158" s="31"/>
      <c r="CKM158" s="31"/>
      <c r="CKN158" s="31"/>
      <c r="CKO158" s="31"/>
      <c r="CKP158" s="31"/>
      <c r="CKQ158" s="31"/>
      <c r="CKR158" s="31"/>
      <c r="CKS158" s="31"/>
      <c r="CKT158" s="31"/>
      <c r="CKU158" s="31"/>
      <c r="CKV158" s="31"/>
      <c r="CKW158" s="31"/>
      <c r="CKX158" s="31"/>
      <c r="CKY158" s="31"/>
      <c r="CKZ158" s="31"/>
      <c r="CLA158" s="31"/>
      <c r="CLB158" s="31"/>
      <c r="CLC158" s="31"/>
      <c r="CLD158" s="31"/>
      <c r="CLE158" s="31"/>
      <c r="CLF158" s="31"/>
      <c r="CLG158" s="31"/>
      <c r="CLH158" s="31"/>
      <c r="CLI158" s="31"/>
      <c r="CLJ158" s="31"/>
      <c r="CLK158" s="31"/>
      <c r="CLL158" s="31"/>
      <c r="CLM158" s="31"/>
      <c r="CLN158" s="31"/>
      <c r="CLO158" s="31"/>
      <c r="CLP158" s="31"/>
      <c r="CLQ158" s="31"/>
      <c r="CLR158" s="31"/>
      <c r="CLS158" s="31"/>
      <c r="CLT158" s="31"/>
      <c r="CLU158" s="31"/>
      <c r="CLV158" s="31"/>
      <c r="CLW158" s="31"/>
      <c r="CLX158" s="31"/>
      <c r="CLY158" s="31"/>
      <c r="CLZ158" s="31"/>
      <c r="CMA158" s="31"/>
      <c r="CMB158" s="31"/>
      <c r="CMC158" s="31"/>
      <c r="CMD158" s="31"/>
      <c r="CME158" s="31"/>
      <c r="CMF158" s="31"/>
      <c r="CMG158" s="31"/>
      <c r="CMH158" s="31"/>
      <c r="CMI158" s="31"/>
      <c r="CMJ158" s="31"/>
      <c r="CMK158" s="31"/>
      <c r="CML158" s="31"/>
      <c r="CMM158" s="31"/>
      <c r="CMN158" s="31"/>
      <c r="CMO158" s="31"/>
      <c r="CMP158" s="31"/>
      <c r="CMQ158" s="31"/>
      <c r="CMR158" s="31"/>
      <c r="CMS158" s="31"/>
      <c r="CMT158" s="31"/>
      <c r="CMU158" s="31"/>
      <c r="CMV158" s="31"/>
      <c r="CMW158" s="31"/>
      <c r="CMX158" s="31"/>
      <c r="CMY158" s="31"/>
      <c r="CMZ158" s="31"/>
      <c r="CNA158" s="31"/>
      <c r="CNB158" s="31"/>
      <c r="CNC158" s="31"/>
      <c r="CND158" s="31"/>
      <c r="CNE158" s="31"/>
      <c r="CNF158" s="31"/>
      <c r="CNG158" s="31"/>
      <c r="CNH158" s="31"/>
      <c r="CNI158" s="31"/>
      <c r="CNJ158" s="31"/>
      <c r="CNK158" s="31"/>
      <c r="CNL158" s="31"/>
      <c r="CNM158" s="31"/>
      <c r="CNN158" s="31"/>
      <c r="CNO158" s="31"/>
      <c r="CNP158" s="31"/>
      <c r="CNQ158" s="31"/>
      <c r="CNR158" s="31"/>
      <c r="CNS158" s="31"/>
      <c r="CNT158" s="31"/>
      <c r="CNU158" s="31"/>
      <c r="CNV158" s="31"/>
      <c r="CNW158" s="31"/>
      <c r="CNX158" s="31"/>
      <c r="CNY158" s="31"/>
      <c r="CNZ158" s="31"/>
      <c r="COA158" s="31"/>
      <c r="COB158" s="31"/>
      <c r="COC158" s="31"/>
      <c r="COD158" s="31"/>
      <c r="COE158" s="31"/>
      <c r="COF158" s="31"/>
      <c r="COG158" s="31"/>
      <c r="COH158" s="31"/>
      <c r="COI158" s="31"/>
      <c r="COJ158" s="31"/>
      <c r="COK158" s="31"/>
      <c r="COL158" s="31"/>
      <c r="COM158" s="31"/>
      <c r="CON158" s="31"/>
      <c r="COO158" s="31"/>
      <c r="COP158" s="31"/>
      <c r="COQ158" s="31"/>
      <c r="COR158" s="31"/>
      <c r="COS158" s="31"/>
      <c r="COT158" s="31"/>
      <c r="COU158" s="31"/>
      <c r="COV158" s="31"/>
      <c r="COW158" s="31"/>
      <c r="COX158" s="31"/>
      <c r="COY158" s="31"/>
      <c r="COZ158" s="31"/>
      <c r="CPA158" s="31"/>
      <c r="CPB158" s="31"/>
      <c r="CPC158" s="31"/>
      <c r="CPD158" s="31"/>
      <c r="CPE158" s="31"/>
      <c r="CPF158" s="31"/>
      <c r="CPG158" s="31"/>
      <c r="CPH158" s="31"/>
      <c r="CPI158" s="31"/>
      <c r="CPJ158" s="31"/>
      <c r="CPK158" s="31"/>
      <c r="CPL158" s="31"/>
      <c r="CPM158" s="31"/>
      <c r="CPN158" s="31"/>
      <c r="CPO158" s="31"/>
      <c r="CPP158" s="31"/>
      <c r="CPQ158" s="31"/>
      <c r="CPR158" s="31"/>
      <c r="CPS158" s="31"/>
      <c r="CPT158" s="31"/>
      <c r="CPU158" s="31"/>
      <c r="CPV158" s="31"/>
      <c r="CPW158" s="31"/>
      <c r="CPX158" s="31"/>
      <c r="CPY158" s="31"/>
      <c r="CPZ158" s="31"/>
      <c r="CQA158" s="31"/>
      <c r="CQB158" s="31"/>
      <c r="CQC158" s="31"/>
      <c r="CQD158" s="31"/>
      <c r="CQE158" s="31"/>
      <c r="CQF158" s="31"/>
      <c r="CQG158" s="31"/>
      <c r="CQH158" s="31"/>
      <c r="CQI158" s="31"/>
      <c r="CQJ158" s="31"/>
      <c r="CQK158" s="31"/>
      <c r="CQL158" s="31"/>
      <c r="CQM158" s="31"/>
      <c r="CQN158" s="31"/>
      <c r="CQO158" s="31"/>
      <c r="CQP158" s="31"/>
      <c r="CQQ158" s="31"/>
      <c r="CQR158" s="31"/>
      <c r="CQS158" s="31"/>
      <c r="CQT158" s="31"/>
      <c r="CQU158" s="31"/>
      <c r="CQV158" s="31"/>
      <c r="CQW158" s="31"/>
      <c r="CQX158" s="31"/>
      <c r="CQY158" s="31"/>
      <c r="CQZ158" s="31"/>
      <c r="CRA158" s="31"/>
      <c r="CRB158" s="31"/>
      <c r="CRC158" s="31"/>
      <c r="CRD158" s="31"/>
      <c r="CRE158" s="31"/>
      <c r="CRF158" s="31"/>
      <c r="CRG158" s="31"/>
      <c r="CRH158" s="31"/>
      <c r="CRI158" s="31"/>
      <c r="CRJ158" s="31"/>
      <c r="CRK158" s="31"/>
      <c r="CRL158" s="31"/>
      <c r="CRM158" s="31"/>
      <c r="CRN158" s="31"/>
      <c r="CRO158" s="31"/>
      <c r="CRP158" s="31"/>
      <c r="CRQ158" s="31"/>
      <c r="CRR158" s="31"/>
      <c r="CRS158" s="31"/>
      <c r="CRT158" s="31"/>
      <c r="CRU158" s="31"/>
      <c r="CRV158" s="31"/>
      <c r="CRW158" s="31"/>
      <c r="CRX158" s="31"/>
      <c r="CRY158" s="31"/>
      <c r="CRZ158" s="31"/>
      <c r="CSA158" s="31"/>
      <c r="CSB158" s="31"/>
      <c r="CSC158" s="31"/>
      <c r="CSD158" s="31"/>
      <c r="CSE158" s="31"/>
      <c r="CSF158" s="31"/>
      <c r="CSG158" s="31"/>
      <c r="CSH158" s="31"/>
      <c r="CSI158" s="31"/>
      <c r="CSJ158" s="31"/>
      <c r="CSK158" s="31"/>
      <c r="CSL158" s="31"/>
      <c r="CSM158" s="31"/>
      <c r="CSN158" s="31"/>
      <c r="CSO158" s="31"/>
      <c r="CSP158" s="31"/>
      <c r="CSQ158" s="31"/>
      <c r="CSR158" s="31"/>
      <c r="CSS158" s="31"/>
      <c r="CST158" s="31"/>
      <c r="CSU158" s="31"/>
      <c r="CSV158" s="31"/>
      <c r="CSW158" s="31"/>
      <c r="CSX158" s="31"/>
      <c r="CSY158" s="31"/>
      <c r="CSZ158" s="31"/>
      <c r="CTA158" s="31"/>
      <c r="CTB158" s="31"/>
      <c r="CTC158" s="31"/>
      <c r="CTD158" s="31"/>
      <c r="CTE158" s="31"/>
      <c r="CTF158" s="31"/>
      <c r="CTG158" s="31"/>
      <c r="CTH158" s="31"/>
      <c r="CTI158" s="31"/>
      <c r="CTJ158" s="31"/>
      <c r="CTK158" s="31"/>
      <c r="CTL158" s="31"/>
      <c r="CTM158" s="31"/>
      <c r="CTN158" s="31"/>
      <c r="CTO158" s="31"/>
      <c r="CTP158" s="31"/>
      <c r="CTQ158" s="31"/>
      <c r="CTR158" s="31"/>
      <c r="CTS158" s="31"/>
      <c r="CTT158" s="31"/>
      <c r="CTU158" s="31"/>
      <c r="CTV158" s="31"/>
      <c r="CTW158" s="31"/>
      <c r="CTX158" s="31"/>
      <c r="CTY158" s="31"/>
      <c r="CTZ158" s="31"/>
      <c r="CUA158" s="31"/>
      <c r="CUB158" s="31"/>
      <c r="CUC158" s="31"/>
      <c r="CUD158" s="31"/>
      <c r="CUE158" s="31"/>
      <c r="CUF158" s="31"/>
      <c r="CUG158" s="31"/>
      <c r="CUH158" s="31"/>
      <c r="CUI158" s="31"/>
      <c r="CUJ158" s="31"/>
      <c r="CUK158" s="31"/>
      <c r="CUL158" s="31"/>
      <c r="CUM158" s="31"/>
      <c r="CUN158" s="31"/>
      <c r="CUO158" s="31"/>
      <c r="CUP158" s="31"/>
      <c r="CUQ158" s="31"/>
      <c r="CUR158" s="31"/>
      <c r="CUS158" s="31"/>
      <c r="CUT158" s="31"/>
      <c r="CUU158" s="31"/>
      <c r="CUV158" s="31"/>
      <c r="CUW158" s="31"/>
      <c r="CUX158" s="31"/>
      <c r="CUY158" s="31"/>
      <c r="CUZ158" s="31"/>
      <c r="CVA158" s="31"/>
      <c r="CVB158" s="31"/>
      <c r="CVC158" s="31"/>
      <c r="CVD158" s="31"/>
      <c r="CVE158" s="31"/>
      <c r="CVF158" s="31"/>
      <c r="CVG158" s="31"/>
      <c r="CVH158" s="31"/>
      <c r="CVI158" s="31"/>
      <c r="CVJ158" s="31"/>
      <c r="CVK158" s="31"/>
      <c r="CVL158" s="31"/>
      <c r="CVM158" s="31"/>
      <c r="CVN158" s="31"/>
      <c r="CVO158" s="31"/>
      <c r="CVP158" s="31"/>
      <c r="CVQ158" s="31"/>
      <c r="CVR158" s="31"/>
      <c r="CVS158" s="31"/>
      <c r="CVT158" s="31"/>
      <c r="CVU158" s="31"/>
      <c r="CVV158" s="31"/>
      <c r="CVW158" s="31"/>
      <c r="CVX158" s="31"/>
      <c r="CVY158" s="31"/>
      <c r="CVZ158" s="31"/>
      <c r="CWA158" s="31"/>
      <c r="CWB158" s="31"/>
      <c r="CWC158" s="31"/>
      <c r="CWD158" s="31"/>
      <c r="CWE158" s="31"/>
      <c r="CWF158" s="31"/>
      <c r="CWG158" s="31"/>
      <c r="CWH158" s="31"/>
      <c r="CWI158" s="31"/>
      <c r="CWJ158" s="31"/>
      <c r="CWK158" s="31"/>
      <c r="CWL158" s="31"/>
      <c r="CWM158" s="31"/>
      <c r="CWN158" s="31"/>
      <c r="CWO158" s="31"/>
      <c r="CWP158" s="31"/>
      <c r="CWQ158" s="31"/>
      <c r="CWR158" s="31"/>
      <c r="CWS158" s="31"/>
      <c r="CWT158" s="31"/>
      <c r="CWU158" s="31"/>
      <c r="CWV158" s="31"/>
      <c r="CWW158" s="31"/>
      <c r="CWX158" s="31"/>
      <c r="CWY158" s="31"/>
      <c r="CWZ158" s="31"/>
      <c r="CXA158" s="31"/>
      <c r="CXB158" s="31"/>
      <c r="CXC158" s="31"/>
      <c r="CXD158" s="31"/>
      <c r="CXE158" s="31"/>
      <c r="CXF158" s="31"/>
      <c r="CXG158" s="31"/>
      <c r="CXH158" s="31"/>
    </row>
    <row r="159" spans="1:2660" s="82" customFormat="1" ht="31.5" customHeight="1" x14ac:dyDescent="0.2">
      <c r="A159" s="8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31"/>
      <c r="AL159" s="31"/>
      <c r="AM159" s="31"/>
      <c r="AN159" s="31"/>
      <c r="AO159" s="31"/>
      <c r="AP159" s="31"/>
      <c r="AQ159" s="31"/>
      <c r="AR159" s="31"/>
      <c r="AS159" s="31"/>
      <c r="AT159" s="31"/>
      <c r="AU159" s="31"/>
      <c r="AV159" s="31"/>
      <c r="AW159" s="31"/>
      <c r="AX159" s="31"/>
      <c r="AY159" s="31"/>
      <c r="AZ159" s="31"/>
      <c r="BA159" s="31"/>
      <c r="BB159" s="31"/>
      <c r="BC159" s="31"/>
      <c r="BD159" s="31"/>
      <c r="BE159" s="31"/>
      <c r="BF159" s="31"/>
      <c r="BG159" s="31"/>
      <c r="BH159" s="31"/>
      <c r="BI159" s="31"/>
      <c r="BJ159" s="31"/>
      <c r="BK159" s="31"/>
      <c r="BL159" s="31"/>
      <c r="BM159" s="31"/>
      <c r="BN159" s="31"/>
      <c r="BO159" s="31"/>
      <c r="BP159" s="31"/>
      <c r="BQ159" s="31"/>
      <c r="BR159" s="31"/>
      <c r="BS159" s="31"/>
      <c r="BT159" s="31"/>
      <c r="BU159" s="31"/>
      <c r="BV159" s="31"/>
      <c r="BW159" s="31"/>
      <c r="BX159" s="31"/>
      <c r="BY159" s="31"/>
      <c r="BZ159" s="31"/>
      <c r="CA159" s="31"/>
      <c r="CB159" s="31"/>
      <c r="CC159" s="31"/>
      <c r="CD159" s="31"/>
      <c r="CE159" s="31"/>
      <c r="CF159" s="31"/>
      <c r="CG159" s="31"/>
      <c r="CH159" s="31"/>
      <c r="CI159" s="31"/>
      <c r="CJ159" s="31"/>
      <c r="CK159" s="31"/>
      <c r="CL159" s="31"/>
      <c r="CM159" s="31"/>
      <c r="CN159" s="31"/>
      <c r="CO159" s="31"/>
      <c r="CP159" s="31"/>
      <c r="CQ159" s="31"/>
      <c r="CR159" s="31"/>
      <c r="CS159" s="31"/>
      <c r="CT159" s="31"/>
      <c r="CU159" s="31"/>
      <c r="CV159" s="31"/>
      <c r="CW159" s="31"/>
      <c r="CX159" s="31"/>
      <c r="CY159" s="31"/>
      <c r="CZ159" s="31"/>
      <c r="DA159" s="31"/>
      <c r="DB159" s="31"/>
      <c r="DC159" s="31"/>
      <c r="DD159" s="31"/>
      <c r="DE159" s="31"/>
      <c r="DF159" s="31"/>
      <c r="DG159" s="31"/>
      <c r="DH159" s="31"/>
      <c r="DI159" s="31"/>
      <c r="DJ159" s="31"/>
      <c r="DK159" s="31"/>
      <c r="DL159" s="31"/>
      <c r="DM159" s="31"/>
      <c r="DN159" s="31"/>
      <c r="DO159" s="31"/>
      <c r="DP159" s="31"/>
      <c r="DQ159" s="31"/>
      <c r="DR159" s="31"/>
      <c r="DS159" s="31"/>
      <c r="DT159" s="31"/>
      <c r="DU159" s="31"/>
      <c r="DV159" s="31"/>
      <c r="DW159" s="31"/>
      <c r="DX159" s="31"/>
      <c r="DY159" s="31"/>
      <c r="DZ159" s="31"/>
      <c r="EA159" s="31"/>
      <c r="EB159" s="31"/>
      <c r="EC159" s="31"/>
      <c r="ED159" s="31"/>
      <c r="EE159" s="31"/>
      <c r="EF159" s="31"/>
      <c r="EG159" s="31"/>
      <c r="EH159" s="31"/>
      <c r="EI159" s="31"/>
      <c r="EJ159" s="31"/>
      <c r="EK159" s="31"/>
      <c r="EL159" s="31"/>
      <c r="EM159" s="31"/>
      <c r="EN159" s="31"/>
      <c r="EO159" s="31"/>
      <c r="EP159" s="31"/>
      <c r="EQ159" s="31"/>
      <c r="ER159" s="31"/>
      <c r="ES159" s="31"/>
      <c r="ET159" s="31"/>
      <c r="EU159" s="31"/>
      <c r="EV159" s="31"/>
      <c r="EW159" s="31"/>
      <c r="EX159" s="31"/>
      <c r="EY159" s="31"/>
      <c r="EZ159" s="31"/>
      <c r="FA159" s="31"/>
      <c r="FB159" s="31"/>
      <c r="FC159" s="31"/>
      <c r="FD159" s="31"/>
      <c r="FE159" s="31"/>
      <c r="FF159" s="31"/>
      <c r="FG159" s="31"/>
      <c r="FH159" s="31"/>
      <c r="FI159" s="31"/>
      <c r="FJ159" s="31"/>
      <c r="FK159" s="31"/>
      <c r="FL159" s="31"/>
      <c r="FM159" s="31"/>
      <c r="FN159" s="31"/>
      <c r="FO159" s="31"/>
      <c r="FP159" s="31"/>
      <c r="FQ159" s="31"/>
      <c r="FR159" s="31"/>
      <c r="FS159" s="31"/>
      <c r="FT159" s="31"/>
      <c r="FU159" s="31"/>
      <c r="FV159" s="31"/>
      <c r="FW159" s="31"/>
      <c r="FX159" s="31"/>
      <c r="FY159" s="31"/>
      <c r="FZ159" s="31"/>
      <c r="GA159" s="31"/>
      <c r="GB159" s="31"/>
      <c r="GC159" s="31"/>
      <c r="GD159" s="31"/>
      <c r="GE159" s="31"/>
      <c r="GF159" s="31"/>
      <c r="GG159" s="31"/>
      <c r="GH159" s="31"/>
      <c r="GI159" s="31"/>
      <c r="GJ159" s="31"/>
      <c r="GK159" s="31"/>
      <c r="GL159" s="31"/>
      <c r="GM159" s="31"/>
      <c r="GN159" s="31"/>
      <c r="GO159" s="31"/>
      <c r="GP159" s="31"/>
      <c r="GQ159" s="31"/>
      <c r="GR159" s="31"/>
      <c r="GS159" s="31"/>
      <c r="GT159" s="31"/>
      <c r="GU159" s="31"/>
      <c r="GV159" s="31"/>
      <c r="GW159" s="31"/>
      <c r="GX159" s="31"/>
      <c r="GY159" s="31"/>
      <c r="GZ159" s="31"/>
      <c r="HA159" s="31"/>
      <c r="HB159" s="31"/>
      <c r="HC159" s="31"/>
      <c r="HD159" s="31"/>
      <c r="HE159" s="31"/>
      <c r="HF159" s="31"/>
      <c r="HG159" s="31"/>
      <c r="HH159" s="31"/>
      <c r="HI159" s="31"/>
      <c r="HJ159" s="31"/>
      <c r="HK159" s="31"/>
      <c r="HL159" s="31"/>
      <c r="HM159" s="31"/>
      <c r="HN159" s="31"/>
      <c r="HO159" s="31"/>
      <c r="HP159" s="31"/>
      <c r="HQ159" s="31"/>
      <c r="HR159" s="31"/>
      <c r="HS159" s="31"/>
      <c r="HT159" s="31"/>
      <c r="HU159" s="31"/>
      <c r="HV159" s="31"/>
      <c r="HW159" s="31"/>
      <c r="HX159" s="31"/>
      <c r="HY159" s="31"/>
      <c r="HZ159" s="31"/>
      <c r="IA159" s="31"/>
      <c r="IB159" s="31"/>
      <c r="IC159" s="31"/>
      <c r="ID159" s="31"/>
      <c r="IE159" s="31"/>
      <c r="IF159" s="31"/>
      <c r="IG159" s="31"/>
      <c r="IH159" s="31"/>
      <c r="II159" s="31"/>
      <c r="IJ159" s="31"/>
      <c r="IK159" s="31"/>
      <c r="IL159" s="31"/>
      <c r="IM159" s="31"/>
      <c r="IN159" s="31"/>
      <c r="IO159" s="31"/>
      <c r="IP159" s="31"/>
      <c r="IQ159" s="31"/>
      <c r="IR159" s="31"/>
      <c r="IS159" s="31"/>
      <c r="IT159" s="31"/>
      <c r="IU159" s="31"/>
      <c r="IV159" s="31"/>
      <c r="IW159" s="31"/>
      <c r="IX159" s="31"/>
      <c r="IY159" s="31"/>
      <c r="IZ159" s="31"/>
      <c r="JA159" s="31"/>
      <c r="JB159" s="31"/>
      <c r="JC159" s="31"/>
      <c r="JD159" s="31"/>
      <c r="JE159" s="31"/>
      <c r="JF159" s="31"/>
      <c r="JG159" s="31"/>
      <c r="JH159" s="31"/>
      <c r="JI159" s="31"/>
      <c r="JJ159" s="31"/>
      <c r="JK159" s="31"/>
      <c r="JL159" s="31"/>
      <c r="JM159" s="31"/>
      <c r="JN159" s="31"/>
      <c r="JO159" s="31"/>
      <c r="JP159" s="31"/>
      <c r="JQ159" s="31"/>
      <c r="JR159" s="31"/>
      <c r="JS159" s="31"/>
      <c r="JT159" s="31"/>
      <c r="JU159" s="31"/>
      <c r="JV159" s="31"/>
      <c r="JW159" s="31"/>
      <c r="JX159" s="31"/>
      <c r="JY159" s="31"/>
      <c r="JZ159" s="31"/>
      <c r="KA159" s="31"/>
      <c r="KB159" s="31"/>
      <c r="KC159" s="31"/>
      <c r="KD159" s="31"/>
      <c r="KE159" s="31"/>
      <c r="KF159" s="31"/>
      <c r="KG159" s="31"/>
      <c r="KH159" s="31"/>
      <c r="KI159" s="31"/>
      <c r="KJ159" s="31"/>
      <c r="KK159" s="31"/>
      <c r="KL159" s="31"/>
      <c r="KM159" s="31"/>
      <c r="KN159" s="31"/>
      <c r="KO159" s="31"/>
      <c r="KP159" s="31"/>
      <c r="KQ159" s="31"/>
      <c r="KR159" s="31"/>
      <c r="KS159" s="31"/>
      <c r="KT159" s="31"/>
      <c r="KU159" s="31"/>
      <c r="KV159" s="31"/>
      <c r="KW159" s="31"/>
      <c r="KX159" s="31"/>
      <c r="KY159" s="31"/>
      <c r="KZ159" s="31"/>
      <c r="LA159" s="31"/>
      <c r="LB159" s="31"/>
      <c r="LC159" s="31"/>
      <c r="LD159" s="31"/>
      <c r="LE159" s="31"/>
      <c r="LF159" s="31"/>
      <c r="LG159" s="31"/>
      <c r="LH159" s="31"/>
      <c r="LI159" s="31"/>
      <c r="LJ159" s="31"/>
      <c r="LK159" s="31"/>
      <c r="LL159" s="31"/>
      <c r="LM159" s="31"/>
      <c r="LN159" s="31"/>
      <c r="LO159" s="31"/>
      <c r="LP159" s="31"/>
      <c r="LQ159" s="31"/>
      <c r="LR159" s="31"/>
      <c r="LS159" s="31"/>
      <c r="LT159" s="31"/>
      <c r="LU159" s="31"/>
      <c r="LV159" s="31"/>
      <c r="LW159" s="31"/>
      <c r="LX159" s="31"/>
      <c r="LY159" s="31"/>
      <c r="LZ159" s="31"/>
      <c r="MA159" s="31"/>
      <c r="MB159" s="31"/>
      <c r="MC159" s="31"/>
      <c r="MD159" s="31"/>
      <c r="ME159" s="31"/>
      <c r="MF159" s="31"/>
      <c r="MG159" s="31"/>
      <c r="MH159" s="31"/>
      <c r="MI159" s="31"/>
      <c r="MJ159" s="31"/>
      <c r="MK159" s="31"/>
      <c r="ML159" s="31"/>
      <c r="MM159" s="31"/>
      <c r="MN159" s="31"/>
      <c r="MO159" s="31"/>
      <c r="MP159" s="31"/>
      <c r="MQ159" s="31"/>
      <c r="MR159" s="31"/>
      <c r="MS159" s="31"/>
      <c r="MT159" s="31"/>
      <c r="MU159" s="31"/>
      <c r="MV159" s="31"/>
      <c r="MW159" s="31"/>
      <c r="MX159" s="31"/>
      <c r="MY159" s="31"/>
      <c r="MZ159" s="31"/>
      <c r="NA159" s="31"/>
      <c r="NB159" s="31"/>
      <c r="NC159" s="31"/>
      <c r="ND159" s="31"/>
      <c r="NE159" s="31"/>
      <c r="NF159" s="31"/>
      <c r="NG159" s="31"/>
      <c r="NH159" s="31"/>
      <c r="NI159" s="31"/>
      <c r="NJ159" s="31"/>
      <c r="NK159" s="31"/>
      <c r="NL159" s="31"/>
      <c r="NM159" s="31"/>
      <c r="NN159" s="31"/>
      <c r="NO159" s="31"/>
      <c r="NP159" s="31"/>
      <c r="NQ159" s="31"/>
      <c r="NR159" s="31"/>
      <c r="NS159" s="31"/>
      <c r="NT159" s="31"/>
      <c r="NU159" s="31"/>
      <c r="NV159" s="31"/>
      <c r="NW159" s="31"/>
      <c r="NX159" s="31"/>
      <c r="NY159" s="31"/>
      <c r="NZ159" s="31"/>
      <c r="OA159" s="31"/>
      <c r="OB159" s="31"/>
      <c r="OC159" s="31"/>
      <c r="OD159" s="31"/>
      <c r="OE159" s="31"/>
      <c r="OF159" s="31"/>
      <c r="OG159" s="31"/>
      <c r="OH159" s="31"/>
      <c r="OI159" s="31"/>
      <c r="OJ159" s="31"/>
      <c r="OK159" s="31"/>
      <c r="OL159" s="31"/>
      <c r="OM159" s="31"/>
      <c r="ON159" s="31"/>
      <c r="OO159" s="31"/>
      <c r="OP159" s="31"/>
      <c r="OQ159" s="31"/>
      <c r="OR159" s="31"/>
      <c r="OS159" s="31"/>
      <c r="OT159" s="31"/>
      <c r="OU159" s="31"/>
      <c r="OV159" s="31"/>
      <c r="OW159" s="31"/>
      <c r="OX159" s="31"/>
      <c r="OY159" s="31"/>
      <c r="OZ159" s="31"/>
      <c r="PA159" s="31"/>
      <c r="PB159" s="31"/>
      <c r="PC159" s="31"/>
      <c r="PD159" s="31"/>
      <c r="PE159" s="31"/>
      <c r="PF159" s="31"/>
      <c r="PG159" s="31"/>
      <c r="PH159" s="31"/>
      <c r="PI159" s="31"/>
      <c r="PJ159" s="31"/>
      <c r="PK159" s="31"/>
      <c r="PL159" s="31"/>
      <c r="PM159" s="31"/>
      <c r="PN159" s="31"/>
      <c r="PO159" s="31"/>
      <c r="PP159" s="31"/>
      <c r="PQ159" s="31"/>
      <c r="PR159" s="31"/>
      <c r="PS159" s="31"/>
      <c r="PT159" s="31"/>
      <c r="PU159" s="31"/>
      <c r="PV159" s="31"/>
      <c r="PW159" s="31"/>
      <c r="PX159" s="31"/>
      <c r="PY159" s="31"/>
      <c r="PZ159" s="31"/>
      <c r="QA159" s="31"/>
      <c r="QB159" s="31"/>
      <c r="QC159" s="31"/>
      <c r="QD159" s="31"/>
      <c r="QE159" s="31"/>
      <c r="QF159" s="31"/>
      <c r="QG159" s="31"/>
      <c r="QH159" s="31"/>
      <c r="QI159" s="31"/>
      <c r="QJ159" s="31"/>
      <c r="QK159" s="31"/>
      <c r="QL159" s="31"/>
      <c r="QM159" s="31"/>
      <c r="QN159" s="31"/>
      <c r="QO159" s="31"/>
      <c r="QP159" s="31"/>
      <c r="QQ159" s="31"/>
      <c r="QR159" s="31"/>
      <c r="QS159" s="31"/>
      <c r="QT159" s="31"/>
      <c r="QU159" s="31"/>
      <c r="QV159" s="31"/>
      <c r="QW159" s="31"/>
      <c r="QX159" s="31"/>
      <c r="QY159" s="31"/>
      <c r="QZ159" s="31"/>
      <c r="RA159" s="31"/>
      <c r="RB159" s="31"/>
      <c r="RC159" s="31"/>
      <c r="RD159" s="31"/>
      <c r="RE159" s="31"/>
      <c r="RF159" s="31"/>
      <c r="RG159" s="31"/>
      <c r="RH159" s="31"/>
      <c r="RI159" s="31"/>
      <c r="RJ159" s="31"/>
      <c r="RK159" s="31"/>
      <c r="RL159" s="31"/>
      <c r="RM159" s="31"/>
      <c r="RN159" s="31"/>
      <c r="RO159" s="31"/>
      <c r="RP159" s="31"/>
      <c r="RQ159" s="31"/>
      <c r="RR159" s="31"/>
      <c r="RS159" s="31"/>
      <c r="RT159" s="31"/>
      <c r="RU159" s="31"/>
      <c r="RV159" s="31"/>
      <c r="RW159" s="31"/>
      <c r="RX159" s="31"/>
      <c r="RY159" s="31"/>
      <c r="RZ159" s="31"/>
      <c r="SA159" s="31"/>
      <c r="SB159" s="31"/>
      <c r="SC159" s="31"/>
      <c r="SD159" s="31"/>
      <c r="SE159" s="31"/>
      <c r="SF159" s="31"/>
      <c r="SG159" s="31"/>
      <c r="SH159" s="31"/>
      <c r="SI159" s="31"/>
      <c r="SJ159" s="31"/>
      <c r="SK159" s="31"/>
      <c r="SL159" s="31"/>
      <c r="SM159" s="31"/>
      <c r="SN159" s="31"/>
      <c r="SO159" s="31"/>
      <c r="SP159" s="31"/>
      <c r="SQ159" s="31"/>
      <c r="SR159" s="31"/>
      <c r="SS159" s="31"/>
      <c r="ST159" s="31"/>
      <c r="SU159" s="31"/>
      <c r="SV159" s="31"/>
      <c r="SW159" s="31"/>
      <c r="SX159" s="31"/>
      <c r="SY159" s="31"/>
      <c r="SZ159" s="31"/>
      <c r="TA159" s="31"/>
      <c r="TB159" s="31"/>
      <c r="TC159" s="31"/>
      <c r="TD159" s="31"/>
      <c r="TE159" s="31"/>
      <c r="TF159" s="31"/>
      <c r="TG159" s="31"/>
      <c r="TH159" s="31"/>
      <c r="TI159" s="31"/>
      <c r="TJ159" s="31"/>
      <c r="TK159" s="31"/>
      <c r="TL159" s="31"/>
      <c r="TM159" s="31"/>
      <c r="TN159" s="31"/>
      <c r="TO159" s="31"/>
      <c r="TP159" s="31"/>
      <c r="TQ159" s="31"/>
      <c r="TR159" s="31"/>
      <c r="TS159" s="31"/>
      <c r="TT159" s="31"/>
      <c r="TU159" s="31"/>
      <c r="TV159" s="31"/>
      <c r="TW159" s="31"/>
      <c r="TX159" s="31"/>
      <c r="TY159" s="31"/>
      <c r="TZ159" s="31"/>
      <c r="UA159" s="31"/>
      <c r="UB159" s="31"/>
      <c r="UC159" s="31"/>
      <c r="UD159" s="31"/>
      <c r="UE159" s="31"/>
      <c r="UF159" s="31"/>
      <c r="UG159" s="31"/>
      <c r="UH159" s="31"/>
      <c r="UI159" s="31"/>
      <c r="UJ159" s="31"/>
      <c r="UK159" s="31"/>
      <c r="UL159" s="31"/>
      <c r="UM159" s="31"/>
      <c r="UN159" s="31"/>
      <c r="UO159" s="31"/>
      <c r="UP159" s="31"/>
      <c r="UQ159" s="31"/>
      <c r="UR159" s="31"/>
      <c r="US159" s="31"/>
      <c r="UT159" s="31"/>
      <c r="UU159" s="31"/>
      <c r="UV159" s="31"/>
      <c r="UW159" s="31"/>
      <c r="UX159" s="31"/>
      <c r="UY159" s="31"/>
      <c r="UZ159" s="31"/>
      <c r="VA159" s="31"/>
      <c r="VB159" s="31"/>
      <c r="VC159" s="31"/>
      <c r="VD159" s="31"/>
      <c r="VE159" s="31"/>
      <c r="VF159" s="31"/>
      <c r="VG159" s="31"/>
      <c r="VH159" s="31"/>
      <c r="VI159" s="31"/>
      <c r="VJ159" s="31"/>
      <c r="VK159" s="31"/>
      <c r="VL159" s="31"/>
      <c r="VM159" s="31"/>
      <c r="VN159" s="31"/>
      <c r="VO159" s="31"/>
      <c r="VP159" s="31"/>
      <c r="VQ159" s="31"/>
      <c r="VR159" s="31"/>
      <c r="VS159" s="31"/>
      <c r="VT159" s="31"/>
      <c r="VU159" s="31"/>
      <c r="VV159" s="31"/>
      <c r="VW159" s="31"/>
      <c r="VX159" s="31"/>
      <c r="VY159" s="31"/>
      <c r="VZ159" s="31"/>
      <c r="WA159" s="31"/>
      <c r="WB159" s="31"/>
      <c r="WC159" s="31"/>
      <c r="WD159" s="31"/>
      <c r="WE159" s="31"/>
      <c r="WF159" s="31"/>
      <c r="WG159" s="31"/>
      <c r="WH159" s="31"/>
      <c r="WI159" s="31"/>
      <c r="WJ159" s="31"/>
      <c r="WK159" s="31"/>
      <c r="WL159" s="31"/>
      <c r="WM159" s="31"/>
      <c r="WN159" s="31"/>
      <c r="WO159" s="31"/>
      <c r="WP159" s="31"/>
      <c r="WQ159" s="31"/>
      <c r="WR159" s="31"/>
      <c r="WS159" s="31"/>
      <c r="WT159" s="31"/>
      <c r="WU159" s="31"/>
      <c r="WV159" s="31"/>
      <c r="WW159" s="31"/>
      <c r="WX159" s="31"/>
      <c r="WY159" s="31"/>
      <c r="WZ159" s="31"/>
      <c r="XA159" s="31"/>
      <c r="XB159" s="31"/>
      <c r="XC159" s="31"/>
      <c r="XD159" s="31"/>
      <c r="XE159" s="31"/>
      <c r="XF159" s="31"/>
      <c r="XG159" s="31"/>
      <c r="XH159" s="31"/>
      <c r="XI159" s="31"/>
      <c r="XJ159" s="31"/>
      <c r="XK159" s="31"/>
      <c r="XL159" s="31"/>
      <c r="XM159" s="31"/>
      <c r="XN159" s="31"/>
      <c r="XO159" s="31"/>
      <c r="XP159" s="31"/>
      <c r="XQ159" s="31"/>
      <c r="XR159" s="31"/>
      <c r="XS159" s="31"/>
      <c r="XT159" s="31"/>
      <c r="XU159" s="31"/>
      <c r="XV159" s="31"/>
      <c r="XW159" s="31"/>
      <c r="XX159" s="31"/>
      <c r="XY159" s="31"/>
      <c r="XZ159" s="31"/>
      <c r="YA159" s="31"/>
      <c r="YB159" s="31"/>
      <c r="YC159" s="31"/>
      <c r="YD159" s="31"/>
      <c r="YE159" s="31"/>
      <c r="YF159" s="31"/>
      <c r="YG159" s="31"/>
      <c r="YH159" s="31"/>
      <c r="YI159" s="31"/>
      <c r="YJ159" s="31"/>
      <c r="YK159" s="31"/>
      <c r="YL159" s="31"/>
      <c r="YM159" s="31"/>
      <c r="YN159" s="31"/>
      <c r="YO159" s="31"/>
      <c r="YP159" s="31"/>
      <c r="YQ159" s="31"/>
      <c r="YR159" s="31"/>
      <c r="YS159" s="31"/>
      <c r="YT159" s="31"/>
      <c r="YU159" s="31"/>
      <c r="YV159" s="31"/>
      <c r="YW159" s="31"/>
      <c r="YX159" s="31"/>
      <c r="YY159" s="31"/>
      <c r="YZ159" s="31"/>
      <c r="ZA159" s="31"/>
      <c r="ZB159" s="31"/>
      <c r="ZC159" s="31"/>
      <c r="ZD159" s="31"/>
      <c r="ZE159" s="31"/>
      <c r="ZF159" s="31"/>
      <c r="ZG159" s="31"/>
      <c r="ZH159" s="31"/>
      <c r="ZI159" s="31"/>
      <c r="ZJ159" s="31"/>
      <c r="ZK159" s="31"/>
      <c r="ZL159" s="31"/>
      <c r="ZM159" s="31"/>
      <c r="ZN159" s="31"/>
      <c r="ZO159" s="31"/>
      <c r="ZP159" s="31"/>
      <c r="ZQ159" s="31"/>
      <c r="ZR159" s="31"/>
      <c r="ZS159" s="31"/>
      <c r="ZT159" s="31"/>
      <c r="ZU159" s="31"/>
      <c r="ZV159" s="31"/>
      <c r="ZW159" s="31"/>
      <c r="ZX159" s="31"/>
      <c r="ZY159" s="31"/>
      <c r="ZZ159" s="31"/>
      <c r="AAA159" s="31"/>
      <c r="AAB159" s="31"/>
      <c r="AAC159" s="31"/>
      <c r="AAD159" s="31"/>
      <c r="AAE159" s="31"/>
      <c r="AAF159" s="31"/>
      <c r="AAG159" s="31"/>
      <c r="AAH159" s="31"/>
      <c r="AAI159" s="31"/>
      <c r="AAJ159" s="31"/>
      <c r="AAK159" s="31"/>
      <c r="AAL159" s="31"/>
      <c r="AAM159" s="31"/>
      <c r="AAN159" s="31"/>
      <c r="AAO159" s="31"/>
      <c r="AAP159" s="31"/>
      <c r="AAQ159" s="31"/>
      <c r="AAR159" s="31"/>
      <c r="AAS159" s="31"/>
      <c r="AAT159" s="31"/>
      <c r="AAU159" s="31"/>
      <c r="AAV159" s="31"/>
      <c r="AAW159" s="31"/>
      <c r="AAX159" s="31"/>
      <c r="AAY159" s="31"/>
      <c r="AAZ159" s="31"/>
      <c r="ABA159" s="31"/>
      <c r="ABB159" s="31"/>
      <c r="ABC159" s="31"/>
      <c r="ABD159" s="31"/>
      <c r="ABE159" s="31"/>
      <c r="ABF159" s="31"/>
      <c r="ABG159" s="31"/>
      <c r="ABH159" s="31"/>
      <c r="ABI159" s="31"/>
      <c r="ABJ159" s="31"/>
      <c r="ABK159" s="31"/>
      <c r="ABL159" s="31"/>
      <c r="ABM159" s="31"/>
      <c r="ABN159" s="31"/>
      <c r="ABO159" s="31"/>
      <c r="ABP159" s="31"/>
      <c r="ABQ159" s="31"/>
      <c r="ABR159" s="31"/>
      <c r="ABS159" s="31"/>
      <c r="ABT159" s="31"/>
      <c r="ABU159" s="31"/>
      <c r="ABV159" s="31"/>
      <c r="ABW159" s="31"/>
      <c r="ABX159" s="31"/>
      <c r="ABY159" s="31"/>
      <c r="ABZ159" s="31"/>
      <c r="ACA159" s="31"/>
      <c r="ACB159" s="31"/>
      <c r="ACC159" s="31"/>
      <c r="ACD159" s="31"/>
      <c r="ACE159" s="31"/>
      <c r="ACF159" s="31"/>
      <c r="ACG159" s="31"/>
      <c r="ACH159" s="31"/>
      <c r="ACI159" s="31"/>
      <c r="ACJ159" s="31"/>
      <c r="ACK159" s="31"/>
      <c r="ACL159" s="31"/>
      <c r="ACM159" s="31"/>
      <c r="ACN159" s="31"/>
      <c r="ACO159" s="31"/>
      <c r="ACP159" s="31"/>
      <c r="ACQ159" s="31"/>
      <c r="ACR159" s="31"/>
      <c r="ACS159" s="31"/>
      <c r="ACT159" s="31"/>
      <c r="ACU159" s="31"/>
      <c r="ACV159" s="31"/>
      <c r="ACW159" s="31"/>
      <c r="ACX159" s="31"/>
      <c r="ACY159" s="31"/>
      <c r="ACZ159" s="31"/>
      <c r="ADA159" s="31"/>
      <c r="ADB159" s="31"/>
      <c r="ADC159" s="31"/>
      <c r="ADD159" s="31"/>
      <c r="ADE159" s="31"/>
      <c r="ADF159" s="31"/>
      <c r="ADG159" s="31"/>
      <c r="ADH159" s="31"/>
      <c r="ADI159" s="31"/>
      <c r="ADJ159" s="31"/>
      <c r="ADK159" s="31"/>
      <c r="ADL159" s="31"/>
      <c r="ADM159" s="31"/>
      <c r="ADN159" s="31"/>
      <c r="ADO159" s="31"/>
      <c r="ADP159" s="31"/>
      <c r="ADQ159" s="31"/>
      <c r="ADR159" s="31"/>
      <c r="ADS159" s="31"/>
      <c r="ADT159" s="31"/>
      <c r="ADU159" s="31"/>
      <c r="ADV159" s="31"/>
      <c r="ADW159" s="31"/>
      <c r="ADX159" s="31"/>
      <c r="ADY159" s="31"/>
      <c r="ADZ159" s="31"/>
      <c r="AEA159" s="31"/>
      <c r="AEB159" s="31"/>
      <c r="AEC159" s="31"/>
      <c r="AED159" s="31"/>
      <c r="AEE159" s="31"/>
      <c r="AEF159" s="31"/>
      <c r="AEG159" s="31"/>
      <c r="AEH159" s="31"/>
      <c r="AEI159" s="31"/>
      <c r="AEJ159" s="31"/>
      <c r="AEK159" s="31"/>
      <c r="AEL159" s="31"/>
      <c r="AEM159" s="31"/>
      <c r="AEN159" s="31"/>
      <c r="AEO159" s="31"/>
      <c r="AEP159" s="31"/>
      <c r="AEQ159" s="31"/>
      <c r="AER159" s="31"/>
      <c r="AES159" s="31"/>
      <c r="AET159" s="31"/>
      <c r="AEU159" s="31"/>
      <c r="AEV159" s="31"/>
      <c r="AEW159" s="31"/>
      <c r="AEX159" s="31"/>
      <c r="AEY159" s="31"/>
      <c r="AEZ159" s="31"/>
      <c r="AFA159" s="31"/>
      <c r="AFB159" s="31"/>
      <c r="AFC159" s="31"/>
      <c r="AFD159" s="31"/>
      <c r="AFE159" s="31"/>
      <c r="AFF159" s="31"/>
      <c r="AFG159" s="31"/>
      <c r="AFH159" s="31"/>
      <c r="AFI159" s="31"/>
      <c r="AFJ159" s="31"/>
      <c r="AFK159" s="31"/>
      <c r="AFL159" s="31"/>
      <c r="AFM159" s="31"/>
      <c r="AFN159" s="31"/>
      <c r="AFO159" s="31"/>
      <c r="AFP159" s="31"/>
      <c r="AFQ159" s="31"/>
      <c r="AFR159" s="31"/>
      <c r="AFS159" s="31"/>
      <c r="AFT159" s="31"/>
      <c r="AFU159" s="31"/>
      <c r="AFV159" s="31"/>
      <c r="AFW159" s="31"/>
      <c r="AFX159" s="31"/>
      <c r="AFY159" s="31"/>
      <c r="AFZ159" s="31"/>
      <c r="AGA159" s="31"/>
      <c r="AGB159" s="31"/>
      <c r="AGC159" s="31"/>
      <c r="AGD159" s="31"/>
      <c r="AGE159" s="31"/>
      <c r="AGF159" s="31"/>
      <c r="AGG159" s="31"/>
      <c r="AGH159" s="31"/>
      <c r="AGI159" s="31"/>
      <c r="AGJ159" s="31"/>
      <c r="AGK159" s="31"/>
      <c r="AGL159" s="31"/>
      <c r="AGM159" s="31"/>
      <c r="AGN159" s="31"/>
      <c r="AGO159" s="31"/>
      <c r="AGP159" s="31"/>
      <c r="AGQ159" s="31"/>
      <c r="AGR159" s="31"/>
      <c r="AGS159" s="31"/>
      <c r="AGT159" s="31"/>
      <c r="AGU159" s="31"/>
      <c r="AGV159" s="31"/>
      <c r="AGW159" s="31"/>
      <c r="AGX159" s="31"/>
      <c r="AGY159" s="31"/>
      <c r="AGZ159" s="31"/>
      <c r="AHA159" s="31"/>
      <c r="AHB159" s="31"/>
      <c r="AHC159" s="31"/>
      <c r="AHD159" s="31"/>
      <c r="AHE159" s="31"/>
      <c r="AHF159" s="31"/>
      <c r="AHG159" s="31"/>
      <c r="AHH159" s="31"/>
      <c r="AHI159" s="31"/>
      <c r="AHJ159" s="31"/>
      <c r="AHK159" s="31"/>
      <c r="AHL159" s="31"/>
      <c r="AHM159" s="31"/>
      <c r="AHN159" s="31"/>
      <c r="AHO159" s="31"/>
      <c r="AHP159" s="31"/>
      <c r="AHQ159" s="31"/>
      <c r="AHR159" s="31"/>
      <c r="AHS159" s="31"/>
      <c r="AHT159" s="31"/>
      <c r="AHU159" s="31"/>
      <c r="AHV159" s="31"/>
      <c r="AHW159" s="31"/>
      <c r="AHX159" s="31"/>
      <c r="AHY159" s="31"/>
      <c r="AHZ159" s="31"/>
      <c r="AIA159" s="31"/>
      <c r="AIB159" s="31"/>
      <c r="AIC159" s="31"/>
      <c r="AID159" s="31"/>
      <c r="AIE159" s="31"/>
      <c r="AIF159" s="31"/>
      <c r="AIG159" s="31"/>
      <c r="AIH159" s="31"/>
      <c r="AII159" s="31"/>
      <c r="AIJ159" s="31"/>
      <c r="AIK159" s="31"/>
      <c r="AIL159" s="31"/>
      <c r="AIM159" s="31"/>
      <c r="AIN159" s="31"/>
      <c r="AIO159" s="31"/>
      <c r="AIP159" s="31"/>
      <c r="AIQ159" s="31"/>
      <c r="AIR159" s="31"/>
      <c r="AIS159" s="31"/>
      <c r="AIT159" s="31"/>
      <c r="AIU159" s="31"/>
      <c r="AIV159" s="31"/>
      <c r="AIW159" s="31"/>
      <c r="AIX159" s="31"/>
      <c r="AIY159" s="31"/>
      <c r="AIZ159" s="31"/>
      <c r="AJA159" s="31"/>
      <c r="AJB159" s="31"/>
      <c r="AJC159" s="31"/>
      <c r="AJD159" s="31"/>
      <c r="AJE159" s="31"/>
      <c r="AJF159" s="31"/>
      <c r="AJG159" s="31"/>
      <c r="AJH159" s="31"/>
      <c r="AJI159" s="31"/>
      <c r="AJJ159" s="31"/>
      <c r="AJK159" s="31"/>
      <c r="AJL159" s="31"/>
      <c r="AJM159" s="31"/>
      <c r="AJN159" s="31"/>
      <c r="AJO159" s="31"/>
      <c r="AJP159" s="31"/>
      <c r="AJQ159" s="31"/>
      <c r="AJR159" s="31"/>
      <c r="AJS159" s="31"/>
      <c r="AJT159" s="31"/>
      <c r="AJU159" s="31"/>
      <c r="AJV159" s="31"/>
      <c r="AJW159" s="31"/>
      <c r="AJX159" s="31"/>
      <c r="AJY159" s="31"/>
      <c r="AJZ159" s="31"/>
      <c r="AKA159" s="31"/>
      <c r="AKB159" s="31"/>
      <c r="AKC159" s="31"/>
      <c r="AKD159" s="31"/>
      <c r="AKE159" s="31"/>
      <c r="AKF159" s="31"/>
      <c r="AKG159" s="31"/>
      <c r="AKH159" s="31"/>
      <c r="AKI159" s="31"/>
      <c r="AKJ159" s="31"/>
      <c r="AKK159" s="31"/>
      <c r="AKL159" s="31"/>
      <c r="AKM159" s="31"/>
      <c r="AKN159" s="31"/>
      <c r="AKO159" s="31"/>
      <c r="AKP159" s="31"/>
      <c r="AKQ159" s="31"/>
      <c r="AKR159" s="31"/>
      <c r="AKS159" s="31"/>
      <c r="AKT159" s="31"/>
      <c r="AKU159" s="31"/>
      <c r="AKV159" s="31"/>
      <c r="AKW159" s="31"/>
      <c r="AKX159" s="31"/>
      <c r="AKY159" s="31"/>
      <c r="AKZ159" s="31"/>
      <c r="ALA159" s="31"/>
      <c r="ALB159" s="31"/>
      <c r="ALC159" s="31"/>
      <c r="ALD159" s="31"/>
      <c r="ALE159" s="31"/>
      <c r="ALF159" s="31"/>
      <c r="ALG159" s="31"/>
      <c r="ALH159" s="31"/>
      <c r="ALI159" s="31"/>
      <c r="ALJ159" s="31"/>
      <c r="ALK159" s="31"/>
      <c r="ALL159" s="31"/>
      <c r="ALM159" s="31"/>
      <c r="ALN159" s="31"/>
      <c r="ALO159" s="31"/>
      <c r="ALP159" s="31"/>
      <c r="ALQ159" s="31"/>
      <c r="ALR159" s="31"/>
      <c r="ALS159" s="31"/>
      <c r="ALT159" s="31"/>
      <c r="ALU159" s="31"/>
      <c r="ALV159" s="31"/>
      <c r="ALW159" s="31"/>
      <c r="ALX159" s="31"/>
      <c r="ALY159" s="31"/>
      <c r="ALZ159" s="31"/>
      <c r="AMA159" s="31"/>
      <c r="AMB159" s="31"/>
      <c r="AMC159" s="31"/>
      <c r="AMD159" s="31"/>
      <c r="AME159" s="31"/>
      <c r="AMF159" s="31"/>
      <c r="AMG159" s="31"/>
      <c r="AMH159" s="31"/>
      <c r="AMI159" s="31"/>
      <c r="AMJ159" s="31"/>
      <c r="AMK159" s="31"/>
      <c r="AML159" s="31"/>
      <c r="AMM159" s="31"/>
      <c r="AMN159" s="31"/>
      <c r="AMO159" s="31"/>
      <c r="AMP159" s="31"/>
      <c r="AMQ159" s="31"/>
      <c r="AMR159" s="31"/>
      <c r="AMS159" s="31"/>
      <c r="AMT159" s="31"/>
      <c r="AMU159" s="31"/>
      <c r="AMV159" s="31"/>
      <c r="AMW159" s="31"/>
      <c r="AMX159" s="31"/>
      <c r="AMY159" s="31"/>
      <c r="AMZ159" s="31"/>
      <c r="ANA159" s="31"/>
      <c r="ANB159" s="31"/>
      <c r="ANC159" s="31"/>
      <c r="AND159" s="31"/>
      <c r="ANE159" s="31"/>
      <c r="ANF159" s="31"/>
      <c r="ANG159" s="31"/>
      <c r="ANH159" s="31"/>
      <c r="ANI159" s="31"/>
      <c r="ANJ159" s="31"/>
      <c r="ANK159" s="31"/>
      <c r="ANL159" s="31"/>
      <c r="ANM159" s="31"/>
      <c r="ANN159" s="31"/>
      <c r="ANO159" s="31"/>
      <c r="ANP159" s="31"/>
      <c r="ANQ159" s="31"/>
      <c r="ANR159" s="31"/>
      <c r="ANS159" s="31"/>
      <c r="ANT159" s="31"/>
      <c r="ANU159" s="31"/>
      <c r="ANV159" s="31"/>
      <c r="ANW159" s="31"/>
      <c r="ANX159" s="31"/>
      <c r="ANY159" s="31"/>
      <c r="ANZ159" s="31"/>
      <c r="AOA159" s="31"/>
      <c r="AOB159" s="31"/>
      <c r="AOC159" s="31"/>
      <c r="AOD159" s="31"/>
      <c r="AOE159" s="31"/>
      <c r="AOF159" s="31"/>
      <c r="AOG159" s="31"/>
      <c r="AOH159" s="31"/>
      <c r="AOI159" s="31"/>
      <c r="AOJ159" s="31"/>
      <c r="AOK159" s="31"/>
      <c r="AOL159" s="31"/>
      <c r="AOM159" s="31"/>
      <c r="AON159" s="31"/>
      <c r="AOO159" s="31"/>
      <c r="AOP159" s="31"/>
      <c r="AOQ159" s="31"/>
      <c r="AOR159" s="31"/>
      <c r="AOS159" s="31"/>
      <c r="AOT159" s="31"/>
      <c r="AOU159" s="31"/>
      <c r="AOV159" s="31"/>
      <c r="AOW159" s="31"/>
      <c r="AOX159" s="31"/>
      <c r="AOY159" s="31"/>
      <c r="AOZ159" s="31"/>
      <c r="APA159" s="31"/>
      <c r="APB159" s="31"/>
      <c r="APC159" s="31"/>
      <c r="APD159" s="31"/>
      <c r="APE159" s="31"/>
      <c r="APF159" s="31"/>
      <c r="APG159" s="31"/>
      <c r="APH159" s="31"/>
      <c r="API159" s="31"/>
      <c r="APJ159" s="31"/>
      <c r="APK159" s="31"/>
      <c r="APL159" s="31"/>
      <c r="APM159" s="31"/>
      <c r="APN159" s="31"/>
      <c r="APO159" s="31"/>
      <c r="APP159" s="31"/>
      <c r="APQ159" s="31"/>
      <c r="APR159" s="31"/>
      <c r="APS159" s="31"/>
      <c r="APT159" s="31"/>
      <c r="APU159" s="31"/>
      <c r="APV159" s="31"/>
      <c r="APW159" s="31"/>
      <c r="APX159" s="31"/>
      <c r="APY159" s="31"/>
      <c r="APZ159" s="31"/>
      <c r="AQA159" s="31"/>
      <c r="AQB159" s="31"/>
      <c r="AQC159" s="31"/>
      <c r="AQD159" s="31"/>
      <c r="AQE159" s="31"/>
      <c r="AQF159" s="31"/>
      <c r="AQG159" s="31"/>
      <c r="AQH159" s="31"/>
      <c r="AQI159" s="31"/>
      <c r="AQJ159" s="31"/>
      <c r="AQK159" s="31"/>
      <c r="AQL159" s="31"/>
      <c r="AQM159" s="31"/>
      <c r="AQN159" s="31"/>
      <c r="AQO159" s="31"/>
      <c r="AQP159" s="31"/>
      <c r="AQQ159" s="31"/>
      <c r="AQR159" s="31"/>
      <c r="AQS159" s="31"/>
      <c r="AQT159" s="31"/>
      <c r="AQU159" s="31"/>
      <c r="AQV159" s="31"/>
      <c r="AQW159" s="31"/>
      <c r="AQX159" s="31"/>
      <c r="AQY159" s="31"/>
      <c r="AQZ159" s="31"/>
      <c r="ARA159" s="31"/>
      <c r="ARB159" s="31"/>
      <c r="ARC159" s="31"/>
      <c r="ARD159" s="31"/>
      <c r="ARE159" s="31"/>
      <c r="ARF159" s="31"/>
      <c r="ARG159" s="31"/>
      <c r="ARH159" s="31"/>
      <c r="ARI159" s="31"/>
      <c r="ARJ159" s="31"/>
      <c r="ARK159" s="31"/>
      <c r="ARL159" s="31"/>
      <c r="ARM159" s="31"/>
      <c r="ARN159" s="31"/>
      <c r="ARO159" s="31"/>
      <c r="ARP159" s="31"/>
      <c r="ARQ159" s="31"/>
      <c r="ARR159" s="31"/>
      <c r="ARS159" s="31"/>
      <c r="ART159" s="31"/>
      <c r="ARU159" s="31"/>
      <c r="ARV159" s="31"/>
      <c r="ARW159" s="31"/>
      <c r="ARX159" s="31"/>
      <c r="ARY159" s="31"/>
      <c r="ARZ159" s="31"/>
      <c r="ASA159" s="31"/>
      <c r="ASB159" s="31"/>
      <c r="ASC159" s="31"/>
      <c r="ASD159" s="31"/>
      <c r="ASE159" s="31"/>
      <c r="ASF159" s="31"/>
      <c r="ASG159" s="31"/>
      <c r="ASH159" s="31"/>
      <c r="ASI159" s="31"/>
      <c r="ASJ159" s="31"/>
      <c r="ASK159" s="31"/>
      <c r="ASL159" s="31"/>
      <c r="ASM159" s="31"/>
      <c r="ASN159" s="31"/>
      <c r="ASO159" s="31"/>
      <c r="ASP159" s="31"/>
      <c r="ASQ159" s="31"/>
      <c r="ASR159" s="31"/>
      <c r="ASS159" s="31"/>
      <c r="AST159" s="31"/>
      <c r="ASU159" s="31"/>
      <c r="ASV159" s="31"/>
      <c r="ASW159" s="31"/>
      <c r="ASX159" s="31"/>
      <c r="ASY159" s="31"/>
      <c r="ASZ159" s="31"/>
      <c r="ATA159" s="31"/>
      <c r="ATB159" s="31"/>
      <c r="ATC159" s="31"/>
      <c r="ATD159" s="31"/>
      <c r="ATE159" s="31"/>
      <c r="ATF159" s="31"/>
      <c r="ATG159" s="31"/>
      <c r="ATH159" s="31"/>
      <c r="ATI159" s="31"/>
      <c r="ATJ159" s="31"/>
      <c r="ATK159" s="31"/>
      <c r="ATL159" s="31"/>
      <c r="ATM159" s="31"/>
      <c r="ATN159" s="31"/>
      <c r="ATO159" s="31"/>
      <c r="ATP159" s="31"/>
      <c r="ATQ159" s="31"/>
      <c r="ATR159" s="31"/>
      <c r="ATS159" s="31"/>
      <c r="ATT159" s="31"/>
      <c r="ATU159" s="31"/>
      <c r="ATV159" s="31"/>
      <c r="ATW159" s="31"/>
      <c r="ATX159" s="31"/>
      <c r="ATY159" s="31"/>
      <c r="ATZ159" s="31"/>
      <c r="AUA159" s="31"/>
      <c r="AUB159" s="31"/>
      <c r="AUC159" s="31"/>
      <c r="AUD159" s="31"/>
      <c r="AUE159" s="31"/>
      <c r="AUF159" s="31"/>
      <c r="AUG159" s="31"/>
      <c r="AUH159" s="31"/>
      <c r="AUI159" s="31"/>
      <c r="AUJ159" s="31"/>
      <c r="AUK159" s="31"/>
      <c r="AUL159" s="31"/>
      <c r="AUM159" s="31"/>
      <c r="AUN159" s="31"/>
      <c r="AUO159" s="31"/>
      <c r="AUP159" s="31"/>
      <c r="AUQ159" s="31"/>
      <c r="AUR159" s="31"/>
      <c r="AUS159" s="31"/>
      <c r="AUT159" s="31"/>
      <c r="AUU159" s="31"/>
      <c r="AUV159" s="31"/>
      <c r="AUW159" s="31"/>
      <c r="AUX159" s="31"/>
      <c r="AUY159" s="31"/>
      <c r="AUZ159" s="31"/>
      <c r="AVA159" s="31"/>
      <c r="AVB159" s="31"/>
      <c r="AVC159" s="31"/>
      <c r="AVD159" s="31"/>
      <c r="AVE159" s="31"/>
      <c r="AVF159" s="31"/>
      <c r="AVG159" s="31"/>
      <c r="AVH159" s="31"/>
      <c r="AVI159" s="31"/>
      <c r="AVJ159" s="31"/>
      <c r="AVK159" s="31"/>
      <c r="AVL159" s="31"/>
      <c r="AVM159" s="31"/>
      <c r="AVN159" s="31"/>
      <c r="AVO159" s="31"/>
      <c r="AVP159" s="31"/>
      <c r="AVQ159" s="31"/>
      <c r="AVR159" s="31"/>
      <c r="AVS159" s="31"/>
      <c r="AVT159" s="31"/>
      <c r="AVU159" s="31"/>
      <c r="AVV159" s="31"/>
      <c r="AVW159" s="31"/>
      <c r="AVX159" s="31"/>
      <c r="AVY159" s="31"/>
      <c r="AVZ159" s="31"/>
      <c r="AWA159" s="31"/>
      <c r="AWB159" s="31"/>
      <c r="AWC159" s="31"/>
      <c r="AWD159" s="31"/>
      <c r="AWE159" s="31"/>
      <c r="AWF159" s="31"/>
      <c r="AWG159" s="31"/>
      <c r="AWH159" s="31"/>
      <c r="AWI159" s="31"/>
      <c r="AWJ159" s="31"/>
      <c r="AWK159" s="31"/>
      <c r="AWL159" s="31"/>
      <c r="AWM159" s="31"/>
      <c r="AWN159" s="31"/>
      <c r="AWO159" s="31"/>
      <c r="AWP159" s="31"/>
      <c r="AWQ159" s="31"/>
      <c r="AWR159" s="31"/>
      <c r="AWS159" s="31"/>
      <c r="AWT159" s="31"/>
      <c r="AWU159" s="31"/>
      <c r="AWV159" s="31"/>
      <c r="AWW159" s="31"/>
      <c r="AWX159" s="31"/>
      <c r="AWY159" s="31"/>
      <c r="AWZ159" s="31"/>
      <c r="AXA159" s="31"/>
      <c r="AXB159" s="31"/>
      <c r="AXC159" s="31"/>
      <c r="AXD159" s="31"/>
      <c r="AXE159" s="31"/>
      <c r="AXF159" s="31"/>
      <c r="AXG159" s="31"/>
      <c r="AXH159" s="31"/>
      <c r="AXI159" s="31"/>
      <c r="AXJ159" s="31"/>
      <c r="AXK159" s="31"/>
      <c r="AXL159" s="31"/>
      <c r="AXM159" s="31"/>
      <c r="AXN159" s="31"/>
      <c r="AXO159" s="31"/>
      <c r="AXP159" s="31"/>
      <c r="AXQ159" s="31"/>
      <c r="AXR159" s="31"/>
      <c r="AXS159" s="31"/>
      <c r="AXT159" s="31"/>
      <c r="AXU159" s="31"/>
      <c r="AXV159" s="31"/>
      <c r="AXW159" s="31"/>
      <c r="AXX159" s="31"/>
      <c r="AXY159" s="31"/>
      <c r="AXZ159" s="31"/>
      <c r="AYA159" s="31"/>
      <c r="AYB159" s="31"/>
      <c r="AYC159" s="31"/>
      <c r="AYD159" s="31"/>
      <c r="AYE159" s="31"/>
      <c r="AYF159" s="31"/>
      <c r="AYG159" s="31"/>
      <c r="AYH159" s="31"/>
      <c r="AYI159" s="31"/>
      <c r="AYJ159" s="31"/>
      <c r="AYK159" s="31"/>
      <c r="AYL159" s="31"/>
      <c r="AYM159" s="31"/>
      <c r="AYN159" s="31"/>
      <c r="AYO159" s="31"/>
      <c r="AYP159" s="31"/>
      <c r="AYQ159" s="31"/>
      <c r="AYR159" s="31"/>
      <c r="AYS159" s="31"/>
      <c r="AYT159" s="31"/>
      <c r="AYU159" s="31"/>
      <c r="AYV159" s="31"/>
      <c r="AYW159" s="31"/>
      <c r="AYX159" s="31"/>
      <c r="AYY159" s="31"/>
      <c r="AYZ159" s="31"/>
      <c r="AZA159" s="31"/>
      <c r="AZB159" s="31"/>
      <c r="AZC159" s="31"/>
      <c r="AZD159" s="31"/>
      <c r="AZE159" s="31"/>
      <c r="AZF159" s="31"/>
      <c r="AZG159" s="31"/>
      <c r="AZH159" s="31"/>
      <c r="AZI159" s="31"/>
      <c r="AZJ159" s="31"/>
      <c r="AZK159" s="31"/>
      <c r="AZL159" s="31"/>
      <c r="AZM159" s="31"/>
      <c r="AZN159" s="31"/>
      <c r="AZO159" s="31"/>
      <c r="AZP159" s="31"/>
      <c r="AZQ159" s="31"/>
      <c r="AZR159" s="31"/>
      <c r="AZS159" s="31"/>
      <c r="AZT159" s="31"/>
      <c r="AZU159" s="31"/>
      <c r="AZV159" s="31"/>
      <c r="AZW159" s="31"/>
      <c r="AZX159" s="31"/>
      <c r="AZY159" s="31"/>
      <c r="AZZ159" s="31"/>
      <c r="BAA159" s="31"/>
      <c r="BAB159" s="31"/>
      <c r="BAC159" s="31"/>
      <c r="BAD159" s="31"/>
      <c r="BAE159" s="31"/>
      <c r="BAF159" s="31"/>
      <c r="BAG159" s="31"/>
      <c r="BAH159" s="31"/>
      <c r="BAI159" s="31"/>
      <c r="BAJ159" s="31"/>
      <c r="BAK159" s="31"/>
      <c r="BAL159" s="31"/>
      <c r="BAM159" s="31"/>
      <c r="BAN159" s="31"/>
      <c r="BAO159" s="31"/>
      <c r="BAP159" s="31"/>
      <c r="BAQ159" s="31"/>
      <c r="BAR159" s="31"/>
      <c r="BAS159" s="31"/>
      <c r="BAT159" s="31"/>
      <c r="BAU159" s="31"/>
      <c r="BAV159" s="31"/>
      <c r="BAW159" s="31"/>
      <c r="BAX159" s="31"/>
      <c r="BAY159" s="31"/>
      <c r="BAZ159" s="31"/>
      <c r="BBA159" s="31"/>
      <c r="BBB159" s="31"/>
      <c r="BBC159" s="31"/>
      <c r="BBD159" s="31"/>
      <c r="BBE159" s="31"/>
      <c r="BBF159" s="31"/>
      <c r="BBG159" s="31"/>
      <c r="BBH159" s="31"/>
      <c r="BBI159" s="31"/>
      <c r="BBJ159" s="31"/>
      <c r="BBK159" s="31"/>
      <c r="BBL159" s="31"/>
      <c r="BBM159" s="31"/>
      <c r="BBN159" s="31"/>
      <c r="BBO159" s="31"/>
      <c r="BBP159" s="31"/>
      <c r="BBQ159" s="31"/>
      <c r="BBR159" s="31"/>
      <c r="BBS159" s="31"/>
      <c r="BBT159" s="31"/>
      <c r="BBU159" s="31"/>
      <c r="BBV159" s="31"/>
      <c r="BBW159" s="31"/>
      <c r="BBX159" s="31"/>
      <c r="BBY159" s="31"/>
      <c r="BBZ159" s="31"/>
      <c r="BCA159" s="31"/>
      <c r="BCB159" s="31"/>
      <c r="BCC159" s="31"/>
      <c r="BCD159" s="31"/>
      <c r="BCE159" s="31"/>
      <c r="BCF159" s="31"/>
      <c r="BCG159" s="31"/>
      <c r="BCH159" s="31"/>
      <c r="BCI159" s="31"/>
      <c r="BCJ159" s="31"/>
      <c r="BCK159" s="31"/>
      <c r="BCL159" s="31"/>
      <c r="BCM159" s="31"/>
      <c r="BCN159" s="31"/>
      <c r="BCO159" s="31"/>
      <c r="BCP159" s="31"/>
      <c r="BCQ159" s="31"/>
      <c r="BCR159" s="31"/>
      <c r="BCS159" s="31"/>
      <c r="BCT159" s="31"/>
      <c r="BCU159" s="31"/>
      <c r="BCV159" s="31"/>
      <c r="BCW159" s="31"/>
      <c r="BCX159" s="31"/>
      <c r="BCY159" s="31"/>
      <c r="BCZ159" s="31"/>
      <c r="BDA159" s="31"/>
      <c r="BDB159" s="31"/>
      <c r="BDC159" s="31"/>
      <c r="BDD159" s="31"/>
      <c r="BDE159" s="31"/>
      <c r="BDF159" s="31"/>
      <c r="BDG159" s="31"/>
      <c r="BDH159" s="31"/>
      <c r="BDI159" s="31"/>
      <c r="BDJ159" s="31"/>
      <c r="BDK159" s="31"/>
      <c r="BDL159" s="31"/>
      <c r="BDM159" s="31"/>
      <c r="BDN159" s="31"/>
      <c r="BDO159" s="31"/>
      <c r="BDP159" s="31"/>
      <c r="BDQ159" s="31"/>
      <c r="BDR159" s="31"/>
      <c r="BDS159" s="31"/>
      <c r="BDT159" s="31"/>
      <c r="BDU159" s="31"/>
      <c r="BDV159" s="31"/>
      <c r="BDW159" s="31"/>
      <c r="BDX159" s="31"/>
      <c r="BDY159" s="31"/>
      <c r="BDZ159" s="31"/>
      <c r="BEA159" s="31"/>
      <c r="BEB159" s="31"/>
      <c r="BEC159" s="31"/>
      <c r="BED159" s="31"/>
      <c r="BEE159" s="31"/>
      <c r="BEF159" s="31"/>
      <c r="BEG159" s="31"/>
      <c r="BEH159" s="31"/>
      <c r="BEI159" s="31"/>
      <c r="BEJ159" s="31"/>
      <c r="BEK159" s="31"/>
      <c r="BEL159" s="31"/>
      <c r="BEM159" s="31"/>
      <c r="BEN159" s="31"/>
      <c r="BEO159" s="31"/>
      <c r="BEP159" s="31"/>
      <c r="BEQ159" s="31"/>
      <c r="BER159" s="31"/>
      <c r="BES159" s="31"/>
      <c r="BET159" s="31"/>
      <c r="BEU159" s="31"/>
      <c r="BEV159" s="31"/>
      <c r="BEW159" s="31"/>
      <c r="BEX159" s="31"/>
      <c r="BEY159" s="31"/>
      <c r="BEZ159" s="31"/>
      <c r="BFA159" s="31"/>
      <c r="BFB159" s="31"/>
      <c r="BFC159" s="31"/>
      <c r="BFD159" s="31"/>
      <c r="BFE159" s="31"/>
      <c r="BFF159" s="31"/>
      <c r="BFG159" s="31"/>
      <c r="BFH159" s="31"/>
      <c r="BFI159" s="31"/>
      <c r="BFJ159" s="31"/>
      <c r="BFK159" s="31"/>
      <c r="BFL159" s="31"/>
      <c r="BFM159" s="31"/>
      <c r="BFN159" s="31"/>
      <c r="BFO159" s="31"/>
      <c r="BFP159" s="31"/>
      <c r="BFQ159" s="31"/>
      <c r="BFR159" s="31"/>
      <c r="BFS159" s="31"/>
      <c r="BFT159" s="31"/>
      <c r="BFU159" s="31"/>
      <c r="BFV159" s="31"/>
      <c r="BFW159" s="31"/>
      <c r="BFX159" s="31"/>
      <c r="BFY159" s="31"/>
      <c r="BFZ159" s="31"/>
      <c r="BGA159" s="31"/>
      <c r="BGB159" s="31"/>
      <c r="BGC159" s="31"/>
      <c r="BGD159" s="31"/>
      <c r="BGE159" s="31"/>
      <c r="BGF159" s="31"/>
      <c r="BGG159" s="31"/>
      <c r="BGH159" s="31"/>
      <c r="BGI159" s="31"/>
      <c r="BGJ159" s="31"/>
      <c r="BGK159" s="31"/>
      <c r="BGL159" s="31"/>
      <c r="BGM159" s="31"/>
      <c r="BGN159" s="31"/>
      <c r="BGO159" s="31"/>
      <c r="BGP159" s="31"/>
      <c r="BGQ159" s="31"/>
      <c r="BGR159" s="31"/>
      <c r="BGS159" s="31"/>
      <c r="BGT159" s="31"/>
      <c r="BGU159" s="31"/>
      <c r="BGV159" s="31"/>
      <c r="BGW159" s="31"/>
      <c r="BGX159" s="31"/>
      <c r="BGY159" s="31"/>
      <c r="BGZ159" s="31"/>
      <c r="BHA159" s="31"/>
      <c r="BHB159" s="31"/>
      <c r="BHC159" s="31"/>
      <c r="BHD159" s="31"/>
      <c r="BHE159" s="31"/>
      <c r="BHF159" s="31"/>
      <c r="BHG159" s="31"/>
      <c r="BHH159" s="31"/>
      <c r="BHI159" s="31"/>
      <c r="BHJ159" s="31"/>
      <c r="BHK159" s="31"/>
      <c r="BHL159" s="31"/>
      <c r="BHM159" s="31"/>
      <c r="BHN159" s="31"/>
      <c r="BHO159" s="31"/>
      <c r="BHP159" s="31"/>
      <c r="BHQ159" s="31"/>
      <c r="BHR159" s="31"/>
      <c r="BHS159" s="31"/>
      <c r="BHT159" s="31"/>
      <c r="BHU159" s="31"/>
      <c r="BHV159" s="31"/>
      <c r="BHW159" s="31"/>
      <c r="BHX159" s="31"/>
      <c r="BHY159" s="31"/>
      <c r="BHZ159" s="31"/>
      <c r="BIA159" s="31"/>
      <c r="BIB159" s="31"/>
      <c r="BIC159" s="31"/>
      <c r="BID159" s="31"/>
      <c r="BIE159" s="31"/>
      <c r="BIF159" s="31"/>
      <c r="BIG159" s="31"/>
      <c r="BIH159" s="31"/>
      <c r="BII159" s="31"/>
      <c r="BIJ159" s="31"/>
      <c r="BIK159" s="31"/>
      <c r="BIL159" s="31"/>
      <c r="BIM159" s="31"/>
      <c r="BIN159" s="31"/>
      <c r="BIO159" s="31"/>
      <c r="BIP159" s="31"/>
      <c r="BIQ159" s="31"/>
      <c r="BIR159" s="31"/>
      <c r="BIS159" s="31"/>
      <c r="BIT159" s="31"/>
      <c r="BIU159" s="31"/>
      <c r="BIV159" s="31"/>
      <c r="BIW159" s="31"/>
      <c r="BIX159" s="31"/>
      <c r="BIY159" s="31"/>
      <c r="BIZ159" s="31"/>
      <c r="BJA159" s="31"/>
      <c r="BJB159" s="31"/>
      <c r="BJC159" s="31"/>
      <c r="BJD159" s="31"/>
      <c r="BJE159" s="31"/>
      <c r="BJF159" s="31"/>
      <c r="BJG159" s="31"/>
      <c r="BJH159" s="31"/>
      <c r="BJI159" s="31"/>
      <c r="BJJ159" s="31"/>
      <c r="BJK159" s="31"/>
      <c r="BJL159" s="31"/>
      <c r="BJM159" s="31"/>
      <c r="BJN159" s="31"/>
      <c r="BJO159" s="31"/>
      <c r="BJP159" s="31"/>
      <c r="BJQ159" s="31"/>
      <c r="BJR159" s="31"/>
      <c r="BJS159" s="31"/>
      <c r="BJT159" s="31"/>
      <c r="BJU159" s="31"/>
      <c r="BJV159" s="31"/>
      <c r="BJW159" s="31"/>
      <c r="BJX159" s="31"/>
      <c r="BJY159" s="31"/>
      <c r="BJZ159" s="31"/>
      <c r="BKA159" s="31"/>
      <c r="BKB159" s="31"/>
      <c r="BKC159" s="31"/>
      <c r="BKD159" s="31"/>
      <c r="BKE159" s="31"/>
      <c r="BKF159" s="31"/>
      <c r="BKG159" s="31"/>
      <c r="BKH159" s="31"/>
      <c r="BKI159" s="31"/>
      <c r="BKJ159" s="31"/>
      <c r="BKK159" s="31"/>
      <c r="BKL159" s="31"/>
      <c r="BKM159" s="31"/>
      <c r="BKN159" s="31"/>
      <c r="BKO159" s="31"/>
      <c r="BKP159" s="31"/>
      <c r="BKQ159" s="31"/>
      <c r="BKR159" s="31"/>
      <c r="BKS159" s="31"/>
      <c r="BKT159" s="31"/>
      <c r="BKU159" s="31"/>
      <c r="BKV159" s="31"/>
      <c r="BKW159" s="31"/>
      <c r="BKX159" s="31"/>
      <c r="BKY159" s="31"/>
      <c r="BKZ159" s="31"/>
      <c r="BLA159" s="31"/>
      <c r="BLB159" s="31"/>
      <c r="BLC159" s="31"/>
      <c r="BLD159" s="31"/>
      <c r="BLE159" s="31"/>
      <c r="BLF159" s="31"/>
      <c r="BLG159" s="31"/>
      <c r="BLH159" s="31"/>
      <c r="BLI159" s="31"/>
      <c r="BLJ159" s="31"/>
      <c r="BLK159" s="31"/>
      <c r="BLL159" s="31"/>
      <c r="BLM159" s="31"/>
      <c r="BLN159" s="31"/>
      <c r="BLO159" s="31"/>
      <c r="BLP159" s="31"/>
      <c r="BLQ159" s="31"/>
      <c r="BLR159" s="31"/>
      <c r="BLS159" s="31"/>
      <c r="BLT159" s="31"/>
      <c r="BLU159" s="31"/>
      <c r="BLV159" s="31"/>
      <c r="BLW159" s="31"/>
      <c r="BLX159" s="31"/>
      <c r="BLY159" s="31"/>
      <c r="BLZ159" s="31"/>
      <c r="BMA159" s="31"/>
      <c r="BMB159" s="31"/>
      <c r="BMC159" s="31"/>
      <c r="BMD159" s="31"/>
      <c r="BME159" s="31"/>
      <c r="BMF159" s="31"/>
      <c r="BMG159" s="31"/>
      <c r="BMH159" s="31"/>
      <c r="BMI159" s="31"/>
      <c r="BMJ159" s="31"/>
      <c r="BMK159" s="31"/>
      <c r="BML159" s="31"/>
      <c r="BMM159" s="31"/>
      <c r="BMN159" s="31"/>
      <c r="BMO159" s="31"/>
      <c r="BMP159" s="31"/>
      <c r="BMQ159" s="31"/>
      <c r="BMR159" s="31"/>
      <c r="BMS159" s="31"/>
      <c r="BMT159" s="31"/>
      <c r="BMU159" s="31"/>
      <c r="BMV159" s="31"/>
      <c r="BMW159" s="31"/>
      <c r="BMX159" s="31"/>
      <c r="BMY159" s="31"/>
      <c r="BMZ159" s="31"/>
      <c r="BNA159" s="31"/>
      <c r="BNB159" s="31"/>
      <c r="BNC159" s="31"/>
      <c r="BND159" s="31"/>
      <c r="BNE159" s="31"/>
      <c r="BNF159" s="31"/>
      <c r="BNG159" s="31"/>
      <c r="BNH159" s="31"/>
      <c r="BNI159" s="31"/>
      <c r="BNJ159" s="31"/>
      <c r="BNK159" s="31"/>
      <c r="BNL159" s="31"/>
      <c r="BNM159" s="31"/>
      <c r="BNN159" s="31"/>
      <c r="BNO159" s="31"/>
      <c r="BNP159" s="31"/>
      <c r="BNQ159" s="31"/>
      <c r="BNR159" s="31"/>
      <c r="BNS159" s="31"/>
      <c r="BNT159" s="31"/>
      <c r="BNU159" s="31"/>
      <c r="BNV159" s="31"/>
      <c r="BNW159" s="31"/>
      <c r="BNX159" s="31"/>
      <c r="BNY159" s="31"/>
      <c r="BNZ159" s="31"/>
      <c r="BOA159" s="31"/>
      <c r="BOB159" s="31"/>
      <c r="BOC159" s="31"/>
      <c r="BOD159" s="31"/>
      <c r="BOE159" s="31"/>
      <c r="BOF159" s="31"/>
      <c r="BOG159" s="31"/>
      <c r="BOH159" s="31"/>
      <c r="BOI159" s="31"/>
      <c r="BOJ159" s="31"/>
      <c r="BOK159" s="31"/>
      <c r="BOL159" s="31"/>
      <c r="BOM159" s="31"/>
      <c r="BON159" s="31"/>
      <c r="BOO159" s="31"/>
      <c r="BOP159" s="31"/>
      <c r="BOQ159" s="31"/>
      <c r="BOR159" s="31"/>
      <c r="BOS159" s="31"/>
      <c r="BOT159" s="31"/>
      <c r="BOU159" s="31"/>
      <c r="BOV159" s="31"/>
      <c r="BOW159" s="31"/>
      <c r="BOX159" s="31"/>
      <c r="BOY159" s="31"/>
      <c r="BOZ159" s="31"/>
      <c r="BPA159" s="31"/>
      <c r="BPB159" s="31"/>
      <c r="BPC159" s="31"/>
      <c r="BPD159" s="31"/>
      <c r="BPE159" s="31"/>
      <c r="BPF159" s="31"/>
      <c r="BPG159" s="31"/>
      <c r="BPH159" s="31"/>
      <c r="BPI159" s="31"/>
      <c r="BPJ159" s="31"/>
      <c r="BPK159" s="31"/>
      <c r="BPL159" s="31"/>
      <c r="BPM159" s="31"/>
      <c r="BPN159" s="31"/>
      <c r="BPO159" s="31"/>
      <c r="BPP159" s="31"/>
      <c r="BPQ159" s="31"/>
      <c r="BPR159" s="31"/>
      <c r="BPS159" s="31"/>
      <c r="BPT159" s="31"/>
      <c r="BPU159" s="31"/>
      <c r="BPV159" s="31"/>
      <c r="BPW159" s="31"/>
      <c r="BPX159" s="31"/>
      <c r="BPY159" s="31"/>
      <c r="BPZ159" s="31"/>
      <c r="BQA159" s="31"/>
      <c r="BQB159" s="31"/>
      <c r="BQC159" s="31"/>
      <c r="BQD159" s="31"/>
      <c r="BQE159" s="31"/>
      <c r="BQF159" s="31"/>
      <c r="BQG159" s="31"/>
      <c r="BQH159" s="31"/>
      <c r="BQI159" s="31"/>
      <c r="BQJ159" s="31"/>
      <c r="BQK159" s="31"/>
      <c r="BQL159" s="31"/>
      <c r="BQM159" s="31"/>
      <c r="BQN159" s="31"/>
      <c r="BQO159" s="31"/>
      <c r="BQP159" s="31"/>
      <c r="BQQ159" s="31"/>
      <c r="BQR159" s="31"/>
      <c r="BQS159" s="31"/>
      <c r="BQT159" s="31"/>
      <c r="BQU159" s="31"/>
      <c r="BQV159" s="31"/>
      <c r="BQW159" s="31"/>
      <c r="BQX159" s="31"/>
      <c r="BQY159" s="31"/>
      <c r="BQZ159" s="31"/>
      <c r="BRA159" s="31"/>
      <c r="BRB159" s="31"/>
      <c r="BRC159" s="31"/>
      <c r="BRD159" s="31"/>
      <c r="BRE159" s="31"/>
      <c r="BRF159" s="31"/>
      <c r="BRG159" s="31"/>
      <c r="BRH159" s="31"/>
      <c r="BRI159" s="31"/>
      <c r="BRJ159" s="31"/>
      <c r="BRK159" s="31"/>
      <c r="BRL159" s="31"/>
      <c r="BRM159" s="31"/>
      <c r="BRN159" s="31"/>
      <c r="BRO159" s="31"/>
      <c r="BRP159" s="31"/>
      <c r="BRQ159" s="31"/>
      <c r="BRR159" s="31"/>
      <c r="BRS159" s="31"/>
      <c r="BRT159" s="31"/>
      <c r="BRU159" s="31"/>
      <c r="BRV159" s="31"/>
      <c r="BRW159" s="31"/>
      <c r="BRX159" s="31"/>
      <c r="BRY159" s="31"/>
      <c r="BRZ159" s="31"/>
      <c r="BSA159" s="31"/>
      <c r="BSB159" s="31"/>
      <c r="BSC159" s="31"/>
      <c r="BSD159" s="31"/>
      <c r="BSE159" s="31"/>
      <c r="BSF159" s="31"/>
      <c r="BSG159" s="31"/>
      <c r="BSH159" s="31"/>
      <c r="BSI159" s="31"/>
      <c r="BSJ159" s="31"/>
      <c r="BSK159" s="31"/>
      <c r="BSL159" s="31"/>
      <c r="BSM159" s="31"/>
      <c r="BSN159" s="31"/>
      <c r="BSO159" s="31"/>
      <c r="BSP159" s="31"/>
      <c r="BSQ159" s="31"/>
      <c r="BSR159" s="31"/>
      <c r="BSS159" s="31"/>
      <c r="BST159" s="31"/>
      <c r="BSU159" s="31"/>
      <c r="BSV159" s="31"/>
      <c r="BSW159" s="31"/>
      <c r="BSX159" s="31"/>
      <c r="BSY159" s="31"/>
      <c r="BSZ159" s="31"/>
      <c r="BTA159" s="31"/>
      <c r="BTB159" s="31"/>
      <c r="BTC159" s="31"/>
      <c r="BTD159" s="31"/>
      <c r="BTE159" s="31"/>
      <c r="BTF159" s="31"/>
      <c r="BTG159" s="31"/>
      <c r="BTH159" s="31"/>
      <c r="BTI159" s="31"/>
      <c r="BTJ159" s="31"/>
      <c r="BTK159" s="31"/>
      <c r="BTL159" s="31"/>
      <c r="BTM159" s="31"/>
      <c r="BTN159" s="31"/>
      <c r="BTO159" s="31"/>
      <c r="BTP159" s="31"/>
      <c r="BTQ159" s="31"/>
      <c r="BTR159" s="31"/>
      <c r="BTS159" s="31"/>
      <c r="BTT159" s="31"/>
      <c r="BTU159" s="31"/>
      <c r="BTV159" s="31"/>
      <c r="BTW159" s="31"/>
      <c r="BTX159" s="31"/>
      <c r="BTY159" s="31"/>
      <c r="BTZ159" s="31"/>
      <c r="BUA159" s="31"/>
      <c r="BUB159" s="31"/>
      <c r="BUC159" s="31"/>
      <c r="BUD159" s="31"/>
      <c r="BUE159" s="31"/>
      <c r="BUF159" s="31"/>
      <c r="BUG159" s="31"/>
      <c r="BUH159" s="31"/>
      <c r="BUI159" s="31"/>
      <c r="BUJ159" s="31"/>
      <c r="BUK159" s="31"/>
      <c r="BUL159" s="31"/>
      <c r="BUM159" s="31"/>
      <c r="BUN159" s="31"/>
      <c r="BUO159" s="31"/>
      <c r="BUP159" s="31"/>
      <c r="BUQ159" s="31"/>
      <c r="BUR159" s="31"/>
      <c r="BUS159" s="31"/>
      <c r="BUT159" s="31"/>
      <c r="BUU159" s="31"/>
      <c r="BUV159" s="31"/>
      <c r="BUW159" s="31"/>
      <c r="BUX159" s="31"/>
      <c r="BUY159" s="31"/>
      <c r="BUZ159" s="31"/>
      <c r="BVA159" s="31"/>
      <c r="BVB159" s="31"/>
      <c r="BVC159" s="31"/>
      <c r="BVD159" s="31"/>
      <c r="BVE159" s="31"/>
      <c r="BVF159" s="31"/>
      <c r="BVG159" s="31"/>
      <c r="BVH159" s="31"/>
      <c r="BVI159" s="31"/>
      <c r="BVJ159" s="31"/>
      <c r="BVK159" s="31"/>
      <c r="BVL159" s="31"/>
      <c r="BVM159" s="31"/>
      <c r="BVN159" s="31"/>
      <c r="BVO159" s="31"/>
      <c r="BVP159" s="31"/>
      <c r="BVQ159" s="31"/>
      <c r="BVR159" s="31"/>
      <c r="BVS159" s="31"/>
      <c r="BVT159" s="31"/>
      <c r="BVU159" s="31"/>
      <c r="BVV159" s="31"/>
      <c r="BVW159" s="31"/>
      <c r="BVX159" s="31"/>
      <c r="BVY159" s="31"/>
      <c r="BVZ159" s="31"/>
      <c r="BWA159" s="31"/>
      <c r="BWB159" s="31"/>
      <c r="BWC159" s="31"/>
      <c r="BWD159" s="31"/>
      <c r="BWE159" s="31"/>
      <c r="BWF159" s="31"/>
      <c r="BWG159" s="31"/>
      <c r="BWH159" s="31"/>
      <c r="BWI159" s="31"/>
      <c r="BWJ159" s="31"/>
      <c r="BWK159" s="31"/>
      <c r="BWL159" s="31"/>
      <c r="BWM159" s="31"/>
      <c r="BWN159" s="31"/>
      <c r="BWO159" s="31"/>
      <c r="BWP159" s="31"/>
      <c r="BWQ159" s="31"/>
      <c r="BWR159" s="31"/>
      <c r="BWS159" s="31"/>
      <c r="BWT159" s="31"/>
      <c r="BWU159" s="31"/>
      <c r="BWV159" s="31"/>
      <c r="BWW159" s="31"/>
      <c r="BWX159" s="31"/>
      <c r="BWY159" s="31"/>
      <c r="BWZ159" s="31"/>
      <c r="BXA159" s="31"/>
      <c r="BXB159" s="31"/>
      <c r="BXC159" s="31"/>
      <c r="BXD159" s="31"/>
      <c r="BXE159" s="31"/>
      <c r="BXF159" s="31"/>
      <c r="BXG159" s="31"/>
      <c r="BXH159" s="31"/>
      <c r="BXI159" s="31"/>
      <c r="BXJ159" s="31"/>
      <c r="BXK159" s="31"/>
      <c r="BXL159" s="31"/>
      <c r="BXM159" s="31"/>
      <c r="BXN159" s="31"/>
      <c r="BXO159" s="31"/>
      <c r="BXP159" s="31"/>
      <c r="BXQ159" s="31"/>
      <c r="BXR159" s="31"/>
      <c r="BXS159" s="31"/>
      <c r="BXT159" s="31"/>
      <c r="BXU159" s="31"/>
      <c r="BXV159" s="31"/>
      <c r="BXW159" s="31"/>
      <c r="BXX159" s="31"/>
      <c r="BXY159" s="31"/>
      <c r="BXZ159" s="31"/>
      <c r="BYA159" s="31"/>
      <c r="BYB159" s="31"/>
      <c r="BYC159" s="31"/>
      <c r="BYD159" s="31"/>
      <c r="BYE159" s="31"/>
      <c r="BYF159" s="31"/>
      <c r="BYG159" s="31"/>
      <c r="BYH159" s="31"/>
      <c r="BYI159" s="31"/>
      <c r="BYJ159" s="31"/>
      <c r="BYK159" s="31"/>
      <c r="BYL159" s="31"/>
      <c r="BYM159" s="31"/>
      <c r="BYN159" s="31"/>
      <c r="BYO159" s="31"/>
      <c r="BYP159" s="31"/>
      <c r="BYQ159" s="31"/>
      <c r="BYR159" s="31"/>
      <c r="BYS159" s="31"/>
      <c r="BYT159" s="31"/>
      <c r="BYU159" s="31"/>
      <c r="BYV159" s="31"/>
      <c r="BYW159" s="31"/>
      <c r="BYX159" s="31"/>
      <c r="BYY159" s="31"/>
      <c r="BYZ159" s="31"/>
      <c r="BZA159" s="31"/>
      <c r="BZB159" s="31"/>
      <c r="BZC159" s="31"/>
      <c r="BZD159" s="31"/>
      <c r="BZE159" s="31"/>
      <c r="BZF159" s="31"/>
      <c r="BZG159" s="31"/>
      <c r="BZH159" s="31"/>
      <c r="BZI159" s="31"/>
      <c r="BZJ159" s="31"/>
      <c r="BZK159" s="31"/>
      <c r="BZL159" s="31"/>
      <c r="BZM159" s="31"/>
      <c r="BZN159" s="31"/>
      <c r="BZO159" s="31"/>
      <c r="BZP159" s="31"/>
      <c r="BZQ159" s="31"/>
      <c r="BZR159" s="31"/>
      <c r="BZS159" s="31"/>
      <c r="BZT159" s="31"/>
      <c r="BZU159" s="31"/>
      <c r="BZV159" s="31"/>
      <c r="BZW159" s="31"/>
      <c r="BZX159" s="31"/>
      <c r="BZY159" s="31"/>
      <c r="BZZ159" s="31"/>
      <c r="CAA159" s="31"/>
      <c r="CAB159" s="31"/>
      <c r="CAC159" s="31"/>
      <c r="CAD159" s="31"/>
      <c r="CAE159" s="31"/>
      <c r="CAF159" s="31"/>
      <c r="CAG159" s="31"/>
      <c r="CAH159" s="31"/>
      <c r="CAI159" s="31"/>
      <c r="CAJ159" s="31"/>
      <c r="CAK159" s="31"/>
      <c r="CAL159" s="31"/>
      <c r="CAM159" s="31"/>
      <c r="CAN159" s="31"/>
      <c r="CAO159" s="31"/>
      <c r="CAP159" s="31"/>
      <c r="CAQ159" s="31"/>
      <c r="CAR159" s="31"/>
      <c r="CAS159" s="31"/>
      <c r="CAT159" s="31"/>
      <c r="CAU159" s="31"/>
      <c r="CAV159" s="31"/>
      <c r="CAW159" s="31"/>
      <c r="CAX159" s="31"/>
      <c r="CAY159" s="31"/>
      <c r="CAZ159" s="31"/>
      <c r="CBA159" s="31"/>
      <c r="CBB159" s="31"/>
      <c r="CBC159" s="31"/>
      <c r="CBD159" s="31"/>
      <c r="CBE159" s="31"/>
      <c r="CBF159" s="31"/>
      <c r="CBG159" s="31"/>
      <c r="CBH159" s="31"/>
      <c r="CBI159" s="31"/>
      <c r="CBJ159" s="31"/>
      <c r="CBK159" s="31"/>
      <c r="CBL159" s="31"/>
      <c r="CBM159" s="31"/>
      <c r="CBN159" s="31"/>
      <c r="CBO159" s="31"/>
      <c r="CBP159" s="31"/>
      <c r="CBQ159" s="31"/>
      <c r="CBR159" s="31"/>
      <c r="CBS159" s="31"/>
      <c r="CBT159" s="31"/>
      <c r="CBU159" s="31"/>
      <c r="CBV159" s="31"/>
      <c r="CBW159" s="31"/>
      <c r="CBX159" s="31"/>
      <c r="CBY159" s="31"/>
      <c r="CBZ159" s="31"/>
      <c r="CCA159" s="31"/>
      <c r="CCB159" s="31"/>
      <c r="CCC159" s="31"/>
      <c r="CCD159" s="31"/>
      <c r="CCE159" s="31"/>
      <c r="CCF159" s="31"/>
      <c r="CCG159" s="31"/>
      <c r="CCH159" s="31"/>
      <c r="CCI159" s="31"/>
      <c r="CCJ159" s="31"/>
      <c r="CCK159" s="31"/>
      <c r="CCL159" s="31"/>
      <c r="CCM159" s="31"/>
      <c r="CCN159" s="31"/>
      <c r="CCO159" s="31"/>
      <c r="CCP159" s="31"/>
      <c r="CCQ159" s="31"/>
      <c r="CCR159" s="31"/>
      <c r="CCS159" s="31"/>
      <c r="CCT159" s="31"/>
      <c r="CCU159" s="31"/>
      <c r="CCV159" s="31"/>
      <c r="CCW159" s="31"/>
      <c r="CCX159" s="31"/>
      <c r="CCY159" s="31"/>
      <c r="CCZ159" s="31"/>
      <c r="CDA159" s="31"/>
      <c r="CDB159" s="31"/>
      <c r="CDC159" s="31"/>
      <c r="CDD159" s="31"/>
      <c r="CDE159" s="31"/>
      <c r="CDF159" s="31"/>
      <c r="CDG159" s="31"/>
      <c r="CDH159" s="31"/>
      <c r="CDI159" s="31"/>
      <c r="CDJ159" s="31"/>
      <c r="CDK159" s="31"/>
      <c r="CDL159" s="31"/>
      <c r="CDM159" s="31"/>
      <c r="CDN159" s="31"/>
      <c r="CDO159" s="31"/>
      <c r="CDP159" s="31"/>
      <c r="CDQ159" s="31"/>
      <c r="CDR159" s="31"/>
      <c r="CDS159" s="31"/>
      <c r="CDT159" s="31"/>
      <c r="CDU159" s="31"/>
      <c r="CDV159" s="31"/>
      <c r="CDW159" s="31"/>
      <c r="CDX159" s="31"/>
      <c r="CDY159" s="31"/>
      <c r="CDZ159" s="31"/>
      <c r="CEA159" s="31"/>
      <c r="CEB159" s="31"/>
      <c r="CEC159" s="31"/>
      <c r="CED159" s="31"/>
      <c r="CEE159" s="31"/>
      <c r="CEF159" s="31"/>
      <c r="CEG159" s="31"/>
      <c r="CEH159" s="31"/>
      <c r="CEI159" s="31"/>
      <c r="CEJ159" s="31"/>
      <c r="CEK159" s="31"/>
      <c r="CEL159" s="31"/>
      <c r="CEM159" s="31"/>
      <c r="CEN159" s="31"/>
      <c r="CEO159" s="31"/>
      <c r="CEP159" s="31"/>
      <c r="CEQ159" s="31"/>
      <c r="CER159" s="31"/>
      <c r="CES159" s="31"/>
      <c r="CET159" s="31"/>
      <c r="CEU159" s="31"/>
      <c r="CEV159" s="31"/>
      <c r="CEW159" s="31"/>
      <c r="CEX159" s="31"/>
      <c r="CEY159" s="31"/>
      <c r="CEZ159" s="31"/>
      <c r="CFA159" s="31"/>
      <c r="CFB159" s="31"/>
      <c r="CFC159" s="31"/>
      <c r="CFD159" s="31"/>
      <c r="CFE159" s="31"/>
      <c r="CFF159" s="31"/>
      <c r="CFG159" s="31"/>
      <c r="CFH159" s="31"/>
      <c r="CFI159" s="31"/>
      <c r="CFJ159" s="31"/>
      <c r="CFK159" s="31"/>
      <c r="CFL159" s="31"/>
      <c r="CFM159" s="31"/>
      <c r="CFN159" s="31"/>
      <c r="CFO159" s="31"/>
      <c r="CFP159" s="31"/>
      <c r="CFQ159" s="31"/>
      <c r="CFR159" s="31"/>
      <c r="CFS159" s="31"/>
      <c r="CFT159" s="31"/>
      <c r="CFU159" s="31"/>
      <c r="CFV159" s="31"/>
      <c r="CFW159" s="31"/>
      <c r="CFX159" s="31"/>
      <c r="CFY159" s="31"/>
      <c r="CFZ159" s="31"/>
      <c r="CGA159" s="31"/>
      <c r="CGB159" s="31"/>
      <c r="CGC159" s="31"/>
      <c r="CGD159" s="31"/>
      <c r="CGE159" s="31"/>
      <c r="CGF159" s="31"/>
      <c r="CGG159" s="31"/>
      <c r="CGH159" s="31"/>
      <c r="CGI159" s="31"/>
      <c r="CGJ159" s="31"/>
      <c r="CGK159" s="31"/>
      <c r="CGL159" s="31"/>
      <c r="CGM159" s="31"/>
      <c r="CGN159" s="31"/>
      <c r="CGO159" s="31"/>
      <c r="CGP159" s="31"/>
      <c r="CGQ159" s="31"/>
      <c r="CGR159" s="31"/>
      <c r="CGS159" s="31"/>
      <c r="CGT159" s="31"/>
      <c r="CGU159" s="31"/>
      <c r="CGV159" s="31"/>
      <c r="CGW159" s="31"/>
      <c r="CGX159" s="31"/>
      <c r="CGY159" s="31"/>
      <c r="CGZ159" s="31"/>
      <c r="CHA159" s="31"/>
      <c r="CHB159" s="31"/>
      <c r="CHC159" s="31"/>
      <c r="CHD159" s="31"/>
      <c r="CHE159" s="31"/>
      <c r="CHF159" s="31"/>
      <c r="CHG159" s="31"/>
      <c r="CHH159" s="31"/>
      <c r="CHI159" s="31"/>
      <c r="CHJ159" s="31"/>
      <c r="CHK159" s="31"/>
      <c r="CHL159" s="31"/>
      <c r="CHM159" s="31"/>
      <c r="CHN159" s="31"/>
      <c r="CHO159" s="31"/>
      <c r="CHP159" s="31"/>
      <c r="CHQ159" s="31"/>
      <c r="CHR159" s="31"/>
      <c r="CHS159" s="31"/>
      <c r="CHT159" s="31"/>
      <c r="CHU159" s="31"/>
      <c r="CHV159" s="31"/>
      <c r="CHW159" s="31"/>
      <c r="CHX159" s="31"/>
      <c r="CHY159" s="31"/>
      <c r="CHZ159" s="31"/>
      <c r="CIA159" s="31"/>
      <c r="CIB159" s="31"/>
      <c r="CIC159" s="31"/>
      <c r="CID159" s="31"/>
      <c r="CIE159" s="31"/>
      <c r="CIF159" s="31"/>
      <c r="CIG159" s="31"/>
      <c r="CIH159" s="31"/>
      <c r="CII159" s="31"/>
      <c r="CIJ159" s="31"/>
      <c r="CIK159" s="31"/>
      <c r="CIL159" s="31"/>
      <c r="CIM159" s="31"/>
      <c r="CIN159" s="31"/>
      <c r="CIO159" s="31"/>
      <c r="CIP159" s="31"/>
      <c r="CIQ159" s="31"/>
      <c r="CIR159" s="31"/>
      <c r="CIS159" s="31"/>
      <c r="CIT159" s="31"/>
      <c r="CIU159" s="31"/>
      <c r="CIV159" s="31"/>
      <c r="CIW159" s="31"/>
      <c r="CIX159" s="31"/>
      <c r="CIY159" s="31"/>
      <c r="CIZ159" s="31"/>
      <c r="CJA159" s="31"/>
      <c r="CJB159" s="31"/>
      <c r="CJC159" s="31"/>
      <c r="CJD159" s="31"/>
      <c r="CJE159" s="31"/>
      <c r="CJF159" s="31"/>
      <c r="CJG159" s="31"/>
      <c r="CJH159" s="31"/>
      <c r="CJI159" s="31"/>
      <c r="CJJ159" s="31"/>
      <c r="CJK159" s="31"/>
      <c r="CJL159" s="31"/>
      <c r="CJM159" s="31"/>
      <c r="CJN159" s="31"/>
      <c r="CJO159" s="31"/>
      <c r="CJP159" s="31"/>
      <c r="CJQ159" s="31"/>
      <c r="CJR159" s="31"/>
      <c r="CJS159" s="31"/>
      <c r="CJT159" s="31"/>
      <c r="CJU159" s="31"/>
      <c r="CJV159" s="31"/>
      <c r="CJW159" s="31"/>
      <c r="CJX159" s="31"/>
      <c r="CJY159" s="31"/>
      <c r="CJZ159" s="31"/>
      <c r="CKA159" s="31"/>
      <c r="CKB159" s="31"/>
      <c r="CKC159" s="31"/>
      <c r="CKD159" s="31"/>
      <c r="CKE159" s="31"/>
      <c r="CKF159" s="31"/>
      <c r="CKG159" s="31"/>
      <c r="CKH159" s="31"/>
      <c r="CKI159" s="31"/>
      <c r="CKJ159" s="31"/>
      <c r="CKK159" s="31"/>
      <c r="CKL159" s="31"/>
      <c r="CKM159" s="31"/>
      <c r="CKN159" s="31"/>
      <c r="CKO159" s="31"/>
      <c r="CKP159" s="31"/>
      <c r="CKQ159" s="31"/>
      <c r="CKR159" s="31"/>
      <c r="CKS159" s="31"/>
      <c r="CKT159" s="31"/>
      <c r="CKU159" s="31"/>
      <c r="CKV159" s="31"/>
      <c r="CKW159" s="31"/>
      <c r="CKX159" s="31"/>
      <c r="CKY159" s="31"/>
      <c r="CKZ159" s="31"/>
      <c r="CLA159" s="31"/>
      <c r="CLB159" s="31"/>
      <c r="CLC159" s="31"/>
      <c r="CLD159" s="31"/>
      <c r="CLE159" s="31"/>
      <c r="CLF159" s="31"/>
      <c r="CLG159" s="31"/>
      <c r="CLH159" s="31"/>
      <c r="CLI159" s="31"/>
      <c r="CLJ159" s="31"/>
      <c r="CLK159" s="31"/>
      <c r="CLL159" s="31"/>
      <c r="CLM159" s="31"/>
      <c r="CLN159" s="31"/>
      <c r="CLO159" s="31"/>
      <c r="CLP159" s="31"/>
      <c r="CLQ159" s="31"/>
      <c r="CLR159" s="31"/>
      <c r="CLS159" s="31"/>
      <c r="CLT159" s="31"/>
      <c r="CLU159" s="31"/>
      <c r="CLV159" s="31"/>
      <c r="CLW159" s="31"/>
      <c r="CLX159" s="31"/>
      <c r="CLY159" s="31"/>
      <c r="CLZ159" s="31"/>
      <c r="CMA159" s="31"/>
      <c r="CMB159" s="31"/>
      <c r="CMC159" s="31"/>
      <c r="CMD159" s="31"/>
      <c r="CME159" s="31"/>
      <c r="CMF159" s="31"/>
      <c r="CMG159" s="31"/>
      <c r="CMH159" s="31"/>
      <c r="CMI159" s="31"/>
      <c r="CMJ159" s="31"/>
      <c r="CMK159" s="31"/>
      <c r="CML159" s="31"/>
      <c r="CMM159" s="31"/>
      <c r="CMN159" s="31"/>
      <c r="CMO159" s="31"/>
      <c r="CMP159" s="31"/>
      <c r="CMQ159" s="31"/>
      <c r="CMR159" s="31"/>
      <c r="CMS159" s="31"/>
      <c r="CMT159" s="31"/>
      <c r="CMU159" s="31"/>
      <c r="CMV159" s="31"/>
      <c r="CMW159" s="31"/>
      <c r="CMX159" s="31"/>
      <c r="CMY159" s="31"/>
      <c r="CMZ159" s="31"/>
      <c r="CNA159" s="31"/>
      <c r="CNB159" s="31"/>
      <c r="CNC159" s="31"/>
      <c r="CND159" s="31"/>
      <c r="CNE159" s="31"/>
      <c r="CNF159" s="31"/>
      <c r="CNG159" s="31"/>
      <c r="CNH159" s="31"/>
      <c r="CNI159" s="31"/>
      <c r="CNJ159" s="31"/>
      <c r="CNK159" s="31"/>
      <c r="CNL159" s="31"/>
      <c r="CNM159" s="31"/>
      <c r="CNN159" s="31"/>
      <c r="CNO159" s="31"/>
      <c r="CNP159" s="31"/>
      <c r="CNQ159" s="31"/>
      <c r="CNR159" s="31"/>
      <c r="CNS159" s="31"/>
      <c r="CNT159" s="31"/>
      <c r="CNU159" s="31"/>
      <c r="CNV159" s="31"/>
      <c r="CNW159" s="31"/>
      <c r="CNX159" s="31"/>
      <c r="CNY159" s="31"/>
      <c r="CNZ159" s="31"/>
      <c r="COA159" s="31"/>
      <c r="COB159" s="31"/>
      <c r="COC159" s="31"/>
      <c r="COD159" s="31"/>
      <c r="COE159" s="31"/>
      <c r="COF159" s="31"/>
      <c r="COG159" s="31"/>
      <c r="COH159" s="31"/>
      <c r="COI159" s="31"/>
      <c r="COJ159" s="31"/>
      <c r="COK159" s="31"/>
      <c r="COL159" s="31"/>
      <c r="COM159" s="31"/>
      <c r="CON159" s="31"/>
      <c r="COO159" s="31"/>
      <c r="COP159" s="31"/>
      <c r="COQ159" s="31"/>
      <c r="COR159" s="31"/>
      <c r="COS159" s="31"/>
      <c r="COT159" s="31"/>
      <c r="COU159" s="31"/>
      <c r="COV159" s="31"/>
      <c r="COW159" s="31"/>
      <c r="COX159" s="31"/>
      <c r="COY159" s="31"/>
      <c r="COZ159" s="31"/>
      <c r="CPA159" s="31"/>
      <c r="CPB159" s="31"/>
      <c r="CPC159" s="31"/>
      <c r="CPD159" s="31"/>
      <c r="CPE159" s="31"/>
      <c r="CPF159" s="31"/>
      <c r="CPG159" s="31"/>
      <c r="CPH159" s="31"/>
      <c r="CPI159" s="31"/>
      <c r="CPJ159" s="31"/>
      <c r="CPK159" s="31"/>
      <c r="CPL159" s="31"/>
      <c r="CPM159" s="31"/>
      <c r="CPN159" s="31"/>
      <c r="CPO159" s="31"/>
      <c r="CPP159" s="31"/>
      <c r="CPQ159" s="31"/>
      <c r="CPR159" s="31"/>
      <c r="CPS159" s="31"/>
      <c r="CPT159" s="31"/>
      <c r="CPU159" s="31"/>
      <c r="CPV159" s="31"/>
      <c r="CPW159" s="31"/>
      <c r="CPX159" s="31"/>
      <c r="CPY159" s="31"/>
      <c r="CPZ159" s="31"/>
      <c r="CQA159" s="31"/>
      <c r="CQB159" s="31"/>
      <c r="CQC159" s="31"/>
      <c r="CQD159" s="31"/>
      <c r="CQE159" s="31"/>
      <c r="CQF159" s="31"/>
      <c r="CQG159" s="31"/>
      <c r="CQH159" s="31"/>
      <c r="CQI159" s="31"/>
      <c r="CQJ159" s="31"/>
      <c r="CQK159" s="31"/>
      <c r="CQL159" s="31"/>
      <c r="CQM159" s="31"/>
      <c r="CQN159" s="31"/>
      <c r="CQO159" s="31"/>
      <c r="CQP159" s="31"/>
      <c r="CQQ159" s="31"/>
      <c r="CQR159" s="31"/>
      <c r="CQS159" s="31"/>
      <c r="CQT159" s="31"/>
      <c r="CQU159" s="31"/>
      <c r="CQV159" s="31"/>
      <c r="CQW159" s="31"/>
      <c r="CQX159" s="31"/>
      <c r="CQY159" s="31"/>
      <c r="CQZ159" s="31"/>
      <c r="CRA159" s="31"/>
      <c r="CRB159" s="31"/>
      <c r="CRC159" s="31"/>
      <c r="CRD159" s="31"/>
      <c r="CRE159" s="31"/>
      <c r="CRF159" s="31"/>
      <c r="CRG159" s="31"/>
      <c r="CRH159" s="31"/>
      <c r="CRI159" s="31"/>
      <c r="CRJ159" s="31"/>
      <c r="CRK159" s="31"/>
      <c r="CRL159" s="31"/>
      <c r="CRM159" s="31"/>
      <c r="CRN159" s="31"/>
      <c r="CRO159" s="31"/>
      <c r="CRP159" s="31"/>
      <c r="CRQ159" s="31"/>
      <c r="CRR159" s="31"/>
      <c r="CRS159" s="31"/>
      <c r="CRT159" s="31"/>
      <c r="CRU159" s="31"/>
      <c r="CRV159" s="31"/>
      <c r="CRW159" s="31"/>
      <c r="CRX159" s="31"/>
      <c r="CRY159" s="31"/>
      <c r="CRZ159" s="31"/>
      <c r="CSA159" s="31"/>
      <c r="CSB159" s="31"/>
      <c r="CSC159" s="31"/>
      <c r="CSD159" s="31"/>
      <c r="CSE159" s="31"/>
      <c r="CSF159" s="31"/>
      <c r="CSG159" s="31"/>
      <c r="CSH159" s="31"/>
      <c r="CSI159" s="31"/>
      <c r="CSJ159" s="31"/>
      <c r="CSK159" s="31"/>
      <c r="CSL159" s="31"/>
      <c r="CSM159" s="31"/>
      <c r="CSN159" s="31"/>
      <c r="CSO159" s="31"/>
      <c r="CSP159" s="31"/>
      <c r="CSQ159" s="31"/>
      <c r="CSR159" s="31"/>
      <c r="CSS159" s="31"/>
      <c r="CST159" s="31"/>
      <c r="CSU159" s="31"/>
      <c r="CSV159" s="31"/>
      <c r="CSW159" s="31"/>
      <c r="CSX159" s="31"/>
      <c r="CSY159" s="31"/>
      <c r="CSZ159" s="31"/>
      <c r="CTA159" s="31"/>
      <c r="CTB159" s="31"/>
      <c r="CTC159" s="31"/>
      <c r="CTD159" s="31"/>
      <c r="CTE159" s="31"/>
      <c r="CTF159" s="31"/>
      <c r="CTG159" s="31"/>
      <c r="CTH159" s="31"/>
      <c r="CTI159" s="31"/>
      <c r="CTJ159" s="31"/>
      <c r="CTK159" s="31"/>
      <c r="CTL159" s="31"/>
      <c r="CTM159" s="31"/>
      <c r="CTN159" s="31"/>
      <c r="CTO159" s="31"/>
      <c r="CTP159" s="31"/>
      <c r="CTQ159" s="31"/>
      <c r="CTR159" s="31"/>
      <c r="CTS159" s="31"/>
      <c r="CTT159" s="31"/>
      <c r="CTU159" s="31"/>
      <c r="CTV159" s="31"/>
      <c r="CTW159" s="31"/>
      <c r="CTX159" s="31"/>
      <c r="CTY159" s="31"/>
      <c r="CTZ159" s="31"/>
      <c r="CUA159" s="31"/>
      <c r="CUB159" s="31"/>
      <c r="CUC159" s="31"/>
      <c r="CUD159" s="31"/>
      <c r="CUE159" s="31"/>
      <c r="CUF159" s="31"/>
      <c r="CUG159" s="31"/>
      <c r="CUH159" s="31"/>
      <c r="CUI159" s="31"/>
      <c r="CUJ159" s="31"/>
      <c r="CUK159" s="31"/>
      <c r="CUL159" s="31"/>
      <c r="CUM159" s="31"/>
      <c r="CUN159" s="31"/>
      <c r="CUO159" s="31"/>
      <c r="CUP159" s="31"/>
      <c r="CUQ159" s="31"/>
      <c r="CUR159" s="31"/>
      <c r="CUS159" s="31"/>
      <c r="CUT159" s="31"/>
      <c r="CUU159" s="31"/>
      <c r="CUV159" s="31"/>
      <c r="CUW159" s="31"/>
      <c r="CUX159" s="31"/>
      <c r="CUY159" s="31"/>
      <c r="CUZ159" s="31"/>
      <c r="CVA159" s="31"/>
      <c r="CVB159" s="31"/>
      <c r="CVC159" s="31"/>
      <c r="CVD159" s="31"/>
      <c r="CVE159" s="31"/>
      <c r="CVF159" s="31"/>
      <c r="CVG159" s="31"/>
      <c r="CVH159" s="31"/>
      <c r="CVI159" s="31"/>
      <c r="CVJ159" s="31"/>
      <c r="CVK159" s="31"/>
      <c r="CVL159" s="31"/>
      <c r="CVM159" s="31"/>
      <c r="CVN159" s="31"/>
      <c r="CVO159" s="31"/>
      <c r="CVP159" s="31"/>
      <c r="CVQ159" s="31"/>
      <c r="CVR159" s="31"/>
      <c r="CVS159" s="31"/>
      <c r="CVT159" s="31"/>
      <c r="CVU159" s="31"/>
      <c r="CVV159" s="31"/>
      <c r="CVW159" s="31"/>
      <c r="CVX159" s="31"/>
      <c r="CVY159" s="31"/>
      <c r="CVZ159" s="31"/>
      <c r="CWA159" s="31"/>
      <c r="CWB159" s="31"/>
      <c r="CWC159" s="31"/>
      <c r="CWD159" s="31"/>
      <c r="CWE159" s="31"/>
      <c r="CWF159" s="31"/>
      <c r="CWG159" s="31"/>
      <c r="CWH159" s="31"/>
      <c r="CWI159" s="31"/>
      <c r="CWJ159" s="31"/>
      <c r="CWK159" s="31"/>
      <c r="CWL159" s="31"/>
      <c r="CWM159" s="31"/>
      <c r="CWN159" s="31"/>
      <c r="CWO159" s="31"/>
      <c r="CWP159" s="31"/>
      <c r="CWQ159" s="31"/>
      <c r="CWR159" s="31"/>
      <c r="CWS159" s="31"/>
      <c r="CWT159" s="31"/>
      <c r="CWU159" s="31"/>
      <c r="CWV159" s="31"/>
      <c r="CWW159" s="31"/>
      <c r="CWX159" s="31"/>
      <c r="CWY159" s="31"/>
      <c r="CWZ159" s="31"/>
      <c r="CXA159" s="31"/>
      <c r="CXB159" s="31"/>
      <c r="CXC159" s="31"/>
      <c r="CXD159" s="31"/>
      <c r="CXE159" s="31"/>
      <c r="CXF159" s="31"/>
      <c r="CXG159" s="31"/>
      <c r="CXH159" s="31"/>
    </row>
    <row r="160" spans="1:2660" s="82" customFormat="1" ht="31.5" customHeight="1" x14ac:dyDescent="0.2">
      <c r="A160" s="8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31"/>
      <c r="BK160" s="31"/>
      <c r="BL160" s="31"/>
      <c r="BM160" s="31"/>
      <c r="BN160" s="31"/>
      <c r="BO160" s="31"/>
      <c r="BP160" s="31"/>
      <c r="BQ160" s="31"/>
      <c r="BR160" s="31"/>
      <c r="BS160" s="31"/>
      <c r="BT160" s="31"/>
      <c r="BU160" s="31"/>
      <c r="BV160" s="31"/>
      <c r="BW160" s="31"/>
      <c r="BX160" s="31"/>
      <c r="BY160" s="31"/>
      <c r="BZ160" s="31"/>
      <c r="CA160" s="31"/>
      <c r="CB160" s="31"/>
      <c r="CC160" s="31"/>
      <c r="CD160" s="31"/>
      <c r="CE160" s="31"/>
      <c r="CF160" s="31"/>
      <c r="CG160" s="31"/>
      <c r="CH160" s="31"/>
      <c r="CI160" s="31"/>
      <c r="CJ160" s="31"/>
      <c r="CK160" s="31"/>
      <c r="CL160" s="31"/>
      <c r="CM160" s="31"/>
      <c r="CN160" s="31"/>
      <c r="CO160" s="31"/>
      <c r="CP160" s="31"/>
      <c r="CQ160" s="31"/>
      <c r="CR160" s="31"/>
      <c r="CS160" s="31"/>
      <c r="CT160" s="31"/>
      <c r="CU160" s="31"/>
      <c r="CV160" s="31"/>
      <c r="CW160" s="31"/>
      <c r="CX160" s="31"/>
      <c r="CY160" s="31"/>
      <c r="CZ160" s="31"/>
      <c r="DA160" s="31"/>
      <c r="DB160" s="31"/>
      <c r="DC160" s="31"/>
      <c r="DD160" s="31"/>
      <c r="DE160" s="31"/>
      <c r="DF160" s="31"/>
      <c r="DG160" s="31"/>
      <c r="DH160" s="31"/>
      <c r="DI160" s="31"/>
      <c r="DJ160" s="31"/>
      <c r="DK160" s="31"/>
      <c r="DL160" s="31"/>
      <c r="DM160" s="31"/>
      <c r="DN160" s="31"/>
      <c r="DO160" s="31"/>
      <c r="DP160" s="31"/>
      <c r="DQ160" s="31"/>
      <c r="DR160" s="31"/>
      <c r="DS160" s="31"/>
      <c r="DT160" s="31"/>
      <c r="DU160" s="31"/>
      <c r="DV160" s="31"/>
      <c r="DW160" s="31"/>
      <c r="DX160" s="31"/>
      <c r="DY160" s="31"/>
      <c r="DZ160" s="31"/>
      <c r="EA160" s="31"/>
      <c r="EB160" s="31"/>
      <c r="EC160" s="31"/>
      <c r="ED160" s="31"/>
      <c r="EE160" s="31"/>
      <c r="EF160" s="31"/>
      <c r="EG160" s="31"/>
      <c r="EH160" s="31"/>
      <c r="EI160" s="31"/>
      <c r="EJ160" s="31"/>
      <c r="EK160" s="31"/>
      <c r="EL160" s="31"/>
      <c r="EM160" s="31"/>
      <c r="EN160" s="31"/>
      <c r="EO160" s="31"/>
      <c r="EP160" s="31"/>
      <c r="EQ160" s="31"/>
      <c r="ER160" s="31"/>
      <c r="ES160" s="31"/>
      <c r="ET160" s="31"/>
      <c r="EU160" s="31"/>
      <c r="EV160" s="31"/>
      <c r="EW160" s="31"/>
      <c r="EX160" s="31"/>
      <c r="EY160" s="31"/>
      <c r="EZ160" s="31"/>
      <c r="FA160" s="31"/>
      <c r="FB160" s="31"/>
      <c r="FC160" s="31"/>
      <c r="FD160" s="31"/>
      <c r="FE160" s="31"/>
      <c r="FF160" s="31"/>
      <c r="FG160" s="31"/>
      <c r="FH160" s="31"/>
      <c r="FI160" s="31"/>
      <c r="FJ160" s="31"/>
      <c r="FK160" s="31"/>
      <c r="FL160" s="31"/>
      <c r="FM160" s="31"/>
      <c r="FN160" s="31"/>
      <c r="FO160" s="31"/>
      <c r="FP160" s="31"/>
      <c r="FQ160" s="31"/>
      <c r="FR160" s="31"/>
      <c r="FS160" s="31"/>
      <c r="FT160" s="31"/>
      <c r="FU160" s="31"/>
      <c r="FV160" s="31"/>
      <c r="FW160" s="31"/>
      <c r="FX160" s="31"/>
      <c r="FY160" s="31"/>
      <c r="FZ160" s="31"/>
      <c r="GA160" s="31"/>
      <c r="GB160" s="31"/>
      <c r="GC160" s="31"/>
      <c r="GD160" s="31"/>
      <c r="GE160" s="31"/>
      <c r="GF160" s="31"/>
      <c r="GG160" s="31"/>
      <c r="GH160" s="31"/>
      <c r="GI160" s="31"/>
      <c r="GJ160" s="31"/>
      <c r="GK160" s="31"/>
      <c r="GL160" s="31"/>
      <c r="GM160" s="31"/>
      <c r="GN160" s="31"/>
      <c r="GO160" s="31"/>
      <c r="GP160" s="31"/>
      <c r="GQ160" s="31"/>
      <c r="GR160" s="31"/>
      <c r="GS160" s="31"/>
      <c r="GT160" s="31"/>
      <c r="GU160" s="31"/>
      <c r="GV160" s="31"/>
      <c r="GW160" s="31"/>
      <c r="GX160" s="31"/>
      <c r="GY160" s="31"/>
      <c r="GZ160" s="31"/>
      <c r="HA160" s="31"/>
      <c r="HB160" s="31"/>
      <c r="HC160" s="31"/>
      <c r="HD160" s="31"/>
      <c r="HE160" s="31"/>
      <c r="HF160" s="31"/>
      <c r="HG160" s="31"/>
      <c r="HH160" s="31"/>
      <c r="HI160" s="31"/>
      <c r="HJ160" s="31"/>
      <c r="HK160" s="31"/>
      <c r="HL160" s="31"/>
      <c r="HM160" s="31"/>
      <c r="HN160" s="31"/>
      <c r="HO160" s="31"/>
      <c r="HP160" s="31"/>
      <c r="HQ160" s="31"/>
      <c r="HR160" s="31"/>
      <c r="HS160" s="31"/>
      <c r="HT160" s="31"/>
      <c r="HU160" s="31"/>
      <c r="HV160" s="31"/>
      <c r="HW160" s="31"/>
      <c r="HX160" s="31"/>
      <c r="HY160" s="31"/>
      <c r="HZ160" s="31"/>
      <c r="IA160" s="31"/>
      <c r="IB160" s="31"/>
      <c r="IC160" s="31"/>
      <c r="ID160" s="31"/>
      <c r="IE160" s="31"/>
      <c r="IF160" s="31"/>
      <c r="IG160" s="31"/>
      <c r="IH160" s="31"/>
      <c r="II160" s="31"/>
      <c r="IJ160" s="31"/>
      <c r="IK160" s="31"/>
      <c r="IL160" s="31"/>
      <c r="IM160" s="31"/>
      <c r="IN160" s="31"/>
      <c r="IO160" s="31"/>
      <c r="IP160" s="31"/>
      <c r="IQ160" s="31"/>
      <c r="IR160" s="31"/>
      <c r="IS160" s="31"/>
      <c r="IT160" s="31"/>
      <c r="IU160" s="31"/>
      <c r="IV160" s="31"/>
      <c r="IW160" s="31"/>
      <c r="IX160" s="31"/>
      <c r="IY160" s="31"/>
      <c r="IZ160" s="31"/>
      <c r="JA160" s="31"/>
      <c r="JB160" s="31"/>
      <c r="JC160" s="31"/>
      <c r="JD160" s="31"/>
      <c r="JE160" s="31"/>
      <c r="JF160" s="31"/>
      <c r="JG160" s="31"/>
      <c r="JH160" s="31"/>
      <c r="JI160" s="31"/>
      <c r="JJ160" s="31"/>
      <c r="JK160" s="31"/>
      <c r="JL160" s="31"/>
      <c r="JM160" s="31"/>
      <c r="JN160" s="31"/>
      <c r="JO160" s="31"/>
      <c r="JP160" s="31"/>
      <c r="JQ160" s="31"/>
      <c r="JR160" s="31"/>
      <c r="JS160" s="31"/>
      <c r="JT160" s="31"/>
      <c r="JU160" s="31"/>
      <c r="JV160" s="31"/>
      <c r="JW160" s="31"/>
      <c r="JX160" s="31"/>
      <c r="JY160" s="31"/>
      <c r="JZ160" s="31"/>
      <c r="KA160" s="31"/>
      <c r="KB160" s="31"/>
      <c r="KC160" s="31"/>
      <c r="KD160" s="31"/>
      <c r="KE160" s="31"/>
      <c r="KF160" s="31"/>
      <c r="KG160" s="31"/>
      <c r="KH160" s="31"/>
      <c r="KI160" s="31"/>
      <c r="KJ160" s="31"/>
      <c r="KK160" s="31"/>
      <c r="KL160" s="31"/>
      <c r="KM160" s="31"/>
      <c r="KN160" s="31"/>
      <c r="KO160" s="31"/>
      <c r="KP160" s="31"/>
      <c r="KQ160" s="31"/>
      <c r="KR160" s="31"/>
      <c r="KS160" s="31"/>
      <c r="KT160" s="31"/>
      <c r="KU160" s="31"/>
      <c r="KV160" s="31"/>
      <c r="KW160" s="31"/>
      <c r="KX160" s="31"/>
      <c r="KY160" s="31"/>
      <c r="KZ160" s="31"/>
      <c r="LA160" s="31"/>
      <c r="LB160" s="31"/>
      <c r="LC160" s="31"/>
      <c r="LD160" s="31"/>
      <c r="LE160" s="31"/>
      <c r="LF160" s="31"/>
      <c r="LG160" s="31"/>
      <c r="LH160" s="31"/>
      <c r="LI160" s="31"/>
      <c r="LJ160" s="31"/>
      <c r="LK160" s="31"/>
      <c r="LL160" s="31"/>
      <c r="LM160" s="31"/>
      <c r="LN160" s="31"/>
      <c r="LO160" s="31"/>
      <c r="LP160" s="31"/>
      <c r="LQ160" s="31"/>
      <c r="LR160" s="31"/>
      <c r="LS160" s="31"/>
      <c r="LT160" s="31"/>
      <c r="LU160" s="31"/>
      <c r="LV160" s="31"/>
      <c r="LW160" s="31"/>
      <c r="LX160" s="31"/>
      <c r="LY160" s="31"/>
      <c r="LZ160" s="31"/>
      <c r="MA160" s="31"/>
      <c r="MB160" s="31"/>
      <c r="MC160" s="31"/>
      <c r="MD160" s="31"/>
      <c r="ME160" s="31"/>
      <c r="MF160" s="31"/>
      <c r="MG160" s="31"/>
      <c r="MH160" s="31"/>
      <c r="MI160" s="31"/>
      <c r="MJ160" s="31"/>
      <c r="MK160" s="31"/>
      <c r="ML160" s="31"/>
      <c r="MM160" s="31"/>
      <c r="MN160" s="31"/>
      <c r="MO160" s="31"/>
      <c r="MP160" s="31"/>
      <c r="MQ160" s="31"/>
      <c r="MR160" s="31"/>
      <c r="MS160" s="31"/>
      <c r="MT160" s="31"/>
      <c r="MU160" s="31"/>
      <c r="MV160" s="31"/>
      <c r="MW160" s="31"/>
      <c r="MX160" s="31"/>
      <c r="MY160" s="31"/>
      <c r="MZ160" s="31"/>
      <c r="NA160" s="31"/>
      <c r="NB160" s="31"/>
      <c r="NC160" s="31"/>
      <c r="ND160" s="31"/>
      <c r="NE160" s="31"/>
      <c r="NF160" s="31"/>
      <c r="NG160" s="31"/>
      <c r="NH160" s="31"/>
      <c r="NI160" s="31"/>
      <c r="NJ160" s="31"/>
      <c r="NK160" s="31"/>
      <c r="NL160" s="31"/>
      <c r="NM160" s="31"/>
      <c r="NN160" s="31"/>
      <c r="NO160" s="31"/>
      <c r="NP160" s="31"/>
      <c r="NQ160" s="31"/>
      <c r="NR160" s="31"/>
      <c r="NS160" s="31"/>
      <c r="NT160" s="31"/>
      <c r="NU160" s="31"/>
      <c r="NV160" s="31"/>
      <c r="NW160" s="31"/>
      <c r="NX160" s="31"/>
      <c r="NY160" s="31"/>
      <c r="NZ160" s="31"/>
      <c r="OA160" s="31"/>
      <c r="OB160" s="31"/>
      <c r="OC160" s="31"/>
      <c r="OD160" s="31"/>
      <c r="OE160" s="31"/>
      <c r="OF160" s="31"/>
      <c r="OG160" s="31"/>
      <c r="OH160" s="31"/>
      <c r="OI160" s="31"/>
      <c r="OJ160" s="31"/>
      <c r="OK160" s="31"/>
      <c r="OL160" s="31"/>
      <c r="OM160" s="31"/>
      <c r="ON160" s="31"/>
      <c r="OO160" s="31"/>
      <c r="OP160" s="31"/>
      <c r="OQ160" s="31"/>
      <c r="OR160" s="31"/>
      <c r="OS160" s="31"/>
      <c r="OT160" s="31"/>
      <c r="OU160" s="31"/>
      <c r="OV160" s="31"/>
      <c r="OW160" s="31"/>
      <c r="OX160" s="31"/>
      <c r="OY160" s="31"/>
      <c r="OZ160" s="31"/>
      <c r="PA160" s="31"/>
      <c r="PB160" s="31"/>
      <c r="PC160" s="31"/>
      <c r="PD160" s="31"/>
      <c r="PE160" s="31"/>
      <c r="PF160" s="31"/>
      <c r="PG160" s="31"/>
      <c r="PH160" s="31"/>
      <c r="PI160" s="31"/>
      <c r="PJ160" s="31"/>
      <c r="PK160" s="31"/>
      <c r="PL160" s="31"/>
      <c r="PM160" s="31"/>
      <c r="PN160" s="31"/>
      <c r="PO160" s="31"/>
      <c r="PP160" s="31"/>
      <c r="PQ160" s="31"/>
      <c r="PR160" s="31"/>
      <c r="PS160" s="31"/>
      <c r="PT160" s="31"/>
      <c r="PU160" s="31"/>
      <c r="PV160" s="31"/>
      <c r="PW160" s="31"/>
      <c r="PX160" s="31"/>
      <c r="PY160" s="31"/>
      <c r="PZ160" s="31"/>
      <c r="QA160" s="31"/>
      <c r="QB160" s="31"/>
      <c r="QC160" s="31"/>
      <c r="QD160" s="31"/>
      <c r="QE160" s="31"/>
      <c r="QF160" s="31"/>
      <c r="QG160" s="31"/>
      <c r="QH160" s="31"/>
      <c r="QI160" s="31"/>
      <c r="QJ160" s="31"/>
      <c r="QK160" s="31"/>
      <c r="QL160" s="31"/>
      <c r="QM160" s="31"/>
      <c r="QN160" s="31"/>
      <c r="QO160" s="31"/>
      <c r="QP160" s="31"/>
      <c r="QQ160" s="31"/>
      <c r="QR160" s="31"/>
      <c r="QS160" s="31"/>
      <c r="QT160" s="31"/>
      <c r="QU160" s="31"/>
      <c r="QV160" s="31"/>
      <c r="QW160" s="31"/>
      <c r="QX160" s="31"/>
      <c r="QY160" s="31"/>
      <c r="QZ160" s="31"/>
      <c r="RA160" s="31"/>
      <c r="RB160" s="31"/>
      <c r="RC160" s="31"/>
      <c r="RD160" s="31"/>
      <c r="RE160" s="31"/>
      <c r="RF160" s="31"/>
      <c r="RG160" s="31"/>
      <c r="RH160" s="31"/>
      <c r="RI160" s="31"/>
      <c r="RJ160" s="31"/>
      <c r="RK160" s="31"/>
      <c r="RL160" s="31"/>
      <c r="RM160" s="31"/>
      <c r="RN160" s="31"/>
      <c r="RO160" s="31"/>
      <c r="RP160" s="31"/>
      <c r="RQ160" s="31"/>
      <c r="RR160" s="31"/>
      <c r="RS160" s="31"/>
      <c r="RT160" s="31"/>
      <c r="RU160" s="31"/>
      <c r="RV160" s="31"/>
      <c r="RW160" s="31"/>
      <c r="RX160" s="31"/>
      <c r="RY160" s="31"/>
      <c r="RZ160" s="31"/>
      <c r="SA160" s="31"/>
      <c r="SB160" s="31"/>
      <c r="SC160" s="31"/>
      <c r="SD160" s="31"/>
      <c r="SE160" s="31"/>
      <c r="SF160" s="31"/>
      <c r="SG160" s="31"/>
      <c r="SH160" s="31"/>
      <c r="SI160" s="31"/>
      <c r="SJ160" s="31"/>
      <c r="SK160" s="31"/>
      <c r="SL160" s="31"/>
      <c r="SM160" s="31"/>
      <c r="SN160" s="31"/>
      <c r="SO160" s="31"/>
      <c r="SP160" s="31"/>
      <c r="SQ160" s="31"/>
      <c r="SR160" s="31"/>
      <c r="SS160" s="31"/>
      <c r="ST160" s="31"/>
      <c r="SU160" s="31"/>
      <c r="SV160" s="31"/>
      <c r="SW160" s="31"/>
      <c r="SX160" s="31"/>
      <c r="SY160" s="31"/>
      <c r="SZ160" s="31"/>
      <c r="TA160" s="31"/>
      <c r="TB160" s="31"/>
      <c r="TC160" s="31"/>
      <c r="TD160" s="31"/>
      <c r="TE160" s="31"/>
      <c r="TF160" s="31"/>
      <c r="TG160" s="31"/>
      <c r="TH160" s="31"/>
      <c r="TI160" s="31"/>
      <c r="TJ160" s="31"/>
      <c r="TK160" s="31"/>
      <c r="TL160" s="31"/>
      <c r="TM160" s="31"/>
      <c r="TN160" s="31"/>
      <c r="TO160" s="31"/>
      <c r="TP160" s="31"/>
      <c r="TQ160" s="31"/>
      <c r="TR160" s="31"/>
      <c r="TS160" s="31"/>
      <c r="TT160" s="31"/>
      <c r="TU160" s="31"/>
      <c r="TV160" s="31"/>
      <c r="TW160" s="31"/>
      <c r="TX160" s="31"/>
      <c r="TY160" s="31"/>
      <c r="TZ160" s="31"/>
      <c r="UA160" s="31"/>
      <c r="UB160" s="31"/>
      <c r="UC160" s="31"/>
      <c r="UD160" s="31"/>
      <c r="UE160" s="31"/>
      <c r="UF160" s="31"/>
      <c r="UG160" s="31"/>
      <c r="UH160" s="31"/>
      <c r="UI160" s="31"/>
      <c r="UJ160" s="31"/>
      <c r="UK160" s="31"/>
      <c r="UL160" s="31"/>
      <c r="UM160" s="31"/>
      <c r="UN160" s="31"/>
      <c r="UO160" s="31"/>
      <c r="UP160" s="31"/>
      <c r="UQ160" s="31"/>
      <c r="UR160" s="31"/>
      <c r="US160" s="31"/>
      <c r="UT160" s="31"/>
      <c r="UU160" s="31"/>
      <c r="UV160" s="31"/>
      <c r="UW160" s="31"/>
      <c r="UX160" s="31"/>
      <c r="UY160" s="31"/>
      <c r="UZ160" s="31"/>
      <c r="VA160" s="31"/>
      <c r="VB160" s="31"/>
      <c r="VC160" s="31"/>
      <c r="VD160" s="31"/>
      <c r="VE160" s="31"/>
      <c r="VF160" s="31"/>
      <c r="VG160" s="31"/>
      <c r="VH160" s="31"/>
      <c r="VI160" s="31"/>
      <c r="VJ160" s="31"/>
      <c r="VK160" s="31"/>
      <c r="VL160" s="31"/>
      <c r="VM160" s="31"/>
      <c r="VN160" s="31"/>
      <c r="VO160" s="31"/>
      <c r="VP160" s="31"/>
      <c r="VQ160" s="31"/>
      <c r="VR160" s="31"/>
      <c r="VS160" s="31"/>
      <c r="VT160" s="31"/>
      <c r="VU160" s="31"/>
      <c r="VV160" s="31"/>
      <c r="VW160" s="31"/>
      <c r="VX160" s="31"/>
      <c r="VY160" s="31"/>
      <c r="VZ160" s="31"/>
      <c r="WA160" s="31"/>
      <c r="WB160" s="31"/>
      <c r="WC160" s="31"/>
      <c r="WD160" s="31"/>
      <c r="WE160" s="31"/>
      <c r="WF160" s="31"/>
      <c r="WG160" s="31"/>
      <c r="WH160" s="31"/>
      <c r="WI160" s="31"/>
      <c r="WJ160" s="31"/>
      <c r="WK160" s="31"/>
      <c r="WL160" s="31"/>
      <c r="WM160" s="31"/>
      <c r="WN160" s="31"/>
      <c r="WO160" s="31"/>
      <c r="WP160" s="31"/>
      <c r="WQ160" s="31"/>
      <c r="WR160" s="31"/>
      <c r="WS160" s="31"/>
      <c r="WT160" s="31"/>
      <c r="WU160" s="31"/>
      <c r="WV160" s="31"/>
      <c r="WW160" s="31"/>
      <c r="WX160" s="31"/>
      <c r="WY160" s="31"/>
      <c r="WZ160" s="31"/>
      <c r="XA160" s="31"/>
      <c r="XB160" s="31"/>
      <c r="XC160" s="31"/>
      <c r="XD160" s="31"/>
      <c r="XE160" s="31"/>
      <c r="XF160" s="31"/>
      <c r="XG160" s="31"/>
      <c r="XH160" s="31"/>
      <c r="XI160" s="31"/>
      <c r="XJ160" s="31"/>
      <c r="XK160" s="31"/>
      <c r="XL160" s="31"/>
      <c r="XM160" s="31"/>
      <c r="XN160" s="31"/>
      <c r="XO160" s="31"/>
      <c r="XP160" s="31"/>
      <c r="XQ160" s="31"/>
      <c r="XR160" s="31"/>
      <c r="XS160" s="31"/>
      <c r="XT160" s="31"/>
      <c r="XU160" s="31"/>
      <c r="XV160" s="31"/>
      <c r="XW160" s="31"/>
      <c r="XX160" s="31"/>
      <c r="XY160" s="31"/>
      <c r="XZ160" s="31"/>
      <c r="YA160" s="31"/>
      <c r="YB160" s="31"/>
      <c r="YC160" s="31"/>
      <c r="YD160" s="31"/>
      <c r="YE160" s="31"/>
      <c r="YF160" s="31"/>
      <c r="YG160" s="31"/>
      <c r="YH160" s="31"/>
      <c r="YI160" s="31"/>
      <c r="YJ160" s="31"/>
      <c r="YK160" s="31"/>
      <c r="YL160" s="31"/>
      <c r="YM160" s="31"/>
      <c r="YN160" s="31"/>
      <c r="YO160" s="31"/>
      <c r="YP160" s="31"/>
      <c r="YQ160" s="31"/>
      <c r="YR160" s="31"/>
      <c r="YS160" s="31"/>
      <c r="YT160" s="31"/>
      <c r="YU160" s="31"/>
      <c r="YV160" s="31"/>
      <c r="YW160" s="31"/>
      <c r="YX160" s="31"/>
      <c r="YY160" s="31"/>
      <c r="YZ160" s="31"/>
      <c r="ZA160" s="31"/>
      <c r="ZB160" s="31"/>
      <c r="ZC160" s="31"/>
      <c r="ZD160" s="31"/>
      <c r="ZE160" s="31"/>
      <c r="ZF160" s="31"/>
      <c r="ZG160" s="31"/>
      <c r="ZH160" s="31"/>
      <c r="ZI160" s="31"/>
      <c r="ZJ160" s="31"/>
      <c r="ZK160" s="31"/>
      <c r="ZL160" s="31"/>
      <c r="ZM160" s="31"/>
      <c r="ZN160" s="31"/>
      <c r="ZO160" s="31"/>
      <c r="ZP160" s="31"/>
      <c r="ZQ160" s="31"/>
      <c r="ZR160" s="31"/>
      <c r="ZS160" s="31"/>
      <c r="ZT160" s="31"/>
      <c r="ZU160" s="31"/>
      <c r="ZV160" s="31"/>
      <c r="ZW160" s="31"/>
      <c r="ZX160" s="31"/>
      <c r="ZY160" s="31"/>
      <c r="ZZ160" s="31"/>
      <c r="AAA160" s="31"/>
      <c r="AAB160" s="31"/>
      <c r="AAC160" s="31"/>
      <c r="AAD160" s="31"/>
      <c r="AAE160" s="31"/>
      <c r="AAF160" s="31"/>
      <c r="AAG160" s="31"/>
      <c r="AAH160" s="31"/>
      <c r="AAI160" s="31"/>
      <c r="AAJ160" s="31"/>
      <c r="AAK160" s="31"/>
      <c r="AAL160" s="31"/>
      <c r="AAM160" s="31"/>
      <c r="AAN160" s="31"/>
      <c r="AAO160" s="31"/>
      <c r="AAP160" s="31"/>
      <c r="AAQ160" s="31"/>
      <c r="AAR160" s="31"/>
      <c r="AAS160" s="31"/>
      <c r="AAT160" s="31"/>
      <c r="AAU160" s="31"/>
      <c r="AAV160" s="31"/>
      <c r="AAW160" s="31"/>
      <c r="AAX160" s="31"/>
      <c r="AAY160" s="31"/>
      <c r="AAZ160" s="31"/>
      <c r="ABA160" s="31"/>
      <c r="ABB160" s="31"/>
      <c r="ABC160" s="31"/>
      <c r="ABD160" s="31"/>
      <c r="ABE160" s="31"/>
      <c r="ABF160" s="31"/>
      <c r="ABG160" s="31"/>
      <c r="ABH160" s="31"/>
      <c r="ABI160" s="31"/>
      <c r="ABJ160" s="31"/>
      <c r="ABK160" s="31"/>
      <c r="ABL160" s="31"/>
      <c r="ABM160" s="31"/>
      <c r="ABN160" s="31"/>
      <c r="ABO160" s="31"/>
      <c r="ABP160" s="31"/>
      <c r="ABQ160" s="31"/>
      <c r="ABR160" s="31"/>
      <c r="ABS160" s="31"/>
      <c r="ABT160" s="31"/>
      <c r="ABU160" s="31"/>
      <c r="ABV160" s="31"/>
      <c r="ABW160" s="31"/>
      <c r="ABX160" s="31"/>
      <c r="ABY160" s="31"/>
      <c r="ABZ160" s="31"/>
      <c r="ACA160" s="31"/>
      <c r="ACB160" s="31"/>
      <c r="ACC160" s="31"/>
      <c r="ACD160" s="31"/>
      <c r="ACE160" s="31"/>
      <c r="ACF160" s="31"/>
      <c r="ACG160" s="31"/>
      <c r="ACH160" s="31"/>
      <c r="ACI160" s="31"/>
      <c r="ACJ160" s="31"/>
      <c r="ACK160" s="31"/>
      <c r="ACL160" s="31"/>
      <c r="ACM160" s="31"/>
      <c r="ACN160" s="31"/>
      <c r="ACO160" s="31"/>
      <c r="ACP160" s="31"/>
      <c r="ACQ160" s="31"/>
      <c r="ACR160" s="31"/>
      <c r="ACS160" s="31"/>
      <c r="ACT160" s="31"/>
      <c r="ACU160" s="31"/>
      <c r="ACV160" s="31"/>
      <c r="ACW160" s="31"/>
      <c r="ACX160" s="31"/>
      <c r="ACY160" s="31"/>
      <c r="ACZ160" s="31"/>
      <c r="ADA160" s="31"/>
      <c r="ADB160" s="31"/>
      <c r="ADC160" s="31"/>
      <c r="ADD160" s="31"/>
      <c r="ADE160" s="31"/>
      <c r="ADF160" s="31"/>
      <c r="ADG160" s="31"/>
      <c r="ADH160" s="31"/>
      <c r="ADI160" s="31"/>
      <c r="ADJ160" s="31"/>
      <c r="ADK160" s="31"/>
      <c r="ADL160" s="31"/>
      <c r="ADM160" s="31"/>
      <c r="ADN160" s="31"/>
      <c r="ADO160" s="31"/>
      <c r="ADP160" s="31"/>
      <c r="ADQ160" s="31"/>
      <c r="ADR160" s="31"/>
      <c r="ADS160" s="31"/>
      <c r="ADT160" s="31"/>
      <c r="ADU160" s="31"/>
      <c r="ADV160" s="31"/>
      <c r="ADW160" s="31"/>
      <c r="ADX160" s="31"/>
      <c r="ADY160" s="31"/>
      <c r="ADZ160" s="31"/>
      <c r="AEA160" s="31"/>
      <c r="AEB160" s="31"/>
      <c r="AEC160" s="31"/>
      <c r="AED160" s="31"/>
      <c r="AEE160" s="31"/>
      <c r="AEF160" s="31"/>
      <c r="AEG160" s="31"/>
      <c r="AEH160" s="31"/>
      <c r="AEI160" s="31"/>
      <c r="AEJ160" s="31"/>
      <c r="AEK160" s="31"/>
      <c r="AEL160" s="31"/>
      <c r="AEM160" s="31"/>
      <c r="AEN160" s="31"/>
      <c r="AEO160" s="31"/>
      <c r="AEP160" s="31"/>
      <c r="AEQ160" s="31"/>
      <c r="AER160" s="31"/>
      <c r="AES160" s="31"/>
      <c r="AET160" s="31"/>
      <c r="AEU160" s="31"/>
      <c r="AEV160" s="31"/>
      <c r="AEW160" s="31"/>
      <c r="AEX160" s="31"/>
      <c r="AEY160" s="31"/>
      <c r="AEZ160" s="31"/>
      <c r="AFA160" s="31"/>
      <c r="AFB160" s="31"/>
      <c r="AFC160" s="31"/>
      <c r="AFD160" s="31"/>
      <c r="AFE160" s="31"/>
      <c r="AFF160" s="31"/>
      <c r="AFG160" s="31"/>
      <c r="AFH160" s="31"/>
      <c r="AFI160" s="31"/>
      <c r="AFJ160" s="31"/>
      <c r="AFK160" s="31"/>
      <c r="AFL160" s="31"/>
      <c r="AFM160" s="31"/>
      <c r="AFN160" s="31"/>
      <c r="AFO160" s="31"/>
      <c r="AFP160" s="31"/>
      <c r="AFQ160" s="31"/>
      <c r="AFR160" s="31"/>
      <c r="AFS160" s="31"/>
      <c r="AFT160" s="31"/>
      <c r="AFU160" s="31"/>
      <c r="AFV160" s="31"/>
      <c r="AFW160" s="31"/>
      <c r="AFX160" s="31"/>
      <c r="AFY160" s="31"/>
      <c r="AFZ160" s="31"/>
      <c r="AGA160" s="31"/>
      <c r="AGB160" s="31"/>
      <c r="AGC160" s="31"/>
      <c r="AGD160" s="31"/>
      <c r="AGE160" s="31"/>
      <c r="AGF160" s="31"/>
      <c r="AGG160" s="31"/>
      <c r="AGH160" s="31"/>
      <c r="AGI160" s="31"/>
      <c r="AGJ160" s="31"/>
      <c r="AGK160" s="31"/>
      <c r="AGL160" s="31"/>
      <c r="AGM160" s="31"/>
      <c r="AGN160" s="31"/>
      <c r="AGO160" s="31"/>
      <c r="AGP160" s="31"/>
      <c r="AGQ160" s="31"/>
      <c r="AGR160" s="31"/>
      <c r="AGS160" s="31"/>
      <c r="AGT160" s="31"/>
      <c r="AGU160" s="31"/>
      <c r="AGV160" s="31"/>
      <c r="AGW160" s="31"/>
      <c r="AGX160" s="31"/>
      <c r="AGY160" s="31"/>
      <c r="AGZ160" s="31"/>
      <c r="AHA160" s="31"/>
      <c r="AHB160" s="31"/>
      <c r="AHC160" s="31"/>
      <c r="AHD160" s="31"/>
      <c r="AHE160" s="31"/>
      <c r="AHF160" s="31"/>
      <c r="AHG160" s="31"/>
      <c r="AHH160" s="31"/>
      <c r="AHI160" s="31"/>
      <c r="AHJ160" s="31"/>
      <c r="AHK160" s="31"/>
      <c r="AHL160" s="31"/>
      <c r="AHM160" s="31"/>
      <c r="AHN160" s="31"/>
      <c r="AHO160" s="31"/>
      <c r="AHP160" s="31"/>
      <c r="AHQ160" s="31"/>
      <c r="AHR160" s="31"/>
      <c r="AHS160" s="31"/>
      <c r="AHT160" s="31"/>
      <c r="AHU160" s="31"/>
      <c r="AHV160" s="31"/>
      <c r="AHW160" s="31"/>
      <c r="AHX160" s="31"/>
      <c r="AHY160" s="31"/>
      <c r="AHZ160" s="31"/>
      <c r="AIA160" s="31"/>
      <c r="AIB160" s="31"/>
      <c r="AIC160" s="31"/>
      <c r="AID160" s="31"/>
      <c r="AIE160" s="31"/>
      <c r="AIF160" s="31"/>
      <c r="AIG160" s="31"/>
      <c r="AIH160" s="31"/>
      <c r="AII160" s="31"/>
      <c r="AIJ160" s="31"/>
      <c r="AIK160" s="31"/>
      <c r="AIL160" s="31"/>
      <c r="AIM160" s="31"/>
      <c r="AIN160" s="31"/>
      <c r="AIO160" s="31"/>
      <c r="AIP160" s="31"/>
      <c r="AIQ160" s="31"/>
      <c r="AIR160" s="31"/>
      <c r="AIS160" s="31"/>
      <c r="AIT160" s="31"/>
      <c r="AIU160" s="31"/>
      <c r="AIV160" s="31"/>
      <c r="AIW160" s="31"/>
      <c r="AIX160" s="31"/>
      <c r="AIY160" s="31"/>
      <c r="AIZ160" s="31"/>
      <c r="AJA160" s="31"/>
      <c r="AJB160" s="31"/>
      <c r="AJC160" s="31"/>
      <c r="AJD160" s="31"/>
      <c r="AJE160" s="31"/>
      <c r="AJF160" s="31"/>
      <c r="AJG160" s="31"/>
      <c r="AJH160" s="31"/>
      <c r="AJI160" s="31"/>
      <c r="AJJ160" s="31"/>
      <c r="AJK160" s="31"/>
      <c r="AJL160" s="31"/>
      <c r="AJM160" s="31"/>
      <c r="AJN160" s="31"/>
      <c r="AJO160" s="31"/>
      <c r="AJP160" s="31"/>
      <c r="AJQ160" s="31"/>
      <c r="AJR160" s="31"/>
      <c r="AJS160" s="31"/>
      <c r="AJT160" s="31"/>
      <c r="AJU160" s="31"/>
      <c r="AJV160" s="31"/>
      <c r="AJW160" s="31"/>
      <c r="AJX160" s="31"/>
      <c r="AJY160" s="31"/>
      <c r="AJZ160" s="31"/>
      <c r="AKA160" s="31"/>
      <c r="AKB160" s="31"/>
      <c r="AKC160" s="31"/>
      <c r="AKD160" s="31"/>
      <c r="AKE160" s="31"/>
      <c r="AKF160" s="31"/>
      <c r="AKG160" s="31"/>
      <c r="AKH160" s="31"/>
      <c r="AKI160" s="31"/>
      <c r="AKJ160" s="31"/>
      <c r="AKK160" s="31"/>
      <c r="AKL160" s="31"/>
      <c r="AKM160" s="31"/>
      <c r="AKN160" s="31"/>
      <c r="AKO160" s="31"/>
      <c r="AKP160" s="31"/>
      <c r="AKQ160" s="31"/>
      <c r="AKR160" s="31"/>
      <c r="AKS160" s="31"/>
      <c r="AKT160" s="31"/>
      <c r="AKU160" s="31"/>
      <c r="AKV160" s="31"/>
      <c r="AKW160" s="31"/>
      <c r="AKX160" s="31"/>
      <c r="AKY160" s="31"/>
      <c r="AKZ160" s="31"/>
      <c r="ALA160" s="31"/>
      <c r="ALB160" s="31"/>
      <c r="ALC160" s="31"/>
      <c r="ALD160" s="31"/>
      <c r="ALE160" s="31"/>
      <c r="ALF160" s="31"/>
      <c r="ALG160" s="31"/>
      <c r="ALH160" s="31"/>
      <c r="ALI160" s="31"/>
      <c r="ALJ160" s="31"/>
      <c r="ALK160" s="31"/>
      <c r="ALL160" s="31"/>
      <c r="ALM160" s="31"/>
      <c r="ALN160" s="31"/>
      <c r="ALO160" s="31"/>
      <c r="ALP160" s="31"/>
      <c r="ALQ160" s="31"/>
      <c r="ALR160" s="31"/>
      <c r="ALS160" s="31"/>
      <c r="ALT160" s="31"/>
      <c r="ALU160" s="31"/>
      <c r="ALV160" s="31"/>
      <c r="ALW160" s="31"/>
      <c r="ALX160" s="31"/>
      <c r="ALY160" s="31"/>
      <c r="ALZ160" s="31"/>
      <c r="AMA160" s="31"/>
      <c r="AMB160" s="31"/>
      <c r="AMC160" s="31"/>
      <c r="AMD160" s="31"/>
      <c r="AME160" s="31"/>
      <c r="AMF160" s="31"/>
      <c r="AMG160" s="31"/>
      <c r="AMH160" s="31"/>
      <c r="AMI160" s="31"/>
      <c r="AMJ160" s="31"/>
      <c r="AMK160" s="31"/>
      <c r="AML160" s="31"/>
      <c r="AMM160" s="31"/>
      <c r="AMN160" s="31"/>
      <c r="AMO160" s="31"/>
      <c r="AMP160" s="31"/>
      <c r="AMQ160" s="31"/>
      <c r="AMR160" s="31"/>
      <c r="AMS160" s="31"/>
      <c r="AMT160" s="31"/>
      <c r="AMU160" s="31"/>
      <c r="AMV160" s="31"/>
      <c r="AMW160" s="31"/>
      <c r="AMX160" s="31"/>
      <c r="AMY160" s="31"/>
      <c r="AMZ160" s="31"/>
      <c r="ANA160" s="31"/>
      <c r="ANB160" s="31"/>
      <c r="ANC160" s="31"/>
      <c r="AND160" s="31"/>
      <c r="ANE160" s="31"/>
      <c r="ANF160" s="31"/>
      <c r="ANG160" s="31"/>
      <c r="ANH160" s="31"/>
      <c r="ANI160" s="31"/>
      <c r="ANJ160" s="31"/>
      <c r="ANK160" s="31"/>
      <c r="ANL160" s="31"/>
      <c r="ANM160" s="31"/>
      <c r="ANN160" s="31"/>
      <c r="ANO160" s="31"/>
      <c r="ANP160" s="31"/>
      <c r="ANQ160" s="31"/>
      <c r="ANR160" s="31"/>
      <c r="ANS160" s="31"/>
      <c r="ANT160" s="31"/>
      <c r="ANU160" s="31"/>
      <c r="ANV160" s="31"/>
      <c r="ANW160" s="31"/>
      <c r="ANX160" s="31"/>
      <c r="ANY160" s="31"/>
      <c r="ANZ160" s="31"/>
      <c r="AOA160" s="31"/>
      <c r="AOB160" s="31"/>
      <c r="AOC160" s="31"/>
      <c r="AOD160" s="31"/>
      <c r="AOE160" s="31"/>
      <c r="AOF160" s="31"/>
      <c r="AOG160" s="31"/>
      <c r="AOH160" s="31"/>
      <c r="AOI160" s="31"/>
      <c r="AOJ160" s="31"/>
      <c r="AOK160" s="31"/>
      <c r="AOL160" s="31"/>
      <c r="AOM160" s="31"/>
      <c r="AON160" s="31"/>
      <c r="AOO160" s="31"/>
      <c r="AOP160" s="31"/>
      <c r="AOQ160" s="31"/>
      <c r="AOR160" s="31"/>
      <c r="AOS160" s="31"/>
      <c r="AOT160" s="31"/>
      <c r="AOU160" s="31"/>
      <c r="AOV160" s="31"/>
      <c r="AOW160" s="31"/>
      <c r="AOX160" s="31"/>
      <c r="AOY160" s="31"/>
      <c r="AOZ160" s="31"/>
      <c r="APA160" s="31"/>
      <c r="APB160" s="31"/>
      <c r="APC160" s="31"/>
      <c r="APD160" s="31"/>
      <c r="APE160" s="31"/>
      <c r="APF160" s="31"/>
      <c r="APG160" s="31"/>
      <c r="APH160" s="31"/>
      <c r="API160" s="31"/>
      <c r="APJ160" s="31"/>
      <c r="APK160" s="31"/>
      <c r="APL160" s="31"/>
      <c r="APM160" s="31"/>
      <c r="APN160" s="31"/>
      <c r="APO160" s="31"/>
      <c r="APP160" s="31"/>
      <c r="APQ160" s="31"/>
      <c r="APR160" s="31"/>
      <c r="APS160" s="31"/>
      <c r="APT160" s="31"/>
      <c r="APU160" s="31"/>
      <c r="APV160" s="31"/>
      <c r="APW160" s="31"/>
      <c r="APX160" s="31"/>
      <c r="APY160" s="31"/>
      <c r="APZ160" s="31"/>
      <c r="AQA160" s="31"/>
      <c r="AQB160" s="31"/>
      <c r="AQC160" s="31"/>
      <c r="AQD160" s="31"/>
      <c r="AQE160" s="31"/>
      <c r="AQF160" s="31"/>
      <c r="AQG160" s="31"/>
      <c r="AQH160" s="31"/>
      <c r="AQI160" s="31"/>
      <c r="AQJ160" s="31"/>
      <c r="AQK160" s="31"/>
      <c r="AQL160" s="31"/>
      <c r="AQM160" s="31"/>
      <c r="AQN160" s="31"/>
      <c r="AQO160" s="31"/>
      <c r="AQP160" s="31"/>
      <c r="AQQ160" s="31"/>
      <c r="AQR160" s="31"/>
      <c r="AQS160" s="31"/>
      <c r="AQT160" s="31"/>
      <c r="AQU160" s="31"/>
      <c r="AQV160" s="31"/>
      <c r="AQW160" s="31"/>
      <c r="AQX160" s="31"/>
      <c r="AQY160" s="31"/>
      <c r="AQZ160" s="31"/>
      <c r="ARA160" s="31"/>
      <c r="ARB160" s="31"/>
      <c r="ARC160" s="31"/>
      <c r="ARD160" s="31"/>
      <c r="ARE160" s="31"/>
      <c r="ARF160" s="31"/>
      <c r="ARG160" s="31"/>
      <c r="ARH160" s="31"/>
      <c r="ARI160" s="31"/>
      <c r="ARJ160" s="31"/>
      <c r="ARK160" s="31"/>
      <c r="ARL160" s="31"/>
      <c r="ARM160" s="31"/>
      <c r="ARN160" s="31"/>
      <c r="ARO160" s="31"/>
      <c r="ARP160" s="31"/>
      <c r="ARQ160" s="31"/>
      <c r="ARR160" s="31"/>
      <c r="ARS160" s="31"/>
      <c r="ART160" s="31"/>
      <c r="ARU160" s="31"/>
      <c r="ARV160" s="31"/>
      <c r="ARW160" s="31"/>
      <c r="ARX160" s="31"/>
      <c r="ARY160" s="31"/>
      <c r="ARZ160" s="31"/>
      <c r="ASA160" s="31"/>
      <c r="ASB160" s="31"/>
      <c r="ASC160" s="31"/>
      <c r="ASD160" s="31"/>
      <c r="ASE160" s="31"/>
      <c r="ASF160" s="31"/>
      <c r="ASG160" s="31"/>
      <c r="ASH160" s="31"/>
      <c r="ASI160" s="31"/>
      <c r="ASJ160" s="31"/>
      <c r="ASK160" s="31"/>
      <c r="ASL160" s="31"/>
      <c r="ASM160" s="31"/>
      <c r="ASN160" s="31"/>
      <c r="ASO160" s="31"/>
      <c r="ASP160" s="31"/>
      <c r="ASQ160" s="31"/>
      <c r="ASR160" s="31"/>
      <c r="ASS160" s="31"/>
      <c r="AST160" s="31"/>
      <c r="ASU160" s="31"/>
      <c r="ASV160" s="31"/>
      <c r="ASW160" s="31"/>
      <c r="ASX160" s="31"/>
      <c r="ASY160" s="31"/>
      <c r="ASZ160" s="31"/>
      <c r="ATA160" s="31"/>
      <c r="ATB160" s="31"/>
      <c r="ATC160" s="31"/>
      <c r="ATD160" s="31"/>
      <c r="ATE160" s="31"/>
      <c r="ATF160" s="31"/>
      <c r="ATG160" s="31"/>
      <c r="ATH160" s="31"/>
      <c r="ATI160" s="31"/>
      <c r="ATJ160" s="31"/>
      <c r="ATK160" s="31"/>
      <c r="ATL160" s="31"/>
      <c r="ATM160" s="31"/>
      <c r="ATN160" s="31"/>
      <c r="ATO160" s="31"/>
      <c r="ATP160" s="31"/>
      <c r="ATQ160" s="31"/>
      <c r="ATR160" s="31"/>
      <c r="ATS160" s="31"/>
      <c r="ATT160" s="31"/>
      <c r="ATU160" s="31"/>
      <c r="ATV160" s="31"/>
      <c r="ATW160" s="31"/>
      <c r="ATX160" s="31"/>
      <c r="ATY160" s="31"/>
      <c r="ATZ160" s="31"/>
      <c r="AUA160" s="31"/>
      <c r="AUB160" s="31"/>
      <c r="AUC160" s="31"/>
      <c r="AUD160" s="31"/>
      <c r="AUE160" s="31"/>
      <c r="AUF160" s="31"/>
      <c r="AUG160" s="31"/>
      <c r="AUH160" s="31"/>
      <c r="AUI160" s="31"/>
      <c r="AUJ160" s="31"/>
      <c r="AUK160" s="31"/>
      <c r="AUL160" s="31"/>
      <c r="AUM160" s="31"/>
      <c r="AUN160" s="31"/>
      <c r="AUO160" s="31"/>
      <c r="AUP160" s="31"/>
      <c r="AUQ160" s="31"/>
      <c r="AUR160" s="31"/>
      <c r="AUS160" s="31"/>
      <c r="AUT160" s="31"/>
      <c r="AUU160" s="31"/>
      <c r="AUV160" s="31"/>
      <c r="AUW160" s="31"/>
      <c r="AUX160" s="31"/>
      <c r="AUY160" s="31"/>
      <c r="AUZ160" s="31"/>
      <c r="AVA160" s="31"/>
      <c r="AVB160" s="31"/>
      <c r="AVC160" s="31"/>
      <c r="AVD160" s="31"/>
      <c r="AVE160" s="31"/>
      <c r="AVF160" s="31"/>
      <c r="AVG160" s="31"/>
      <c r="AVH160" s="31"/>
      <c r="AVI160" s="31"/>
      <c r="AVJ160" s="31"/>
      <c r="AVK160" s="31"/>
      <c r="AVL160" s="31"/>
      <c r="AVM160" s="31"/>
      <c r="AVN160" s="31"/>
      <c r="AVO160" s="31"/>
      <c r="AVP160" s="31"/>
      <c r="AVQ160" s="31"/>
      <c r="AVR160" s="31"/>
      <c r="AVS160" s="31"/>
      <c r="AVT160" s="31"/>
      <c r="AVU160" s="31"/>
      <c r="AVV160" s="31"/>
      <c r="AVW160" s="31"/>
      <c r="AVX160" s="31"/>
      <c r="AVY160" s="31"/>
      <c r="AVZ160" s="31"/>
      <c r="AWA160" s="31"/>
      <c r="AWB160" s="31"/>
      <c r="AWC160" s="31"/>
      <c r="AWD160" s="31"/>
      <c r="AWE160" s="31"/>
      <c r="AWF160" s="31"/>
      <c r="AWG160" s="31"/>
      <c r="AWH160" s="31"/>
      <c r="AWI160" s="31"/>
      <c r="AWJ160" s="31"/>
      <c r="AWK160" s="31"/>
      <c r="AWL160" s="31"/>
      <c r="AWM160" s="31"/>
      <c r="AWN160" s="31"/>
      <c r="AWO160" s="31"/>
      <c r="AWP160" s="31"/>
      <c r="AWQ160" s="31"/>
      <c r="AWR160" s="31"/>
      <c r="AWS160" s="31"/>
      <c r="AWT160" s="31"/>
      <c r="AWU160" s="31"/>
      <c r="AWV160" s="31"/>
      <c r="AWW160" s="31"/>
      <c r="AWX160" s="31"/>
      <c r="AWY160" s="31"/>
      <c r="AWZ160" s="31"/>
      <c r="AXA160" s="31"/>
      <c r="AXB160" s="31"/>
      <c r="AXC160" s="31"/>
      <c r="AXD160" s="31"/>
      <c r="AXE160" s="31"/>
      <c r="AXF160" s="31"/>
      <c r="AXG160" s="31"/>
      <c r="AXH160" s="31"/>
      <c r="AXI160" s="31"/>
      <c r="AXJ160" s="31"/>
      <c r="AXK160" s="31"/>
      <c r="AXL160" s="31"/>
      <c r="AXM160" s="31"/>
      <c r="AXN160" s="31"/>
      <c r="AXO160" s="31"/>
      <c r="AXP160" s="31"/>
      <c r="AXQ160" s="31"/>
      <c r="AXR160" s="31"/>
      <c r="AXS160" s="31"/>
      <c r="AXT160" s="31"/>
      <c r="AXU160" s="31"/>
      <c r="AXV160" s="31"/>
      <c r="AXW160" s="31"/>
      <c r="AXX160" s="31"/>
      <c r="AXY160" s="31"/>
      <c r="AXZ160" s="31"/>
      <c r="AYA160" s="31"/>
      <c r="AYB160" s="31"/>
      <c r="AYC160" s="31"/>
      <c r="AYD160" s="31"/>
      <c r="AYE160" s="31"/>
      <c r="AYF160" s="31"/>
      <c r="AYG160" s="31"/>
      <c r="AYH160" s="31"/>
      <c r="AYI160" s="31"/>
      <c r="AYJ160" s="31"/>
      <c r="AYK160" s="31"/>
      <c r="AYL160" s="31"/>
      <c r="AYM160" s="31"/>
      <c r="AYN160" s="31"/>
      <c r="AYO160" s="31"/>
      <c r="AYP160" s="31"/>
      <c r="AYQ160" s="31"/>
      <c r="AYR160" s="31"/>
      <c r="AYS160" s="31"/>
      <c r="AYT160" s="31"/>
      <c r="AYU160" s="31"/>
      <c r="AYV160" s="31"/>
      <c r="AYW160" s="31"/>
      <c r="AYX160" s="31"/>
      <c r="AYY160" s="31"/>
      <c r="AYZ160" s="31"/>
      <c r="AZA160" s="31"/>
      <c r="AZB160" s="31"/>
      <c r="AZC160" s="31"/>
      <c r="AZD160" s="31"/>
      <c r="AZE160" s="31"/>
      <c r="AZF160" s="31"/>
      <c r="AZG160" s="31"/>
      <c r="AZH160" s="31"/>
      <c r="AZI160" s="31"/>
      <c r="AZJ160" s="31"/>
      <c r="AZK160" s="31"/>
      <c r="AZL160" s="31"/>
      <c r="AZM160" s="31"/>
      <c r="AZN160" s="31"/>
      <c r="AZO160" s="31"/>
      <c r="AZP160" s="31"/>
      <c r="AZQ160" s="31"/>
      <c r="AZR160" s="31"/>
      <c r="AZS160" s="31"/>
      <c r="AZT160" s="31"/>
      <c r="AZU160" s="31"/>
      <c r="AZV160" s="31"/>
      <c r="AZW160" s="31"/>
      <c r="AZX160" s="31"/>
      <c r="AZY160" s="31"/>
      <c r="AZZ160" s="31"/>
      <c r="BAA160" s="31"/>
      <c r="BAB160" s="31"/>
      <c r="BAC160" s="31"/>
      <c r="BAD160" s="31"/>
      <c r="BAE160" s="31"/>
      <c r="BAF160" s="31"/>
      <c r="BAG160" s="31"/>
      <c r="BAH160" s="31"/>
      <c r="BAI160" s="31"/>
      <c r="BAJ160" s="31"/>
      <c r="BAK160" s="31"/>
      <c r="BAL160" s="31"/>
      <c r="BAM160" s="31"/>
      <c r="BAN160" s="31"/>
      <c r="BAO160" s="31"/>
      <c r="BAP160" s="31"/>
      <c r="BAQ160" s="31"/>
      <c r="BAR160" s="31"/>
      <c r="BAS160" s="31"/>
      <c r="BAT160" s="31"/>
      <c r="BAU160" s="31"/>
      <c r="BAV160" s="31"/>
      <c r="BAW160" s="31"/>
      <c r="BAX160" s="31"/>
      <c r="BAY160" s="31"/>
      <c r="BAZ160" s="31"/>
      <c r="BBA160" s="31"/>
      <c r="BBB160" s="31"/>
      <c r="BBC160" s="31"/>
      <c r="BBD160" s="31"/>
      <c r="BBE160" s="31"/>
      <c r="BBF160" s="31"/>
      <c r="BBG160" s="31"/>
      <c r="BBH160" s="31"/>
      <c r="BBI160" s="31"/>
      <c r="BBJ160" s="31"/>
      <c r="BBK160" s="31"/>
      <c r="BBL160" s="31"/>
      <c r="BBM160" s="31"/>
      <c r="BBN160" s="31"/>
      <c r="BBO160" s="31"/>
      <c r="BBP160" s="31"/>
      <c r="BBQ160" s="31"/>
      <c r="BBR160" s="31"/>
      <c r="BBS160" s="31"/>
      <c r="BBT160" s="31"/>
      <c r="BBU160" s="31"/>
      <c r="BBV160" s="31"/>
      <c r="BBW160" s="31"/>
      <c r="BBX160" s="31"/>
      <c r="BBY160" s="31"/>
      <c r="BBZ160" s="31"/>
      <c r="BCA160" s="31"/>
      <c r="BCB160" s="31"/>
      <c r="BCC160" s="31"/>
      <c r="BCD160" s="31"/>
      <c r="BCE160" s="31"/>
      <c r="BCF160" s="31"/>
      <c r="BCG160" s="31"/>
      <c r="BCH160" s="31"/>
      <c r="BCI160" s="31"/>
      <c r="BCJ160" s="31"/>
      <c r="BCK160" s="31"/>
      <c r="BCL160" s="31"/>
      <c r="BCM160" s="31"/>
      <c r="BCN160" s="31"/>
      <c r="BCO160" s="31"/>
      <c r="BCP160" s="31"/>
      <c r="BCQ160" s="31"/>
      <c r="BCR160" s="31"/>
      <c r="BCS160" s="31"/>
      <c r="BCT160" s="31"/>
      <c r="BCU160" s="31"/>
      <c r="BCV160" s="31"/>
      <c r="BCW160" s="31"/>
      <c r="BCX160" s="31"/>
      <c r="BCY160" s="31"/>
      <c r="BCZ160" s="31"/>
      <c r="BDA160" s="31"/>
      <c r="BDB160" s="31"/>
      <c r="BDC160" s="31"/>
      <c r="BDD160" s="31"/>
      <c r="BDE160" s="31"/>
      <c r="BDF160" s="31"/>
      <c r="BDG160" s="31"/>
      <c r="BDH160" s="31"/>
      <c r="BDI160" s="31"/>
      <c r="BDJ160" s="31"/>
      <c r="BDK160" s="31"/>
      <c r="BDL160" s="31"/>
      <c r="BDM160" s="31"/>
      <c r="BDN160" s="31"/>
      <c r="BDO160" s="31"/>
      <c r="BDP160" s="31"/>
      <c r="BDQ160" s="31"/>
      <c r="BDR160" s="31"/>
      <c r="BDS160" s="31"/>
      <c r="BDT160" s="31"/>
      <c r="BDU160" s="31"/>
      <c r="BDV160" s="31"/>
      <c r="BDW160" s="31"/>
      <c r="BDX160" s="31"/>
      <c r="BDY160" s="31"/>
      <c r="BDZ160" s="31"/>
      <c r="BEA160" s="31"/>
      <c r="BEB160" s="31"/>
      <c r="BEC160" s="31"/>
      <c r="BED160" s="31"/>
      <c r="BEE160" s="31"/>
      <c r="BEF160" s="31"/>
      <c r="BEG160" s="31"/>
      <c r="BEH160" s="31"/>
      <c r="BEI160" s="31"/>
      <c r="BEJ160" s="31"/>
      <c r="BEK160" s="31"/>
      <c r="BEL160" s="31"/>
      <c r="BEM160" s="31"/>
      <c r="BEN160" s="31"/>
      <c r="BEO160" s="31"/>
      <c r="BEP160" s="31"/>
      <c r="BEQ160" s="31"/>
      <c r="BER160" s="31"/>
      <c r="BES160" s="31"/>
      <c r="BET160" s="31"/>
      <c r="BEU160" s="31"/>
      <c r="BEV160" s="31"/>
      <c r="BEW160" s="31"/>
      <c r="BEX160" s="31"/>
      <c r="BEY160" s="31"/>
      <c r="BEZ160" s="31"/>
      <c r="BFA160" s="31"/>
      <c r="BFB160" s="31"/>
      <c r="BFC160" s="31"/>
      <c r="BFD160" s="31"/>
      <c r="BFE160" s="31"/>
      <c r="BFF160" s="31"/>
      <c r="BFG160" s="31"/>
      <c r="BFH160" s="31"/>
      <c r="BFI160" s="31"/>
      <c r="BFJ160" s="31"/>
      <c r="BFK160" s="31"/>
      <c r="BFL160" s="31"/>
      <c r="BFM160" s="31"/>
      <c r="BFN160" s="31"/>
      <c r="BFO160" s="31"/>
      <c r="BFP160" s="31"/>
      <c r="BFQ160" s="31"/>
      <c r="BFR160" s="31"/>
      <c r="BFS160" s="31"/>
      <c r="BFT160" s="31"/>
      <c r="BFU160" s="31"/>
      <c r="BFV160" s="31"/>
      <c r="BFW160" s="31"/>
      <c r="BFX160" s="31"/>
      <c r="BFY160" s="31"/>
      <c r="BFZ160" s="31"/>
      <c r="BGA160" s="31"/>
      <c r="BGB160" s="31"/>
      <c r="BGC160" s="31"/>
      <c r="BGD160" s="31"/>
      <c r="BGE160" s="31"/>
      <c r="BGF160" s="31"/>
      <c r="BGG160" s="31"/>
      <c r="BGH160" s="31"/>
      <c r="BGI160" s="31"/>
      <c r="BGJ160" s="31"/>
      <c r="BGK160" s="31"/>
      <c r="BGL160" s="31"/>
      <c r="BGM160" s="31"/>
      <c r="BGN160" s="31"/>
      <c r="BGO160" s="31"/>
      <c r="BGP160" s="31"/>
      <c r="BGQ160" s="31"/>
      <c r="BGR160" s="31"/>
      <c r="BGS160" s="31"/>
      <c r="BGT160" s="31"/>
      <c r="BGU160" s="31"/>
      <c r="BGV160" s="31"/>
      <c r="BGW160" s="31"/>
      <c r="BGX160" s="31"/>
      <c r="BGY160" s="31"/>
      <c r="BGZ160" s="31"/>
      <c r="BHA160" s="31"/>
      <c r="BHB160" s="31"/>
      <c r="BHC160" s="31"/>
      <c r="BHD160" s="31"/>
      <c r="BHE160" s="31"/>
      <c r="BHF160" s="31"/>
      <c r="BHG160" s="31"/>
      <c r="BHH160" s="31"/>
      <c r="BHI160" s="31"/>
      <c r="BHJ160" s="31"/>
      <c r="BHK160" s="31"/>
      <c r="BHL160" s="31"/>
      <c r="BHM160" s="31"/>
      <c r="BHN160" s="31"/>
      <c r="BHO160" s="31"/>
      <c r="BHP160" s="31"/>
      <c r="BHQ160" s="31"/>
      <c r="BHR160" s="31"/>
      <c r="BHS160" s="31"/>
      <c r="BHT160" s="31"/>
      <c r="BHU160" s="31"/>
      <c r="BHV160" s="31"/>
      <c r="BHW160" s="31"/>
      <c r="BHX160" s="31"/>
      <c r="BHY160" s="31"/>
      <c r="BHZ160" s="31"/>
      <c r="BIA160" s="31"/>
      <c r="BIB160" s="31"/>
      <c r="BIC160" s="31"/>
      <c r="BID160" s="31"/>
      <c r="BIE160" s="31"/>
      <c r="BIF160" s="31"/>
      <c r="BIG160" s="31"/>
      <c r="BIH160" s="31"/>
      <c r="BII160" s="31"/>
      <c r="BIJ160" s="31"/>
      <c r="BIK160" s="31"/>
      <c r="BIL160" s="31"/>
      <c r="BIM160" s="31"/>
      <c r="BIN160" s="31"/>
      <c r="BIO160" s="31"/>
      <c r="BIP160" s="31"/>
      <c r="BIQ160" s="31"/>
      <c r="BIR160" s="31"/>
      <c r="BIS160" s="31"/>
      <c r="BIT160" s="31"/>
      <c r="BIU160" s="31"/>
      <c r="BIV160" s="31"/>
      <c r="BIW160" s="31"/>
      <c r="BIX160" s="31"/>
      <c r="BIY160" s="31"/>
      <c r="BIZ160" s="31"/>
      <c r="BJA160" s="31"/>
      <c r="BJB160" s="31"/>
      <c r="BJC160" s="31"/>
      <c r="BJD160" s="31"/>
      <c r="BJE160" s="31"/>
      <c r="BJF160" s="31"/>
      <c r="BJG160" s="31"/>
      <c r="BJH160" s="31"/>
      <c r="BJI160" s="31"/>
      <c r="BJJ160" s="31"/>
      <c r="BJK160" s="31"/>
      <c r="BJL160" s="31"/>
      <c r="BJM160" s="31"/>
      <c r="BJN160" s="31"/>
      <c r="BJO160" s="31"/>
      <c r="BJP160" s="31"/>
      <c r="BJQ160" s="31"/>
      <c r="BJR160" s="31"/>
      <c r="BJS160" s="31"/>
      <c r="BJT160" s="31"/>
      <c r="BJU160" s="31"/>
      <c r="BJV160" s="31"/>
      <c r="BJW160" s="31"/>
      <c r="BJX160" s="31"/>
      <c r="BJY160" s="31"/>
      <c r="BJZ160" s="31"/>
      <c r="BKA160" s="31"/>
      <c r="BKB160" s="31"/>
      <c r="BKC160" s="31"/>
      <c r="BKD160" s="31"/>
      <c r="BKE160" s="31"/>
      <c r="BKF160" s="31"/>
      <c r="BKG160" s="31"/>
      <c r="BKH160" s="31"/>
      <c r="BKI160" s="31"/>
      <c r="BKJ160" s="31"/>
      <c r="BKK160" s="31"/>
      <c r="BKL160" s="31"/>
      <c r="BKM160" s="31"/>
      <c r="BKN160" s="31"/>
      <c r="BKO160" s="31"/>
      <c r="BKP160" s="31"/>
      <c r="BKQ160" s="31"/>
      <c r="BKR160" s="31"/>
      <c r="BKS160" s="31"/>
      <c r="BKT160" s="31"/>
      <c r="BKU160" s="31"/>
      <c r="BKV160" s="31"/>
      <c r="BKW160" s="31"/>
      <c r="BKX160" s="31"/>
      <c r="BKY160" s="31"/>
      <c r="BKZ160" s="31"/>
      <c r="BLA160" s="31"/>
      <c r="BLB160" s="31"/>
      <c r="BLC160" s="31"/>
      <c r="BLD160" s="31"/>
      <c r="BLE160" s="31"/>
      <c r="BLF160" s="31"/>
      <c r="BLG160" s="31"/>
      <c r="BLH160" s="31"/>
      <c r="BLI160" s="31"/>
      <c r="BLJ160" s="31"/>
      <c r="BLK160" s="31"/>
      <c r="BLL160" s="31"/>
      <c r="BLM160" s="31"/>
      <c r="BLN160" s="31"/>
      <c r="BLO160" s="31"/>
      <c r="BLP160" s="31"/>
      <c r="BLQ160" s="31"/>
      <c r="BLR160" s="31"/>
      <c r="BLS160" s="31"/>
      <c r="BLT160" s="31"/>
      <c r="BLU160" s="31"/>
      <c r="BLV160" s="31"/>
      <c r="BLW160" s="31"/>
      <c r="BLX160" s="31"/>
      <c r="BLY160" s="31"/>
      <c r="BLZ160" s="31"/>
      <c r="BMA160" s="31"/>
      <c r="BMB160" s="31"/>
      <c r="BMC160" s="31"/>
      <c r="BMD160" s="31"/>
      <c r="BME160" s="31"/>
      <c r="BMF160" s="31"/>
      <c r="BMG160" s="31"/>
      <c r="BMH160" s="31"/>
      <c r="BMI160" s="31"/>
      <c r="BMJ160" s="31"/>
      <c r="BMK160" s="31"/>
      <c r="BML160" s="31"/>
      <c r="BMM160" s="31"/>
      <c r="BMN160" s="31"/>
      <c r="BMO160" s="31"/>
      <c r="BMP160" s="31"/>
      <c r="BMQ160" s="31"/>
      <c r="BMR160" s="31"/>
      <c r="BMS160" s="31"/>
      <c r="BMT160" s="31"/>
      <c r="BMU160" s="31"/>
      <c r="BMV160" s="31"/>
      <c r="BMW160" s="31"/>
      <c r="BMX160" s="31"/>
      <c r="BMY160" s="31"/>
      <c r="BMZ160" s="31"/>
      <c r="BNA160" s="31"/>
      <c r="BNB160" s="31"/>
      <c r="BNC160" s="31"/>
      <c r="BND160" s="31"/>
      <c r="BNE160" s="31"/>
      <c r="BNF160" s="31"/>
      <c r="BNG160" s="31"/>
      <c r="BNH160" s="31"/>
      <c r="BNI160" s="31"/>
      <c r="BNJ160" s="31"/>
      <c r="BNK160" s="31"/>
      <c r="BNL160" s="31"/>
      <c r="BNM160" s="31"/>
      <c r="BNN160" s="31"/>
      <c r="BNO160" s="31"/>
      <c r="BNP160" s="31"/>
      <c r="BNQ160" s="31"/>
      <c r="BNR160" s="31"/>
      <c r="BNS160" s="31"/>
      <c r="BNT160" s="31"/>
      <c r="BNU160" s="31"/>
      <c r="BNV160" s="31"/>
      <c r="BNW160" s="31"/>
      <c r="BNX160" s="31"/>
      <c r="BNY160" s="31"/>
      <c r="BNZ160" s="31"/>
      <c r="BOA160" s="31"/>
      <c r="BOB160" s="31"/>
      <c r="BOC160" s="31"/>
      <c r="BOD160" s="31"/>
      <c r="BOE160" s="31"/>
      <c r="BOF160" s="31"/>
      <c r="BOG160" s="31"/>
      <c r="BOH160" s="31"/>
      <c r="BOI160" s="31"/>
      <c r="BOJ160" s="31"/>
      <c r="BOK160" s="31"/>
      <c r="BOL160" s="31"/>
      <c r="BOM160" s="31"/>
      <c r="BON160" s="31"/>
      <c r="BOO160" s="31"/>
      <c r="BOP160" s="31"/>
      <c r="BOQ160" s="31"/>
      <c r="BOR160" s="31"/>
      <c r="BOS160" s="31"/>
      <c r="BOT160" s="31"/>
      <c r="BOU160" s="31"/>
      <c r="BOV160" s="31"/>
      <c r="BOW160" s="31"/>
      <c r="BOX160" s="31"/>
      <c r="BOY160" s="31"/>
      <c r="BOZ160" s="31"/>
      <c r="BPA160" s="31"/>
      <c r="BPB160" s="31"/>
      <c r="BPC160" s="31"/>
      <c r="BPD160" s="31"/>
      <c r="BPE160" s="31"/>
      <c r="BPF160" s="31"/>
      <c r="BPG160" s="31"/>
      <c r="BPH160" s="31"/>
      <c r="BPI160" s="31"/>
      <c r="BPJ160" s="31"/>
      <c r="BPK160" s="31"/>
      <c r="BPL160" s="31"/>
      <c r="BPM160" s="31"/>
      <c r="BPN160" s="31"/>
      <c r="BPO160" s="31"/>
      <c r="BPP160" s="31"/>
      <c r="BPQ160" s="31"/>
      <c r="BPR160" s="31"/>
      <c r="BPS160" s="31"/>
      <c r="BPT160" s="31"/>
      <c r="BPU160" s="31"/>
      <c r="BPV160" s="31"/>
      <c r="BPW160" s="31"/>
      <c r="BPX160" s="31"/>
      <c r="BPY160" s="31"/>
      <c r="BPZ160" s="31"/>
      <c r="BQA160" s="31"/>
      <c r="BQB160" s="31"/>
      <c r="BQC160" s="31"/>
      <c r="BQD160" s="31"/>
      <c r="BQE160" s="31"/>
      <c r="BQF160" s="31"/>
      <c r="BQG160" s="31"/>
      <c r="BQH160" s="31"/>
      <c r="BQI160" s="31"/>
      <c r="BQJ160" s="31"/>
      <c r="BQK160" s="31"/>
      <c r="BQL160" s="31"/>
      <c r="BQM160" s="31"/>
      <c r="BQN160" s="31"/>
      <c r="BQO160" s="31"/>
      <c r="BQP160" s="31"/>
      <c r="BQQ160" s="31"/>
      <c r="BQR160" s="31"/>
      <c r="BQS160" s="31"/>
      <c r="BQT160" s="31"/>
      <c r="BQU160" s="31"/>
      <c r="BQV160" s="31"/>
      <c r="BQW160" s="31"/>
      <c r="BQX160" s="31"/>
      <c r="BQY160" s="31"/>
      <c r="BQZ160" s="31"/>
      <c r="BRA160" s="31"/>
      <c r="BRB160" s="31"/>
      <c r="BRC160" s="31"/>
      <c r="BRD160" s="31"/>
      <c r="BRE160" s="31"/>
      <c r="BRF160" s="31"/>
      <c r="BRG160" s="31"/>
      <c r="BRH160" s="31"/>
      <c r="BRI160" s="31"/>
      <c r="BRJ160" s="31"/>
      <c r="BRK160" s="31"/>
      <c r="BRL160" s="31"/>
      <c r="BRM160" s="31"/>
      <c r="BRN160" s="31"/>
      <c r="BRO160" s="31"/>
      <c r="BRP160" s="31"/>
      <c r="BRQ160" s="31"/>
      <c r="BRR160" s="31"/>
      <c r="BRS160" s="31"/>
      <c r="BRT160" s="31"/>
      <c r="BRU160" s="31"/>
      <c r="BRV160" s="31"/>
      <c r="BRW160" s="31"/>
      <c r="BRX160" s="31"/>
      <c r="BRY160" s="31"/>
      <c r="BRZ160" s="31"/>
      <c r="BSA160" s="31"/>
      <c r="BSB160" s="31"/>
      <c r="BSC160" s="31"/>
      <c r="BSD160" s="31"/>
      <c r="BSE160" s="31"/>
      <c r="BSF160" s="31"/>
      <c r="BSG160" s="31"/>
      <c r="BSH160" s="31"/>
      <c r="BSI160" s="31"/>
      <c r="BSJ160" s="31"/>
      <c r="BSK160" s="31"/>
      <c r="BSL160" s="31"/>
      <c r="BSM160" s="31"/>
      <c r="BSN160" s="31"/>
      <c r="BSO160" s="31"/>
      <c r="BSP160" s="31"/>
      <c r="BSQ160" s="31"/>
      <c r="BSR160" s="31"/>
      <c r="BSS160" s="31"/>
      <c r="BST160" s="31"/>
      <c r="BSU160" s="31"/>
      <c r="BSV160" s="31"/>
      <c r="BSW160" s="31"/>
      <c r="BSX160" s="31"/>
      <c r="BSY160" s="31"/>
      <c r="BSZ160" s="31"/>
      <c r="BTA160" s="31"/>
      <c r="BTB160" s="31"/>
      <c r="BTC160" s="31"/>
      <c r="BTD160" s="31"/>
      <c r="BTE160" s="31"/>
      <c r="BTF160" s="31"/>
      <c r="BTG160" s="31"/>
      <c r="BTH160" s="31"/>
      <c r="BTI160" s="31"/>
      <c r="BTJ160" s="31"/>
      <c r="BTK160" s="31"/>
      <c r="BTL160" s="31"/>
      <c r="BTM160" s="31"/>
      <c r="BTN160" s="31"/>
      <c r="BTO160" s="31"/>
      <c r="BTP160" s="31"/>
      <c r="BTQ160" s="31"/>
      <c r="BTR160" s="31"/>
      <c r="BTS160" s="31"/>
      <c r="BTT160" s="31"/>
      <c r="BTU160" s="31"/>
      <c r="BTV160" s="31"/>
      <c r="BTW160" s="31"/>
      <c r="BTX160" s="31"/>
      <c r="BTY160" s="31"/>
      <c r="BTZ160" s="31"/>
      <c r="BUA160" s="31"/>
      <c r="BUB160" s="31"/>
      <c r="BUC160" s="31"/>
      <c r="BUD160" s="31"/>
      <c r="BUE160" s="31"/>
      <c r="BUF160" s="31"/>
      <c r="BUG160" s="31"/>
      <c r="BUH160" s="31"/>
      <c r="BUI160" s="31"/>
      <c r="BUJ160" s="31"/>
      <c r="BUK160" s="31"/>
      <c r="BUL160" s="31"/>
      <c r="BUM160" s="31"/>
      <c r="BUN160" s="31"/>
      <c r="BUO160" s="31"/>
      <c r="BUP160" s="31"/>
      <c r="BUQ160" s="31"/>
      <c r="BUR160" s="31"/>
      <c r="BUS160" s="31"/>
      <c r="BUT160" s="31"/>
      <c r="BUU160" s="31"/>
      <c r="BUV160" s="31"/>
      <c r="BUW160" s="31"/>
      <c r="BUX160" s="31"/>
      <c r="BUY160" s="31"/>
      <c r="BUZ160" s="31"/>
      <c r="BVA160" s="31"/>
      <c r="BVB160" s="31"/>
      <c r="BVC160" s="31"/>
      <c r="BVD160" s="31"/>
      <c r="BVE160" s="31"/>
      <c r="BVF160" s="31"/>
      <c r="BVG160" s="31"/>
      <c r="BVH160" s="31"/>
      <c r="BVI160" s="31"/>
      <c r="BVJ160" s="31"/>
      <c r="BVK160" s="31"/>
      <c r="BVL160" s="31"/>
      <c r="BVM160" s="31"/>
      <c r="BVN160" s="31"/>
      <c r="BVO160" s="31"/>
      <c r="BVP160" s="31"/>
      <c r="BVQ160" s="31"/>
      <c r="BVR160" s="31"/>
      <c r="BVS160" s="31"/>
      <c r="BVT160" s="31"/>
      <c r="BVU160" s="31"/>
      <c r="BVV160" s="31"/>
      <c r="BVW160" s="31"/>
      <c r="BVX160" s="31"/>
      <c r="BVY160" s="31"/>
      <c r="BVZ160" s="31"/>
      <c r="BWA160" s="31"/>
      <c r="BWB160" s="31"/>
      <c r="BWC160" s="31"/>
      <c r="BWD160" s="31"/>
      <c r="BWE160" s="31"/>
      <c r="BWF160" s="31"/>
      <c r="BWG160" s="31"/>
      <c r="BWH160" s="31"/>
      <c r="BWI160" s="31"/>
      <c r="BWJ160" s="31"/>
      <c r="BWK160" s="31"/>
      <c r="BWL160" s="31"/>
      <c r="BWM160" s="31"/>
      <c r="BWN160" s="31"/>
      <c r="BWO160" s="31"/>
      <c r="BWP160" s="31"/>
      <c r="BWQ160" s="31"/>
      <c r="BWR160" s="31"/>
      <c r="BWS160" s="31"/>
      <c r="BWT160" s="31"/>
      <c r="BWU160" s="31"/>
      <c r="BWV160" s="31"/>
      <c r="BWW160" s="31"/>
      <c r="BWX160" s="31"/>
      <c r="BWY160" s="31"/>
      <c r="BWZ160" s="31"/>
      <c r="BXA160" s="31"/>
      <c r="BXB160" s="31"/>
      <c r="BXC160" s="31"/>
      <c r="BXD160" s="31"/>
      <c r="BXE160" s="31"/>
      <c r="BXF160" s="31"/>
      <c r="BXG160" s="31"/>
      <c r="BXH160" s="31"/>
      <c r="BXI160" s="31"/>
      <c r="BXJ160" s="31"/>
      <c r="BXK160" s="31"/>
      <c r="BXL160" s="31"/>
      <c r="BXM160" s="31"/>
      <c r="BXN160" s="31"/>
      <c r="BXO160" s="31"/>
      <c r="BXP160" s="31"/>
      <c r="BXQ160" s="31"/>
      <c r="BXR160" s="31"/>
      <c r="BXS160" s="31"/>
      <c r="BXT160" s="31"/>
      <c r="BXU160" s="31"/>
      <c r="BXV160" s="31"/>
      <c r="BXW160" s="31"/>
      <c r="BXX160" s="31"/>
      <c r="BXY160" s="31"/>
      <c r="BXZ160" s="31"/>
      <c r="BYA160" s="31"/>
      <c r="BYB160" s="31"/>
      <c r="BYC160" s="31"/>
      <c r="BYD160" s="31"/>
      <c r="BYE160" s="31"/>
      <c r="BYF160" s="31"/>
      <c r="BYG160" s="31"/>
      <c r="BYH160" s="31"/>
      <c r="BYI160" s="31"/>
      <c r="BYJ160" s="31"/>
      <c r="BYK160" s="31"/>
      <c r="BYL160" s="31"/>
      <c r="BYM160" s="31"/>
      <c r="BYN160" s="31"/>
      <c r="BYO160" s="31"/>
      <c r="BYP160" s="31"/>
      <c r="BYQ160" s="31"/>
      <c r="BYR160" s="31"/>
      <c r="BYS160" s="31"/>
      <c r="BYT160" s="31"/>
      <c r="BYU160" s="31"/>
      <c r="BYV160" s="31"/>
      <c r="BYW160" s="31"/>
      <c r="BYX160" s="31"/>
      <c r="BYY160" s="31"/>
      <c r="BYZ160" s="31"/>
      <c r="BZA160" s="31"/>
      <c r="BZB160" s="31"/>
      <c r="BZC160" s="31"/>
      <c r="BZD160" s="31"/>
      <c r="BZE160" s="31"/>
      <c r="BZF160" s="31"/>
      <c r="BZG160" s="31"/>
      <c r="BZH160" s="31"/>
      <c r="BZI160" s="31"/>
      <c r="BZJ160" s="31"/>
      <c r="BZK160" s="31"/>
      <c r="BZL160" s="31"/>
      <c r="BZM160" s="31"/>
      <c r="BZN160" s="31"/>
      <c r="BZO160" s="31"/>
      <c r="BZP160" s="31"/>
      <c r="BZQ160" s="31"/>
      <c r="BZR160" s="31"/>
      <c r="BZS160" s="31"/>
      <c r="BZT160" s="31"/>
      <c r="BZU160" s="31"/>
      <c r="BZV160" s="31"/>
      <c r="BZW160" s="31"/>
      <c r="BZX160" s="31"/>
      <c r="BZY160" s="31"/>
      <c r="BZZ160" s="31"/>
      <c r="CAA160" s="31"/>
      <c r="CAB160" s="31"/>
      <c r="CAC160" s="31"/>
      <c r="CAD160" s="31"/>
      <c r="CAE160" s="31"/>
      <c r="CAF160" s="31"/>
      <c r="CAG160" s="31"/>
      <c r="CAH160" s="31"/>
      <c r="CAI160" s="31"/>
      <c r="CAJ160" s="31"/>
      <c r="CAK160" s="31"/>
      <c r="CAL160" s="31"/>
      <c r="CAM160" s="31"/>
      <c r="CAN160" s="31"/>
      <c r="CAO160" s="31"/>
      <c r="CAP160" s="31"/>
      <c r="CAQ160" s="31"/>
      <c r="CAR160" s="31"/>
      <c r="CAS160" s="31"/>
      <c r="CAT160" s="31"/>
      <c r="CAU160" s="31"/>
      <c r="CAV160" s="31"/>
      <c r="CAW160" s="31"/>
      <c r="CAX160" s="31"/>
      <c r="CAY160" s="31"/>
      <c r="CAZ160" s="31"/>
      <c r="CBA160" s="31"/>
      <c r="CBB160" s="31"/>
      <c r="CBC160" s="31"/>
      <c r="CBD160" s="31"/>
      <c r="CBE160" s="31"/>
      <c r="CBF160" s="31"/>
      <c r="CBG160" s="31"/>
      <c r="CBH160" s="31"/>
      <c r="CBI160" s="31"/>
      <c r="CBJ160" s="31"/>
      <c r="CBK160" s="31"/>
      <c r="CBL160" s="31"/>
      <c r="CBM160" s="31"/>
      <c r="CBN160" s="31"/>
      <c r="CBO160" s="31"/>
      <c r="CBP160" s="31"/>
      <c r="CBQ160" s="31"/>
      <c r="CBR160" s="31"/>
      <c r="CBS160" s="31"/>
      <c r="CBT160" s="31"/>
      <c r="CBU160" s="31"/>
      <c r="CBV160" s="31"/>
      <c r="CBW160" s="31"/>
      <c r="CBX160" s="31"/>
      <c r="CBY160" s="31"/>
      <c r="CBZ160" s="31"/>
      <c r="CCA160" s="31"/>
      <c r="CCB160" s="31"/>
      <c r="CCC160" s="31"/>
      <c r="CCD160" s="31"/>
      <c r="CCE160" s="31"/>
      <c r="CCF160" s="31"/>
      <c r="CCG160" s="31"/>
      <c r="CCH160" s="31"/>
      <c r="CCI160" s="31"/>
      <c r="CCJ160" s="31"/>
      <c r="CCK160" s="31"/>
      <c r="CCL160" s="31"/>
      <c r="CCM160" s="31"/>
      <c r="CCN160" s="31"/>
      <c r="CCO160" s="31"/>
      <c r="CCP160" s="31"/>
      <c r="CCQ160" s="31"/>
      <c r="CCR160" s="31"/>
      <c r="CCS160" s="31"/>
      <c r="CCT160" s="31"/>
      <c r="CCU160" s="31"/>
      <c r="CCV160" s="31"/>
      <c r="CCW160" s="31"/>
      <c r="CCX160" s="31"/>
      <c r="CCY160" s="31"/>
      <c r="CCZ160" s="31"/>
      <c r="CDA160" s="31"/>
      <c r="CDB160" s="31"/>
      <c r="CDC160" s="31"/>
      <c r="CDD160" s="31"/>
      <c r="CDE160" s="31"/>
      <c r="CDF160" s="31"/>
      <c r="CDG160" s="31"/>
      <c r="CDH160" s="31"/>
      <c r="CDI160" s="31"/>
      <c r="CDJ160" s="31"/>
      <c r="CDK160" s="31"/>
      <c r="CDL160" s="31"/>
      <c r="CDM160" s="31"/>
      <c r="CDN160" s="31"/>
      <c r="CDO160" s="31"/>
      <c r="CDP160" s="31"/>
      <c r="CDQ160" s="31"/>
      <c r="CDR160" s="31"/>
      <c r="CDS160" s="31"/>
      <c r="CDT160" s="31"/>
      <c r="CDU160" s="31"/>
      <c r="CDV160" s="31"/>
      <c r="CDW160" s="31"/>
      <c r="CDX160" s="31"/>
      <c r="CDY160" s="31"/>
      <c r="CDZ160" s="31"/>
      <c r="CEA160" s="31"/>
      <c r="CEB160" s="31"/>
      <c r="CEC160" s="31"/>
      <c r="CED160" s="31"/>
      <c r="CEE160" s="31"/>
      <c r="CEF160" s="31"/>
      <c r="CEG160" s="31"/>
      <c r="CEH160" s="31"/>
      <c r="CEI160" s="31"/>
      <c r="CEJ160" s="31"/>
      <c r="CEK160" s="31"/>
      <c r="CEL160" s="31"/>
      <c r="CEM160" s="31"/>
      <c r="CEN160" s="31"/>
      <c r="CEO160" s="31"/>
      <c r="CEP160" s="31"/>
      <c r="CEQ160" s="31"/>
      <c r="CER160" s="31"/>
      <c r="CES160" s="31"/>
      <c r="CET160" s="31"/>
      <c r="CEU160" s="31"/>
      <c r="CEV160" s="31"/>
      <c r="CEW160" s="31"/>
      <c r="CEX160" s="31"/>
      <c r="CEY160" s="31"/>
      <c r="CEZ160" s="31"/>
      <c r="CFA160" s="31"/>
      <c r="CFB160" s="31"/>
      <c r="CFC160" s="31"/>
      <c r="CFD160" s="31"/>
      <c r="CFE160" s="31"/>
      <c r="CFF160" s="31"/>
      <c r="CFG160" s="31"/>
      <c r="CFH160" s="31"/>
      <c r="CFI160" s="31"/>
      <c r="CFJ160" s="31"/>
      <c r="CFK160" s="31"/>
      <c r="CFL160" s="31"/>
      <c r="CFM160" s="31"/>
      <c r="CFN160" s="31"/>
      <c r="CFO160" s="31"/>
      <c r="CFP160" s="31"/>
      <c r="CFQ160" s="31"/>
      <c r="CFR160" s="31"/>
      <c r="CFS160" s="31"/>
      <c r="CFT160" s="31"/>
      <c r="CFU160" s="31"/>
      <c r="CFV160" s="31"/>
      <c r="CFW160" s="31"/>
      <c r="CFX160" s="31"/>
      <c r="CFY160" s="31"/>
      <c r="CFZ160" s="31"/>
      <c r="CGA160" s="31"/>
      <c r="CGB160" s="31"/>
      <c r="CGC160" s="31"/>
      <c r="CGD160" s="31"/>
      <c r="CGE160" s="31"/>
      <c r="CGF160" s="31"/>
      <c r="CGG160" s="31"/>
      <c r="CGH160" s="31"/>
      <c r="CGI160" s="31"/>
      <c r="CGJ160" s="31"/>
      <c r="CGK160" s="31"/>
      <c r="CGL160" s="31"/>
      <c r="CGM160" s="31"/>
      <c r="CGN160" s="31"/>
      <c r="CGO160" s="31"/>
      <c r="CGP160" s="31"/>
      <c r="CGQ160" s="31"/>
      <c r="CGR160" s="31"/>
      <c r="CGS160" s="31"/>
      <c r="CGT160" s="31"/>
      <c r="CGU160" s="31"/>
      <c r="CGV160" s="31"/>
      <c r="CGW160" s="31"/>
      <c r="CGX160" s="31"/>
      <c r="CGY160" s="31"/>
      <c r="CGZ160" s="31"/>
      <c r="CHA160" s="31"/>
      <c r="CHB160" s="31"/>
      <c r="CHC160" s="31"/>
      <c r="CHD160" s="31"/>
      <c r="CHE160" s="31"/>
      <c r="CHF160" s="31"/>
      <c r="CHG160" s="31"/>
      <c r="CHH160" s="31"/>
      <c r="CHI160" s="31"/>
      <c r="CHJ160" s="31"/>
      <c r="CHK160" s="31"/>
      <c r="CHL160" s="31"/>
      <c r="CHM160" s="31"/>
      <c r="CHN160" s="31"/>
      <c r="CHO160" s="31"/>
      <c r="CHP160" s="31"/>
      <c r="CHQ160" s="31"/>
      <c r="CHR160" s="31"/>
      <c r="CHS160" s="31"/>
      <c r="CHT160" s="31"/>
      <c r="CHU160" s="31"/>
      <c r="CHV160" s="31"/>
      <c r="CHW160" s="31"/>
      <c r="CHX160" s="31"/>
      <c r="CHY160" s="31"/>
      <c r="CHZ160" s="31"/>
      <c r="CIA160" s="31"/>
      <c r="CIB160" s="31"/>
      <c r="CIC160" s="31"/>
      <c r="CID160" s="31"/>
      <c r="CIE160" s="31"/>
      <c r="CIF160" s="31"/>
      <c r="CIG160" s="31"/>
      <c r="CIH160" s="31"/>
      <c r="CII160" s="31"/>
      <c r="CIJ160" s="31"/>
      <c r="CIK160" s="31"/>
      <c r="CIL160" s="31"/>
      <c r="CIM160" s="31"/>
      <c r="CIN160" s="31"/>
      <c r="CIO160" s="31"/>
      <c r="CIP160" s="31"/>
      <c r="CIQ160" s="31"/>
      <c r="CIR160" s="31"/>
      <c r="CIS160" s="31"/>
      <c r="CIT160" s="31"/>
      <c r="CIU160" s="31"/>
      <c r="CIV160" s="31"/>
      <c r="CIW160" s="31"/>
      <c r="CIX160" s="31"/>
      <c r="CIY160" s="31"/>
      <c r="CIZ160" s="31"/>
      <c r="CJA160" s="31"/>
      <c r="CJB160" s="31"/>
      <c r="CJC160" s="31"/>
      <c r="CJD160" s="31"/>
      <c r="CJE160" s="31"/>
      <c r="CJF160" s="31"/>
      <c r="CJG160" s="31"/>
      <c r="CJH160" s="31"/>
      <c r="CJI160" s="31"/>
      <c r="CJJ160" s="31"/>
      <c r="CJK160" s="31"/>
      <c r="CJL160" s="31"/>
      <c r="CJM160" s="31"/>
      <c r="CJN160" s="31"/>
      <c r="CJO160" s="31"/>
      <c r="CJP160" s="31"/>
      <c r="CJQ160" s="31"/>
      <c r="CJR160" s="31"/>
      <c r="CJS160" s="31"/>
      <c r="CJT160" s="31"/>
      <c r="CJU160" s="31"/>
      <c r="CJV160" s="31"/>
      <c r="CJW160" s="31"/>
      <c r="CJX160" s="31"/>
      <c r="CJY160" s="31"/>
      <c r="CJZ160" s="31"/>
      <c r="CKA160" s="31"/>
      <c r="CKB160" s="31"/>
      <c r="CKC160" s="31"/>
      <c r="CKD160" s="31"/>
      <c r="CKE160" s="31"/>
      <c r="CKF160" s="31"/>
      <c r="CKG160" s="31"/>
      <c r="CKH160" s="31"/>
      <c r="CKI160" s="31"/>
      <c r="CKJ160" s="31"/>
      <c r="CKK160" s="31"/>
      <c r="CKL160" s="31"/>
      <c r="CKM160" s="31"/>
      <c r="CKN160" s="31"/>
      <c r="CKO160" s="31"/>
      <c r="CKP160" s="31"/>
      <c r="CKQ160" s="31"/>
      <c r="CKR160" s="31"/>
      <c r="CKS160" s="31"/>
      <c r="CKT160" s="31"/>
      <c r="CKU160" s="31"/>
      <c r="CKV160" s="31"/>
      <c r="CKW160" s="31"/>
      <c r="CKX160" s="31"/>
      <c r="CKY160" s="31"/>
      <c r="CKZ160" s="31"/>
      <c r="CLA160" s="31"/>
      <c r="CLB160" s="31"/>
      <c r="CLC160" s="31"/>
      <c r="CLD160" s="31"/>
      <c r="CLE160" s="31"/>
      <c r="CLF160" s="31"/>
      <c r="CLG160" s="31"/>
      <c r="CLH160" s="31"/>
      <c r="CLI160" s="31"/>
      <c r="CLJ160" s="31"/>
      <c r="CLK160" s="31"/>
      <c r="CLL160" s="31"/>
      <c r="CLM160" s="31"/>
      <c r="CLN160" s="31"/>
      <c r="CLO160" s="31"/>
      <c r="CLP160" s="31"/>
      <c r="CLQ160" s="31"/>
      <c r="CLR160" s="31"/>
      <c r="CLS160" s="31"/>
      <c r="CLT160" s="31"/>
      <c r="CLU160" s="31"/>
      <c r="CLV160" s="31"/>
      <c r="CLW160" s="31"/>
      <c r="CLX160" s="31"/>
      <c r="CLY160" s="31"/>
      <c r="CLZ160" s="31"/>
      <c r="CMA160" s="31"/>
      <c r="CMB160" s="31"/>
      <c r="CMC160" s="31"/>
      <c r="CMD160" s="31"/>
      <c r="CME160" s="31"/>
      <c r="CMF160" s="31"/>
      <c r="CMG160" s="31"/>
      <c r="CMH160" s="31"/>
      <c r="CMI160" s="31"/>
      <c r="CMJ160" s="31"/>
      <c r="CMK160" s="31"/>
      <c r="CML160" s="31"/>
      <c r="CMM160" s="31"/>
      <c r="CMN160" s="31"/>
      <c r="CMO160" s="31"/>
      <c r="CMP160" s="31"/>
      <c r="CMQ160" s="31"/>
      <c r="CMR160" s="31"/>
      <c r="CMS160" s="31"/>
      <c r="CMT160" s="31"/>
      <c r="CMU160" s="31"/>
      <c r="CMV160" s="31"/>
      <c r="CMW160" s="31"/>
      <c r="CMX160" s="31"/>
      <c r="CMY160" s="31"/>
      <c r="CMZ160" s="31"/>
      <c r="CNA160" s="31"/>
      <c r="CNB160" s="31"/>
      <c r="CNC160" s="31"/>
      <c r="CND160" s="31"/>
      <c r="CNE160" s="31"/>
      <c r="CNF160" s="31"/>
      <c r="CNG160" s="31"/>
      <c r="CNH160" s="31"/>
      <c r="CNI160" s="31"/>
      <c r="CNJ160" s="31"/>
      <c r="CNK160" s="31"/>
      <c r="CNL160" s="31"/>
      <c r="CNM160" s="31"/>
      <c r="CNN160" s="31"/>
      <c r="CNO160" s="31"/>
      <c r="CNP160" s="31"/>
      <c r="CNQ160" s="31"/>
      <c r="CNR160" s="31"/>
      <c r="CNS160" s="31"/>
      <c r="CNT160" s="31"/>
      <c r="CNU160" s="31"/>
      <c r="CNV160" s="31"/>
      <c r="CNW160" s="31"/>
      <c r="CNX160" s="31"/>
      <c r="CNY160" s="31"/>
      <c r="CNZ160" s="31"/>
      <c r="COA160" s="31"/>
      <c r="COB160" s="31"/>
      <c r="COC160" s="31"/>
      <c r="COD160" s="31"/>
      <c r="COE160" s="31"/>
      <c r="COF160" s="31"/>
      <c r="COG160" s="31"/>
      <c r="COH160" s="31"/>
      <c r="COI160" s="31"/>
      <c r="COJ160" s="31"/>
      <c r="COK160" s="31"/>
      <c r="COL160" s="31"/>
      <c r="COM160" s="31"/>
      <c r="CON160" s="31"/>
      <c r="COO160" s="31"/>
      <c r="COP160" s="31"/>
      <c r="COQ160" s="31"/>
      <c r="COR160" s="31"/>
      <c r="COS160" s="31"/>
      <c r="COT160" s="31"/>
      <c r="COU160" s="31"/>
      <c r="COV160" s="31"/>
      <c r="COW160" s="31"/>
      <c r="COX160" s="31"/>
      <c r="COY160" s="31"/>
      <c r="COZ160" s="31"/>
      <c r="CPA160" s="31"/>
      <c r="CPB160" s="31"/>
      <c r="CPC160" s="31"/>
      <c r="CPD160" s="31"/>
      <c r="CPE160" s="31"/>
      <c r="CPF160" s="31"/>
      <c r="CPG160" s="31"/>
      <c r="CPH160" s="31"/>
      <c r="CPI160" s="31"/>
      <c r="CPJ160" s="31"/>
      <c r="CPK160" s="31"/>
      <c r="CPL160" s="31"/>
      <c r="CPM160" s="31"/>
      <c r="CPN160" s="31"/>
      <c r="CPO160" s="31"/>
      <c r="CPP160" s="31"/>
      <c r="CPQ160" s="31"/>
      <c r="CPR160" s="31"/>
      <c r="CPS160" s="31"/>
      <c r="CPT160" s="31"/>
      <c r="CPU160" s="31"/>
      <c r="CPV160" s="31"/>
      <c r="CPW160" s="31"/>
      <c r="CPX160" s="31"/>
      <c r="CPY160" s="31"/>
      <c r="CPZ160" s="31"/>
      <c r="CQA160" s="31"/>
      <c r="CQB160" s="31"/>
      <c r="CQC160" s="31"/>
      <c r="CQD160" s="31"/>
      <c r="CQE160" s="31"/>
      <c r="CQF160" s="31"/>
      <c r="CQG160" s="31"/>
      <c r="CQH160" s="31"/>
      <c r="CQI160" s="31"/>
      <c r="CQJ160" s="31"/>
      <c r="CQK160" s="31"/>
      <c r="CQL160" s="31"/>
      <c r="CQM160" s="31"/>
      <c r="CQN160" s="31"/>
      <c r="CQO160" s="31"/>
      <c r="CQP160" s="31"/>
      <c r="CQQ160" s="31"/>
      <c r="CQR160" s="31"/>
      <c r="CQS160" s="31"/>
      <c r="CQT160" s="31"/>
      <c r="CQU160" s="31"/>
      <c r="CQV160" s="31"/>
      <c r="CQW160" s="31"/>
      <c r="CQX160" s="31"/>
      <c r="CQY160" s="31"/>
      <c r="CQZ160" s="31"/>
      <c r="CRA160" s="31"/>
      <c r="CRB160" s="31"/>
      <c r="CRC160" s="31"/>
      <c r="CRD160" s="31"/>
      <c r="CRE160" s="31"/>
      <c r="CRF160" s="31"/>
      <c r="CRG160" s="31"/>
      <c r="CRH160" s="31"/>
      <c r="CRI160" s="31"/>
      <c r="CRJ160" s="31"/>
      <c r="CRK160" s="31"/>
      <c r="CRL160" s="31"/>
      <c r="CRM160" s="31"/>
      <c r="CRN160" s="31"/>
      <c r="CRO160" s="31"/>
      <c r="CRP160" s="31"/>
      <c r="CRQ160" s="31"/>
      <c r="CRR160" s="31"/>
      <c r="CRS160" s="31"/>
      <c r="CRT160" s="31"/>
      <c r="CRU160" s="31"/>
      <c r="CRV160" s="31"/>
      <c r="CRW160" s="31"/>
      <c r="CRX160" s="31"/>
      <c r="CRY160" s="31"/>
      <c r="CRZ160" s="31"/>
      <c r="CSA160" s="31"/>
      <c r="CSB160" s="31"/>
      <c r="CSC160" s="31"/>
      <c r="CSD160" s="31"/>
      <c r="CSE160" s="31"/>
      <c r="CSF160" s="31"/>
      <c r="CSG160" s="31"/>
      <c r="CSH160" s="31"/>
      <c r="CSI160" s="31"/>
      <c r="CSJ160" s="31"/>
      <c r="CSK160" s="31"/>
      <c r="CSL160" s="31"/>
      <c r="CSM160" s="31"/>
      <c r="CSN160" s="31"/>
      <c r="CSO160" s="31"/>
      <c r="CSP160" s="31"/>
      <c r="CSQ160" s="31"/>
      <c r="CSR160" s="31"/>
      <c r="CSS160" s="31"/>
      <c r="CST160" s="31"/>
      <c r="CSU160" s="31"/>
      <c r="CSV160" s="31"/>
      <c r="CSW160" s="31"/>
      <c r="CSX160" s="31"/>
      <c r="CSY160" s="31"/>
      <c r="CSZ160" s="31"/>
      <c r="CTA160" s="31"/>
      <c r="CTB160" s="31"/>
      <c r="CTC160" s="31"/>
      <c r="CTD160" s="31"/>
      <c r="CTE160" s="31"/>
      <c r="CTF160" s="31"/>
      <c r="CTG160" s="31"/>
      <c r="CTH160" s="31"/>
      <c r="CTI160" s="31"/>
      <c r="CTJ160" s="31"/>
      <c r="CTK160" s="31"/>
      <c r="CTL160" s="31"/>
      <c r="CTM160" s="31"/>
      <c r="CTN160" s="31"/>
      <c r="CTO160" s="31"/>
      <c r="CTP160" s="31"/>
      <c r="CTQ160" s="31"/>
      <c r="CTR160" s="31"/>
      <c r="CTS160" s="31"/>
      <c r="CTT160" s="31"/>
      <c r="CTU160" s="31"/>
      <c r="CTV160" s="31"/>
      <c r="CTW160" s="31"/>
      <c r="CTX160" s="31"/>
      <c r="CTY160" s="31"/>
      <c r="CTZ160" s="31"/>
      <c r="CUA160" s="31"/>
      <c r="CUB160" s="31"/>
      <c r="CUC160" s="31"/>
      <c r="CUD160" s="31"/>
      <c r="CUE160" s="31"/>
      <c r="CUF160" s="31"/>
      <c r="CUG160" s="31"/>
      <c r="CUH160" s="31"/>
      <c r="CUI160" s="31"/>
      <c r="CUJ160" s="31"/>
      <c r="CUK160" s="31"/>
      <c r="CUL160" s="31"/>
      <c r="CUM160" s="31"/>
      <c r="CUN160" s="31"/>
      <c r="CUO160" s="31"/>
      <c r="CUP160" s="31"/>
      <c r="CUQ160" s="31"/>
      <c r="CUR160" s="31"/>
      <c r="CUS160" s="31"/>
      <c r="CUT160" s="31"/>
      <c r="CUU160" s="31"/>
      <c r="CUV160" s="31"/>
      <c r="CUW160" s="31"/>
      <c r="CUX160" s="31"/>
      <c r="CUY160" s="31"/>
      <c r="CUZ160" s="31"/>
      <c r="CVA160" s="31"/>
      <c r="CVB160" s="31"/>
      <c r="CVC160" s="31"/>
      <c r="CVD160" s="31"/>
      <c r="CVE160" s="31"/>
      <c r="CVF160" s="31"/>
      <c r="CVG160" s="31"/>
      <c r="CVH160" s="31"/>
      <c r="CVI160" s="31"/>
      <c r="CVJ160" s="31"/>
      <c r="CVK160" s="31"/>
      <c r="CVL160" s="31"/>
      <c r="CVM160" s="31"/>
      <c r="CVN160" s="31"/>
      <c r="CVO160" s="31"/>
      <c r="CVP160" s="31"/>
      <c r="CVQ160" s="31"/>
      <c r="CVR160" s="31"/>
      <c r="CVS160" s="31"/>
      <c r="CVT160" s="31"/>
      <c r="CVU160" s="31"/>
      <c r="CVV160" s="31"/>
      <c r="CVW160" s="31"/>
      <c r="CVX160" s="31"/>
      <c r="CVY160" s="31"/>
      <c r="CVZ160" s="31"/>
      <c r="CWA160" s="31"/>
      <c r="CWB160" s="31"/>
      <c r="CWC160" s="31"/>
      <c r="CWD160" s="31"/>
      <c r="CWE160" s="31"/>
      <c r="CWF160" s="31"/>
      <c r="CWG160" s="31"/>
      <c r="CWH160" s="31"/>
      <c r="CWI160" s="31"/>
      <c r="CWJ160" s="31"/>
      <c r="CWK160" s="31"/>
      <c r="CWL160" s="31"/>
      <c r="CWM160" s="31"/>
      <c r="CWN160" s="31"/>
      <c r="CWO160" s="31"/>
      <c r="CWP160" s="31"/>
      <c r="CWQ160" s="31"/>
      <c r="CWR160" s="31"/>
      <c r="CWS160" s="31"/>
      <c r="CWT160" s="31"/>
      <c r="CWU160" s="31"/>
      <c r="CWV160" s="31"/>
      <c r="CWW160" s="31"/>
      <c r="CWX160" s="31"/>
      <c r="CWY160" s="31"/>
      <c r="CWZ160" s="31"/>
      <c r="CXA160" s="31"/>
      <c r="CXB160" s="31"/>
      <c r="CXC160" s="31"/>
      <c r="CXD160" s="31"/>
      <c r="CXE160" s="31"/>
      <c r="CXF160" s="31"/>
      <c r="CXG160" s="31"/>
      <c r="CXH160" s="31"/>
    </row>
    <row r="161" spans="1:2660" s="82" customFormat="1" ht="31.5" customHeight="1" x14ac:dyDescent="0.2">
      <c r="A161" s="8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31"/>
      <c r="BX161" s="31"/>
      <c r="BY161" s="31"/>
      <c r="BZ161" s="31"/>
      <c r="CA161" s="31"/>
      <c r="CB161" s="31"/>
      <c r="CC161" s="31"/>
      <c r="CD161" s="31"/>
      <c r="CE161" s="31"/>
      <c r="CF161" s="31"/>
      <c r="CG161" s="31"/>
      <c r="CH161" s="31"/>
      <c r="CI161" s="31"/>
      <c r="CJ161" s="31"/>
      <c r="CK161" s="31"/>
      <c r="CL161" s="31"/>
      <c r="CM161" s="31"/>
      <c r="CN161" s="31"/>
      <c r="CO161" s="31"/>
      <c r="CP161" s="31"/>
      <c r="CQ161" s="31"/>
      <c r="CR161" s="31"/>
      <c r="CS161" s="31"/>
      <c r="CT161" s="31"/>
      <c r="CU161" s="31"/>
      <c r="CV161" s="31"/>
      <c r="CW161" s="31"/>
      <c r="CX161" s="31"/>
      <c r="CY161" s="31"/>
      <c r="CZ161" s="31"/>
      <c r="DA161" s="31"/>
      <c r="DB161" s="31"/>
      <c r="DC161" s="31"/>
      <c r="DD161" s="31"/>
      <c r="DE161" s="31"/>
      <c r="DF161" s="31"/>
      <c r="DG161" s="31"/>
      <c r="DH161" s="31"/>
      <c r="DI161" s="31"/>
      <c r="DJ161" s="31"/>
      <c r="DK161" s="31"/>
      <c r="DL161" s="31"/>
      <c r="DM161" s="31"/>
      <c r="DN161" s="31"/>
      <c r="DO161" s="31"/>
      <c r="DP161" s="31"/>
      <c r="DQ161" s="31"/>
      <c r="DR161" s="31"/>
      <c r="DS161" s="31"/>
      <c r="DT161" s="31"/>
      <c r="DU161" s="31"/>
      <c r="DV161" s="31"/>
      <c r="DW161" s="31"/>
      <c r="DX161" s="31"/>
      <c r="DY161" s="31"/>
      <c r="DZ161" s="31"/>
      <c r="EA161" s="31"/>
      <c r="EB161" s="31"/>
      <c r="EC161" s="31"/>
      <c r="ED161" s="31"/>
      <c r="EE161" s="31"/>
      <c r="EF161" s="31"/>
      <c r="EG161" s="31"/>
      <c r="EH161" s="31"/>
      <c r="EI161" s="31"/>
      <c r="EJ161" s="31"/>
      <c r="EK161" s="31"/>
      <c r="EL161" s="31"/>
      <c r="EM161" s="31"/>
      <c r="EN161" s="31"/>
      <c r="EO161" s="31"/>
      <c r="EP161" s="31"/>
      <c r="EQ161" s="31"/>
      <c r="ER161" s="31"/>
      <c r="ES161" s="31"/>
      <c r="ET161" s="31"/>
      <c r="EU161" s="31"/>
      <c r="EV161" s="31"/>
      <c r="EW161" s="31"/>
      <c r="EX161" s="31"/>
      <c r="EY161" s="31"/>
      <c r="EZ161" s="31"/>
      <c r="FA161" s="31"/>
      <c r="FB161" s="31"/>
      <c r="FC161" s="31"/>
      <c r="FD161" s="31"/>
      <c r="FE161" s="31"/>
      <c r="FF161" s="31"/>
      <c r="FG161" s="31"/>
      <c r="FH161" s="31"/>
      <c r="FI161" s="31"/>
      <c r="FJ161" s="31"/>
      <c r="FK161" s="31"/>
      <c r="FL161" s="31"/>
      <c r="FM161" s="31"/>
      <c r="FN161" s="31"/>
      <c r="FO161" s="31"/>
      <c r="FP161" s="31"/>
      <c r="FQ161" s="31"/>
      <c r="FR161" s="31"/>
      <c r="FS161" s="31"/>
      <c r="FT161" s="31"/>
      <c r="FU161" s="31"/>
      <c r="FV161" s="31"/>
      <c r="FW161" s="31"/>
      <c r="FX161" s="31"/>
      <c r="FY161" s="31"/>
      <c r="FZ161" s="31"/>
      <c r="GA161" s="31"/>
      <c r="GB161" s="31"/>
      <c r="GC161" s="31"/>
      <c r="GD161" s="31"/>
      <c r="GE161" s="31"/>
      <c r="GF161" s="31"/>
      <c r="GG161" s="31"/>
      <c r="GH161" s="31"/>
      <c r="GI161" s="31"/>
      <c r="GJ161" s="31"/>
      <c r="GK161" s="31"/>
      <c r="GL161" s="31"/>
      <c r="GM161" s="31"/>
      <c r="GN161" s="31"/>
      <c r="GO161" s="31"/>
      <c r="GP161" s="31"/>
      <c r="GQ161" s="31"/>
      <c r="GR161" s="31"/>
      <c r="GS161" s="31"/>
      <c r="GT161" s="31"/>
      <c r="GU161" s="31"/>
      <c r="GV161" s="31"/>
      <c r="GW161" s="31"/>
      <c r="GX161" s="31"/>
      <c r="GY161" s="31"/>
      <c r="GZ161" s="31"/>
      <c r="HA161" s="31"/>
      <c r="HB161" s="31"/>
      <c r="HC161" s="31"/>
      <c r="HD161" s="31"/>
      <c r="HE161" s="31"/>
      <c r="HF161" s="31"/>
      <c r="HG161" s="31"/>
      <c r="HH161" s="31"/>
      <c r="HI161" s="31"/>
      <c r="HJ161" s="31"/>
      <c r="HK161" s="31"/>
      <c r="HL161" s="31"/>
      <c r="HM161" s="31"/>
      <c r="HN161" s="31"/>
      <c r="HO161" s="31"/>
      <c r="HP161" s="31"/>
      <c r="HQ161" s="31"/>
      <c r="HR161" s="31"/>
      <c r="HS161" s="31"/>
      <c r="HT161" s="31"/>
      <c r="HU161" s="31"/>
      <c r="HV161" s="31"/>
      <c r="HW161" s="31"/>
      <c r="HX161" s="31"/>
      <c r="HY161" s="31"/>
      <c r="HZ161" s="31"/>
      <c r="IA161" s="31"/>
      <c r="IB161" s="31"/>
      <c r="IC161" s="31"/>
      <c r="ID161" s="31"/>
      <c r="IE161" s="31"/>
      <c r="IF161" s="31"/>
      <c r="IG161" s="31"/>
      <c r="IH161" s="31"/>
      <c r="II161" s="31"/>
      <c r="IJ161" s="31"/>
      <c r="IK161" s="31"/>
      <c r="IL161" s="31"/>
      <c r="IM161" s="31"/>
      <c r="IN161" s="31"/>
      <c r="IO161" s="31"/>
      <c r="IP161" s="31"/>
      <c r="IQ161" s="31"/>
      <c r="IR161" s="31"/>
      <c r="IS161" s="31"/>
      <c r="IT161" s="31"/>
      <c r="IU161" s="31"/>
      <c r="IV161" s="31"/>
      <c r="IW161" s="31"/>
      <c r="IX161" s="31"/>
      <c r="IY161" s="31"/>
      <c r="IZ161" s="31"/>
      <c r="JA161" s="31"/>
      <c r="JB161" s="31"/>
      <c r="JC161" s="31"/>
      <c r="JD161" s="31"/>
      <c r="JE161" s="31"/>
      <c r="JF161" s="31"/>
      <c r="JG161" s="31"/>
      <c r="JH161" s="31"/>
      <c r="JI161" s="31"/>
      <c r="JJ161" s="31"/>
      <c r="JK161" s="31"/>
      <c r="JL161" s="31"/>
      <c r="JM161" s="31"/>
      <c r="JN161" s="31"/>
      <c r="JO161" s="31"/>
      <c r="JP161" s="31"/>
      <c r="JQ161" s="31"/>
      <c r="JR161" s="31"/>
      <c r="JS161" s="31"/>
      <c r="JT161" s="31"/>
      <c r="JU161" s="31"/>
      <c r="JV161" s="31"/>
      <c r="JW161" s="31"/>
      <c r="JX161" s="31"/>
      <c r="JY161" s="31"/>
      <c r="JZ161" s="31"/>
      <c r="KA161" s="31"/>
      <c r="KB161" s="31"/>
      <c r="KC161" s="31"/>
      <c r="KD161" s="31"/>
      <c r="KE161" s="31"/>
      <c r="KF161" s="31"/>
      <c r="KG161" s="31"/>
      <c r="KH161" s="31"/>
      <c r="KI161" s="31"/>
      <c r="KJ161" s="31"/>
      <c r="KK161" s="31"/>
      <c r="KL161" s="31"/>
      <c r="KM161" s="31"/>
      <c r="KN161" s="31"/>
      <c r="KO161" s="31"/>
      <c r="KP161" s="31"/>
      <c r="KQ161" s="31"/>
      <c r="KR161" s="31"/>
      <c r="KS161" s="31"/>
      <c r="KT161" s="31"/>
      <c r="KU161" s="31"/>
      <c r="KV161" s="31"/>
      <c r="KW161" s="31"/>
      <c r="KX161" s="31"/>
      <c r="KY161" s="31"/>
      <c r="KZ161" s="31"/>
      <c r="LA161" s="31"/>
      <c r="LB161" s="31"/>
      <c r="LC161" s="31"/>
      <c r="LD161" s="31"/>
      <c r="LE161" s="31"/>
      <c r="LF161" s="31"/>
      <c r="LG161" s="31"/>
      <c r="LH161" s="31"/>
      <c r="LI161" s="31"/>
      <c r="LJ161" s="31"/>
      <c r="LK161" s="31"/>
      <c r="LL161" s="31"/>
      <c r="LM161" s="31"/>
      <c r="LN161" s="31"/>
      <c r="LO161" s="31"/>
      <c r="LP161" s="31"/>
      <c r="LQ161" s="31"/>
      <c r="LR161" s="31"/>
      <c r="LS161" s="31"/>
      <c r="LT161" s="31"/>
      <c r="LU161" s="31"/>
      <c r="LV161" s="31"/>
      <c r="LW161" s="31"/>
      <c r="LX161" s="31"/>
      <c r="LY161" s="31"/>
      <c r="LZ161" s="31"/>
      <c r="MA161" s="31"/>
      <c r="MB161" s="31"/>
      <c r="MC161" s="31"/>
      <c r="MD161" s="31"/>
      <c r="ME161" s="31"/>
      <c r="MF161" s="31"/>
      <c r="MG161" s="31"/>
      <c r="MH161" s="31"/>
      <c r="MI161" s="31"/>
      <c r="MJ161" s="31"/>
      <c r="MK161" s="31"/>
      <c r="ML161" s="31"/>
      <c r="MM161" s="31"/>
      <c r="MN161" s="31"/>
      <c r="MO161" s="31"/>
      <c r="MP161" s="31"/>
      <c r="MQ161" s="31"/>
      <c r="MR161" s="31"/>
      <c r="MS161" s="31"/>
      <c r="MT161" s="31"/>
      <c r="MU161" s="31"/>
      <c r="MV161" s="31"/>
      <c r="MW161" s="31"/>
      <c r="MX161" s="31"/>
      <c r="MY161" s="31"/>
      <c r="MZ161" s="31"/>
      <c r="NA161" s="31"/>
      <c r="NB161" s="31"/>
      <c r="NC161" s="31"/>
      <c r="ND161" s="31"/>
      <c r="NE161" s="31"/>
      <c r="NF161" s="31"/>
      <c r="NG161" s="31"/>
      <c r="NH161" s="31"/>
      <c r="NI161" s="31"/>
      <c r="NJ161" s="31"/>
      <c r="NK161" s="31"/>
      <c r="NL161" s="31"/>
      <c r="NM161" s="31"/>
      <c r="NN161" s="31"/>
      <c r="NO161" s="31"/>
      <c r="NP161" s="31"/>
      <c r="NQ161" s="31"/>
      <c r="NR161" s="31"/>
      <c r="NS161" s="31"/>
      <c r="NT161" s="31"/>
      <c r="NU161" s="31"/>
      <c r="NV161" s="31"/>
      <c r="NW161" s="31"/>
      <c r="NX161" s="31"/>
      <c r="NY161" s="31"/>
      <c r="NZ161" s="31"/>
      <c r="OA161" s="31"/>
      <c r="OB161" s="31"/>
      <c r="OC161" s="31"/>
      <c r="OD161" s="31"/>
      <c r="OE161" s="31"/>
      <c r="OF161" s="31"/>
      <c r="OG161" s="31"/>
      <c r="OH161" s="31"/>
      <c r="OI161" s="31"/>
      <c r="OJ161" s="31"/>
      <c r="OK161" s="31"/>
      <c r="OL161" s="31"/>
      <c r="OM161" s="31"/>
      <c r="ON161" s="31"/>
      <c r="OO161" s="31"/>
      <c r="OP161" s="31"/>
      <c r="OQ161" s="31"/>
      <c r="OR161" s="31"/>
      <c r="OS161" s="31"/>
      <c r="OT161" s="31"/>
      <c r="OU161" s="31"/>
      <c r="OV161" s="31"/>
      <c r="OW161" s="31"/>
      <c r="OX161" s="31"/>
      <c r="OY161" s="31"/>
      <c r="OZ161" s="31"/>
      <c r="PA161" s="31"/>
      <c r="PB161" s="31"/>
      <c r="PC161" s="31"/>
      <c r="PD161" s="31"/>
      <c r="PE161" s="31"/>
      <c r="PF161" s="31"/>
      <c r="PG161" s="31"/>
      <c r="PH161" s="31"/>
      <c r="PI161" s="31"/>
      <c r="PJ161" s="31"/>
      <c r="PK161" s="31"/>
      <c r="PL161" s="31"/>
      <c r="PM161" s="31"/>
      <c r="PN161" s="31"/>
      <c r="PO161" s="31"/>
      <c r="PP161" s="31"/>
      <c r="PQ161" s="31"/>
      <c r="PR161" s="31"/>
      <c r="PS161" s="31"/>
      <c r="PT161" s="31"/>
      <c r="PU161" s="31"/>
      <c r="PV161" s="31"/>
      <c r="PW161" s="31"/>
      <c r="PX161" s="31"/>
      <c r="PY161" s="31"/>
      <c r="PZ161" s="31"/>
      <c r="QA161" s="31"/>
      <c r="QB161" s="31"/>
      <c r="QC161" s="31"/>
      <c r="QD161" s="31"/>
      <c r="QE161" s="31"/>
      <c r="QF161" s="31"/>
      <c r="QG161" s="31"/>
      <c r="QH161" s="31"/>
      <c r="QI161" s="31"/>
      <c r="QJ161" s="31"/>
      <c r="QK161" s="31"/>
      <c r="QL161" s="31"/>
      <c r="QM161" s="31"/>
      <c r="QN161" s="31"/>
      <c r="QO161" s="31"/>
      <c r="QP161" s="31"/>
      <c r="QQ161" s="31"/>
      <c r="QR161" s="31"/>
      <c r="QS161" s="31"/>
      <c r="QT161" s="31"/>
      <c r="QU161" s="31"/>
      <c r="QV161" s="31"/>
      <c r="QW161" s="31"/>
      <c r="QX161" s="31"/>
      <c r="QY161" s="31"/>
      <c r="QZ161" s="31"/>
      <c r="RA161" s="31"/>
      <c r="RB161" s="31"/>
      <c r="RC161" s="31"/>
      <c r="RD161" s="31"/>
      <c r="RE161" s="31"/>
      <c r="RF161" s="31"/>
      <c r="RG161" s="31"/>
      <c r="RH161" s="31"/>
      <c r="RI161" s="31"/>
      <c r="RJ161" s="31"/>
      <c r="RK161" s="31"/>
      <c r="RL161" s="31"/>
      <c r="RM161" s="31"/>
      <c r="RN161" s="31"/>
      <c r="RO161" s="31"/>
      <c r="RP161" s="31"/>
      <c r="RQ161" s="31"/>
      <c r="RR161" s="31"/>
      <c r="RS161" s="31"/>
      <c r="RT161" s="31"/>
      <c r="RU161" s="31"/>
      <c r="RV161" s="31"/>
      <c r="RW161" s="31"/>
      <c r="RX161" s="31"/>
      <c r="RY161" s="31"/>
      <c r="RZ161" s="31"/>
      <c r="SA161" s="31"/>
      <c r="SB161" s="31"/>
      <c r="SC161" s="31"/>
      <c r="SD161" s="31"/>
      <c r="SE161" s="31"/>
      <c r="SF161" s="31"/>
      <c r="SG161" s="31"/>
      <c r="SH161" s="31"/>
      <c r="SI161" s="31"/>
      <c r="SJ161" s="31"/>
      <c r="SK161" s="31"/>
      <c r="SL161" s="31"/>
      <c r="SM161" s="31"/>
      <c r="SN161" s="31"/>
      <c r="SO161" s="31"/>
      <c r="SP161" s="31"/>
      <c r="SQ161" s="31"/>
      <c r="SR161" s="31"/>
      <c r="SS161" s="31"/>
      <c r="ST161" s="31"/>
      <c r="SU161" s="31"/>
      <c r="SV161" s="31"/>
      <c r="SW161" s="31"/>
      <c r="SX161" s="31"/>
      <c r="SY161" s="31"/>
      <c r="SZ161" s="31"/>
      <c r="TA161" s="31"/>
      <c r="TB161" s="31"/>
      <c r="TC161" s="31"/>
      <c r="TD161" s="31"/>
      <c r="TE161" s="31"/>
      <c r="TF161" s="31"/>
      <c r="TG161" s="31"/>
      <c r="TH161" s="31"/>
      <c r="TI161" s="31"/>
      <c r="TJ161" s="31"/>
      <c r="TK161" s="31"/>
      <c r="TL161" s="31"/>
      <c r="TM161" s="31"/>
      <c r="TN161" s="31"/>
      <c r="TO161" s="31"/>
      <c r="TP161" s="31"/>
      <c r="TQ161" s="31"/>
      <c r="TR161" s="31"/>
      <c r="TS161" s="31"/>
      <c r="TT161" s="31"/>
      <c r="TU161" s="31"/>
      <c r="TV161" s="31"/>
      <c r="TW161" s="31"/>
      <c r="TX161" s="31"/>
      <c r="TY161" s="31"/>
      <c r="TZ161" s="31"/>
      <c r="UA161" s="31"/>
      <c r="UB161" s="31"/>
      <c r="UC161" s="31"/>
      <c r="UD161" s="31"/>
      <c r="UE161" s="31"/>
      <c r="UF161" s="31"/>
      <c r="UG161" s="31"/>
      <c r="UH161" s="31"/>
      <c r="UI161" s="31"/>
      <c r="UJ161" s="31"/>
      <c r="UK161" s="31"/>
      <c r="UL161" s="31"/>
      <c r="UM161" s="31"/>
      <c r="UN161" s="31"/>
      <c r="UO161" s="31"/>
      <c r="UP161" s="31"/>
      <c r="UQ161" s="31"/>
      <c r="UR161" s="31"/>
      <c r="US161" s="31"/>
      <c r="UT161" s="31"/>
      <c r="UU161" s="31"/>
      <c r="UV161" s="31"/>
      <c r="UW161" s="31"/>
      <c r="UX161" s="31"/>
      <c r="UY161" s="31"/>
      <c r="UZ161" s="31"/>
      <c r="VA161" s="31"/>
      <c r="VB161" s="31"/>
      <c r="VC161" s="31"/>
      <c r="VD161" s="31"/>
      <c r="VE161" s="31"/>
      <c r="VF161" s="31"/>
      <c r="VG161" s="31"/>
      <c r="VH161" s="31"/>
      <c r="VI161" s="31"/>
      <c r="VJ161" s="31"/>
      <c r="VK161" s="31"/>
      <c r="VL161" s="31"/>
      <c r="VM161" s="31"/>
      <c r="VN161" s="31"/>
      <c r="VO161" s="31"/>
      <c r="VP161" s="31"/>
      <c r="VQ161" s="31"/>
      <c r="VR161" s="31"/>
      <c r="VS161" s="31"/>
      <c r="VT161" s="31"/>
      <c r="VU161" s="31"/>
      <c r="VV161" s="31"/>
      <c r="VW161" s="31"/>
      <c r="VX161" s="31"/>
      <c r="VY161" s="31"/>
      <c r="VZ161" s="31"/>
      <c r="WA161" s="31"/>
      <c r="WB161" s="31"/>
      <c r="WC161" s="31"/>
      <c r="WD161" s="31"/>
      <c r="WE161" s="31"/>
      <c r="WF161" s="31"/>
      <c r="WG161" s="31"/>
      <c r="WH161" s="31"/>
      <c r="WI161" s="31"/>
      <c r="WJ161" s="31"/>
      <c r="WK161" s="31"/>
      <c r="WL161" s="31"/>
      <c r="WM161" s="31"/>
      <c r="WN161" s="31"/>
      <c r="WO161" s="31"/>
      <c r="WP161" s="31"/>
      <c r="WQ161" s="31"/>
      <c r="WR161" s="31"/>
      <c r="WS161" s="31"/>
      <c r="WT161" s="31"/>
      <c r="WU161" s="31"/>
      <c r="WV161" s="31"/>
      <c r="WW161" s="31"/>
      <c r="WX161" s="31"/>
      <c r="WY161" s="31"/>
      <c r="WZ161" s="31"/>
      <c r="XA161" s="31"/>
      <c r="XB161" s="31"/>
      <c r="XC161" s="31"/>
      <c r="XD161" s="31"/>
      <c r="XE161" s="31"/>
      <c r="XF161" s="31"/>
      <c r="XG161" s="31"/>
      <c r="XH161" s="31"/>
      <c r="XI161" s="31"/>
      <c r="XJ161" s="31"/>
      <c r="XK161" s="31"/>
      <c r="XL161" s="31"/>
      <c r="XM161" s="31"/>
      <c r="XN161" s="31"/>
      <c r="XO161" s="31"/>
      <c r="XP161" s="31"/>
      <c r="XQ161" s="31"/>
      <c r="XR161" s="31"/>
      <c r="XS161" s="31"/>
      <c r="XT161" s="31"/>
      <c r="XU161" s="31"/>
      <c r="XV161" s="31"/>
      <c r="XW161" s="31"/>
      <c r="XX161" s="31"/>
      <c r="XY161" s="31"/>
      <c r="XZ161" s="31"/>
      <c r="YA161" s="31"/>
      <c r="YB161" s="31"/>
      <c r="YC161" s="31"/>
      <c r="YD161" s="31"/>
      <c r="YE161" s="31"/>
      <c r="YF161" s="31"/>
      <c r="YG161" s="31"/>
      <c r="YH161" s="31"/>
      <c r="YI161" s="31"/>
      <c r="YJ161" s="31"/>
      <c r="YK161" s="31"/>
      <c r="YL161" s="31"/>
      <c r="YM161" s="31"/>
      <c r="YN161" s="31"/>
      <c r="YO161" s="31"/>
      <c r="YP161" s="31"/>
      <c r="YQ161" s="31"/>
      <c r="YR161" s="31"/>
      <c r="YS161" s="31"/>
      <c r="YT161" s="31"/>
      <c r="YU161" s="31"/>
      <c r="YV161" s="31"/>
      <c r="YW161" s="31"/>
      <c r="YX161" s="31"/>
      <c r="YY161" s="31"/>
      <c r="YZ161" s="31"/>
      <c r="ZA161" s="31"/>
      <c r="ZB161" s="31"/>
      <c r="ZC161" s="31"/>
      <c r="ZD161" s="31"/>
      <c r="ZE161" s="31"/>
      <c r="ZF161" s="31"/>
      <c r="ZG161" s="31"/>
      <c r="ZH161" s="31"/>
      <c r="ZI161" s="31"/>
      <c r="ZJ161" s="31"/>
      <c r="ZK161" s="31"/>
      <c r="ZL161" s="31"/>
      <c r="ZM161" s="31"/>
      <c r="ZN161" s="31"/>
      <c r="ZO161" s="31"/>
      <c r="ZP161" s="31"/>
      <c r="ZQ161" s="31"/>
      <c r="ZR161" s="31"/>
      <c r="ZS161" s="31"/>
      <c r="ZT161" s="31"/>
      <c r="ZU161" s="31"/>
      <c r="ZV161" s="31"/>
      <c r="ZW161" s="31"/>
      <c r="ZX161" s="31"/>
      <c r="ZY161" s="31"/>
      <c r="ZZ161" s="31"/>
      <c r="AAA161" s="31"/>
      <c r="AAB161" s="31"/>
      <c r="AAC161" s="31"/>
      <c r="AAD161" s="31"/>
      <c r="AAE161" s="31"/>
      <c r="AAF161" s="31"/>
      <c r="AAG161" s="31"/>
      <c r="AAH161" s="31"/>
      <c r="AAI161" s="31"/>
      <c r="AAJ161" s="31"/>
      <c r="AAK161" s="31"/>
      <c r="AAL161" s="31"/>
      <c r="AAM161" s="31"/>
      <c r="AAN161" s="31"/>
      <c r="AAO161" s="31"/>
      <c r="AAP161" s="31"/>
      <c r="AAQ161" s="31"/>
      <c r="AAR161" s="31"/>
      <c r="AAS161" s="31"/>
      <c r="AAT161" s="31"/>
      <c r="AAU161" s="31"/>
      <c r="AAV161" s="31"/>
      <c r="AAW161" s="31"/>
      <c r="AAX161" s="31"/>
      <c r="AAY161" s="31"/>
      <c r="AAZ161" s="31"/>
      <c r="ABA161" s="31"/>
      <c r="ABB161" s="31"/>
      <c r="ABC161" s="31"/>
      <c r="ABD161" s="31"/>
      <c r="ABE161" s="31"/>
      <c r="ABF161" s="31"/>
      <c r="ABG161" s="31"/>
      <c r="ABH161" s="31"/>
      <c r="ABI161" s="31"/>
      <c r="ABJ161" s="31"/>
      <c r="ABK161" s="31"/>
      <c r="ABL161" s="31"/>
      <c r="ABM161" s="31"/>
      <c r="ABN161" s="31"/>
      <c r="ABO161" s="31"/>
      <c r="ABP161" s="31"/>
      <c r="ABQ161" s="31"/>
      <c r="ABR161" s="31"/>
      <c r="ABS161" s="31"/>
      <c r="ABT161" s="31"/>
      <c r="ABU161" s="31"/>
      <c r="ABV161" s="31"/>
      <c r="ABW161" s="31"/>
      <c r="ABX161" s="31"/>
      <c r="ABY161" s="31"/>
      <c r="ABZ161" s="31"/>
      <c r="ACA161" s="31"/>
      <c r="ACB161" s="31"/>
      <c r="ACC161" s="31"/>
      <c r="ACD161" s="31"/>
      <c r="ACE161" s="31"/>
      <c r="ACF161" s="31"/>
      <c r="ACG161" s="31"/>
      <c r="ACH161" s="31"/>
      <c r="ACI161" s="31"/>
      <c r="ACJ161" s="31"/>
      <c r="ACK161" s="31"/>
      <c r="ACL161" s="31"/>
      <c r="ACM161" s="31"/>
      <c r="ACN161" s="31"/>
      <c r="ACO161" s="31"/>
      <c r="ACP161" s="31"/>
      <c r="ACQ161" s="31"/>
      <c r="ACR161" s="31"/>
      <c r="ACS161" s="31"/>
      <c r="ACT161" s="31"/>
      <c r="ACU161" s="31"/>
      <c r="ACV161" s="31"/>
      <c r="ACW161" s="31"/>
      <c r="ACX161" s="31"/>
      <c r="ACY161" s="31"/>
      <c r="ACZ161" s="31"/>
      <c r="ADA161" s="31"/>
      <c r="ADB161" s="31"/>
      <c r="ADC161" s="31"/>
      <c r="ADD161" s="31"/>
      <c r="ADE161" s="31"/>
      <c r="ADF161" s="31"/>
      <c r="ADG161" s="31"/>
      <c r="ADH161" s="31"/>
      <c r="ADI161" s="31"/>
      <c r="ADJ161" s="31"/>
      <c r="ADK161" s="31"/>
      <c r="ADL161" s="31"/>
      <c r="ADM161" s="31"/>
      <c r="ADN161" s="31"/>
      <c r="ADO161" s="31"/>
      <c r="ADP161" s="31"/>
      <c r="ADQ161" s="31"/>
      <c r="ADR161" s="31"/>
      <c r="ADS161" s="31"/>
      <c r="ADT161" s="31"/>
      <c r="ADU161" s="31"/>
      <c r="ADV161" s="31"/>
      <c r="ADW161" s="31"/>
      <c r="ADX161" s="31"/>
      <c r="ADY161" s="31"/>
      <c r="ADZ161" s="31"/>
      <c r="AEA161" s="31"/>
      <c r="AEB161" s="31"/>
      <c r="AEC161" s="31"/>
      <c r="AED161" s="31"/>
      <c r="AEE161" s="31"/>
      <c r="AEF161" s="31"/>
      <c r="AEG161" s="31"/>
      <c r="AEH161" s="31"/>
      <c r="AEI161" s="31"/>
      <c r="AEJ161" s="31"/>
      <c r="AEK161" s="31"/>
      <c r="AEL161" s="31"/>
      <c r="AEM161" s="31"/>
      <c r="AEN161" s="31"/>
      <c r="AEO161" s="31"/>
      <c r="AEP161" s="31"/>
      <c r="AEQ161" s="31"/>
      <c r="AER161" s="31"/>
      <c r="AES161" s="31"/>
      <c r="AET161" s="31"/>
      <c r="AEU161" s="31"/>
      <c r="AEV161" s="31"/>
      <c r="AEW161" s="31"/>
      <c r="AEX161" s="31"/>
      <c r="AEY161" s="31"/>
      <c r="AEZ161" s="31"/>
      <c r="AFA161" s="31"/>
      <c r="AFB161" s="31"/>
      <c r="AFC161" s="31"/>
      <c r="AFD161" s="31"/>
      <c r="AFE161" s="31"/>
      <c r="AFF161" s="31"/>
      <c r="AFG161" s="31"/>
      <c r="AFH161" s="31"/>
      <c r="AFI161" s="31"/>
      <c r="AFJ161" s="31"/>
      <c r="AFK161" s="31"/>
      <c r="AFL161" s="31"/>
      <c r="AFM161" s="31"/>
      <c r="AFN161" s="31"/>
      <c r="AFO161" s="31"/>
      <c r="AFP161" s="31"/>
      <c r="AFQ161" s="31"/>
      <c r="AFR161" s="31"/>
      <c r="AFS161" s="31"/>
      <c r="AFT161" s="31"/>
      <c r="AFU161" s="31"/>
      <c r="AFV161" s="31"/>
      <c r="AFW161" s="31"/>
      <c r="AFX161" s="31"/>
      <c r="AFY161" s="31"/>
      <c r="AFZ161" s="31"/>
      <c r="AGA161" s="31"/>
      <c r="AGB161" s="31"/>
      <c r="AGC161" s="31"/>
      <c r="AGD161" s="31"/>
      <c r="AGE161" s="31"/>
      <c r="AGF161" s="31"/>
      <c r="AGG161" s="31"/>
      <c r="AGH161" s="31"/>
      <c r="AGI161" s="31"/>
      <c r="AGJ161" s="31"/>
      <c r="AGK161" s="31"/>
      <c r="AGL161" s="31"/>
      <c r="AGM161" s="31"/>
      <c r="AGN161" s="31"/>
      <c r="AGO161" s="31"/>
      <c r="AGP161" s="31"/>
      <c r="AGQ161" s="31"/>
      <c r="AGR161" s="31"/>
      <c r="AGS161" s="31"/>
      <c r="AGT161" s="31"/>
      <c r="AGU161" s="31"/>
      <c r="AGV161" s="31"/>
      <c r="AGW161" s="31"/>
      <c r="AGX161" s="31"/>
      <c r="AGY161" s="31"/>
      <c r="AGZ161" s="31"/>
      <c r="AHA161" s="31"/>
      <c r="AHB161" s="31"/>
      <c r="AHC161" s="31"/>
      <c r="AHD161" s="31"/>
      <c r="AHE161" s="31"/>
      <c r="AHF161" s="31"/>
      <c r="AHG161" s="31"/>
      <c r="AHH161" s="31"/>
      <c r="AHI161" s="31"/>
      <c r="AHJ161" s="31"/>
      <c r="AHK161" s="31"/>
      <c r="AHL161" s="31"/>
      <c r="AHM161" s="31"/>
      <c r="AHN161" s="31"/>
      <c r="AHO161" s="31"/>
      <c r="AHP161" s="31"/>
      <c r="AHQ161" s="31"/>
      <c r="AHR161" s="31"/>
      <c r="AHS161" s="31"/>
      <c r="AHT161" s="31"/>
      <c r="AHU161" s="31"/>
      <c r="AHV161" s="31"/>
      <c r="AHW161" s="31"/>
      <c r="AHX161" s="31"/>
      <c r="AHY161" s="31"/>
      <c r="AHZ161" s="31"/>
      <c r="AIA161" s="31"/>
      <c r="AIB161" s="31"/>
      <c r="AIC161" s="31"/>
      <c r="AID161" s="31"/>
      <c r="AIE161" s="31"/>
      <c r="AIF161" s="31"/>
      <c r="AIG161" s="31"/>
      <c r="AIH161" s="31"/>
      <c r="AII161" s="31"/>
      <c r="AIJ161" s="31"/>
      <c r="AIK161" s="31"/>
      <c r="AIL161" s="31"/>
      <c r="AIM161" s="31"/>
      <c r="AIN161" s="31"/>
      <c r="AIO161" s="31"/>
      <c r="AIP161" s="31"/>
      <c r="AIQ161" s="31"/>
      <c r="AIR161" s="31"/>
      <c r="AIS161" s="31"/>
      <c r="AIT161" s="31"/>
      <c r="AIU161" s="31"/>
      <c r="AIV161" s="31"/>
      <c r="AIW161" s="31"/>
      <c r="AIX161" s="31"/>
      <c r="AIY161" s="31"/>
      <c r="AIZ161" s="31"/>
      <c r="AJA161" s="31"/>
      <c r="AJB161" s="31"/>
      <c r="AJC161" s="31"/>
      <c r="AJD161" s="31"/>
      <c r="AJE161" s="31"/>
      <c r="AJF161" s="31"/>
      <c r="AJG161" s="31"/>
      <c r="AJH161" s="31"/>
      <c r="AJI161" s="31"/>
      <c r="AJJ161" s="31"/>
      <c r="AJK161" s="31"/>
      <c r="AJL161" s="31"/>
      <c r="AJM161" s="31"/>
      <c r="AJN161" s="31"/>
      <c r="AJO161" s="31"/>
      <c r="AJP161" s="31"/>
      <c r="AJQ161" s="31"/>
      <c r="AJR161" s="31"/>
      <c r="AJS161" s="31"/>
      <c r="AJT161" s="31"/>
      <c r="AJU161" s="31"/>
      <c r="AJV161" s="31"/>
      <c r="AJW161" s="31"/>
      <c r="AJX161" s="31"/>
      <c r="AJY161" s="31"/>
      <c r="AJZ161" s="31"/>
      <c r="AKA161" s="31"/>
      <c r="AKB161" s="31"/>
      <c r="AKC161" s="31"/>
      <c r="AKD161" s="31"/>
      <c r="AKE161" s="31"/>
      <c r="AKF161" s="31"/>
      <c r="AKG161" s="31"/>
      <c r="AKH161" s="31"/>
      <c r="AKI161" s="31"/>
      <c r="AKJ161" s="31"/>
      <c r="AKK161" s="31"/>
      <c r="AKL161" s="31"/>
      <c r="AKM161" s="31"/>
      <c r="AKN161" s="31"/>
      <c r="AKO161" s="31"/>
      <c r="AKP161" s="31"/>
      <c r="AKQ161" s="31"/>
      <c r="AKR161" s="31"/>
      <c r="AKS161" s="31"/>
      <c r="AKT161" s="31"/>
      <c r="AKU161" s="31"/>
      <c r="AKV161" s="31"/>
      <c r="AKW161" s="31"/>
      <c r="AKX161" s="31"/>
      <c r="AKY161" s="31"/>
      <c r="AKZ161" s="31"/>
      <c r="ALA161" s="31"/>
      <c r="ALB161" s="31"/>
      <c r="ALC161" s="31"/>
      <c r="ALD161" s="31"/>
      <c r="ALE161" s="31"/>
      <c r="ALF161" s="31"/>
      <c r="ALG161" s="31"/>
      <c r="ALH161" s="31"/>
      <c r="ALI161" s="31"/>
      <c r="ALJ161" s="31"/>
      <c r="ALK161" s="31"/>
      <c r="ALL161" s="31"/>
      <c r="ALM161" s="31"/>
      <c r="ALN161" s="31"/>
      <c r="ALO161" s="31"/>
      <c r="ALP161" s="31"/>
      <c r="ALQ161" s="31"/>
      <c r="ALR161" s="31"/>
      <c r="ALS161" s="31"/>
      <c r="ALT161" s="31"/>
      <c r="ALU161" s="31"/>
      <c r="ALV161" s="31"/>
      <c r="ALW161" s="31"/>
      <c r="ALX161" s="31"/>
      <c r="ALY161" s="31"/>
      <c r="ALZ161" s="31"/>
      <c r="AMA161" s="31"/>
      <c r="AMB161" s="31"/>
      <c r="AMC161" s="31"/>
      <c r="AMD161" s="31"/>
      <c r="AME161" s="31"/>
      <c r="AMF161" s="31"/>
      <c r="AMG161" s="31"/>
      <c r="AMH161" s="31"/>
      <c r="AMI161" s="31"/>
      <c r="AMJ161" s="31"/>
      <c r="AMK161" s="31"/>
      <c r="AML161" s="31"/>
      <c r="AMM161" s="31"/>
      <c r="AMN161" s="31"/>
      <c r="AMO161" s="31"/>
      <c r="AMP161" s="31"/>
      <c r="AMQ161" s="31"/>
      <c r="AMR161" s="31"/>
      <c r="AMS161" s="31"/>
      <c r="AMT161" s="31"/>
      <c r="AMU161" s="31"/>
      <c r="AMV161" s="31"/>
      <c r="AMW161" s="31"/>
      <c r="AMX161" s="31"/>
      <c r="AMY161" s="31"/>
      <c r="AMZ161" s="31"/>
      <c r="ANA161" s="31"/>
      <c r="ANB161" s="31"/>
      <c r="ANC161" s="31"/>
      <c r="AND161" s="31"/>
      <c r="ANE161" s="31"/>
      <c r="ANF161" s="31"/>
      <c r="ANG161" s="31"/>
      <c r="ANH161" s="31"/>
      <c r="ANI161" s="31"/>
      <c r="ANJ161" s="31"/>
      <c r="ANK161" s="31"/>
      <c r="ANL161" s="31"/>
      <c r="ANM161" s="31"/>
      <c r="ANN161" s="31"/>
      <c r="ANO161" s="31"/>
      <c r="ANP161" s="31"/>
      <c r="ANQ161" s="31"/>
      <c r="ANR161" s="31"/>
      <c r="ANS161" s="31"/>
      <c r="ANT161" s="31"/>
      <c r="ANU161" s="31"/>
      <c r="ANV161" s="31"/>
      <c r="ANW161" s="31"/>
      <c r="ANX161" s="31"/>
      <c r="ANY161" s="31"/>
      <c r="ANZ161" s="31"/>
      <c r="AOA161" s="31"/>
      <c r="AOB161" s="31"/>
      <c r="AOC161" s="31"/>
      <c r="AOD161" s="31"/>
      <c r="AOE161" s="31"/>
      <c r="AOF161" s="31"/>
      <c r="AOG161" s="31"/>
      <c r="AOH161" s="31"/>
      <c r="AOI161" s="31"/>
      <c r="AOJ161" s="31"/>
      <c r="AOK161" s="31"/>
      <c r="AOL161" s="31"/>
      <c r="AOM161" s="31"/>
      <c r="AON161" s="31"/>
      <c r="AOO161" s="31"/>
      <c r="AOP161" s="31"/>
      <c r="AOQ161" s="31"/>
      <c r="AOR161" s="31"/>
      <c r="AOS161" s="31"/>
      <c r="AOT161" s="31"/>
      <c r="AOU161" s="31"/>
      <c r="AOV161" s="31"/>
      <c r="AOW161" s="31"/>
      <c r="AOX161" s="31"/>
      <c r="AOY161" s="31"/>
      <c r="AOZ161" s="31"/>
      <c r="APA161" s="31"/>
      <c r="APB161" s="31"/>
      <c r="APC161" s="31"/>
      <c r="APD161" s="31"/>
      <c r="APE161" s="31"/>
      <c r="APF161" s="31"/>
      <c r="APG161" s="31"/>
      <c r="APH161" s="31"/>
      <c r="API161" s="31"/>
      <c r="APJ161" s="31"/>
      <c r="APK161" s="31"/>
      <c r="APL161" s="31"/>
      <c r="APM161" s="31"/>
      <c r="APN161" s="31"/>
      <c r="APO161" s="31"/>
      <c r="APP161" s="31"/>
      <c r="APQ161" s="31"/>
      <c r="APR161" s="31"/>
      <c r="APS161" s="31"/>
      <c r="APT161" s="31"/>
      <c r="APU161" s="31"/>
      <c r="APV161" s="31"/>
      <c r="APW161" s="31"/>
      <c r="APX161" s="31"/>
      <c r="APY161" s="31"/>
      <c r="APZ161" s="31"/>
      <c r="AQA161" s="31"/>
      <c r="AQB161" s="31"/>
      <c r="AQC161" s="31"/>
      <c r="AQD161" s="31"/>
      <c r="AQE161" s="31"/>
      <c r="AQF161" s="31"/>
      <c r="AQG161" s="31"/>
      <c r="AQH161" s="31"/>
      <c r="AQI161" s="31"/>
      <c r="AQJ161" s="31"/>
      <c r="AQK161" s="31"/>
      <c r="AQL161" s="31"/>
      <c r="AQM161" s="31"/>
      <c r="AQN161" s="31"/>
      <c r="AQO161" s="31"/>
      <c r="AQP161" s="31"/>
      <c r="AQQ161" s="31"/>
      <c r="AQR161" s="31"/>
      <c r="AQS161" s="31"/>
      <c r="AQT161" s="31"/>
      <c r="AQU161" s="31"/>
      <c r="AQV161" s="31"/>
      <c r="AQW161" s="31"/>
      <c r="AQX161" s="31"/>
      <c r="AQY161" s="31"/>
      <c r="AQZ161" s="31"/>
      <c r="ARA161" s="31"/>
      <c r="ARB161" s="31"/>
      <c r="ARC161" s="31"/>
      <c r="ARD161" s="31"/>
      <c r="ARE161" s="31"/>
      <c r="ARF161" s="31"/>
      <c r="ARG161" s="31"/>
      <c r="ARH161" s="31"/>
      <c r="ARI161" s="31"/>
      <c r="ARJ161" s="31"/>
      <c r="ARK161" s="31"/>
      <c r="ARL161" s="31"/>
      <c r="ARM161" s="31"/>
      <c r="ARN161" s="31"/>
      <c r="ARO161" s="31"/>
      <c r="ARP161" s="31"/>
      <c r="ARQ161" s="31"/>
      <c r="ARR161" s="31"/>
      <c r="ARS161" s="31"/>
      <c r="ART161" s="31"/>
      <c r="ARU161" s="31"/>
      <c r="ARV161" s="31"/>
      <c r="ARW161" s="31"/>
      <c r="ARX161" s="31"/>
      <c r="ARY161" s="31"/>
      <c r="ARZ161" s="31"/>
      <c r="ASA161" s="31"/>
      <c r="ASB161" s="31"/>
      <c r="ASC161" s="31"/>
      <c r="ASD161" s="31"/>
      <c r="ASE161" s="31"/>
      <c r="ASF161" s="31"/>
      <c r="ASG161" s="31"/>
      <c r="ASH161" s="31"/>
      <c r="ASI161" s="31"/>
      <c r="ASJ161" s="31"/>
      <c r="ASK161" s="31"/>
      <c r="ASL161" s="31"/>
      <c r="ASM161" s="31"/>
      <c r="ASN161" s="31"/>
      <c r="ASO161" s="31"/>
      <c r="ASP161" s="31"/>
      <c r="ASQ161" s="31"/>
      <c r="ASR161" s="31"/>
      <c r="ASS161" s="31"/>
      <c r="AST161" s="31"/>
      <c r="ASU161" s="31"/>
      <c r="ASV161" s="31"/>
      <c r="ASW161" s="31"/>
      <c r="ASX161" s="31"/>
      <c r="ASY161" s="31"/>
      <c r="ASZ161" s="31"/>
      <c r="ATA161" s="31"/>
      <c r="ATB161" s="31"/>
      <c r="ATC161" s="31"/>
      <c r="ATD161" s="31"/>
      <c r="ATE161" s="31"/>
      <c r="ATF161" s="31"/>
      <c r="ATG161" s="31"/>
      <c r="ATH161" s="31"/>
      <c r="ATI161" s="31"/>
      <c r="ATJ161" s="31"/>
      <c r="ATK161" s="31"/>
      <c r="ATL161" s="31"/>
      <c r="ATM161" s="31"/>
      <c r="ATN161" s="31"/>
      <c r="ATO161" s="31"/>
      <c r="ATP161" s="31"/>
      <c r="ATQ161" s="31"/>
      <c r="ATR161" s="31"/>
      <c r="ATS161" s="31"/>
      <c r="ATT161" s="31"/>
      <c r="ATU161" s="31"/>
      <c r="ATV161" s="31"/>
      <c r="ATW161" s="31"/>
      <c r="ATX161" s="31"/>
      <c r="ATY161" s="31"/>
      <c r="ATZ161" s="31"/>
      <c r="AUA161" s="31"/>
      <c r="AUB161" s="31"/>
      <c r="AUC161" s="31"/>
      <c r="AUD161" s="31"/>
      <c r="AUE161" s="31"/>
      <c r="AUF161" s="31"/>
      <c r="AUG161" s="31"/>
      <c r="AUH161" s="31"/>
      <c r="AUI161" s="31"/>
      <c r="AUJ161" s="31"/>
      <c r="AUK161" s="31"/>
      <c r="AUL161" s="31"/>
      <c r="AUM161" s="31"/>
      <c r="AUN161" s="31"/>
      <c r="AUO161" s="31"/>
      <c r="AUP161" s="31"/>
      <c r="AUQ161" s="31"/>
      <c r="AUR161" s="31"/>
      <c r="AUS161" s="31"/>
      <c r="AUT161" s="31"/>
      <c r="AUU161" s="31"/>
      <c r="AUV161" s="31"/>
      <c r="AUW161" s="31"/>
      <c r="AUX161" s="31"/>
      <c r="AUY161" s="31"/>
      <c r="AUZ161" s="31"/>
      <c r="AVA161" s="31"/>
      <c r="AVB161" s="31"/>
      <c r="AVC161" s="31"/>
      <c r="AVD161" s="31"/>
      <c r="AVE161" s="31"/>
      <c r="AVF161" s="31"/>
      <c r="AVG161" s="31"/>
      <c r="AVH161" s="31"/>
      <c r="AVI161" s="31"/>
      <c r="AVJ161" s="31"/>
      <c r="AVK161" s="31"/>
      <c r="AVL161" s="31"/>
      <c r="AVM161" s="31"/>
      <c r="AVN161" s="31"/>
      <c r="AVO161" s="31"/>
      <c r="AVP161" s="31"/>
      <c r="AVQ161" s="31"/>
      <c r="AVR161" s="31"/>
      <c r="AVS161" s="31"/>
      <c r="AVT161" s="31"/>
      <c r="AVU161" s="31"/>
      <c r="AVV161" s="31"/>
      <c r="AVW161" s="31"/>
      <c r="AVX161" s="31"/>
      <c r="AVY161" s="31"/>
      <c r="AVZ161" s="31"/>
      <c r="AWA161" s="31"/>
      <c r="AWB161" s="31"/>
      <c r="AWC161" s="31"/>
      <c r="AWD161" s="31"/>
      <c r="AWE161" s="31"/>
      <c r="AWF161" s="31"/>
      <c r="AWG161" s="31"/>
      <c r="AWH161" s="31"/>
      <c r="AWI161" s="31"/>
      <c r="AWJ161" s="31"/>
      <c r="AWK161" s="31"/>
      <c r="AWL161" s="31"/>
      <c r="AWM161" s="31"/>
      <c r="AWN161" s="31"/>
      <c r="AWO161" s="31"/>
      <c r="AWP161" s="31"/>
      <c r="AWQ161" s="31"/>
      <c r="AWR161" s="31"/>
      <c r="AWS161" s="31"/>
      <c r="AWT161" s="31"/>
      <c r="AWU161" s="31"/>
      <c r="AWV161" s="31"/>
      <c r="AWW161" s="31"/>
      <c r="AWX161" s="31"/>
      <c r="AWY161" s="31"/>
      <c r="AWZ161" s="31"/>
      <c r="AXA161" s="31"/>
      <c r="AXB161" s="31"/>
      <c r="AXC161" s="31"/>
      <c r="AXD161" s="31"/>
      <c r="AXE161" s="31"/>
      <c r="AXF161" s="31"/>
      <c r="AXG161" s="31"/>
      <c r="AXH161" s="31"/>
      <c r="AXI161" s="31"/>
      <c r="AXJ161" s="31"/>
      <c r="AXK161" s="31"/>
      <c r="AXL161" s="31"/>
      <c r="AXM161" s="31"/>
      <c r="AXN161" s="31"/>
      <c r="AXO161" s="31"/>
      <c r="AXP161" s="31"/>
      <c r="AXQ161" s="31"/>
      <c r="AXR161" s="31"/>
      <c r="AXS161" s="31"/>
      <c r="AXT161" s="31"/>
      <c r="AXU161" s="31"/>
      <c r="AXV161" s="31"/>
      <c r="AXW161" s="31"/>
      <c r="AXX161" s="31"/>
      <c r="AXY161" s="31"/>
      <c r="AXZ161" s="31"/>
      <c r="AYA161" s="31"/>
      <c r="AYB161" s="31"/>
      <c r="AYC161" s="31"/>
      <c r="AYD161" s="31"/>
      <c r="AYE161" s="31"/>
      <c r="AYF161" s="31"/>
      <c r="AYG161" s="31"/>
      <c r="AYH161" s="31"/>
      <c r="AYI161" s="31"/>
      <c r="AYJ161" s="31"/>
      <c r="AYK161" s="31"/>
      <c r="AYL161" s="31"/>
      <c r="AYM161" s="31"/>
      <c r="AYN161" s="31"/>
      <c r="AYO161" s="31"/>
      <c r="AYP161" s="31"/>
      <c r="AYQ161" s="31"/>
      <c r="AYR161" s="31"/>
      <c r="AYS161" s="31"/>
      <c r="AYT161" s="31"/>
      <c r="AYU161" s="31"/>
      <c r="AYV161" s="31"/>
      <c r="AYW161" s="31"/>
      <c r="AYX161" s="31"/>
      <c r="AYY161" s="31"/>
      <c r="AYZ161" s="31"/>
      <c r="AZA161" s="31"/>
      <c r="AZB161" s="31"/>
      <c r="AZC161" s="31"/>
      <c r="AZD161" s="31"/>
      <c r="AZE161" s="31"/>
      <c r="AZF161" s="31"/>
      <c r="AZG161" s="31"/>
      <c r="AZH161" s="31"/>
      <c r="AZI161" s="31"/>
      <c r="AZJ161" s="31"/>
      <c r="AZK161" s="31"/>
      <c r="AZL161" s="31"/>
      <c r="AZM161" s="31"/>
      <c r="AZN161" s="31"/>
      <c r="AZO161" s="31"/>
      <c r="AZP161" s="31"/>
      <c r="AZQ161" s="31"/>
      <c r="AZR161" s="31"/>
      <c r="AZS161" s="31"/>
      <c r="AZT161" s="31"/>
      <c r="AZU161" s="31"/>
      <c r="AZV161" s="31"/>
      <c r="AZW161" s="31"/>
      <c r="AZX161" s="31"/>
      <c r="AZY161" s="31"/>
      <c r="AZZ161" s="31"/>
      <c r="BAA161" s="31"/>
      <c r="BAB161" s="31"/>
      <c r="BAC161" s="31"/>
      <c r="BAD161" s="31"/>
      <c r="BAE161" s="31"/>
      <c r="BAF161" s="31"/>
      <c r="BAG161" s="31"/>
      <c r="BAH161" s="31"/>
      <c r="BAI161" s="31"/>
      <c r="BAJ161" s="31"/>
      <c r="BAK161" s="31"/>
      <c r="BAL161" s="31"/>
      <c r="BAM161" s="31"/>
      <c r="BAN161" s="31"/>
      <c r="BAO161" s="31"/>
      <c r="BAP161" s="31"/>
      <c r="BAQ161" s="31"/>
      <c r="BAR161" s="31"/>
      <c r="BAS161" s="31"/>
      <c r="BAT161" s="31"/>
      <c r="BAU161" s="31"/>
      <c r="BAV161" s="31"/>
      <c r="BAW161" s="31"/>
      <c r="BAX161" s="31"/>
      <c r="BAY161" s="31"/>
      <c r="BAZ161" s="31"/>
      <c r="BBA161" s="31"/>
      <c r="BBB161" s="31"/>
      <c r="BBC161" s="31"/>
      <c r="BBD161" s="31"/>
      <c r="BBE161" s="31"/>
      <c r="BBF161" s="31"/>
      <c r="BBG161" s="31"/>
      <c r="BBH161" s="31"/>
      <c r="BBI161" s="31"/>
      <c r="BBJ161" s="31"/>
      <c r="BBK161" s="31"/>
      <c r="BBL161" s="31"/>
      <c r="BBM161" s="31"/>
      <c r="BBN161" s="31"/>
      <c r="BBO161" s="31"/>
      <c r="BBP161" s="31"/>
      <c r="BBQ161" s="31"/>
      <c r="BBR161" s="31"/>
      <c r="BBS161" s="31"/>
      <c r="BBT161" s="31"/>
      <c r="BBU161" s="31"/>
      <c r="BBV161" s="31"/>
      <c r="BBW161" s="31"/>
      <c r="BBX161" s="31"/>
      <c r="BBY161" s="31"/>
      <c r="BBZ161" s="31"/>
      <c r="BCA161" s="31"/>
      <c r="BCB161" s="31"/>
      <c r="BCC161" s="31"/>
      <c r="BCD161" s="31"/>
      <c r="BCE161" s="31"/>
      <c r="BCF161" s="31"/>
      <c r="BCG161" s="31"/>
      <c r="BCH161" s="31"/>
      <c r="BCI161" s="31"/>
      <c r="BCJ161" s="31"/>
      <c r="BCK161" s="31"/>
      <c r="BCL161" s="31"/>
      <c r="BCM161" s="31"/>
      <c r="BCN161" s="31"/>
      <c r="BCO161" s="31"/>
      <c r="BCP161" s="31"/>
      <c r="BCQ161" s="31"/>
      <c r="BCR161" s="31"/>
      <c r="BCS161" s="31"/>
      <c r="BCT161" s="31"/>
      <c r="BCU161" s="31"/>
      <c r="BCV161" s="31"/>
      <c r="BCW161" s="31"/>
      <c r="BCX161" s="31"/>
      <c r="BCY161" s="31"/>
      <c r="BCZ161" s="31"/>
      <c r="BDA161" s="31"/>
      <c r="BDB161" s="31"/>
      <c r="BDC161" s="31"/>
      <c r="BDD161" s="31"/>
      <c r="BDE161" s="31"/>
      <c r="BDF161" s="31"/>
      <c r="BDG161" s="31"/>
      <c r="BDH161" s="31"/>
      <c r="BDI161" s="31"/>
      <c r="BDJ161" s="31"/>
      <c r="BDK161" s="31"/>
      <c r="BDL161" s="31"/>
      <c r="BDM161" s="31"/>
      <c r="BDN161" s="31"/>
      <c r="BDO161" s="31"/>
      <c r="BDP161" s="31"/>
      <c r="BDQ161" s="31"/>
      <c r="BDR161" s="31"/>
      <c r="BDS161" s="31"/>
      <c r="BDT161" s="31"/>
      <c r="BDU161" s="31"/>
      <c r="BDV161" s="31"/>
      <c r="BDW161" s="31"/>
      <c r="BDX161" s="31"/>
      <c r="BDY161" s="31"/>
      <c r="BDZ161" s="31"/>
      <c r="BEA161" s="31"/>
      <c r="BEB161" s="31"/>
      <c r="BEC161" s="31"/>
      <c r="BED161" s="31"/>
      <c r="BEE161" s="31"/>
      <c r="BEF161" s="31"/>
      <c r="BEG161" s="31"/>
      <c r="BEH161" s="31"/>
      <c r="BEI161" s="31"/>
      <c r="BEJ161" s="31"/>
      <c r="BEK161" s="31"/>
      <c r="BEL161" s="31"/>
      <c r="BEM161" s="31"/>
      <c r="BEN161" s="31"/>
      <c r="BEO161" s="31"/>
      <c r="BEP161" s="31"/>
      <c r="BEQ161" s="31"/>
      <c r="BER161" s="31"/>
      <c r="BES161" s="31"/>
      <c r="BET161" s="31"/>
      <c r="BEU161" s="31"/>
      <c r="BEV161" s="31"/>
      <c r="BEW161" s="31"/>
      <c r="BEX161" s="31"/>
      <c r="BEY161" s="31"/>
      <c r="BEZ161" s="31"/>
      <c r="BFA161" s="31"/>
      <c r="BFB161" s="31"/>
      <c r="BFC161" s="31"/>
      <c r="BFD161" s="31"/>
      <c r="BFE161" s="31"/>
      <c r="BFF161" s="31"/>
      <c r="BFG161" s="31"/>
      <c r="BFH161" s="31"/>
      <c r="BFI161" s="31"/>
      <c r="BFJ161" s="31"/>
      <c r="BFK161" s="31"/>
      <c r="BFL161" s="31"/>
      <c r="BFM161" s="31"/>
      <c r="BFN161" s="31"/>
      <c r="BFO161" s="31"/>
      <c r="BFP161" s="31"/>
      <c r="BFQ161" s="31"/>
      <c r="BFR161" s="31"/>
      <c r="BFS161" s="31"/>
      <c r="BFT161" s="31"/>
      <c r="BFU161" s="31"/>
      <c r="BFV161" s="31"/>
      <c r="BFW161" s="31"/>
      <c r="BFX161" s="31"/>
      <c r="BFY161" s="31"/>
      <c r="BFZ161" s="31"/>
      <c r="BGA161" s="31"/>
      <c r="BGB161" s="31"/>
      <c r="BGC161" s="31"/>
      <c r="BGD161" s="31"/>
      <c r="BGE161" s="31"/>
      <c r="BGF161" s="31"/>
      <c r="BGG161" s="31"/>
      <c r="BGH161" s="31"/>
      <c r="BGI161" s="31"/>
      <c r="BGJ161" s="31"/>
      <c r="BGK161" s="31"/>
      <c r="BGL161" s="31"/>
      <c r="BGM161" s="31"/>
      <c r="BGN161" s="31"/>
      <c r="BGO161" s="31"/>
      <c r="BGP161" s="31"/>
      <c r="BGQ161" s="31"/>
      <c r="BGR161" s="31"/>
      <c r="BGS161" s="31"/>
      <c r="BGT161" s="31"/>
      <c r="BGU161" s="31"/>
      <c r="BGV161" s="31"/>
      <c r="BGW161" s="31"/>
      <c r="BGX161" s="31"/>
      <c r="BGY161" s="31"/>
      <c r="BGZ161" s="31"/>
      <c r="BHA161" s="31"/>
      <c r="BHB161" s="31"/>
      <c r="BHC161" s="31"/>
      <c r="BHD161" s="31"/>
      <c r="BHE161" s="31"/>
      <c r="BHF161" s="31"/>
      <c r="BHG161" s="31"/>
      <c r="BHH161" s="31"/>
      <c r="BHI161" s="31"/>
      <c r="BHJ161" s="31"/>
      <c r="BHK161" s="31"/>
      <c r="BHL161" s="31"/>
      <c r="BHM161" s="31"/>
      <c r="BHN161" s="31"/>
      <c r="BHO161" s="31"/>
      <c r="BHP161" s="31"/>
      <c r="BHQ161" s="31"/>
      <c r="BHR161" s="31"/>
      <c r="BHS161" s="31"/>
      <c r="BHT161" s="31"/>
      <c r="BHU161" s="31"/>
      <c r="BHV161" s="31"/>
      <c r="BHW161" s="31"/>
      <c r="BHX161" s="31"/>
      <c r="BHY161" s="31"/>
      <c r="BHZ161" s="31"/>
      <c r="BIA161" s="31"/>
      <c r="BIB161" s="31"/>
      <c r="BIC161" s="31"/>
      <c r="BID161" s="31"/>
      <c r="BIE161" s="31"/>
      <c r="BIF161" s="31"/>
      <c r="BIG161" s="31"/>
      <c r="BIH161" s="31"/>
      <c r="BII161" s="31"/>
      <c r="BIJ161" s="31"/>
      <c r="BIK161" s="31"/>
      <c r="BIL161" s="31"/>
      <c r="BIM161" s="31"/>
      <c r="BIN161" s="31"/>
      <c r="BIO161" s="31"/>
      <c r="BIP161" s="31"/>
      <c r="BIQ161" s="31"/>
      <c r="BIR161" s="31"/>
      <c r="BIS161" s="31"/>
      <c r="BIT161" s="31"/>
      <c r="BIU161" s="31"/>
      <c r="BIV161" s="31"/>
      <c r="BIW161" s="31"/>
      <c r="BIX161" s="31"/>
      <c r="BIY161" s="31"/>
      <c r="BIZ161" s="31"/>
      <c r="BJA161" s="31"/>
      <c r="BJB161" s="31"/>
      <c r="BJC161" s="31"/>
      <c r="BJD161" s="31"/>
      <c r="BJE161" s="31"/>
      <c r="BJF161" s="31"/>
      <c r="BJG161" s="31"/>
      <c r="BJH161" s="31"/>
      <c r="BJI161" s="31"/>
      <c r="BJJ161" s="31"/>
      <c r="BJK161" s="31"/>
      <c r="BJL161" s="31"/>
      <c r="BJM161" s="31"/>
      <c r="BJN161" s="31"/>
      <c r="BJO161" s="31"/>
      <c r="BJP161" s="31"/>
      <c r="BJQ161" s="31"/>
      <c r="BJR161" s="31"/>
      <c r="BJS161" s="31"/>
      <c r="BJT161" s="31"/>
      <c r="BJU161" s="31"/>
      <c r="BJV161" s="31"/>
      <c r="BJW161" s="31"/>
      <c r="BJX161" s="31"/>
      <c r="BJY161" s="31"/>
      <c r="BJZ161" s="31"/>
      <c r="BKA161" s="31"/>
      <c r="BKB161" s="31"/>
      <c r="BKC161" s="31"/>
      <c r="BKD161" s="31"/>
      <c r="BKE161" s="31"/>
      <c r="BKF161" s="31"/>
      <c r="BKG161" s="31"/>
      <c r="BKH161" s="31"/>
      <c r="BKI161" s="31"/>
      <c r="BKJ161" s="31"/>
      <c r="BKK161" s="31"/>
      <c r="BKL161" s="31"/>
      <c r="BKM161" s="31"/>
      <c r="BKN161" s="31"/>
      <c r="BKO161" s="31"/>
      <c r="BKP161" s="31"/>
      <c r="BKQ161" s="31"/>
      <c r="BKR161" s="31"/>
      <c r="BKS161" s="31"/>
      <c r="BKT161" s="31"/>
      <c r="BKU161" s="31"/>
      <c r="BKV161" s="31"/>
      <c r="BKW161" s="31"/>
      <c r="BKX161" s="31"/>
      <c r="BKY161" s="31"/>
      <c r="BKZ161" s="31"/>
      <c r="BLA161" s="31"/>
      <c r="BLB161" s="31"/>
      <c r="BLC161" s="31"/>
      <c r="BLD161" s="31"/>
      <c r="BLE161" s="31"/>
      <c r="BLF161" s="31"/>
      <c r="BLG161" s="31"/>
      <c r="BLH161" s="31"/>
      <c r="BLI161" s="31"/>
      <c r="BLJ161" s="31"/>
      <c r="BLK161" s="31"/>
      <c r="BLL161" s="31"/>
      <c r="BLM161" s="31"/>
      <c r="BLN161" s="31"/>
      <c r="BLO161" s="31"/>
      <c r="BLP161" s="31"/>
      <c r="BLQ161" s="31"/>
      <c r="BLR161" s="31"/>
      <c r="BLS161" s="31"/>
      <c r="BLT161" s="31"/>
      <c r="BLU161" s="31"/>
      <c r="BLV161" s="31"/>
      <c r="BLW161" s="31"/>
      <c r="BLX161" s="31"/>
      <c r="BLY161" s="31"/>
      <c r="BLZ161" s="31"/>
      <c r="BMA161" s="31"/>
      <c r="BMB161" s="31"/>
      <c r="BMC161" s="31"/>
      <c r="BMD161" s="31"/>
      <c r="BME161" s="31"/>
      <c r="BMF161" s="31"/>
      <c r="BMG161" s="31"/>
      <c r="BMH161" s="31"/>
      <c r="BMI161" s="31"/>
      <c r="BMJ161" s="31"/>
      <c r="BMK161" s="31"/>
      <c r="BML161" s="31"/>
      <c r="BMM161" s="31"/>
      <c r="BMN161" s="31"/>
      <c r="BMO161" s="31"/>
      <c r="BMP161" s="31"/>
      <c r="BMQ161" s="31"/>
      <c r="BMR161" s="31"/>
      <c r="BMS161" s="31"/>
      <c r="BMT161" s="31"/>
      <c r="BMU161" s="31"/>
      <c r="BMV161" s="31"/>
      <c r="BMW161" s="31"/>
      <c r="BMX161" s="31"/>
      <c r="BMY161" s="31"/>
      <c r="BMZ161" s="31"/>
      <c r="BNA161" s="31"/>
      <c r="BNB161" s="31"/>
      <c r="BNC161" s="31"/>
      <c r="BND161" s="31"/>
      <c r="BNE161" s="31"/>
      <c r="BNF161" s="31"/>
      <c r="BNG161" s="31"/>
      <c r="BNH161" s="31"/>
      <c r="BNI161" s="31"/>
      <c r="BNJ161" s="31"/>
      <c r="BNK161" s="31"/>
      <c r="BNL161" s="31"/>
      <c r="BNM161" s="31"/>
      <c r="BNN161" s="31"/>
      <c r="BNO161" s="31"/>
      <c r="BNP161" s="31"/>
      <c r="BNQ161" s="31"/>
      <c r="BNR161" s="31"/>
      <c r="BNS161" s="31"/>
      <c r="BNT161" s="31"/>
      <c r="BNU161" s="31"/>
      <c r="BNV161" s="31"/>
      <c r="BNW161" s="31"/>
      <c r="BNX161" s="31"/>
      <c r="BNY161" s="31"/>
      <c r="BNZ161" s="31"/>
      <c r="BOA161" s="31"/>
      <c r="BOB161" s="31"/>
      <c r="BOC161" s="31"/>
      <c r="BOD161" s="31"/>
      <c r="BOE161" s="31"/>
      <c r="BOF161" s="31"/>
      <c r="BOG161" s="31"/>
      <c r="BOH161" s="31"/>
      <c r="BOI161" s="31"/>
      <c r="BOJ161" s="31"/>
      <c r="BOK161" s="31"/>
      <c r="BOL161" s="31"/>
      <c r="BOM161" s="31"/>
      <c r="BON161" s="31"/>
      <c r="BOO161" s="31"/>
      <c r="BOP161" s="31"/>
      <c r="BOQ161" s="31"/>
      <c r="BOR161" s="31"/>
      <c r="BOS161" s="31"/>
      <c r="BOT161" s="31"/>
      <c r="BOU161" s="31"/>
      <c r="BOV161" s="31"/>
      <c r="BOW161" s="31"/>
      <c r="BOX161" s="31"/>
      <c r="BOY161" s="31"/>
      <c r="BOZ161" s="31"/>
      <c r="BPA161" s="31"/>
      <c r="BPB161" s="31"/>
      <c r="BPC161" s="31"/>
      <c r="BPD161" s="31"/>
      <c r="BPE161" s="31"/>
      <c r="BPF161" s="31"/>
      <c r="BPG161" s="31"/>
      <c r="BPH161" s="31"/>
      <c r="BPI161" s="31"/>
      <c r="BPJ161" s="31"/>
      <c r="BPK161" s="31"/>
      <c r="BPL161" s="31"/>
      <c r="BPM161" s="31"/>
      <c r="BPN161" s="31"/>
      <c r="BPO161" s="31"/>
      <c r="BPP161" s="31"/>
      <c r="BPQ161" s="31"/>
      <c r="BPR161" s="31"/>
      <c r="BPS161" s="31"/>
      <c r="BPT161" s="31"/>
      <c r="BPU161" s="31"/>
      <c r="BPV161" s="31"/>
      <c r="BPW161" s="31"/>
      <c r="BPX161" s="31"/>
      <c r="BPY161" s="31"/>
      <c r="BPZ161" s="31"/>
      <c r="BQA161" s="31"/>
      <c r="BQB161" s="31"/>
      <c r="BQC161" s="31"/>
      <c r="BQD161" s="31"/>
      <c r="BQE161" s="31"/>
      <c r="BQF161" s="31"/>
      <c r="BQG161" s="31"/>
      <c r="BQH161" s="31"/>
      <c r="BQI161" s="31"/>
      <c r="BQJ161" s="31"/>
      <c r="BQK161" s="31"/>
      <c r="BQL161" s="31"/>
      <c r="BQM161" s="31"/>
      <c r="BQN161" s="31"/>
      <c r="BQO161" s="31"/>
      <c r="BQP161" s="31"/>
      <c r="BQQ161" s="31"/>
      <c r="BQR161" s="31"/>
      <c r="BQS161" s="31"/>
      <c r="BQT161" s="31"/>
      <c r="BQU161" s="31"/>
      <c r="BQV161" s="31"/>
      <c r="BQW161" s="31"/>
      <c r="BQX161" s="31"/>
      <c r="BQY161" s="31"/>
      <c r="BQZ161" s="31"/>
      <c r="BRA161" s="31"/>
      <c r="BRB161" s="31"/>
      <c r="BRC161" s="31"/>
      <c r="BRD161" s="31"/>
      <c r="BRE161" s="31"/>
      <c r="BRF161" s="31"/>
      <c r="BRG161" s="31"/>
      <c r="BRH161" s="31"/>
      <c r="BRI161" s="31"/>
      <c r="BRJ161" s="31"/>
      <c r="BRK161" s="31"/>
      <c r="BRL161" s="31"/>
      <c r="BRM161" s="31"/>
      <c r="BRN161" s="31"/>
      <c r="BRO161" s="31"/>
      <c r="BRP161" s="31"/>
      <c r="BRQ161" s="31"/>
      <c r="BRR161" s="31"/>
      <c r="BRS161" s="31"/>
      <c r="BRT161" s="31"/>
      <c r="BRU161" s="31"/>
      <c r="BRV161" s="31"/>
      <c r="BRW161" s="31"/>
      <c r="BRX161" s="31"/>
      <c r="BRY161" s="31"/>
      <c r="BRZ161" s="31"/>
      <c r="BSA161" s="31"/>
      <c r="BSB161" s="31"/>
      <c r="BSC161" s="31"/>
      <c r="BSD161" s="31"/>
      <c r="BSE161" s="31"/>
      <c r="BSF161" s="31"/>
      <c r="BSG161" s="31"/>
      <c r="BSH161" s="31"/>
      <c r="BSI161" s="31"/>
      <c r="BSJ161" s="31"/>
      <c r="BSK161" s="31"/>
      <c r="BSL161" s="31"/>
      <c r="BSM161" s="31"/>
      <c r="BSN161" s="31"/>
      <c r="BSO161" s="31"/>
      <c r="BSP161" s="31"/>
      <c r="BSQ161" s="31"/>
      <c r="BSR161" s="31"/>
      <c r="BSS161" s="31"/>
      <c r="BST161" s="31"/>
      <c r="BSU161" s="31"/>
      <c r="BSV161" s="31"/>
      <c r="BSW161" s="31"/>
      <c r="BSX161" s="31"/>
      <c r="BSY161" s="31"/>
      <c r="BSZ161" s="31"/>
      <c r="BTA161" s="31"/>
      <c r="BTB161" s="31"/>
      <c r="BTC161" s="31"/>
      <c r="BTD161" s="31"/>
      <c r="BTE161" s="31"/>
      <c r="BTF161" s="31"/>
      <c r="BTG161" s="31"/>
      <c r="BTH161" s="31"/>
      <c r="BTI161" s="31"/>
      <c r="BTJ161" s="31"/>
      <c r="BTK161" s="31"/>
      <c r="BTL161" s="31"/>
      <c r="BTM161" s="31"/>
      <c r="BTN161" s="31"/>
      <c r="BTO161" s="31"/>
      <c r="BTP161" s="31"/>
      <c r="BTQ161" s="31"/>
      <c r="BTR161" s="31"/>
      <c r="BTS161" s="31"/>
      <c r="BTT161" s="31"/>
      <c r="BTU161" s="31"/>
      <c r="BTV161" s="31"/>
      <c r="BTW161" s="31"/>
      <c r="BTX161" s="31"/>
      <c r="BTY161" s="31"/>
      <c r="BTZ161" s="31"/>
      <c r="BUA161" s="31"/>
      <c r="BUB161" s="31"/>
      <c r="BUC161" s="31"/>
      <c r="BUD161" s="31"/>
      <c r="BUE161" s="31"/>
      <c r="BUF161" s="31"/>
      <c r="BUG161" s="31"/>
      <c r="BUH161" s="31"/>
      <c r="BUI161" s="31"/>
      <c r="BUJ161" s="31"/>
      <c r="BUK161" s="31"/>
      <c r="BUL161" s="31"/>
      <c r="BUM161" s="31"/>
      <c r="BUN161" s="31"/>
      <c r="BUO161" s="31"/>
      <c r="BUP161" s="31"/>
      <c r="BUQ161" s="31"/>
      <c r="BUR161" s="31"/>
      <c r="BUS161" s="31"/>
      <c r="BUT161" s="31"/>
      <c r="BUU161" s="31"/>
      <c r="BUV161" s="31"/>
      <c r="BUW161" s="31"/>
      <c r="BUX161" s="31"/>
      <c r="BUY161" s="31"/>
      <c r="BUZ161" s="31"/>
      <c r="BVA161" s="31"/>
      <c r="BVB161" s="31"/>
      <c r="BVC161" s="31"/>
      <c r="BVD161" s="31"/>
      <c r="BVE161" s="31"/>
      <c r="BVF161" s="31"/>
      <c r="BVG161" s="31"/>
      <c r="BVH161" s="31"/>
      <c r="BVI161" s="31"/>
      <c r="BVJ161" s="31"/>
      <c r="BVK161" s="31"/>
      <c r="BVL161" s="31"/>
      <c r="BVM161" s="31"/>
      <c r="BVN161" s="31"/>
      <c r="BVO161" s="31"/>
      <c r="BVP161" s="31"/>
      <c r="BVQ161" s="31"/>
      <c r="BVR161" s="31"/>
      <c r="BVS161" s="31"/>
      <c r="BVT161" s="31"/>
      <c r="BVU161" s="31"/>
      <c r="BVV161" s="31"/>
      <c r="BVW161" s="31"/>
      <c r="BVX161" s="31"/>
      <c r="BVY161" s="31"/>
      <c r="BVZ161" s="31"/>
      <c r="BWA161" s="31"/>
      <c r="BWB161" s="31"/>
      <c r="BWC161" s="31"/>
      <c r="BWD161" s="31"/>
      <c r="BWE161" s="31"/>
      <c r="BWF161" s="31"/>
      <c r="BWG161" s="31"/>
      <c r="BWH161" s="31"/>
      <c r="BWI161" s="31"/>
      <c r="BWJ161" s="31"/>
      <c r="BWK161" s="31"/>
      <c r="BWL161" s="31"/>
      <c r="BWM161" s="31"/>
      <c r="BWN161" s="31"/>
      <c r="BWO161" s="31"/>
      <c r="BWP161" s="31"/>
      <c r="BWQ161" s="31"/>
      <c r="BWR161" s="31"/>
      <c r="BWS161" s="31"/>
      <c r="BWT161" s="31"/>
      <c r="BWU161" s="31"/>
      <c r="BWV161" s="31"/>
      <c r="BWW161" s="31"/>
      <c r="BWX161" s="31"/>
      <c r="BWY161" s="31"/>
      <c r="BWZ161" s="31"/>
      <c r="BXA161" s="31"/>
      <c r="BXB161" s="31"/>
      <c r="BXC161" s="31"/>
      <c r="BXD161" s="31"/>
      <c r="BXE161" s="31"/>
      <c r="BXF161" s="31"/>
      <c r="BXG161" s="31"/>
      <c r="BXH161" s="31"/>
      <c r="BXI161" s="31"/>
      <c r="BXJ161" s="31"/>
      <c r="BXK161" s="31"/>
      <c r="BXL161" s="31"/>
      <c r="BXM161" s="31"/>
      <c r="BXN161" s="31"/>
      <c r="BXO161" s="31"/>
      <c r="BXP161" s="31"/>
      <c r="BXQ161" s="31"/>
      <c r="BXR161" s="31"/>
      <c r="BXS161" s="31"/>
      <c r="BXT161" s="31"/>
      <c r="BXU161" s="31"/>
      <c r="BXV161" s="31"/>
      <c r="BXW161" s="31"/>
      <c r="BXX161" s="31"/>
      <c r="BXY161" s="31"/>
      <c r="BXZ161" s="31"/>
      <c r="BYA161" s="31"/>
      <c r="BYB161" s="31"/>
      <c r="BYC161" s="31"/>
      <c r="BYD161" s="31"/>
      <c r="BYE161" s="31"/>
      <c r="BYF161" s="31"/>
      <c r="BYG161" s="31"/>
      <c r="BYH161" s="31"/>
      <c r="BYI161" s="31"/>
      <c r="BYJ161" s="31"/>
      <c r="BYK161" s="31"/>
      <c r="BYL161" s="31"/>
      <c r="BYM161" s="31"/>
      <c r="BYN161" s="31"/>
      <c r="BYO161" s="31"/>
      <c r="BYP161" s="31"/>
      <c r="BYQ161" s="31"/>
      <c r="BYR161" s="31"/>
      <c r="BYS161" s="31"/>
      <c r="BYT161" s="31"/>
      <c r="BYU161" s="31"/>
      <c r="BYV161" s="31"/>
      <c r="BYW161" s="31"/>
      <c r="BYX161" s="31"/>
      <c r="BYY161" s="31"/>
      <c r="BYZ161" s="31"/>
      <c r="BZA161" s="31"/>
      <c r="BZB161" s="31"/>
      <c r="BZC161" s="31"/>
      <c r="BZD161" s="31"/>
      <c r="BZE161" s="31"/>
      <c r="BZF161" s="31"/>
      <c r="BZG161" s="31"/>
      <c r="BZH161" s="31"/>
      <c r="BZI161" s="31"/>
      <c r="BZJ161" s="31"/>
      <c r="BZK161" s="31"/>
      <c r="BZL161" s="31"/>
      <c r="BZM161" s="31"/>
      <c r="BZN161" s="31"/>
      <c r="BZO161" s="31"/>
      <c r="BZP161" s="31"/>
      <c r="BZQ161" s="31"/>
      <c r="BZR161" s="31"/>
      <c r="BZS161" s="31"/>
      <c r="BZT161" s="31"/>
      <c r="BZU161" s="31"/>
      <c r="BZV161" s="31"/>
      <c r="BZW161" s="31"/>
      <c r="BZX161" s="31"/>
      <c r="BZY161" s="31"/>
      <c r="BZZ161" s="31"/>
      <c r="CAA161" s="31"/>
      <c r="CAB161" s="31"/>
      <c r="CAC161" s="31"/>
      <c r="CAD161" s="31"/>
      <c r="CAE161" s="31"/>
      <c r="CAF161" s="31"/>
      <c r="CAG161" s="31"/>
      <c r="CAH161" s="31"/>
      <c r="CAI161" s="31"/>
      <c r="CAJ161" s="31"/>
      <c r="CAK161" s="31"/>
      <c r="CAL161" s="31"/>
      <c r="CAM161" s="31"/>
      <c r="CAN161" s="31"/>
      <c r="CAO161" s="31"/>
      <c r="CAP161" s="31"/>
      <c r="CAQ161" s="31"/>
      <c r="CAR161" s="31"/>
      <c r="CAS161" s="31"/>
      <c r="CAT161" s="31"/>
      <c r="CAU161" s="31"/>
      <c r="CAV161" s="31"/>
      <c r="CAW161" s="31"/>
      <c r="CAX161" s="31"/>
      <c r="CAY161" s="31"/>
      <c r="CAZ161" s="31"/>
      <c r="CBA161" s="31"/>
      <c r="CBB161" s="31"/>
      <c r="CBC161" s="31"/>
      <c r="CBD161" s="31"/>
      <c r="CBE161" s="31"/>
      <c r="CBF161" s="31"/>
      <c r="CBG161" s="31"/>
      <c r="CBH161" s="31"/>
      <c r="CBI161" s="31"/>
      <c r="CBJ161" s="31"/>
      <c r="CBK161" s="31"/>
      <c r="CBL161" s="31"/>
      <c r="CBM161" s="31"/>
      <c r="CBN161" s="31"/>
      <c r="CBO161" s="31"/>
      <c r="CBP161" s="31"/>
      <c r="CBQ161" s="31"/>
      <c r="CBR161" s="31"/>
      <c r="CBS161" s="31"/>
      <c r="CBT161" s="31"/>
      <c r="CBU161" s="31"/>
      <c r="CBV161" s="31"/>
      <c r="CBW161" s="31"/>
      <c r="CBX161" s="31"/>
      <c r="CBY161" s="31"/>
      <c r="CBZ161" s="31"/>
      <c r="CCA161" s="31"/>
      <c r="CCB161" s="31"/>
      <c r="CCC161" s="31"/>
      <c r="CCD161" s="31"/>
      <c r="CCE161" s="31"/>
      <c r="CCF161" s="31"/>
      <c r="CCG161" s="31"/>
      <c r="CCH161" s="31"/>
      <c r="CCI161" s="31"/>
      <c r="CCJ161" s="31"/>
      <c r="CCK161" s="31"/>
      <c r="CCL161" s="31"/>
      <c r="CCM161" s="31"/>
      <c r="CCN161" s="31"/>
      <c r="CCO161" s="31"/>
      <c r="CCP161" s="31"/>
      <c r="CCQ161" s="31"/>
      <c r="CCR161" s="31"/>
      <c r="CCS161" s="31"/>
      <c r="CCT161" s="31"/>
      <c r="CCU161" s="31"/>
      <c r="CCV161" s="31"/>
      <c r="CCW161" s="31"/>
      <c r="CCX161" s="31"/>
      <c r="CCY161" s="31"/>
      <c r="CCZ161" s="31"/>
      <c r="CDA161" s="31"/>
      <c r="CDB161" s="31"/>
      <c r="CDC161" s="31"/>
      <c r="CDD161" s="31"/>
      <c r="CDE161" s="31"/>
      <c r="CDF161" s="31"/>
      <c r="CDG161" s="31"/>
      <c r="CDH161" s="31"/>
      <c r="CDI161" s="31"/>
      <c r="CDJ161" s="31"/>
      <c r="CDK161" s="31"/>
      <c r="CDL161" s="31"/>
      <c r="CDM161" s="31"/>
      <c r="CDN161" s="31"/>
      <c r="CDO161" s="31"/>
      <c r="CDP161" s="31"/>
      <c r="CDQ161" s="31"/>
      <c r="CDR161" s="31"/>
      <c r="CDS161" s="31"/>
      <c r="CDT161" s="31"/>
      <c r="CDU161" s="31"/>
      <c r="CDV161" s="31"/>
      <c r="CDW161" s="31"/>
      <c r="CDX161" s="31"/>
      <c r="CDY161" s="31"/>
      <c r="CDZ161" s="31"/>
      <c r="CEA161" s="31"/>
      <c r="CEB161" s="31"/>
      <c r="CEC161" s="31"/>
      <c r="CED161" s="31"/>
      <c r="CEE161" s="31"/>
      <c r="CEF161" s="31"/>
      <c r="CEG161" s="31"/>
      <c r="CEH161" s="31"/>
      <c r="CEI161" s="31"/>
      <c r="CEJ161" s="31"/>
      <c r="CEK161" s="31"/>
      <c r="CEL161" s="31"/>
      <c r="CEM161" s="31"/>
      <c r="CEN161" s="31"/>
      <c r="CEO161" s="31"/>
      <c r="CEP161" s="31"/>
      <c r="CEQ161" s="31"/>
      <c r="CER161" s="31"/>
      <c r="CES161" s="31"/>
      <c r="CET161" s="31"/>
      <c r="CEU161" s="31"/>
      <c r="CEV161" s="31"/>
      <c r="CEW161" s="31"/>
      <c r="CEX161" s="31"/>
      <c r="CEY161" s="31"/>
      <c r="CEZ161" s="31"/>
      <c r="CFA161" s="31"/>
      <c r="CFB161" s="31"/>
      <c r="CFC161" s="31"/>
      <c r="CFD161" s="31"/>
      <c r="CFE161" s="31"/>
      <c r="CFF161" s="31"/>
      <c r="CFG161" s="31"/>
      <c r="CFH161" s="31"/>
      <c r="CFI161" s="31"/>
      <c r="CFJ161" s="31"/>
      <c r="CFK161" s="31"/>
      <c r="CFL161" s="31"/>
      <c r="CFM161" s="31"/>
      <c r="CFN161" s="31"/>
      <c r="CFO161" s="31"/>
      <c r="CFP161" s="31"/>
      <c r="CFQ161" s="31"/>
      <c r="CFR161" s="31"/>
      <c r="CFS161" s="31"/>
      <c r="CFT161" s="31"/>
      <c r="CFU161" s="31"/>
      <c r="CFV161" s="31"/>
      <c r="CFW161" s="31"/>
      <c r="CFX161" s="31"/>
      <c r="CFY161" s="31"/>
      <c r="CFZ161" s="31"/>
      <c r="CGA161" s="31"/>
      <c r="CGB161" s="31"/>
      <c r="CGC161" s="31"/>
      <c r="CGD161" s="31"/>
      <c r="CGE161" s="31"/>
      <c r="CGF161" s="31"/>
      <c r="CGG161" s="31"/>
      <c r="CGH161" s="31"/>
      <c r="CGI161" s="31"/>
      <c r="CGJ161" s="31"/>
      <c r="CGK161" s="31"/>
      <c r="CGL161" s="31"/>
      <c r="CGM161" s="31"/>
      <c r="CGN161" s="31"/>
      <c r="CGO161" s="31"/>
      <c r="CGP161" s="31"/>
      <c r="CGQ161" s="31"/>
      <c r="CGR161" s="31"/>
      <c r="CGS161" s="31"/>
      <c r="CGT161" s="31"/>
      <c r="CGU161" s="31"/>
      <c r="CGV161" s="31"/>
      <c r="CGW161" s="31"/>
      <c r="CGX161" s="31"/>
      <c r="CGY161" s="31"/>
      <c r="CGZ161" s="31"/>
      <c r="CHA161" s="31"/>
      <c r="CHB161" s="31"/>
      <c r="CHC161" s="31"/>
      <c r="CHD161" s="31"/>
      <c r="CHE161" s="31"/>
      <c r="CHF161" s="31"/>
      <c r="CHG161" s="31"/>
      <c r="CHH161" s="31"/>
      <c r="CHI161" s="31"/>
      <c r="CHJ161" s="31"/>
      <c r="CHK161" s="31"/>
      <c r="CHL161" s="31"/>
      <c r="CHM161" s="31"/>
      <c r="CHN161" s="31"/>
      <c r="CHO161" s="31"/>
      <c r="CHP161" s="31"/>
      <c r="CHQ161" s="31"/>
      <c r="CHR161" s="31"/>
      <c r="CHS161" s="31"/>
      <c r="CHT161" s="31"/>
      <c r="CHU161" s="31"/>
      <c r="CHV161" s="31"/>
      <c r="CHW161" s="31"/>
      <c r="CHX161" s="31"/>
      <c r="CHY161" s="31"/>
      <c r="CHZ161" s="31"/>
      <c r="CIA161" s="31"/>
      <c r="CIB161" s="31"/>
      <c r="CIC161" s="31"/>
      <c r="CID161" s="31"/>
      <c r="CIE161" s="31"/>
      <c r="CIF161" s="31"/>
      <c r="CIG161" s="31"/>
      <c r="CIH161" s="31"/>
      <c r="CII161" s="31"/>
      <c r="CIJ161" s="31"/>
      <c r="CIK161" s="31"/>
      <c r="CIL161" s="31"/>
      <c r="CIM161" s="31"/>
      <c r="CIN161" s="31"/>
      <c r="CIO161" s="31"/>
      <c r="CIP161" s="31"/>
      <c r="CIQ161" s="31"/>
      <c r="CIR161" s="31"/>
      <c r="CIS161" s="31"/>
      <c r="CIT161" s="31"/>
      <c r="CIU161" s="31"/>
      <c r="CIV161" s="31"/>
      <c r="CIW161" s="31"/>
      <c r="CIX161" s="31"/>
      <c r="CIY161" s="31"/>
      <c r="CIZ161" s="31"/>
      <c r="CJA161" s="31"/>
      <c r="CJB161" s="31"/>
      <c r="CJC161" s="31"/>
      <c r="CJD161" s="31"/>
      <c r="CJE161" s="31"/>
      <c r="CJF161" s="31"/>
      <c r="CJG161" s="31"/>
      <c r="CJH161" s="31"/>
      <c r="CJI161" s="31"/>
      <c r="CJJ161" s="31"/>
      <c r="CJK161" s="31"/>
      <c r="CJL161" s="31"/>
      <c r="CJM161" s="31"/>
      <c r="CJN161" s="31"/>
      <c r="CJO161" s="31"/>
      <c r="CJP161" s="31"/>
      <c r="CJQ161" s="31"/>
      <c r="CJR161" s="31"/>
      <c r="CJS161" s="31"/>
      <c r="CJT161" s="31"/>
      <c r="CJU161" s="31"/>
      <c r="CJV161" s="31"/>
      <c r="CJW161" s="31"/>
      <c r="CJX161" s="31"/>
      <c r="CJY161" s="31"/>
      <c r="CJZ161" s="31"/>
      <c r="CKA161" s="31"/>
      <c r="CKB161" s="31"/>
      <c r="CKC161" s="31"/>
      <c r="CKD161" s="31"/>
      <c r="CKE161" s="31"/>
      <c r="CKF161" s="31"/>
      <c r="CKG161" s="31"/>
      <c r="CKH161" s="31"/>
      <c r="CKI161" s="31"/>
      <c r="CKJ161" s="31"/>
      <c r="CKK161" s="31"/>
      <c r="CKL161" s="31"/>
      <c r="CKM161" s="31"/>
      <c r="CKN161" s="31"/>
      <c r="CKO161" s="31"/>
      <c r="CKP161" s="31"/>
      <c r="CKQ161" s="31"/>
      <c r="CKR161" s="31"/>
      <c r="CKS161" s="31"/>
      <c r="CKT161" s="31"/>
      <c r="CKU161" s="31"/>
      <c r="CKV161" s="31"/>
      <c r="CKW161" s="31"/>
      <c r="CKX161" s="31"/>
      <c r="CKY161" s="31"/>
      <c r="CKZ161" s="31"/>
      <c r="CLA161" s="31"/>
      <c r="CLB161" s="31"/>
      <c r="CLC161" s="31"/>
      <c r="CLD161" s="31"/>
      <c r="CLE161" s="31"/>
      <c r="CLF161" s="31"/>
      <c r="CLG161" s="31"/>
      <c r="CLH161" s="31"/>
      <c r="CLI161" s="31"/>
      <c r="CLJ161" s="31"/>
      <c r="CLK161" s="31"/>
      <c r="CLL161" s="31"/>
      <c r="CLM161" s="31"/>
      <c r="CLN161" s="31"/>
      <c r="CLO161" s="31"/>
      <c r="CLP161" s="31"/>
      <c r="CLQ161" s="31"/>
      <c r="CLR161" s="31"/>
      <c r="CLS161" s="31"/>
      <c r="CLT161" s="31"/>
      <c r="CLU161" s="31"/>
      <c r="CLV161" s="31"/>
      <c r="CLW161" s="31"/>
      <c r="CLX161" s="31"/>
      <c r="CLY161" s="31"/>
      <c r="CLZ161" s="31"/>
      <c r="CMA161" s="31"/>
      <c r="CMB161" s="31"/>
      <c r="CMC161" s="31"/>
      <c r="CMD161" s="31"/>
      <c r="CME161" s="31"/>
      <c r="CMF161" s="31"/>
      <c r="CMG161" s="31"/>
      <c r="CMH161" s="31"/>
      <c r="CMI161" s="31"/>
      <c r="CMJ161" s="31"/>
      <c r="CMK161" s="31"/>
      <c r="CML161" s="31"/>
      <c r="CMM161" s="31"/>
      <c r="CMN161" s="31"/>
      <c r="CMO161" s="31"/>
      <c r="CMP161" s="31"/>
      <c r="CMQ161" s="31"/>
      <c r="CMR161" s="31"/>
      <c r="CMS161" s="31"/>
      <c r="CMT161" s="31"/>
      <c r="CMU161" s="31"/>
      <c r="CMV161" s="31"/>
      <c r="CMW161" s="31"/>
      <c r="CMX161" s="31"/>
      <c r="CMY161" s="31"/>
      <c r="CMZ161" s="31"/>
      <c r="CNA161" s="31"/>
      <c r="CNB161" s="31"/>
      <c r="CNC161" s="31"/>
      <c r="CND161" s="31"/>
      <c r="CNE161" s="31"/>
      <c r="CNF161" s="31"/>
      <c r="CNG161" s="31"/>
      <c r="CNH161" s="31"/>
      <c r="CNI161" s="31"/>
      <c r="CNJ161" s="31"/>
      <c r="CNK161" s="31"/>
      <c r="CNL161" s="31"/>
      <c r="CNM161" s="31"/>
      <c r="CNN161" s="31"/>
      <c r="CNO161" s="31"/>
      <c r="CNP161" s="31"/>
      <c r="CNQ161" s="31"/>
      <c r="CNR161" s="31"/>
      <c r="CNS161" s="31"/>
      <c r="CNT161" s="31"/>
      <c r="CNU161" s="31"/>
      <c r="CNV161" s="31"/>
      <c r="CNW161" s="31"/>
      <c r="CNX161" s="31"/>
      <c r="CNY161" s="31"/>
      <c r="CNZ161" s="31"/>
      <c r="COA161" s="31"/>
      <c r="COB161" s="31"/>
      <c r="COC161" s="31"/>
      <c r="COD161" s="31"/>
      <c r="COE161" s="31"/>
      <c r="COF161" s="31"/>
      <c r="COG161" s="31"/>
      <c r="COH161" s="31"/>
      <c r="COI161" s="31"/>
      <c r="COJ161" s="31"/>
      <c r="COK161" s="31"/>
      <c r="COL161" s="31"/>
      <c r="COM161" s="31"/>
      <c r="CON161" s="31"/>
      <c r="COO161" s="31"/>
      <c r="COP161" s="31"/>
      <c r="COQ161" s="31"/>
      <c r="COR161" s="31"/>
      <c r="COS161" s="31"/>
      <c r="COT161" s="31"/>
      <c r="COU161" s="31"/>
      <c r="COV161" s="31"/>
      <c r="COW161" s="31"/>
      <c r="COX161" s="31"/>
      <c r="COY161" s="31"/>
      <c r="COZ161" s="31"/>
      <c r="CPA161" s="31"/>
      <c r="CPB161" s="31"/>
      <c r="CPC161" s="31"/>
      <c r="CPD161" s="31"/>
      <c r="CPE161" s="31"/>
      <c r="CPF161" s="31"/>
      <c r="CPG161" s="31"/>
      <c r="CPH161" s="31"/>
      <c r="CPI161" s="31"/>
      <c r="CPJ161" s="31"/>
      <c r="CPK161" s="31"/>
      <c r="CPL161" s="31"/>
      <c r="CPM161" s="31"/>
      <c r="CPN161" s="31"/>
      <c r="CPO161" s="31"/>
      <c r="CPP161" s="31"/>
      <c r="CPQ161" s="31"/>
      <c r="CPR161" s="31"/>
      <c r="CPS161" s="31"/>
      <c r="CPT161" s="31"/>
      <c r="CPU161" s="31"/>
      <c r="CPV161" s="31"/>
      <c r="CPW161" s="31"/>
      <c r="CPX161" s="31"/>
      <c r="CPY161" s="31"/>
      <c r="CPZ161" s="31"/>
      <c r="CQA161" s="31"/>
      <c r="CQB161" s="31"/>
      <c r="CQC161" s="31"/>
      <c r="CQD161" s="31"/>
      <c r="CQE161" s="31"/>
      <c r="CQF161" s="31"/>
      <c r="CQG161" s="31"/>
      <c r="CQH161" s="31"/>
      <c r="CQI161" s="31"/>
      <c r="CQJ161" s="31"/>
      <c r="CQK161" s="31"/>
      <c r="CQL161" s="31"/>
      <c r="CQM161" s="31"/>
      <c r="CQN161" s="31"/>
      <c r="CQO161" s="31"/>
      <c r="CQP161" s="31"/>
      <c r="CQQ161" s="31"/>
      <c r="CQR161" s="31"/>
      <c r="CQS161" s="31"/>
      <c r="CQT161" s="31"/>
      <c r="CQU161" s="31"/>
      <c r="CQV161" s="31"/>
      <c r="CQW161" s="31"/>
      <c r="CQX161" s="31"/>
      <c r="CQY161" s="31"/>
      <c r="CQZ161" s="31"/>
      <c r="CRA161" s="31"/>
      <c r="CRB161" s="31"/>
      <c r="CRC161" s="31"/>
      <c r="CRD161" s="31"/>
      <c r="CRE161" s="31"/>
      <c r="CRF161" s="31"/>
      <c r="CRG161" s="31"/>
      <c r="CRH161" s="31"/>
      <c r="CRI161" s="31"/>
      <c r="CRJ161" s="31"/>
      <c r="CRK161" s="31"/>
      <c r="CRL161" s="31"/>
      <c r="CRM161" s="31"/>
      <c r="CRN161" s="31"/>
      <c r="CRO161" s="31"/>
      <c r="CRP161" s="31"/>
      <c r="CRQ161" s="31"/>
      <c r="CRR161" s="31"/>
      <c r="CRS161" s="31"/>
      <c r="CRT161" s="31"/>
      <c r="CRU161" s="31"/>
      <c r="CRV161" s="31"/>
      <c r="CRW161" s="31"/>
      <c r="CRX161" s="31"/>
      <c r="CRY161" s="31"/>
      <c r="CRZ161" s="31"/>
      <c r="CSA161" s="31"/>
      <c r="CSB161" s="31"/>
      <c r="CSC161" s="31"/>
      <c r="CSD161" s="31"/>
      <c r="CSE161" s="31"/>
      <c r="CSF161" s="31"/>
      <c r="CSG161" s="31"/>
      <c r="CSH161" s="31"/>
      <c r="CSI161" s="31"/>
      <c r="CSJ161" s="31"/>
      <c r="CSK161" s="31"/>
      <c r="CSL161" s="31"/>
      <c r="CSM161" s="31"/>
      <c r="CSN161" s="31"/>
      <c r="CSO161" s="31"/>
      <c r="CSP161" s="31"/>
      <c r="CSQ161" s="31"/>
      <c r="CSR161" s="31"/>
      <c r="CSS161" s="31"/>
      <c r="CST161" s="31"/>
      <c r="CSU161" s="31"/>
      <c r="CSV161" s="31"/>
      <c r="CSW161" s="31"/>
      <c r="CSX161" s="31"/>
      <c r="CSY161" s="31"/>
      <c r="CSZ161" s="31"/>
      <c r="CTA161" s="31"/>
      <c r="CTB161" s="31"/>
      <c r="CTC161" s="31"/>
      <c r="CTD161" s="31"/>
      <c r="CTE161" s="31"/>
      <c r="CTF161" s="31"/>
      <c r="CTG161" s="31"/>
      <c r="CTH161" s="31"/>
      <c r="CTI161" s="31"/>
      <c r="CTJ161" s="31"/>
      <c r="CTK161" s="31"/>
      <c r="CTL161" s="31"/>
      <c r="CTM161" s="31"/>
      <c r="CTN161" s="31"/>
      <c r="CTO161" s="31"/>
      <c r="CTP161" s="31"/>
      <c r="CTQ161" s="31"/>
      <c r="CTR161" s="31"/>
      <c r="CTS161" s="31"/>
      <c r="CTT161" s="31"/>
      <c r="CTU161" s="31"/>
      <c r="CTV161" s="31"/>
      <c r="CTW161" s="31"/>
      <c r="CTX161" s="31"/>
      <c r="CTY161" s="31"/>
      <c r="CTZ161" s="31"/>
      <c r="CUA161" s="31"/>
      <c r="CUB161" s="31"/>
      <c r="CUC161" s="31"/>
      <c r="CUD161" s="31"/>
      <c r="CUE161" s="31"/>
      <c r="CUF161" s="31"/>
      <c r="CUG161" s="31"/>
      <c r="CUH161" s="31"/>
      <c r="CUI161" s="31"/>
      <c r="CUJ161" s="31"/>
      <c r="CUK161" s="31"/>
      <c r="CUL161" s="31"/>
      <c r="CUM161" s="31"/>
      <c r="CUN161" s="31"/>
      <c r="CUO161" s="31"/>
      <c r="CUP161" s="31"/>
      <c r="CUQ161" s="31"/>
      <c r="CUR161" s="31"/>
      <c r="CUS161" s="31"/>
      <c r="CUT161" s="31"/>
      <c r="CUU161" s="31"/>
      <c r="CUV161" s="31"/>
      <c r="CUW161" s="31"/>
      <c r="CUX161" s="31"/>
      <c r="CUY161" s="31"/>
      <c r="CUZ161" s="31"/>
      <c r="CVA161" s="31"/>
      <c r="CVB161" s="31"/>
      <c r="CVC161" s="31"/>
      <c r="CVD161" s="31"/>
      <c r="CVE161" s="31"/>
      <c r="CVF161" s="31"/>
      <c r="CVG161" s="31"/>
      <c r="CVH161" s="31"/>
      <c r="CVI161" s="31"/>
      <c r="CVJ161" s="31"/>
      <c r="CVK161" s="31"/>
      <c r="CVL161" s="31"/>
      <c r="CVM161" s="31"/>
      <c r="CVN161" s="31"/>
      <c r="CVO161" s="31"/>
      <c r="CVP161" s="31"/>
      <c r="CVQ161" s="31"/>
      <c r="CVR161" s="31"/>
      <c r="CVS161" s="31"/>
      <c r="CVT161" s="31"/>
      <c r="CVU161" s="31"/>
      <c r="CVV161" s="31"/>
      <c r="CVW161" s="31"/>
      <c r="CVX161" s="31"/>
      <c r="CVY161" s="31"/>
      <c r="CVZ161" s="31"/>
      <c r="CWA161" s="31"/>
      <c r="CWB161" s="31"/>
      <c r="CWC161" s="31"/>
      <c r="CWD161" s="31"/>
      <c r="CWE161" s="31"/>
      <c r="CWF161" s="31"/>
      <c r="CWG161" s="31"/>
      <c r="CWH161" s="31"/>
      <c r="CWI161" s="31"/>
      <c r="CWJ161" s="31"/>
      <c r="CWK161" s="31"/>
      <c r="CWL161" s="31"/>
      <c r="CWM161" s="31"/>
      <c r="CWN161" s="31"/>
      <c r="CWO161" s="31"/>
      <c r="CWP161" s="31"/>
      <c r="CWQ161" s="31"/>
      <c r="CWR161" s="31"/>
      <c r="CWS161" s="31"/>
      <c r="CWT161" s="31"/>
      <c r="CWU161" s="31"/>
      <c r="CWV161" s="31"/>
      <c r="CWW161" s="31"/>
      <c r="CWX161" s="31"/>
      <c r="CWY161" s="31"/>
      <c r="CWZ161" s="31"/>
      <c r="CXA161" s="31"/>
      <c r="CXB161" s="31"/>
      <c r="CXC161" s="31"/>
      <c r="CXD161" s="31"/>
      <c r="CXE161" s="31"/>
      <c r="CXF161" s="31"/>
      <c r="CXG161" s="31"/>
      <c r="CXH161" s="31"/>
    </row>
    <row r="162" spans="1:2660" s="82" customFormat="1" ht="31.5" customHeight="1" x14ac:dyDescent="0.2">
      <c r="A162" s="8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31"/>
      <c r="BX162" s="31"/>
      <c r="BY162" s="31"/>
      <c r="BZ162" s="31"/>
      <c r="CA162" s="31"/>
      <c r="CB162" s="31"/>
      <c r="CC162" s="31"/>
      <c r="CD162" s="31"/>
      <c r="CE162" s="31"/>
      <c r="CF162" s="31"/>
      <c r="CG162" s="31"/>
      <c r="CH162" s="31"/>
      <c r="CI162" s="31"/>
      <c r="CJ162" s="31"/>
      <c r="CK162" s="31"/>
      <c r="CL162" s="31"/>
      <c r="CM162" s="31"/>
      <c r="CN162" s="31"/>
      <c r="CO162" s="31"/>
      <c r="CP162" s="31"/>
      <c r="CQ162" s="31"/>
      <c r="CR162" s="31"/>
      <c r="CS162" s="31"/>
      <c r="CT162" s="31"/>
      <c r="CU162" s="31"/>
      <c r="CV162" s="31"/>
      <c r="CW162" s="31"/>
      <c r="CX162" s="31"/>
      <c r="CY162" s="31"/>
      <c r="CZ162" s="31"/>
      <c r="DA162" s="31"/>
      <c r="DB162" s="31"/>
      <c r="DC162" s="31"/>
      <c r="DD162" s="31"/>
      <c r="DE162" s="31"/>
      <c r="DF162" s="31"/>
      <c r="DG162" s="31"/>
      <c r="DH162" s="31"/>
      <c r="DI162" s="31"/>
      <c r="DJ162" s="31"/>
      <c r="DK162" s="31"/>
      <c r="DL162" s="31"/>
      <c r="DM162" s="31"/>
      <c r="DN162" s="31"/>
      <c r="DO162" s="31"/>
      <c r="DP162" s="31"/>
      <c r="DQ162" s="31"/>
      <c r="DR162" s="31"/>
      <c r="DS162" s="31"/>
      <c r="DT162" s="31"/>
      <c r="DU162" s="31"/>
      <c r="DV162" s="31"/>
      <c r="DW162" s="31"/>
      <c r="DX162" s="31"/>
      <c r="DY162" s="31"/>
      <c r="DZ162" s="31"/>
      <c r="EA162" s="31"/>
      <c r="EB162" s="31"/>
      <c r="EC162" s="31"/>
      <c r="ED162" s="31"/>
      <c r="EE162" s="31"/>
      <c r="EF162" s="31"/>
      <c r="EG162" s="31"/>
      <c r="EH162" s="31"/>
      <c r="EI162" s="31"/>
      <c r="EJ162" s="31"/>
      <c r="EK162" s="31"/>
      <c r="EL162" s="31"/>
      <c r="EM162" s="31"/>
      <c r="EN162" s="31"/>
      <c r="EO162" s="31"/>
      <c r="EP162" s="31"/>
      <c r="EQ162" s="31"/>
      <c r="ER162" s="31"/>
      <c r="ES162" s="31"/>
      <c r="ET162" s="31"/>
      <c r="EU162" s="31"/>
      <c r="EV162" s="31"/>
      <c r="EW162" s="31"/>
      <c r="EX162" s="31"/>
      <c r="EY162" s="31"/>
      <c r="EZ162" s="31"/>
      <c r="FA162" s="31"/>
      <c r="FB162" s="31"/>
      <c r="FC162" s="31"/>
      <c r="FD162" s="31"/>
      <c r="FE162" s="31"/>
      <c r="FF162" s="31"/>
      <c r="FG162" s="31"/>
      <c r="FH162" s="31"/>
      <c r="FI162" s="31"/>
      <c r="FJ162" s="31"/>
      <c r="FK162" s="31"/>
      <c r="FL162" s="31"/>
      <c r="FM162" s="31"/>
      <c r="FN162" s="31"/>
      <c r="FO162" s="31"/>
      <c r="FP162" s="31"/>
      <c r="FQ162" s="31"/>
      <c r="FR162" s="31"/>
      <c r="FS162" s="31"/>
      <c r="FT162" s="31"/>
      <c r="FU162" s="31"/>
      <c r="FV162" s="31"/>
      <c r="FW162" s="31"/>
      <c r="FX162" s="31"/>
      <c r="FY162" s="31"/>
      <c r="FZ162" s="31"/>
      <c r="GA162" s="31"/>
      <c r="GB162" s="31"/>
      <c r="GC162" s="31"/>
      <c r="GD162" s="31"/>
      <c r="GE162" s="31"/>
      <c r="GF162" s="31"/>
      <c r="GG162" s="31"/>
      <c r="GH162" s="31"/>
      <c r="GI162" s="31"/>
      <c r="GJ162" s="31"/>
      <c r="GK162" s="31"/>
      <c r="GL162" s="31"/>
      <c r="GM162" s="31"/>
      <c r="GN162" s="31"/>
      <c r="GO162" s="31"/>
      <c r="GP162" s="31"/>
      <c r="GQ162" s="31"/>
      <c r="GR162" s="31"/>
      <c r="GS162" s="31"/>
      <c r="GT162" s="31"/>
      <c r="GU162" s="31"/>
      <c r="GV162" s="31"/>
      <c r="GW162" s="31"/>
      <c r="GX162" s="31"/>
      <c r="GY162" s="31"/>
      <c r="GZ162" s="31"/>
      <c r="HA162" s="31"/>
      <c r="HB162" s="31"/>
      <c r="HC162" s="31"/>
      <c r="HD162" s="31"/>
      <c r="HE162" s="31"/>
      <c r="HF162" s="31"/>
      <c r="HG162" s="31"/>
      <c r="HH162" s="31"/>
      <c r="HI162" s="31"/>
      <c r="HJ162" s="31"/>
      <c r="HK162" s="31"/>
      <c r="HL162" s="31"/>
      <c r="HM162" s="31"/>
      <c r="HN162" s="31"/>
      <c r="HO162" s="31"/>
      <c r="HP162" s="31"/>
      <c r="HQ162" s="31"/>
      <c r="HR162" s="31"/>
      <c r="HS162" s="31"/>
      <c r="HT162" s="31"/>
      <c r="HU162" s="31"/>
      <c r="HV162" s="31"/>
      <c r="HW162" s="31"/>
      <c r="HX162" s="31"/>
      <c r="HY162" s="31"/>
      <c r="HZ162" s="31"/>
      <c r="IA162" s="31"/>
      <c r="IB162" s="31"/>
      <c r="IC162" s="31"/>
      <c r="ID162" s="31"/>
      <c r="IE162" s="31"/>
      <c r="IF162" s="31"/>
      <c r="IG162" s="31"/>
      <c r="IH162" s="31"/>
      <c r="II162" s="31"/>
      <c r="IJ162" s="31"/>
      <c r="IK162" s="31"/>
      <c r="IL162" s="31"/>
      <c r="IM162" s="31"/>
      <c r="IN162" s="31"/>
      <c r="IO162" s="31"/>
      <c r="IP162" s="31"/>
      <c r="IQ162" s="31"/>
      <c r="IR162" s="31"/>
      <c r="IS162" s="31"/>
      <c r="IT162" s="31"/>
      <c r="IU162" s="31"/>
      <c r="IV162" s="31"/>
      <c r="IW162" s="31"/>
      <c r="IX162" s="31"/>
      <c r="IY162" s="31"/>
      <c r="IZ162" s="31"/>
      <c r="JA162" s="31"/>
      <c r="JB162" s="31"/>
      <c r="JC162" s="31"/>
      <c r="JD162" s="31"/>
      <c r="JE162" s="31"/>
      <c r="JF162" s="31"/>
      <c r="JG162" s="31"/>
      <c r="JH162" s="31"/>
      <c r="JI162" s="31"/>
      <c r="JJ162" s="31"/>
      <c r="JK162" s="31"/>
      <c r="JL162" s="31"/>
      <c r="JM162" s="31"/>
      <c r="JN162" s="31"/>
      <c r="JO162" s="31"/>
      <c r="JP162" s="31"/>
      <c r="JQ162" s="31"/>
      <c r="JR162" s="31"/>
      <c r="JS162" s="31"/>
      <c r="JT162" s="31"/>
      <c r="JU162" s="31"/>
      <c r="JV162" s="31"/>
      <c r="JW162" s="31"/>
      <c r="JX162" s="31"/>
      <c r="JY162" s="31"/>
      <c r="JZ162" s="31"/>
      <c r="KA162" s="31"/>
      <c r="KB162" s="31"/>
      <c r="KC162" s="31"/>
      <c r="KD162" s="31"/>
      <c r="KE162" s="31"/>
      <c r="KF162" s="31"/>
      <c r="KG162" s="31"/>
      <c r="KH162" s="31"/>
      <c r="KI162" s="31"/>
      <c r="KJ162" s="31"/>
      <c r="KK162" s="31"/>
      <c r="KL162" s="31"/>
      <c r="KM162" s="31"/>
      <c r="KN162" s="31"/>
      <c r="KO162" s="31"/>
      <c r="KP162" s="31"/>
      <c r="KQ162" s="31"/>
      <c r="KR162" s="31"/>
      <c r="KS162" s="31"/>
      <c r="KT162" s="31"/>
      <c r="KU162" s="31"/>
      <c r="KV162" s="31"/>
      <c r="KW162" s="31"/>
      <c r="KX162" s="31"/>
      <c r="KY162" s="31"/>
      <c r="KZ162" s="31"/>
      <c r="LA162" s="31"/>
      <c r="LB162" s="31"/>
      <c r="LC162" s="31"/>
      <c r="LD162" s="31"/>
      <c r="LE162" s="31"/>
      <c r="LF162" s="31"/>
      <c r="LG162" s="31"/>
      <c r="LH162" s="31"/>
      <c r="LI162" s="31"/>
      <c r="LJ162" s="31"/>
      <c r="LK162" s="31"/>
      <c r="LL162" s="31"/>
      <c r="LM162" s="31"/>
      <c r="LN162" s="31"/>
      <c r="LO162" s="31"/>
      <c r="LP162" s="31"/>
      <c r="LQ162" s="31"/>
      <c r="LR162" s="31"/>
      <c r="LS162" s="31"/>
      <c r="LT162" s="31"/>
      <c r="LU162" s="31"/>
      <c r="LV162" s="31"/>
      <c r="LW162" s="31"/>
      <c r="LX162" s="31"/>
      <c r="LY162" s="31"/>
      <c r="LZ162" s="31"/>
      <c r="MA162" s="31"/>
      <c r="MB162" s="31"/>
      <c r="MC162" s="31"/>
      <c r="MD162" s="31"/>
      <c r="ME162" s="31"/>
      <c r="MF162" s="31"/>
      <c r="MG162" s="31"/>
      <c r="MH162" s="31"/>
      <c r="MI162" s="31"/>
      <c r="MJ162" s="31"/>
      <c r="MK162" s="31"/>
      <c r="ML162" s="31"/>
      <c r="MM162" s="31"/>
      <c r="MN162" s="31"/>
      <c r="MO162" s="31"/>
      <c r="MP162" s="31"/>
      <c r="MQ162" s="31"/>
      <c r="MR162" s="31"/>
      <c r="MS162" s="31"/>
      <c r="MT162" s="31"/>
      <c r="MU162" s="31"/>
      <c r="MV162" s="31"/>
      <c r="MW162" s="31"/>
      <c r="MX162" s="31"/>
      <c r="MY162" s="31"/>
      <c r="MZ162" s="31"/>
      <c r="NA162" s="31"/>
      <c r="NB162" s="31"/>
      <c r="NC162" s="31"/>
      <c r="ND162" s="31"/>
      <c r="NE162" s="31"/>
      <c r="NF162" s="31"/>
      <c r="NG162" s="31"/>
      <c r="NH162" s="31"/>
      <c r="NI162" s="31"/>
      <c r="NJ162" s="31"/>
      <c r="NK162" s="31"/>
      <c r="NL162" s="31"/>
      <c r="NM162" s="31"/>
      <c r="NN162" s="31"/>
      <c r="NO162" s="31"/>
      <c r="NP162" s="31"/>
      <c r="NQ162" s="31"/>
      <c r="NR162" s="31"/>
      <c r="NS162" s="31"/>
      <c r="NT162" s="31"/>
      <c r="NU162" s="31"/>
      <c r="NV162" s="31"/>
      <c r="NW162" s="31"/>
      <c r="NX162" s="31"/>
      <c r="NY162" s="31"/>
      <c r="NZ162" s="31"/>
      <c r="OA162" s="31"/>
      <c r="OB162" s="31"/>
      <c r="OC162" s="31"/>
      <c r="OD162" s="31"/>
      <c r="OE162" s="31"/>
      <c r="OF162" s="31"/>
      <c r="OG162" s="31"/>
      <c r="OH162" s="31"/>
      <c r="OI162" s="31"/>
      <c r="OJ162" s="31"/>
      <c r="OK162" s="31"/>
      <c r="OL162" s="31"/>
      <c r="OM162" s="31"/>
      <c r="ON162" s="31"/>
      <c r="OO162" s="31"/>
      <c r="OP162" s="31"/>
      <c r="OQ162" s="31"/>
      <c r="OR162" s="31"/>
      <c r="OS162" s="31"/>
      <c r="OT162" s="31"/>
      <c r="OU162" s="31"/>
      <c r="OV162" s="31"/>
      <c r="OW162" s="31"/>
      <c r="OX162" s="31"/>
      <c r="OY162" s="31"/>
      <c r="OZ162" s="31"/>
      <c r="PA162" s="31"/>
      <c r="PB162" s="31"/>
      <c r="PC162" s="31"/>
      <c r="PD162" s="31"/>
      <c r="PE162" s="31"/>
      <c r="PF162" s="31"/>
      <c r="PG162" s="31"/>
      <c r="PH162" s="31"/>
      <c r="PI162" s="31"/>
      <c r="PJ162" s="31"/>
      <c r="PK162" s="31"/>
      <c r="PL162" s="31"/>
      <c r="PM162" s="31"/>
      <c r="PN162" s="31"/>
      <c r="PO162" s="31"/>
      <c r="PP162" s="31"/>
      <c r="PQ162" s="31"/>
      <c r="PR162" s="31"/>
      <c r="PS162" s="31"/>
      <c r="PT162" s="31"/>
      <c r="PU162" s="31"/>
      <c r="PV162" s="31"/>
      <c r="PW162" s="31"/>
      <c r="PX162" s="31"/>
      <c r="PY162" s="31"/>
      <c r="PZ162" s="31"/>
      <c r="QA162" s="31"/>
      <c r="QB162" s="31"/>
      <c r="QC162" s="31"/>
      <c r="QD162" s="31"/>
      <c r="QE162" s="31"/>
      <c r="QF162" s="31"/>
      <c r="QG162" s="31"/>
      <c r="QH162" s="31"/>
      <c r="QI162" s="31"/>
      <c r="QJ162" s="31"/>
      <c r="QK162" s="31"/>
      <c r="QL162" s="31"/>
      <c r="QM162" s="31"/>
      <c r="QN162" s="31"/>
      <c r="QO162" s="31"/>
      <c r="QP162" s="31"/>
      <c r="QQ162" s="31"/>
      <c r="QR162" s="31"/>
      <c r="QS162" s="31"/>
      <c r="QT162" s="31"/>
      <c r="QU162" s="31"/>
      <c r="QV162" s="31"/>
      <c r="QW162" s="31"/>
      <c r="QX162" s="31"/>
      <c r="QY162" s="31"/>
      <c r="QZ162" s="31"/>
      <c r="RA162" s="31"/>
      <c r="RB162" s="31"/>
      <c r="RC162" s="31"/>
      <c r="RD162" s="31"/>
      <c r="RE162" s="31"/>
      <c r="RF162" s="31"/>
      <c r="RG162" s="31"/>
      <c r="RH162" s="31"/>
      <c r="RI162" s="31"/>
      <c r="RJ162" s="31"/>
      <c r="RK162" s="31"/>
      <c r="RL162" s="31"/>
      <c r="RM162" s="31"/>
      <c r="RN162" s="31"/>
      <c r="RO162" s="31"/>
      <c r="RP162" s="31"/>
      <c r="RQ162" s="31"/>
      <c r="RR162" s="31"/>
      <c r="RS162" s="31"/>
      <c r="RT162" s="31"/>
      <c r="RU162" s="31"/>
      <c r="RV162" s="31"/>
      <c r="RW162" s="31"/>
      <c r="RX162" s="31"/>
      <c r="RY162" s="31"/>
      <c r="RZ162" s="31"/>
      <c r="SA162" s="31"/>
      <c r="SB162" s="31"/>
      <c r="SC162" s="31"/>
      <c r="SD162" s="31"/>
      <c r="SE162" s="31"/>
      <c r="SF162" s="31"/>
      <c r="SG162" s="31"/>
      <c r="SH162" s="31"/>
      <c r="SI162" s="31"/>
      <c r="SJ162" s="31"/>
      <c r="SK162" s="31"/>
      <c r="SL162" s="31"/>
      <c r="SM162" s="31"/>
      <c r="SN162" s="31"/>
      <c r="SO162" s="31"/>
      <c r="SP162" s="31"/>
      <c r="SQ162" s="31"/>
      <c r="SR162" s="31"/>
      <c r="SS162" s="31"/>
      <c r="ST162" s="31"/>
      <c r="SU162" s="31"/>
      <c r="SV162" s="31"/>
      <c r="SW162" s="31"/>
      <c r="SX162" s="31"/>
      <c r="SY162" s="31"/>
      <c r="SZ162" s="31"/>
      <c r="TA162" s="31"/>
      <c r="TB162" s="31"/>
      <c r="TC162" s="31"/>
      <c r="TD162" s="31"/>
      <c r="TE162" s="31"/>
      <c r="TF162" s="31"/>
      <c r="TG162" s="31"/>
      <c r="TH162" s="31"/>
      <c r="TI162" s="31"/>
      <c r="TJ162" s="31"/>
      <c r="TK162" s="31"/>
      <c r="TL162" s="31"/>
      <c r="TM162" s="31"/>
      <c r="TN162" s="31"/>
      <c r="TO162" s="31"/>
      <c r="TP162" s="31"/>
      <c r="TQ162" s="31"/>
      <c r="TR162" s="31"/>
      <c r="TS162" s="31"/>
      <c r="TT162" s="31"/>
      <c r="TU162" s="31"/>
      <c r="TV162" s="31"/>
      <c r="TW162" s="31"/>
      <c r="TX162" s="31"/>
      <c r="TY162" s="31"/>
      <c r="TZ162" s="31"/>
      <c r="UA162" s="31"/>
      <c r="UB162" s="31"/>
      <c r="UC162" s="31"/>
      <c r="UD162" s="31"/>
      <c r="UE162" s="31"/>
      <c r="UF162" s="31"/>
      <c r="UG162" s="31"/>
      <c r="UH162" s="31"/>
      <c r="UI162" s="31"/>
      <c r="UJ162" s="31"/>
      <c r="UK162" s="31"/>
      <c r="UL162" s="31"/>
      <c r="UM162" s="31"/>
      <c r="UN162" s="31"/>
      <c r="UO162" s="31"/>
      <c r="UP162" s="31"/>
      <c r="UQ162" s="31"/>
      <c r="UR162" s="31"/>
      <c r="US162" s="31"/>
      <c r="UT162" s="31"/>
      <c r="UU162" s="31"/>
      <c r="UV162" s="31"/>
      <c r="UW162" s="31"/>
      <c r="UX162" s="31"/>
      <c r="UY162" s="31"/>
      <c r="UZ162" s="31"/>
      <c r="VA162" s="31"/>
      <c r="VB162" s="31"/>
      <c r="VC162" s="31"/>
      <c r="VD162" s="31"/>
      <c r="VE162" s="31"/>
      <c r="VF162" s="31"/>
      <c r="VG162" s="31"/>
      <c r="VH162" s="31"/>
      <c r="VI162" s="31"/>
      <c r="VJ162" s="31"/>
      <c r="VK162" s="31"/>
      <c r="VL162" s="31"/>
      <c r="VM162" s="31"/>
      <c r="VN162" s="31"/>
      <c r="VO162" s="31"/>
      <c r="VP162" s="31"/>
      <c r="VQ162" s="31"/>
      <c r="VR162" s="31"/>
      <c r="VS162" s="31"/>
      <c r="VT162" s="31"/>
      <c r="VU162" s="31"/>
      <c r="VV162" s="31"/>
      <c r="VW162" s="31"/>
      <c r="VX162" s="31"/>
      <c r="VY162" s="31"/>
      <c r="VZ162" s="31"/>
      <c r="WA162" s="31"/>
      <c r="WB162" s="31"/>
      <c r="WC162" s="31"/>
      <c r="WD162" s="31"/>
      <c r="WE162" s="31"/>
      <c r="WF162" s="31"/>
      <c r="WG162" s="31"/>
      <c r="WH162" s="31"/>
      <c r="WI162" s="31"/>
      <c r="WJ162" s="31"/>
      <c r="WK162" s="31"/>
      <c r="WL162" s="31"/>
      <c r="WM162" s="31"/>
      <c r="WN162" s="31"/>
      <c r="WO162" s="31"/>
      <c r="WP162" s="31"/>
      <c r="WQ162" s="31"/>
      <c r="WR162" s="31"/>
      <c r="WS162" s="31"/>
      <c r="WT162" s="31"/>
      <c r="WU162" s="31"/>
      <c r="WV162" s="31"/>
      <c r="WW162" s="31"/>
      <c r="WX162" s="31"/>
      <c r="WY162" s="31"/>
      <c r="WZ162" s="31"/>
      <c r="XA162" s="31"/>
      <c r="XB162" s="31"/>
      <c r="XC162" s="31"/>
      <c r="XD162" s="31"/>
      <c r="XE162" s="31"/>
      <c r="XF162" s="31"/>
      <c r="XG162" s="31"/>
      <c r="XH162" s="31"/>
      <c r="XI162" s="31"/>
      <c r="XJ162" s="31"/>
      <c r="XK162" s="31"/>
      <c r="XL162" s="31"/>
      <c r="XM162" s="31"/>
      <c r="XN162" s="31"/>
      <c r="XO162" s="31"/>
      <c r="XP162" s="31"/>
      <c r="XQ162" s="31"/>
      <c r="XR162" s="31"/>
      <c r="XS162" s="31"/>
      <c r="XT162" s="31"/>
      <c r="XU162" s="31"/>
      <c r="XV162" s="31"/>
      <c r="XW162" s="31"/>
      <c r="XX162" s="31"/>
      <c r="XY162" s="31"/>
      <c r="XZ162" s="31"/>
      <c r="YA162" s="31"/>
      <c r="YB162" s="31"/>
      <c r="YC162" s="31"/>
      <c r="YD162" s="31"/>
      <c r="YE162" s="31"/>
      <c r="YF162" s="31"/>
      <c r="YG162" s="31"/>
      <c r="YH162" s="31"/>
      <c r="YI162" s="31"/>
      <c r="YJ162" s="31"/>
      <c r="YK162" s="31"/>
      <c r="YL162" s="31"/>
      <c r="YM162" s="31"/>
      <c r="YN162" s="31"/>
      <c r="YO162" s="31"/>
      <c r="YP162" s="31"/>
      <c r="YQ162" s="31"/>
      <c r="YR162" s="31"/>
      <c r="YS162" s="31"/>
      <c r="YT162" s="31"/>
      <c r="YU162" s="31"/>
      <c r="YV162" s="31"/>
      <c r="YW162" s="31"/>
      <c r="YX162" s="31"/>
      <c r="YY162" s="31"/>
      <c r="YZ162" s="31"/>
      <c r="ZA162" s="31"/>
      <c r="ZB162" s="31"/>
      <c r="ZC162" s="31"/>
      <c r="ZD162" s="31"/>
      <c r="ZE162" s="31"/>
      <c r="ZF162" s="31"/>
      <c r="ZG162" s="31"/>
      <c r="ZH162" s="31"/>
      <c r="ZI162" s="31"/>
      <c r="ZJ162" s="31"/>
      <c r="ZK162" s="31"/>
      <c r="ZL162" s="31"/>
      <c r="ZM162" s="31"/>
      <c r="ZN162" s="31"/>
      <c r="ZO162" s="31"/>
      <c r="ZP162" s="31"/>
      <c r="ZQ162" s="31"/>
      <c r="ZR162" s="31"/>
      <c r="ZS162" s="31"/>
      <c r="ZT162" s="31"/>
      <c r="ZU162" s="31"/>
      <c r="ZV162" s="31"/>
      <c r="ZW162" s="31"/>
      <c r="ZX162" s="31"/>
      <c r="ZY162" s="31"/>
      <c r="ZZ162" s="31"/>
      <c r="AAA162" s="31"/>
      <c r="AAB162" s="31"/>
      <c r="AAC162" s="31"/>
      <c r="AAD162" s="31"/>
      <c r="AAE162" s="31"/>
      <c r="AAF162" s="31"/>
      <c r="AAG162" s="31"/>
      <c r="AAH162" s="31"/>
      <c r="AAI162" s="31"/>
      <c r="AAJ162" s="31"/>
      <c r="AAK162" s="31"/>
      <c r="AAL162" s="31"/>
      <c r="AAM162" s="31"/>
      <c r="AAN162" s="31"/>
      <c r="AAO162" s="31"/>
      <c r="AAP162" s="31"/>
      <c r="AAQ162" s="31"/>
      <c r="AAR162" s="31"/>
      <c r="AAS162" s="31"/>
      <c r="AAT162" s="31"/>
      <c r="AAU162" s="31"/>
      <c r="AAV162" s="31"/>
      <c r="AAW162" s="31"/>
      <c r="AAX162" s="31"/>
      <c r="AAY162" s="31"/>
      <c r="AAZ162" s="31"/>
      <c r="ABA162" s="31"/>
      <c r="ABB162" s="31"/>
      <c r="ABC162" s="31"/>
      <c r="ABD162" s="31"/>
      <c r="ABE162" s="31"/>
      <c r="ABF162" s="31"/>
      <c r="ABG162" s="31"/>
      <c r="ABH162" s="31"/>
      <c r="ABI162" s="31"/>
      <c r="ABJ162" s="31"/>
      <c r="ABK162" s="31"/>
      <c r="ABL162" s="31"/>
      <c r="ABM162" s="31"/>
      <c r="ABN162" s="31"/>
      <c r="ABO162" s="31"/>
      <c r="ABP162" s="31"/>
      <c r="ABQ162" s="31"/>
      <c r="ABR162" s="31"/>
      <c r="ABS162" s="31"/>
      <c r="ABT162" s="31"/>
      <c r="ABU162" s="31"/>
      <c r="ABV162" s="31"/>
      <c r="ABW162" s="31"/>
      <c r="ABX162" s="31"/>
      <c r="ABY162" s="31"/>
      <c r="ABZ162" s="31"/>
      <c r="ACA162" s="31"/>
      <c r="ACB162" s="31"/>
      <c r="ACC162" s="31"/>
      <c r="ACD162" s="31"/>
      <c r="ACE162" s="31"/>
      <c r="ACF162" s="31"/>
      <c r="ACG162" s="31"/>
      <c r="ACH162" s="31"/>
      <c r="ACI162" s="31"/>
      <c r="ACJ162" s="31"/>
      <c r="ACK162" s="31"/>
      <c r="ACL162" s="31"/>
      <c r="ACM162" s="31"/>
      <c r="ACN162" s="31"/>
      <c r="ACO162" s="31"/>
      <c r="ACP162" s="31"/>
      <c r="ACQ162" s="31"/>
      <c r="ACR162" s="31"/>
      <c r="ACS162" s="31"/>
      <c r="ACT162" s="31"/>
      <c r="ACU162" s="31"/>
      <c r="ACV162" s="31"/>
      <c r="ACW162" s="31"/>
      <c r="ACX162" s="31"/>
      <c r="ACY162" s="31"/>
      <c r="ACZ162" s="31"/>
      <c r="ADA162" s="31"/>
      <c r="ADB162" s="31"/>
      <c r="ADC162" s="31"/>
      <c r="ADD162" s="31"/>
      <c r="ADE162" s="31"/>
      <c r="ADF162" s="31"/>
      <c r="ADG162" s="31"/>
      <c r="ADH162" s="31"/>
      <c r="ADI162" s="31"/>
      <c r="ADJ162" s="31"/>
      <c r="ADK162" s="31"/>
      <c r="ADL162" s="31"/>
      <c r="ADM162" s="31"/>
      <c r="ADN162" s="31"/>
      <c r="ADO162" s="31"/>
      <c r="ADP162" s="31"/>
      <c r="ADQ162" s="31"/>
      <c r="ADR162" s="31"/>
      <c r="ADS162" s="31"/>
      <c r="ADT162" s="31"/>
      <c r="ADU162" s="31"/>
      <c r="ADV162" s="31"/>
      <c r="ADW162" s="31"/>
      <c r="ADX162" s="31"/>
      <c r="ADY162" s="31"/>
      <c r="ADZ162" s="31"/>
      <c r="AEA162" s="31"/>
      <c r="AEB162" s="31"/>
      <c r="AEC162" s="31"/>
      <c r="AED162" s="31"/>
      <c r="AEE162" s="31"/>
      <c r="AEF162" s="31"/>
      <c r="AEG162" s="31"/>
      <c r="AEH162" s="31"/>
      <c r="AEI162" s="31"/>
      <c r="AEJ162" s="31"/>
      <c r="AEK162" s="31"/>
      <c r="AEL162" s="31"/>
      <c r="AEM162" s="31"/>
      <c r="AEN162" s="31"/>
      <c r="AEO162" s="31"/>
      <c r="AEP162" s="31"/>
      <c r="AEQ162" s="31"/>
      <c r="AER162" s="31"/>
      <c r="AES162" s="31"/>
      <c r="AET162" s="31"/>
      <c r="AEU162" s="31"/>
      <c r="AEV162" s="31"/>
      <c r="AEW162" s="31"/>
      <c r="AEX162" s="31"/>
      <c r="AEY162" s="31"/>
      <c r="AEZ162" s="31"/>
      <c r="AFA162" s="31"/>
      <c r="AFB162" s="31"/>
      <c r="AFC162" s="31"/>
      <c r="AFD162" s="31"/>
      <c r="AFE162" s="31"/>
      <c r="AFF162" s="31"/>
      <c r="AFG162" s="31"/>
      <c r="AFH162" s="31"/>
      <c r="AFI162" s="31"/>
      <c r="AFJ162" s="31"/>
      <c r="AFK162" s="31"/>
      <c r="AFL162" s="31"/>
      <c r="AFM162" s="31"/>
      <c r="AFN162" s="31"/>
      <c r="AFO162" s="31"/>
      <c r="AFP162" s="31"/>
      <c r="AFQ162" s="31"/>
      <c r="AFR162" s="31"/>
      <c r="AFS162" s="31"/>
      <c r="AFT162" s="31"/>
      <c r="AFU162" s="31"/>
      <c r="AFV162" s="31"/>
      <c r="AFW162" s="31"/>
      <c r="AFX162" s="31"/>
      <c r="AFY162" s="31"/>
      <c r="AFZ162" s="31"/>
      <c r="AGA162" s="31"/>
      <c r="AGB162" s="31"/>
      <c r="AGC162" s="31"/>
      <c r="AGD162" s="31"/>
      <c r="AGE162" s="31"/>
      <c r="AGF162" s="31"/>
      <c r="AGG162" s="31"/>
      <c r="AGH162" s="31"/>
      <c r="AGI162" s="31"/>
      <c r="AGJ162" s="31"/>
      <c r="AGK162" s="31"/>
      <c r="AGL162" s="31"/>
      <c r="AGM162" s="31"/>
      <c r="AGN162" s="31"/>
      <c r="AGO162" s="31"/>
      <c r="AGP162" s="31"/>
      <c r="AGQ162" s="31"/>
      <c r="AGR162" s="31"/>
      <c r="AGS162" s="31"/>
      <c r="AGT162" s="31"/>
      <c r="AGU162" s="31"/>
      <c r="AGV162" s="31"/>
      <c r="AGW162" s="31"/>
      <c r="AGX162" s="31"/>
      <c r="AGY162" s="31"/>
      <c r="AGZ162" s="31"/>
      <c r="AHA162" s="31"/>
      <c r="AHB162" s="31"/>
      <c r="AHC162" s="31"/>
      <c r="AHD162" s="31"/>
      <c r="AHE162" s="31"/>
      <c r="AHF162" s="31"/>
      <c r="AHG162" s="31"/>
      <c r="AHH162" s="31"/>
      <c r="AHI162" s="31"/>
      <c r="AHJ162" s="31"/>
      <c r="AHK162" s="31"/>
      <c r="AHL162" s="31"/>
      <c r="AHM162" s="31"/>
      <c r="AHN162" s="31"/>
      <c r="AHO162" s="31"/>
      <c r="AHP162" s="31"/>
      <c r="AHQ162" s="31"/>
      <c r="AHR162" s="31"/>
      <c r="AHS162" s="31"/>
      <c r="AHT162" s="31"/>
      <c r="AHU162" s="31"/>
      <c r="AHV162" s="31"/>
      <c r="AHW162" s="31"/>
      <c r="AHX162" s="31"/>
      <c r="AHY162" s="31"/>
      <c r="AHZ162" s="31"/>
      <c r="AIA162" s="31"/>
      <c r="AIB162" s="31"/>
      <c r="AIC162" s="31"/>
      <c r="AID162" s="31"/>
      <c r="AIE162" s="31"/>
      <c r="AIF162" s="31"/>
      <c r="AIG162" s="31"/>
      <c r="AIH162" s="31"/>
      <c r="AII162" s="31"/>
      <c r="AIJ162" s="31"/>
      <c r="AIK162" s="31"/>
      <c r="AIL162" s="31"/>
      <c r="AIM162" s="31"/>
      <c r="AIN162" s="31"/>
      <c r="AIO162" s="31"/>
      <c r="AIP162" s="31"/>
      <c r="AIQ162" s="31"/>
      <c r="AIR162" s="31"/>
      <c r="AIS162" s="31"/>
      <c r="AIT162" s="31"/>
      <c r="AIU162" s="31"/>
      <c r="AIV162" s="31"/>
      <c r="AIW162" s="31"/>
      <c r="AIX162" s="31"/>
      <c r="AIY162" s="31"/>
      <c r="AIZ162" s="31"/>
      <c r="AJA162" s="31"/>
      <c r="AJB162" s="31"/>
      <c r="AJC162" s="31"/>
      <c r="AJD162" s="31"/>
      <c r="AJE162" s="31"/>
      <c r="AJF162" s="31"/>
      <c r="AJG162" s="31"/>
      <c r="AJH162" s="31"/>
      <c r="AJI162" s="31"/>
      <c r="AJJ162" s="31"/>
      <c r="AJK162" s="31"/>
      <c r="AJL162" s="31"/>
      <c r="AJM162" s="31"/>
      <c r="AJN162" s="31"/>
      <c r="AJO162" s="31"/>
      <c r="AJP162" s="31"/>
      <c r="AJQ162" s="31"/>
      <c r="AJR162" s="31"/>
      <c r="AJS162" s="31"/>
      <c r="AJT162" s="31"/>
      <c r="AJU162" s="31"/>
      <c r="AJV162" s="31"/>
      <c r="AJW162" s="31"/>
      <c r="AJX162" s="31"/>
      <c r="AJY162" s="31"/>
      <c r="AJZ162" s="31"/>
      <c r="AKA162" s="31"/>
      <c r="AKB162" s="31"/>
      <c r="AKC162" s="31"/>
      <c r="AKD162" s="31"/>
      <c r="AKE162" s="31"/>
      <c r="AKF162" s="31"/>
      <c r="AKG162" s="31"/>
      <c r="AKH162" s="31"/>
      <c r="AKI162" s="31"/>
      <c r="AKJ162" s="31"/>
      <c r="AKK162" s="31"/>
      <c r="AKL162" s="31"/>
      <c r="AKM162" s="31"/>
      <c r="AKN162" s="31"/>
      <c r="AKO162" s="31"/>
      <c r="AKP162" s="31"/>
      <c r="AKQ162" s="31"/>
      <c r="AKR162" s="31"/>
      <c r="AKS162" s="31"/>
      <c r="AKT162" s="31"/>
      <c r="AKU162" s="31"/>
      <c r="AKV162" s="31"/>
      <c r="AKW162" s="31"/>
      <c r="AKX162" s="31"/>
      <c r="AKY162" s="31"/>
      <c r="AKZ162" s="31"/>
      <c r="ALA162" s="31"/>
      <c r="ALB162" s="31"/>
      <c r="ALC162" s="31"/>
      <c r="ALD162" s="31"/>
      <c r="ALE162" s="31"/>
      <c r="ALF162" s="31"/>
      <c r="ALG162" s="31"/>
      <c r="ALH162" s="31"/>
      <c r="ALI162" s="31"/>
      <c r="ALJ162" s="31"/>
      <c r="ALK162" s="31"/>
      <c r="ALL162" s="31"/>
      <c r="ALM162" s="31"/>
      <c r="ALN162" s="31"/>
      <c r="ALO162" s="31"/>
      <c r="ALP162" s="31"/>
      <c r="ALQ162" s="31"/>
      <c r="ALR162" s="31"/>
      <c r="ALS162" s="31"/>
      <c r="ALT162" s="31"/>
      <c r="ALU162" s="31"/>
      <c r="ALV162" s="31"/>
      <c r="ALW162" s="31"/>
      <c r="ALX162" s="31"/>
      <c r="ALY162" s="31"/>
      <c r="ALZ162" s="31"/>
      <c r="AMA162" s="31"/>
      <c r="AMB162" s="31"/>
      <c r="AMC162" s="31"/>
      <c r="AMD162" s="31"/>
      <c r="AME162" s="31"/>
      <c r="AMF162" s="31"/>
      <c r="AMG162" s="31"/>
      <c r="AMH162" s="31"/>
      <c r="AMI162" s="31"/>
      <c r="AMJ162" s="31"/>
      <c r="AMK162" s="31"/>
      <c r="AML162" s="31"/>
      <c r="AMM162" s="31"/>
      <c r="AMN162" s="31"/>
      <c r="AMO162" s="31"/>
      <c r="AMP162" s="31"/>
      <c r="AMQ162" s="31"/>
      <c r="AMR162" s="31"/>
      <c r="AMS162" s="31"/>
      <c r="AMT162" s="31"/>
      <c r="AMU162" s="31"/>
      <c r="AMV162" s="31"/>
      <c r="AMW162" s="31"/>
      <c r="AMX162" s="31"/>
      <c r="AMY162" s="31"/>
      <c r="AMZ162" s="31"/>
      <c r="ANA162" s="31"/>
      <c r="ANB162" s="31"/>
      <c r="ANC162" s="31"/>
      <c r="AND162" s="31"/>
      <c r="ANE162" s="31"/>
      <c r="ANF162" s="31"/>
      <c r="ANG162" s="31"/>
      <c r="ANH162" s="31"/>
      <c r="ANI162" s="31"/>
      <c r="ANJ162" s="31"/>
      <c r="ANK162" s="31"/>
      <c r="ANL162" s="31"/>
      <c r="ANM162" s="31"/>
      <c r="ANN162" s="31"/>
      <c r="ANO162" s="31"/>
      <c r="ANP162" s="31"/>
      <c r="ANQ162" s="31"/>
      <c r="ANR162" s="31"/>
      <c r="ANS162" s="31"/>
      <c r="ANT162" s="31"/>
      <c r="ANU162" s="31"/>
      <c r="ANV162" s="31"/>
      <c r="ANW162" s="31"/>
      <c r="ANX162" s="31"/>
      <c r="ANY162" s="31"/>
      <c r="ANZ162" s="31"/>
      <c r="AOA162" s="31"/>
      <c r="AOB162" s="31"/>
      <c r="AOC162" s="31"/>
      <c r="AOD162" s="31"/>
      <c r="AOE162" s="31"/>
      <c r="AOF162" s="31"/>
      <c r="AOG162" s="31"/>
      <c r="AOH162" s="31"/>
      <c r="AOI162" s="31"/>
      <c r="AOJ162" s="31"/>
      <c r="AOK162" s="31"/>
      <c r="AOL162" s="31"/>
      <c r="AOM162" s="31"/>
      <c r="AON162" s="31"/>
      <c r="AOO162" s="31"/>
      <c r="AOP162" s="31"/>
      <c r="AOQ162" s="31"/>
      <c r="AOR162" s="31"/>
      <c r="AOS162" s="31"/>
      <c r="AOT162" s="31"/>
      <c r="AOU162" s="31"/>
      <c r="AOV162" s="31"/>
      <c r="AOW162" s="31"/>
      <c r="AOX162" s="31"/>
      <c r="AOY162" s="31"/>
      <c r="AOZ162" s="31"/>
      <c r="APA162" s="31"/>
      <c r="APB162" s="31"/>
      <c r="APC162" s="31"/>
      <c r="APD162" s="31"/>
      <c r="APE162" s="31"/>
      <c r="APF162" s="31"/>
      <c r="APG162" s="31"/>
      <c r="APH162" s="31"/>
      <c r="API162" s="31"/>
      <c r="APJ162" s="31"/>
      <c r="APK162" s="31"/>
      <c r="APL162" s="31"/>
      <c r="APM162" s="31"/>
      <c r="APN162" s="31"/>
      <c r="APO162" s="31"/>
      <c r="APP162" s="31"/>
      <c r="APQ162" s="31"/>
      <c r="APR162" s="31"/>
      <c r="APS162" s="31"/>
      <c r="APT162" s="31"/>
      <c r="APU162" s="31"/>
      <c r="APV162" s="31"/>
      <c r="APW162" s="31"/>
      <c r="APX162" s="31"/>
      <c r="APY162" s="31"/>
      <c r="APZ162" s="31"/>
      <c r="AQA162" s="31"/>
      <c r="AQB162" s="31"/>
      <c r="AQC162" s="31"/>
      <c r="AQD162" s="31"/>
      <c r="AQE162" s="31"/>
      <c r="AQF162" s="31"/>
      <c r="AQG162" s="31"/>
      <c r="AQH162" s="31"/>
      <c r="AQI162" s="31"/>
      <c r="AQJ162" s="31"/>
      <c r="AQK162" s="31"/>
      <c r="AQL162" s="31"/>
      <c r="AQM162" s="31"/>
      <c r="AQN162" s="31"/>
      <c r="AQO162" s="31"/>
      <c r="AQP162" s="31"/>
      <c r="AQQ162" s="31"/>
      <c r="AQR162" s="31"/>
      <c r="AQS162" s="31"/>
      <c r="AQT162" s="31"/>
      <c r="AQU162" s="31"/>
      <c r="AQV162" s="31"/>
      <c r="AQW162" s="31"/>
      <c r="AQX162" s="31"/>
      <c r="AQY162" s="31"/>
      <c r="AQZ162" s="31"/>
      <c r="ARA162" s="31"/>
      <c r="ARB162" s="31"/>
      <c r="ARC162" s="31"/>
      <c r="ARD162" s="31"/>
      <c r="ARE162" s="31"/>
      <c r="ARF162" s="31"/>
      <c r="ARG162" s="31"/>
      <c r="ARH162" s="31"/>
      <c r="ARI162" s="31"/>
      <c r="ARJ162" s="31"/>
      <c r="ARK162" s="31"/>
      <c r="ARL162" s="31"/>
      <c r="ARM162" s="31"/>
      <c r="ARN162" s="31"/>
      <c r="ARO162" s="31"/>
      <c r="ARP162" s="31"/>
      <c r="ARQ162" s="31"/>
      <c r="ARR162" s="31"/>
      <c r="ARS162" s="31"/>
      <c r="ART162" s="31"/>
      <c r="ARU162" s="31"/>
      <c r="ARV162" s="31"/>
      <c r="ARW162" s="31"/>
      <c r="ARX162" s="31"/>
      <c r="ARY162" s="31"/>
      <c r="ARZ162" s="31"/>
      <c r="ASA162" s="31"/>
      <c r="ASB162" s="31"/>
      <c r="ASC162" s="31"/>
      <c r="ASD162" s="31"/>
      <c r="ASE162" s="31"/>
      <c r="ASF162" s="31"/>
      <c r="ASG162" s="31"/>
      <c r="ASH162" s="31"/>
      <c r="ASI162" s="31"/>
      <c r="ASJ162" s="31"/>
      <c r="ASK162" s="31"/>
      <c r="ASL162" s="31"/>
      <c r="ASM162" s="31"/>
      <c r="ASN162" s="31"/>
      <c r="ASO162" s="31"/>
      <c r="ASP162" s="31"/>
      <c r="ASQ162" s="31"/>
      <c r="ASR162" s="31"/>
      <c r="ASS162" s="31"/>
      <c r="AST162" s="31"/>
      <c r="ASU162" s="31"/>
      <c r="ASV162" s="31"/>
      <c r="ASW162" s="31"/>
      <c r="ASX162" s="31"/>
      <c r="ASY162" s="31"/>
      <c r="ASZ162" s="31"/>
      <c r="ATA162" s="31"/>
      <c r="ATB162" s="31"/>
      <c r="ATC162" s="31"/>
      <c r="ATD162" s="31"/>
      <c r="ATE162" s="31"/>
      <c r="ATF162" s="31"/>
      <c r="ATG162" s="31"/>
      <c r="ATH162" s="31"/>
      <c r="ATI162" s="31"/>
      <c r="ATJ162" s="31"/>
      <c r="ATK162" s="31"/>
      <c r="ATL162" s="31"/>
      <c r="ATM162" s="31"/>
      <c r="ATN162" s="31"/>
      <c r="ATO162" s="31"/>
      <c r="ATP162" s="31"/>
      <c r="ATQ162" s="31"/>
      <c r="ATR162" s="31"/>
      <c r="ATS162" s="31"/>
      <c r="ATT162" s="31"/>
      <c r="ATU162" s="31"/>
      <c r="ATV162" s="31"/>
      <c r="ATW162" s="31"/>
      <c r="ATX162" s="31"/>
      <c r="ATY162" s="31"/>
      <c r="ATZ162" s="31"/>
      <c r="AUA162" s="31"/>
      <c r="AUB162" s="31"/>
      <c r="AUC162" s="31"/>
      <c r="AUD162" s="31"/>
      <c r="AUE162" s="31"/>
      <c r="AUF162" s="31"/>
      <c r="AUG162" s="31"/>
      <c r="AUH162" s="31"/>
      <c r="AUI162" s="31"/>
      <c r="AUJ162" s="31"/>
      <c r="AUK162" s="31"/>
      <c r="AUL162" s="31"/>
      <c r="AUM162" s="31"/>
      <c r="AUN162" s="31"/>
      <c r="AUO162" s="31"/>
      <c r="AUP162" s="31"/>
      <c r="AUQ162" s="31"/>
      <c r="AUR162" s="31"/>
      <c r="AUS162" s="31"/>
      <c r="AUT162" s="31"/>
      <c r="AUU162" s="31"/>
      <c r="AUV162" s="31"/>
      <c r="AUW162" s="31"/>
      <c r="AUX162" s="31"/>
      <c r="AUY162" s="31"/>
      <c r="AUZ162" s="31"/>
      <c r="AVA162" s="31"/>
      <c r="AVB162" s="31"/>
      <c r="AVC162" s="31"/>
      <c r="AVD162" s="31"/>
      <c r="AVE162" s="31"/>
      <c r="AVF162" s="31"/>
      <c r="AVG162" s="31"/>
      <c r="AVH162" s="31"/>
      <c r="AVI162" s="31"/>
      <c r="AVJ162" s="31"/>
      <c r="AVK162" s="31"/>
      <c r="AVL162" s="31"/>
      <c r="AVM162" s="31"/>
      <c r="AVN162" s="31"/>
      <c r="AVO162" s="31"/>
      <c r="AVP162" s="31"/>
      <c r="AVQ162" s="31"/>
      <c r="AVR162" s="31"/>
      <c r="AVS162" s="31"/>
      <c r="AVT162" s="31"/>
      <c r="AVU162" s="31"/>
      <c r="AVV162" s="31"/>
      <c r="AVW162" s="31"/>
      <c r="AVX162" s="31"/>
      <c r="AVY162" s="31"/>
      <c r="AVZ162" s="31"/>
      <c r="AWA162" s="31"/>
      <c r="AWB162" s="31"/>
      <c r="AWC162" s="31"/>
      <c r="AWD162" s="31"/>
      <c r="AWE162" s="31"/>
      <c r="AWF162" s="31"/>
      <c r="AWG162" s="31"/>
      <c r="AWH162" s="31"/>
      <c r="AWI162" s="31"/>
      <c r="AWJ162" s="31"/>
      <c r="AWK162" s="31"/>
      <c r="AWL162" s="31"/>
      <c r="AWM162" s="31"/>
      <c r="AWN162" s="31"/>
      <c r="AWO162" s="31"/>
      <c r="AWP162" s="31"/>
      <c r="AWQ162" s="31"/>
      <c r="AWR162" s="31"/>
      <c r="AWS162" s="31"/>
      <c r="AWT162" s="31"/>
      <c r="AWU162" s="31"/>
      <c r="AWV162" s="31"/>
      <c r="AWW162" s="31"/>
      <c r="AWX162" s="31"/>
      <c r="AWY162" s="31"/>
      <c r="AWZ162" s="31"/>
      <c r="AXA162" s="31"/>
      <c r="AXB162" s="31"/>
      <c r="AXC162" s="31"/>
      <c r="AXD162" s="31"/>
      <c r="AXE162" s="31"/>
      <c r="AXF162" s="31"/>
      <c r="AXG162" s="31"/>
      <c r="AXH162" s="31"/>
      <c r="AXI162" s="31"/>
      <c r="AXJ162" s="31"/>
      <c r="AXK162" s="31"/>
      <c r="AXL162" s="31"/>
      <c r="AXM162" s="31"/>
      <c r="AXN162" s="31"/>
      <c r="AXO162" s="31"/>
      <c r="AXP162" s="31"/>
      <c r="AXQ162" s="31"/>
      <c r="AXR162" s="31"/>
      <c r="AXS162" s="31"/>
      <c r="AXT162" s="31"/>
      <c r="AXU162" s="31"/>
      <c r="AXV162" s="31"/>
      <c r="AXW162" s="31"/>
      <c r="AXX162" s="31"/>
      <c r="AXY162" s="31"/>
      <c r="AXZ162" s="31"/>
      <c r="AYA162" s="31"/>
      <c r="AYB162" s="31"/>
      <c r="AYC162" s="31"/>
      <c r="AYD162" s="31"/>
      <c r="AYE162" s="31"/>
      <c r="AYF162" s="31"/>
      <c r="AYG162" s="31"/>
      <c r="AYH162" s="31"/>
      <c r="AYI162" s="31"/>
      <c r="AYJ162" s="31"/>
      <c r="AYK162" s="31"/>
      <c r="AYL162" s="31"/>
      <c r="AYM162" s="31"/>
      <c r="AYN162" s="31"/>
      <c r="AYO162" s="31"/>
      <c r="AYP162" s="31"/>
      <c r="AYQ162" s="31"/>
      <c r="AYR162" s="31"/>
      <c r="AYS162" s="31"/>
      <c r="AYT162" s="31"/>
      <c r="AYU162" s="31"/>
      <c r="AYV162" s="31"/>
      <c r="AYW162" s="31"/>
      <c r="AYX162" s="31"/>
      <c r="AYY162" s="31"/>
      <c r="AYZ162" s="31"/>
      <c r="AZA162" s="31"/>
      <c r="AZB162" s="31"/>
      <c r="AZC162" s="31"/>
      <c r="AZD162" s="31"/>
      <c r="AZE162" s="31"/>
      <c r="AZF162" s="31"/>
      <c r="AZG162" s="31"/>
      <c r="AZH162" s="31"/>
      <c r="AZI162" s="31"/>
      <c r="AZJ162" s="31"/>
      <c r="AZK162" s="31"/>
      <c r="AZL162" s="31"/>
      <c r="AZM162" s="31"/>
      <c r="AZN162" s="31"/>
      <c r="AZO162" s="31"/>
      <c r="AZP162" s="31"/>
      <c r="AZQ162" s="31"/>
      <c r="AZR162" s="31"/>
      <c r="AZS162" s="31"/>
      <c r="AZT162" s="31"/>
      <c r="AZU162" s="31"/>
      <c r="AZV162" s="31"/>
      <c r="AZW162" s="31"/>
      <c r="AZX162" s="31"/>
      <c r="AZY162" s="31"/>
      <c r="AZZ162" s="31"/>
      <c r="BAA162" s="31"/>
      <c r="BAB162" s="31"/>
      <c r="BAC162" s="31"/>
      <c r="BAD162" s="31"/>
      <c r="BAE162" s="31"/>
      <c r="BAF162" s="31"/>
      <c r="BAG162" s="31"/>
      <c r="BAH162" s="31"/>
      <c r="BAI162" s="31"/>
      <c r="BAJ162" s="31"/>
      <c r="BAK162" s="31"/>
      <c r="BAL162" s="31"/>
      <c r="BAM162" s="31"/>
      <c r="BAN162" s="31"/>
      <c r="BAO162" s="31"/>
      <c r="BAP162" s="31"/>
      <c r="BAQ162" s="31"/>
      <c r="BAR162" s="31"/>
      <c r="BAS162" s="31"/>
      <c r="BAT162" s="31"/>
      <c r="BAU162" s="31"/>
      <c r="BAV162" s="31"/>
      <c r="BAW162" s="31"/>
      <c r="BAX162" s="31"/>
      <c r="BAY162" s="31"/>
      <c r="BAZ162" s="31"/>
      <c r="BBA162" s="31"/>
      <c r="BBB162" s="31"/>
      <c r="BBC162" s="31"/>
      <c r="BBD162" s="31"/>
      <c r="BBE162" s="31"/>
      <c r="BBF162" s="31"/>
      <c r="BBG162" s="31"/>
      <c r="BBH162" s="31"/>
      <c r="BBI162" s="31"/>
      <c r="BBJ162" s="31"/>
      <c r="BBK162" s="31"/>
      <c r="BBL162" s="31"/>
      <c r="BBM162" s="31"/>
      <c r="BBN162" s="31"/>
      <c r="BBO162" s="31"/>
      <c r="BBP162" s="31"/>
      <c r="BBQ162" s="31"/>
      <c r="BBR162" s="31"/>
      <c r="BBS162" s="31"/>
      <c r="BBT162" s="31"/>
      <c r="BBU162" s="31"/>
      <c r="BBV162" s="31"/>
      <c r="BBW162" s="31"/>
      <c r="BBX162" s="31"/>
      <c r="BBY162" s="31"/>
      <c r="BBZ162" s="31"/>
      <c r="BCA162" s="31"/>
      <c r="BCB162" s="31"/>
      <c r="BCC162" s="31"/>
      <c r="BCD162" s="31"/>
      <c r="BCE162" s="31"/>
      <c r="BCF162" s="31"/>
      <c r="BCG162" s="31"/>
      <c r="BCH162" s="31"/>
      <c r="BCI162" s="31"/>
      <c r="BCJ162" s="31"/>
      <c r="BCK162" s="31"/>
      <c r="BCL162" s="31"/>
      <c r="BCM162" s="31"/>
      <c r="BCN162" s="31"/>
      <c r="BCO162" s="31"/>
      <c r="BCP162" s="31"/>
      <c r="BCQ162" s="31"/>
      <c r="BCR162" s="31"/>
      <c r="BCS162" s="31"/>
      <c r="BCT162" s="31"/>
      <c r="BCU162" s="31"/>
      <c r="BCV162" s="31"/>
      <c r="BCW162" s="31"/>
      <c r="BCX162" s="31"/>
      <c r="BCY162" s="31"/>
      <c r="BCZ162" s="31"/>
      <c r="BDA162" s="31"/>
      <c r="BDB162" s="31"/>
      <c r="BDC162" s="31"/>
      <c r="BDD162" s="31"/>
      <c r="BDE162" s="31"/>
      <c r="BDF162" s="31"/>
      <c r="BDG162" s="31"/>
      <c r="BDH162" s="31"/>
      <c r="BDI162" s="31"/>
      <c r="BDJ162" s="31"/>
      <c r="BDK162" s="31"/>
      <c r="BDL162" s="31"/>
      <c r="BDM162" s="31"/>
      <c r="BDN162" s="31"/>
      <c r="BDO162" s="31"/>
      <c r="BDP162" s="31"/>
      <c r="BDQ162" s="31"/>
      <c r="BDR162" s="31"/>
      <c r="BDS162" s="31"/>
      <c r="BDT162" s="31"/>
      <c r="BDU162" s="31"/>
      <c r="BDV162" s="31"/>
      <c r="BDW162" s="31"/>
      <c r="BDX162" s="31"/>
      <c r="BDY162" s="31"/>
      <c r="BDZ162" s="31"/>
      <c r="BEA162" s="31"/>
      <c r="BEB162" s="31"/>
      <c r="BEC162" s="31"/>
      <c r="BED162" s="31"/>
      <c r="BEE162" s="31"/>
      <c r="BEF162" s="31"/>
      <c r="BEG162" s="31"/>
      <c r="BEH162" s="31"/>
      <c r="BEI162" s="31"/>
      <c r="BEJ162" s="31"/>
      <c r="BEK162" s="31"/>
      <c r="BEL162" s="31"/>
      <c r="BEM162" s="31"/>
      <c r="BEN162" s="31"/>
      <c r="BEO162" s="31"/>
      <c r="BEP162" s="31"/>
      <c r="BEQ162" s="31"/>
      <c r="BER162" s="31"/>
      <c r="BES162" s="31"/>
      <c r="BET162" s="31"/>
      <c r="BEU162" s="31"/>
      <c r="BEV162" s="31"/>
      <c r="BEW162" s="31"/>
      <c r="BEX162" s="31"/>
      <c r="BEY162" s="31"/>
      <c r="BEZ162" s="31"/>
      <c r="BFA162" s="31"/>
      <c r="BFB162" s="31"/>
      <c r="BFC162" s="31"/>
      <c r="BFD162" s="31"/>
      <c r="BFE162" s="31"/>
      <c r="BFF162" s="31"/>
      <c r="BFG162" s="31"/>
      <c r="BFH162" s="31"/>
      <c r="BFI162" s="31"/>
      <c r="BFJ162" s="31"/>
      <c r="BFK162" s="31"/>
      <c r="BFL162" s="31"/>
      <c r="BFM162" s="31"/>
      <c r="BFN162" s="31"/>
      <c r="BFO162" s="31"/>
      <c r="BFP162" s="31"/>
      <c r="BFQ162" s="31"/>
      <c r="BFR162" s="31"/>
      <c r="BFS162" s="31"/>
      <c r="BFT162" s="31"/>
      <c r="BFU162" s="31"/>
      <c r="BFV162" s="31"/>
      <c r="BFW162" s="31"/>
      <c r="BFX162" s="31"/>
      <c r="BFY162" s="31"/>
      <c r="BFZ162" s="31"/>
      <c r="BGA162" s="31"/>
      <c r="BGB162" s="31"/>
      <c r="BGC162" s="31"/>
      <c r="BGD162" s="31"/>
      <c r="BGE162" s="31"/>
      <c r="BGF162" s="31"/>
      <c r="BGG162" s="31"/>
      <c r="BGH162" s="31"/>
      <c r="BGI162" s="31"/>
      <c r="BGJ162" s="31"/>
      <c r="BGK162" s="31"/>
      <c r="BGL162" s="31"/>
      <c r="BGM162" s="31"/>
      <c r="BGN162" s="31"/>
      <c r="BGO162" s="31"/>
      <c r="BGP162" s="31"/>
      <c r="BGQ162" s="31"/>
      <c r="BGR162" s="31"/>
      <c r="BGS162" s="31"/>
      <c r="BGT162" s="31"/>
      <c r="BGU162" s="31"/>
      <c r="BGV162" s="31"/>
      <c r="BGW162" s="31"/>
      <c r="BGX162" s="31"/>
      <c r="BGY162" s="31"/>
      <c r="BGZ162" s="31"/>
      <c r="BHA162" s="31"/>
      <c r="BHB162" s="31"/>
      <c r="BHC162" s="31"/>
      <c r="BHD162" s="31"/>
      <c r="BHE162" s="31"/>
      <c r="BHF162" s="31"/>
      <c r="BHG162" s="31"/>
      <c r="BHH162" s="31"/>
      <c r="BHI162" s="31"/>
      <c r="BHJ162" s="31"/>
      <c r="BHK162" s="31"/>
      <c r="BHL162" s="31"/>
      <c r="BHM162" s="31"/>
      <c r="BHN162" s="31"/>
      <c r="BHO162" s="31"/>
      <c r="BHP162" s="31"/>
      <c r="BHQ162" s="31"/>
      <c r="BHR162" s="31"/>
      <c r="BHS162" s="31"/>
      <c r="BHT162" s="31"/>
      <c r="BHU162" s="31"/>
      <c r="BHV162" s="31"/>
      <c r="BHW162" s="31"/>
      <c r="BHX162" s="31"/>
      <c r="BHY162" s="31"/>
      <c r="BHZ162" s="31"/>
      <c r="BIA162" s="31"/>
      <c r="BIB162" s="31"/>
      <c r="BIC162" s="31"/>
      <c r="BID162" s="31"/>
      <c r="BIE162" s="31"/>
      <c r="BIF162" s="31"/>
      <c r="BIG162" s="31"/>
      <c r="BIH162" s="31"/>
      <c r="BII162" s="31"/>
      <c r="BIJ162" s="31"/>
      <c r="BIK162" s="31"/>
      <c r="BIL162" s="31"/>
      <c r="BIM162" s="31"/>
      <c r="BIN162" s="31"/>
      <c r="BIO162" s="31"/>
      <c r="BIP162" s="31"/>
      <c r="BIQ162" s="31"/>
      <c r="BIR162" s="31"/>
      <c r="BIS162" s="31"/>
      <c r="BIT162" s="31"/>
      <c r="BIU162" s="31"/>
      <c r="BIV162" s="31"/>
      <c r="BIW162" s="31"/>
      <c r="BIX162" s="31"/>
      <c r="BIY162" s="31"/>
      <c r="BIZ162" s="31"/>
      <c r="BJA162" s="31"/>
      <c r="BJB162" s="31"/>
      <c r="BJC162" s="31"/>
      <c r="BJD162" s="31"/>
      <c r="BJE162" s="31"/>
      <c r="BJF162" s="31"/>
      <c r="BJG162" s="31"/>
      <c r="BJH162" s="31"/>
      <c r="BJI162" s="31"/>
      <c r="BJJ162" s="31"/>
      <c r="BJK162" s="31"/>
      <c r="BJL162" s="31"/>
      <c r="BJM162" s="31"/>
      <c r="BJN162" s="31"/>
      <c r="BJO162" s="31"/>
      <c r="BJP162" s="31"/>
      <c r="BJQ162" s="31"/>
      <c r="BJR162" s="31"/>
      <c r="BJS162" s="31"/>
      <c r="BJT162" s="31"/>
      <c r="BJU162" s="31"/>
      <c r="BJV162" s="31"/>
      <c r="BJW162" s="31"/>
      <c r="BJX162" s="31"/>
      <c r="BJY162" s="31"/>
      <c r="BJZ162" s="31"/>
      <c r="BKA162" s="31"/>
      <c r="BKB162" s="31"/>
      <c r="BKC162" s="31"/>
      <c r="BKD162" s="31"/>
      <c r="BKE162" s="31"/>
      <c r="BKF162" s="31"/>
      <c r="BKG162" s="31"/>
      <c r="BKH162" s="31"/>
      <c r="BKI162" s="31"/>
      <c r="BKJ162" s="31"/>
      <c r="BKK162" s="31"/>
      <c r="BKL162" s="31"/>
      <c r="BKM162" s="31"/>
      <c r="BKN162" s="31"/>
      <c r="BKO162" s="31"/>
      <c r="BKP162" s="31"/>
      <c r="BKQ162" s="31"/>
      <c r="BKR162" s="31"/>
      <c r="BKS162" s="31"/>
      <c r="BKT162" s="31"/>
      <c r="BKU162" s="31"/>
      <c r="BKV162" s="31"/>
      <c r="BKW162" s="31"/>
      <c r="BKX162" s="31"/>
      <c r="BKY162" s="31"/>
      <c r="BKZ162" s="31"/>
      <c r="BLA162" s="31"/>
      <c r="BLB162" s="31"/>
      <c r="BLC162" s="31"/>
      <c r="BLD162" s="31"/>
      <c r="BLE162" s="31"/>
      <c r="BLF162" s="31"/>
      <c r="BLG162" s="31"/>
      <c r="BLH162" s="31"/>
      <c r="BLI162" s="31"/>
      <c r="BLJ162" s="31"/>
      <c r="BLK162" s="31"/>
      <c r="BLL162" s="31"/>
      <c r="BLM162" s="31"/>
      <c r="BLN162" s="31"/>
      <c r="BLO162" s="31"/>
      <c r="BLP162" s="31"/>
      <c r="BLQ162" s="31"/>
      <c r="BLR162" s="31"/>
      <c r="BLS162" s="31"/>
      <c r="BLT162" s="31"/>
      <c r="BLU162" s="31"/>
      <c r="BLV162" s="31"/>
      <c r="BLW162" s="31"/>
      <c r="BLX162" s="31"/>
      <c r="BLY162" s="31"/>
      <c r="BLZ162" s="31"/>
      <c r="BMA162" s="31"/>
      <c r="BMB162" s="31"/>
      <c r="BMC162" s="31"/>
      <c r="BMD162" s="31"/>
      <c r="BME162" s="31"/>
      <c r="BMF162" s="31"/>
      <c r="BMG162" s="31"/>
      <c r="BMH162" s="31"/>
      <c r="BMI162" s="31"/>
      <c r="BMJ162" s="31"/>
      <c r="BMK162" s="31"/>
      <c r="BML162" s="31"/>
      <c r="BMM162" s="31"/>
      <c r="BMN162" s="31"/>
      <c r="BMO162" s="31"/>
      <c r="BMP162" s="31"/>
      <c r="BMQ162" s="31"/>
      <c r="BMR162" s="31"/>
      <c r="BMS162" s="31"/>
      <c r="BMT162" s="31"/>
      <c r="BMU162" s="31"/>
      <c r="BMV162" s="31"/>
      <c r="BMW162" s="31"/>
      <c r="BMX162" s="31"/>
      <c r="BMY162" s="31"/>
      <c r="BMZ162" s="31"/>
      <c r="BNA162" s="31"/>
      <c r="BNB162" s="31"/>
      <c r="BNC162" s="31"/>
      <c r="BND162" s="31"/>
      <c r="BNE162" s="31"/>
      <c r="BNF162" s="31"/>
      <c r="BNG162" s="31"/>
      <c r="BNH162" s="31"/>
      <c r="BNI162" s="31"/>
      <c r="BNJ162" s="31"/>
      <c r="BNK162" s="31"/>
      <c r="BNL162" s="31"/>
      <c r="BNM162" s="31"/>
      <c r="BNN162" s="31"/>
      <c r="BNO162" s="31"/>
      <c r="BNP162" s="31"/>
      <c r="BNQ162" s="31"/>
      <c r="BNR162" s="31"/>
      <c r="BNS162" s="31"/>
      <c r="BNT162" s="31"/>
      <c r="BNU162" s="31"/>
      <c r="BNV162" s="31"/>
      <c r="BNW162" s="31"/>
      <c r="BNX162" s="31"/>
      <c r="BNY162" s="31"/>
      <c r="BNZ162" s="31"/>
      <c r="BOA162" s="31"/>
      <c r="BOB162" s="31"/>
      <c r="BOC162" s="31"/>
      <c r="BOD162" s="31"/>
      <c r="BOE162" s="31"/>
      <c r="BOF162" s="31"/>
      <c r="BOG162" s="31"/>
      <c r="BOH162" s="31"/>
      <c r="BOI162" s="31"/>
      <c r="BOJ162" s="31"/>
      <c r="BOK162" s="31"/>
      <c r="BOL162" s="31"/>
      <c r="BOM162" s="31"/>
      <c r="BON162" s="31"/>
      <c r="BOO162" s="31"/>
      <c r="BOP162" s="31"/>
      <c r="BOQ162" s="31"/>
      <c r="BOR162" s="31"/>
      <c r="BOS162" s="31"/>
      <c r="BOT162" s="31"/>
      <c r="BOU162" s="31"/>
      <c r="BOV162" s="31"/>
      <c r="BOW162" s="31"/>
      <c r="BOX162" s="31"/>
      <c r="BOY162" s="31"/>
      <c r="BOZ162" s="31"/>
      <c r="BPA162" s="31"/>
      <c r="BPB162" s="31"/>
      <c r="BPC162" s="31"/>
      <c r="BPD162" s="31"/>
      <c r="BPE162" s="31"/>
      <c r="BPF162" s="31"/>
      <c r="BPG162" s="31"/>
      <c r="BPH162" s="31"/>
      <c r="BPI162" s="31"/>
      <c r="BPJ162" s="31"/>
      <c r="BPK162" s="31"/>
      <c r="BPL162" s="31"/>
      <c r="BPM162" s="31"/>
      <c r="BPN162" s="31"/>
      <c r="BPO162" s="31"/>
      <c r="BPP162" s="31"/>
      <c r="BPQ162" s="31"/>
      <c r="BPR162" s="31"/>
      <c r="BPS162" s="31"/>
      <c r="BPT162" s="31"/>
      <c r="BPU162" s="31"/>
      <c r="BPV162" s="31"/>
      <c r="BPW162" s="31"/>
      <c r="BPX162" s="31"/>
      <c r="BPY162" s="31"/>
      <c r="BPZ162" s="31"/>
      <c r="BQA162" s="31"/>
      <c r="BQB162" s="31"/>
      <c r="BQC162" s="31"/>
      <c r="BQD162" s="31"/>
      <c r="BQE162" s="31"/>
      <c r="BQF162" s="31"/>
      <c r="BQG162" s="31"/>
      <c r="BQH162" s="31"/>
      <c r="BQI162" s="31"/>
      <c r="BQJ162" s="31"/>
      <c r="BQK162" s="31"/>
      <c r="BQL162" s="31"/>
      <c r="BQM162" s="31"/>
      <c r="BQN162" s="31"/>
      <c r="BQO162" s="31"/>
      <c r="BQP162" s="31"/>
      <c r="BQQ162" s="31"/>
      <c r="BQR162" s="31"/>
      <c r="BQS162" s="31"/>
      <c r="BQT162" s="31"/>
      <c r="BQU162" s="31"/>
      <c r="BQV162" s="31"/>
      <c r="BQW162" s="31"/>
      <c r="BQX162" s="31"/>
      <c r="BQY162" s="31"/>
      <c r="BQZ162" s="31"/>
      <c r="BRA162" s="31"/>
      <c r="BRB162" s="31"/>
      <c r="BRC162" s="31"/>
      <c r="BRD162" s="31"/>
      <c r="BRE162" s="31"/>
      <c r="BRF162" s="31"/>
      <c r="BRG162" s="31"/>
      <c r="BRH162" s="31"/>
      <c r="BRI162" s="31"/>
      <c r="BRJ162" s="31"/>
      <c r="BRK162" s="31"/>
      <c r="BRL162" s="31"/>
      <c r="BRM162" s="31"/>
      <c r="BRN162" s="31"/>
      <c r="BRO162" s="31"/>
      <c r="BRP162" s="31"/>
      <c r="BRQ162" s="31"/>
      <c r="BRR162" s="31"/>
      <c r="BRS162" s="31"/>
      <c r="BRT162" s="31"/>
      <c r="BRU162" s="31"/>
      <c r="BRV162" s="31"/>
      <c r="BRW162" s="31"/>
      <c r="BRX162" s="31"/>
      <c r="BRY162" s="31"/>
      <c r="BRZ162" s="31"/>
      <c r="BSA162" s="31"/>
      <c r="BSB162" s="31"/>
      <c r="BSC162" s="31"/>
      <c r="BSD162" s="31"/>
      <c r="BSE162" s="31"/>
      <c r="BSF162" s="31"/>
      <c r="BSG162" s="31"/>
      <c r="BSH162" s="31"/>
      <c r="BSI162" s="31"/>
      <c r="BSJ162" s="31"/>
      <c r="BSK162" s="31"/>
      <c r="BSL162" s="31"/>
      <c r="BSM162" s="31"/>
      <c r="BSN162" s="31"/>
      <c r="BSO162" s="31"/>
      <c r="BSP162" s="31"/>
      <c r="BSQ162" s="31"/>
      <c r="BSR162" s="31"/>
      <c r="BSS162" s="31"/>
      <c r="BST162" s="31"/>
      <c r="BSU162" s="31"/>
      <c r="BSV162" s="31"/>
      <c r="BSW162" s="31"/>
      <c r="BSX162" s="31"/>
      <c r="BSY162" s="31"/>
      <c r="BSZ162" s="31"/>
      <c r="BTA162" s="31"/>
      <c r="BTB162" s="31"/>
      <c r="BTC162" s="31"/>
      <c r="BTD162" s="31"/>
      <c r="BTE162" s="31"/>
      <c r="BTF162" s="31"/>
      <c r="BTG162" s="31"/>
      <c r="BTH162" s="31"/>
      <c r="BTI162" s="31"/>
      <c r="BTJ162" s="31"/>
      <c r="BTK162" s="31"/>
      <c r="BTL162" s="31"/>
      <c r="BTM162" s="31"/>
      <c r="BTN162" s="31"/>
      <c r="BTO162" s="31"/>
      <c r="BTP162" s="31"/>
      <c r="BTQ162" s="31"/>
      <c r="BTR162" s="31"/>
      <c r="BTS162" s="31"/>
      <c r="BTT162" s="31"/>
      <c r="BTU162" s="31"/>
      <c r="BTV162" s="31"/>
      <c r="BTW162" s="31"/>
      <c r="BTX162" s="31"/>
      <c r="BTY162" s="31"/>
      <c r="BTZ162" s="31"/>
      <c r="BUA162" s="31"/>
      <c r="BUB162" s="31"/>
      <c r="BUC162" s="31"/>
      <c r="BUD162" s="31"/>
      <c r="BUE162" s="31"/>
      <c r="BUF162" s="31"/>
      <c r="BUG162" s="31"/>
      <c r="BUH162" s="31"/>
      <c r="BUI162" s="31"/>
      <c r="BUJ162" s="31"/>
      <c r="BUK162" s="31"/>
      <c r="BUL162" s="31"/>
      <c r="BUM162" s="31"/>
      <c r="BUN162" s="31"/>
      <c r="BUO162" s="31"/>
      <c r="BUP162" s="31"/>
      <c r="BUQ162" s="31"/>
      <c r="BUR162" s="31"/>
      <c r="BUS162" s="31"/>
      <c r="BUT162" s="31"/>
      <c r="BUU162" s="31"/>
      <c r="BUV162" s="31"/>
      <c r="BUW162" s="31"/>
      <c r="BUX162" s="31"/>
      <c r="BUY162" s="31"/>
      <c r="BUZ162" s="31"/>
      <c r="BVA162" s="31"/>
      <c r="BVB162" s="31"/>
      <c r="BVC162" s="31"/>
      <c r="BVD162" s="31"/>
      <c r="BVE162" s="31"/>
      <c r="BVF162" s="31"/>
      <c r="BVG162" s="31"/>
      <c r="BVH162" s="31"/>
      <c r="BVI162" s="31"/>
      <c r="BVJ162" s="31"/>
      <c r="BVK162" s="31"/>
      <c r="BVL162" s="31"/>
      <c r="BVM162" s="31"/>
      <c r="BVN162" s="31"/>
      <c r="BVO162" s="31"/>
      <c r="BVP162" s="31"/>
      <c r="BVQ162" s="31"/>
      <c r="BVR162" s="31"/>
      <c r="BVS162" s="31"/>
      <c r="BVT162" s="31"/>
      <c r="BVU162" s="31"/>
      <c r="BVV162" s="31"/>
      <c r="BVW162" s="31"/>
      <c r="BVX162" s="31"/>
      <c r="BVY162" s="31"/>
      <c r="BVZ162" s="31"/>
      <c r="BWA162" s="31"/>
      <c r="BWB162" s="31"/>
      <c r="BWC162" s="31"/>
      <c r="BWD162" s="31"/>
      <c r="BWE162" s="31"/>
      <c r="BWF162" s="31"/>
      <c r="BWG162" s="31"/>
      <c r="BWH162" s="31"/>
      <c r="BWI162" s="31"/>
      <c r="BWJ162" s="31"/>
      <c r="BWK162" s="31"/>
      <c r="BWL162" s="31"/>
      <c r="BWM162" s="31"/>
      <c r="BWN162" s="31"/>
      <c r="BWO162" s="31"/>
      <c r="BWP162" s="31"/>
      <c r="BWQ162" s="31"/>
      <c r="BWR162" s="31"/>
      <c r="BWS162" s="31"/>
      <c r="BWT162" s="31"/>
      <c r="BWU162" s="31"/>
      <c r="BWV162" s="31"/>
      <c r="BWW162" s="31"/>
      <c r="BWX162" s="31"/>
      <c r="BWY162" s="31"/>
      <c r="BWZ162" s="31"/>
      <c r="BXA162" s="31"/>
      <c r="BXB162" s="31"/>
      <c r="BXC162" s="31"/>
      <c r="BXD162" s="31"/>
      <c r="BXE162" s="31"/>
      <c r="BXF162" s="31"/>
      <c r="BXG162" s="31"/>
      <c r="BXH162" s="31"/>
      <c r="BXI162" s="31"/>
      <c r="BXJ162" s="31"/>
      <c r="BXK162" s="31"/>
      <c r="BXL162" s="31"/>
      <c r="BXM162" s="31"/>
      <c r="BXN162" s="31"/>
      <c r="BXO162" s="31"/>
      <c r="BXP162" s="31"/>
      <c r="BXQ162" s="31"/>
      <c r="BXR162" s="31"/>
      <c r="BXS162" s="31"/>
      <c r="BXT162" s="31"/>
      <c r="BXU162" s="31"/>
      <c r="BXV162" s="31"/>
      <c r="BXW162" s="31"/>
      <c r="BXX162" s="31"/>
      <c r="BXY162" s="31"/>
      <c r="BXZ162" s="31"/>
      <c r="BYA162" s="31"/>
      <c r="BYB162" s="31"/>
      <c r="BYC162" s="31"/>
      <c r="BYD162" s="31"/>
      <c r="BYE162" s="31"/>
      <c r="BYF162" s="31"/>
      <c r="BYG162" s="31"/>
      <c r="BYH162" s="31"/>
      <c r="BYI162" s="31"/>
      <c r="BYJ162" s="31"/>
      <c r="BYK162" s="31"/>
      <c r="BYL162" s="31"/>
      <c r="BYM162" s="31"/>
      <c r="BYN162" s="31"/>
      <c r="BYO162" s="31"/>
      <c r="BYP162" s="31"/>
      <c r="BYQ162" s="31"/>
      <c r="BYR162" s="31"/>
      <c r="BYS162" s="31"/>
      <c r="BYT162" s="31"/>
      <c r="BYU162" s="31"/>
      <c r="BYV162" s="31"/>
      <c r="BYW162" s="31"/>
      <c r="BYX162" s="31"/>
      <c r="BYY162" s="31"/>
      <c r="BYZ162" s="31"/>
      <c r="BZA162" s="31"/>
      <c r="BZB162" s="31"/>
      <c r="BZC162" s="31"/>
      <c r="BZD162" s="31"/>
      <c r="BZE162" s="31"/>
      <c r="BZF162" s="31"/>
      <c r="BZG162" s="31"/>
      <c r="BZH162" s="31"/>
      <c r="BZI162" s="31"/>
      <c r="BZJ162" s="31"/>
      <c r="BZK162" s="31"/>
      <c r="BZL162" s="31"/>
      <c r="BZM162" s="31"/>
      <c r="BZN162" s="31"/>
      <c r="BZO162" s="31"/>
      <c r="BZP162" s="31"/>
      <c r="BZQ162" s="31"/>
      <c r="BZR162" s="31"/>
      <c r="BZS162" s="31"/>
      <c r="BZT162" s="31"/>
      <c r="BZU162" s="31"/>
      <c r="BZV162" s="31"/>
      <c r="BZW162" s="31"/>
      <c r="BZX162" s="31"/>
      <c r="BZY162" s="31"/>
      <c r="BZZ162" s="31"/>
      <c r="CAA162" s="31"/>
      <c r="CAB162" s="31"/>
      <c r="CAC162" s="31"/>
      <c r="CAD162" s="31"/>
      <c r="CAE162" s="31"/>
      <c r="CAF162" s="31"/>
      <c r="CAG162" s="31"/>
      <c r="CAH162" s="31"/>
      <c r="CAI162" s="31"/>
      <c r="CAJ162" s="31"/>
      <c r="CAK162" s="31"/>
      <c r="CAL162" s="31"/>
      <c r="CAM162" s="31"/>
      <c r="CAN162" s="31"/>
      <c r="CAO162" s="31"/>
      <c r="CAP162" s="31"/>
      <c r="CAQ162" s="31"/>
      <c r="CAR162" s="31"/>
      <c r="CAS162" s="31"/>
      <c r="CAT162" s="31"/>
      <c r="CAU162" s="31"/>
      <c r="CAV162" s="31"/>
      <c r="CAW162" s="31"/>
      <c r="CAX162" s="31"/>
      <c r="CAY162" s="31"/>
      <c r="CAZ162" s="31"/>
      <c r="CBA162" s="31"/>
      <c r="CBB162" s="31"/>
      <c r="CBC162" s="31"/>
      <c r="CBD162" s="31"/>
      <c r="CBE162" s="31"/>
      <c r="CBF162" s="31"/>
      <c r="CBG162" s="31"/>
      <c r="CBH162" s="31"/>
      <c r="CBI162" s="31"/>
      <c r="CBJ162" s="31"/>
      <c r="CBK162" s="31"/>
      <c r="CBL162" s="31"/>
      <c r="CBM162" s="31"/>
      <c r="CBN162" s="31"/>
      <c r="CBO162" s="31"/>
      <c r="CBP162" s="31"/>
      <c r="CBQ162" s="31"/>
      <c r="CBR162" s="31"/>
      <c r="CBS162" s="31"/>
      <c r="CBT162" s="31"/>
      <c r="CBU162" s="31"/>
      <c r="CBV162" s="31"/>
      <c r="CBW162" s="31"/>
      <c r="CBX162" s="31"/>
      <c r="CBY162" s="31"/>
      <c r="CBZ162" s="31"/>
      <c r="CCA162" s="31"/>
      <c r="CCB162" s="31"/>
      <c r="CCC162" s="31"/>
      <c r="CCD162" s="31"/>
      <c r="CCE162" s="31"/>
      <c r="CCF162" s="31"/>
      <c r="CCG162" s="31"/>
      <c r="CCH162" s="31"/>
      <c r="CCI162" s="31"/>
      <c r="CCJ162" s="31"/>
      <c r="CCK162" s="31"/>
      <c r="CCL162" s="31"/>
      <c r="CCM162" s="31"/>
      <c r="CCN162" s="31"/>
      <c r="CCO162" s="31"/>
      <c r="CCP162" s="31"/>
      <c r="CCQ162" s="31"/>
      <c r="CCR162" s="31"/>
      <c r="CCS162" s="31"/>
      <c r="CCT162" s="31"/>
      <c r="CCU162" s="31"/>
      <c r="CCV162" s="31"/>
      <c r="CCW162" s="31"/>
      <c r="CCX162" s="31"/>
      <c r="CCY162" s="31"/>
      <c r="CCZ162" s="31"/>
      <c r="CDA162" s="31"/>
      <c r="CDB162" s="31"/>
      <c r="CDC162" s="31"/>
      <c r="CDD162" s="31"/>
      <c r="CDE162" s="31"/>
      <c r="CDF162" s="31"/>
      <c r="CDG162" s="31"/>
      <c r="CDH162" s="31"/>
      <c r="CDI162" s="31"/>
      <c r="CDJ162" s="31"/>
      <c r="CDK162" s="31"/>
      <c r="CDL162" s="31"/>
      <c r="CDM162" s="31"/>
      <c r="CDN162" s="31"/>
      <c r="CDO162" s="31"/>
      <c r="CDP162" s="31"/>
      <c r="CDQ162" s="31"/>
      <c r="CDR162" s="31"/>
      <c r="CDS162" s="31"/>
      <c r="CDT162" s="31"/>
      <c r="CDU162" s="31"/>
      <c r="CDV162" s="31"/>
      <c r="CDW162" s="31"/>
      <c r="CDX162" s="31"/>
      <c r="CDY162" s="31"/>
      <c r="CDZ162" s="31"/>
      <c r="CEA162" s="31"/>
      <c r="CEB162" s="31"/>
      <c r="CEC162" s="31"/>
      <c r="CED162" s="31"/>
      <c r="CEE162" s="31"/>
      <c r="CEF162" s="31"/>
      <c r="CEG162" s="31"/>
      <c r="CEH162" s="31"/>
      <c r="CEI162" s="31"/>
      <c r="CEJ162" s="31"/>
      <c r="CEK162" s="31"/>
      <c r="CEL162" s="31"/>
      <c r="CEM162" s="31"/>
      <c r="CEN162" s="31"/>
      <c r="CEO162" s="31"/>
      <c r="CEP162" s="31"/>
      <c r="CEQ162" s="31"/>
      <c r="CER162" s="31"/>
      <c r="CES162" s="31"/>
      <c r="CET162" s="31"/>
      <c r="CEU162" s="31"/>
      <c r="CEV162" s="31"/>
      <c r="CEW162" s="31"/>
      <c r="CEX162" s="31"/>
      <c r="CEY162" s="31"/>
      <c r="CEZ162" s="31"/>
      <c r="CFA162" s="31"/>
      <c r="CFB162" s="31"/>
      <c r="CFC162" s="31"/>
      <c r="CFD162" s="31"/>
      <c r="CFE162" s="31"/>
      <c r="CFF162" s="31"/>
      <c r="CFG162" s="31"/>
      <c r="CFH162" s="31"/>
      <c r="CFI162" s="31"/>
      <c r="CFJ162" s="31"/>
      <c r="CFK162" s="31"/>
      <c r="CFL162" s="31"/>
      <c r="CFM162" s="31"/>
      <c r="CFN162" s="31"/>
      <c r="CFO162" s="31"/>
      <c r="CFP162" s="31"/>
      <c r="CFQ162" s="31"/>
      <c r="CFR162" s="31"/>
      <c r="CFS162" s="31"/>
      <c r="CFT162" s="31"/>
      <c r="CFU162" s="31"/>
      <c r="CFV162" s="31"/>
      <c r="CFW162" s="31"/>
      <c r="CFX162" s="31"/>
      <c r="CFY162" s="31"/>
      <c r="CFZ162" s="31"/>
      <c r="CGA162" s="31"/>
      <c r="CGB162" s="31"/>
      <c r="CGC162" s="31"/>
      <c r="CGD162" s="31"/>
      <c r="CGE162" s="31"/>
      <c r="CGF162" s="31"/>
      <c r="CGG162" s="31"/>
      <c r="CGH162" s="31"/>
      <c r="CGI162" s="31"/>
      <c r="CGJ162" s="31"/>
      <c r="CGK162" s="31"/>
      <c r="CGL162" s="31"/>
      <c r="CGM162" s="31"/>
      <c r="CGN162" s="31"/>
      <c r="CGO162" s="31"/>
      <c r="CGP162" s="31"/>
      <c r="CGQ162" s="31"/>
      <c r="CGR162" s="31"/>
      <c r="CGS162" s="31"/>
      <c r="CGT162" s="31"/>
      <c r="CGU162" s="31"/>
      <c r="CGV162" s="31"/>
      <c r="CGW162" s="31"/>
      <c r="CGX162" s="31"/>
      <c r="CGY162" s="31"/>
      <c r="CGZ162" s="31"/>
      <c r="CHA162" s="31"/>
      <c r="CHB162" s="31"/>
      <c r="CHC162" s="31"/>
      <c r="CHD162" s="31"/>
      <c r="CHE162" s="31"/>
      <c r="CHF162" s="31"/>
      <c r="CHG162" s="31"/>
      <c r="CHH162" s="31"/>
      <c r="CHI162" s="31"/>
      <c r="CHJ162" s="31"/>
      <c r="CHK162" s="31"/>
      <c r="CHL162" s="31"/>
      <c r="CHM162" s="31"/>
      <c r="CHN162" s="31"/>
      <c r="CHO162" s="31"/>
      <c r="CHP162" s="31"/>
      <c r="CHQ162" s="31"/>
      <c r="CHR162" s="31"/>
      <c r="CHS162" s="31"/>
      <c r="CHT162" s="31"/>
      <c r="CHU162" s="31"/>
      <c r="CHV162" s="31"/>
      <c r="CHW162" s="31"/>
      <c r="CHX162" s="31"/>
      <c r="CHY162" s="31"/>
      <c r="CHZ162" s="31"/>
      <c r="CIA162" s="31"/>
      <c r="CIB162" s="31"/>
      <c r="CIC162" s="31"/>
      <c r="CID162" s="31"/>
      <c r="CIE162" s="31"/>
      <c r="CIF162" s="31"/>
      <c r="CIG162" s="31"/>
      <c r="CIH162" s="31"/>
      <c r="CII162" s="31"/>
      <c r="CIJ162" s="31"/>
      <c r="CIK162" s="31"/>
      <c r="CIL162" s="31"/>
      <c r="CIM162" s="31"/>
      <c r="CIN162" s="31"/>
      <c r="CIO162" s="31"/>
      <c r="CIP162" s="31"/>
      <c r="CIQ162" s="31"/>
      <c r="CIR162" s="31"/>
      <c r="CIS162" s="31"/>
      <c r="CIT162" s="31"/>
      <c r="CIU162" s="31"/>
      <c r="CIV162" s="31"/>
      <c r="CIW162" s="31"/>
      <c r="CIX162" s="31"/>
      <c r="CIY162" s="31"/>
      <c r="CIZ162" s="31"/>
      <c r="CJA162" s="31"/>
      <c r="CJB162" s="31"/>
      <c r="CJC162" s="31"/>
      <c r="CJD162" s="31"/>
      <c r="CJE162" s="31"/>
      <c r="CJF162" s="31"/>
      <c r="CJG162" s="31"/>
      <c r="CJH162" s="31"/>
      <c r="CJI162" s="31"/>
      <c r="CJJ162" s="31"/>
      <c r="CJK162" s="31"/>
      <c r="CJL162" s="31"/>
      <c r="CJM162" s="31"/>
      <c r="CJN162" s="31"/>
      <c r="CJO162" s="31"/>
      <c r="CJP162" s="31"/>
      <c r="CJQ162" s="31"/>
      <c r="CJR162" s="31"/>
      <c r="CJS162" s="31"/>
      <c r="CJT162" s="31"/>
      <c r="CJU162" s="31"/>
      <c r="CJV162" s="31"/>
      <c r="CJW162" s="31"/>
      <c r="CJX162" s="31"/>
      <c r="CJY162" s="31"/>
      <c r="CJZ162" s="31"/>
      <c r="CKA162" s="31"/>
      <c r="CKB162" s="31"/>
      <c r="CKC162" s="31"/>
      <c r="CKD162" s="31"/>
      <c r="CKE162" s="31"/>
      <c r="CKF162" s="31"/>
      <c r="CKG162" s="31"/>
      <c r="CKH162" s="31"/>
      <c r="CKI162" s="31"/>
      <c r="CKJ162" s="31"/>
      <c r="CKK162" s="31"/>
      <c r="CKL162" s="31"/>
      <c r="CKM162" s="31"/>
      <c r="CKN162" s="31"/>
      <c r="CKO162" s="31"/>
      <c r="CKP162" s="31"/>
      <c r="CKQ162" s="31"/>
      <c r="CKR162" s="31"/>
      <c r="CKS162" s="31"/>
      <c r="CKT162" s="31"/>
      <c r="CKU162" s="31"/>
      <c r="CKV162" s="31"/>
      <c r="CKW162" s="31"/>
      <c r="CKX162" s="31"/>
      <c r="CKY162" s="31"/>
      <c r="CKZ162" s="31"/>
      <c r="CLA162" s="31"/>
      <c r="CLB162" s="31"/>
      <c r="CLC162" s="31"/>
      <c r="CLD162" s="31"/>
      <c r="CLE162" s="31"/>
      <c r="CLF162" s="31"/>
      <c r="CLG162" s="31"/>
      <c r="CLH162" s="31"/>
      <c r="CLI162" s="31"/>
      <c r="CLJ162" s="31"/>
      <c r="CLK162" s="31"/>
      <c r="CLL162" s="31"/>
      <c r="CLM162" s="31"/>
      <c r="CLN162" s="31"/>
      <c r="CLO162" s="31"/>
      <c r="CLP162" s="31"/>
      <c r="CLQ162" s="31"/>
      <c r="CLR162" s="31"/>
      <c r="CLS162" s="31"/>
      <c r="CLT162" s="31"/>
      <c r="CLU162" s="31"/>
      <c r="CLV162" s="31"/>
      <c r="CLW162" s="31"/>
      <c r="CLX162" s="31"/>
      <c r="CLY162" s="31"/>
      <c r="CLZ162" s="31"/>
      <c r="CMA162" s="31"/>
      <c r="CMB162" s="31"/>
      <c r="CMC162" s="31"/>
      <c r="CMD162" s="31"/>
      <c r="CME162" s="31"/>
      <c r="CMF162" s="31"/>
      <c r="CMG162" s="31"/>
      <c r="CMH162" s="31"/>
      <c r="CMI162" s="31"/>
      <c r="CMJ162" s="31"/>
      <c r="CMK162" s="31"/>
      <c r="CML162" s="31"/>
      <c r="CMM162" s="31"/>
      <c r="CMN162" s="31"/>
      <c r="CMO162" s="31"/>
      <c r="CMP162" s="31"/>
      <c r="CMQ162" s="31"/>
      <c r="CMR162" s="31"/>
      <c r="CMS162" s="31"/>
      <c r="CMT162" s="31"/>
      <c r="CMU162" s="31"/>
      <c r="CMV162" s="31"/>
      <c r="CMW162" s="31"/>
      <c r="CMX162" s="31"/>
      <c r="CMY162" s="31"/>
      <c r="CMZ162" s="31"/>
      <c r="CNA162" s="31"/>
      <c r="CNB162" s="31"/>
      <c r="CNC162" s="31"/>
      <c r="CND162" s="31"/>
      <c r="CNE162" s="31"/>
      <c r="CNF162" s="31"/>
      <c r="CNG162" s="31"/>
      <c r="CNH162" s="31"/>
      <c r="CNI162" s="31"/>
      <c r="CNJ162" s="31"/>
      <c r="CNK162" s="31"/>
      <c r="CNL162" s="31"/>
      <c r="CNM162" s="31"/>
      <c r="CNN162" s="31"/>
      <c r="CNO162" s="31"/>
      <c r="CNP162" s="31"/>
      <c r="CNQ162" s="31"/>
      <c r="CNR162" s="31"/>
      <c r="CNS162" s="31"/>
      <c r="CNT162" s="31"/>
      <c r="CNU162" s="31"/>
      <c r="CNV162" s="31"/>
      <c r="CNW162" s="31"/>
      <c r="CNX162" s="31"/>
      <c r="CNY162" s="31"/>
      <c r="CNZ162" s="31"/>
      <c r="COA162" s="31"/>
      <c r="COB162" s="31"/>
      <c r="COC162" s="31"/>
      <c r="COD162" s="31"/>
      <c r="COE162" s="31"/>
      <c r="COF162" s="31"/>
      <c r="COG162" s="31"/>
      <c r="COH162" s="31"/>
      <c r="COI162" s="31"/>
      <c r="COJ162" s="31"/>
      <c r="COK162" s="31"/>
      <c r="COL162" s="31"/>
      <c r="COM162" s="31"/>
      <c r="CON162" s="31"/>
      <c r="COO162" s="31"/>
      <c r="COP162" s="31"/>
      <c r="COQ162" s="31"/>
      <c r="COR162" s="31"/>
      <c r="COS162" s="31"/>
      <c r="COT162" s="31"/>
      <c r="COU162" s="31"/>
      <c r="COV162" s="31"/>
      <c r="COW162" s="31"/>
      <c r="COX162" s="31"/>
      <c r="COY162" s="31"/>
      <c r="COZ162" s="31"/>
      <c r="CPA162" s="31"/>
      <c r="CPB162" s="31"/>
      <c r="CPC162" s="31"/>
      <c r="CPD162" s="31"/>
      <c r="CPE162" s="31"/>
      <c r="CPF162" s="31"/>
      <c r="CPG162" s="31"/>
      <c r="CPH162" s="31"/>
      <c r="CPI162" s="31"/>
      <c r="CPJ162" s="31"/>
      <c r="CPK162" s="31"/>
      <c r="CPL162" s="31"/>
      <c r="CPM162" s="31"/>
      <c r="CPN162" s="31"/>
      <c r="CPO162" s="31"/>
      <c r="CPP162" s="31"/>
      <c r="CPQ162" s="31"/>
      <c r="CPR162" s="31"/>
      <c r="CPS162" s="31"/>
      <c r="CPT162" s="31"/>
      <c r="CPU162" s="31"/>
      <c r="CPV162" s="31"/>
      <c r="CPW162" s="31"/>
      <c r="CPX162" s="31"/>
      <c r="CPY162" s="31"/>
      <c r="CPZ162" s="31"/>
      <c r="CQA162" s="31"/>
      <c r="CQB162" s="31"/>
      <c r="CQC162" s="31"/>
      <c r="CQD162" s="31"/>
      <c r="CQE162" s="31"/>
      <c r="CQF162" s="31"/>
      <c r="CQG162" s="31"/>
      <c r="CQH162" s="31"/>
      <c r="CQI162" s="31"/>
      <c r="CQJ162" s="31"/>
      <c r="CQK162" s="31"/>
      <c r="CQL162" s="31"/>
      <c r="CQM162" s="31"/>
      <c r="CQN162" s="31"/>
      <c r="CQO162" s="31"/>
      <c r="CQP162" s="31"/>
      <c r="CQQ162" s="31"/>
      <c r="CQR162" s="31"/>
      <c r="CQS162" s="31"/>
      <c r="CQT162" s="31"/>
      <c r="CQU162" s="31"/>
      <c r="CQV162" s="31"/>
      <c r="CQW162" s="31"/>
      <c r="CQX162" s="31"/>
      <c r="CQY162" s="31"/>
      <c r="CQZ162" s="31"/>
      <c r="CRA162" s="31"/>
      <c r="CRB162" s="31"/>
      <c r="CRC162" s="31"/>
      <c r="CRD162" s="31"/>
      <c r="CRE162" s="31"/>
      <c r="CRF162" s="31"/>
      <c r="CRG162" s="31"/>
      <c r="CRH162" s="31"/>
      <c r="CRI162" s="31"/>
      <c r="CRJ162" s="31"/>
      <c r="CRK162" s="31"/>
      <c r="CRL162" s="31"/>
      <c r="CRM162" s="31"/>
      <c r="CRN162" s="31"/>
      <c r="CRO162" s="31"/>
      <c r="CRP162" s="31"/>
      <c r="CRQ162" s="31"/>
      <c r="CRR162" s="31"/>
      <c r="CRS162" s="31"/>
      <c r="CRT162" s="31"/>
      <c r="CRU162" s="31"/>
      <c r="CRV162" s="31"/>
      <c r="CRW162" s="31"/>
      <c r="CRX162" s="31"/>
      <c r="CRY162" s="31"/>
      <c r="CRZ162" s="31"/>
      <c r="CSA162" s="31"/>
      <c r="CSB162" s="31"/>
      <c r="CSC162" s="31"/>
      <c r="CSD162" s="31"/>
      <c r="CSE162" s="31"/>
      <c r="CSF162" s="31"/>
      <c r="CSG162" s="31"/>
      <c r="CSH162" s="31"/>
      <c r="CSI162" s="31"/>
      <c r="CSJ162" s="31"/>
      <c r="CSK162" s="31"/>
      <c r="CSL162" s="31"/>
      <c r="CSM162" s="31"/>
      <c r="CSN162" s="31"/>
      <c r="CSO162" s="31"/>
      <c r="CSP162" s="31"/>
      <c r="CSQ162" s="31"/>
      <c r="CSR162" s="31"/>
      <c r="CSS162" s="31"/>
      <c r="CST162" s="31"/>
      <c r="CSU162" s="31"/>
      <c r="CSV162" s="31"/>
      <c r="CSW162" s="31"/>
      <c r="CSX162" s="31"/>
      <c r="CSY162" s="31"/>
      <c r="CSZ162" s="31"/>
      <c r="CTA162" s="31"/>
      <c r="CTB162" s="31"/>
      <c r="CTC162" s="31"/>
      <c r="CTD162" s="31"/>
      <c r="CTE162" s="31"/>
      <c r="CTF162" s="31"/>
      <c r="CTG162" s="31"/>
      <c r="CTH162" s="31"/>
      <c r="CTI162" s="31"/>
      <c r="CTJ162" s="31"/>
      <c r="CTK162" s="31"/>
      <c r="CTL162" s="31"/>
      <c r="CTM162" s="31"/>
      <c r="CTN162" s="31"/>
      <c r="CTO162" s="31"/>
      <c r="CTP162" s="31"/>
      <c r="CTQ162" s="31"/>
      <c r="CTR162" s="31"/>
      <c r="CTS162" s="31"/>
      <c r="CTT162" s="31"/>
      <c r="CTU162" s="31"/>
      <c r="CTV162" s="31"/>
      <c r="CTW162" s="31"/>
      <c r="CTX162" s="31"/>
      <c r="CTY162" s="31"/>
      <c r="CTZ162" s="31"/>
      <c r="CUA162" s="31"/>
      <c r="CUB162" s="31"/>
      <c r="CUC162" s="31"/>
      <c r="CUD162" s="31"/>
      <c r="CUE162" s="31"/>
      <c r="CUF162" s="31"/>
      <c r="CUG162" s="31"/>
      <c r="CUH162" s="31"/>
      <c r="CUI162" s="31"/>
      <c r="CUJ162" s="31"/>
      <c r="CUK162" s="31"/>
      <c r="CUL162" s="31"/>
      <c r="CUM162" s="31"/>
      <c r="CUN162" s="31"/>
      <c r="CUO162" s="31"/>
      <c r="CUP162" s="31"/>
      <c r="CUQ162" s="31"/>
      <c r="CUR162" s="31"/>
      <c r="CUS162" s="31"/>
      <c r="CUT162" s="31"/>
      <c r="CUU162" s="31"/>
      <c r="CUV162" s="31"/>
      <c r="CUW162" s="31"/>
      <c r="CUX162" s="31"/>
      <c r="CUY162" s="31"/>
      <c r="CUZ162" s="31"/>
      <c r="CVA162" s="31"/>
      <c r="CVB162" s="31"/>
      <c r="CVC162" s="31"/>
      <c r="CVD162" s="31"/>
      <c r="CVE162" s="31"/>
      <c r="CVF162" s="31"/>
      <c r="CVG162" s="31"/>
      <c r="CVH162" s="31"/>
      <c r="CVI162" s="31"/>
      <c r="CVJ162" s="31"/>
      <c r="CVK162" s="31"/>
      <c r="CVL162" s="31"/>
      <c r="CVM162" s="31"/>
      <c r="CVN162" s="31"/>
      <c r="CVO162" s="31"/>
      <c r="CVP162" s="31"/>
      <c r="CVQ162" s="31"/>
      <c r="CVR162" s="31"/>
      <c r="CVS162" s="31"/>
      <c r="CVT162" s="31"/>
      <c r="CVU162" s="31"/>
      <c r="CVV162" s="31"/>
      <c r="CVW162" s="31"/>
      <c r="CVX162" s="31"/>
      <c r="CVY162" s="31"/>
      <c r="CVZ162" s="31"/>
      <c r="CWA162" s="31"/>
      <c r="CWB162" s="31"/>
      <c r="CWC162" s="31"/>
      <c r="CWD162" s="31"/>
      <c r="CWE162" s="31"/>
      <c r="CWF162" s="31"/>
      <c r="CWG162" s="31"/>
      <c r="CWH162" s="31"/>
      <c r="CWI162" s="31"/>
      <c r="CWJ162" s="31"/>
      <c r="CWK162" s="31"/>
      <c r="CWL162" s="31"/>
      <c r="CWM162" s="31"/>
      <c r="CWN162" s="31"/>
      <c r="CWO162" s="31"/>
      <c r="CWP162" s="31"/>
      <c r="CWQ162" s="31"/>
      <c r="CWR162" s="31"/>
      <c r="CWS162" s="31"/>
      <c r="CWT162" s="31"/>
      <c r="CWU162" s="31"/>
      <c r="CWV162" s="31"/>
      <c r="CWW162" s="31"/>
      <c r="CWX162" s="31"/>
      <c r="CWY162" s="31"/>
      <c r="CWZ162" s="31"/>
      <c r="CXA162" s="31"/>
      <c r="CXB162" s="31"/>
      <c r="CXC162" s="31"/>
      <c r="CXD162" s="31"/>
      <c r="CXE162" s="31"/>
      <c r="CXF162" s="31"/>
      <c r="CXG162" s="31"/>
      <c r="CXH162" s="31"/>
    </row>
    <row r="163" spans="1:2660" s="82" customFormat="1" ht="31.5" customHeight="1" x14ac:dyDescent="0.2">
      <c r="A163" s="8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c r="BG163" s="31"/>
      <c r="BH163" s="31"/>
      <c r="BI163" s="31"/>
      <c r="BJ163" s="31"/>
      <c r="BK163" s="31"/>
      <c r="BL163" s="31"/>
      <c r="BM163" s="31"/>
      <c r="BN163" s="31"/>
      <c r="BO163" s="31"/>
      <c r="BP163" s="31"/>
      <c r="BQ163" s="31"/>
      <c r="BR163" s="31"/>
      <c r="BS163" s="31"/>
      <c r="BT163" s="31"/>
      <c r="BU163" s="31"/>
      <c r="BV163" s="31"/>
      <c r="BW163" s="31"/>
      <c r="BX163" s="31"/>
      <c r="BY163" s="31"/>
      <c r="BZ163" s="31"/>
      <c r="CA163" s="31"/>
      <c r="CB163" s="31"/>
      <c r="CC163" s="31"/>
      <c r="CD163" s="31"/>
      <c r="CE163" s="31"/>
      <c r="CF163" s="31"/>
      <c r="CG163" s="31"/>
      <c r="CH163" s="31"/>
      <c r="CI163" s="31"/>
      <c r="CJ163" s="31"/>
      <c r="CK163" s="31"/>
      <c r="CL163" s="31"/>
      <c r="CM163" s="31"/>
      <c r="CN163" s="31"/>
      <c r="CO163" s="31"/>
      <c r="CP163" s="31"/>
      <c r="CQ163" s="31"/>
      <c r="CR163" s="31"/>
      <c r="CS163" s="31"/>
      <c r="CT163" s="31"/>
      <c r="CU163" s="31"/>
      <c r="CV163" s="31"/>
      <c r="CW163" s="31"/>
      <c r="CX163" s="31"/>
      <c r="CY163" s="31"/>
      <c r="CZ163" s="31"/>
      <c r="DA163" s="31"/>
      <c r="DB163" s="31"/>
      <c r="DC163" s="31"/>
      <c r="DD163" s="31"/>
      <c r="DE163" s="31"/>
      <c r="DF163" s="31"/>
      <c r="DG163" s="31"/>
      <c r="DH163" s="31"/>
      <c r="DI163" s="31"/>
      <c r="DJ163" s="31"/>
      <c r="DK163" s="31"/>
      <c r="DL163" s="31"/>
      <c r="DM163" s="31"/>
      <c r="DN163" s="31"/>
      <c r="DO163" s="31"/>
      <c r="DP163" s="31"/>
      <c r="DQ163" s="31"/>
      <c r="DR163" s="31"/>
      <c r="DS163" s="31"/>
      <c r="DT163" s="31"/>
      <c r="DU163" s="31"/>
      <c r="DV163" s="31"/>
      <c r="DW163" s="31"/>
      <c r="DX163" s="31"/>
      <c r="DY163" s="31"/>
      <c r="DZ163" s="31"/>
      <c r="EA163" s="31"/>
      <c r="EB163" s="31"/>
      <c r="EC163" s="31"/>
      <c r="ED163" s="31"/>
      <c r="EE163" s="31"/>
      <c r="EF163" s="31"/>
      <c r="EG163" s="31"/>
      <c r="EH163" s="31"/>
      <c r="EI163" s="31"/>
      <c r="EJ163" s="31"/>
      <c r="EK163" s="31"/>
      <c r="EL163" s="31"/>
      <c r="EM163" s="31"/>
      <c r="EN163" s="31"/>
      <c r="EO163" s="31"/>
      <c r="EP163" s="31"/>
      <c r="EQ163" s="31"/>
      <c r="ER163" s="31"/>
      <c r="ES163" s="31"/>
      <c r="ET163" s="31"/>
      <c r="EU163" s="31"/>
      <c r="EV163" s="31"/>
      <c r="EW163" s="31"/>
      <c r="EX163" s="31"/>
      <c r="EY163" s="31"/>
      <c r="EZ163" s="31"/>
      <c r="FA163" s="31"/>
      <c r="FB163" s="31"/>
      <c r="FC163" s="31"/>
      <c r="FD163" s="31"/>
      <c r="FE163" s="31"/>
      <c r="FF163" s="31"/>
      <c r="FG163" s="31"/>
      <c r="FH163" s="31"/>
      <c r="FI163" s="31"/>
      <c r="FJ163" s="31"/>
      <c r="FK163" s="31"/>
      <c r="FL163" s="31"/>
      <c r="FM163" s="31"/>
      <c r="FN163" s="31"/>
      <c r="FO163" s="31"/>
      <c r="FP163" s="31"/>
      <c r="FQ163" s="31"/>
      <c r="FR163" s="31"/>
      <c r="FS163" s="31"/>
      <c r="FT163" s="31"/>
      <c r="FU163" s="31"/>
      <c r="FV163" s="31"/>
      <c r="FW163" s="31"/>
      <c r="FX163" s="31"/>
      <c r="FY163" s="31"/>
      <c r="FZ163" s="31"/>
      <c r="GA163" s="31"/>
      <c r="GB163" s="31"/>
      <c r="GC163" s="31"/>
      <c r="GD163" s="31"/>
      <c r="GE163" s="31"/>
      <c r="GF163" s="31"/>
      <c r="GG163" s="31"/>
      <c r="GH163" s="31"/>
      <c r="GI163" s="31"/>
      <c r="GJ163" s="31"/>
      <c r="GK163" s="31"/>
      <c r="GL163" s="31"/>
      <c r="GM163" s="31"/>
      <c r="GN163" s="31"/>
      <c r="GO163" s="31"/>
      <c r="GP163" s="31"/>
      <c r="GQ163" s="31"/>
      <c r="GR163" s="31"/>
      <c r="GS163" s="31"/>
      <c r="GT163" s="31"/>
      <c r="GU163" s="31"/>
      <c r="GV163" s="31"/>
      <c r="GW163" s="31"/>
      <c r="GX163" s="31"/>
      <c r="GY163" s="31"/>
      <c r="GZ163" s="31"/>
      <c r="HA163" s="31"/>
      <c r="HB163" s="31"/>
      <c r="HC163" s="31"/>
      <c r="HD163" s="31"/>
      <c r="HE163" s="31"/>
      <c r="HF163" s="31"/>
      <c r="HG163" s="31"/>
      <c r="HH163" s="31"/>
      <c r="HI163" s="31"/>
      <c r="HJ163" s="31"/>
      <c r="HK163" s="31"/>
      <c r="HL163" s="31"/>
      <c r="HM163" s="31"/>
      <c r="HN163" s="31"/>
      <c r="HO163" s="31"/>
      <c r="HP163" s="31"/>
      <c r="HQ163" s="31"/>
      <c r="HR163" s="31"/>
      <c r="HS163" s="31"/>
      <c r="HT163" s="31"/>
      <c r="HU163" s="31"/>
      <c r="HV163" s="31"/>
      <c r="HW163" s="31"/>
      <c r="HX163" s="31"/>
      <c r="HY163" s="31"/>
      <c r="HZ163" s="31"/>
      <c r="IA163" s="31"/>
      <c r="IB163" s="31"/>
      <c r="IC163" s="31"/>
      <c r="ID163" s="31"/>
      <c r="IE163" s="31"/>
      <c r="IF163" s="31"/>
      <c r="IG163" s="31"/>
      <c r="IH163" s="31"/>
      <c r="II163" s="31"/>
      <c r="IJ163" s="31"/>
      <c r="IK163" s="31"/>
      <c r="IL163" s="31"/>
      <c r="IM163" s="31"/>
      <c r="IN163" s="31"/>
      <c r="IO163" s="31"/>
      <c r="IP163" s="31"/>
      <c r="IQ163" s="31"/>
      <c r="IR163" s="31"/>
      <c r="IS163" s="31"/>
      <c r="IT163" s="31"/>
      <c r="IU163" s="31"/>
      <c r="IV163" s="31"/>
      <c r="IW163" s="31"/>
      <c r="IX163" s="31"/>
      <c r="IY163" s="31"/>
      <c r="IZ163" s="31"/>
      <c r="JA163" s="31"/>
      <c r="JB163" s="31"/>
      <c r="JC163" s="31"/>
      <c r="JD163" s="31"/>
      <c r="JE163" s="31"/>
      <c r="JF163" s="31"/>
      <c r="JG163" s="31"/>
      <c r="JH163" s="31"/>
      <c r="JI163" s="31"/>
      <c r="JJ163" s="31"/>
      <c r="JK163" s="31"/>
      <c r="JL163" s="31"/>
      <c r="JM163" s="31"/>
      <c r="JN163" s="31"/>
      <c r="JO163" s="31"/>
      <c r="JP163" s="31"/>
      <c r="JQ163" s="31"/>
      <c r="JR163" s="31"/>
      <c r="JS163" s="31"/>
      <c r="JT163" s="31"/>
      <c r="JU163" s="31"/>
      <c r="JV163" s="31"/>
      <c r="JW163" s="31"/>
      <c r="JX163" s="31"/>
      <c r="JY163" s="31"/>
      <c r="JZ163" s="31"/>
      <c r="KA163" s="31"/>
      <c r="KB163" s="31"/>
      <c r="KC163" s="31"/>
      <c r="KD163" s="31"/>
      <c r="KE163" s="31"/>
      <c r="KF163" s="31"/>
      <c r="KG163" s="31"/>
      <c r="KH163" s="31"/>
      <c r="KI163" s="31"/>
      <c r="KJ163" s="31"/>
      <c r="KK163" s="31"/>
      <c r="KL163" s="31"/>
      <c r="KM163" s="31"/>
      <c r="KN163" s="31"/>
      <c r="KO163" s="31"/>
      <c r="KP163" s="31"/>
      <c r="KQ163" s="31"/>
      <c r="KR163" s="31"/>
      <c r="KS163" s="31"/>
      <c r="KT163" s="31"/>
      <c r="KU163" s="31"/>
      <c r="KV163" s="31"/>
      <c r="KW163" s="31"/>
      <c r="KX163" s="31"/>
      <c r="KY163" s="31"/>
      <c r="KZ163" s="31"/>
      <c r="LA163" s="31"/>
      <c r="LB163" s="31"/>
      <c r="LC163" s="31"/>
      <c r="LD163" s="31"/>
      <c r="LE163" s="31"/>
      <c r="LF163" s="31"/>
      <c r="LG163" s="31"/>
      <c r="LH163" s="31"/>
      <c r="LI163" s="31"/>
      <c r="LJ163" s="31"/>
      <c r="LK163" s="31"/>
      <c r="LL163" s="31"/>
      <c r="LM163" s="31"/>
      <c r="LN163" s="31"/>
      <c r="LO163" s="31"/>
      <c r="LP163" s="31"/>
      <c r="LQ163" s="31"/>
      <c r="LR163" s="31"/>
      <c r="LS163" s="31"/>
      <c r="LT163" s="31"/>
      <c r="LU163" s="31"/>
      <c r="LV163" s="31"/>
      <c r="LW163" s="31"/>
      <c r="LX163" s="31"/>
      <c r="LY163" s="31"/>
      <c r="LZ163" s="31"/>
      <c r="MA163" s="31"/>
      <c r="MB163" s="31"/>
      <c r="MC163" s="31"/>
      <c r="MD163" s="31"/>
      <c r="ME163" s="31"/>
      <c r="MF163" s="31"/>
      <c r="MG163" s="31"/>
      <c r="MH163" s="31"/>
      <c r="MI163" s="31"/>
      <c r="MJ163" s="31"/>
      <c r="MK163" s="31"/>
      <c r="ML163" s="31"/>
      <c r="MM163" s="31"/>
      <c r="MN163" s="31"/>
      <c r="MO163" s="31"/>
      <c r="MP163" s="31"/>
      <c r="MQ163" s="31"/>
      <c r="MR163" s="31"/>
      <c r="MS163" s="31"/>
      <c r="MT163" s="31"/>
      <c r="MU163" s="31"/>
      <c r="MV163" s="31"/>
      <c r="MW163" s="31"/>
      <c r="MX163" s="31"/>
      <c r="MY163" s="31"/>
      <c r="MZ163" s="31"/>
      <c r="NA163" s="31"/>
      <c r="NB163" s="31"/>
      <c r="NC163" s="31"/>
      <c r="ND163" s="31"/>
      <c r="NE163" s="31"/>
      <c r="NF163" s="31"/>
      <c r="NG163" s="31"/>
      <c r="NH163" s="31"/>
      <c r="NI163" s="31"/>
      <c r="NJ163" s="31"/>
      <c r="NK163" s="31"/>
      <c r="NL163" s="31"/>
      <c r="NM163" s="31"/>
      <c r="NN163" s="31"/>
      <c r="NO163" s="31"/>
      <c r="NP163" s="31"/>
      <c r="NQ163" s="31"/>
      <c r="NR163" s="31"/>
      <c r="NS163" s="31"/>
      <c r="NT163" s="31"/>
      <c r="NU163" s="31"/>
      <c r="NV163" s="31"/>
      <c r="NW163" s="31"/>
      <c r="NX163" s="31"/>
      <c r="NY163" s="31"/>
      <c r="NZ163" s="31"/>
      <c r="OA163" s="31"/>
      <c r="OB163" s="31"/>
      <c r="OC163" s="31"/>
      <c r="OD163" s="31"/>
      <c r="OE163" s="31"/>
      <c r="OF163" s="31"/>
      <c r="OG163" s="31"/>
      <c r="OH163" s="31"/>
      <c r="OI163" s="31"/>
      <c r="OJ163" s="31"/>
      <c r="OK163" s="31"/>
      <c r="OL163" s="31"/>
      <c r="OM163" s="31"/>
      <c r="ON163" s="31"/>
      <c r="OO163" s="31"/>
      <c r="OP163" s="31"/>
      <c r="OQ163" s="31"/>
      <c r="OR163" s="31"/>
      <c r="OS163" s="31"/>
      <c r="OT163" s="31"/>
      <c r="OU163" s="31"/>
      <c r="OV163" s="31"/>
      <c r="OW163" s="31"/>
      <c r="OX163" s="31"/>
      <c r="OY163" s="31"/>
      <c r="OZ163" s="31"/>
      <c r="PA163" s="31"/>
      <c r="PB163" s="31"/>
      <c r="PC163" s="31"/>
      <c r="PD163" s="31"/>
      <c r="PE163" s="31"/>
      <c r="PF163" s="31"/>
      <c r="PG163" s="31"/>
      <c r="PH163" s="31"/>
      <c r="PI163" s="31"/>
      <c r="PJ163" s="31"/>
      <c r="PK163" s="31"/>
      <c r="PL163" s="31"/>
      <c r="PM163" s="31"/>
      <c r="PN163" s="31"/>
      <c r="PO163" s="31"/>
      <c r="PP163" s="31"/>
      <c r="PQ163" s="31"/>
      <c r="PR163" s="31"/>
      <c r="PS163" s="31"/>
      <c r="PT163" s="31"/>
      <c r="PU163" s="31"/>
      <c r="PV163" s="31"/>
      <c r="PW163" s="31"/>
      <c r="PX163" s="31"/>
      <c r="PY163" s="31"/>
      <c r="PZ163" s="31"/>
      <c r="QA163" s="31"/>
      <c r="QB163" s="31"/>
      <c r="QC163" s="31"/>
      <c r="QD163" s="31"/>
      <c r="QE163" s="31"/>
      <c r="QF163" s="31"/>
      <c r="QG163" s="31"/>
      <c r="QH163" s="31"/>
      <c r="QI163" s="31"/>
      <c r="QJ163" s="31"/>
      <c r="QK163" s="31"/>
      <c r="QL163" s="31"/>
      <c r="QM163" s="31"/>
      <c r="QN163" s="31"/>
      <c r="QO163" s="31"/>
      <c r="QP163" s="31"/>
      <c r="QQ163" s="31"/>
      <c r="QR163" s="31"/>
      <c r="QS163" s="31"/>
      <c r="QT163" s="31"/>
      <c r="QU163" s="31"/>
      <c r="QV163" s="31"/>
      <c r="QW163" s="31"/>
      <c r="QX163" s="31"/>
      <c r="QY163" s="31"/>
      <c r="QZ163" s="31"/>
      <c r="RA163" s="31"/>
      <c r="RB163" s="31"/>
      <c r="RC163" s="31"/>
      <c r="RD163" s="31"/>
      <c r="RE163" s="31"/>
      <c r="RF163" s="31"/>
      <c r="RG163" s="31"/>
      <c r="RH163" s="31"/>
      <c r="RI163" s="31"/>
      <c r="RJ163" s="31"/>
      <c r="RK163" s="31"/>
      <c r="RL163" s="31"/>
      <c r="RM163" s="31"/>
      <c r="RN163" s="31"/>
      <c r="RO163" s="31"/>
      <c r="RP163" s="31"/>
      <c r="RQ163" s="31"/>
      <c r="RR163" s="31"/>
      <c r="RS163" s="31"/>
      <c r="RT163" s="31"/>
      <c r="RU163" s="31"/>
      <c r="RV163" s="31"/>
      <c r="RW163" s="31"/>
      <c r="RX163" s="31"/>
      <c r="RY163" s="31"/>
      <c r="RZ163" s="31"/>
      <c r="SA163" s="31"/>
      <c r="SB163" s="31"/>
      <c r="SC163" s="31"/>
      <c r="SD163" s="31"/>
      <c r="SE163" s="31"/>
      <c r="SF163" s="31"/>
      <c r="SG163" s="31"/>
      <c r="SH163" s="31"/>
      <c r="SI163" s="31"/>
      <c r="SJ163" s="31"/>
      <c r="SK163" s="31"/>
      <c r="SL163" s="31"/>
      <c r="SM163" s="31"/>
      <c r="SN163" s="31"/>
      <c r="SO163" s="31"/>
      <c r="SP163" s="31"/>
      <c r="SQ163" s="31"/>
      <c r="SR163" s="31"/>
      <c r="SS163" s="31"/>
      <c r="ST163" s="31"/>
      <c r="SU163" s="31"/>
      <c r="SV163" s="31"/>
      <c r="SW163" s="31"/>
      <c r="SX163" s="31"/>
      <c r="SY163" s="31"/>
      <c r="SZ163" s="31"/>
      <c r="TA163" s="31"/>
      <c r="TB163" s="31"/>
      <c r="TC163" s="31"/>
      <c r="TD163" s="31"/>
      <c r="TE163" s="31"/>
      <c r="TF163" s="31"/>
      <c r="TG163" s="31"/>
      <c r="TH163" s="31"/>
      <c r="TI163" s="31"/>
      <c r="TJ163" s="31"/>
      <c r="TK163" s="31"/>
      <c r="TL163" s="31"/>
      <c r="TM163" s="31"/>
      <c r="TN163" s="31"/>
      <c r="TO163" s="31"/>
      <c r="TP163" s="31"/>
      <c r="TQ163" s="31"/>
      <c r="TR163" s="31"/>
      <c r="TS163" s="31"/>
      <c r="TT163" s="31"/>
      <c r="TU163" s="31"/>
      <c r="TV163" s="31"/>
      <c r="TW163" s="31"/>
      <c r="TX163" s="31"/>
      <c r="TY163" s="31"/>
      <c r="TZ163" s="31"/>
      <c r="UA163" s="31"/>
      <c r="UB163" s="31"/>
      <c r="UC163" s="31"/>
      <c r="UD163" s="31"/>
      <c r="UE163" s="31"/>
      <c r="UF163" s="31"/>
      <c r="UG163" s="31"/>
      <c r="UH163" s="31"/>
      <c r="UI163" s="31"/>
      <c r="UJ163" s="31"/>
      <c r="UK163" s="31"/>
      <c r="UL163" s="31"/>
      <c r="UM163" s="31"/>
      <c r="UN163" s="31"/>
      <c r="UO163" s="31"/>
      <c r="UP163" s="31"/>
      <c r="UQ163" s="31"/>
      <c r="UR163" s="31"/>
      <c r="US163" s="31"/>
      <c r="UT163" s="31"/>
      <c r="UU163" s="31"/>
      <c r="UV163" s="31"/>
      <c r="UW163" s="31"/>
      <c r="UX163" s="31"/>
      <c r="UY163" s="31"/>
      <c r="UZ163" s="31"/>
      <c r="VA163" s="31"/>
      <c r="VB163" s="31"/>
      <c r="VC163" s="31"/>
      <c r="VD163" s="31"/>
      <c r="VE163" s="31"/>
      <c r="VF163" s="31"/>
      <c r="VG163" s="31"/>
      <c r="VH163" s="31"/>
      <c r="VI163" s="31"/>
      <c r="VJ163" s="31"/>
      <c r="VK163" s="31"/>
      <c r="VL163" s="31"/>
      <c r="VM163" s="31"/>
      <c r="VN163" s="31"/>
      <c r="VO163" s="31"/>
      <c r="VP163" s="31"/>
      <c r="VQ163" s="31"/>
      <c r="VR163" s="31"/>
      <c r="VS163" s="31"/>
      <c r="VT163" s="31"/>
      <c r="VU163" s="31"/>
      <c r="VV163" s="31"/>
      <c r="VW163" s="31"/>
      <c r="VX163" s="31"/>
      <c r="VY163" s="31"/>
      <c r="VZ163" s="31"/>
      <c r="WA163" s="31"/>
      <c r="WB163" s="31"/>
      <c r="WC163" s="31"/>
      <c r="WD163" s="31"/>
      <c r="WE163" s="31"/>
      <c r="WF163" s="31"/>
      <c r="WG163" s="31"/>
      <c r="WH163" s="31"/>
      <c r="WI163" s="31"/>
      <c r="WJ163" s="31"/>
      <c r="WK163" s="31"/>
      <c r="WL163" s="31"/>
      <c r="WM163" s="31"/>
      <c r="WN163" s="31"/>
      <c r="WO163" s="31"/>
      <c r="WP163" s="31"/>
      <c r="WQ163" s="31"/>
      <c r="WR163" s="31"/>
      <c r="WS163" s="31"/>
      <c r="WT163" s="31"/>
      <c r="WU163" s="31"/>
      <c r="WV163" s="31"/>
      <c r="WW163" s="31"/>
      <c r="WX163" s="31"/>
      <c r="WY163" s="31"/>
      <c r="WZ163" s="31"/>
      <c r="XA163" s="31"/>
      <c r="XB163" s="31"/>
      <c r="XC163" s="31"/>
      <c r="XD163" s="31"/>
      <c r="XE163" s="31"/>
      <c r="XF163" s="31"/>
      <c r="XG163" s="31"/>
      <c r="XH163" s="31"/>
      <c r="XI163" s="31"/>
      <c r="XJ163" s="31"/>
      <c r="XK163" s="31"/>
      <c r="XL163" s="31"/>
      <c r="XM163" s="31"/>
      <c r="XN163" s="31"/>
      <c r="XO163" s="31"/>
      <c r="XP163" s="31"/>
      <c r="XQ163" s="31"/>
      <c r="XR163" s="31"/>
      <c r="XS163" s="31"/>
      <c r="XT163" s="31"/>
      <c r="XU163" s="31"/>
      <c r="XV163" s="31"/>
      <c r="XW163" s="31"/>
      <c r="XX163" s="31"/>
      <c r="XY163" s="31"/>
      <c r="XZ163" s="31"/>
      <c r="YA163" s="31"/>
      <c r="YB163" s="31"/>
      <c r="YC163" s="31"/>
      <c r="YD163" s="31"/>
      <c r="YE163" s="31"/>
      <c r="YF163" s="31"/>
      <c r="YG163" s="31"/>
      <c r="YH163" s="31"/>
      <c r="YI163" s="31"/>
      <c r="YJ163" s="31"/>
      <c r="YK163" s="31"/>
      <c r="YL163" s="31"/>
      <c r="YM163" s="31"/>
      <c r="YN163" s="31"/>
      <c r="YO163" s="31"/>
      <c r="YP163" s="31"/>
      <c r="YQ163" s="31"/>
      <c r="YR163" s="31"/>
      <c r="YS163" s="31"/>
      <c r="YT163" s="31"/>
      <c r="YU163" s="31"/>
      <c r="YV163" s="31"/>
      <c r="YW163" s="31"/>
      <c r="YX163" s="31"/>
      <c r="YY163" s="31"/>
      <c r="YZ163" s="31"/>
      <c r="ZA163" s="31"/>
      <c r="ZB163" s="31"/>
      <c r="ZC163" s="31"/>
      <c r="ZD163" s="31"/>
      <c r="ZE163" s="31"/>
      <c r="ZF163" s="31"/>
      <c r="ZG163" s="31"/>
      <c r="ZH163" s="31"/>
      <c r="ZI163" s="31"/>
      <c r="ZJ163" s="31"/>
      <c r="ZK163" s="31"/>
      <c r="ZL163" s="31"/>
      <c r="ZM163" s="31"/>
      <c r="ZN163" s="31"/>
      <c r="ZO163" s="31"/>
      <c r="ZP163" s="31"/>
      <c r="ZQ163" s="31"/>
      <c r="ZR163" s="31"/>
      <c r="ZS163" s="31"/>
      <c r="ZT163" s="31"/>
      <c r="ZU163" s="31"/>
      <c r="ZV163" s="31"/>
      <c r="ZW163" s="31"/>
      <c r="ZX163" s="31"/>
      <c r="ZY163" s="31"/>
      <c r="ZZ163" s="31"/>
      <c r="AAA163" s="31"/>
      <c r="AAB163" s="31"/>
      <c r="AAC163" s="31"/>
      <c r="AAD163" s="31"/>
      <c r="AAE163" s="31"/>
      <c r="AAF163" s="31"/>
      <c r="AAG163" s="31"/>
      <c r="AAH163" s="31"/>
      <c r="AAI163" s="31"/>
      <c r="AAJ163" s="31"/>
      <c r="AAK163" s="31"/>
      <c r="AAL163" s="31"/>
      <c r="AAM163" s="31"/>
      <c r="AAN163" s="31"/>
      <c r="AAO163" s="31"/>
      <c r="AAP163" s="31"/>
      <c r="AAQ163" s="31"/>
      <c r="AAR163" s="31"/>
      <c r="AAS163" s="31"/>
      <c r="AAT163" s="31"/>
      <c r="AAU163" s="31"/>
      <c r="AAV163" s="31"/>
      <c r="AAW163" s="31"/>
      <c r="AAX163" s="31"/>
      <c r="AAY163" s="31"/>
      <c r="AAZ163" s="31"/>
      <c r="ABA163" s="31"/>
      <c r="ABB163" s="31"/>
      <c r="ABC163" s="31"/>
      <c r="ABD163" s="31"/>
      <c r="ABE163" s="31"/>
      <c r="ABF163" s="31"/>
      <c r="ABG163" s="31"/>
      <c r="ABH163" s="31"/>
      <c r="ABI163" s="31"/>
      <c r="ABJ163" s="31"/>
      <c r="ABK163" s="31"/>
      <c r="ABL163" s="31"/>
      <c r="ABM163" s="31"/>
      <c r="ABN163" s="31"/>
      <c r="ABO163" s="31"/>
      <c r="ABP163" s="31"/>
      <c r="ABQ163" s="31"/>
      <c r="ABR163" s="31"/>
      <c r="ABS163" s="31"/>
      <c r="ABT163" s="31"/>
      <c r="ABU163" s="31"/>
      <c r="ABV163" s="31"/>
      <c r="ABW163" s="31"/>
      <c r="ABX163" s="31"/>
      <c r="ABY163" s="31"/>
      <c r="ABZ163" s="31"/>
      <c r="ACA163" s="31"/>
      <c r="ACB163" s="31"/>
      <c r="ACC163" s="31"/>
      <c r="ACD163" s="31"/>
      <c r="ACE163" s="31"/>
      <c r="ACF163" s="31"/>
      <c r="ACG163" s="31"/>
      <c r="ACH163" s="31"/>
      <c r="ACI163" s="31"/>
      <c r="ACJ163" s="31"/>
      <c r="ACK163" s="31"/>
      <c r="ACL163" s="31"/>
      <c r="ACM163" s="31"/>
      <c r="ACN163" s="31"/>
      <c r="ACO163" s="31"/>
      <c r="ACP163" s="31"/>
      <c r="ACQ163" s="31"/>
      <c r="ACR163" s="31"/>
      <c r="ACS163" s="31"/>
      <c r="ACT163" s="31"/>
      <c r="ACU163" s="31"/>
      <c r="ACV163" s="31"/>
      <c r="ACW163" s="31"/>
      <c r="ACX163" s="31"/>
      <c r="ACY163" s="31"/>
      <c r="ACZ163" s="31"/>
      <c r="ADA163" s="31"/>
      <c r="ADB163" s="31"/>
      <c r="ADC163" s="31"/>
      <c r="ADD163" s="31"/>
      <c r="ADE163" s="31"/>
      <c r="ADF163" s="31"/>
      <c r="ADG163" s="31"/>
      <c r="ADH163" s="31"/>
      <c r="ADI163" s="31"/>
      <c r="ADJ163" s="31"/>
      <c r="ADK163" s="31"/>
      <c r="ADL163" s="31"/>
      <c r="ADM163" s="31"/>
      <c r="ADN163" s="31"/>
      <c r="ADO163" s="31"/>
      <c r="ADP163" s="31"/>
      <c r="ADQ163" s="31"/>
      <c r="ADR163" s="31"/>
      <c r="ADS163" s="31"/>
      <c r="ADT163" s="31"/>
      <c r="ADU163" s="31"/>
      <c r="ADV163" s="31"/>
      <c r="ADW163" s="31"/>
      <c r="ADX163" s="31"/>
      <c r="ADY163" s="31"/>
      <c r="ADZ163" s="31"/>
      <c r="AEA163" s="31"/>
      <c r="AEB163" s="31"/>
      <c r="AEC163" s="31"/>
      <c r="AED163" s="31"/>
      <c r="AEE163" s="31"/>
      <c r="AEF163" s="31"/>
      <c r="AEG163" s="31"/>
      <c r="AEH163" s="31"/>
      <c r="AEI163" s="31"/>
      <c r="AEJ163" s="31"/>
      <c r="AEK163" s="31"/>
      <c r="AEL163" s="31"/>
      <c r="AEM163" s="31"/>
      <c r="AEN163" s="31"/>
      <c r="AEO163" s="31"/>
      <c r="AEP163" s="31"/>
      <c r="AEQ163" s="31"/>
      <c r="AER163" s="31"/>
      <c r="AES163" s="31"/>
      <c r="AET163" s="31"/>
      <c r="AEU163" s="31"/>
      <c r="AEV163" s="31"/>
      <c r="AEW163" s="31"/>
      <c r="AEX163" s="31"/>
      <c r="AEY163" s="31"/>
      <c r="AEZ163" s="31"/>
      <c r="AFA163" s="31"/>
      <c r="AFB163" s="31"/>
      <c r="AFC163" s="31"/>
      <c r="AFD163" s="31"/>
      <c r="AFE163" s="31"/>
      <c r="AFF163" s="31"/>
      <c r="AFG163" s="31"/>
      <c r="AFH163" s="31"/>
      <c r="AFI163" s="31"/>
      <c r="AFJ163" s="31"/>
      <c r="AFK163" s="31"/>
      <c r="AFL163" s="31"/>
      <c r="AFM163" s="31"/>
      <c r="AFN163" s="31"/>
      <c r="AFO163" s="31"/>
      <c r="AFP163" s="31"/>
      <c r="AFQ163" s="31"/>
      <c r="AFR163" s="31"/>
      <c r="AFS163" s="31"/>
      <c r="AFT163" s="31"/>
      <c r="AFU163" s="31"/>
      <c r="AFV163" s="31"/>
      <c r="AFW163" s="31"/>
      <c r="AFX163" s="31"/>
      <c r="AFY163" s="31"/>
      <c r="AFZ163" s="31"/>
      <c r="AGA163" s="31"/>
      <c r="AGB163" s="31"/>
      <c r="AGC163" s="31"/>
      <c r="AGD163" s="31"/>
      <c r="AGE163" s="31"/>
      <c r="AGF163" s="31"/>
      <c r="AGG163" s="31"/>
      <c r="AGH163" s="31"/>
      <c r="AGI163" s="31"/>
      <c r="AGJ163" s="31"/>
      <c r="AGK163" s="31"/>
      <c r="AGL163" s="31"/>
      <c r="AGM163" s="31"/>
      <c r="AGN163" s="31"/>
      <c r="AGO163" s="31"/>
      <c r="AGP163" s="31"/>
      <c r="AGQ163" s="31"/>
      <c r="AGR163" s="31"/>
      <c r="AGS163" s="31"/>
      <c r="AGT163" s="31"/>
      <c r="AGU163" s="31"/>
      <c r="AGV163" s="31"/>
      <c r="AGW163" s="31"/>
      <c r="AGX163" s="31"/>
      <c r="AGY163" s="31"/>
      <c r="AGZ163" s="31"/>
      <c r="AHA163" s="31"/>
      <c r="AHB163" s="31"/>
      <c r="AHC163" s="31"/>
      <c r="AHD163" s="31"/>
      <c r="AHE163" s="31"/>
      <c r="AHF163" s="31"/>
      <c r="AHG163" s="31"/>
      <c r="AHH163" s="31"/>
      <c r="AHI163" s="31"/>
      <c r="AHJ163" s="31"/>
      <c r="AHK163" s="31"/>
      <c r="AHL163" s="31"/>
      <c r="AHM163" s="31"/>
      <c r="AHN163" s="31"/>
      <c r="AHO163" s="31"/>
      <c r="AHP163" s="31"/>
      <c r="AHQ163" s="31"/>
      <c r="AHR163" s="31"/>
      <c r="AHS163" s="31"/>
      <c r="AHT163" s="31"/>
      <c r="AHU163" s="31"/>
      <c r="AHV163" s="31"/>
      <c r="AHW163" s="31"/>
      <c r="AHX163" s="31"/>
      <c r="AHY163" s="31"/>
      <c r="AHZ163" s="31"/>
      <c r="AIA163" s="31"/>
      <c r="AIB163" s="31"/>
      <c r="AIC163" s="31"/>
      <c r="AID163" s="31"/>
      <c r="AIE163" s="31"/>
      <c r="AIF163" s="31"/>
      <c r="AIG163" s="31"/>
      <c r="AIH163" s="31"/>
      <c r="AII163" s="31"/>
      <c r="AIJ163" s="31"/>
      <c r="AIK163" s="31"/>
      <c r="AIL163" s="31"/>
      <c r="AIM163" s="31"/>
      <c r="AIN163" s="31"/>
      <c r="AIO163" s="31"/>
      <c r="AIP163" s="31"/>
      <c r="AIQ163" s="31"/>
      <c r="AIR163" s="31"/>
      <c r="AIS163" s="31"/>
      <c r="AIT163" s="31"/>
      <c r="AIU163" s="31"/>
      <c r="AIV163" s="31"/>
      <c r="AIW163" s="31"/>
      <c r="AIX163" s="31"/>
      <c r="AIY163" s="31"/>
      <c r="AIZ163" s="31"/>
      <c r="AJA163" s="31"/>
      <c r="AJB163" s="31"/>
      <c r="AJC163" s="31"/>
      <c r="AJD163" s="31"/>
      <c r="AJE163" s="31"/>
      <c r="AJF163" s="31"/>
      <c r="AJG163" s="31"/>
      <c r="AJH163" s="31"/>
      <c r="AJI163" s="31"/>
      <c r="AJJ163" s="31"/>
      <c r="AJK163" s="31"/>
      <c r="AJL163" s="31"/>
      <c r="AJM163" s="31"/>
      <c r="AJN163" s="31"/>
      <c r="AJO163" s="31"/>
      <c r="AJP163" s="31"/>
      <c r="AJQ163" s="31"/>
      <c r="AJR163" s="31"/>
      <c r="AJS163" s="31"/>
      <c r="AJT163" s="31"/>
      <c r="AJU163" s="31"/>
      <c r="AJV163" s="31"/>
      <c r="AJW163" s="31"/>
      <c r="AJX163" s="31"/>
      <c r="AJY163" s="31"/>
      <c r="AJZ163" s="31"/>
      <c r="AKA163" s="31"/>
      <c r="AKB163" s="31"/>
      <c r="AKC163" s="31"/>
      <c r="AKD163" s="31"/>
      <c r="AKE163" s="31"/>
      <c r="AKF163" s="31"/>
      <c r="AKG163" s="31"/>
      <c r="AKH163" s="31"/>
      <c r="AKI163" s="31"/>
      <c r="AKJ163" s="31"/>
      <c r="AKK163" s="31"/>
      <c r="AKL163" s="31"/>
      <c r="AKM163" s="31"/>
      <c r="AKN163" s="31"/>
      <c r="AKO163" s="31"/>
      <c r="AKP163" s="31"/>
      <c r="AKQ163" s="31"/>
      <c r="AKR163" s="31"/>
      <c r="AKS163" s="31"/>
      <c r="AKT163" s="31"/>
      <c r="AKU163" s="31"/>
      <c r="AKV163" s="31"/>
      <c r="AKW163" s="31"/>
      <c r="AKX163" s="31"/>
      <c r="AKY163" s="31"/>
      <c r="AKZ163" s="31"/>
      <c r="ALA163" s="31"/>
      <c r="ALB163" s="31"/>
      <c r="ALC163" s="31"/>
      <c r="ALD163" s="31"/>
      <c r="ALE163" s="31"/>
      <c r="ALF163" s="31"/>
      <c r="ALG163" s="31"/>
      <c r="ALH163" s="31"/>
      <c r="ALI163" s="31"/>
      <c r="ALJ163" s="31"/>
      <c r="ALK163" s="31"/>
      <c r="ALL163" s="31"/>
      <c r="ALM163" s="31"/>
      <c r="ALN163" s="31"/>
      <c r="ALO163" s="31"/>
      <c r="ALP163" s="31"/>
      <c r="ALQ163" s="31"/>
      <c r="ALR163" s="31"/>
      <c r="ALS163" s="31"/>
      <c r="ALT163" s="31"/>
      <c r="ALU163" s="31"/>
      <c r="ALV163" s="31"/>
      <c r="ALW163" s="31"/>
      <c r="ALX163" s="31"/>
      <c r="ALY163" s="31"/>
      <c r="ALZ163" s="31"/>
      <c r="AMA163" s="31"/>
      <c r="AMB163" s="31"/>
      <c r="AMC163" s="31"/>
      <c r="AMD163" s="31"/>
      <c r="AME163" s="31"/>
      <c r="AMF163" s="31"/>
      <c r="AMG163" s="31"/>
      <c r="AMH163" s="31"/>
      <c r="AMI163" s="31"/>
      <c r="AMJ163" s="31"/>
      <c r="AMK163" s="31"/>
      <c r="AML163" s="31"/>
      <c r="AMM163" s="31"/>
      <c r="AMN163" s="31"/>
      <c r="AMO163" s="31"/>
      <c r="AMP163" s="31"/>
      <c r="AMQ163" s="31"/>
      <c r="AMR163" s="31"/>
      <c r="AMS163" s="31"/>
      <c r="AMT163" s="31"/>
      <c r="AMU163" s="31"/>
      <c r="AMV163" s="31"/>
      <c r="AMW163" s="31"/>
      <c r="AMX163" s="31"/>
      <c r="AMY163" s="31"/>
      <c r="AMZ163" s="31"/>
      <c r="ANA163" s="31"/>
      <c r="ANB163" s="31"/>
      <c r="ANC163" s="31"/>
      <c r="AND163" s="31"/>
      <c r="ANE163" s="31"/>
      <c r="ANF163" s="31"/>
      <c r="ANG163" s="31"/>
      <c r="ANH163" s="31"/>
      <c r="ANI163" s="31"/>
      <c r="ANJ163" s="31"/>
      <c r="ANK163" s="31"/>
      <c r="ANL163" s="31"/>
      <c r="ANM163" s="31"/>
      <c r="ANN163" s="31"/>
      <c r="ANO163" s="31"/>
      <c r="ANP163" s="31"/>
      <c r="ANQ163" s="31"/>
      <c r="ANR163" s="31"/>
      <c r="ANS163" s="31"/>
      <c r="ANT163" s="31"/>
      <c r="ANU163" s="31"/>
      <c r="ANV163" s="31"/>
      <c r="ANW163" s="31"/>
      <c r="ANX163" s="31"/>
      <c r="ANY163" s="31"/>
      <c r="ANZ163" s="31"/>
      <c r="AOA163" s="31"/>
      <c r="AOB163" s="31"/>
      <c r="AOC163" s="31"/>
      <c r="AOD163" s="31"/>
      <c r="AOE163" s="31"/>
      <c r="AOF163" s="31"/>
      <c r="AOG163" s="31"/>
      <c r="AOH163" s="31"/>
      <c r="AOI163" s="31"/>
      <c r="AOJ163" s="31"/>
      <c r="AOK163" s="31"/>
      <c r="AOL163" s="31"/>
      <c r="AOM163" s="31"/>
      <c r="AON163" s="31"/>
      <c r="AOO163" s="31"/>
      <c r="AOP163" s="31"/>
      <c r="AOQ163" s="31"/>
      <c r="AOR163" s="31"/>
      <c r="AOS163" s="31"/>
      <c r="AOT163" s="31"/>
      <c r="AOU163" s="31"/>
      <c r="AOV163" s="31"/>
      <c r="AOW163" s="31"/>
      <c r="AOX163" s="31"/>
      <c r="AOY163" s="31"/>
      <c r="AOZ163" s="31"/>
      <c r="APA163" s="31"/>
      <c r="APB163" s="31"/>
      <c r="APC163" s="31"/>
      <c r="APD163" s="31"/>
      <c r="APE163" s="31"/>
      <c r="APF163" s="31"/>
      <c r="APG163" s="31"/>
      <c r="APH163" s="31"/>
      <c r="API163" s="31"/>
      <c r="APJ163" s="31"/>
      <c r="APK163" s="31"/>
      <c r="APL163" s="31"/>
      <c r="APM163" s="31"/>
      <c r="APN163" s="31"/>
      <c r="APO163" s="31"/>
      <c r="APP163" s="31"/>
      <c r="APQ163" s="31"/>
      <c r="APR163" s="31"/>
      <c r="APS163" s="31"/>
      <c r="APT163" s="31"/>
      <c r="APU163" s="31"/>
      <c r="APV163" s="31"/>
      <c r="APW163" s="31"/>
      <c r="APX163" s="31"/>
      <c r="APY163" s="31"/>
      <c r="APZ163" s="31"/>
      <c r="AQA163" s="31"/>
      <c r="AQB163" s="31"/>
      <c r="AQC163" s="31"/>
      <c r="AQD163" s="31"/>
      <c r="AQE163" s="31"/>
      <c r="AQF163" s="31"/>
      <c r="AQG163" s="31"/>
      <c r="AQH163" s="31"/>
      <c r="AQI163" s="31"/>
      <c r="AQJ163" s="31"/>
      <c r="AQK163" s="31"/>
      <c r="AQL163" s="31"/>
      <c r="AQM163" s="31"/>
      <c r="AQN163" s="31"/>
      <c r="AQO163" s="31"/>
      <c r="AQP163" s="31"/>
      <c r="AQQ163" s="31"/>
      <c r="AQR163" s="31"/>
      <c r="AQS163" s="31"/>
      <c r="AQT163" s="31"/>
      <c r="AQU163" s="31"/>
      <c r="AQV163" s="31"/>
      <c r="AQW163" s="31"/>
      <c r="AQX163" s="31"/>
      <c r="AQY163" s="31"/>
      <c r="AQZ163" s="31"/>
      <c r="ARA163" s="31"/>
      <c r="ARB163" s="31"/>
      <c r="ARC163" s="31"/>
      <c r="ARD163" s="31"/>
      <c r="ARE163" s="31"/>
      <c r="ARF163" s="31"/>
      <c r="ARG163" s="31"/>
      <c r="ARH163" s="31"/>
      <c r="ARI163" s="31"/>
      <c r="ARJ163" s="31"/>
      <c r="ARK163" s="31"/>
      <c r="ARL163" s="31"/>
      <c r="ARM163" s="31"/>
      <c r="ARN163" s="31"/>
      <c r="ARO163" s="31"/>
      <c r="ARP163" s="31"/>
      <c r="ARQ163" s="31"/>
      <c r="ARR163" s="31"/>
      <c r="ARS163" s="31"/>
      <c r="ART163" s="31"/>
      <c r="ARU163" s="31"/>
      <c r="ARV163" s="31"/>
      <c r="ARW163" s="31"/>
      <c r="ARX163" s="31"/>
      <c r="ARY163" s="31"/>
      <c r="ARZ163" s="31"/>
      <c r="ASA163" s="31"/>
      <c r="ASB163" s="31"/>
      <c r="ASC163" s="31"/>
      <c r="ASD163" s="31"/>
      <c r="ASE163" s="31"/>
      <c r="ASF163" s="31"/>
      <c r="ASG163" s="31"/>
      <c r="ASH163" s="31"/>
      <c r="ASI163" s="31"/>
      <c r="ASJ163" s="31"/>
      <c r="ASK163" s="31"/>
      <c r="ASL163" s="31"/>
      <c r="ASM163" s="31"/>
      <c r="ASN163" s="31"/>
      <c r="ASO163" s="31"/>
      <c r="ASP163" s="31"/>
      <c r="ASQ163" s="31"/>
      <c r="ASR163" s="31"/>
      <c r="ASS163" s="31"/>
      <c r="AST163" s="31"/>
      <c r="ASU163" s="31"/>
      <c r="ASV163" s="31"/>
      <c r="ASW163" s="31"/>
      <c r="ASX163" s="31"/>
      <c r="ASY163" s="31"/>
      <c r="ASZ163" s="31"/>
      <c r="ATA163" s="31"/>
      <c r="ATB163" s="31"/>
      <c r="ATC163" s="31"/>
      <c r="ATD163" s="31"/>
      <c r="ATE163" s="31"/>
      <c r="ATF163" s="31"/>
      <c r="ATG163" s="31"/>
      <c r="ATH163" s="31"/>
      <c r="ATI163" s="31"/>
      <c r="ATJ163" s="31"/>
      <c r="ATK163" s="31"/>
      <c r="ATL163" s="31"/>
      <c r="ATM163" s="31"/>
      <c r="ATN163" s="31"/>
      <c r="ATO163" s="31"/>
      <c r="ATP163" s="31"/>
      <c r="ATQ163" s="31"/>
      <c r="ATR163" s="31"/>
      <c r="ATS163" s="31"/>
      <c r="ATT163" s="31"/>
      <c r="ATU163" s="31"/>
      <c r="ATV163" s="31"/>
      <c r="ATW163" s="31"/>
      <c r="ATX163" s="31"/>
      <c r="ATY163" s="31"/>
      <c r="ATZ163" s="31"/>
      <c r="AUA163" s="31"/>
      <c r="AUB163" s="31"/>
      <c r="AUC163" s="31"/>
      <c r="AUD163" s="31"/>
      <c r="AUE163" s="31"/>
      <c r="AUF163" s="31"/>
      <c r="AUG163" s="31"/>
      <c r="AUH163" s="31"/>
      <c r="AUI163" s="31"/>
      <c r="AUJ163" s="31"/>
      <c r="AUK163" s="31"/>
      <c r="AUL163" s="31"/>
      <c r="AUM163" s="31"/>
      <c r="AUN163" s="31"/>
      <c r="AUO163" s="31"/>
      <c r="AUP163" s="31"/>
      <c r="AUQ163" s="31"/>
      <c r="AUR163" s="31"/>
      <c r="AUS163" s="31"/>
      <c r="AUT163" s="31"/>
      <c r="AUU163" s="31"/>
      <c r="AUV163" s="31"/>
      <c r="AUW163" s="31"/>
      <c r="AUX163" s="31"/>
      <c r="AUY163" s="31"/>
      <c r="AUZ163" s="31"/>
      <c r="AVA163" s="31"/>
      <c r="AVB163" s="31"/>
      <c r="AVC163" s="31"/>
      <c r="AVD163" s="31"/>
      <c r="AVE163" s="31"/>
      <c r="AVF163" s="31"/>
      <c r="AVG163" s="31"/>
      <c r="AVH163" s="31"/>
      <c r="AVI163" s="31"/>
      <c r="AVJ163" s="31"/>
      <c r="AVK163" s="31"/>
      <c r="AVL163" s="31"/>
      <c r="AVM163" s="31"/>
      <c r="AVN163" s="31"/>
      <c r="AVO163" s="31"/>
      <c r="AVP163" s="31"/>
      <c r="AVQ163" s="31"/>
      <c r="AVR163" s="31"/>
      <c r="AVS163" s="31"/>
      <c r="AVT163" s="31"/>
      <c r="AVU163" s="31"/>
      <c r="AVV163" s="31"/>
      <c r="AVW163" s="31"/>
      <c r="AVX163" s="31"/>
      <c r="AVY163" s="31"/>
      <c r="AVZ163" s="31"/>
      <c r="AWA163" s="31"/>
      <c r="AWB163" s="31"/>
      <c r="AWC163" s="31"/>
      <c r="AWD163" s="31"/>
      <c r="AWE163" s="31"/>
      <c r="AWF163" s="31"/>
      <c r="AWG163" s="31"/>
      <c r="AWH163" s="31"/>
      <c r="AWI163" s="31"/>
      <c r="AWJ163" s="31"/>
      <c r="AWK163" s="31"/>
      <c r="AWL163" s="31"/>
      <c r="AWM163" s="31"/>
      <c r="AWN163" s="31"/>
      <c r="AWO163" s="31"/>
      <c r="AWP163" s="31"/>
      <c r="AWQ163" s="31"/>
      <c r="AWR163" s="31"/>
      <c r="AWS163" s="31"/>
      <c r="AWT163" s="31"/>
      <c r="AWU163" s="31"/>
      <c r="AWV163" s="31"/>
      <c r="AWW163" s="31"/>
      <c r="AWX163" s="31"/>
      <c r="AWY163" s="31"/>
      <c r="AWZ163" s="31"/>
      <c r="AXA163" s="31"/>
      <c r="AXB163" s="31"/>
      <c r="AXC163" s="31"/>
      <c r="AXD163" s="31"/>
      <c r="AXE163" s="31"/>
      <c r="AXF163" s="31"/>
      <c r="AXG163" s="31"/>
      <c r="AXH163" s="31"/>
      <c r="AXI163" s="31"/>
      <c r="AXJ163" s="31"/>
      <c r="AXK163" s="31"/>
      <c r="AXL163" s="31"/>
      <c r="AXM163" s="31"/>
      <c r="AXN163" s="31"/>
      <c r="AXO163" s="31"/>
      <c r="AXP163" s="31"/>
      <c r="AXQ163" s="31"/>
      <c r="AXR163" s="31"/>
      <c r="AXS163" s="31"/>
      <c r="AXT163" s="31"/>
      <c r="AXU163" s="31"/>
      <c r="AXV163" s="31"/>
      <c r="AXW163" s="31"/>
      <c r="AXX163" s="31"/>
      <c r="AXY163" s="31"/>
      <c r="AXZ163" s="31"/>
      <c r="AYA163" s="31"/>
      <c r="AYB163" s="31"/>
      <c r="AYC163" s="31"/>
      <c r="AYD163" s="31"/>
      <c r="AYE163" s="31"/>
      <c r="AYF163" s="31"/>
      <c r="AYG163" s="31"/>
      <c r="AYH163" s="31"/>
      <c r="AYI163" s="31"/>
      <c r="AYJ163" s="31"/>
      <c r="AYK163" s="31"/>
      <c r="AYL163" s="31"/>
      <c r="AYM163" s="31"/>
      <c r="AYN163" s="31"/>
      <c r="AYO163" s="31"/>
      <c r="AYP163" s="31"/>
      <c r="AYQ163" s="31"/>
      <c r="AYR163" s="31"/>
      <c r="AYS163" s="31"/>
      <c r="AYT163" s="31"/>
      <c r="AYU163" s="31"/>
      <c r="AYV163" s="31"/>
      <c r="AYW163" s="31"/>
      <c r="AYX163" s="31"/>
      <c r="AYY163" s="31"/>
      <c r="AYZ163" s="31"/>
      <c r="AZA163" s="31"/>
      <c r="AZB163" s="31"/>
      <c r="AZC163" s="31"/>
      <c r="AZD163" s="31"/>
      <c r="AZE163" s="31"/>
      <c r="AZF163" s="31"/>
      <c r="AZG163" s="31"/>
      <c r="AZH163" s="31"/>
      <c r="AZI163" s="31"/>
      <c r="AZJ163" s="31"/>
      <c r="AZK163" s="31"/>
      <c r="AZL163" s="31"/>
      <c r="AZM163" s="31"/>
      <c r="AZN163" s="31"/>
      <c r="AZO163" s="31"/>
      <c r="AZP163" s="31"/>
      <c r="AZQ163" s="31"/>
      <c r="AZR163" s="31"/>
      <c r="AZS163" s="31"/>
      <c r="AZT163" s="31"/>
      <c r="AZU163" s="31"/>
      <c r="AZV163" s="31"/>
      <c r="AZW163" s="31"/>
      <c r="AZX163" s="31"/>
      <c r="AZY163" s="31"/>
      <c r="AZZ163" s="31"/>
      <c r="BAA163" s="31"/>
      <c r="BAB163" s="31"/>
      <c r="BAC163" s="31"/>
      <c r="BAD163" s="31"/>
      <c r="BAE163" s="31"/>
      <c r="BAF163" s="31"/>
      <c r="BAG163" s="31"/>
      <c r="BAH163" s="31"/>
      <c r="BAI163" s="31"/>
      <c r="BAJ163" s="31"/>
      <c r="BAK163" s="31"/>
      <c r="BAL163" s="31"/>
      <c r="BAM163" s="31"/>
      <c r="BAN163" s="31"/>
      <c r="BAO163" s="31"/>
      <c r="BAP163" s="31"/>
      <c r="BAQ163" s="31"/>
      <c r="BAR163" s="31"/>
      <c r="BAS163" s="31"/>
      <c r="BAT163" s="31"/>
      <c r="BAU163" s="31"/>
      <c r="BAV163" s="31"/>
      <c r="BAW163" s="31"/>
      <c r="BAX163" s="31"/>
      <c r="BAY163" s="31"/>
      <c r="BAZ163" s="31"/>
      <c r="BBA163" s="31"/>
      <c r="BBB163" s="31"/>
      <c r="BBC163" s="31"/>
      <c r="BBD163" s="31"/>
      <c r="BBE163" s="31"/>
      <c r="BBF163" s="31"/>
      <c r="BBG163" s="31"/>
      <c r="BBH163" s="31"/>
      <c r="BBI163" s="31"/>
      <c r="BBJ163" s="31"/>
      <c r="BBK163" s="31"/>
      <c r="BBL163" s="31"/>
      <c r="BBM163" s="31"/>
      <c r="BBN163" s="31"/>
      <c r="BBO163" s="31"/>
      <c r="BBP163" s="31"/>
      <c r="BBQ163" s="31"/>
      <c r="BBR163" s="31"/>
      <c r="BBS163" s="31"/>
      <c r="BBT163" s="31"/>
      <c r="BBU163" s="31"/>
      <c r="BBV163" s="31"/>
      <c r="BBW163" s="31"/>
      <c r="BBX163" s="31"/>
      <c r="BBY163" s="31"/>
      <c r="BBZ163" s="31"/>
      <c r="BCA163" s="31"/>
      <c r="BCB163" s="31"/>
      <c r="BCC163" s="31"/>
      <c r="BCD163" s="31"/>
      <c r="BCE163" s="31"/>
      <c r="BCF163" s="31"/>
      <c r="BCG163" s="31"/>
      <c r="BCH163" s="31"/>
      <c r="BCI163" s="31"/>
      <c r="BCJ163" s="31"/>
      <c r="BCK163" s="31"/>
      <c r="BCL163" s="31"/>
      <c r="BCM163" s="31"/>
      <c r="BCN163" s="31"/>
      <c r="BCO163" s="31"/>
      <c r="BCP163" s="31"/>
      <c r="BCQ163" s="31"/>
      <c r="BCR163" s="31"/>
      <c r="BCS163" s="31"/>
      <c r="BCT163" s="31"/>
      <c r="BCU163" s="31"/>
      <c r="BCV163" s="31"/>
      <c r="BCW163" s="31"/>
      <c r="BCX163" s="31"/>
      <c r="BCY163" s="31"/>
      <c r="BCZ163" s="31"/>
      <c r="BDA163" s="31"/>
      <c r="BDB163" s="31"/>
      <c r="BDC163" s="31"/>
      <c r="BDD163" s="31"/>
      <c r="BDE163" s="31"/>
      <c r="BDF163" s="31"/>
      <c r="BDG163" s="31"/>
      <c r="BDH163" s="31"/>
      <c r="BDI163" s="31"/>
      <c r="BDJ163" s="31"/>
      <c r="BDK163" s="31"/>
      <c r="BDL163" s="31"/>
      <c r="BDM163" s="31"/>
      <c r="BDN163" s="31"/>
      <c r="BDO163" s="31"/>
      <c r="BDP163" s="31"/>
      <c r="BDQ163" s="31"/>
      <c r="BDR163" s="31"/>
      <c r="BDS163" s="31"/>
      <c r="BDT163" s="31"/>
      <c r="BDU163" s="31"/>
      <c r="BDV163" s="31"/>
      <c r="BDW163" s="31"/>
      <c r="BDX163" s="31"/>
      <c r="BDY163" s="31"/>
      <c r="BDZ163" s="31"/>
      <c r="BEA163" s="31"/>
      <c r="BEB163" s="31"/>
      <c r="BEC163" s="31"/>
      <c r="BED163" s="31"/>
      <c r="BEE163" s="31"/>
      <c r="BEF163" s="31"/>
      <c r="BEG163" s="31"/>
      <c r="BEH163" s="31"/>
      <c r="BEI163" s="31"/>
      <c r="BEJ163" s="31"/>
      <c r="BEK163" s="31"/>
      <c r="BEL163" s="31"/>
      <c r="BEM163" s="31"/>
      <c r="BEN163" s="31"/>
      <c r="BEO163" s="31"/>
      <c r="BEP163" s="31"/>
      <c r="BEQ163" s="31"/>
      <c r="BER163" s="31"/>
      <c r="BES163" s="31"/>
      <c r="BET163" s="31"/>
      <c r="BEU163" s="31"/>
      <c r="BEV163" s="31"/>
      <c r="BEW163" s="31"/>
      <c r="BEX163" s="31"/>
      <c r="BEY163" s="31"/>
      <c r="BEZ163" s="31"/>
      <c r="BFA163" s="31"/>
      <c r="BFB163" s="31"/>
      <c r="BFC163" s="31"/>
      <c r="BFD163" s="31"/>
      <c r="BFE163" s="31"/>
      <c r="BFF163" s="31"/>
      <c r="BFG163" s="31"/>
      <c r="BFH163" s="31"/>
      <c r="BFI163" s="31"/>
      <c r="BFJ163" s="31"/>
      <c r="BFK163" s="31"/>
      <c r="BFL163" s="31"/>
      <c r="BFM163" s="31"/>
      <c r="BFN163" s="31"/>
      <c r="BFO163" s="31"/>
      <c r="BFP163" s="31"/>
      <c r="BFQ163" s="31"/>
      <c r="BFR163" s="31"/>
      <c r="BFS163" s="31"/>
      <c r="BFT163" s="31"/>
      <c r="BFU163" s="31"/>
      <c r="BFV163" s="31"/>
      <c r="BFW163" s="31"/>
      <c r="BFX163" s="31"/>
      <c r="BFY163" s="31"/>
      <c r="BFZ163" s="31"/>
      <c r="BGA163" s="31"/>
      <c r="BGB163" s="31"/>
      <c r="BGC163" s="31"/>
      <c r="BGD163" s="31"/>
      <c r="BGE163" s="31"/>
      <c r="BGF163" s="31"/>
      <c r="BGG163" s="31"/>
      <c r="BGH163" s="31"/>
      <c r="BGI163" s="31"/>
      <c r="BGJ163" s="31"/>
      <c r="BGK163" s="31"/>
      <c r="BGL163" s="31"/>
      <c r="BGM163" s="31"/>
      <c r="BGN163" s="31"/>
      <c r="BGO163" s="31"/>
      <c r="BGP163" s="31"/>
      <c r="BGQ163" s="31"/>
      <c r="BGR163" s="31"/>
      <c r="BGS163" s="31"/>
      <c r="BGT163" s="31"/>
      <c r="BGU163" s="31"/>
      <c r="BGV163" s="31"/>
      <c r="BGW163" s="31"/>
      <c r="BGX163" s="31"/>
      <c r="BGY163" s="31"/>
      <c r="BGZ163" s="31"/>
      <c r="BHA163" s="31"/>
      <c r="BHB163" s="31"/>
      <c r="BHC163" s="31"/>
      <c r="BHD163" s="31"/>
      <c r="BHE163" s="31"/>
      <c r="BHF163" s="31"/>
      <c r="BHG163" s="31"/>
      <c r="BHH163" s="31"/>
      <c r="BHI163" s="31"/>
      <c r="BHJ163" s="31"/>
      <c r="BHK163" s="31"/>
      <c r="BHL163" s="31"/>
      <c r="BHM163" s="31"/>
      <c r="BHN163" s="31"/>
      <c r="BHO163" s="31"/>
      <c r="BHP163" s="31"/>
      <c r="BHQ163" s="31"/>
      <c r="BHR163" s="31"/>
      <c r="BHS163" s="31"/>
      <c r="BHT163" s="31"/>
      <c r="BHU163" s="31"/>
      <c r="BHV163" s="31"/>
      <c r="BHW163" s="31"/>
      <c r="BHX163" s="31"/>
      <c r="BHY163" s="31"/>
      <c r="BHZ163" s="31"/>
      <c r="BIA163" s="31"/>
      <c r="BIB163" s="31"/>
      <c r="BIC163" s="31"/>
      <c r="BID163" s="31"/>
      <c r="BIE163" s="31"/>
      <c r="BIF163" s="31"/>
      <c r="BIG163" s="31"/>
      <c r="BIH163" s="31"/>
      <c r="BII163" s="31"/>
      <c r="BIJ163" s="31"/>
      <c r="BIK163" s="31"/>
      <c r="BIL163" s="31"/>
      <c r="BIM163" s="31"/>
      <c r="BIN163" s="31"/>
      <c r="BIO163" s="31"/>
      <c r="BIP163" s="31"/>
      <c r="BIQ163" s="31"/>
      <c r="BIR163" s="31"/>
      <c r="BIS163" s="31"/>
      <c r="BIT163" s="31"/>
      <c r="BIU163" s="31"/>
      <c r="BIV163" s="31"/>
      <c r="BIW163" s="31"/>
      <c r="BIX163" s="31"/>
      <c r="BIY163" s="31"/>
      <c r="BIZ163" s="31"/>
      <c r="BJA163" s="31"/>
      <c r="BJB163" s="31"/>
      <c r="BJC163" s="31"/>
      <c r="BJD163" s="31"/>
      <c r="BJE163" s="31"/>
      <c r="BJF163" s="31"/>
      <c r="BJG163" s="31"/>
      <c r="BJH163" s="31"/>
      <c r="BJI163" s="31"/>
      <c r="BJJ163" s="31"/>
      <c r="BJK163" s="31"/>
      <c r="BJL163" s="31"/>
      <c r="BJM163" s="31"/>
      <c r="BJN163" s="31"/>
      <c r="BJO163" s="31"/>
      <c r="BJP163" s="31"/>
      <c r="BJQ163" s="31"/>
      <c r="BJR163" s="31"/>
      <c r="BJS163" s="31"/>
      <c r="BJT163" s="31"/>
      <c r="BJU163" s="31"/>
      <c r="BJV163" s="31"/>
      <c r="BJW163" s="31"/>
      <c r="BJX163" s="31"/>
      <c r="BJY163" s="31"/>
      <c r="BJZ163" s="31"/>
      <c r="BKA163" s="31"/>
      <c r="BKB163" s="31"/>
      <c r="BKC163" s="31"/>
      <c r="BKD163" s="31"/>
      <c r="BKE163" s="31"/>
      <c r="BKF163" s="31"/>
      <c r="BKG163" s="31"/>
      <c r="BKH163" s="31"/>
      <c r="BKI163" s="31"/>
      <c r="BKJ163" s="31"/>
      <c r="BKK163" s="31"/>
      <c r="BKL163" s="31"/>
      <c r="BKM163" s="31"/>
      <c r="BKN163" s="31"/>
      <c r="BKO163" s="31"/>
      <c r="BKP163" s="31"/>
      <c r="BKQ163" s="31"/>
      <c r="BKR163" s="31"/>
      <c r="BKS163" s="31"/>
      <c r="BKT163" s="31"/>
      <c r="BKU163" s="31"/>
      <c r="BKV163" s="31"/>
      <c r="BKW163" s="31"/>
      <c r="BKX163" s="31"/>
      <c r="BKY163" s="31"/>
      <c r="BKZ163" s="31"/>
      <c r="BLA163" s="31"/>
      <c r="BLB163" s="31"/>
      <c r="BLC163" s="31"/>
      <c r="BLD163" s="31"/>
      <c r="BLE163" s="31"/>
      <c r="BLF163" s="31"/>
      <c r="BLG163" s="31"/>
      <c r="BLH163" s="31"/>
      <c r="BLI163" s="31"/>
      <c r="BLJ163" s="31"/>
      <c r="BLK163" s="31"/>
      <c r="BLL163" s="31"/>
      <c r="BLM163" s="31"/>
      <c r="BLN163" s="31"/>
      <c r="BLO163" s="31"/>
      <c r="BLP163" s="31"/>
      <c r="BLQ163" s="31"/>
      <c r="BLR163" s="31"/>
      <c r="BLS163" s="31"/>
      <c r="BLT163" s="31"/>
      <c r="BLU163" s="31"/>
      <c r="BLV163" s="31"/>
      <c r="BLW163" s="31"/>
      <c r="BLX163" s="31"/>
      <c r="BLY163" s="31"/>
      <c r="BLZ163" s="31"/>
      <c r="BMA163" s="31"/>
      <c r="BMB163" s="31"/>
      <c r="BMC163" s="31"/>
      <c r="BMD163" s="31"/>
      <c r="BME163" s="31"/>
      <c r="BMF163" s="31"/>
      <c r="BMG163" s="31"/>
      <c r="BMH163" s="31"/>
      <c r="BMI163" s="31"/>
      <c r="BMJ163" s="31"/>
      <c r="BMK163" s="31"/>
      <c r="BML163" s="31"/>
      <c r="BMM163" s="31"/>
      <c r="BMN163" s="31"/>
      <c r="BMO163" s="31"/>
      <c r="BMP163" s="31"/>
      <c r="BMQ163" s="31"/>
      <c r="BMR163" s="31"/>
      <c r="BMS163" s="31"/>
      <c r="BMT163" s="31"/>
      <c r="BMU163" s="31"/>
      <c r="BMV163" s="31"/>
      <c r="BMW163" s="31"/>
      <c r="BMX163" s="31"/>
      <c r="BMY163" s="31"/>
      <c r="BMZ163" s="31"/>
      <c r="BNA163" s="31"/>
      <c r="BNB163" s="31"/>
      <c r="BNC163" s="31"/>
      <c r="BND163" s="31"/>
      <c r="BNE163" s="31"/>
      <c r="BNF163" s="31"/>
      <c r="BNG163" s="31"/>
      <c r="BNH163" s="31"/>
      <c r="BNI163" s="31"/>
      <c r="BNJ163" s="31"/>
      <c r="BNK163" s="31"/>
      <c r="BNL163" s="31"/>
      <c r="BNM163" s="31"/>
      <c r="BNN163" s="31"/>
      <c r="BNO163" s="31"/>
      <c r="BNP163" s="31"/>
      <c r="BNQ163" s="31"/>
      <c r="BNR163" s="31"/>
      <c r="BNS163" s="31"/>
      <c r="BNT163" s="31"/>
      <c r="BNU163" s="31"/>
      <c r="BNV163" s="31"/>
      <c r="BNW163" s="31"/>
      <c r="BNX163" s="31"/>
      <c r="BNY163" s="31"/>
      <c r="BNZ163" s="31"/>
      <c r="BOA163" s="31"/>
      <c r="BOB163" s="31"/>
      <c r="BOC163" s="31"/>
      <c r="BOD163" s="31"/>
      <c r="BOE163" s="31"/>
      <c r="BOF163" s="31"/>
      <c r="BOG163" s="31"/>
      <c r="BOH163" s="31"/>
      <c r="BOI163" s="31"/>
      <c r="BOJ163" s="31"/>
      <c r="BOK163" s="31"/>
      <c r="BOL163" s="31"/>
      <c r="BOM163" s="31"/>
      <c r="BON163" s="31"/>
      <c r="BOO163" s="31"/>
      <c r="BOP163" s="31"/>
      <c r="BOQ163" s="31"/>
      <c r="BOR163" s="31"/>
      <c r="BOS163" s="31"/>
      <c r="BOT163" s="31"/>
      <c r="BOU163" s="31"/>
      <c r="BOV163" s="31"/>
      <c r="BOW163" s="31"/>
      <c r="BOX163" s="31"/>
      <c r="BOY163" s="31"/>
      <c r="BOZ163" s="31"/>
      <c r="BPA163" s="31"/>
      <c r="BPB163" s="31"/>
      <c r="BPC163" s="31"/>
      <c r="BPD163" s="31"/>
      <c r="BPE163" s="31"/>
      <c r="BPF163" s="31"/>
      <c r="BPG163" s="31"/>
      <c r="BPH163" s="31"/>
      <c r="BPI163" s="31"/>
      <c r="BPJ163" s="31"/>
      <c r="BPK163" s="31"/>
      <c r="BPL163" s="31"/>
      <c r="BPM163" s="31"/>
      <c r="BPN163" s="31"/>
      <c r="BPO163" s="31"/>
      <c r="BPP163" s="31"/>
      <c r="BPQ163" s="31"/>
      <c r="BPR163" s="31"/>
      <c r="BPS163" s="31"/>
      <c r="BPT163" s="31"/>
      <c r="BPU163" s="31"/>
      <c r="BPV163" s="31"/>
      <c r="BPW163" s="31"/>
      <c r="BPX163" s="31"/>
      <c r="BPY163" s="31"/>
      <c r="BPZ163" s="31"/>
      <c r="BQA163" s="31"/>
      <c r="BQB163" s="31"/>
      <c r="BQC163" s="31"/>
      <c r="BQD163" s="31"/>
      <c r="BQE163" s="31"/>
      <c r="BQF163" s="31"/>
      <c r="BQG163" s="31"/>
      <c r="BQH163" s="31"/>
      <c r="BQI163" s="31"/>
      <c r="BQJ163" s="31"/>
      <c r="BQK163" s="31"/>
      <c r="BQL163" s="31"/>
      <c r="BQM163" s="31"/>
      <c r="BQN163" s="31"/>
      <c r="BQO163" s="31"/>
      <c r="BQP163" s="31"/>
      <c r="BQQ163" s="31"/>
      <c r="BQR163" s="31"/>
      <c r="BQS163" s="31"/>
      <c r="BQT163" s="31"/>
      <c r="BQU163" s="31"/>
      <c r="BQV163" s="31"/>
      <c r="BQW163" s="31"/>
      <c r="BQX163" s="31"/>
      <c r="BQY163" s="31"/>
      <c r="BQZ163" s="31"/>
      <c r="BRA163" s="31"/>
      <c r="BRB163" s="31"/>
      <c r="BRC163" s="31"/>
      <c r="BRD163" s="31"/>
      <c r="BRE163" s="31"/>
      <c r="BRF163" s="31"/>
      <c r="BRG163" s="31"/>
      <c r="BRH163" s="31"/>
      <c r="BRI163" s="31"/>
      <c r="BRJ163" s="31"/>
      <c r="BRK163" s="31"/>
      <c r="BRL163" s="31"/>
      <c r="BRM163" s="31"/>
      <c r="BRN163" s="31"/>
      <c r="BRO163" s="31"/>
      <c r="BRP163" s="31"/>
      <c r="BRQ163" s="31"/>
      <c r="BRR163" s="31"/>
      <c r="BRS163" s="31"/>
      <c r="BRT163" s="31"/>
      <c r="BRU163" s="31"/>
      <c r="BRV163" s="31"/>
      <c r="BRW163" s="31"/>
      <c r="BRX163" s="31"/>
      <c r="BRY163" s="31"/>
      <c r="BRZ163" s="31"/>
      <c r="BSA163" s="31"/>
      <c r="BSB163" s="31"/>
      <c r="BSC163" s="31"/>
      <c r="BSD163" s="31"/>
      <c r="BSE163" s="31"/>
      <c r="BSF163" s="31"/>
      <c r="BSG163" s="31"/>
      <c r="BSH163" s="31"/>
      <c r="BSI163" s="31"/>
      <c r="BSJ163" s="31"/>
      <c r="BSK163" s="31"/>
      <c r="BSL163" s="31"/>
      <c r="BSM163" s="31"/>
      <c r="BSN163" s="31"/>
      <c r="BSO163" s="31"/>
      <c r="BSP163" s="31"/>
      <c r="BSQ163" s="31"/>
      <c r="BSR163" s="31"/>
      <c r="BSS163" s="31"/>
      <c r="BST163" s="31"/>
      <c r="BSU163" s="31"/>
      <c r="BSV163" s="31"/>
      <c r="BSW163" s="31"/>
      <c r="BSX163" s="31"/>
      <c r="BSY163" s="31"/>
      <c r="BSZ163" s="31"/>
      <c r="BTA163" s="31"/>
      <c r="BTB163" s="31"/>
      <c r="BTC163" s="31"/>
      <c r="BTD163" s="31"/>
      <c r="BTE163" s="31"/>
      <c r="BTF163" s="31"/>
      <c r="BTG163" s="31"/>
      <c r="BTH163" s="31"/>
      <c r="BTI163" s="31"/>
      <c r="BTJ163" s="31"/>
      <c r="BTK163" s="31"/>
      <c r="BTL163" s="31"/>
      <c r="BTM163" s="31"/>
      <c r="BTN163" s="31"/>
      <c r="BTO163" s="31"/>
      <c r="BTP163" s="31"/>
      <c r="BTQ163" s="31"/>
      <c r="BTR163" s="31"/>
      <c r="BTS163" s="31"/>
      <c r="BTT163" s="31"/>
      <c r="BTU163" s="31"/>
      <c r="BTV163" s="31"/>
      <c r="BTW163" s="31"/>
      <c r="BTX163" s="31"/>
      <c r="BTY163" s="31"/>
      <c r="BTZ163" s="31"/>
      <c r="BUA163" s="31"/>
      <c r="BUB163" s="31"/>
      <c r="BUC163" s="31"/>
      <c r="BUD163" s="31"/>
      <c r="BUE163" s="31"/>
      <c r="BUF163" s="31"/>
      <c r="BUG163" s="31"/>
      <c r="BUH163" s="31"/>
      <c r="BUI163" s="31"/>
      <c r="BUJ163" s="31"/>
      <c r="BUK163" s="31"/>
      <c r="BUL163" s="31"/>
      <c r="BUM163" s="31"/>
      <c r="BUN163" s="31"/>
      <c r="BUO163" s="31"/>
      <c r="BUP163" s="31"/>
      <c r="BUQ163" s="31"/>
      <c r="BUR163" s="31"/>
      <c r="BUS163" s="31"/>
      <c r="BUT163" s="31"/>
      <c r="BUU163" s="31"/>
      <c r="BUV163" s="31"/>
      <c r="BUW163" s="31"/>
      <c r="BUX163" s="31"/>
      <c r="BUY163" s="31"/>
      <c r="BUZ163" s="31"/>
      <c r="BVA163" s="31"/>
      <c r="BVB163" s="31"/>
      <c r="BVC163" s="31"/>
      <c r="BVD163" s="31"/>
      <c r="BVE163" s="31"/>
      <c r="BVF163" s="31"/>
      <c r="BVG163" s="31"/>
      <c r="BVH163" s="31"/>
      <c r="BVI163" s="31"/>
      <c r="BVJ163" s="31"/>
      <c r="BVK163" s="31"/>
      <c r="BVL163" s="31"/>
      <c r="BVM163" s="31"/>
      <c r="BVN163" s="31"/>
      <c r="BVO163" s="31"/>
      <c r="BVP163" s="31"/>
      <c r="BVQ163" s="31"/>
      <c r="BVR163" s="31"/>
      <c r="BVS163" s="31"/>
      <c r="BVT163" s="31"/>
      <c r="BVU163" s="31"/>
      <c r="BVV163" s="31"/>
      <c r="BVW163" s="31"/>
      <c r="BVX163" s="31"/>
      <c r="BVY163" s="31"/>
      <c r="BVZ163" s="31"/>
      <c r="BWA163" s="31"/>
      <c r="BWB163" s="31"/>
      <c r="BWC163" s="31"/>
      <c r="BWD163" s="31"/>
      <c r="BWE163" s="31"/>
      <c r="BWF163" s="31"/>
      <c r="BWG163" s="31"/>
      <c r="BWH163" s="31"/>
      <c r="BWI163" s="31"/>
      <c r="BWJ163" s="31"/>
      <c r="BWK163" s="31"/>
      <c r="BWL163" s="31"/>
      <c r="BWM163" s="31"/>
      <c r="BWN163" s="31"/>
      <c r="BWO163" s="31"/>
      <c r="BWP163" s="31"/>
      <c r="BWQ163" s="31"/>
      <c r="BWR163" s="31"/>
      <c r="BWS163" s="31"/>
      <c r="BWT163" s="31"/>
      <c r="BWU163" s="31"/>
      <c r="BWV163" s="31"/>
      <c r="BWW163" s="31"/>
      <c r="BWX163" s="31"/>
      <c r="BWY163" s="31"/>
      <c r="BWZ163" s="31"/>
      <c r="BXA163" s="31"/>
      <c r="BXB163" s="31"/>
      <c r="BXC163" s="31"/>
      <c r="BXD163" s="31"/>
      <c r="BXE163" s="31"/>
      <c r="BXF163" s="31"/>
      <c r="BXG163" s="31"/>
      <c r="BXH163" s="31"/>
      <c r="BXI163" s="31"/>
      <c r="BXJ163" s="31"/>
      <c r="BXK163" s="31"/>
      <c r="BXL163" s="31"/>
      <c r="BXM163" s="31"/>
      <c r="BXN163" s="31"/>
      <c r="BXO163" s="31"/>
      <c r="BXP163" s="31"/>
      <c r="BXQ163" s="31"/>
      <c r="BXR163" s="31"/>
      <c r="BXS163" s="31"/>
      <c r="BXT163" s="31"/>
      <c r="BXU163" s="31"/>
      <c r="BXV163" s="31"/>
      <c r="BXW163" s="31"/>
      <c r="BXX163" s="31"/>
      <c r="BXY163" s="31"/>
      <c r="BXZ163" s="31"/>
      <c r="BYA163" s="31"/>
      <c r="BYB163" s="31"/>
      <c r="BYC163" s="31"/>
      <c r="BYD163" s="31"/>
      <c r="BYE163" s="31"/>
      <c r="BYF163" s="31"/>
      <c r="BYG163" s="31"/>
      <c r="BYH163" s="31"/>
      <c r="BYI163" s="31"/>
      <c r="BYJ163" s="31"/>
      <c r="BYK163" s="31"/>
      <c r="BYL163" s="31"/>
      <c r="BYM163" s="31"/>
      <c r="BYN163" s="31"/>
      <c r="BYO163" s="31"/>
      <c r="BYP163" s="31"/>
      <c r="BYQ163" s="31"/>
      <c r="BYR163" s="31"/>
      <c r="BYS163" s="31"/>
      <c r="BYT163" s="31"/>
      <c r="BYU163" s="31"/>
      <c r="BYV163" s="31"/>
      <c r="BYW163" s="31"/>
      <c r="BYX163" s="31"/>
      <c r="BYY163" s="31"/>
      <c r="BYZ163" s="31"/>
      <c r="BZA163" s="31"/>
      <c r="BZB163" s="31"/>
      <c r="BZC163" s="31"/>
      <c r="BZD163" s="31"/>
      <c r="BZE163" s="31"/>
      <c r="BZF163" s="31"/>
      <c r="BZG163" s="31"/>
      <c r="BZH163" s="31"/>
      <c r="BZI163" s="31"/>
      <c r="BZJ163" s="31"/>
      <c r="BZK163" s="31"/>
      <c r="BZL163" s="31"/>
      <c r="BZM163" s="31"/>
      <c r="BZN163" s="31"/>
      <c r="BZO163" s="31"/>
      <c r="BZP163" s="31"/>
      <c r="BZQ163" s="31"/>
      <c r="BZR163" s="31"/>
      <c r="BZS163" s="31"/>
      <c r="BZT163" s="31"/>
      <c r="BZU163" s="31"/>
      <c r="BZV163" s="31"/>
      <c r="BZW163" s="31"/>
      <c r="BZX163" s="31"/>
      <c r="BZY163" s="31"/>
      <c r="BZZ163" s="31"/>
      <c r="CAA163" s="31"/>
      <c r="CAB163" s="31"/>
      <c r="CAC163" s="31"/>
      <c r="CAD163" s="31"/>
      <c r="CAE163" s="31"/>
      <c r="CAF163" s="31"/>
      <c r="CAG163" s="31"/>
      <c r="CAH163" s="31"/>
      <c r="CAI163" s="31"/>
      <c r="CAJ163" s="31"/>
      <c r="CAK163" s="31"/>
      <c r="CAL163" s="31"/>
      <c r="CAM163" s="31"/>
      <c r="CAN163" s="31"/>
      <c r="CAO163" s="31"/>
      <c r="CAP163" s="31"/>
      <c r="CAQ163" s="31"/>
      <c r="CAR163" s="31"/>
      <c r="CAS163" s="31"/>
      <c r="CAT163" s="31"/>
      <c r="CAU163" s="31"/>
      <c r="CAV163" s="31"/>
      <c r="CAW163" s="31"/>
      <c r="CAX163" s="31"/>
      <c r="CAY163" s="31"/>
      <c r="CAZ163" s="31"/>
      <c r="CBA163" s="31"/>
      <c r="CBB163" s="31"/>
      <c r="CBC163" s="31"/>
      <c r="CBD163" s="31"/>
      <c r="CBE163" s="31"/>
      <c r="CBF163" s="31"/>
      <c r="CBG163" s="31"/>
      <c r="CBH163" s="31"/>
      <c r="CBI163" s="31"/>
      <c r="CBJ163" s="31"/>
      <c r="CBK163" s="31"/>
      <c r="CBL163" s="31"/>
      <c r="CBM163" s="31"/>
      <c r="CBN163" s="31"/>
      <c r="CBO163" s="31"/>
      <c r="CBP163" s="31"/>
      <c r="CBQ163" s="31"/>
      <c r="CBR163" s="31"/>
      <c r="CBS163" s="31"/>
      <c r="CBT163" s="31"/>
      <c r="CBU163" s="31"/>
      <c r="CBV163" s="31"/>
      <c r="CBW163" s="31"/>
      <c r="CBX163" s="31"/>
      <c r="CBY163" s="31"/>
      <c r="CBZ163" s="31"/>
      <c r="CCA163" s="31"/>
      <c r="CCB163" s="31"/>
      <c r="CCC163" s="31"/>
      <c r="CCD163" s="31"/>
      <c r="CCE163" s="31"/>
      <c r="CCF163" s="31"/>
      <c r="CCG163" s="31"/>
      <c r="CCH163" s="31"/>
      <c r="CCI163" s="31"/>
      <c r="CCJ163" s="31"/>
      <c r="CCK163" s="31"/>
      <c r="CCL163" s="31"/>
      <c r="CCM163" s="31"/>
      <c r="CCN163" s="31"/>
      <c r="CCO163" s="31"/>
      <c r="CCP163" s="31"/>
      <c r="CCQ163" s="31"/>
      <c r="CCR163" s="31"/>
      <c r="CCS163" s="31"/>
      <c r="CCT163" s="31"/>
      <c r="CCU163" s="31"/>
      <c r="CCV163" s="31"/>
      <c r="CCW163" s="31"/>
      <c r="CCX163" s="31"/>
      <c r="CCY163" s="31"/>
      <c r="CCZ163" s="31"/>
      <c r="CDA163" s="31"/>
      <c r="CDB163" s="31"/>
      <c r="CDC163" s="31"/>
      <c r="CDD163" s="31"/>
      <c r="CDE163" s="31"/>
      <c r="CDF163" s="31"/>
      <c r="CDG163" s="31"/>
      <c r="CDH163" s="31"/>
      <c r="CDI163" s="31"/>
      <c r="CDJ163" s="31"/>
      <c r="CDK163" s="31"/>
      <c r="CDL163" s="31"/>
      <c r="CDM163" s="31"/>
      <c r="CDN163" s="31"/>
      <c r="CDO163" s="31"/>
      <c r="CDP163" s="31"/>
      <c r="CDQ163" s="31"/>
      <c r="CDR163" s="31"/>
      <c r="CDS163" s="31"/>
      <c r="CDT163" s="31"/>
      <c r="CDU163" s="31"/>
      <c r="CDV163" s="31"/>
      <c r="CDW163" s="31"/>
      <c r="CDX163" s="31"/>
      <c r="CDY163" s="31"/>
      <c r="CDZ163" s="31"/>
      <c r="CEA163" s="31"/>
      <c r="CEB163" s="31"/>
      <c r="CEC163" s="31"/>
      <c r="CED163" s="31"/>
      <c r="CEE163" s="31"/>
      <c r="CEF163" s="31"/>
      <c r="CEG163" s="31"/>
      <c r="CEH163" s="31"/>
      <c r="CEI163" s="31"/>
      <c r="CEJ163" s="31"/>
      <c r="CEK163" s="31"/>
      <c r="CEL163" s="31"/>
      <c r="CEM163" s="31"/>
      <c r="CEN163" s="31"/>
      <c r="CEO163" s="31"/>
      <c r="CEP163" s="31"/>
      <c r="CEQ163" s="31"/>
      <c r="CER163" s="31"/>
      <c r="CES163" s="31"/>
      <c r="CET163" s="31"/>
      <c r="CEU163" s="31"/>
      <c r="CEV163" s="31"/>
      <c r="CEW163" s="31"/>
      <c r="CEX163" s="31"/>
      <c r="CEY163" s="31"/>
      <c r="CEZ163" s="31"/>
      <c r="CFA163" s="31"/>
      <c r="CFB163" s="31"/>
      <c r="CFC163" s="31"/>
      <c r="CFD163" s="31"/>
      <c r="CFE163" s="31"/>
      <c r="CFF163" s="31"/>
      <c r="CFG163" s="31"/>
      <c r="CFH163" s="31"/>
      <c r="CFI163" s="31"/>
      <c r="CFJ163" s="31"/>
      <c r="CFK163" s="31"/>
      <c r="CFL163" s="31"/>
      <c r="CFM163" s="31"/>
      <c r="CFN163" s="31"/>
      <c r="CFO163" s="31"/>
      <c r="CFP163" s="31"/>
      <c r="CFQ163" s="31"/>
      <c r="CFR163" s="31"/>
      <c r="CFS163" s="31"/>
      <c r="CFT163" s="31"/>
      <c r="CFU163" s="31"/>
      <c r="CFV163" s="31"/>
      <c r="CFW163" s="31"/>
      <c r="CFX163" s="31"/>
      <c r="CFY163" s="31"/>
      <c r="CFZ163" s="31"/>
      <c r="CGA163" s="31"/>
      <c r="CGB163" s="31"/>
      <c r="CGC163" s="31"/>
      <c r="CGD163" s="31"/>
      <c r="CGE163" s="31"/>
      <c r="CGF163" s="31"/>
      <c r="CGG163" s="31"/>
      <c r="CGH163" s="31"/>
      <c r="CGI163" s="31"/>
      <c r="CGJ163" s="31"/>
      <c r="CGK163" s="31"/>
      <c r="CGL163" s="31"/>
      <c r="CGM163" s="31"/>
      <c r="CGN163" s="31"/>
      <c r="CGO163" s="31"/>
      <c r="CGP163" s="31"/>
      <c r="CGQ163" s="31"/>
      <c r="CGR163" s="31"/>
      <c r="CGS163" s="31"/>
      <c r="CGT163" s="31"/>
      <c r="CGU163" s="31"/>
      <c r="CGV163" s="31"/>
      <c r="CGW163" s="31"/>
      <c r="CGX163" s="31"/>
      <c r="CGY163" s="31"/>
      <c r="CGZ163" s="31"/>
      <c r="CHA163" s="31"/>
      <c r="CHB163" s="31"/>
      <c r="CHC163" s="31"/>
      <c r="CHD163" s="31"/>
      <c r="CHE163" s="31"/>
      <c r="CHF163" s="31"/>
      <c r="CHG163" s="31"/>
      <c r="CHH163" s="31"/>
      <c r="CHI163" s="31"/>
      <c r="CHJ163" s="31"/>
      <c r="CHK163" s="31"/>
      <c r="CHL163" s="31"/>
      <c r="CHM163" s="31"/>
      <c r="CHN163" s="31"/>
      <c r="CHO163" s="31"/>
      <c r="CHP163" s="31"/>
      <c r="CHQ163" s="31"/>
      <c r="CHR163" s="31"/>
      <c r="CHS163" s="31"/>
      <c r="CHT163" s="31"/>
      <c r="CHU163" s="31"/>
      <c r="CHV163" s="31"/>
      <c r="CHW163" s="31"/>
      <c r="CHX163" s="31"/>
      <c r="CHY163" s="31"/>
      <c r="CHZ163" s="31"/>
      <c r="CIA163" s="31"/>
      <c r="CIB163" s="31"/>
      <c r="CIC163" s="31"/>
      <c r="CID163" s="31"/>
      <c r="CIE163" s="31"/>
      <c r="CIF163" s="31"/>
      <c r="CIG163" s="31"/>
      <c r="CIH163" s="31"/>
      <c r="CII163" s="31"/>
      <c r="CIJ163" s="31"/>
      <c r="CIK163" s="31"/>
      <c r="CIL163" s="31"/>
      <c r="CIM163" s="31"/>
      <c r="CIN163" s="31"/>
      <c r="CIO163" s="31"/>
      <c r="CIP163" s="31"/>
      <c r="CIQ163" s="31"/>
      <c r="CIR163" s="31"/>
      <c r="CIS163" s="31"/>
      <c r="CIT163" s="31"/>
      <c r="CIU163" s="31"/>
      <c r="CIV163" s="31"/>
      <c r="CIW163" s="31"/>
      <c r="CIX163" s="31"/>
      <c r="CIY163" s="31"/>
      <c r="CIZ163" s="31"/>
      <c r="CJA163" s="31"/>
      <c r="CJB163" s="31"/>
      <c r="CJC163" s="31"/>
      <c r="CJD163" s="31"/>
      <c r="CJE163" s="31"/>
      <c r="CJF163" s="31"/>
      <c r="CJG163" s="31"/>
      <c r="CJH163" s="31"/>
      <c r="CJI163" s="31"/>
      <c r="CJJ163" s="31"/>
      <c r="CJK163" s="31"/>
      <c r="CJL163" s="31"/>
      <c r="CJM163" s="31"/>
      <c r="CJN163" s="31"/>
      <c r="CJO163" s="31"/>
      <c r="CJP163" s="31"/>
      <c r="CJQ163" s="31"/>
      <c r="CJR163" s="31"/>
      <c r="CJS163" s="31"/>
      <c r="CJT163" s="31"/>
      <c r="CJU163" s="31"/>
      <c r="CJV163" s="31"/>
      <c r="CJW163" s="31"/>
      <c r="CJX163" s="31"/>
      <c r="CJY163" s="31"/>
      <c r="CJZ163" s="31"/>
      <c r="CKA163" s="31"/>
      <c r="CKB163" s="31"/>
      <c r="CKC163" s="31"/>
      <c r="CKD163" s="31"/>
      <c r="CKE163" s="31"/>
      <c r="CKF163" s="31"/>
      <c r="CKG163" s="31"/>
      <c r="CKH163" s="31"/>
      <c r="CKI163" s="31"/>
      <c r="CKJ163" s="31"/>
      <c r="CKK163" s="31"/>
      <c r="CKL163" s="31"/>
      <c r="CKM163" s="31"/>
      <c r="CKN163" s="31"/>
      <c r="CKO163" s="31"/>
      <c r="CKP163" s="31"/>
      <c r="CKQ163" s="31"/>
      <c r="CKR163" s="31"/>
      <c r="CKS163" s="31"/>
      <c r="CKT163" s="31"/>
      <c r="CKU163" s="31"/>
      <c r="CKV163" s="31"/>
      <c r="CKW163" s="31"/>
      <c r="CKX163" s="31"/>
      <c r="CKY163" s="31"/>
      <c r="CKZ163" s="31"/>
      <c r="CLA163" s="31"/>
      <c r="CLB163" s="31"/>
      <c r="CLC163" s="31"/>
      <c r="CLD163" s="31"/>
      <c r="CLE163" s="31"/>
      <c r="CLF163" s="31"/>
      <c r="CLG163" s="31"/>
      <c r="CLH163" s="31"/>
      <c r="CLI163" s="31"/>
      <c r="CLJ163" s="31"/>
      <c r="CLK163" s="31"/>
      <c r="CLL163" s="31"/>
      <c r="CLM163" s="31"/>
      <c r="CLN163" s="31"/>
      <c r="CLO163" s="31"/>
      <c r="CLP163" s="31"/>
      <c r="CLQ163" s="31"/>
      <c r="CLR163" s="31"/>
      <c r="CLS163" s="31"/>
      <c r="CLT163" s="31"/>
      <c r="CLU163" s="31"/>
      <c r="CLV163" s="31"/>
      <c r="CLW163" s="31"/>
      <c r="CLX163" s="31"/>
      <c r="CLY163" s="31"/>
      <c r="CLZ163" s="31"/>
      <c r="CMA163" s="31"/>
      <c r="CMB163" s="31"/>
      <c r="CMC163" s="31"/>
      <c r="CMD163" s="31"/>
      <c r="CME163" s="31"/>
      <c r="CMF163" s="31"/>
      <c r="CMG163" s="31"/>
      <c r="CMH163" s="31"/>
      <c r="CMI163" s="31"/>
      <c r="CMJ163" s="31"/>
      <c r="CMK163" s="31"/>
      <c r="CML163" s="31"/>
      <c r="CMM163" s="31"/>
      <c r="CMN163" s="31"/>
      <c r="CMO163" s="31"/>
      <c r="CMP163" s="31"/>
      <c r="CMQ163" s="31"/>
      <c r="CMR163" s="31"/>
      <c r="CMS163" s="31"/>
      <c r="CMT163" s="31"/>
      <c r="CMU163" s="31"/>
      <c r="CMV163" s="31"/>
      <c r="CMW163" s="31"/>
      <c r="CMX163" s="31"/>
      <c r="CMY163" s="31"/>
      <c r="CMZ163" s="31"/>
      <c r="CNA163" s="31"/>
      <c r="CNB163" s="31"/>
      <c r="CNC163" s="31"/>
      <c r="CND163" s="31"/>
      <c r="CNE163" s="31"/>
      <c r="CNF163" s="31"/>
      <c r="CNG163" s="31"/>
      <c r="CNH163" s="31"/>
      <c r="CNI163" s="31"/>
      <c r="CNJ163" s="31"/>
      <c r="CNK163" s="31"/>
      <c r="CNL163" s="31"/>
      <c r="CNM163" s="31"/>
      <c r="CNN163" s="31"/>
      <c r="CNO163" s="31"/>
      <c r="CNP163" s="31"/>
      <c r="CNQ163" s="31"/>
      <c r="CNR163" s="31"/>
      <c r="CNS163" s="31"/>
      <c r="CNT163" s="31"/>
      <c r="CNU163" s="31"/>
      <c r="CNV163" s="31"/>
      <c r="CNW163" s="31"/>
      <c r="CNX163" s="31"/>
      <c r="CNY163" s="31"/>
      <c r="CNZ163" s="31"/>
      <c r="COA163" s="31"/>
      <c r="COB163" s="31"/>
      <c r="COC163" s="31"/>
      <c r="COD163" s="31"/>
      <c r="COE163" s="31"/>
      <c r="COF163" s="31"/>
      <c r="COG163" s="31"/>
      <c r="COH163" s="31"/>
      <c r="COI163" s="31"/>
      <c r="COJ163" s="31"/>
      <c r="COK163" s="31"/>
      <c r="COL163" s="31"/>
      <c r="COM163" s="31"/>
      <c r="CON163" s="31"/>
      <c r="COO163" s="31"/>
      <c r="COP163" s="31"/>
      <c r="COQ163" s="31"/>
      <c r="COR163" s="31"/>
      <c r="COS163" s="31"/>
      <c r="COT163" s="31"/>
      <c r="COU163" s="31"/>
      <c r="COV163" s="31"/>
      <c r="COW163" s="31"/>
      <c r="COX163" s="31"/>
      <c r="COY163" s="31"/>
      <c r="COZ163" s="31"/>
      <c r="CPA163" s="31"/>
      <c r="CPB163" s="31"/>
      <c r="CPC163" s="31"/>
      <c r="CPD163" s="31"/>
      <c r="CPE163" s="31"/>
      <c r="CPF163" s="31"/>
      <c r="CPG163" s="31"/>
      <c r="CPH163" s="31"/>
      <c r="CPI163" s="31"/>
      <c r="CPJ163" s="31"/>
      <c r="CPK163" s="31"/>
      <c r="CPL163" s="31"/>
      <c r="CPM163" s="31"/>
      <c r="CPN163" s="31"/>
      <c r="CPO163" s="31"/>
      <c r="CPP163" s="31"/>
      <c r="CPQ163" s="31"/>
      <c r="CPR163" s="31"/>
      <c r="CPS163" s="31"/>
      <c r="CPT163" s="31"/>
      <c r="CPU163" s="31"/>
      <c r="CPV163" s="31"/>
      <c r="CPW163" s="31"/>
      <c r="CPX163" s="31"/>
      <c r="CPY163" s="31"/>
      <c r="CPZ163" s="31"/>
      <c r="CQA163" s="31"/>
      <c r="CQB163" s="31"/>
      <c r="CQC163" s="31"/>
      <c r="CQD163" s="31"/>
      <c r="CQE163" s="31"/>
      <c r="CQF163" s="31"/>
      <c r="CQG163" s="31"/>
      <c r="CQH163" s="31"/>
      <c r="CQI163" s="31"/>
      <c r="CQJ163" s="31"/>
      <c r="CQK163" s="31"/>
      <c r="CQL163" s="31"/>
      <c r="CQM163" s="31"/>
      <c r="CQN163" s="31"/>
      <c r="CQO163" s="31"/>
      <c r="CQP163" s="31"/>
      <c r="CQQ163" s="31"/>
      <c r="CQR163" s="31"/>
      <c r="CQS163" s="31"/>
      <c r="CQT163" s="31"/>
      <c r="CQU163" s="31"/>
      <c r="CQV163" s="31"/>
      <c r="CQW163" s="31"/>
      <c r="CQX163" s="31"/>
      <c r="CQY163" s="31"/>
      <c r="CQZ163" s="31"/>
      <c r="CRA163" s="31"/>
      <c r="CRB163" s="31"/>
      <c r="CRC163" s="31"/>
      <c r="CRD163" s="31"/>
      <c r="CRE163" s="31"/>
      <c r="CRF163" s="31"/>
      <c r="CRG163" s="31"/>
      <c r="CRH163" s="31"/>
      <c r="CRI163" s="31"/>
      <c r="CRJ163" s="31"/>
      <c r="CRK163" s="31"/>
      <c r="CRL163" s="31"/>
      <c r="CRM163" s="31"/>
      <c r="CRN163" s="31"/>
      <c r="CRO163" s="31"/>
      <c r="CRP163" s="31"/>
      <c r="CRQ163" s="31"/>
      <c r="CRR163" s="31"/>
      <c r="CRS163" s="31"/>
      <c r="CRT163" s="31"/>
      <c r="CRU163" s="31"/>
      <c r="CRV163" s="31"/>
      <c r="CRW163" s="31"/>
      <c r="CRX163" s="31"/>
      <c r="CRY163" s="31"/>
      <c r="CRZ163" s="31"/>
      <c r="CSA163" s="31"/>
      <c r="CSB163" s="31"/>
      <c r="CSC163" s="31"/>
      <c r="CSD163" s="31"/>
      <c r="CSE163" s="31"/>
      <c r="CSF163" s="31"/>
      <c r="CSG163" s="31"/>
      <c r="CSH163" s="31"/>
      <c r="CSI163" s="31"/>
      <c r="CSJ163" s="31"/>
      <c r="CSK163" s="31"/>
      <c r="CSL163" s="31"/>
      <c r="CSM163" s="31"/>
      <c r="CSN163" s="31"/>
      <c r="CSO163" s="31"/>
      <c r="CSP163" s="31"/>
      <c r="CSQ163" s="31"/>
      <c r="CSR163" s="31"/>
      <c r="CSS163" s="31"/>
      <c r="CST163" s="31"/>
      <c r="CSU163" s="31"/>
      <c r="CSV163" s="31"/>
      <c r="CSW163" s="31"/>
      <c r="CSX163" s="31"/>
      <c r="CSY163" s="31"/>
      <c r="CSZ163" s="31"/>
      <c r="CTA163" s="31"/>
      <c r="CTB163" s="31"/>
      <c r="CTC163" s="31"/>
      <c r="CTD163" s="31"/>
      <c r="CTE163" s="31"/>
      <c r="CTF163" s="31"/>
      <c r="CTG163" s="31"/>
      <c r="CTH163" s="31"/>
      <c r="CTI163" s="31"/>
      <c r="CTJ163" s="31"/>
      <c r="CTK163" s="31"/>
      <c r="CTL163" s="31"/>
      <c r="CTM163" s="31"/>
      <c r="CTN163" s="31"/>
      <c r="CTO163" s="31"/>
      <c r="CTP163" s="31"/>
      <c r="CTQ163" s="31"/>
      <c r="CTR163" s="31"/>
      <c r="CTS163" s="31"/>
      <c r="CTT163" s="31"/>
      <c r="CTU163" s="31"/>
      <c r="CTV163" s="31"/>
      <c r="CTW163" s="31"/>
      <c r="CTX163" s="31"/>
      <c r="CTY163" s="31"/>
      <c r="CTZ163" s="31"/>
      <c r="CUA163" s="31"/>
      <c r="CUB163" s="31"/>
      <c r="CUC163" s="31"/>
      <c r="CUD163" s="31"/>
      <c r="CUE163" s="31"/>
      <c r="CUF163" s="31"/>
      <c r="CUG163" s="31"/>
      <c r="CUH163" s="31"/>
      <c r="CUI163" s="31"/>
      <c r="CUJ163" s="31"/>
      <c r="CUK163" s="31"/>
      <c r="CUL163" s="31"/>
      <c r="CUM163" s="31"/>
      <c r="CUN163" s="31"/>
      <c r="CUO163" s="31"/>
      <c r="CUP163" s="31"/>
      <c r="CUQ163" s="31"/>
      <c r="CUR163" s="31"/>
      <c r="CUS163" s="31"/>
      <c r="CUT163" s="31"/>
      <c r="CUU163" s="31"/>
      <c r="CUV163" s="31"/>
      <c r="CUW163" s="31"/>
      <c r="CUX163" s="31"/>
      <c r="CUY163" s="31"/>
      <c r="CUZ163" s="31"/>
      <c r="CVA163" s="31"/>
      <c r="CVB163" s="31"/>
      <c r="CVC163" s="31"/>
      <c r="CVD163" s="31"/>
      <c r="CVE163" s="31"/>
      <c r="CVF163" s="31"/>
      <c r="CVG163" s="31"/>
      <c r="CVH163" s="31"/>
      <c r="CVI163" s="31"/>
      <c r="CVJ163" s="31"/>
      <c r="CVK163" s="31"/>
      <c r="CVL163" s="31"/>
      <c r="CVM163" s="31"/>
      <c r="CVN163" s="31"/>
      <c r="CVO163" s="31"/>
      <c r="CVP163" s="31"/>
      <c r="CVQ163" s="31"/>
      <c r="CVR163" s="31"/>
      <c r="CVS163" s="31"/>
      <c r="CVT163" s="31"/>
      <c r="CVU163" s="31"/>
      <c r="CVV163" s="31"/>
      <c r="CVW163" s="31"/>
      <c r="CVX163" s="31"/>
      <c r="CVY163" s="31"/>
      <c r="CVZ163" s="31"/>
      <c r="CWA163" s="31"/>
      <c r="CWB163" s="31"/>
      <c r="CWC163" s="31"/>
      <c r="CWD163" s="31"/>
      <c r="CWE163" s="31"/>
      <c r="CWF163" s="31"/>
      <c r="CWG163" s="31"/>
      <c r="CWH163" s="31"/>
      <c r="CWI163" s="31"/>
      <c r="CWJ163" s="31"/>
      <c r="CWK163" s="31"/>
      <c r="CWL163" s="31"/>
      <c r="CWM163" s="31"/>
      <c r="CWN163" s="31"/>
      <c r="CWO163" s="31"/>
      <c r="CWP163" s="31"/>
      <c r="CWQ163" s="31"/>
      <c r="CWR163" s="31"/>
      <c r="CWS163" s="31"/>
      <c r="CWT163" s="31"/>
      <c r="CWU163" s="31"/>
      <c r="CWV163" s="31"/>
      <c r="CWW163" s="31"/>
      <c r="CWX163" s="31"/>
      <c r="CWY163" s="31"/>
      <c r="CWZ163" s="31"/>
      <c r="CXA163" s="31"/>
      <c r="CXB163" s="31"/>
      <c r="CXC163" s="31"/>
      <c r="CXD163" s="31"/>
      <c r="CXE163" s="31"/>
      <c r="CXF163" s="31"/>
      <c r="CXG163" s="31"/>
      <c r="CXH163" s="31"/>
    </row>
    <row r="164" spans="1:2660" s="82" customFormat="1" ht="31.5" customHeight="1" x14ac:dyDescent="0.2">
      <c r="A164" s="8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1"/>
      <c r="BW164" s="31"/>
      <c r="BX164" s="31"/>
      <c r="BY164" s="31"/>
      <c r="BZ164" s="31"/>
      <c r="CA164" s="31"/>
      <c r="CB164" s="31"/>
      <c r="CC164" s="31"/>
      <c r="CD164" s="31"/>
      <c r="CE164" s="31"/>
      <c r="CF164" s="31"/>
      <c r="CG164" s="31"/>
      <c r="CH164" s="31"/>
      <c r="CI164" s="31"/>
      <c r="CJ164" s="31"/>
      <c r="CK164" s="31"/>
      <c r="CL164" s="31"/>
      <c r="CM164" s="31"/>
      <c r="CN164" s="31"/>
      <c r="CO164" s="31"/>
      <c r="CP164" s="31"/>
      <c r="CQ164" s="31"/>
      <c r="CR164" s="31"/>
      <c r="CS164" s="31"/>
      <c r="CT164" s="31"/>
      <c r="CU164" s="31"/>
      <c r="CV164" s="31"/>
      <c r="CW164" s="31"/>
      <c r="CX164" s="31"/>
      <c r="CY164" s="31"/>
      <c r="CZ164" s="31"/>
      <c r="DA164" s="31"/>
      <c r="DB164" s="31"/>
      <c r="DC164" s="31"/>
      <c r="DD164" s="31"/>
      <c r="DE164" s="31"/>
      <c r="DF164" s="31"/>
      <c r="DG164" s="31"/>
      <c r="DH164" s="31"/>
      <c r="DI164" s="31"/>
      <c r="DJ164" s="31"/>
      <c r="DK164" s="31"/>
      <c r="DL164" s="31"/>
      <c r="DM164" s="31"/>
      <c r="DN164" s="31"/>
      <c r="DO164" s="31"/>
      <c r="DP164" s="31"/>
      <c r="DQ164" s="31"/>
      <c r="DR164" s="31"/>
      <c r="DS164" s="31"/>
      <c r="DT164" s="31"/>
      <c r="DU164" s="31"/>
      <c r="DV164" s="31"/>
      <c r="DW164" s="31"/>
      <c r="DX164" s="31"/>
      <c r="DY164" s="31"/>
      <c r="DZ164" s="31"/>
      <c r="EA164" s="31"/>
      <c r="EB164" s="31"/>
      <c r="EC164" s="31"/>
      <c r="ED164" s="31"/>
      <c r="EE164" s="31"/>
      <c r="EF164" s="31"/>
      <c r="EG164" s="31"/>
      <c r="EH164" s="31"/>
      <c r="EI164" s="31"/>
      <c r="EJ164" s="31"/>
      <c r="EK164" s="31"/>
      <c r="EL164" s="31"/>
      <c r="EM164" s="31"/>
      <c r="EN164" s="31"/>
      <c r="EO164" s="31"/>
      <c r="EP164" s="31"/>
      <c r="EQ164" s="31"/>
      <c r="ER164" s="31"/>
      <c r="ES164" s="31"/>
      <c r="ET164" s="31"/>
      <c r="EU164" s="31"/>
      <c r="EV164" s="31"/>
      <c r="EW164" s="31"/>
      <c r="EX164" s="31"/>
      <c r="EY164" s="31"/>
      <c r="EZ164" s="31"/>
      <c r="FA164" s="31"/>
      <c r="FB164" s="31"/>
      <c r="FC164" s="31"/>
      <c r="FD164" s="31"/>
      <c r="FE164" s="31"/>
      <c r="FF164" s="31"/>
      <c r="FG164" s="31"/>
      <c r="FH164" s="31"/>
      <c r="FI164" s="31"/>
      <c r="FJ164" s="31"/>
      <c r="FK164" s="31"/>
      <c r="FL164" s="31"/>
      <c r="FM164" s="31"/>
      <c r="FN164" s="31"/>
      <c r="FO164" s="31"/>
      <c r="FP164" s="31"/>
      <c r="FQ164" s="31"/>
      <c r="FR164" s="31"/>
      <c r="FS164" s="31"/>
      <c r="FT164" s="31"/>
      <c r="FU164" s="31"/>
      <c r="FV164" s="31"/>
      <c r="FW164" s="31"/>
      <c r="FX164" s="31"/>
      <c r="FY164" s="31"/>
      <c r="FZ164" s="31"/>
      <c r="GA164" s="31"/>
      <c r="GB164" s="31"/>
      <c r="GC164" s="31"/>
      <c r="GD164" s="31"/>
      <c r="GE164" s="31"/>
      <c r="GF164" s="31"/>
      <c r="GG164" s="31"/>
      <c r="GH164" s="31"/>
      <c r="GI164" s="31"/>
      <c r="GJ164" s="31"/>
      <c r="GK164" s="31"/>
      <c r="GL164" s="31"/>
      <c r="GM164" s="31"/>
      <c r="GN164" s="31"/>
      <c r="GO164" s="31"/>
      <c r="GP164" s="31"/>
      <c r="GQ164" s="31"/>
      <c r="GR164" s="31"/>
      <c r="GS164" s="31"/>
      <c r="GT164" s="31"/>
      <c r="GU164" s="31"/>
      <c r="GV164" s="31"/>
      <c r="GW164" s="31"/>
      <c r="GX164" s="31"/>
      <c r="GY164" s="31"/>
      <c r="GZ164" s="31"/>
      <c r="HA164" s="31"/>
      <c r="HB164" s="31"/>
      <c r="HC164" s="31"/>
      <c r="HD164" s="31"/>
      <c r="HE164" s="31"/>
      <c r="HF164" s="31"/>
      <c r="HG164" s="31"/>
      <c r="HH164" s="31"/>
      <c r="HI164" s="31"/>
      <c r="HJ164" s="31"/>
      <c r="HK164" s="31"/>
      <c r="HL164" s="31"/>
      <c r="HM164" s="31"/>
      <c r="HN164" s="31"/>
      <c r="HO164" s="31"/>
      <c r="HP164" s="31"/>
      <c r="HQ164" s="31"/>
      <c r="HR164" s="31"/>
      <c r="HS164" s="31"/>
      <c r="HT164" s="31"/>
      <c r="HU164" s="31"/>
      <c r="HV164" s="31"/>
      <c r="HW164" s="31"/>
      <c r="HX164" s="31"/>
      <c r="HY164" s="31"/>
      <c r="HZ164" s="31"/>
      <c r="IA164" s="31"/>
      <c r="IB164" s="31"/>
      <c r="IC164" s="31"/>
      <c r="ID164" s="31"/>
      <c r="IE164" s="31"/>
      <c r="IF164" s="31"/>
      <c r="IG164" s="31"/>
      <c r="IH164" s="31"/>
      <c r="II164" s="31"/>
      <c r="IJ164" s="31"/>
      <c r="IK164" s="31"/>
      <c r="IL164" s="31"/>
      <c r="IM164" s="31"/>
      <c r="IN164" s="31"/>
      <c r="IO164" s="31"/>
      <c r="IP164" s="31"/>
      <c r="IQ164" s="31"/>
      <c r="IR164" s="31"/>
      <c r="IS164" s="31"/>
      <c r="IT164" s="31"/>
      <c r="IU164" s="31"/>
      <c r="IV164" s="31"/>
      <c r="IW164" s="31"/>
      <c r="IX164" s="31"/>
      <c r="IY164" s="31"/>
      <c r="IZ164" s="31"/>
      <c r="JA164" s="31"/>
      <c r="JB164" s="31"/>
      <c r="JC164" s="31"/>
      <c r="JD164" s="31"/>
      <c r="JE164" s="31"/>
      <c r="JF164" s="31"/>
      <c r="JG164" s="31"/>
      <c r="JH164" s="31"/>
      <c r="JI164" s="31"/>
      <c r="JJ164" s="31"/>
      <c r="JK164" s="31"/>
      <c r="JL164" s="31"/>
      <c r="JM164" s="31"/>
      <c r="JN164" s="31"/>
      <c r="JO164" s="31"/>
      <c r="JP164" s="31"/>
      <c r="JQ164" s="31"/>
      <c r="JR164" s="31"/>
      <c r="JS164" s="31"/>
      <c r="JT164" s="31"/>
      <c r="JU164" s="31"/>
      <c r="JV164" s="31"/>
      <c r="JW164" s="31"/>
      <c r="JX164" s="31"/>
      <c r="JY164" s="31"/>
      <c r="JZ164" s="31"/>
      <c r="KA164" s="31"/>
      <c r="KB164" s="31"/>
      <c r="KC164" s="31"/>
      <c r="KD164" s="31"/>
      <c r="KE164" s="31"/>
      <c r="KF164" s="31"/>
      <c r="KG164" s="31"/>
      <c r="KH164" s="31"/>
      <c r="KI164" s="31"/>
      <c r="KJ164" s="31"/>
      <c r="KK164" s="31"/>
      <c r="KL164" s="31"/>
      <c r="KM164" s="31"/>
      <c r="KN164" s="31"/>
      <c r="KO164" s="31"/>
      <c r="KP164" s="31"/>
      <c r="KQ164" s="31"/>
      <c r="KR164" s="31"/>
      <c r="KS164" s="31"/>
      <c r="KT164" s="31"/>
      <c r="KU164" s="31"/>
      <c r="KV164" s="31"/>
      <c r="KW164" s="31"/>
      <c r="KX164" s="31"/>
      <c r="KY164" s="31"/>
      <c r="KZ164" s="31"/>
      <c r="LA164" s="31"/>
      <c r="LB164" s="31"/>
      <c r="LC164" s="31"/>
      <c r="LD164" s="31"/>
      <c r="LE164" s="31"/>
      <c r="LF164" s="31"/>
      <c r="LG164" s="31"/>
      <c r="LH164" s="31"/>
      <c r="LI164" s="31"/>
      <c r="LJ164" s="31"/>
      <c r="LK164" s="31"/>
      <c r="LL164" s="31"/>
      <c r="LM164" s="31"/>
      <c r="LN164" s="31"/>
      <c r="LO164" s="31"/>
      <c r="LP164" s="31"/>
      <c r="LQ164" s="31"/>
      <c r="LR164" s="31"/>
      <c r="LS164" s="31"/>
      <c r="LT164" s="31"/>
      <c r="LU164" s="31"/>
      <c r="LV164" s="31"/>
      <c r="LW164" s="31"/>
      <c r="LX164" s="31"/>
      <c r="LY164" s="31"/>
      <c r="LZ164" s="31"/>
      <c r="MA164" s="31"/>
      <c r="MB164" s="31"/>
      <c r="MC164" s="31"/>
      <c r="MD164" s="31"/>
      <c r="ME164" s="31"/>
      <c r="MF164" s="31"/>
      <c r="MG164" s="31"/>
      <c r="MH164" s="31"/>
      <c r="MI164" s="31"/>
      <c r="MJ164" s="31"/>
      <c r="MK164" s="31"/>
      <c r="ML164" s="31"/>
      <c r="MM164" s="31"/>
      <c r="MN164" s="31"/>
      <c r="MO164" s="31"/>
      <c r="MP164" s="31"/>
      <c r="MQ164" s="31"/>
      <c r="MR164" s="31"/>
      <c r="MS164" s="31"/>
      <c r="MT164" s="31"/>
      <c r="MU164" s="31"/>
      <c r="MV164" s="31"/>
      <c r="MW164" s="31"/>
      <c r="MX164" s="31"/>
      <c r="MY164" s="31"/>
      <c r="MZ164" s="31"/>
      <c r="NA164" s="31"/>
      <c r="NB164" s="31"/>
      <c r="NC164" s="31"/>
      <c r="ND164" s="31"/>
      <c r="NE164" s="31"/>
      <c r="NF164" s="31"/>
      <c r="NG164" s="31"/>
      <c r="NH164" s="31"/>
      <c r="NI164" s="31"/>
      <c r="NJ164" s="31"/>
      <c r="NK164" s="31"/>
      <c r="NL164" s="31"/>
      <c r="NM164" s="31"/>
      <c r="NN164" s="31"/>
      <c r="NO164" s="31"/>
      <c r="NP164" s="31"/>
      <c r="NQ164" s="31"/>
      <c r="NR164" s="31"/>
      <c r="NS164" s="31"/>
      <c r="NT164" s="31"/>
      <c r="NU164" s="31"/>
      <c r="NV164" s="31"/>
      <c r="NW164" s="31"/>
      <c r="NX164" s="31"/>
      <c r="NY164" s="31"/>
      <c r="NZ164" s="31"/>
      <c r="OA164" s="31"/>
      <c r="OB164" s="31"/>
      <c r="OC164" s="31"/>
      <c r="OD164" s="31"/>
      <c r="OE164" s="31"/>
      <c r="OF164" s="31"/>
      <c r="OG164" s="31"/>
      <c r="OH164" s="31"/>
      <c r="OI164" s="31"/>
      <c r="OJ164" s="31"/>
      <c r="OK164" s="31"/>
      <c r="OL164" s="31"/>
      <c r="OM164" s="31"/>
      <c r="ON164" s="31"/>
      <c r="OO164" s="31"/>
      <c r="OP164" s="31"/>
      <c r="OQ164" s="31"/>
      <c r="OR164" s="31"/>
      <c r="OS164" s="31"/>
      <c r="OT164" s="31"/>
      <c r="OU164" s="31"/>
      <c r="OV164" s="31"/>
      <c r="OW164" s="31"/>
      <c r="OX164" s="31"/>
      <c r="OY164" s="31"/>
      <c r="OZ164" s="31"/>
      <c r="PA164" s="31"/>
      <c r="PB164" s="31"/>
      <c r="PC164" s="31"/>
      <c r="PD164" s="31"/>
      <c r="PE164" s="31"/>
      <c r="PF164" s="31"/>
      <c r="PG164" s="31"/>
      <c r="PH164" s="31"/>
      <c r="PI164" s="31"/>
      <c r="PJ164" s="31"/>
      <c r="PK164" s="31"/>
      <c r="PL164" s="31"/>
      <c r="PM164" s="31"/>
      <c r="PN164" s="31"/>
      <c r="PO164" s="31"/>
      <c r="PP164" s="31"/>
      <c r="PQ164" s="31"/>
      <c r="PR164" s="31"/>
      <c r="PS164" s="31"/>
      <c r="PT164" s="31"/>
      <c r="PU164" s="31"/>
      <c r="PV164" s="31"/>
      <c r="PW164" s="31"/>
      <c r="PX164" s="31"/>
      <c r="PY164" s="31"/>
      <c r="PZ164" s="31"/>
      <c r="QA164" s="31"/>
      <c r="QB164" s="31"/>
      <c r="QC164" s="31"/>
      <c r="QD164" s="31"/>
      <c r="QE164" s="31"/>
      <c r="QF164" s="31"/>
      <c r="QG164" s="31"/>
      <c r="QH164" s="31"/>
      <c r="QI164" s="31"/>
      <c r="QJ164" s="31"/>
      <c r="QK164" s="31"/>
      <c r="QL164" s="31"/>
      <c r="QM164" s="31"/>
      <c r="QN164" s="31"/>
      <c r="QO164" s="31"/>
      <c r="QP164" s="31"/>
      <c r="QQ164" s="31"/>
      <c r="QR164" s="31"/>
      <c r="QS164" s="31"/>
      <c r="QT164" s="31"/>
      <c r="QU164" s="31"/>
      <c r="QV164" s="31"/>
      <c r="QW164" s="31"/>
      <c r="QX164" s="31"/>
      <c r="QY164" s="31"/>
      <c r="QZ164" s="31"/>
      <c r="RA164" s="31"/>
      <c r="RB164" s="31"/>
      <c r="RC164" s="31"/>
      <c r="RD164" s="31"/>
      <c r="RE164" s="31"/>
      <c r="RF164" s="31"/>
      <c r="RG164" s="31"/>
      <c r="RH164" s="31"/>
      <c r="RI164" s="31"/>
      <c r="RJ164" s="31"/>
      <c r="RK164" s="31"/>
      <c r="RL164" s="31"/>
      <c r="RM164" s="31"/>
      <c r="RN164" s="31"/>
      <c r="RO164" s="31"/>
      <c r="RP164" s="31"/>
      <c r="RQ164" s="31"/>
      <c r="RR164" s="31"/>
      <c r="RS164" s="31"/>
      <c r="RT164" s="31"/>
      <c r="RU164" s="31"/>
      <c r="RV164" s="31"/>
      <c r="RW164" s="31"/>
      <c r="RX164" s="31"/>
      <c r="RY164" s="31"/>
      <c r="RZ164" s="31"/>
      <c r="SA164" s="31"/>
      <c r="SB164" s="31"/>
      <c r="SC164" s="31"/>
      <c r="SD164" s="31"/>
      <c r="SE164" s="31"/>
      <c r="SF164" s="31"/>
      <c r="SG164" s="31"/>
      <c r="SH164" s="31"/>
      <c r="SI164" s="31"/>
      <c r="SJ164" s="31"/>
      <c r="SK164" s="31"/>
      <c r="SL164" s="31"/>
      <c r="SM164" s="31"/>
      <c r="SN164" s="31"/>
      <c r="SO164" s="31"/>
      <c r="SP164" s="31"/>
      <c r="SQ164" s="31"/>
      <c r="SR164" s="31"/>
      <c r="SS164" s="31"/>
      <c r="ST164" s="31"/>
      <c r="SU164" s="31"/>
      <c r="SV164" s="31"/>
      <c r="SW164" s="31"/>
      <c r="SX164" s="31"/>
      <c r="SY164" s="31"/>
      <c r="SZ164" s="31"/>
      <c r="TA164" s="31"/>
      <c r="TB164" s="31"/>
      <c r="TC164" s="31"/>
      <c r="TD164" s="31"/>
      <c r="TE164" s="31"/>
      <c r="TF164" s="31"/>
      <c r="TG164" s="31"/>
      <c r="TH164" s="31"/>
      <c r="TI164" s="31"/>
      <c r="TJ164" s="31"/>
      <c r="TK164" s="31"/>
      <c r="TL164" s="31"/>
      <c r="TM164" s="31"/>
      <c r="TN164" s="31"/>
      <c r="TO164" s="31"/>
      <c r="TP164" s="31"/>
      <c r="TQ164" s="31"/>
      <c r="TR164" s="31"/>
      <c r="TS164" s="31"/>
      <c r="TT164" s="31"/>
      <c r="TU164" s="31"/>
      <c r="TV164" s="31"/>
      <c r="TW164" s="31"/>
      <c r="TX164" s="31"/>
      <c r="TY164" s="31"/>
      <c r="TZ164" s="31"/>
      <c r="UA164" s="31"/>
      <c r="UB164" s="31"/>
      <c r="UC164" s="31"/>
      <c r="UD164" s="31"/>
      <c r="UE164" s="31"/>
      <c r="UF164" s="31"/>
      <c r="UG164" s="31"/>
      <c r="UH164" s="31"/>
      <c r="UI164" s="31"/>
      <c r="UJ164" s="31"/>
      <c r="UK164" s="31"/>
      <c r="UL164" s="31"/>
      <c r="UM164" s="31"/>
      <c r="UN164" s="31"/>
      <c r="UO164" s="31"/>
      <c r="UP164" s="31"/>
      <c r="UQ164" s="31"/>
      <c r="UR164" s="31"/>
      <c r="US164" s="31"/>
      <c r="UT164" s="31"/>
      <c r="UU164" s="31"/>
      <c r="UV164" s="31"/>
      <c r="UW164" s="31"/>
      <c r="UX164" s="31"/>
      <c r="UY164" s="31"/>
      <c r="UZ164" s="31"/>
      <c r="VA164" s="31"/>
      <c r="VB164" s="31"/>
      <c r="VC164" s="31"/>
      <c r="VD164" s="31"/>
      <c r="VE164" s="31"/>
      <c r="VF164" s="31"/>
      <c r="VG164" s="31"/>
      <c r="VH164" s="31"/>
      <c r="VI164" s="31"/>
      <c r="VJ164" s="31"/>
      <c r="VK164" s="31"/>
      <c r="VL164" s="31"/>
      <c r="VM164" s="31"/>
      <c r="VN164" s="31"/>
      <c r="VO164" s="31"/>
      <c r="VP164" s="31"/>
      <c r="VQ164" s="31"/>
      <c r="VR164" s="31"/>
      <c r="VS164" s="31"/>
      <c r="VT164" s="31"/>
      <c r="VU164" s="31"/>
      <c r="VV164" s="31"/>
      <c r="VW164" s="31"/>
      <c r="VX164" s="31"/>
      <c r="VY164" s="31"/>
      <c r="VZ164" s="31"/>
      <c r="WA164" s="31"/>
      <c r="WB164" s="31"/>
      <c r="WC164" s="31"/>
      <c r="WD164" s="31"/>
      <c r="WE164" s="31"/>
      <c r="WF164" s="31"/>
      <c r="WG164" s="31"/>
      <c r="WH164" s="31"/>
      <c r="WI164" s="31"/>
      <c r="WJ164" s="31"/>
      <c r="WK164" s="31"/>
      <c r="WL164" s="31"/>
      <c r="WM164" s="31"/>
      <c r="WN164" s="31"/>
      <c r="WO164" s="31"/>
      <c r="WP164" s="31"/>
      <c r="WQ164" s="31"/>
      <c r="WR164" s="31"/>
      <c r="WS164" s="31"/>
      <c r="WT164" s="31"/>
      <c r="WU164" s="31"/>
      <c r="WV164" s="31"/>
      <c r="WW164" s="31"/>
      <c r="WX164" s="31"/>
      <c r="WY164" s="31"/>
      <c r="WZ164" s="31"/>
      <c r="XA164" s="31"/>
      <c r="XB164" s="31"/>
      <c r="XC164" s="31"/>
      <c r="XD164" s="31"/>
      <c r="XE164" s="31"/>
      <c r="XF164" s="31"/>
      <c r="XG164" s="31"/>
      <c r="XH164" s="31"/>
      <c r="XI164" s="31"/>
      <c r="XJ164" s="31"/>
      <c r="XK164" s="31"/>
      <c r="XL164" s="31"/>
      <c r="XM164" s="31"/>
      <c r="XN164" s="31"/>
      <c r="XO164" s="31"/>
      <c r="XP164" s="31"/>
      <c r="XQ164" s="31"/>
      <c r="XR164" s="31"/>
      <c r="XS164" s="31"/>
      <c r="XT164" s="31"/>
      <c r="XU164" s="31"/>
      <c r="XV164" s="31"/>
      <c r="XW164" s="31"/>
      <c r="XX164" s="31"/>
      <c r="XY164" s="31"/>
      <c r="XZ164" s="31"/>
      <c r="YA164" s="31"/>
      <c r="YB164" s="31"/>
      <c r="YC164" s="31"/>
      <c r="YD164" s="31"/>
      <c r="YE164" s="31"/>
      <c r="YF164" s="31"/>
      <c r="YG164" s="31"/>
      <c r="YH164" s="31"/>
      <c r="YI164" s="31"/>
      <c r="YJ164" s="31"/>
      <c r="YK164" s="31"/>
      <c r="YL164" s="31"/>
      <c r="YM164" s="31"/>
      <c r="YN164" s="31"/>
      <c r="YO164" s="31"/>
      <c r="YP164" s="31"/>
      <c r="YQ164" s="31"/>
      <c r="YR164" s="31"/>
      <c r="YS164" s="31"/>
      <c r="YT164" s="31"/>
      <c r="YU164" s="31"/>
      <c r="YV164" s="31"/>
      <c r="YW164" s="31"/>
      <c r="YX164" s="31"/>
      <c r="YY164" s="31"/>
      <c r="YZ164" s="31"/>
      <c r="ZA164" s="31"/>
      <c r="ZB164" s="31"/>
      <c r="ZC164" s="31"/>
      <c r="ZD164" s="31"/>
      <c r="ZE164" s="31"/>
      <c r="ZF164" s="31"/>
      <c r="ZG164" s="31"/>
      <c r="ZH164" s="31"/>
      <c r="ZI164" s="31"/>
      <c r="ZJ164" s="31"/>
      <c r="ZK164" s="31"/>
      <c r="ZL164" s="31"/>
      <c r="ZM164" s="31"/>
      <c r="ZN164" s="31"/>
      <c r="ZO164" s="31"/>
      <c r="ZP164" s="31"/>
      <c r="ZQ164" s="31"/>
      <c r="ZR164" s="31"/>
      <c r="ZS164" s="31"/>
      <c r="ZT164" s="31"/>
      <c r="ZU164" s="31"/>
      <c r="ZV164" s="31"/>
      <c r="ZW164" s="31"/>
      <c r="ZX164" s="31"/>
      <c r="ZY164" s="31"/>
      <c r="ZZ164" s="31"/>
      <c r="AAA164" s="31"/>
      <c r="AAB164" s="31"/>
      <c r="AAC164" s="31"/>
      <c r="AAD164" s="31"/>
      <c r="AAE164" s="31"/>
      <c r="AAF164" s="31"/>
      <c r="AAG164" s="31"/>
      <c r="AAH164" s="31"/>
      <c r="AAI164" s="31"/>
      <c r="AAJ164" s="31"/>
      <c r="AAK164" s="31"/>
      <c r="AAL164" s="31"/>
      <c r="AAM164" s="31"/>
      <c r="AAN164" s="31"/>
      <c r="AAO164" s="31"/>
      <c r="AAP164" s="31"/>
      <c r="AAQ164" s="31"/>
      <c r="AAR164" s="31"/>
      <c r="AAS164" s="31"/>
      <c r="AAT164" s="31"/>
      <c r="AAU164" s="31"/>
      <c r="AAV164" s="31"/>
      <c r="AAW164" s="31"/>
      <c r="AAX164" s="31"/>
      <c r="AAY164" s="31"/>
      <c r="AAZ164" s="31"/>
      <c r="ABA164" s="31"/>
      <c r="ABB164" s="31"/>
      <c r="ABC164" s="31"/>
      <c r="ABD164" s="31"/>
      <c r="ABE164" s="31"/>
      <c r="ABF164" s="31"/>
      <c r="ABG164" s="31"/>
      <c r="ABH164" s="31"/>
      <c r="ABI164" s="31"/>
      <c r="ABJ164" s="31"/>
      <c r="ABK164" s="31"/>
      <c r="ABL164" s="31"/>
      <c r="ABM164" s="31"/>
      <c r="ABN164" s="31"/>
      <c r="ABO164" s="31"/>
      <c r="ABP164" s="31"/>
      <c r="ABQ164" s="31"/>
      <c r="ABR164" s="31"/>
      <c r="ABS164" s="31"/>
      <c r="ABT164" s="31"/>
      <c r="ABU164" s="31"/>
      <c r="ABV164" s="31"/>
      <c r="ABW164" s="31"/>
      <c r="ABX164" s="31"/>
      <c r="ABY164" s="31"/>
      <c r="ABZ164" s="31"/>
      <c r="ACA164" s="31"/>
      <c r="ACB164" s="31"/>
      <c r="ACC164" s="31"/>
      <c r="ACD164" s="31"/>
      <c r="ACE164" s="31"/>
      <c r="ACF164" s="31"/>
      <c r="ACG164" s="31"/>
      <c r="ACH164" s="31"/>
      <c r="ACI164" s="31"/>
      <c r="ACJ164" s="31"/>
      <c r="ACK164" s="31"/>
      <c r="ACL164" s="31"/>
      <c r="ACM164" s="31"/>
      <c r="ACN164" s="31"/>
      <c r="ACO164" s="31"/>
      <c r="ACP164" s="31"/>
      <c r="ACQ164" s="31"/>
      <c r="ACR164" s="31"/>
      <c r="ACS164" s="31"/>
      <c r="ACT164" s="31"/>
      <c r="ACU164" s="31"/>
      <c r="ACV164" s="31"/>
      <c r="ACW164" s="31"/>
      <c r="ACX164" s="31"/>
      <c r="ACY164" s="31"/>
      <c r="ACZ164" s="31"/>
      <c r="ADA164" s="31"/>
      <c r="ADB164" s="31"/>
      <c r="ADC164" s="31"/>
      <c r="ADD164" s="31"/>
      <c r="ADE164" s="31"/>
      <c r="ADF164" s="31"/>
      <c r="ADG164" s="31"/>
      <c r="ADH164" s="31"/>
      <c r="ADI164" s="31"/>
      <c r="ADJ164" s="31"/>
      <c r="ADK164" s="31"/>
      <c r="ADL164" s="31"/>
      <c r="ADM164" s="31"/>
      <c r="ADN164" s="31"/>
      <c r="ADO164" s="31"/>
      <c r="ADP164" s="31"/>
      <c r="ADQ164" s="31"/>
      <c r="ADR164" s="31"/>
      <c r="ADS164" s="31"/>
      <c r="ADT164" s="31"/>
      <c r="ADU164" s="31"/>
      <c r="ADV164" s="31"/>
      <c r="ADW164" s="31"/>
      <c r="ADX164" s="31"/>
      <c r="ADY164" s="31"/>
      <c r="ADZ164" s="31"/>
      <c r="AEA164" s="31"/>
      <c r="AEB164" s="31"/>
      <c r="AEC164" s="31"/>
      <c r="AED164" s="31"/>
      <c r="AEE164" s="31"/>
      <c r="AEF164" s="31"/>
      <c r="AEG164" s="31"/>
      <c r="AEH164" s="31"/>
      <c r="AEI164" s="31"/>
      <c r="AEJ164" s="31"/>
      <c r="AEK164" s="31"/>
      <c r="AEL164" s="31"/>
      <c r="AEM164" s="31"/>
      <c r="AEN164" s="31"/>
      <c r="AEO164" s="31"/>
      <c r="AEP164" s="31"/>
      <c r="AEQ164" s="31"/>
      <c r="AER164" s="31"/>
      <c r="AES164" s="31"/>
      <c r="AET164" s="31"/>
      <c r="AEU164" s="31"/>
      <c r="AEV164" s="31"/>
      <c r="AEW164" s="31"/>
      <c r="AEX164" s="31"/>
      <c r="AEY164" s="31"/>
      <c r="AEZ164" s="31"/>
      <c r="AFA164" s="31"/>
      <c r="AFB164" s="31"/>
      <c r="AFC164" s="31"/>
      <c r="AFD164" s="31"/>
      <c r="AFE164" s="31"/>
      <c r="AFF164" s="31"/>
      <c r="AFG164" s="31"/>
      <c r="AFH164" s="31"/>
      <c r="AFI164" s="31"/>
      <c r="AFJ164" s="31"/>
      <c r="AFK164" s="31"/>
      <c r="AFL164" s="31"/>
      <c r="AFM164" s="31"/>
      <c r="AFN164" s="31"/>
      <c r="AFO164" s="31"/>
      <c r="AFP164" s="31"/>
      <c r="AFQ164" s="31"/>
      <c r="AFR164" s="31"/>
      <c r="AFS164" s="31"/>
      <c r="AFT164" s="31"/>
      <c r="AFU164" s="31"/>
      <c r="AFV164" s="31"/>
      <c r="AFW164" s="31"/>
      <c r="AFX164" s="31"/>
      <c r="AFY164" s="31"/>
      <c r="AFZ164" s="31"/>
      <c r="AGA164" s="31"/>
      <c r="AGB164" s="31"/>
      <c r="AGC164" s="31"/>
      <c r="AGD164" s="31"/>
      <c r="AGE164" s="31"/>
      <c r="AGF164" s="31"/>
      <c r="AGG164" s="31"/>
      <c r="AGH164" s="31"/>
      <c r="AGI164" s="31"/>
      <c r="AGJ164" s="31"/>
      <c r="AGK164" s="31"/>
      <c r="AGL164" s="31"/>
      <c r="AGM164" s="31"/>
      <c r="AGN164" s="31"/>
      <c r="AGO164" s="31"/>
      <c r="AGP164" s="31"/>
      <c r="AGQ164" s="31"/>
      <c r="AGR164" s="31"/>
      <c r="AGS164" s="31"/>
      <c r="AGT164" s="31"/>
      <c r="AGU164" s="31"/>
      <c r="AGV164" s="31"/>
      <c r="AGW164" s="31"/>
      <c r="AGX164" s="31"/>
      <c r="AGY164" s="31"/>
      <c r="AGZ164" s="31"/>
      <c r="AHA164" s="31"/>
      <c r="AHB164" s="31"/>
      <c r="AHC164" s="31"/>
      <c r="AHD164" s="31"/>
      <c r="AHE164" s="31"/>
      <c r="AHF164" s="31"/>
      <c r="AHG164" s="31"/>
      <c r="AHH164" s="31"/>
      <c r="AHI164" s="31"/>
      <c r="AHJ164" s="31"/>
      <c r="AHK164" s="31"/>
      <c r="AHL164" s="31"/>
      <c r="AHM164" s="31"/>
      <c r="AHN164" s="31"/>
      <c r="AHO164" s="31"/>
      <c r="AHP164" s="31"/>
      <c r="AHQ164" s="31"/>
      <c r="AHR164" s="31"/>
      <c r="AHS164" s="31"/>
      <c r="AHT164" s="31"/>
      <c r="AHU164" s="31"/>
      <c r="AHV164" s="31"/>
      <c r="AHW164" s="31"/>
      <c r="AHX164" s="31"/>
      <c r="AHY164" s="31"/>
      <c r="AHZ164" s="31"/>
      <c r="AIA164" s="31"/>
      <c r="AIB164" s="31"/>
      <c r="AIC164" s="31"/>
      <c r="AID164" s="31"/>
      <c r="AIE164" s="31"/>
      <c r="AIF164" s="31"/>
      <c r="AIG164" s="31"/>
      <c r="AIH164" s="31"/>
      <c r="AII164" s="31"/>
      <c r="AIJ164" s="31"/>
      <c r="AIK164" s="31"/>
      <c r="AIL164" s="31"/>
      <c r="AIM164" s="31"/>
      <c r="AIN164" s="31"/>
      <c r="AIO164" s="31"/>
      <c r="AIP164" s="31"/>
      <c r="AIQ164" s="31"/>
      <c r="AIR164" s="31"/>
      <c r="AIS164" s="31"/>
      <c r="AIT164" s="31"/>
      <c r="AIU164" s="31"/>
      <c r="AIV164" s="31"/>
      <c r="AIW164" s="31"/>
      <c r="AIX164" s="31"/>
      <c r="AIY164" s="31"/>
      <c r="AIZ164" s="31"/>
      <c r="AJA164" s="31"/>
      <c r="AJB164" s="31"/>
      <c r="AJC164" s="31"/>
      <c r="AJD164" s="31"/>
      <c r="AJE164" s="31"/>
      <c r="AJF164" s="31"/>
      <c r="AJG164" s="31"/>
      <c r="AJH164" s="31"/>
      <c r="AJI164" s="31"/>
      <c r="AJJ164" s="31"/>
      <c r="AJK164" s="31"/>
      <c r="AJL164" s="31"/>
      <c r="AJM164" s="31"/>
      <c r="AJN164" s="31"/>
      <c r="AJO164" s="31"/>
      <c r="AJP164" s="31"/>
      <c r="AJQ164" s="31"/>
      <c r="AJR164" s="31"/>
      <c r="AJS164" s="31"/>
      <c r="AJT164" s="31"/>
      <c r="AJU164" s="31"/>
      <c r="AJV164" s="31"/>
      <c r="AJW164" s="31"/>
      <c r="AJX164" s="31"/>
      <c r="AJY164" s="31"/>
      <c r="AJZ164" s="31"/>
      <c r="AKA164" s="31"/>
      <c r="AKB164" s="31"/>
      <c r="AKC164" s="31"/>
      <c r="AKD164" s="31"/>
      <c r="AKE164" s="31"/>
      <c r="AKF164" s="31"/>
      <c r="AKG164" s="31"/>
      <c r="AKH164" s="31"/>
      <c r="AKI164" s="31"/>
      <c r="AKJ164" s="31"/>
      <c r="AKK164" s="31"/>
      <c r="AKL164" s="31"/>
      <c r="AKM164" s="31"/>
      <c r="AKN164" s="31"/>
      <c r="AKO164" s="31"/>
      <c r="AKP164" s="31"/>
      <c r="AKQ164" s="31"/>
      <c r="AKR164" s="31"/>
      <c r="AKS164" s="31"/>
      <c r="AKT164" s="31"/>
      <c r="AKU164" s="31"/>
      <c r="AKV164" s="31"/>
      <c r="AKW164" s="31"/>
      <c r="AKX164" s="31"/>
      <c r="AKY164" s="31"/>
      <c r="AKZ164" s="31"/>
      <c r="ALA164" s="31"/>
      <c r="ALB164" s="31"/>
      <c r="ALC164" s="31"/>
      <c r="ALD164" s="31"/>
      <c r="ALE164" s="31"/>
      <c r="ALF164" s="31"/>
      <c r="ALG164" s="31"/>
      <c r="ALH164" s="31"/>
      <c r="ALI164" s="31"/>
      <c r="ALJ164" s="31"/>
      <c r="ALK164" s="31"/>
      <c r="ALL164" s="31"/>
      <c r="ALM164" s="31"/>
      <c r="ALN164" s="31"/>
      <c r="ALO164" s="31"/>
      <c r="ALP164" s="31"/>
      <c r="ALQ164" s="31"/>
      <c r="ALR164" s="31"/>
      <c r="ALS164" s="31"/>
      <c r="ALT164" s="31"/>
      <c r="ALU164" s="31"/>
      <c r="ALV164" s="31"/>
      <c r="ALW164" s="31"/>
      <c r="ALX164" s="31"/>
      <c r="ALY164" s="31"/>
      <c r="ALZ164" s="31"/>
      <c r="AMA164" s="31"/>
      <c r="AMB164" s="31"/>
      <c r="AMC164" s="31"/>
      <c r="AMD164" s="31"/>
      <c r="AME164" s="31"/>
      <c r="AMF164" s="31"/>
      <c r="AMG164" s="31"/>
      <c r="AMH164" s="31"/>
      <c r="AMI164" s="31"/>
      <c r="AMJ164" s="31"/>
      <c r="AMK164" s="31"/>
      <c r="AML164" s="31"/>
      <c r="AMM164" s="31"/>
      <c r="AMN164" s="31"/>
      <c r="AMO164" s="31"/>
      <c r="AMP164" s="31"/>
      <c r="AMQ164" s="31"/>
      <c r="AMR164" s="31"/>
      <c r="AMS164" s="31"/>
      <c r="AMT164" s="31"/>
      <c r="AMU164" s="31"/>
      <c r="AMV164" s="31"/>
      <c r="AMW164" s="31"/>
      <c r="AMX164" s="31"/>
      <c r="AMY164" s="31"/>
      <c r="AMZ164" s="31"/>
      <c r="ANA164" s="31"/>
      <c r="ANB164" s="31"/>
      <c r="ANC164" s="31"/>
      <c r="AND164" s="31"/>
      <c r="ANE164" s="31"/>
      <c r="ANF164" s="31"/>
      <c r="ANG164" s="31"/>
      <c r="ANH164" s="31"/>
      <c r="ANI164" s="31"/>
      <c r="ANJ164" s="31"/>
      <c r="ANK164" s="31"/>
      <c r="ANL164" s="31"/>
      <c r="ANM164" s="31"/>
      <c r="ANN164" s="31"/>
      <c r="ANO164" s="31"/>
      <c r="ANP164" s="31"/>
      <c r="ANQ164" s="31"/>
      <c r="ANR164" s="31"/>
      <c r="ANS164" s="31"/>
      <c r="ANT164" s="31"/>
      <c r="ANU164" s="31"/>
      <c r="ANV164" s="31"/>
      <c r="ANW164" s="31"/>
      <c r="ANX164" s="31"/>
      <c r="ANY164" s="31"/>
      <c r="ANZ164" s="31"/>
      <c r="AOA164" s="31"/>
      <c r="AOB164" s="31"/>
      <c r="AOC164" s="31"/>
      <c r="AOD164" s="31"/>
      <c r="AOE164" s="31"/>
      <c r="AOF164" s="31"/>
      <c r="AOG164" s="31"/>
      <c r="AOH164" s="31"/>
      <c r="AOI164" s="31"/>
      <c r="AOJ164" s="31"/>
      <c r="AOK164" s="31"/>
      <c r="AOL164" s="31"/>
      <c r="AOM164" s="31"/>
      <c r="AON164" s="31"/>
      <c r="AOO164" s="31"/>
      <c r="AOP164" s="31"/>
      <c r="AOQ164" s="31"/>
      <c r="AOR164" s="31"/>
      <c r="AOS164" s="31"/>
      <c r="AOT164" s="31"/>
      <c r="AOU164" s="31"/>
      <c r="AOV164" s="31"/>
      <c r="AOW164" s="31"/>
      <c r="AOX164" s="31"/>
      <c r="AOY164" s="31"/>
      <c r="AOZ164" s="31"/>
      <c r="APA164" s="31"/>
      <c r="APB164" s="31"/>
      <c r="APC164" s="31"/>
      <c r="APD164" s="31"/>
      <c r="APE164" s="31"/>
      <c r="APF164" s="31"/>
      <c r="APG164" s="31"/>
      <c r="APH164" s="31"/>
      <c r="API164" s="31"/>
      <c r="APJ164" s="31"/>
      <c r="APK164" s="31"/>
      <c r="APL164" s="31"/>
      <c r="APM164" s="31"/>
      <c r="APN164" s="31"/>
      <c r="APO164" s="31"/>
      <c r="APP164" s="31"/>
      <c r="APQ164" s="31"/>
      <c r="APR164" s="31"/>
      <c r="APS164" s="31"/>
      <c r="APT164" s="31"/>
      <c r="APU164" s="31"/>
      <c r="APV164" s="31"/>
      <c r="APW164" s="31"/>
      <c r="APX164" s="31"/>
      <c r="APY164" s="31"/>
      <c r="APZ164" s="31"/>
      <c r="AQA164" s="31"/>
      <c r="AQB164" s="31"/>
      <c r="AQC164" s="31"/>
      <c r="AQD164" s="31"/>
      <c r="AQE164" s="31"/>
      <c r="AQF164" s="31"/>
      <c r="AQG164" s="31"/>
      <c r="AQH164" s="31"/>
      <c r="AQI164" s="31"/>
      <c r="AQJ164" s="31"/>
      <c r="AQK164" s="31"/>
      <c r="AQL164" s="31"/>
      <c r="AQM164" s="31"/>
      <c r="AQN164" s="31"/>
      <c r="AQO164" s="31"/>
      <c r="AQP164" s="31"/>
      <c r="AQQ164" s="31"/>
      <c r="AQR164" s="31"/>
      <c r="AQS164" s="31"/>
      <c r="AQT164" s="31"/>
      <c r="AQU164" s="31"/>
      <c r="AQV164" s="31"/>
      <c r="AQW164" s="31"/>
      <c r="AQX164" s="31"/>
      <c r="AQY164" s="31"/>
      <c r="AQZ164" s="31"/>
      <c r="ARA164" s="31"/>
      <c r="ARB164" s="31"/>
      <c r="ARC164" s="31"/>
      <c r="ARD164" s="31"/>
      <c r="ARE164" s="31"/>
      <c r="ARF164" s="31"/>
      <c r="ARG164" s="31"/>
      <c r="ARH164" s="31"/>
      <c r="ARI164" s="31"/>
      <c r="ARJ164" s="31"/>
      <c r="ARK164" s="31"/>
      <c r="ARL164" s="31"/>
      <c r="ARM164" s="31"/>
      <c r="ARN164" s="31"/>
      <c r="ARO164" s="31"/>
      <c r="ARP164" s="31"/>
      <c r="ARQ164" s="31"/>
      <c r="ARR164" s="31"/>
      <c r="ARS164" s="31"/>
      <c r="ART164" s="31"/>
      <c r="ARU164" s="31"/>
      <c r="ARV164" s="31"/>
      <c r="ARW164" s="31"/>
      <c r="ARX164" s="31"/>
      <c r="ARY164" s="31"/>
      <c r="ARZ164" s="31"/>
      <c r="ASA164" s="31"/>
      <c r="ASB164" s="31"/>
      <c r="ASC164" s="31"/>
      <c r="ASD164" s="31"/>
      <c r="ASE164" s="31"/>
      <c r="ASF164" s="31"/>
      <c r="ASG164" s="31"/>
      <c r="ASH164" s="31"/>
      <c r="ASI164" s="31"/>
      <c r="ASJ164" s="31"/>
      <c r="ASK164" s="31"/>
      <c r="ASL164" s="31"/>
      <c r="ASM164" s="31"/>
      <c r="ASN164" s="31"/>
      <c r="ASO164" s="31"/>
      <c r="ASP164" s="31"/>
      <c r="ASQ164" s="31"/>
      <c r="ASR164" s="31"/>
      <c r="ASS164" s="31"/>
      <c r="AST164" s="31"/>
      <c r="ASU164" s="31"/>
      <c r="ASV164" s="31"/>
      <c r="ASW164" s="31"/>
      <c r="ASX164" s="31"/>
      <c r="ASY164" s="31"/>
      <c r="ASZ164" s="31"/>
      <c r="ATA164" s="31"/>
      <c r="ATB164" s="31"/>
      <c r="ATC164" s="31"/>
      <c r="ATD164" s="31"/>
      <c r="ATE164" s="31"/>
      <c r="ATF164" s="31"/>
      <c r="ATG164" s="31"/>
      <c r="ATH164" s="31"/>
      <c r="ATI164" s="31"/>
      <c r="ATJ164" s="31"/>
      <c r="ATK164" s="31"/>
      <c r="ATL164" s="31"/>
      <c r="ATM164" s="31"/>
      <c r="ATN164" s="31"/>
      <c r="ATO164" s="31"/>
      <c r="ATP164" s="31"/>
      <c r="ATQ164" s="31"/>
      <c r="ATR164" s="31"/>
      <c r="ATS164" s="31"/>
      <c r="ATT164" s="31"/>
      <c r="ATU164" s="31"/>
      <c r="ATV164" s="31"/>
      <c r="ATW164" s="31"/>
      <c r="ATX164" s="31"/>
      <c r="ATY164" s="31"/>
      <c r="ATZ164" s="31"/>
      <c r="AUA164" s="31"/>
      <c r="AUB164" s="31"/>
      <c r="AUC164" s="31"/>
      <c r="AUD164" s="31"/>
      <c r="AUE164" s="31"/>
      <c r="AUF164" s="31"/>
      <c r="AUG164" s="31"/>
      <c r="AUH164" s="31"/>
      <c r="AUI164" s="31"/>
      <c r="AUJ164" s="31"/>
      <c r="AUK164" s="31"/>
      <c r="AUL164" s="31"/>
      <c r="AUM164" s="31"/>
      <c r="AUN164" s="31"/>
      <c r="AUO164" s="31"/>
      <c r="AUP164" s="31"/>
      <c r="AUQ164" s="31"/>
      <c r="AUR164" s="31"/>
      <c r="AUS164" s="31"/>
      <c r="AUT164" s="31"/>
      <c r="AUU164" s="31"/>
      <c r="AUV164" s="31"/>
      <c r="AUW164" s="31"/>
      <c r="AUX164" s="31"/>
      <c r="AUY164" s="31"/>
      <c r="AUZ164" s="31"/>
      <c r="AVA164" s="31"/>
      <c r="AVB164" s="31"/>
      <c r="AVC164" s="31"/>
      <c r="AVD164" s="31"/>
      <c r="AVE164" s="31"/>
      <c r="AVF164" s="31"/>
      <c r="AVG164" s="31"/>
      <c r="AVH164" s="31"/>
      <c r="AVI164" s="31"/>
      <c r="AVJ164" s="31"/>
      <c r="AVK164" s="31"/>
      <c r="AVL164" s="31"/>
      <c r="AVM164" s="31"/>
      <c r="AVN164" s="31"/>
      <c r="AVO164" s="31"/>
      <c r="AVP164" s="31"/>
      <c r="AVQ164" s="31"/>
      <c r="AVR164" s="31"/>
      <c r="AVS164" s="31"/>
      <c r="AVT164" s="31"/>
      <c r="AVU164" s="31"/>
      <c r="AVV164" s="31"/>
      <c r="AVW164" s="31"/>
      <c r="AVX164" s="31"/>
      <c r="AVY164" s="31"/>
      <c r="AVZ164" s="31"/>
      <c r="AWA164" s="31"/>
      <c r="AWB164" s="31"/>
      <c r="AWC164" s="31"/>
      <c r="AWD164" s="31"/>
      <c r="AWE164" s="31"/>
      <c r="AWF164" s="31"/>
      <c r="AWG164" s="31"/>
      <c r="AWH164" s="31"/>
      <c r="AWI164" s="31"/>
      <c r="AWJ164" s="31"/>
      <c r="AWK164" s="31"/>
      <c r="AWL164" s="31"/>
      <c r="AWM164" s="31"/>
      <c r="AWN164" s="31"/>
      <c r="AWO164" s="31"/>
      <c r="AWP164" s="31"/>
      <c r="AWQ164" s="31"/>
      <c r="AWR164" s="31"/>
      <c r="AWS164" s="31"/>
      <c r="AWT164" s="31"/>
      <c r="AWU164" s="31"/>
      <c r="AWV164" s="31"/>
      <c r="AWW164" s="31"/>
      <c r="AWX164" s="31"/>
      <c r="AWY164" s="31"/>
      <c r="AWZ164" s="31"/>
      <c r="AXA164" s="31"/>
      <c r="AXB164" s="31"/>
      <c r="AXC164" s="31"/>
      <c r="AXD164" s="31"/>
      <c r="AXE164" s="31"/>
      <c r="AXF164" s="31"/>
      <c r="AXG164" s="31"/>
      <c r="AXH164" s="31"/>
      <c r="AXI164" s="31"/>
      <c r="AXJ164" s="31"/>
      <c r="AXK164" s="31"/>
      <c r="AXL164" s="31"/>
      <c r="AXM164" s="31"/>
      <c r="AXN164" s="31"/>
      <c r="AXO164" s="31"/>
      <c r="AXP164" s="31"/>
      <c r="AXQ164" s="31"/>
      <c r="AXR164" s="31"/>
      <c r="AXS164" s="31"/>
      <c r="AXT164" s="31"/>
      <c r="AXU164" s="31"/>
      <c r="AXV164" s="31"/>
      <c r="AXW164" s="31"/>
      <c r="AXX164" s="31"/>
      <c r="AXY164" s="31"/>
      <c r="AXZ164" s="31"/>
      <c r="AYA164" s="31"/>
      <c r="AYB164" s="31"/>
      <c r="AYC164" s="31"/>
      <c r="AYD164" s="31"/>
      <c r="AYE164" s="31"/>
      <c r="AYF164" s="31"/>
      <c r="AYG164" s="31"/>
      <c r="AYH164" s="31"/>
      <c r="AYI164" s="31"/>
      <c r="AYJ164" s="31"/>
      <c r="AYK164" s="31"/>
      <c r="AYL164" s="31"/>
      <c r="AYM164" s="31"/>
      <c r="AYN164" s="31"/>
      <c r="AYO164" s="31"/>
      <c r="AYP164" s="31"/>
      <c r="AYQ164" s="31"/>
      <c r="AYR164" s="31"/>
      <c r="AYS164" s="31"/>
      <c r="AYT164" s="31"/>
      <c r="AYU164" s="31"/>
      <c r="AYV164" s="31"/>
      <c r="AYW164" s="31"/>
      <c r="AYX164" s="31"/>
      <c r="AYY164" s="31"/>
      <c r="AYZ164" s="31"/>
      <c r="AZA164" s="31"/>
      <c r="AZB164" s="31"/>
      <c r="AZC164" s="31"/>
      <c r="AZD164" s="31"/>
      <c r="AZE164" s="31"/>
      <c r="AZF164" s="31"/>
      <c r="AZG164" s="31"/>
      <c r="AZH164" s="31"/>
      <c r="AZI164" s="31"/>
      <c r="AZJ164" s="31"/>
      <c r="AZK164" s="31"/>
      <c r="AZL164" s="31"/>
      <c r="AZM164" s="31"/>
      <c r="AZN164" s="31"/>
      <c r="AZO164" s="31"/>
      <c r="AZP164" s="31"/>
      <c r="AZQ164" s="31"/>
      <c r="AZR164" s="31"/>
      <c r="AZS164" s="31"/>
      <c r="AZT164" s="31"/>
      <c r="AZU164" s="31"/>
      <c r="AZV164" s="31"/>
      <c r="AZW164" s="31"/>
      <c r="AZX164" s="31"/>
      <c r="AZY164" s="31"/>
      <c r="AZZ164" s="31"/>
      <c r="BAA164" s="31"/>
      <c r="BAB164" s="31"/>
      <c r="BAC164" s="31"/>
      <c r="BAD164" s="31"/>
      <c r="BAE164" s="31"/>
      <c r="BAF164" s="31"/>
      <c r="BAG164" s="31"/>
      <c r="BAH164" s="31"/>
      <c r="BAI164" s="31"/>
      <c r="BAJ164" s="31"/>
      <c r="BAK164" s="31"/>
      <c r="BAL164" s="31"/>
      <c r="BAM164" s="31"/>
      <c r="BAN164" s="31"/>
      <c r="BAO164" s="31"/>
      <c r="BAP164" s="31"/>
      <c r="BAQ164" s="31"/>
      <c r="BAR164" s="31"/>
      <c r="BAS164" s="31"/>
      <c r="BAT164" s="31"/>
      <c r="BAU164" s="31"/>
      <c r="BAV164" s="31"/>
      <c r="BAW164" s="31"/>
      <c r="BAX164" s="31"/>
      <c r="BAY164" s="31"/>
      <c r="BAZ164" s="31"/>
      <c r="BBA164" s="31"/>
      <c r="BBB164" s="31"/>
      <c r="BBC164" s="31"/>
      <c r="BBD164" s="31"/>
      <c r="BBE164" s="31"/>
      <c r="BBF164" s="31"/>
      <c r="BBG164" s="31"/>
      <c r="BBH164" s="31"/>
      <c r="BBI164" s="31"/>
      <c r="BBJ164" s="31"/>
      <c r="BBK164" s="31"/>
      <c r="BBL164" s="31"/>
      <c r="BBM164" s="31"/>
      <c r="BBN164" s="31"/>
      <c r="BBO164" s="31"/>
      <c r="BBP164" s="31"/>
      <c r="BBQ164" s="31"/>
      <c r="BBR164" s="31"/>
      <c r="BBS164" s="31"/>
      <c r="BBT164" s="31"/>
      <c r="BBU164" s="31"/>
      <c r="BBV164" s="31"/>
      <c r="BBW164" s="31"/>
      <c r="BBX164" s="31"/>
      <c r="BBY164" s="31"/>
      <c r="BBZ164" s="31"/>
      <c r="BCA164" s="31"/>
      <c r="BCB164" s="31"/>
      <c r="BCC164" s="31"/>
      <c r="BCD164" s="31"/>
      <c r="BCE164" s="31"/>
      <c r="BCF164" s="31"/>
      <c r="BCG164" s="31"/>
      <c r="BCH164" s="31"/>
      <c r="BCI164" s="31"/>
      <c r="BCJ164" s="31"/>
      <c r="BCK164" s="31"/>
      <c r="BCL164" s="31"/>
      <c r="BCM164" s="31"/>
      <c r="BCN164" s="31"/>
      <c r="BCO164" s="31"/>
      <c r="BCP164" s="31"/>
      <c r="BCQ164" s="31"/>
      <c r="BCR164" s="31"/>
      <c r="BCS164" s="31"/>
      <c r="BCT164" s="31"/>
      <c r="BCU164" s="31"/>
      <c r="BCV164" s="31"/>
      <c r="BCW164" s="31"/>
      <c r="BCX164" s="31"/>
      <c r="BCY164" s="31"/>
      <c r="BCZ164" s="31"/>
      <c r="BDA164" s="31"/>
      <c r="BDB164" s="31"/>
      <c r="BDC164" s="31"/>
      <c r="BDD164" s="31"/>
      <c r="BDE164" s="31"/>
      <c r="BDF164" s="31"/>
      <c r="BDG164" s="31"/>
      <c r="BDH164" s="31"/>
      <c r="BDI164" s="31"/>
      <c r="BDJ164" s="31"/>
      <c r="BDK164" s="31"/>
      <c r="BDL164" s="31"/>
      <c r="BDM164" s="31"/>
      <c r="BDN164" s="31"/>
      <c r="BDO164" s="31"/>
      <c r="BDP164" s="31"/>
      <c r="BDQ164" s="31"/>
      <c r="BDR164" s="31"/>
      <c r="BDS164" s="31"/>
      <c r="BDT164" s="31"/>
      <c r="BDU164" s="31"/>
      <c r="BDV164" s="31"/>
      <c r="BDW164" s="31"/>
      <c r="BDX164" s="31"/>
      <c r="BDY164" s="31"/>
      <c r="BDZ164" s="31"/>
      <c r="BEA164" s="31"/>
      <c r="BEB164" s="31"/>
      <c r="BEC164" s="31"/>
      <c r="BED164" s="31"/>
      <c r="BEE164" s="31"/>
      <c r="BEF164" s="31"/>
      <c r="BEG164" s="31"/>
      <c r="BEH164" s="31"/>
      <c r="BEI164" s="31"/>
      <c r="BEJ164" s="31"/>
      <c r="BEK164" s="31"/>
      <c r="BEL164" s="31"/>
      <c r="BEM164" s="31"/>
      <c r="BEN164" s="31"/>
      <c r="BEO164" s="31"/>
      <c r="BEP164" s="31"/>
      <c r="BEQ164" s="31"/>
      <c r="BER164" s="31"/>
      <c r="BES164" s="31"/>
      <c r="BET164" s="31"/>
      <c r="BEU164" s="31"/>
      <c r="BEV164" s="31"/>
      <c r="BEW164" s="31"/>
      <c r="BEX164" s="31"/>
      <c r="BEY164" s="31"/>
      <c r="BEZ164" s="31"/>
      <c r="BFA164" s="31"/>
      <c r="BFB164" s="31"/>
      <c r="BFC164" s="31"/>
      <c r="BFD164" s="31"/>
      <c r="BFE164" s="31"/>
      <c r="BFF164" s="31"/>
      <c r="BFG164" s="31"/>
      <c r="BFH164" s="31"/>
      <c r="BFI164" s="31"/>
      <c r="BFJ164" s="31"/>
      <c r="BFK164" s="31"/>
      <c r="BFL164" s="31"/>
      <c r="BFM164" s="31"/>
      <c r="BFN164" s="31"/>
      <c r="BFO164" s="31"/>
      <c r="BFP164" s="31"/>
      <c r="BFQ164" s="31"/>
      <c r="BFR164" s="31"/>
      <c r="BFS164" s="31"/>
      <c r="BFT164" s="31"/>
      <c r="BFU164" s="31"/>
      <c r="BFV164" s="31"/>
      <c r="BFW164" s="31"/>
      <c r="BFX164" s="31"/>
      <c r="BFY164" s="31"/>
      <c r="BFZ164" s="31"/>
      <c r="BGA164" s="31"/>
      <c r="BGB164" s="31"/>
      <c r="BGC164" s="31"/>
      <c r="BGD164" s="31"/>
      <c r="BGE164" s="31"/>
      <c r="BGF164" s="31"/>
      <c r="BGG164" s="31"/>
      <c r="BGH164" s="31"/>
      <c r="BGI164" s="31"/>
      <c r="BGJ164" s="31"/>
      <c r="BGK164" s="31"/>
      <c r="BGL164" s="31"/>
      <c r="BGM164" s="31"/>
      <c r="BGN164" s="31"/>
      <c r="BGO164" s="31"/>
      <c r="BGP164" s="31"/>
      <c r="BGQ164" s="31"/>
      <c r="BGR164" s="31"/>
      <c r="BGS164" s="31"/>
      <c r="BGT164" s="31"/>
      <c r="BGU164" s="31"/>
      <c r="BGV164" s="31"/>
      <c r="BGW164" s="31"/>
      <c r="BGX164" s="31"/>
      <c r="BGY164" s="31"/>
      <c r="BGZ164" s="31"/>
      <c r="BHA164" s="31"/>
      <c r="BHB164" s="31"/>
      <c r="BHC164" s="31"/>
      <c r="BHD164" s="31"/>
      <c r="BHE164" s="31"/>
      <c r="BHF164" s="31"/>
      <c r="BHG164" s="31"/>
      <c r="BHH164" s="31"/>
      <c r="BHI164" s="31"/>
      <c r="BHJ164" s="31"/>
      <c r="BHK164" s="31"/>
      <c r="BHL164" s="31"/>
      <c r="BHM164" s="31"/>
      <c r="BHN164" s="31"/>
      <c r="BHO164" s="31"/>
      <c r="BHP164" s="31"/>
      <c r="BHQ164" s="31"/>
      <c r="BHR164" s="31"/>
      <c r="BHS164" s="31"/>
      <c r="BHT164" s="31"/>
      <c r="BHU164" s="31"/>
      <c r="BHV164" s="31"/>
      <c r="BHW164" s="31"/>
      <c r="BHX164" s="31"/>
      <c r="BHY164" s="31"/>
      <c r="BHZ164" s="31"/>
      <c r="BIA164" s="31"/>
      <c r="BIB164" s="31"/>
      <c r="BIC164" s="31"/>
      <c r="BID164" s="31"/>
      <c r="BIE164" s="31"/>
      <c r="BIF164" s="31"/>
      <c r="BIG164" s="31"/>
      <c r="BIH164" s="31"/>
      <c r="BII164" s="31"/>
      <c r="BIJ164" s="31"/>
      <c r="BIK164" s="31"/>
      <c r="BIL164" s="31"/>
      <c r="BIM164" s="31"/>
      <c r="BIN164" s="31"/>
      <c r="BIO164" s="31"/>
      <c r="BIP164" s="31"/>
      <c r="BIQ164" s="31"/>
      <c r="BIR164" s="31"/>
      <c r="BIS164" s="31"/>
      <c r="BIT164" s="31"/>
      <c r="BIU164" s="31"/>
      <c r="BIV164" s="31"/>
      <c r="BIW164" s="31"/>
      <c r="BIX164" s="31"/>
      <c r="BIY164" s="31"/>
      <c r="BIZ164" s="31"/>
      <c r="BJA164" s="31"/>
      <c r="BJB164" s="31"/>
      <c r="BJC164" s="31"/>
      <c r="BJD164" s="31"/>
      <c r="BJE164" s="31"/>
      <c r="BJF164" s="31"/>
      <c r="BJG164" s="31"/>
      <c r="BJH164" s="31"/>
      <c r="BJI164" s="31"/>
      <c r="BJJ164" s="31"/>
      <c r="BJK164" s="31"/>
      <c r="BJL164" s="31"/>
      <c r="BJM164" s="31"/>
      <c r="BJN164" s="31"/>
      <c r="BJO164" s="31"/>
      <c r="BJP164" s="31"/>
      <c r="BJQ164" s="31"/>
      <c r="BJR164" s="31"/>
      <c r="BJS164" s="31"/>
      <c r="BJT164" s="31"/>
      <c r="BJU164" s="31"/>
      <c r="BJV164" s="31"/>
      <c r="BJW164" s="31"/>
      <c r="BJX164" s="31"/>
      <c r="BJY164" s="31"/>
      <c r="BJZ164" s="31"/>
      <c r="BKA164" s="31"/>
      <c r="BKB164" s="31"/>
      <c r="BKC164" s="31"/>
      <c r="BKD164" s="31"/>
      <c r="BKE164" s="31"/>
      <c r="BKF164" s="31"/>
      <c r="BKG164" s="31"/>
      <c r="BKH164" s="31"/>
      <c r="BKI164" s="31"/>
      <c r="BKJ164" s="31"/>
      <c r="BKK164" s="31"/>
      <c r="BKL164" s="31"/>
      <c r="BKM164" s="31"/>
      <c r="BKN164" s="31"/>
      <c r="BKO164" s="31"/>
      <c r="BKP164" s="31"/>
      <c r="BKQ164" s="31"/>
      <c r="BKR164" s="31"/>
      <c r="BKS164" s="31"/>
      <c r="BKT164" s="31"/>
      <c r="BKU164" s="31"/>
      <c r="BKV164" s="31"/>
      <c r="BKW164" s="31"/>
      <c r="BKX164" s="31"/>
      <c r="BKY164" s="31"/>
      <c r="BKZ164" s="31"/>
      <c r="BLA164" s="31"/>
      <c r="BLB164" s="31"/>
      <c r="BLC164" s="31"/>
      <c r="BLD164" s="31"/>
      <c r="BLE164" s="31"/>
      <c r="BLF164" s="31"/>
      <c r="BLG164" s="31"/>
      <c r="BLH164" s="31"/>
      <c r="BLI164" s="31"/>
      <c r="BLJ164" s="31"/>
      <c r="BLK164" s="31"/>
      <c r="BLL164" s="31"/>
      <c r="BLM164" s="31"/>
      <c r="BLN164" s="31"/>
      <c r="BLO164" s="31"/>
      <c r="BLP164" s="31"/>
      <c r="BLQ164" s="31"/>
      <c r="BLR164" s="31"/>
      <c r="BLS164" s="31"/>
      <c r="BLT164" s="31"/>
      <c r="BLU164" s="31"/>
      <c r="BLV164" s="31"/>
      <c r="BLW164" s="31"/>
      <c r="BLX164" s="31"/>
      <c r="BLY164" s="31"/>
      <c r="BLZ164" s="31"/>
      <c r="BMA164" s="31"/>
      <c r="BMB164" s="31"/>
      <c r="BMC164" s="31"/>
      <c r="BMD164" s="31"/>
      <c r="BME164" s="31"/>
      <c r="BMF164" s="31"/>
      <c r="BMG164" s="31"/>
      <c r="BMH164" s="31"/>
      <c r="BMI164" s="31"/>
      <c r="BMJ164" s="31"/>
      <c r="BMK164" s="31"/>
      <c r="BML164" s="31"/>
      <c r="BMM164" s="31"/>
      <c r="BMN164" s="31"/>
      <c r="BMO164" s="31"/>
      <c r="BMP164" s="31"/>
      <c r="BMQ164" s="31"/>
      <c r="BMR164" s="31"/>
      <c r="BMS164" s="31"/>
      <c r="BMT164" s="31"/>
      <c r="BMU164" s="31"/>
      <c r="BMV164" s="31"/>
      <c r="BMW164" s="31"/>
      <c r="BMX164" s="31"/>
      <c r="BMY164" s="31"/>
      <c r="BMZ164" s="31"/>
      <c r="BNA164" s="31"/>
      <c r="BNB164" s="31"/>
      <c r="BNC164" s="31"/>
      <c r="BND164" s="31"/>
      <c r="BNE164" s="31"/>
      <c r="BNF164" s="31"/>
      <c r="BNG164" s="31"/>
      <c r="BNH164" s="31"/>
      <c r="BNI164" s="31"/>
      <c r="BNJ164" s="31"/>
      <c r="BNK164" s="31"/>
      <c r="BNL164" s="31"/>
      <c r="BNM164" s="31"/>
      <c r="BNN164" s="31"/>
      <c r="BNO164" s="31"/>
      <c r="BNP164" s="31"/>
      <c r="BNQ164" s="31"/>
      <c r="BNR164" s="31"/>
      <c r="BNS164" s="31"/>
      <c r="BNT164" s="31"/>
      <c r="BNU164" s="31"/>
      <c r="BNV164" s="31"/>
      <c r="BNW164" s="31"/>
      <c r="BNX164" s="31"/>
      <c r="BNY164" s="31"/>
      <c r="BNZ164" s="31"/>
      <c r="BOA164" s="31"/>
      <c r="BOB164" s="31"/>
      <c r="BOC164" s="31"/>
      <c r="BOD164" s="31"/>
      <c r="BOE164" s="31"/>
      <c r="BOF164" s="31"/>
      <c r="BOG164" s="31"/>
      <c r="BOH164" s="31"/>
      <c r="BOI164" s="31"/>
      <c r="BOJ164" s="31"/>
      <c r="BOK164" s="31"/>
      <c r="BOL164" s="31"/>
      <c r="BOM164" s="31"/>
      <c r="BON164" s="31"/>
      <c r="BOO164" s="31"/>
      <c r="BOP164" s="31"/>
      <c r="BOQ164" s="31"/>
      <c r="BOR164" s="31"/>
      <c r="BOS164" s="31"/>
      <c r="BOT164" s="31"/>
      <c r="BOU164" s="31"/>
      <c r="BOV164" s="31"/>
      <c r="BOW164" s="31"/>
      <c r="BOX164" s="31"/>
      <c r="BOY164" s="31"/>
      <c r="BOZ164" s="31"/>
      <c r="BPA164" s="31"/>
      <c r="BPB164" s="31"/>
      <c r="BPC164" s="31"/>
      <c r="BPD164" s="31"/>
      <c r="BPE164" s="31"/>
      <c r="BPF164" s="31"/>
      <c r="BPG164" s="31"/>
      <c r="BPH164" s="31"/>
      <c r="BPI164" s="31"/>
      <c r="BPJ164" s="31"/>
      <c r="BPK164" s="31"/>
      <c r="BPL164" s="31"/>
      <c r="BPM164" s="31"/>
      <c r="BPN164" s="31"/>
      <c r="BPO164" s="31"/>
      <c r="BPP164" s="31"/>
      <c r="BPQ164" s="31"/>
      <c r="BPR164" s="31"/>
      <c r="BPS164" s="31"/>
      <c r="BPT164" s="31"/>
      <c r="BPU164" s="31"/>
      <c r="BPV164" s="31"/>
      <c r="BPW164" s="31"/>
      <c r="BPX164" s="31"/>
      <c r="BPY164" s="31"/>
      <c r="BPZ164" s="31"/>
      <c r="BQA164" s="31"/>
      <c r="BQB164" s="31"/>
      <c r="BQC164" s="31"/>
      <c r="BQD164" s="31"/>
      <c r="BQE164" s="31"/>
      <c r="BQF164" s="31"/>
      <c r="BQG164" s="31"/>
      <c r="BQH164" s="31"/>
      <c r="BQI164" s="31"/>
      <c r="BQJ164" s="31"/>
      <c r="BQK164" s="31"/>
      <c r="BQL164" s="31"/>
      <c r="BQM164" s="31"/>
      <c r="BQN164" s="31"/>
      <c r="BQO164" s="31"/>
      <c r="BQP164" s="31"/>
      <c r="BQQ164" s="31"/>
      <c r="BQR164" s="31"/>
      <c r="BQS164" s="31"/>
      <c r="BQT164" s="31"/>
      <c r="BQU164" s="31"/>
      <c r="BQV164" s="31"/>
      <c r="BQW164" s="31"/>
      <c r="BQX164" s="31"/>
      <c r="BQY164" s="31"/>
      <c r="BQZ164" s="31"/>
      <c r="BRA164" s="31"/>
      <c r="BRB164" s="31"/>
      <c r="BRC164" s="31"/>
      <c r="BRD164" s="31"/>
      <c r="BRE164" s="31"/>
      <c r="BRF164" s="31"/>
      <c r="BRG164" s="31"/>
      <c r="BRH164" s="31"/>
      <c r="BRI164" s="31"/>
      <c r="BRJ164" s="31"/>
      <c r="BRK164" s="31"/>
      <c r="BRL164" s="31"/>
      <c r="BRM164" s="31"/>
      <c r="BRN164" s="31"/>
      <c r="BRO164" s="31"/>
      <c r="BRP164" s="31"/>
      <c r="BRQ164" s="31"/>
      <c r="BRR164" s="31"/>
      <c r="BRS164" s="31"/>
      <c r="BRT164" s="31"/>
      <c r="BRU164" s="31"/>
      <c r="BRV164" s="31"/>
      <c r="BRW164" s="31"/>
      <c r="BRX164" s="31"/>
      <c r="BRY164" s="31"/>
      <c r="BRZ164" s="31"/>
      <c r="BSA164" s="31"/>
      <c r="BSB164" s="31"/>
      <c r="BSC164" s="31"/>
      <c r="BSD164" s="31"/>
      <c r="BSE164" s="31"/>
      <c r="BSF164" s="31"/>
      <c r="BSG164" s="31"/>
      <c r="BSH164" s="31"/>
      <c r="BSI164" s="31"/>
      <c r="BSJ164" s="31"/>
      <c r="BSK164" s="31"/>
      <c r="BSL164" s="31"/>
      <c r="BSM164" s="31"/>
      <c r="BSN164" s="31"/>
      <c r="BSO164" s="31"/>
      <c r="BSP164" s="31"/>
      <c r="BSQ164" s="31"/>
      <c r="BSR164" s="31"/>
      <c r="BSS164" s="31"/>
      <c r="BST164" s="31"/>
      <c r="BSU164" s="31"/>
      <c r="BSV164" s="31"/>
      <c r="BSW164" s="31"/>
      <c r="BSX164" s="31"/>
      <c r="BSY164" s="31"/>
      <c r="BSZ164" s="31"/>
      <c r="BTA164" s="31"/>
      <c r="BTB164" s="31"/>
      <c r="BTC164" s="31"/>
      <c r="BTD164" s="31"/>
      <c r="BTE164" s="31"/>
      <c r="BTF164" s="31"/>
      <c r="BTG164" s="31"/>
      <c r="BTH164" s="31"/>
      <c r="BTI164" s="31"/>
      <c r="BTJ164" s="31"/>
      <c r="BTK164" s="31"/>
      <c r="BTL164" s="31"/>
      <c r="BTM164" s="31"/>
      <c r="BTN164" s="31"/>
      <c r="BTO164" s="31"/>
      <c r="BTP164" s="31"/>
      <c r="BTQ164" s="31"/>
      <c r="BTR164" s="31"/>
      <c r="BTS164" s="31"/>
      <c r="BTT164" s="31"/>
      <c r="BTU164" s="31"/>
      <c r="BTV164" s="31"/>
      <c r="BTW164" s="31"/>
      <c r="BTX164" s="31"/>
      <c r="BTY164" s="31"/>
      <c r="BTZ164" s="31"/>
      <c r="BUA164" s="31"/>
      <c r="BUB164" s="31"/>
      <c r="BUC164" s="31"/>
      <c r="BUD164" s="31"/>
      <c r="BUE164" s="31"/>
      <c r="BUF164" s="31"/>
      <c r="BUG164" s="31"/>
      <c r="BUH164" s="31"/>
      <c r="BUI164" s="31"/>
      <c r="BUJ164" s="31"/>
      <c r="BUK164" s="31"/>
      <c r="BUL164" s="31"/>
      <c r="BUM164" s="31"/>
      <c r="BUN164" s="31"/>
      <c r="BUO164" s="31"/>
      <c r="BUP164" s="31"/>
      <c r="BUQ164" s="31"/>
      <c r="BUR164" s="31"/>
      <c r="BUS164" s="31"/>
      <c r="BUT164" s="31"/>
      <c r="BUU164" s="31"/>
      <c r="BUV164" s="31"/>
      <c r="BUW164" s="31"/>
      <c r="BUX164" s="31"/>
      <c r="BUY164" s="31"/>
      <c r="BUZ164" s="31"/>
      <c r="BVA164" s="31"/>
      <c r="BVB164" s="31"/>
      <c r="BVC164" s="31"/>
      <c r="BVD164" s="31"/>
      <c r="BVE164" s="31"/>
      <c r="BVF164" s="31"/>
      <c r="BVG164" s="31"/>
      <c r="BVH164" s="31"/>
      <c r="BVI164" s="31"/>
      <c r="BVJ164" s="31"/>
      <c r="BVK164" s="31"/>
      <c r="BVL164" s="31"/>
      <c r="BVM164" s="31"/>
      <c r="BVN164" s="31"/>
      <c r="BVO164" s="31"/>
      <c r="BVP164" s="31"/>
      <c r="BVQ164" s="31"/>
      <c r="BVR164" s="31"/>
      <c r="BVS164" s="31"/>
      <c r="BVT164" s="31"/>
      <c r="BVU164" s="31"/>
      <c r="BVV164" s="31"/>
      <c r="BVW164" s="31"/>
      <c r="BVX164" s="31"/>
      <c r="BVY164" s="31"/>
      <c r="BVZ164" s="31"/>
      <c r="BWA164" s="31"/>
      <c r="BWB164" s="31"/>
      <c r="BWC164" s="31"/>
      <c r="BWD164" s="31"/>
      <c r="BWE164" s="31"/>
      <c r="BWF164" s="31"/>
      <c r="BWG164" s="31"/>
      <c r="BWH164" s="31"/>
      <c r="BWI164" s="31"/>
      <c r="BWJ164" s="31"/>
      <c r="BWK164" s="31"/>
      <c r="BWL164" s="31"/>
      <c r="BWM164" s="31"/>
      <c r="BWN164" s="31"/>
      <c r="BWO164" s="31"/>
      <c r="BWP164" s="31"/>
      <c r="BWQ164" s="31"/>
      <c r="BWR164" s="31"/>
      <c r="BWS164" s="31"/>
      <c r="BWT164" s="31"/>
      <c r="BWU164" s="31"/>
      <c r="BWV164" s="31"/>
      <c r="BWW164" s="31"/>
      <c r="BWX164" s="31"/>
      <c r="BWY164" s="31"/>
      <c r="BWZ164" s="31"/>
      <c r="BXA164" s="31"/>
      <c r="BXB164" s="31"/>
      <c r="BXC164" s="31"/>
      <c r="BXD164" s="31"/>
      <c r="BXE164" s="31"/>
      <c r="BXF164" s="31"/>
      <c r="BXG164" s="31"/>
      <c r="BXH164" s="31"/>
      <c r="BXI164" s="31"/>
      <c r="BXJ164" s="31"/>
      <c r="BXK164" s="31"/>
      <c r="BXL164" s="31"/>
      <c r="BXM164" s="31"/>
      <c r="BXN164" s="31"/>
      <c r="BXO164" s="31"/>
      <c r="BXP164" s="31"/>
      <c r="BXQ164" s="31"/>
      <c r="BXR164" s="31"/>
      <c r="BXS164" s="31"/>
      <c r="BXT164" s="31"/>
      <c r="BXU164" s="31"/>
      <c r="BXV164" s="31"/>
      <c r="BXW164" s="31"/>
      <c r="BXX164" s="31"/>
      <c r="BXY164" s="31"/>
      <c r="BXZ164" s="31"/>
      <c r="BYA164" s="31"/>
      <c r="BYB164" s="31"/>
      <c r="BYC164" s="31"/>
      <c r="BYD164" s="31"/>
      <c r="BYE164" s="31"/>
      <c r="BYF164" s="31"/>
      <c r="BYG164" s="31"/>
      <c r="BYH164" s="31"/>
      <c r="BYI164" s="31"/>
      <c r="BYJ164" s="31"/>
      <c r="BYK164" s="31"/>
      <c r="BYL164" s="31"/>
      <c r="BYM164" s="31"/>
      <c r="BYN164" s="31"/>
      <c r="BYO164" s="31"/>
      <c r="BYP164" s="31"/>
      <c r="BYQ164" s="31"/>
      <c r="BYR164" s="31"/>
      <c r="BYS164" s="31"/>
      <c r="BYT164" s="31"/>
      <c r="BYU164" s="31"/>
      <c r="BYV164" s="31"/>
      <c r="BYW164" s="31"/>
      <c r="BYX164" s="31"/>
      <c r="BYY164" s="31"/>
      <c r="BYZ164" s="31"/>
      <c r="BZA164" s="31"/>
      <c r="BZB164" s="31"/>
      <c r="BZC164" s="31"/>
      <c r="BZD164" s="31"/>
      <c r="BZE164" s="31"/>
      <c r="BZF164" s="31"/>
      <c r="BZG164" s="31"/>
      <c r="BZH164" s="31"/>
      <c r="BZI164" s="31"/>
      <c r="BZJ164" s="31"/>
      <c r="BZK164" s="31"/>
      <c r="BZL164" s="31"/>
      <c r="BZM164" s="31"/>
      <c r="BZN164" s="31"/>
      <c r="BZO164" s="31"/>
      <c r="BZP164" s="31"/>
      <c r="BZQ164" s="31"/>
      <c r="BZR164" s="31"/>
      <c r="BZS164" s="31"/>
      <c r="BZT164" s="31"/>
      <c r="BZU164" s="31"/>
      <c r="BZV164" s="31"/>
      <c r="BZW164" s="31"/>
      <c r="BZX164" s="31"/>
      <c r="BZY164" s="31"/>
      <c r="BZZ164" s="31"/>
      <c r="CAA164" s="31"/>
      <c r="CAB164" s="31"/>
      <c r="CAC164" s="31"/>
      <c r="CAD164" s="31"/>
      <c r="CAE164" s="31"/>
      <c r="CAF164" s="31"/>
      <c r="CAG164" s="31"/>
      <c r="CAH164" s="31"/>
      <c r="CAI164" s="31"/>
      <c r="CAJ164" s="31"/>
      <c r="CAK164" s="31"/>
      <c r="CAL164" s="31"/>
      <c r="CAM164" s="31"/>
      <c r="CAN164" s="31"/>
      <c r="CAO164" s="31"/>
      <c r="CAP164" s="31"/>
      <c r="CAQ164" s="31"/>
      <c r="CAR164" s="31"/>
      <c r="CAS164" s="31"/>
      <c r="CAT164" s="31"/>
      <c r="CAU164" s="31"/>
      <c r="CAV164" s="31"/>
      <c r="CAW164" s="31"/>
      <c r="CAX164" s="31"/>
      <c r="CAY164" s="31"/>
      <c r="CAZ164" s="31"/>
      <c r="CBA164" s="31"/>
      <c r="CBB164" s="31"/>
      <c r="CBC164" s="31"/>
      <c r="CBD164" s="31"/>
      <c r="CBE164" s="31"/>
      <c r="CBF164" s="31"/>
      <c r="CBG164" s="31"/>
      <c r="CBH164" s="31"/>
      <c r="CBI164" s="31"/>
      <c r="CBJ164" s="31"/>
      <c r="CBK164" s="31"/>
      <c r="CBL164" s="31"/>
      <c r="CBM164" s="31"/>
      <c r="CBN164" s="31"/>
      <c r="CBO164" s="31"/>
      <c r="CBP164" s="31"/>
      <c r="CBQ164" s="31"/>
      <c r="CBR164" s="31"/>
      <c r="CBS164" s="31"/>
      <c r="CBT164" s="31"/>
      <c r="CBU164" s="31"/>
      <c r="CBV164" s="31"/>
      <c r="CBW164" s="31"/>
      <c r="CBX164" s="31"/>
      <c r="CBY164" s="31"/>
      <c r="CBZ164" s="31"/>
      <c r="CCA164" s="31"/>
      <c r="CCB164" s="31"/>
      <c r="CCC164" s="31"/>
      <c r="CCD164" s="31"/>
      <c r="CCE164" s="31"/>
      <c r="CCF164" s="31"/>
      <c r="CCG164" s="31"/>
      <c r="CCH164" s="31"/>
      <c r="CCI164" s="31"/>
      <c r="CCJ164" s="31"/>
      <c r="CCK164" s="31"/>
      <c r="CCL164" s="31"/>
      <c r="CCM164" s="31"/>
      <c r="CCN164" s="31"/>
      <c r="CCO164" s="31"/>
      <c r="CCP164" s="31"/>
      <c r="CCQ164" s="31"/>
      <c r="CCR164" s="31"/>
      <c r="CCS164" s="31"/>
      <c r="CCT164" s="31"/>
      <c r="CCU164" s="31"/>
      <c r="CCV164" s="31"/>
      <c r="CCW164" s="31"/>
      <c r="CCX164" s="31"/>
      <c r="CCY164" s="31"/>
      <c r="CCZ164" s="31"/>
      <c r="CDA164" s="31"/>
      <c r="CDB164" s="31"/>
      <c r="CDC164" s="31"/>
      <c r="CDD164" s="31"/>
      <c r="CDE164" s="31"/>
      <c r="CDF164" s="31"/>
      <c r="CDG164" s="31"/>
      <c r="CDH164" s="31"/>
      <c r="CDI164" s="31"/>
      <c r="CDJ164" s="31"/>
      <c r="CDK164" s="31"/>
      <c r="CDL164" s="31"/>
      <c r="CDM164" s="31"/>
      <c r="CDN164" s="31"/>
      <c r="CDO164" s="31"/>
      <c r="CDP164" s="31"/>
      <c r="CDQ164" s="31"/>
      <c r="CDR164" s="31"/>
      <c r="CDS164" s="31"/>
      <c r="CDT164" s="31"/>
      <c r="CDU164" s="31"/>
      <c r="CDV164" s="31"/>
      <c r="CDW164" s="31"/>
      <c r="CDX164" s="31"/>
      <c r="CDY164" s="31"/>
      <c r="CDZ164" s="31"/>
      <c r="CEA164" s="31"/>
      <c r="CEB164" s="31"/>
      <c r="CEC164" s="31"/>
      <c r="CED164" s="31"/>
      <c r="CEE164" s="31"/>
      <c r="CEF164" s="31"/>
      <c r="CEG164" s="31"/>
      <c r="CEH164" s="31"/>
      <c r="CEI164" s="31"/>
      <c r="CEJ164" s="31"/>
      <c r="CEK164" s="31"/>
      <c r="CEL164" s="31"/>
      <c r="CEM164" s="31"/>
      <c r="CEN164" s="31"/>
      <c r="CEO164" s="31"/>
      <c r="CEP164" s="31"/>
      <c r="CEQ164" s="31"/>
      <c r="CER164" s="31"/>
      <c r="CES164" s="31"/>
      <c r="CET164" s="31"/>
      <c r="CEU164" s="31"/>
      <c r="CEV164" s="31"/>
      <c r="CEW164" s="31"/>
      <c r="CEX164" s="31"/>
      <c r="CEY164" s="31"/>
      <c r="CEZ164" s="31"/>
      <c r="CFA164" s="31"/>
      <c r="CFB164" s="31"/>
      <c r="CFC164" s="31"/>
      <c r="CFD164" s="31"/>
      <c r="CFE164" s="31"/>
      <c r="CFF164" s="31"/>
      <c r="CFG164" s="31"/>
      <c r="CFH164" s="31"/>
      <c r="CFI164" s="31"/>
      <c r="CFJ164" s="31"/>
      <c r="CFK164" s="31"/>
      <c r="CFL164" s="31"/>
      <c r="CFM164" s="31"/>
      <c r="CFN164" s="31"/>
      <c r="CFO164" s="31"/>
      <c r="CFP164" s="31"/>
      <c r="CFQ164" s="31"/>
      <c r="CFR164" s="31"/>
      <c r="CFS164" s="31"/>
      <c r="CFT164" s="31"/>
      <c r="CFU164" s="31"/>
      <c r="CFV164" s="31"/>
      <c r="CFW164" s="31"/>
      <c r="CFX164" s="31"/>
      <c r="CFY164" s="31"/>
      <c r="CFZ164" s="31"/>
      <c r="CGA164" s="31"/>
      <c r="CGB164" s="31"/>
      <c r="CGC164" s="31"/>
      <c r="CGD164" s="31"/>
      <c r="CGE164" s="31"/>
      <c r="CGF164" s="31"/>
      <c r="CGG164" s="31"/>
      <c r="CGH164" s="31"/>
      <c r="CGI164" s="31"/>
      <c r="CGJ164" s="31"/>
      <c r="CGK164" s="31"/>
      <c r="CGL164" s="31"/>
      <c r="CGM164" s="31"/>
      <c r="CGN164" s="31"/>
      <c r="CGO164" s="31"/>
      <c r="CGP164" s="31"/>
      <c r="CGQ164" s="31"/>
      <c r="CGR164" s="31"/>
      <c r="CGS164" s="31"/>
      <c r="CGT164" s="31"/>
      <c r="CGU164" s="31"/>
      <c r="CGV164" s="31"/>
      <c r="CGW164" s="31"/>
      <c r="CGX164" s="31"/>
      <c r="CGY164" s="31"/>
      <c r="CGZ164" s="31"/>
      <c r="CHA164" s="31"/>
      <c r="CHB164" s="31"/>
      <c r="CHC164" s="31"/>
      <c r="CHD164" s="31"/>
      <c r="CHE164" s="31"/>
      <c r="CHF164" s="31"/>
      <c r="CHG164" s="31"/>
      <c r="CHH164" s="31"/>
      <c r="CHI164" s="31"/>
      <c r="CHJ164" s="31"/>
      <c r="CHK164" s="31"/>
      <c r="CHL164" s="31"/>
      <c r="CHM164" s="31"/>
      <c r="CHN164" s="31"/>
      <c r="CHO164" s="31"/>
      <c r="CHP164" s="31"/>
      <c r="CHQ164" s="31"/>
      <c r="CHR164" s="31"/>
      <c r="CHS164" s="31"/>
      <c r="CHT164" s="31"/>
      <c r="CHU164" s="31"/>
      <c r="CHV164" s="31"/>
      <c r="CHW164" s="31"/>
      <c r="CHX164" s="31"/>
      <c r="CHY164" s="31"/>
      <c r="CHZ164" s="31"/>
      <c r="CIA164" s="31"/>
      <c r="CIB164" s="31"/>
      <c r="CIC164" s="31"/>
      <c r="CID164" s="31"/>
      <c r="CIE164" s="31"/>
      <c r="CIF164" s="31"/>
      <c r="CIG164" s="31"/>
      <c r="CIH164" s="31"/>
      <c r="CII164" s="31"/>
      <c r="CIJ164" s="31"/>
      <c r="CIK164" s="31"/>
      <c r="CIL164" s="31"/>
      <c r="CIM164" s="31"/>
      <c r="CIN164" s="31"/>
      <c r="CIO164" s="31"/>
      <c r="CIP164" s="31"/>
      <c r="CIQ164" s="31"/>
      <c r="CIR164" s="31"/>
      <c r="CIS164" s="31"/>
      <c r="CIT164" s="31"/>
      <c r="CIU164" s="31"/>
      <c r="CIV164" s="31"/>
      <c r="CIW164" s="31"/>
      <c r="CIX164" s="31"/>
      <c r="CIY164" s="31"/>
      <c r="CIZ164" s="31"/>
      <c r="CJA164" s="31"/>
      <c r="CJB164" s="31"/>
      <c r="CJC164" s="31"/>
      <c r="CJD164" s="31"/>
      <c r="CJE164" s="31"/>
      <c r="CJF164" s="31"/>
      <c r="CJG164" s="31"/>
      <c r="CJH164" s="31"/>
      <c r="CJI164" s="31"/>
      <c r="CJJ164" s="31"/>
      <c r="CJK164" s="31"/>
      <c r="CJL164" s="31"/>
      <c r="CJM164" s="31"/>
      <c r="CJN164" s="31"/>
      <c r="CJO164" s="31"/>
      <c r="CJP164" s="31"/>
      <c r="CJQ164" s="31"/>
      <c r="CJR164" s="31"/>
      <c r="CJS164" s="31"/>
      <c r="CJT164" s="31"/>
      <c r="CJU164" s="31"/>
      <c r="CJV164" s="31"/>
      <c r="CJW164" s="31"/>
      <c r="CJX164" s="31"/>
      <c r="CJY164" s="31"/>
      <c r="CJZ164" s="31"/>
      <c r="CKA164" s="31"/>
      <c r="CKB164" s="31"/>
      <c r="CKC164" s="31"/>
      <c r="CKD164" s="31"/>
      <c r="CKE164" s="31"/>
      <c r="CKF164" s="31"/>
      <c r="CKG164" s="31"/>
      <c r="CKH164" s="31"/>
      <c r="CKI164" s="31"/>
      <c r="CKJ164" s="31"/>
      <c r="CKK164" s="31"/>
      <c r="CKL164" s="31"/>
      <c r="CKM164" s="31"/>
      <c r="CKN164" s="31"/>
      <c r="CKO164" s="31"/>
      <c r="CKP164" s="31"/>
      <c r="CKQ164" s="31"/>
      <c r="CKR164" s="31"/>
      <c r="CKS164" s="31"/>
      <c r="CKT164" s="31"/>
      <c r="CKU164" s="31"/>
      <c r="CKV164" s="31"/>
      <c r="CKW164" s="31"/>
      <c r="CKX164" s="31"/>
      <c r="CKY164" s="31"/>
      <c r="CKZ164" s="31"/>
      <c r="CLA164" s="31"/>
      <c r="CLB164" s="31"/>
      <c r="CLC164" s="31"/>
      <c r="CLD164" s="31"/>
      <c r="CLE164" s="31"/>
      <c r="CLF164" s="31"/>
      <c r="CLG164" s="31"/>
      <c r="CLH164" s="31"/>
      <c r="CLI164" s="31"/>
      <c r="CLJ164" s="31"/>
      <c r="CLK164" s="31"/>
      <c r="CLL164" s="31"/>
      <c r="CLM164" s="31"/>
      <c r="CLN164" s="31"/>
      <c r="CLO164" s="31"/>
      <c r="CLP164" s="31"/>
      <c r="CLQ164" s="31"/>
      <c r="CLR164" s="31"/>
      <c r="CLS164" s="31"/>
      <c r="CLT164" s="31"/>
      <c r="CLU164" s="31"/>
      <c r="CLV164" s="31"/>
      <c r="CLW164" s="31"/>
      <c r="CLX164" s="31"/>
      <c r="CLY164" s="31"/>
      <c r="CLZ164" s="31"/>
      <c r="CMA164" s="31"/>
      <c r="CMB164" s="31"/>
      <c r="CMC164" s="31"/>
      <c r="CMD164" s="31"/>
      <c r="CME164" s="31"/>
      <c r="CMF164" s="31"/>
      <c r="CMG164" s="31"/>
      <c r="CMH164" s="31"/>
      <c r="CMI164" s="31"/>
      <c r="CMJ164" s="31"/>
      <c r="CMK164" s="31"/>
      <c r="CML164" s="31"/>
      <c r="CMM164" s="31"/>
      <c r="CMN164" s="31"/>
      <c r="CMO164" s="31"/>
      <c r="CMP164" s="31"/>
      <c r="CMQ164" s="31"/>
      <c r="CMR164" s="31"/>
      <c r="CMS164" s="31"/>
      <c r="CMT164" s="31"/>
      <c r="CMU164" s="31"/>
      <c r="CMV164" s="31"/>
      <c r="CMW164" s="31"/>
      <c r="CMX164" s="31"/>
      <c r="CMY164" s="31"/>
      <c r="CMZ164" s="31"/>
      <c r="CNA164" s="31"/>
      <c r="CNB164" s="31"/>
      <c r="CNC164" s="31"/>
      <c r="CND164" s="31"/>
      <c r="CNE164" s="31"/>
      <c r="CNF164" s="31"/>
      <c r="CNG164" s="31"/>
      <c r="CNH164" s="31"/>
      <c r="CNI164" s="31"/>
      <c r="CNJ164" s="31"/>
      <c r="CNK164" s="31"/>
      <c r="CNL164" s="31"/>
      <c r="CNM164" s="31"/>
      <c r="CNN164" s="31"/>
      <c r="CNO164" s="31"/>
      <c r="CNP164" s="31"/>
      <c r="CNQ164" s="31"/>
      <c r="CNR164" s="31"/>
      <c r="CNS164" s="31"/>
      <c r="CNT164" s="31"/>
      <c r="CNU164" s="31"/>
      <c r="CNV164" s="31"/>
      <c r="CNW164" s="31"/>
      <c r="CNX164" s="31"/>
      <c r="CNY164" s="31"/>
      <c r="CNZ164" s="31"/>
      <c r="COA164" s="31"/>
      <c r="COB164" s="31"/>
      <c r="COC164" s="31"/>
      <c r="COD164" s="31"/>
      <c r="COE164" s="31"/>
      <c r="COF164" s="31"/>
      <c r="COG164" s="31"/>
      <c r="COH164" s="31"/>
      <c r="COI164" s="31"/>
      <c r="COJ164" s="31"/>
      <c r="COK164" s="31"/>
      <c r="COL164" s="31"/>
      <c r="COM164" s="31"/>
      <c r="CON164" s="31"/>
      <c r="COO164" s="31"/>
      <c r="COP164" s="31"/>
      <c r="COQ164" s="31"/>
      <c r="COR164" s="31"/>
      <c r="COS164" s="31"/>
      <c r="COT164" s="31"/>
      <c r="COU164" s="31"/>
      <c r="COV164" s="31"/>
      <c r="COW164" s="31"/>
      <c r="COX164" s="31"/>
      <c r="COY164" s="31"/>
      <c r="COZ164" s="31"/>
      <c r="CPA164" s="31"/>
      <c r="CPB164" s="31"/>
      <c r="CPC164" s="31"/>
      <c r="CPD164" s="31"/>
      <c r="CPE164" s="31"/>
      <c r="CPF164" s="31"/>
      <c r="CPG164" s="31"/>
      <c r="CPH164" s="31"/>
      <c r="CPI164" s="31"/>
      <c r="CPJ164" s="31"/>
      <c r="CPK164" s="31"/>
      <c r="CPL164" s="31"/>
      <c r="CPM164" s="31"/>
      <c r="CPN164" s="31"/>
      <c r="CPO164" s="31"/>
      <c r="CPP164" s="31"/>
      <c r="CPQ164" s="31"/>
      <c r="CPR164" s="31"/>
      <c r="CPS164" s="31"/>
      <c r="CPT164" s="31"/>
      <c r="CPU164" s="31"/>
      <c r="CPV164" s="31"/>
      <c r="CPW164" s="31"/>
      <c r="CPX164" s="31"/>
      <c r="CPY164" s="31"/>
      <c r="CPZ164" s="31"/>
      <c r="CQA164" s="31"/>
      <c r="CQB164" s="31"/>
      <c r="CQC164" s="31"/>
      <c r="CQD164" s="31"/>
      <c r="CQE164" s="31"/>
      <c r="CQF164" s="31"/>
      <c r="CQG164" s="31"/>
      <c r="CQH164" s="31"/>
      <c r="CQI164" s="31"/>
      <c r="CQJ164" s="31"/>
      <c r="CQK164" s="31"/>
      <c r="CQL164" s="31"/>
      <c r="CQM164" s="31"/>
      <c r="CQN164" s="31"/>
      <c r="CQO164" s="31"/>
      <c r="CQP164" s="31"/>
      <c r="CQQ164" s="31"/>
      <c r="CQR164" s="31"/>
      <c r="CQS164" s="31"/>
      <c r="CQT164" s="31"/>
      <c r="CQU164" s="31"/>
      <c r="CQV164" s="31"/>
      <c r="CQW164" s="31"/>
      <c r="CQX164" s="31"/>
      <c r="CQY164" s="31"/>
      <c r="CQZ164" s="31"/>
      <c r="CRA164" s="31"/>
      <c r="CRB164" s="31"/>
      <c r="CRC164" s="31"/>
      <c r="CRD164" s="31"/>
      <c r="CRE164" s="31"/>
      <c r="CRF164" s="31"/>
      <c r="CRG164" s="31"/>
      <c r="CRH164" s="31"/>
      <c r="CRI164" s="31"/>
      <c r="CRJ164" s="31"/>
      <c r="CRK164" s="31"/>
      <c r="CRL164" s="31"/>
      <c r="CRM164" s="31"/>
      <c r="CRN164" s="31"/>
      <c r="CRO164" s="31"/>
      <c r="CRP164" s="31"/>
      <c r="CRQ164" s="31"/>
      <c r="CRR164" s="31"/>
      <c r="CRS164" s="31"/>
      <c r="CRT164" s="31"/>
      <c r="CRU164" s="31"/>
      <c r="CRV164" s="31"/>
      <c r="CRW164" s="31"/>
      <c r="CRX164" s="31"/>
      <c r="CRY164" s="31"/>
      <c r="CRZ164" s="31"/>
      <c r="CSA164" s="31"/>
      <c r="CSB164" s="31"/>
      <c r="CSC164" s="31"/>
      <c r="CSD164" s="31"/>
      <c r="CSE164" s="31"/>
      <c r="CSF164" s="31"/>
      <c r="CSG164" s="31"/>
      <c r="CSH164" s="31"/>
      <c r="CSI164" s="31"/>
      <c r="CSJ164" s="31"/>
      <c r="CSK164" s="31"/>
      <c r="CSL164" s="31"/>
      <c r="CSM164" s="31"/>
      <c r="CSN164" s="31"/>
      <c r="CSO164" s="31"/>
      <c r="CSP164" s="31"/>
      <c r="CSQ164" s="31"/>
      <c r="CSR164" s="31"/>
      <c r="CSS164" s="31"/>
      <c r="CST164" s="31"/>
      <c r="CSU164" s="31"/>
      <c r="CSV164" s="31"/>
      <c r="CSW164" s="31"/>
      <c r="CSX164" s="31"/>
      <c r="CSY164" s="31"/>
      <c r="CSZ164" s="31"/>
      <c r="CTA164" s="31"/>
      <c r="CTB164" s="31"/>
      <c r="CTC164" s="31"/>
      <c r="CTD164" s="31"/>
      <c r="CTE164" s="31"/>
      <c r="CTF164" s="31"/>
      <c r="CTG164" s="31"/>
      <c r="CTH164" s="31"/>
      <c r="CTI164" s="31"/>
      <c r="CTJ164" s="31"/>
      <c r="CTK164" s="31"/>
      <c r="CTL164" s="31"/>
      <c r="CTM164" s="31"/>
      <c r="CTN164" s="31"/>
      <c r="CTO164" s="31"/>
      <c r="CTP164" s="31"/>
      <c r="CTQ164" s="31"/>
      <c r="CTR164" s="31"/>
      <c r="CTS164" s="31"/>
      <c r="CTT164" s="31"/>
      <c r="CTU164" s="31"/>
      <c r="CTV164" s="31"/>
      <c r="CTW164" s="31"/>
      <c r="CTX164" s="31"/>
      <c r="CTY164" s="31"/>
      <c r="CTZ164" s="31"/>
      <c r="CUA164" s="31"/>
      <c r="CUB164" s="31"/>
      <c r="CUC164" s="31"/>
      <c r="CUD164" s="31"/>
      <c r="CUE164" s="31"/>
      <c r="CUF164" s="31"/>
      <c r="CUG164" s="31"/>
      <c r="CUH164" s="31"/>
      <c r="CUI164" s="31"/>
      <c r="CUJ164" s="31"/>
      <c r="CUK164" s="31"/>
      <c r="CUL164" s="31"/>
      <c r="CUM164" s="31"/>
      <c r="CUN164" s="31"/>
      <c r="CUO164" s="31"/>
      <c r="CUP164" s="31"/>
      <c r="CUQ164" s="31"/>
      <c r="CUR164" s="31"/>
      <c r="CUS164" s="31"/>
      <c r="CUT164" s="31"/>
      <c r="CUU164" s="31"/>
      <c r="CUV164" s="31"/>
      <c r="CUW164" s="31"/>
      <c r="CUX164" s="31"/>
      <c r="CUY164" s="31"/>
      <c r="CUZ164" s="31"/>
      <c r="CVA164" s="31"/>
      <c r="CVB164" s="31"/>
      <c r="CVC164" s="31"/>
      <c r="CVD164" s="31"/>
      <c r="CVE164" s="31"/>
      <c r="CVF164" s="31"/>
      <c r="CVG164" s="31"/>
      <c r="CVH164" s="31"/>
      <c r="CVI164" s="31"/>
      <c r="CVJ164" s="31"/>
      <c r="CVK164" s="31"/>
      <c r="CVL164" s="31"/>
      <c r="CVM164" s="31"/>
      <c r="CVN164" s="31"/>
      <c r="CVO164" s="31"/>
      <c r="CVP164" s="31"/>
      <c r="CVQ164" s="31"/>
      <c r="CVR164" s="31"/>
      <c r="CVS164" s="31"/>
      <c r="CVT164" s="31"/>
      <c r="CVU164" s="31"/>
      <c r="CVV164" s="31"/>
      <c r="CVW164" s="31"/>
      <c r="CVX164" s="31"/>
      <c r="CVY164" s="31"/>
      <c r="CVZ164" s="31"/>
      <c r="CWA164" s="31"/>
      <c r="CWB164" s="31"/>
      <c r="CWC164" s="31"/>
      <c r="CWD164" s="31"/>
      <c r="CWE164" s="31"/>
      <c r="CWF164" s="31"/>
      <c r="CWG164" s="31"/>
      <c r="CWH164" s="31"/>
      <c r="CWI164" s="31"/>
      <c r="CWJ164" s="31"/>
      <c r="CWK164" s="31"/>
      <c r="CWL164" s="31"/>
      <c r="CWM164" s="31"/>
      <c r="CWN164" s="31"/>
      <c r="CWO164" s="31"/>
      <c r="CWP164" s="31"/>
      <c r="CWQ164" s="31"/>
      <c r="CWR164" s="31"/>
      <c r="CWS164" s="31"/>
      <c r="CWT164" s="31"/>
      <c r="CWU164" s="31"/>
      <c r="CWV164" s="31"/>
      <c r="CWW164" s="31"/>
      <c r="CWX164" s="31"/>
      <c r="CWY164" s="31"/>
      <c r="CWZ164" s="31"/>
      <c r="CXA164" s="31"/>
      <c r="CXB164" s="31"/>
      <c r="CXC164" s="31"/>
      <c r="CXD164" s="31"/>
      <c r="CXE164" s="31"/>
      <c r="CXF164" s="31"/>
      <c r="CXG164" s="31"/>
      <c r="CXH164" s="31"/>
    </row>
    <row r="165" spans="1:2660" s="82" customFormat="1" ht="31.5" customHeight="1" x14ac:dyDescent="0.2">
      <c r="A165" s="8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c r="BV165" s="31"/>
      <c r="BW165" s="31"/>
      <c r="BX165" s="31"/>
      <c r="BY165" s="31"/>
      <c r="BZ165" s="31"/>
      <c r="CA165" s="31"/>
      <c r="CB165" s="31"/>
      <c r="CC165" s="31"/>
      <c r="CD165" s="31"/>
      <c r="CE165" s="31"/>
      <c r="CF165" s="31"/>
      <c r="CG165" s="31"/>
      <c r="CH165" s="31"/>
      <c r="CI165" s="31"/>
      <c r="CJ165" s="31"/>
      <c r="CK165" s="31"/>
      <c r="CL165" s="31"/>
      <c r="CM165" s="31"/>
      <c r="CN165" s="31"/>
      <c r="CO165" s="31"/>
      <c r="CP165" s="31"/>
      <c r="CQ165" s="31"/>
      <c r="CR165" s="31"/>
      <c r="CS165" s="31"/>
      <c r="CT165" s="31"/>
      <c r="CU165" s="31"/>
      <c r="CV165" s="31"/>
      <c r="CW165" s="31"/>
      <c r="CX165" s="31"/>
      <c r="CY165" s="31"/>
      <c r="CZ165" s="31"/>
      <c r="DA165" s="31"/>
      <c r="DB165" s="31"/>
      <c r="DC165" s="31"/>
      <c r="DD165" s="31"/>
      <c r="DE165" s="31"/>
      <c r="DF165" s="31"/>
      <c r="DG165" s="31"/>
      <c r="DH165" s="31"/>
      <c r="DI165" s="31"/>
      <c r="DJ165" s="31"/>
      <c r="DK165" s="31"/>
      <c r="DL165" s="31"/>
      <c r="DM165" s="31"/>
      <c r="DN165" s="31"/>
      <c r="DO165" s="31"/>
      <c r="DP165" s="31"/>
      <c r="DQ165" s="31"/>
      <c r="DR165" s="31"/>
      <c r="DS165" s="31"/>
      <c r="DT165" s="31"/>
      <c r="DU165" s="31"/>
      <c r="DV165" s="31"/>
      <c r="DW165" s="31"/>
      <c r="DX165" s="31"/>
      <c r="DY165" s="31"/>
      <c r="DZ165" s="31"/>
      <c r="EA165" s="31"/>
      <c r="EB165" s="31"/>
      <c r="EC165" s="31"/>
      <c r="ED165" s="31"/>
      <c r="EE165" s="31"/>
      <c r="EF165" s="31"/>
      <c r="EG165" s="31"/>
      <c r="EH165" s="31"/>
      <c r="EI165" s="31"/>
      <c r="EJ165" s="31"/>
      <c r="EK165" s="31"/>
      <c r="EL165" s="31"/>
      <c r="EM165" s="31"/>
      <c r="EN165" s="31"/>
      <c r="EO165" s="31"/>
      <c r="EP165" s="31"/>
      <c r="EQ165" s="31"/>
      <c r="ER165" s="31"/>
      <c r="ES165" s="31"/>
      <c r="ET165" s="31"/>
      <c r="EU165" s="31"/>
      <c r="EV165" s="31"/>
      <c r="EW165" s="31"/>
      <c r="EX165" s="31"/>
      <c r="EY165" s="31"/>
      <c r="EZ165" s="31"/>
      <c r="FA165" s="31"/>
      <c r="FB165" s="31"/>
      <c r="FC165" s="31"/>
      <c r="FD165" s="31"/>
      <c r="FE165" s="31"/>
      <c r="FF165" s="31"/>
      <c r="FG165" s="31"/>
      <c r="FH165" s="31"/>
      <c r="FI165" s="31"/>
      <c r="FJ165" s="31"/>
      <c r="FK165" s="31"/>
      <c r="FL165" s="31"/>
      <c r="FM165" s="31"/>
      <c r="FN165" s="31"/>
      <c r="FO165" s="31"/>
      <c r="FP165" s="31"/>
      <c r="FQ165" s="31"/>
      <c r="FR165" s="31"/>
      <c r="FS165" s="31"/>
      <c r="FT165" s="31"/>
      <c r="FU165" s="31"/>
      <c r="FV165" s="31"/>
      <c r="FW165" s="31"/>
      <c r="FX165" s="31"/>
      <c r="FY165" s="31"/>
      <c r="FZ165" s="31"/>
      <c r="GA165" s="31"/>
      <c r="GB165" s="31"/>
      <c r="GC165" s="31"/>
      <c r="GD165" s="31"/>
      <c r="GE165" s="31"/>
      <c r="GF165" s="31"/>
      <c r="GG165" s="31"/>
      <c r="GH165" s="31"/>
      <c r="GI165" s="31"/>
      <c r="GJ165" s="31"/>
      <c r="GK165" s="31"/>
      <c r="GL165" s="31"/>
      <c r="GM165" s="31"/>
      <c r="GN165" s="31"/>
      <c r="GO165" s="31"/>
      <c r="GP165" s="31"/>
      <c r="GQ165" s="31"/>
      <c r="GR165" s="31"/>
      <c r="GS165" s="31"/>
      <c r="GT165" s="31"/>
      <c r="GU165" s="31"/>
      <c r="GV165" s="31"/>
      <c r="GW165" s="31"/>
      <c r="GX165" s="31"/>
      <c r="GY165" s="31"/>
      <c r="GZ165" s="31"/>
      <c r="HA165" s="31"/>
      <c r="HB165" s="31"/>
      <c r="HC165" s="31"/>
      <c r="HD165" s="31"/>
      <c r="HE165" s="31"/>
      <c r="HF165" s="31"/>
      <c r="HG165" s="31"/>
      <c r="HH165" s="31"/>
      <c r="HI165" s="31"/>
      <c r="HJ165" s="31"/>
      <c r="HK165" s="31"/>
      <c r="HL165" s="31"/>
      <c r="HM165" s="31"/>
      <c r="HN165" s="31"/>
      <c r="HO165" s="31"/>
      <c r="HP165" s="31"/>
      <c r="HQ165" s="31"/>
      <c r="HR165" s="31"/>
      <c r="HS165" s="31"/>
      <c r="HT165" s="31"/>
      <c r="HU165" s="31"/>
      <c r="HV165" s="31"/>
      <c r="HW165" s="31"/>
      <c r="HX165" s="31"/>
      <c r="HY165" s="31"/>
      <c r="HZ165" s="31"/>
      <c r="IA165" s="31"/>
      <c r="IB165" s="31"/>
      <c r="IC165" s="31"/>
      <c r="ID165" s="31"/>
      <c r="IE165" s="31"/>
      <c r="IF165" s="31"/>
      <c r="IG165" s="31"/>
      <c r="IH165" s="31"/>
      <c r="II165" s="31"/>
      <c r="IJ165" s="31"/>
      <c r="IK165" s="31"/>
      <c r="IL165" s="31"/>
      <c r="IM165" s="31"/>
      <c r="IN165" s="31"/>
      <c r="IO165" s="31"/>
      <c r="IP165" s="31"/>
      <c r="IQ165" s="31"/>
      <c r="IR165" s="31"/>
      <c r="IS165" s="31"/>
      <c r="IT165" s="31"/>
      <c r="IU165" s="31"/>
      <c r="IV165" s="31"/>
      <c r="IW165" s="31"/>
      <c r="IX165" s="31"/>
      <c r="IY165" s="31"/>
      <c r="IZ165" s="31"/>
      <c r="JA165" s="31"/>
      <c r="JB165" s="31"/>
      <c r="JC165" s="31"/>
      <c r="JD165" s="31"/>
      <c r="JE165" s="31"/>
      <c r="JF165" s="31"/>
      <c r="JG165" s="31"/>
      <c r="JH165" s="31"/>
      <c r="JI165" s="31"/>
      <c r="JJ165" s="31"/>
      <c r="JK165" s="31"/>
      <c r="JL165" s="31"/>
      <c r="JM165" s="31"/>
      <c r="JN165" s="31"/>
      <c r="JO165" s="31"/>
      <c r="JP165" s="31"/>
      <c r="JQ165" s="31"/>
      <c r="JR165" s="31"/>
      <c r="JS165" s="31"/>
      <c r="JT165" s="31"/>
      <c r="JU165" s="31"/>
      <c r="JV165" s="31"/>
      <c r="JW165" s="31"/>
      <c r="JX165" s="31"/>
      <c r="JY165" s="31"/>
      <c r="JZ165" s="31"/>
      <c r="KA165" s="31"/>
      <c r="KB165" s="31"/>
      <c r="KC165" s="31"/>
      <c r="KD165" s="31"/>
      <c r="KE165" s="31"/>
      <c r="KF165" s="31"/>
      <c r="KG165" s="31"/>
      <c r="KH165" s="31"/>
      <c r="KI165" s="31"/>
      <c r="KJ165" s="31"/>
      <c r="KK165" s="31"/>
      <c r="KL165" s="31"/>
      <c r="KM165" s="31"/>
      <c r="KN165" s="31"/>
      <c r="KO165" s="31"/>
      <c r="KP165" s="31"/>
      <c r="KQ165" s="31"/>
      <c r="KR165" s="31"/>
      <c r="KS165" s="31"/>
      <c r="KT165" s="31"/>
      <c r="KU165" s="31"/>
      <c r="KV165" s="31"/>
      <c r="KW165" s="31"/>
      <c r="KX165" s="31"/>
      <c r="KY165" s="31"/>
      <c r="KZ165" s="31"/>
      <c r="LA165" s="31"/>
      <c r="LB165" s="31"/>
      <c r="LC165" s="31"/>
      <c r="LD165" s="31"/>
      <c r="LE165" s="31"/>
      <c r="LF165" s="31"/>
      <c r="LG165" s="31"/>
      <c r="LH165" s="31"/>
      <c r="LI165" s="31"/>
      <c r="LJ165" s="31"/>
      <c r="LK165" s="31"/>
      <c r="LL165" s="31"/>
      <c r="LM165" s="31"/>
      <c r="LN165" s="31"/>
      <c r="LO165" s="31"/>
      <c r="LP165" s="31"/>
      <c r="LQ165" s="31"/>
      <c r="LR165" s="31"/>
      <c r="LS165" s="31"/>
      <c r="LT165" s="31"/>
      <c r="LU165" s="31"/>
      <c r="LV165" s="31"/>
      <c r="LW165" s="31"/>
      <c r="LX165" s="31"/>
      <c r="LY165" s="31"/>
      <c r="LZ165" s="31"/>
      <c r="MA165" s="31"/>
      <c r="MB165" s="31"/>
      <c r="MC165" s="31"/>
      <c r="MD165" s="31"/>
      <c r="ME165" s="31"/>
      <c r="MF165" s="31"/>
      <c r="MG165" s="31"/>
      <c r="MH165" s="31"/>
      <c r="MI165" s="31"/>
      <c r="MJ165" s="31"/>
      <c r="MK165" s="31"/>
      <c r="ML165" s="31"/>
      <c r="MM165" s="31"/>
      <c r="MN165" s="31"/>
      <c r="MO165" s="31"/>
      <c r="MP165" s="31"/>
      <c r="MQ165" s="31"/>
      <c r="MR165" s="31"/>
      <c r="MS165" s="31"/>
      <c r="MT165" s="31"/>
      <c r="MU165" s="31"/>
      <c r="MV165" s="31"/>
      <c r="MW165" s="31"/>
      <c r="MX165" s="31"/>
      <c r="MY165" s="31"/>
      <c r="MZ165" s="31"/>
      <c r="NA165" s="31"/>
      <c r="NB165" s="31"/>
      <c r="NC165" s="31"/>
      <c r="ND165" s="31"/>
      <c r="NE165" s="31"/>
      <c r="NF165" s="31"/>
      <c r="NG165" s="31"/>
      <c r="NH165" s="31"/>
      <c r="NI165" s="31"/>
      <c r="NJ165" s="31"/>
      <c r="NK165" s="31"/>
      <c r="NL165" s="31"/>
      <c r="NM165" s="31"/>
      <c r="NN165" s="31"/>
      <c r="NO165" s="31"/>
      <c r="NP165" s="31"/>
      <c r="NQ165" s="31"/>
      <c r="NR165" s="31"/>
      <c r="NS165" s="31"/>
      <c r="NT165" s="31"/>
      <c r="NU165" s="31"/>
      <c r="NV165" s="31"/>
      <c r="NW165" s="31"/>
      <c r="NX165" s="31"/>
      <c r="NY165" s="31"/>
      <c r="NZ165" s="31"/>
      <c r="OA165" s="31"/>
      <c r="OB165" s="31"/>
      <c r="OC165" s="31"/>
      <c r="OD165" s="31"/>
      <c r="OE165" s="31"/>
      <c r="OF165" s="31"/>
      <c r="OG165" s="31"/>
      <c r="OH165" s="31"/>
      <c r="OI165" s="31"/>
      <c r="OJ165" s="31"/>
      <c r="OK165" s="31"/>
      <c r="OL165" s="31"/>
      <c r="OM165" s="31"/>
      <c r="ON165" s="31"/>
      <c r="OO165" s="31"/>
      <c r="OP165" s="31"/>
      <c r="OQ165" s="31"/>
      <c r="OR165" s="31"/>
      <c r="OS165" s="31"/>
      <c r="OT165" s="31"/>
      <c r="OU165" s="31"/>
      <c r="OV165" s="31"/>
      <c r="OW165" s="31"/>
      <c r="OX165" s="31"/>
      <c r="OY165" s="31"/>
      <c r="OZ165" s="31"/>
      <c r="PA165" s="31"/>
      <c r="PB165" s="31"/>
      <c r="PC165" s="31"/>
      <c r="PD165" s="31"/>
      <c r="PE165" s="31"/>
      <c r="PF165" s="31"/>
      <c r="PG165" s="31"/>
      <c r="PH165" s="31"/>
      <c r="PI165" s="31"/>
      <c r="PJ165" s="31"/>
      <c r="PK165" s="31"/>
      <c r="PL165" s="31"/>
      <c r="PM165" s="31"/>
      <c r="PN165" s="31"/>
      <c r="PO165" s="31"/>
      <c r="PP165" s="31"/>
      <c r="PQ165" s="31"/>
      <c r="PR165" s="31"/>
      <c r="PS165" s="31"/>
      <c r="PT165" s="31"/>
      <c r="PU165" s="31"/>
      <c r="PV165" s="31"/>
      <c r="PW165" s="31"/>
      <c r="PX165" s="31"/>
      <c r="PY165" s="31"/>
      <c r="PZ165" s="31"/>
      <c r="QA165" s="31"/>
      <c r="QB165" s="31"/>
      <c r="QC165" s="31"/>
      <c r="QD165" s="31"/>
      <c r="QE165" s="31"/>
      <c r="QF165" s="31"/>
      <c r="QG165" s="31"/>
      <c r="QH165" s="31"/>
      <c r="QI165" s="31"/>
      <c r="QJ165" s="31"/>
      <c r="QK165" s="31"/>
      <c r="QL165" s="31"/>
      <c r="QM165" s="31"/>
      <c r="QN165" s="31"/>
      <c r="QO165" s="31"/>
      <c r="QP165" s="31"/>
      <c r="QQ165" s="31"/>
      <c r="QR165" s="31"/>
      <c r="QS165" s="31"/>
      <c r="QT165" s="31"/>
      <c r="QU165" s="31"/>
      <c r="QV165" s="31"/>
      <c r="QW165" s="31"/>
      <c r="QX165" s="31"/>
      <c r="QY165" s="31"/>
      <c r="QZ165" s="31"/>
      <c r="RA165" s="31"/>
      <c r="RB165" s="31"/>
      <c r="RC165" s="31"/>
      <c r="RD165" s="31"/>
      <c r="RE165" s="31"/>
      <c r="RF165" s="31"/>
      <c r="RG165" s="31"/>
      <c r="RH165" s="31"/>
      <c r="RI165" s="31"/>
      <c r="RJ165" s="31"/>
      <c r="RK165" s="31"/>
      <c r="RL165" s="31"/>
      <c r="RM165" s="31"/>
      <c r="RN165" s="31"/>
      <c r="RO165" s="31"/>
      <c r="RP165" s="31"/>
      <c r="RQ165" s="31"/>
      <c r="RR165" s="31"/>
      <c r="RS165" s="31"/>
      <c r="RT165" s="31"/>
      <c r="RU165" s="31"/>
      <c r="RV165" s="31"/>
      <c r="RW165" s="31"/>
      <c r="RX165" s="31"/>
      <c r="RY165" s="31"/>
      <c r="RZ165" s="31"/>
      <c r="SA165" s="31"/>
      <c r="SB165" s="31"/>
      <c r="SC165" s="31"/>
      <c r="SD165" s="31"/>
      <c r="SE165" s="31"/>
      <c r="SF165" s="31"/>
      <c r="SG165" s="31"/>
      <c r="SH165" s="31"/>
      <c r="SI165" s="31"/>
      <c r="SJ165" s="31"/>
      <c r="SK165" s="31"/>
      <c r="SL165" s="31"/>
      <c r="SM165" s="31"/>
      <c r="SN165" s="31"/>
      <c r="SO165" s="31"/>
      <c r="SP165" s="31"/>
      <c r="SQ165" s="31"/>
      <c r="SR165" s="31"/>
      <c r="SS165" s="31"/>
      <c r="ST165" s="31"/>
      <c r="SU165" s="31"/>
      <c r="SV165" s="31"/>
      <c r="SW165" s="31"/>
      <c r="SX165" s="31"/>
      <c r="SY165" s="31"/>
      <c r="SZ165" s="31"/>
      <c r="TA165" s="31"/>
      <c r="TB165" s="31"/>
      <c r="TC165" s="31"/>
      <c r="TD165" s="31"/>
      <c r="TE165" s="31"/>
      <c r="TF165" s="31"/>
      <c r="TG165" s="31"/>
      <c r="TH165" s="31"/>
      <c r="TI165" s="31"/>
      <c r="TJ165" s="31"/>
      <c r="TK165" s="31"/>
      <c r="TL165" s="31"/>
      <c r="TM165" s="31"/>
      <c r="TN165" s="31"/>
      <c r="TO165" s="31"/>
      <c r="TP165" s="31"/>
      <c r="TQ165" s="31"/>
      <c r="TR165" s="31"/>
      <c r="TS165" s="31"/>
      <c r="TT165" s="31"/>
      <c r="TU165" s="31"/>
      <c r="TV165" s="31"/>
      <c r="TW165" s="31"/>
      <c r="TX165" s="31"/>
      <c r="TY165" s="31"/>
      <c r="TZ165" s="31"/>
      <c r="UA165" s="31"/>
      <c r="UB165" s="31"/>
      <c r="UC165" s="31"/>
      <c r="UD165" s="31"/>
      <c r="UE165" s="31"/>
      <c r="UF165" s="31"/>
      <c r="UG165" s="31"/>
      <c r="UH165" s="31"/>
      <c r="UI165" s="31"/>
      <c r="UJ165" s="31"/>
      <c r="UK165" s="31"/>
      <c r="UL165" s="31"/>
      <c r="UM165" s="31"/>
      <c r="UN165" s="31"/>
      <c r="UO165" s="31"/>
      <c r="UP165" s="31"/>
      <c r="UQ165" s="31"/>
      <c r="UR165" s="31"/>
      <c r="US165" s="31"/>
      <c r="UT165" s="31"/>
      <c r="UU165" s="31"/>
      <c r="UV165" s="31"/>
      <c r="UW165" s="31"/>
      <c r="UX165" s="31"/>
      <c r="UY165" s="31"/>
      <c r="UZ165" s="31"/>
      <c r="VA165" s="31"/>
      <c r="VB165" s="31"/>
      <c r="VC165" s="31"/>
      <c r="VD165" s="31"/>
      <c r="VE165" s="31"/>
      <c r="VF165" s="31"/>
      <c r="VG165" s="31"/>
      <c r="VH165" s="31"/>
      <c r="VI165" s="31"/>
      <c r="VJ165" s="31"/>
      <c r="VK165" s="31"/>
      <c r="VL165" s="31"/>
      <c r="VM165" s="31"/>
      <c r="VN165" s="31"/>
      <c r="VO165" s="31"/>
      <c r="VP165" s="31"/>
      <c r="VQ165" s="31"/>
      <c r="VR165" s="31"/>
      <c r="VS165" s="31"/>
      <c r="VT165" s="31"/>
      <c r="VU165" s="31"/>
      <c r="VV165" s="31"/>
      <c r="VW165" s="31"/>
      <c r="VX165" s="31"/>
      <c r="VY165" s="31"/>
      <c r="VZ165" s="31"/>
      <c r="WA165" s="31"/>
      <c r="WB165" s="31"/>
      <c r="WC165" s="31"/>
      <c r="WD165" s="31"/>
      <c r="WE165" s="31"/>
      <c r="WF165" s="31"/>
      <c r="WG165" s="31"/>
      <c r="WH165" s="31"/>
      <c r="WI165" s="31"/>
      <c r="WJ165" s="31"/>
      <c r="WK165" s="31"/>
      <c r="WL165" s="31"/>
      <c r="WM165" s="31"/>
      <c r="WN165" s="31"/>
      <c r="WO165" s="31"/>
      <c r="WP165" s="31"/>
      <c r="WQ165" s="31"/>
      <c r="WR165" s="31"/>
      <c r="WS165" s="31"/>
      <c r="WT165" s="31"/>
      <c r="WU165" s="31"/>
      <c r="WV165" s="31"/>
      <c r="WW165" s="31"/>
      <c r="WX165" s="31"/>
      <c r="WY165" s="31"/>
      <c r="WZ165" s="31"/>
      <c r="XA165" s="31"/>
      <c r="XB165" s="31"/>
      <c r="XC165" s="31"/>
      <c r="XD165" s="31"/>
      <c r="XE165" s="31"/>
      <c r="XF165" s="31"/>
      <c r="XG165" s="31"/>
      <c r="XH165" s="31"/>
      <c r="XI165" s="31"/>
      <c r="XJ165" s="31"/>
      <c r="XK165" s="31"/>
      <c r="XL165" s="31"/>
      <c r="XM165" s="31"/>
      <c r="XN165" s="31"/>
      <c r="XO165" s="31"/>
      <c r="XP165" s="31"/>
      <c r="XQ165" s="31"/>
      <c r="XR165" s="31"/>
      <c r="XS165" s="31"/>
      <c r="XT165" s="31"/>
      <c r="XU165" s="31"/>
      <c r="XV165" s="31"/>
      <c r="XW165" s="31"/>
      <c r="XX165" s="31"/>
      <c r="XY165" s="31"/>
      <c r="XZ165" s="31"/>
      <c r="YA165" s="31"/>
      <c r="YB165" s="31"/>
      <c r="YC165" s="31"/>
      <c r="YD165" s="31"/>
      <c r="YE165" s="31"/>
      <c r="YF165" s="31"/>
      <c r="YG165" s="31"/>
      <c r="YH165" s="31"/>
      <c r="YI165" s="31"/>
      <c r="YJ165" s="31"/>
      <c r="YK165" s="31"/>
      <c r="YL165" s="31"/>
      <c r="YM165" s="31"/>
      <c r="YN165" s="31"/>
      <c r="YO165" s="31"/>
      <c r="YP165" s="31"/>
      <c r="YQ165" s="31"/>
      <c r="YR165" s="31"/>
      <c r="YS165" s="31"/>
      <c r="YT165" s="31"/>
      <c r="YU165" s="31"/>
      <c r="YV165" s="31"/>
      <c r="YW165" s="31"/>
      <c r="YX165" s="31"/>
      <c r="YY165" s="31"/>
      <c r="YZ165" s="31"/>
      <c r="ZA165" s="31"/>
      <c r="ZB165" s="31"/>
      <c r="ZC165" s="31"/>
      <c r="ZD165" s="31"/>
      <c r="ZE165" s="31"/>
      <c r="ZF165" s="31"/>
      <c r="ZG165" s="31"/>
      <c r="ZH165" s="31"/>
      <c r="ZI165" s="31"/>
      <c r="ZJ165" s="31"/>
      <c r="ZK165" s="31"/>
      <c r="ZL165" s="31"/>
      <c r="ZM165" s="31"/>
      <c r="ZN165" s="31"/>
      <c r="ZO165" s="31"/>
      <c r="ZP165" s="31"/>
      <c r="ZQ165" s="31"/>
      <c r="ZR165" s="31"/>
      <c r="ZS165" s="31"/>
      <c r="ZT165" s="31"/>
      <c r="ZU165" s="31"/>
      <c r="ZV165" s="31"/>
      <c r="ZW165" s="31"/>
      <c r="ZX165" s="31"/>
      <c r="ZY165" s="31"/>
      <c r="ZZ165" s="31"/>
      <c r="AAA165" s="31"/>
      <c r="AAB165" s="31"/>
      <c r="AAC165" s="31"/>
      <c r="AAD165" s="31"/>
      <c r="AAE165" s="31"/>
      <c r="AAF165" s="31"/>
      <c r="AAG165" s="31"/>
      <c r="AAH165" s="31"/>
      <c r="AAI165" s="31"/>
      <c r="AAJ165" s="31"/>
      <c r="AAK165" s="31"/>
      <c r="AAL165" s="31"/>
      <c r="AAM165" s="31"/>
      <c r="AAN165" s="31"/>
      <c r="AAO165" s="31"/>
      <c r="AAP165" s="31"/>
      <c r="AAQ165" s="31"/>
      <c r="AAR165" s="31"/>
      <c r="AAS165" s="31"/>
      <c r="AAT165" s="31"/>
      <c r="AAU165" s="31"/>
      <c r="AAV165" s="31"/>
      <c r="AAW165" s="31"/>
      <c r="AAX165" s="31"/>
      <c r="AAY165" s="31"/>
      <c r="AAZ165" s="31"/>
      <c r="ABA165" s="31"/>
      <c r="ABB165" s="31"/>
      <c r="ABC165" s="31"/>
      <c r="ABD165" s="31"/>
      <c r="ABE165" s="31"/>
      <c r="ABF165" s="31"/>
      <c r="ABG165" s="31"/>
      <c r="ABH165" s="31"/>
      <c r="ABI165" s="31"/>
      <c r="ABJ165" s="31"/>
      <c r="ABK165" s="31"/>
      <c r="ABL165" s="31"/>
      <c r="ABM165" s="31"/>
      <c r="ABN165" s="31"/>
      <c r="ABO165" s="31"/>
      <c r="ABP165" s="31"/>
      <c r="ABQ165" s="31"/>
      <c r="ABR165" s="31"/>
      <c r="ABS165" s="31"/>
      <c r="ABT165" s="31"/>
      <c r="ABU165" s="31"/>
      <c r="ABV165" s="31"/>
      <c r="ABW165" s="31"/>
      <c r="ABX165" s="31"/>
      <c r="ABY165" s="31"/>
      <c r="ABZ165" s="31"/>
      <c r="ACA165" s="31"/>
      <c r="ACB165" s="31"/>
      <c r="ACC165" s="31"/>
      <c r="ACD165" s="31"/>
      <c r="ACE165" s="31"/>
      <c r="ACF165" s="31"/>
      <c r="ACG165" s="31"/>
      <c r="ACH165" s="31"/>
      <c r="ACI165" s="31"/>
      <c r="ACJ165" s="31"/>
      <c r="ACK165" s="31"/>
      <c r="ACL165" s="31"/>
      <c r="ACM165" s="31"/>
      <c r="ACN165" s="31"/>
      <c r="ACO165" s="31"/>
      <c r="ACP165" s="31"/>
      <c r="ACQ165" s="31"/>
      <c r="ACR165" s="31"/>
      <c r="ACS165" s="31"/>
      <c r="ACT165" s="31"/>
      <c r="ACU165" s="31"/>
      <c r="ACV165" s="31"/>
      <c r="ACW165" s="31"/>
      <c r="ACX165" s="31"/>
      <c r="ACY165" s="31"/>
      <c r="ACZ165" s="31"/>
      <c r="ADA165" s="31"/>
      <c r="ADB165" s="31"/>
      <c r="ADC165" s="31"/>
      <c r="ADD165" s="31"/>
      <c r="ADE165" s="31"/>
      <c r="ADF165" s="31"/>
      <c r="ADG165" s="31"/>
      <c r="ADH165" s="31"/>
      <c r="ADI165" s="31"/>
      <c r="ADJ165" s="31"/>
      <c r="ADK165" s="31"/>
      <c r="ADL165" s="31"/>
      <c r="ADM165" s="31"/>
      <c r="ADN165" s="31"/>
      <c r="ADO165" s="31"/>
      <c r="ADP165" s="31"/>
      <c r="ADQ165" s="31"/>
      <c r="ADR165" s="31"/>
      <c r="ADS165" s="31"/>
      <c r="ADT165" s="31"/>
      <c r="ADU165" s="31"/>
      <c r="ADV165" s="31"/>
      <c r="ADW165" s="31"/>
      <c r="ADX165" s="31"/>
      <c r="ADY165" s="31"/>
      <c r="ADZ165" s="31"/>
      <c r="AEA165" s="31"/>
      <c r="AEB165" s="31"/>
      <c r="AEC165" s="31"/>
      <c r="AED165" s="31"/>
      <c r="AEE165" s="31"/>
      <c r="AEF165" s="31"/>
      <c r="AEG165" s="31"/>
      <c r="AEH165" s="31"/>
      <c r="AEI165" s="31"/>
      <c r="AEJ165" s="31"/>
      <c r="AEK165" s="31"/>
      <c r="AEL165" s="31"/>
      <c r="AEM165" s="31"/>
      <c r="AEN165" s="31"/>
      <c r="AEO165" s="31"/>
      <c r="AEP165" s="31"/>
      <c r="AEQ165" s="31"/>
      <c r="AER165" s="31"/>
      <c r="AES165" s="31"/>
      <c r="AET165" s="31"/>
      <c r="AEU165" s="31"/>
      <c r="AEV165" s="31"/>
      <c r="AEW165" s="31"/>
      <c r="AEX165" s="31"/>
      <c r="AEY165" s="31"/>
      <c r="AEZ165" s="31"/>
      <c r="AFA165" s="31"/>
      <c r="AFB165" s="31"/>
      <c r="AFC165" s="31"/>
      <c r="AFD165" s="31"/>
      <c r="AFE165" s="31"/>
      <c r="AFF165" s="31"/>
      <c r="AFG165" s="31"/>
      <c r="AFH165" s="31"/>
      <c r="AFI165" s="31"/>
      <c r="AFJ165" s="31"/>
      <c r="AFK165" s="31"/>
      <c r="AFL165" s="31"/>
      <c r="AFM165" s="31"/>
      <c r="AFN165" s="31"/>
      <c r="AFO165" s="31"/>
      <c r="AFP165" s="31"/>
      <c r="AFQ165" s="31"/>
      <c r="AFR165" s="31"/>
      <c r="AFS165" s="31"/>
      <c r="AFT165" s="31"/>
      <c r="AFU165" s="31"/>
      <c r="AFV165" s="31"/>
      <c r="AFW165" s="31"/>
      <c r="AFX165" s="31"/>
      <c r="AFY165" s="31"/>
      <c r="AFZ165" s="31"/>
      <c r="AGA165" s="31"/>
      <c r="AGB165" s="31"/>
      <c r="AGC165" s="31"/>
      <c r="AGD165" s="31"/>
      <c r="AGE165" s="31"/>
      <c r="AGF165" s="31"/>
      <c r="AGG165" s="31"/>
      <c r="AGH165" s="31"/>
      <c r="AGI165" s="31"/>
      <c r="AGJ165" s="31"/>
      <c r="AGK165" s="31"/>
      <c r="AGL165" s="31"/>
      <c r="AGM165" s="31"/>
      <c r="AGN165" s="31"/>
      <c r="AGO165" s="31"/>
      <c r="AGP165" s="31"/>
      <c r="AGQ165" s="31"/>
      <c r="AGR165" s="31"/>
      <c r="AGS165" s="31"/>
      <c r="AGT165" s="31"/>
      <c r="AGU165" s="31"/>
      <c r="AGV165" s="31"/>
      <c r="AGW165" s="31"/>
      <c r="AGX165" s="31"/>
      <c r="AGY165" s="31"/>
      <c r="AGZ165" s="31"/>
      <c r="AHA165" s="31"/>
      <c r="AHB165" s="31"/>
      <c r="AHC165" s="31"/>
      <c r="AHD165" s="31"/>
      <c r="AHE165" s="31"/>
      <c r="AHF165" s="31"/>
      <c r="AHG165" s="31"/>
      <c r="AHH165" s="31"/>
      <c r="AHI165" s="31"/>
      <c r="AHJ165" s="31"/>
      <c r="AHK165" s="31"/>
      <c r="AHL165" s="31"/>
      <c r="AHM165" s="31"/>
      <c r="AHN165" s="31"/>
      <c r="AHO165" s="31"/>
      <c r="AHP165" s="31"/>
      <c r="AHQ165" s="31"/>
      <c r="AHR165" s="31"/>
      <c r="AHS165" s="31"/>
      <c r="AHT165" s="31"/>
      <c r="AHU165" s="31"/>
      <c r="AHV165" s="31"/>
      <c r="AHW165" s="31"/>
      <c r="AHX165" s="31"/>
      <c r="AHY165" s="31"/>
      <c r="AHZ165" s="31"/>
      <c r="AIA165" s="31"/>
      <c r="AIB165" s="31"/>
      <c r="AIC165" s="31"/>
      <c r="AID165" s="31"/>
      <c r="AIE165" s="31"/>
      <c r="AIF165" s="31"/>
      <c r="AIG165" s="31"/>
      <c r="AIH165" s="31"/>
      <c r="AII165" s="31"/>
      <c r="AIJ165" s="31"/>
      <c r="AIK165" s="31"/>
      <c r="AIL165" s="31"/>
      <c r="AIM165" s="31"/>
      <c r="AIN165" s="31"/>
      <c r="AIO165" s="31"/>
      <c r="AIP165" s="31"/>
      <c r="AIQ165" s="31"/>
      <c r="AIR165" s="31"/>
      <c r="AIS165" s="31"/>
      <c r="AIT165" s="31"/>
      <c r="AIU165" s="31"/>
      <c r="AIV165" s="31"/>
      <c r="AIW165" s="31"/>
      <c r="AIX165" s="31"/>
      <c r="AIY165" s="31"/>
      <c r="AIZ165" s="31"/>
      <c r="AJA165" s="31"/>
      <c r="AJB165" s="31"/>
      <c r="AJC165" s="31"/>
      <c r="AJD165" s="31"/>
      <c r="AJE165" s="31"/>
      <c r="AJF165" s="31"/>
      <c r="AJG165" s="31"/>
      <c r="AJH165" s="31"/>
      <c r="AJI165" s="31"/>
      <c r="AJJ165" s="31"/>
      <c r="AJK165" s="31"/>
      <c r="AJL165" s="31"/>
      <c r="AJM165" s="31"/>
      <c r="AJN165" s="31"/>
      <c r="AJO165" s="31"/>
      <c r="AJP165" s="31"/>
      <c r="AJQ165" s="31"/>
      <c r="AJR165" s="31"/>
      <c r="AJS165" s="31"/>
      <c r="AJT165" s="31"/>
      <c r="AJU165" s="31"/>
      <c r="AJV165" s="31"/>
      <c r="AJW165" s="31"/>
      <c r="AJX165" s="31"/>
      <c r="AJY165" s="31"/>
      <c r="AJZ165" s="31"/>
      <c r="AKA165" s="31"/>
      <c r="AKB165" s="31"/>
      <c r="AKC165" s="31"/>
      <c r="AKD165" s="31"/>
      <c r="AKE165" s="31"/>
      <c r="AKF165" s="31"/>
      <c r="AKG165" s="31"/>
      <c r="AKH165" s="31"/>
      <c r="AKI165" s="31"/>
      <c r="AKJ165" s="31"/>
      <c r="AKK165" s="31"/>
      <c r="AKL165" s="31"/>
      <c r="AKM165" s="31"/>
      <c r="AKN165" s="31"/>
      <c r="AKO165" s="31"/>
      <c r="AKP165" s="31"/>
      <c r="AKQ165" s="31"/>
      <c r="AKR165" s="31"/>
      <c r="AKS165" s="31"/>
      <c r="AKT165" s="31"/>
      <c r="AKU165" s="31"/>
      <c r="AKV165" s="31"/>
      <c r="AKW165" s="31"/>
      <c r="AKX165" s="31"/>
      <c r="AKY165" s="31"/>
      <c r="AKZ165" s="31"/>
      <c r="ALA165" s="31"/>
      <c r="ALB165" s="31"/>
      <c r="ALC165" s="31"/>
      <c r="ALD165" s="31"/>
      <c r="ALE165" s="31"/>
      <c r="ALF165" s="31"/>
      <c r="ALG165" s="31"/>
      <c r="ALH165" s="31"/>
      <c r="ALI165" s="31"/>
      <c r="ALJ165" s="31"/>
      <c r="ALK165" s="31"/>
      <c r="ALL165" s="31"/>
      <c r="ALM165" s="31"/>
      <c r="ALN165" s="31"/>
      <c r="ALO165" s="31"/>
      <c r="ALP165" s="31"/>
      <c r="ALQ165" s="31"/>
      <c r="ALR165" s="31"/>
      <c r="ALS165" s="31"/>
      <c r="ALT165" s="31"/>
      <c r="ALU165" s="31"/>
      <c r="ALV165" s="31"/>
      <c r="ALW165" s="31"/>
      <c r="ALX165" s="31"/>
      <c r="ALY165" s="31"/>
      <c r="ALZ165" s="31"/>
      <c r="AMA165" s="31"/>
      <c r="AMB165" s="31"/>
      <c r="AMC165" s="31"/>
      <c r="AMD165" s="31"/>
      <c r="AME165" s="31"/>
      <c r="AMF165" s="31"/>
      <c r="AMG165" s="31"/>
      <c r="AMH165" s="31"/>
      <c r="AMI165" s="31"/>
      <c r="AMJ165" s="31"/>
      <c r="AMK165" s="31"/>
      <c r="AML165" s="31"/>
      <c r="AMM165" s="31"/>
      <c r="AMN165" s="31"/>
      <c r="AMO165" s="31"/>
      <c r="AMP165" s="31"/>
      <c r="AMQ165" s="31"/>
      <c r="AMR165" s="31"/>
      <c r="AMS165" s="31"/>
      <c r="AMT165" s="31"/>
      <c r="AMU165" s="31"/>
      <c r="AMV165" s="31"/>
      <c r="AMW165" s="31"/>
      <c r="AMX165" s="31"/>
      <c r="AMY165" s="31"/>
      <c r="AMZ165" s="31"/>
      <c r="ANA165" s="31"/>
      <c r="ANB165" s="31"/>
      <c r="ANC165" s="31"/>
      <c r="AND165" s="31"/>
      <c r="ANE165" s="31"/>
      <c r="ANF165" s="31"/>
      <c r="ANG165" s="31"/>
      <c r="ANH165" s="31"/>
      <c r="ANI165" s="31"/>
      <c r="ANJ165" s="31"/>
      <c r="ANK165" s="31"/>
      <c r="ANL165" s="31"/>
      <c r="ANM165" s="31"/>
      <c r="ANN165" s="31"/>
      <c r="ANO165" s="31"/>
      <c r="ANP165" s="31"/>
      <c r="ANQ165" s="31"/>
      <c r="ANR165" s="31"/>
      <c r="ANS165" s="31"/>
      <c r="ANT165" s="31"/>
      <c r="ANU165" s="31"/>
      <c r="ANV165" s="31"/>
      <c r="ANW165" s="31"/>
      <c r="ANX165" s="31"/>
      <c r="ANY165" s="31"/>
      <c r="ANZ165" s="31"/>
      <c r="AOA165" s="31"/>
      <c r="AOB165" s="31"/>
      <c r="AOC165" s="31"/>
      <c r="AOD165" s="31"/>
      <c r="AOE165" s="31"/>
      <c r="AOF165" s="31"/>
      <c r="AOG165" s="31"/>
      <c r="AOH165" s="31"/>
      <c r="AOI165" s="31"/>
      <c r="AOJ165" s="31"/>
      <c r="AOK165" s="31"/>
      <c r="AOL165" s="31"/>
      <c r="AOM165" s="31"/>
      <c r="AON165" s="31"/>
      <c r="AOO165" s="31"/>
      <c r="AOP165" s="31"/>
      <c r="AOQ165" s="31"/>
      <c r="AOR165" s="31"/>
      <c r="AOS165" s="31"/>
      <c r="AOT165" s="31"/>
      <c r="AOU165" s="31"/>
      <c r="AOV165" s="31"/>
      <c r="AOW165" s="31"/>
      <c r="AOX165" s="31"/>
      <c r="AOY165" s="31"/>
      <c r="AOZ165" s="31"/>
      <c r="APA165" s="31"/>
      <c r="APB165" s="31"/>
      <c r="APC165" s="31"/>
      <c r="APD165" s="31"/>
      <c r="APE165" s="31"/>
      <c r="APF165" s="31"/>
      <c r="APG165" s="31"/>
      <c r="APH165" s="31"/>
      <c r="API165" s="31"/>
      <c r="APJ165" s="31"/>
      <c r="APK165" s="31"/>
      <c r="APL165" s="31"/>
      <c r="APM165" s="31"/>
      <c r="APN165" s="31"/>
      <c r="APO165" s="31"/>
      <c r="APP165" s="31"/>
      <c r="APQ165" s="31"/>
      <c r="APR165" s="31"/>
      <c r="APS165" s="31"/>
      <c r="APT165" s="31"/>
      <c r="APU165" s="31"/>
      <c r="APV165" s="31"/>
      <c r="APW165" s="31"/>
      <c r="APX165" s="31"/>
      <c r="APY165" s="31"/>
      <c r="APZ165" s="31"/>
      <c r="AQA165" s="31"/>
      <c r="AQB165" s="31"/>
      <c r="AQC165" s="31"/>
      <c r="AQD165" s="31"/>
      <c r="AQE165" s="31"/>
      <c r="AQF165" s="31"/>
      <c r="AQG165" s="31"/>
      <c r="AQH165" s="31"/>
      <c r="AQI165" s="31"/>
      <c r="AQJ165" s="31"/>
      <c r="AQK165" s="31"/>
      <c r="AQL165" s="31"/>
      <c r="AQM165" s="31"/>
      <c r="AQN165" s="31"/>
      <c r="AQO165" s="31"/>
      <c r="AQP165" s="31"/>
      <c r="AQQ165" s="31"/>
      <c r="AQR165" s="31"/>
      <c r="AQS165" s="31"/>
      <c r="AQT165" s="31"/>
      <c r="AQU165" s="31"/>
      <c r="AQV165" s="31"/>
      <c r="AQW165" s="31"/>
      <c r="AQX165" s="31"/>
      <c r="AQY165" s="31"/>
      <c r="AQZ165" s="31"/>
      <c r="ARA165" s="31"/>
      <c r="ARB165" s="31"/>
      <c r="ARC165" s="31"/>
      <c r="ARD165" s="31"/>
      <c r="ARE165" s="31"/>
      <c r="ARF165" s="31"/>
      <c r="ARG165" s="31"/>
      <c r="ARH165" s="31"/>
      <c r="ARI165" s="31"/>
      <c r="ARJ165" s="31"/>
      <c r="ARK165" s="31"/>
      <c r="ARL165" s="31"/>
      <c r="ARM165" s="31"/>
      <c r="ARN165" s="31"/>
      <c r="ARO165" s="31"/>
      <c r="ARP165" s="31"/>
      <c r="ARQ165" s="31"/>
      <c r="ARR165" s="31"/>
      <c r="ARS165" s="31"/>
      <c r="ART165" s="31"/>
      <c r="ARU165" s="31"/>
      <c r="ARV165" s="31"/>
      <c r="ARW165" s="31"/>
      <c r="ARX165" s="31"/>
      <c r="ARY165" s="31"/>
      <c r="ARZ165" s="31"/>
      <c r="ASA165" s="31"/>
      <c r="ASB165" s="31"/>
      <c r="ASC165" s="31"/>
      <c r="ASD165" s="31"/>
      <c r="ASE165" s="31"/>
      <c r="ASF165" s="31"/>
      <c r="ASG165" s="31"/>
      <c r="ASH165" s="31"/>
      <c r="ASI165" s="31"/>
      <c r="ASJ165" s="31"/>
      <c r="ASK165" s="31"/>
      <c r="ASL165" s="31"/>
      <c r="ASM165" s="31"/>
      <c r="ASN165" s="31"/>
      <c r="ASO165" s="31"/>
      <c r="ASP165" s="31"/>
      <c r="ASQ165" s="31"/>
      <c r="ASR165" s="31"/>
      <c r="ASS165" s="31"/>
      <c r="AST165" s="31"/>
      <c r="ASU165" s="31"/>
      <c r="ASV165" s="31"/>
      <c r="ASW165" s="31"/>
      <c r="ASX165" s="31"/>
      <c r="ASY165" s="31"/>
      <c r="ASZ165" s="31"/>
      <c r="ATA165" s="31"/>
      <c r="ATB165" s="31"/>
      <c r="ATC165" s="31"/>
      <c r="ATD165" s="31"/>
      <c r="ATE165" s="31"/>
      <c r="ATF165" s="31"/>
      <c r="ATG165" s="31"/>
      <c r="ATH165" s="31"/>
      <c r="ATI165" s="31"/>
      <c r="ATJ165" s="31"/>
      <c r="ATK165" s="31"/>
      <c r="ATL165" s="31"/>
      <c r="ATM165" s="31"/>
      <c r="ATN165" s="31"/>
      <c r="ATO165" s="31"/>
      <c r="ATP165" s="31"/>
      <c r="ATQ165" s="31"/>
      <c r="ATR165" s="31"/>
      <c r="ATS165" s="31"/>
      <c r="ATT165" s="31"/>
      <c r="ATU165" s="31"/>
      <c r="ATV165" s="31"/>
      <c r="ATW165" s="31"/>
      <c r="ATX165" s="31"/>
      <c r="ATY165" s="31"/>
      <c r="ATZ165" s="31"/>
      <c r="AUA165" s="31"/>
      <c r="AUB165" s="31"/>
      <c r="AUC165" s="31"/>
      <c r="AUD165" s="31"/>
      <c r="AUE165" s="31"/>
      <c r="AUF165" s="31"/>
      <c r="AUG165" s="31"/>
      <c r="AUH165" s="31"/>
      <c r="AUI165" s="31"/>
      <c r="AUJ165" s="31"/>
      <c r="AUK165" s="31"/>
      <c r="AUL165" s="31"/>
      <c r="AUM165" s="31"/>
      <c r="AUN165" s="31"/>
      <c r="AUO165" s="31"/>
      <c r="AUP165" s="31"/>
      <c r="AUQ165" s="31"/>
      <c r="AUR165" s="31"/>
      <c r="AUS165" s="31"/>
      <c r="AUT165" s="31"/>
      <c r="AUU165" s="31"/>
      <c r="AUV165" s="31"/>
      <c r="AUW165" s="31"/>
      <c r="AUX165" s="31"/>
      <c r="AUY165" s="31"/>
      <c r="AUZ165" s="31"/>
      <c r="AVA165" s="31"/>
      <c r="AVB165" s="31"/>
      <c r="AVC165" s="31"/>
      <c r="AVD165" s="31"/>
      <c r="AVE165" s="31"/>
      <c r="AVF165" s="31"/>
      <c r="AVG165" s="31"/>
      <c r="AVH165" s="31"/>
      <c r="AVI165" s="31"/>
      <c r="AVJ165" s="31"/>
      <c r="AVK165" s="31"/>
      <c r="AVL165" s="31"/>
      <c r="AVM165" s="31"/>
      <c r="AVN165" s="31"/>
      <c r="AVO165" s="31"/>
      <c r="AVP165" s="31"/>
      <c r="AVQ165" s="31"/>
      <c r="AVR165" s="31"/>
      <c r="AVS165" s="31"/>
      <c r="AVT165" s="31"/>
      <c r="AVU165" s="31"/>
      <c r="AVV165" s="31"/>
      <c r="AVW165" s="31"/>
      <c r="AVX165" s="31"/>
      <c r="AVY165" s="31"/>
      <c r="AVZ165" s="31"/>
      <c r="AWA165" s="31"/>
      <c r="AWB165" s="31"/>
      <c r="AWC165" s="31"/>
      <c r="AWD165" s="31"/>
      <c r="AWE165" s="31"/>
      <c r="AWF165" s="31"/>
      <c r="AWG165" s="31"/>
      <c r="AWH165" s="31"/>
      <c r="AWI165" s="31"/>
      <c r="AWJ165" s="31"/>
      <c r="AWK165" s="31"/>
      <c r="AWL165" s="31"/>
      <c r="AWM165" s="31"/>
      <c r="AWN165" s="31"/>
      <c r="AWO165" s="31"/>
      <c r="AWP165" s="31"/>
      <c r="AWQ165" s="31"/>
      <c r="AWR165" s="31"/>
      <c r="AWS165" s="31"/>
      <c r="AWT165" s="31"/>
      <c r="AWU165" s="31"/>
      <c r="AWV165" s="31"/>
      <c r="AWW165" s="31"/>
      <c r="AWX165" s="31"/>
      <c r="AWY165" s="31"/>
      <c r="AWZ165" s="31"/>
      <c r="AXA165" s="31"/>
      <c r="AXB165" s="31"/>
      <c r="AXC165" s="31"/>
      <c r="AXD165" s="31"/>
      <c r="AXE165" s="31"/>
      <c r="AXF165" s="31"/>
      <c r="AXG165" s="31"/>
      <c r="AXH165" s="31"/>
      <c r="AXI165" s="31"/>
      <c r="AXJ165" s="31"/>
      <c r="AXK165" s="31"/>
      <c r="AXL165" s="31"/>
      <c r="AXM165" s="31"/>
      <c r="AXN165" s="31"/>
      <c r="AXO165" s="31"/>
      <c r="AXP165" s="31"/>
      <c r="AXQ165" s="31"/>
      <c r="AXR165" s="31"/>
      <c r="AXS165" s="31"/>
      <c r="AXT165" s="31"/>
      <c r="AXU165" s="31"/>
      <c r="AXV165" s="31"/>
      <c r="AXW165" s="31"/>
      <c r="AXX165" s="31"/>
      <c r="AXY165" s="31"/>
      <c r="AXZ165" s="31"/>
      <c r="AYA165" s="31"/>
      <c r="AYB165" s="31"/>
      <c r="AYC165" s="31"/>
      <c r="AYD165" s="31"/>
      <c r="AYE165" s="31"/>
      <c r="AYF165" s="31"/>
      <c r="AYG165" s="31"/>
      <c r="AYH165" s="31"/>
      <c r="AYI165" s="31"/>
      <c r="AYJ165" s="31"/>
      <c r="AYK165" s="31"/>
      <c r="AYL165" s="31"/>
      <c r="AYM165" s="31"/>
      <c r="AYN165" s="31"/>
      <c r="AYO165" s="31"/>
      <c r="AYP165" s="31"/>
      <c r="AYQ165" s="31"/>
      <c r="AYR165" s="31"/>
      <c r="AYS165" s="31"/>
      <c r="AYT165" s="31"/>
      <c r="AYU165" s="31"/>
      <c r="AYV165" s="31"/>
      <c r="AYW165" s="31"/>
      <c r="AYX165" s="31"/>
      <c r="AYY165" s="31"/>
      <c r="AYZ165" s="31"/>
      <c r="AZA165" s="31"/>
      <c r="AZB165" s="31"/>
      <c r="AZC165" s="31"/>
      <c r="AZD165" s="31"/>
      <c r="AZE165" s="31"/>
      <c r="AZF165" s="31"/>
      <c r="AZG165" s="31"/>
      <c r="AZH165" s="31"/>
      <c r="AZI165" s="31"/>
      <c r="AZJ165" s="31"/>
      <c r="AZK165" s="31"/>
      <c r="AZL165" s="31"/>
      <c r="AZM165" s="31"/>
      <c r="AZN165" s="31"/>
      <c r="AZO165" s="31"/>
      <c r="AZP165" s="31"/>
      <c r="AZQ165" s="31"/>
      <c r="AZR165" s="31"/>
      <c r="AZS165" s="31"/>
      <c r="AZT165" s="31"/>
      <c r="AZU165" s="31"/>
      <c r="AZV165" s="31"/>
      <c r="AZW165" s="31"/>
      <c r="AZX165" s="31"/>
      <c r="AZY165" s="31"/>
      <c r="AZZ165" s="31"/>
      <c r="BAA165" s="31"/>
      <c r="BAB165" s="31"/>
      <c r="BAC165" s="31"/>
      <c r="BAD165" s="31"/>
      <c r="BAE165" s="31"/>
      <c r="BAF165" s="31"/>
      <c r="BAG165" s="31"/>
      <c r="BAH165" s="31"/>
      <c r="BAI165" s="31"/>
      <c r="BAJ165" s="31"/>
      <c r="BAK165" s="31"/>
      <c r="BAL165" s="31"/>
      <c r="BAM165" s="31"/>
      <c r="BAN165" s="31"/>
      <c r="BAO165" s="31"/>
      <c r="BAP165" s="31"/>
      <c r="BAQ165" s="31"/>
      <c r="BAR165" s="31"/>
      <c r="BAS165" s="31"/>
      <c r="BAT165" s="31"/>
      <c r="BAU165" s="31"/>
      <c r="BAV165" s="31"/>
      <c r="BAW165" s="31"/>
      <c r="BAX165" s="31"/>
      <c r="BAY165" s="31"/>
      <c r="BAZ165" s="31"/>
      <c r="BBA165" s="31"/>
      <c r="BBB165" s="31"/>
      <c r="BBC165" s="31"/>
      <c r="BBD165" s="31"/>
      <c r="BBE165" s="31"/>
      <c r="BBF165" s="31"/>
      <c r="BBG165" s="31"/>
      <c r="BBH165" s="31"/>
      <c r="BBI165" s="31"/>
      <c r="BBJ165" s="31"/>
      <c r="BBK165" s="31"/>
      <c r="BBL165" s="31"/>
      <c r="BBM165" s="31"/>
      <c r="BBN165" s="31"/>
      <c r="BBO165" s="31"/>
      <c r="BBP165" s="31"/>
      <c r="BBQ165" s="31"/>
      <c r="BBR165" s="31"/>
      <c r="BBS165" s="31"/>
      <c r="BBT165" s="31"/>
      <c r="BBU165" s="31"/>
      <c r="BBV165" s="31"/>
      <c r="BBW165" s="31"/>
      <c r="BBX165" s="31"/>
      <c r="BBY165" s="31"/>
      <c r="BBZ165" s="31"/>
      <c r="BCA165" s="31"/>
      <c r="BCB165" s="31"/>
      <c r="BCC165" s="31"/>
      <c r="BCD165" s="31"/>
      <c r="BCE165" s="31"/>
      <c r="BCF165" s="31"/>
      <c r="BCG165" s="31"/>
      <c r="BCH165" s="31"/>
      <c r="BCI165" s="31"/>
      <c r="BCJ165" s="31"/>
      <c r="BCK165" s="31"/>
      <c r="BCL165" s="31"/>
      <c r="BCM165" s="31"/>
      <c r="BCN165" s="31"/>
      <c r="BCO165" s="31"/>
      <c r="BCP165" s="31"/>
      <c r="BCQ165" s="31"/>
      <c r="BCR165" s="31"/>
      <c r="BCS165" s="31"/>
      <c r="BCT165" s="31"/>
      <c r="BCU165" s="31"/>
      <c r="BCV165" s="31"/>
      <c r="BCW165" s="31"/>
      <c r="BCX165" s="31"/>
      <c r="BCY165" s="31"/>
      <c r="BCZ165" s="31"/>
      <c r="BDA165" s="31"/>
      <c r="BDB165" s="31"/>
      <c r="BDC165" s="31"/>
      <c r="BDD165" s="31"/>
      <c r="BDE165" s="31"/>
      <c r="BDF165" s="31"/>
      <c r="BDG165" s="31"/>
      <c r="BDH165" s="31"/>
      <c r="BDI165" s="31"/>
      <c r="BDJ165" s="31"/>
      <c r="BDK165" s="31"/>
      <c r="BDL165" s="31"/>
      <c r="BDM165" s="31"/>
      <c r="BDN165" s="31"/>
      <c r="BDO165" s="31"/>
      <c r="BDP165" s="31"/>
      <c r="BDQ165" s="31"/>
      <c r="BDR165" s="31"/>
      <c r="BDS165" s="31"/>
      <c r="BDT165" s="31"/>
      <c r="BDU165" s="31"/>
      <c r="BDV165" s="31"/>
      <c r="BDW165" s="31"/>
      <c r="BDX165" s="31"/>
      <c r="BDY165" s="31"/>
      <c r="BDZ165" s="31"/>
      <c r="BEA165" s="31"/>
      <c r="BEB165" s="31"/>
      <c r="BEC165" s="31"/>
      <c r="BED165" s="31"/>
      <c r="BEE165" s="31"/>
      <c r="BEF165" s="31"/>
      <c r="BEG165" s="31"/>
      <c r="BEH165" s="31"/>
      <c r="BEI165" s="31"/>
      <c r="BEJ165" s="31"/>
      <c r="BEK165" s="31"/>
      <c r="BEL165" s="31"/>
      <c r="BEM165" s="31"/>
      <c r="BEN165" s="31"/>
      <c r="BEO165" s="31"/>
      <c r="BEP165" s="31"/>
      <c r="BEQ165" s="31"/>
      <c r="BER165" s="31"/>
      <c r="BES165" s="31"/>
      <c r="BET165" s="31"/>
      <c r="BEU165" s="31"/>
      <c r="BEV165" s="31"/>
      <c r="BEW165" s="31"/>
      <c r="BEX165" s="31"/>
      <c r="BEY165" s="31"/>
      <c r="BEZ165" s="31"/>
      <c r="BFA165" s="31"/>
      <c r="BFB165" s="31"/>
      <c r="BFC165" s="31"/>
      <c r="BFD165" s="31"/>
      <c r="BFE165" s="31"/>
      <c r="BFF165" s="31"/>
      <c r="BFG165" s="31"/>
      <c r="BFH165" s="31"/>
      <c r="BFI165" s="31"/>
      <c r="BFJ165" s="31"/>
      <c r="BFK165" s="31"/>
      <c r="BFL165" s="31"/>
      <c r="BFM165" s="31"/>
      <c r="BFN165" s="31"/>
      <c r="BFO165" s="31"/>
      <c r="BFP165" s="31"/>
      <c r="BFQ165" s="31"/>
      <c r="BFR165" s="31"/>
      <c r="BFS165" s="31"/>
      <c r="BFT165" s="31"/>
      <c r="BFU165" s="31"/>
      <c r="BFV165" s="31"/>
      <c r="BFW165" s="31"/>
      <c r="BFX165" s="31"/>
      <c r="BFY165" s="31"/>
      <c r="BFZ165" s="31"/>
      <c r="BGA165" s="31"/>
      <c r="BGB165" s="31"/>
      <c r="BGC165" s="31"/>
      <c r="BGD165" s="31"/>
      <c r="BGE165" s="31"/>
      <c r="BGF165" s="31"/>
      <c r="BGG165" s="31"/>
      <c r="BGH165" s="31"/>
      <c r="BGI165" s="31"/>
      <c r="BGJ165" s="31"/>
      <c r="BGK165" s="31"/>
      <c r="BGL165" s="31"/>
      <c r="BGM165" s="31"/>
      <c r="BGN165" s="31"/>
      <c r="BGO165" s="31"/>
      <c r="BGP165" s="31"/>
      <c r="BGQ165" s="31"/>
      <c r="BGR165" s="31"/>
      <c r="BGS165" s="31"/>
      <c r="BGT165" s="31"/>
      <c r="BGU165" s="31"/>
      <c r="BGV165" s="31"/>
      <c r="BGW165" s="31"/>
      <c r="BGX165" s="31"/>
      <c r="BGY165" s="31"/>
      <c r="BGZ165" s="31"/>
      <c r="BHA165" s="31"/>
      <c r="BHB165" s="31"/>
      <c r="BHC165" s="31"/>
      <c r="BHD165" s="31"/>
      <c r="BHE165" s="31"/>
      <c r="BHF165" s="31"/>
      <c r="BHG165" s="31"/>
      <c r="BHH165" s="31"/>
      <c r="BHI165" s="31"/>
      <c r="BHJ165" s="31"/>
      <c r="BHK165" s="31"/>
      <c r="BHL165" s="31"/>
      <c r="BHM165" s="31"/>
      <c r="BHN165" s="31"/>
      <c r="BHO165" s="31"/>
      <c r="BHP165" s="31"/>
      <c r="BHQ165" s="31"/>
      <c r="BHR165" s="31"/>
      <c r="BHS165" s="31"/>
      <c r="BHT165" s="31"/>
      <c r="BHU165" s="31"/>
      <c r="BHV165" s="31"/>
      <c r="BHW165" s="31"/>
      <c r="BHX165" s="31"/>
      <c r="BHY165" s="31"/>
      <c r="BHZ165" s="31"/>
      <c r="BIA165" s="31"/>
      <c r="BIB165" s="31"/>
      <c r="BIC165" s="31"/>
      <c r="BID165" s="31"/>
      <c r="BIE165" s="31"/>
      <c r="BIF165" s="31"/>
      <c r="BIG165" s="31"/>
      <c r="BIH165" s="31"/>
      <c r="BII165" s="31"/>
      <c r="BIJ165" s="31"/>
      <c r="BIK165" s="31"/>
      <c r="BIL165" s="31"/>
      <c r="BIM165" s="31"/>
      <c r="BIN165" s="31"/>
      <c r="BIO165" s="31"/>
      <c r="BIP165" s="31"/>
      <c r="BIQ165" s="31"/>
      <c r="BIR165" s="31"/>
      <c r="BIS165" s="31"/>
      <c r="BIT165" s="31"/>
      <c r="BIU165" s="31"/>
      <c r="BIV165" s="31"/>
      <c r="BIW165" s="31"/>
      <c r="BIX165" s="31"/>
      <c r="BIY165" s="31"/>
      <c r="BIZ165" s="31"/>
      <c r="BJA165" s="31"/>
      <c r="BJB165" s="31"/>
      <c r="BJC165" s="31"/>
      <c r="BJD165" s="31"/>
      <c r="BJE165" s="31"/>
      <c r="BJF165" s="31"/>
      <c r="BJG165" s="31"/>
      <c r="BJH165" s="31"/>
      <c r="BJI165" s="31"/>
      <c r="BJJ165" s="31"/>
      <c r="BJK165" s="31"/>
      <c r="BJL165" s="31"/>
      <c r="BJM165" s="31"/>
      <c r="BJN165" s="31"/>
      <c r="BJO165" s="31"/>
      <c r="BJP165" s="31"/>
      <c r="BJQ165" s="31"/>
      <c r="BJR165" s="31"/>
      <c r="BJS165" s="31"/>
      <c r="BJT165" s="31"/>
      <c r="BJU165" s="31"/>
      <c r="BJV165" s="31"/>
      <c r="BJW165" s="31"/>
      <c r="BJX165" s="31"/>
      <c r="BJY165" s="31"/>
      <c r="BJZ165" s="31"/>
      <c r="BKA165" s="31"/>
      <c r="BKB165" s="31"/>
      <c r="BKC165" s="31"/>
      <c r="BKD165" s="31"/>
      <c r="BKE165" s="31"/>
      <c r="BKF165" s="31"/>
      <c r="BKG165" s="31"/>
      <c r="BKH165" s="31"/>
      <c r="BKI165" s="31"/>
      <c r="BKJ165" s="31"/>
      <c r="BKK165" s="31"/>
      <c r="BKL165" s="31"/>
      <c r="BKM165" s="31"/>
      <c r="BKN165" s="31"/>
      <c r="BKO165" s="31"/>
      <c r="BKP165" s="31"/>
      <c r="BKQ165" s="31"/>
      <c r="BKR165" s="31"/>
      <c r="BKS165" s="31"/>
      <c r="BKT165" s="31"/>
      <c r="BKU165" s="31"/>
      <c r="BKV165" s="31"/>
      <c r="BKW165" s="31"/>
      <c r="BKX165" s="31"/>
      <c r="BKY165" s="31"/>
      <c r="BKZ165" s="31"/>
      <c r="BLA165" s="31"/>
      <c r="BLB165" s="31"/>
      <c r="BLC165" s="31"/>
      <c r="BLD165" s="31"/>
      <c r="BLE165" s="31"/>
      <c r="BLF165" s="31"/>
      <c r="BLG165" s="31"/>
      <c r="BLH165" s="31"/>
      <c r="BLI165" s="31"/>
      <c r="BLJ165" s="31"/>
      <c r="BLK165" s="31"/>
      <c r="BLL165" s="31"/>
      <c r="BLM165" s="31"/>
      <c r="BLN165" s="31"/>
      <c r="BLO165" s="31"/>
      <c r="BLP165" s="31"/>
      <c r="BLQ165" s="31"/>
      <c r="BLR165" s="31"/>
      <c r="BLS165" s="31"/>
      <c r="BLT165" s="31"/>
      <c r="BLU165" s="31"/>
      <c r="BLV165" s="31"/>
      <c r="BLW165" s="31"/>
      <c r="BLX165" s="31"/>
      <c r="BLY165" s="31"/>
      <c r="BLZ165" s="31"/>
      <c r="BMA165" s="31"/>
      <c r="BMB165" s="31"/>
      <c r="BMC165" s="31"/>
      <c r="BMD165" s="31"/>
      <c r="BME165" s="31"/>
      <c r="BMF165" s="31"/>
      <c r="BMG165" s="31"/>
      <c r="BMH165" s="31"/>
      <c r="BMI165" s="31"/>
      <c r="BMJ165" s="31"/>
      <c r="BMK165" s="31"/>
      <c r="BML165" s="31"/>
      <c r="BMM165" s="31"/>
      <c r="BMN165" s="31"/>
      <c r="BMO165" s="31"/>
      <c r="BMP165" s="31"/>
      <c r="BMQ165" s="31"/>
      <c r="BMR165" s="31"/>
      <c r="BMS165" s="31"/>
      <c r="BMT165" s="31"/>
      <c r="BMU165" s="31"/>
      <c r="BMV165" s="31"/>
      <c r="BMW165" s="31"/>
      <c r="BMX165" s="31"/>
      <c r="BMY165" s="31"/>
      <c r="BMZ165" s="31"/>
      <c r="BNA165" s="31"/>
      <c r="BNB165" s="31"/>
      <c r="BNC165" s="31"/>
      <c r="BND165" s="31"/>
      <c r="BNE165" s="31"/>
      <c r="BNF165" s="31"/>
      <c r="BNG165" s="31"/>
      <c r="BNH165" s="31"/>
      <c r="BNI165" s="31"/>
      <c r="BNJ165" s="31"/>
      <c r="BNK165" s="31"/>
      <c r="BNL165" s="31"/>
      <c r="BNM165" s="31"/>
      <c r="BNN165" s="31"/>
      <c r="BNO165" s="31"/>
      <c r="BNP165" s="31"/>
      <c r="BNQ165" s="31"/>
      <c r="BNR165" s="31"/>
      <c r="BNS165" s="31"/>
      <c r="BNT165" s="31"/>
      <c r="BNU165" s="31"/>
      <c r="BNV165" s="31"/>
      <c r="BNW165" s="31"/>
      <c r="BNX165" s="31"/>
      <c r="BNY165" s="31"/>
      <c r="BNZ165" s="31"/>
      <c r="BOA165" s="31"/>
      <c r="BOB165" s="31"/>
      <c r="BOC165" s="31"/>
      <c r="BOD165" s="31"/>
      <c r="BOE165" s="31"/>
      <c r="BOF165" s="31"/>
      <c r="BOG165" s="31"/>
      <c r="BOH165" s="31"/>
      <c r="BOI165" s="31"/>
      <c r="BOJ165" s="31"/>
      <c r="BOK165" s="31"/>
      <c r="BOL165" s="31"/>
      <c r="BOM165" s="31"/>
      <c r="BON165" s="31"/>
      <c r="BOO165" s="31"/>
      <c r="BOP165" s="31"/>
      <c r="BOQ165" s="31"/>
      <c r="BOR165" s="31"/>
      <c r="BOS165" s="31"/>
      <c r="BOT165" s="31"/>
      <c r="BOU165" s="31"/>
      <c r="BOV165" s="31"/>
      <c r="BOW165" s="31"/>
      <c r="BOX165" s="31"/>
      <c r="BOY165" s="31"/>
      <c r="BOZ165" s="31"/>
      <c r="BPA165" s="31"/>
      <c r="BPB165" s="31"/>
      <c r="BPC165" s="31"/>
      <c r="BPD165" s="31"/>
      <c r="BPE165" s="31"/>
      <c r="BPF165" s="31"/>
      <c r="BPG165" s="31"/>
      <c r="BPH165" s="31"/>
      <c r="BPI165" s="31"/>
      <c r="BPJ165" s="31"/>
      <c r="BPK165" s="31"/>
      <c r="BPL165" s="31"/>
      <c r="BPM165" s="31"/>
      <c r="BPN165" s="31"/>
      <c r="BPO165" s="31"/>
      <c r="BPP165" s="31"/>
      <c r="BPQ165" s="31"/>
      <c r="BPR165" s="31"/>
      <c r="BPS165" s="31"/>
      <c r="BPT165" s="31"/>
      <c r="BPU165" s="31"/>
      <c r="BPV165" s="31"/>
      <c r="BPW165" s="31"/>
      <c r="BPX165" s="31"/>
      <c r="BPY165" s="31"/>
      <c r="BPZ165" s="31"/>
      <c r="BQA165" s="31"/>
      <c r="BQB165" s="31"/>
      <c r="BQC165" s="31"/>
      <c r="BQD165" s="31"/>
      <c r="BQE165" s="31"/>
      <c r="BQF165" s="31"/>
      <c r="BQG165" s="31"/>
      <c r="BQH165" s="31"/>
      <c r="BQI165" s="31"/>
      <c r="BQJ165" s="31"/>
      <c r="BQK165" s="31"/>
      <c r="BQL165" s="31"/>
      <c r="BQM165" s="31"/>
      <c r="BQN165" s="31"/>
      <c r="BQO165" s="31"/>
      <c r="BQP165" s="31"/>
      <c r="BQQ165" s="31"/>
      <c r="BQR165" s="31"/>
      <c r="BQS165" s="31"/>
      <c r="BQT165" s="31"/>
      <c r="BQU165" s="31"/>
      <c r="BQV165" s="31"/>
      <c r="BQW165" s="31"/>
      <c r="BQX165" s="31"/>
      <c r="BQY165" s="31"/>
      <c r="BQZ165" s="31"/>
      <c r="BRA165" s="31"/>
      <c r="BRB165" s="31"/>
      <c r="BRC165" s="31"/>
      <c r="BRD165" s="31"/>
      <c r="BRE165" s="31"/>
      <c r="BRF165" s="31"/>
      <c r="BRG165" s="31"/>
      <c r="BRH165" s="31"/>
      <c r="BRI165" s="31"/>
      <c r="BRJ165" s="31"/>
      <c r="BRK165" s="31"/>
      <c r="BRL165" s="31"/>
      <c r="BRM165" s="31"/>
      <c r="BRN165" s="31"/>
      <c r="BRO165" s="31"/>
      <c r="BRP165" s="31"/>
      <c r="BRQ165" s="31"/>
      <c r="BRR165" s="31"/>
      <c r="BRS165" s="31"/>
      <c r="BRT165" s="31"/>
      <c r="BRU165" s="31"/>
      <c r="BRV165" s="31"/>
      <c r="BRW165" s="31"/>
      <c r="BRX165" s="31"/>
      <c r="BRY165" s="31"/>
      <c r="BRZ165" s="31"/>
      <c r="BSA165" s="31"/>
      <c r="BSB165" s="31"/>
      <c r="BSC165" s="31"/>
      <c r="BSD165" s="31"/>
      <c r="BSE165" s="31"/>
      <c r="BSF165" s="31"/>
      <c r="BSG165" s="31"/>
      <c r="BSH165" s="31"/>
      <c r="BSI165" s="31"/>
      <c r="BSJ165" s="31"/>
      <c r="BSK165" s="31"/>
      <c r="BSL165" s="31"/>
      <c r="BSM165" s="31"/>
      <c r="BSN165" s="31"/>
      <c r="BSO165" s="31"/>
      <c r="BSP165" s="31"/>
      <c r="BSQ165" s="31"/>
      <c r="BSR165" s="31"/>
      <c r="BSS165" s="31"/>
      <c r="BST165" s="31"/>
      <c r="BSU165" s="31"/>
      <c r="BSV165" s="31"/>
      <c r="BSW165" s="31"/>
      <c r="BSX165" s="31"/>
      <c r="BSY165" s="31"/>
      <c r="BSZ165" s="31"/>
      <c r="BTA165" s="31"/>
      <c r="BTB165" s="31"/>
      <c r="BTC165" s="31"/>
      <c r="BTD165" s="31"/>
      <c r="BTE165" s="31"/>
      <c r="BTF165" s="31"/>
      <c r="BTG165" s="31"/>
      <c r="BTH165" s="31"/>
      <c r="BTI165" s="31"/>
      <c r="BTJ165" s="31"/>
      <c r="BTK165" s="31"/>
      <c r="BTL165" s="31"/>
      <c r="BTM165" s="31"/>
      <c r="BTN165" s="31"/>
      <c r="BTO165" s="31"/>
      <c r="BTP165" s="31"/>
      <c r="BTQ165" s="31"/>
      <c r="BTR165" s="31"/>
      <c r="BTS165" s="31"/>
      <c r="BTT165" s="31"/>
      <c r="BTU165" s="31"/>
      <c r="BTV165" s="31"/>
      <c r="BTW165" s="31"/>
      <c r="BTX165" s="31"/>
      <c r="BTY165" s="31"/>
      <c r="BTZ165" s="31"/>
      <c r="BUA165" s="31"/>
      <c r="BUB165" s="31"/>
      <c r="BUC165" s="31"/>
      <c r="BUD165" s="31"/>
      <c r="BUE165" s="31"/>
      <c r="BUF165" s="31"/>
      <c r="BUG165" s="31"/>
      <c r="BUH165" s="31"/>
      <c r="BUI165" s="31"/>
      <c r="BUJ165" s="31"/>
      <c r="BUK165" s="31"/>
      <c r="BUL165" s="31"/>
      <c r="BUM165" s="31"/>
      <c r="BUN165" s="31"/>
      <c r="BUO165" s="31"/>
      <c r="BUP165" s="31"/>
      <c r="BUQ165" s="31"/>
      <c r="BUR165" s="31"/>
      <c r="BUS165" s="31"/>
      <c r="BUT165" s="31"/>
      <c r="BUU165" s="31"/>
      <c r="BUV165" s="31"/>
      <c r="BUW165" s="31"/>
      <c r="BUX165" s="31"/>
      <c r="BUY165" s="31"/>
      <c r="BUZ165" s="31"/>
      <c r="BVA165" s="31"/>
      <c r="BVB165" s="31"/>
      <c r="BVC165" s="31"/>
      <c r="BVD165" s="31"/>
      <c r="BVE165" s="31"/>
      <c r="BVF165" s="31"/>
      <c r="BVG165" s="31"/>
      <c r="BVH165" s="31"/>
      <c r="BVI165" s="31"/>
      <c r="BVJ165" s="31"/>
      <c r="BVK165" s="31"/>
      <c r="BVL165" s="31"/>
      <c r="BVM165" s="31"/>
      <c r="BVN165" s="31"/>
      <c r="BVO165" s="31"/>
      <c r="BVP165" s="31"/>
      <c r="BVQ165" s="31"/>
      <c r="BVR165" s="31"/>
      <c r="BVS165" s="31"/>
      <c r="BVT165" s="31"/>
      <c r="BVU165" s="31"/>
      <c r="BVV165" s="31"/>
      <c r="BVW165" s="31"/>
      <c r="BVX165" s="31"/>
      <c r="BVY165" s="31"/>
      <c r="BVZ165" s="31"/>
      <c r="BWA165" s="31"/>
      <c r="BWB165" s="31"/>
      <c r="BWC165" s="31"/>
      <c r="BWD165" s="31"/>
      <c r="BWE165" s="31"/>
      <c r="BWF165" s="31"/>
      <c r="BWG165" s="31"/>
      <c r="BWH165" s="31"/>
      <c r="BWI165" s="31"/>
      <c r="BWJ165" s="31"/>
      <c r="BWK165" s="31"/>
      <c r="BWL165" s="31"/>
      <c r="BWM165" s="31"/>
      <c r="BWN165" s="31"/>
      <c r="BWO165" s="31"/>
      <c r="BWP165" s="31"/>
      <c r="BWQ165" s="31"/>
      <c r="BWR165" s="31"/>
      <c r="BWS165" s="31"/>
      <c r="BWT165" s="31"/>
      <c r="BWU165" s="31"/>
      <c r="BWV165" s="31"/>
      <c r="BWW165" s="31"/>
      <c r="BWX165" s="31"/>
      <c r="BWY165" s="31"/>
      <c r="BWZ165" s="31"/>
      <c r="BXA165" s="31"/>
      <c r="BXB165" s="31"/>
      <c r="BXC165" s="31"/>
      <c r="BXD165" s="31"/>
      <c r="BXE165" s="31"/>
      <c r="BXF165" s="31"/>
      <c r="BXG165" s="31"/>
      <c r="BXH165" s="31"/>
      <c r="BXI165" s="31"/>
      <c r="BXJ165" s="31"/>
      <c r="BXK165" s="31"/>
      <c r="BXL165" s="31"/>
      <c r="BXM165" s="31"/>
      <c r="BXN165" s="31"/>
      <c r="BXO165" s="31"/>
      <c r="BXP165" s="31"/>
      <c r="BXQ165" s="31"/>
      <c r="BXR165" s="31"/>
      <c r="BXS165" s="31"/>
      <c r="BXT165" s="31"/>
      <c r="BXU165" s="31"/>
      <c r="BXV165" s="31"/>
      <c r="BXW165" s="31"/>
      <c r="BXX165" s="31"/>
      <c r="BXY165" s="31"/>
      <c r="BXZ165" s="31"/>
      <c r="BYA165" s="31"/>
      <c r="BYB165" s="31"/>
      <c r="BYC165" s="31"/>
      <c r="BYD165" s="31"/>
      <c r="BYE165" s="31"/>
      <c r="BYF165" s="31"/>
      <c r="BYG165" s="31"/>
      <c r="BYH165" s="31"/>
      <c r="BYI165" s="31"/>
      <c r="BYJ165" s="31"/>
      <c r="BYK165" s="31"/>
      <c r="BYL165" s="31"/>
      <c r="BYM165" s="31"/>
      <c r="BYN165" s="31"/>
      <c r="BYO165" s="31"/>
      <c r="BYP165" s="31"/>
      <c r="BYQ165" s="31"/>
      <c r="BYR165" s="31"/>
      <c r="BYS165" s="31"/>
      <c r="BYT165" s="31"/>
      <c r="BYU165" s="31"/>
      <c r="BYV165" s="31"/>
      <c r="BYW165" s="31"/>
      <c r="BYX165" s="31"/>
      <c r="BYY165" s="31"/>
      <c r="BYZ165" s="31"/>
      <c r="BZA165" s="31"/>
      <c r="BZB165" s="31"/>
      <c r="BZC165" s="31"/>
      <c r="BZD165" s="31"/>
      <c r="BZE165" s="31"/>
      <c r="BZF165" s="31"/>
      <c r="BZG165" s="31"/>
      <c r="BZH165" s="31"/>
      <c r="BZI165" s="31"/>
      <c r="BZJ165" s="31"/>
      <c r="BZK165" s="31"/>
      <c r="BZL165" s="31"/>
      <c r="BZM165" s="31"/>
      <c r="BZN165" s="31"/>
      <c r="BZO165" s="31"/>
      <c r="BZP165" s="31"/>
      <c r="BZQ165" s="31"/>
      <c r="BZR165" s="31"/>
      <c r="BZS165" s="31"/>
      <c r="BZT165" s="31"/>
      <c r="BZU165" s="31"/>
      <c r="BZV165" s="31"/>
      <c r="BZW165" s="31"/>
      <c r="BZX165" s="31"/>
      <c r="BZY165" s="31"/>
      <c r="BZZ165" s="31"/>
      <c r="CAA165" s="31"/>
      <c r="CAB165" s="31"/>
      <c r="CAC165" s="31"/>
      <c r="CAD165" s="31"/>
      <c r="CAE165" s="31"/>
      <c r="CAF165" s="31"/>
      <c r="CAG165" s="31"/>
      <c r="CAH165" s="31"/>
      <c r="CAI165" s="31"/>
      <c r="CAJ165" s="31"/>
      <c r="CAK165" s="31"/>
      <c r="CAL165" s="31"/>
      <c r="CAM165" s="31"/>
      <c r="CAN165" s="31"/>
      <c r="CAO165" s="31"/>
      <c r="CAP165" s="31"/>
      <c r="CAQ165" s="31"/>
      <c r="CAR165" s="31"/>
      <c r="CAS165" s="31"/>
      <c r="CAT165" s="31"/>
      <c r="CAU165" s="31"/>
      <c r="CAV165" s="31"/>
      <c r="CAW165" s="31"/>
      <c r="CAX165" s="31"/>
      <c r="CAY165" s="31"/>
      <c r="CAZ165" s="31"/>
      <c r="CBA165" s="31"/>
      <c r="CBB165" s="31"/>
      <c r="CBC165" s="31"/>
      <c r="CBD165" s="31"/>
      <c r="CBE165" s="31"/>
      <c r="CBF165" s="31"/>
      <c r="CBG165" s="31"/>
      <c r="CBH165" s="31"/>
      <c r="CBI165" s="31"/>
      <c r="CBJ165" s="31"/>
      <c r="CBK165" s="31"/>
      <c r="CBL165" s="31"/>
      <c r="CBM165" s="31"/>
      <c r="CBN165" s="31"/>
      <c r="CBO165" s="31"/>
      <c r="CBP165" s="31"/>
      <c r="CBQ165" s="31"/>
      <c r="CBR165" s="31"/>
      <c r="CBS165" s="31"/>
      <c r="CBT165" s="31"/>
      <c r="CBU165" s="31"/>
      <c r="CBV165" s="31"/>
      <c r="CBW165" s="31"/>
      <c r="CBX165" s="31"/>
      <c r="CBY165" s="31"/>
      <c r="CBZ165" s="31"/>
      <c r="CCA165" s="31"/>
      <c r="CCB165" s="31"/>
      <c r="CCC165" s="31"/>
      <c r="CCD165" s="31"/>
      <c r="CCE165" s="31"/>
      <c r="CCF165" s="31"/>
      <c r="CCG165" s="31"/>
      <c r="CCH165" s="31"/>
      <c r="CCI165" s="31"/>
      <c r="CCJ165" s="31"/>
      <c r="CCK165" s="31"/>
      <c r="CCL165" s="31"/>
      <c r="CCM165" s="31"/>
      <c r="CCN165" s="31"/>
      <c r="CCO165" s="31"/>
      <c r="CCP165" s="31"/>
      <c r="CCQ165" s="31"/>
      <c r="CCR165" s="31"/>
      <c r="CCS165" s="31"/>
      <c r="CCT165" s="31"/>
      <c r="CCU165" s="31"/>
      <c r="CCV165" s="31"/>
      <c r="CCW165" s="31"/>
      <c r="CCX165" s="31"/>
      <c r="CCY165" s="31"/>
      <c r="CCZ165" s="31"/>
      <c r="CDA165" s="31"/>
      <c r="CDB165" s="31"/>
      <c r="CDC165" s="31"/>
      <c r="CDD165" s="31"/>
      <c r="CDE165" s="31"/>
      <c r="CDF165" s="31"/>
      <c r="CDG165" s="31"/>
      <c r="CDH165" s="31"/>
      <c r="CDI165" s="31"/>
      <c r="CDJ165" s="31"/>
      <c r="CDK165" s="31"/>
      <c r="CDL165" s="31"/>
      <c r="CDM165" s="31"/>
      <c r="CDN165" s="31"/>
      <c r="CDO165" s="31"/>
      <c r="CDP165" s="31"/>
      <c r="CDQ165" s="31"/>
      <c r="CDR165" s="31"/>
      <c r="CDS165" s="31"/>
      <c r="CDT165" s="31"/>
      <c r="CDU165" s="31"/>
      <c r="CDV165" s="31"/>
      <c r="CDW165" s="31"/>
      <c r="CDX165" s="31"/>
      <c r="CDY165" s="31"/>
      <c r="CDZ165" s="31"/>
      <c r="CEA165" s="31"/>
      <c r="CEB165" s="31"/>
      <c r="CEC165" s="31"/>
      <c r="CED165" s="31"/>
      <c r="CEE165" s="31"/>
      <c r="CEF165" s="31"/>
      <c r="CEG165" s="31"/>
      <c r="CEH165" s="31"/>
      <c r="CEI165" s="31"/>
      <c r="CEJ165" s="31"/>
      <c r="CEK165" s="31"/>
      <c r="CEL165" s="31"/>
      <c r="CEM165" s="31"/>
      <c r="CEN165" s="31"/>
      <c r="CEO165" s="31"/>
      <c r="CEP165" s="31"/>
      <c r="CEQ165" s="31"/>
      <c r="CER165" s="31"/>
      <c r="CES165" s="31"/>
      <c r="CET165" s="31"/>
      <c r="CEU165" s="31"/>
      <c r="CEV165" s="31"/>
      <c r="CEW165" s="31"/>
      <c r="CEX165" s="31"/>
      <c r="CEY165" s="31"/>
      <c r="CEZ165" s="31"/>
      <c r="CFA165" s="31"/>
      <c r="CFB165" s="31"/>
      <c r="CFC165" s="31"/>
      <c r="CFD165" s="31"/>
      <c r="CFE165" s="31"/>
      <c r="CFF165" s="31"/>
      <c r="CFG165" s="31"/>
      <c r="CFH165" s="31"/>
      <c r="CFI165" s="31"/>
      <c r="CFJ165" s="31"/>
      <c r="CFK165" s="31"/>
      <c r="CFL165" s="31"/>
      <c r="CFM165" s="31"/>
      <c r="CFN165" s="31"/>
      <c r="CFO165" s="31"/>
      <c r="CFP165" s="31"/>
      <c r="CFQ165" s="31"/>
      <c r="CFR165" s="31"/>
      <c r="CFS165" s="31"/>
      <c r="CFT165" s="31"/>
      <c r="CFU165" s="31"/>
      <c r="CFV165" s="31"/>
      <c r="CFW165" s="31"/>
      <c r="CFX165" s="31"/>
      <c r="CFY165" s="31"/>
      <c r="CFZ165" s="31"/>
      <c r="CGA165" s="31"/>
      <c r="CGB165" s="31"/>
      <c r="CGC165" s="31"/>
      <c r="CGD165" s="31"/>
      <c r="CGE165" s="31"/>
      <c r="CGF165" s="31"/>
      <c r="CGG165" s="31"/>
      <c r="CGH165" s="31"/>
      <c r="CGI165" s="31"/>
      <c r="CGJ165" s="31"/>
      <c r="CGK165" s="31"/>
      <c r="CGL165" s="31"/>
      <c r="CGM165" s="31"/>
      <c r="CGN165" s="31"/>
      <c r="CGO165" s="31"/>
      <c r="CGP165" s="31"/>
      <c r="CGQ165" s="31"/>
      <c r="CGR165" s="31"/>
      <c r="CGS165" s="31"/>
      <c r="CGT165" s="31"/>
      <c r="CGU165" s="31"/>
      <c r="CGV165" s="31"/>
      <c r="CGW165" s="31"/>
      <c r="CGX165" s="31"/>
      <c r="CGY165" s="31"/>
      <c r="CGZ165" s="31"/>
      <c r="CHA165" s="31"/>
      <c r="CHB165" s="31"/>
      <c r="CHC165" s="31"/>
      <c r="CHD165" s="31"/>
      <c r="CHE165" s="31"/>
      <c r="CHF165" s="31"/>
      <c r="CHG165" s="31"/>
      <c r="CHH165" s="31"/>
      <c r="CHI165" s="31"/>
      <c r="CHJ165" s="31"/>
      <c r="CHK165" s="31"/>
      <c r="CHL165" s="31"/>
      <c r="CHM165" s="31"/>
      <c r="CHN165" s="31"/>
      <c r="CHO165" s="31"/>
      <c r="CHP165" s="31"/>
      <c r="CHQ165" s="31"/>
      <c r="CHR165" s="31"/>
      <c r="CHS165" s="31"/>
      <c r="CHT165" s="31"/>
      <c r="CHU165" s="31"/>
      <c r="CHV165" s="31"/>
      <c r="CHW165" s="31"/>
      <c r="CHX165" s="31"/>
      <c r="CHY165" s="31"/>
      <c r="CHZ165" s="31"/>
      <c r="CIA165" s="31"/>
      <c r="CIB165" s="31"/>
      <c r="CIC165" s="31"/>
      <c r="CID165" s="31"/>
      <c r="CIE165" s="31"/>
      <c r="CIF165" s="31"/>
      <c r="CIG165" s="31"/>
      <c r="CIH165" s="31"/>
      <c r="CII165" s="31"/>
      <c r="CIJ165" s="31"/>
      <c r="CIK165" s="31"/>
      <c r="CIL165" s="31"/>
      <c r="CIM165" s="31"/>
      <c r="CIN165" s="31"/>
      <c r="CIO165" s="31"/>
      <c r="CIP165" s="31"/>
      <c r="CIQ165" s="31"/>
      <c r="CIR165" s="31"/>
      <c r="CIS165" s="31"/>
      <c r="CIT165" s="31"/>
      <c r="CIU165" s="31"/>
      <c r="CIV165" s="31"/>
      <c r="CIW165" s="31"/>
      <c r="CIX165" s="31"/>
      <c r="CIY165" s="31"/>
      <c r="CIZ165" s="31"/>
      <c r="CJA165" s="31"/>
      <c r="CJB165" s="31"/>
      <c r="CJC165" s="31"/>
      <c r="CJD165" s="31"/>
      <c r="CJE165" s="31"/>
      <c r="CJF165" s="31"/>
      <c r="CJG165" s="31"/>
      <c r="CJH165" s="31"/>
      <c r="CJI165" s="31"/>
      <c r="CJJ165" s="31"/>
      <c r="CJK165" s="31"/>
      <c r="CJL165" s="31"/>
      <c r="CJM165" s="31"/>
      <c r="CJN165" s="31"/>
      <c r="CJO165" s="31"/>
      <c r="CJP165" s="31"/>
      <c r="CJQ165" s="31"/>
      <c r="CJR165" s="31"/>
      <c r="CJS165" s="31"/>
      <c r="CJT165" s="31"/>
      <c r="CJU165" s="31"/>
      <c r="CJV165" s="31"/>
      <c r="CJW165" s="31"/>
      <c r="CJX165" s="31"/>
      <c r="CJY165" s="31"/>
      <c r="CJZ165" s="31"/>
      <c r="CKA165" s="31"/>
      <c r="CKB165" s="31"/>
      <c r="CKC165" s="31"/>
      <c r="CKD165" s="31"/>
      <c r="CKE165" s="31"/>
      <c r="CKF165" s="31"/>
      <c r="CKG165" s="31"/>
      <c r="CKH165" s="31"/>
      <c r="CKI165" s="31"/>
      <c r="CKJ165" s="31"/>
      <c r="CKK165" s="31"/>
      <c r="CKL165" s="31"/>
      <c r="CKM165" s="31"/>
      <c r="CKN165" s="31"/>
      <c r="CKO165" s="31"/>
      <c r="CKP165" s="31"/>
      <c r="CKQ165" s="31"/>
      <c r="CKR165" s="31"/>
      <c r="CKS165" s="31"/>
      <c r="CKT165" s="31"/>
      <c r="CKU165" s="31"/>
      <c r="CKV165" s="31"/>
      <c r="CKW165" s="31"/>
      <c r="CKX165" s="31"/>
      <c r="CKY165" s="31"/>
      <c r="CKZ165" s="31"/>
      <c r="CLA165" s="31"/>
      <c r="CLB165" s="31"/>
      <c r="CLC165" s="31"/>
      <c r="CLD165" s="31"/>
      <c r="CLE165" s="31"/>
      <c r="CLF165" s="31"/>
      <c r="CLG165" s="31"/>
      <c r="CLH165" s="31"/>
      <c r="CLI165" s="31"/>
      <c r="CLJ165" s="31"/>
      <c r="CLK165" s="31"/>
      <c r="CLL165" s="31"/>
      <c r="CLM165" s="31"/>
      <c r="CLN165" s="31"/>
      <c r="CLO165" s="31"/>
      <c r="CLP165" s="31"/>
      <c r="CLQ165" s="31"/>
      <c r="CLR165" s="31"/>
      <c r="CLS165" s="31"/>
      <c r="CLT165" s="31"/>
      <c r="CLU165" s="31"/>
      <c r="CLV165" s="31"/>
      <c r="CLW165" s="31"/>
      <c r="CLX165" s="31"/>
      <c r="CLY165" s="31"/>
      <c r="CLZ165" s="31"/>
      <c r="CMA165" s="31"/>
      <c r="CMB165" s="31"/>
      <c r="CMC165" s="31"/>
      <c r="CMD165" s="31"/>
      <c r="CME165" s="31"/>
      <c r="CMF165" s="31"/>
      <c r="CMG165" s="31"/>
      <c r="CMH165" s="31"/>
      <c r="CMI165" s="31"/>
      <c r="CMJ165" s="31"/>
      <c r="CMK165" s="31"/>
      <c r="CML165" s="31"/>
      <c r="CMM165" s="31"/>
      <c r="CMN165" s="31"/>
      <c r="CMO165" s="31"/>
      <c r="CMP165" s="31"/>
      <c r="CMQ165" s="31"/>
      <c r="CMR165" s="31"/>
      <c r="CMS165" s="31"/>
      <c r="CMT165" s="31"/>
      <c r="CMU165" s="31"/>
      <c r="CMV165" s="31"/>
      <c r="CMW165" s="31"/>
      <c r="CMX165" s="31"/>
      <c r="CMY165" s="31"/>
      <c r="CMZ165" s="31"/>
      <c r="CNA165" s="31"/>
      <c r="CNB165" s="31"/>
      <c r="CNC165" s="31"/>
      <c r="CND165" s="31"/>
      <c r="CNE165" s="31"/>
      <c r="CNF165" s="31"/>
      <c r="CNG165" s="31"/>
      <c r="CNH165" s="31"/>
      <c r="CNI165" s="31"/>
      <c r="CNJ165" s="31"/>
      <c r="CNK165" s="31"/>
      <c r="CNL165" s="31"/>
      <c r="CNM165" s="31"/>
      <c r="CNN165" s="31"/>
      <c r="CNO165" s="31"/>
      <c r="CNP165" s="31"/>
      <c r="CNQ165" s="31"/>
      <c r="CNR165" s="31"/>
      <c r="CNS165" s="31"/>
      <c r="CNT165" s="31"/>
      <c r="CNU165" s="31"/>
      <c r="CNV165" s="31"/>
      <c r="CNW165" s="31"/>
      <c r="CNX165" s="31"/>
      <c r="CNY165" s="31"/>
      <c r="CNZ165" s="31"/>
      <c r="COA165" s="31"/>
      <c r="COB165" s="31"/>
      <c r="COC165" s="31"/>
      <c r="COD165" s="31"/>
      <c r="COE165" s="31"/>
      <c r="COF165" s="31"/>
      <c r="COG165" s="31"/>
      <c r="COH165" s="31"/>
      <c r="COI165" s="31"/>
      <c r="COJ165" s="31"/>
      <c r="COK165" s="31"/>
      <c r="COL165" s="31"/>
      <c r="COM165" s="31"/>
      <c r="CON165" s="31"/>
      <c r="COO165" s="31"/>
      <c r="COP165" s="31"/>
      <c r="COQ165" s="31"/>
      <c r="COR165" s="31"/>
      <c r="COS165" s="31"/>
      <c r="COT165" s="31"/>
      <c r="COU165" s="31"/>
      <c r="COV165" s="31"/>
      <c r="COW165" s="31"/>
      <c r="COX165" s="31"/>
      <c r="COY165" s="31"/>
      <c r="COZ165" s="31"/>
      <c r="CPA165" s="31"/>
      <c r="CPB165" s="31"/>
      <c r="CPC165" s="31"/>
      <c r="CPD165" s="31"/>
      <c r="CPE165" s="31"/>
      <c r="CPF165" s="31"/>
      <c r="CPG165" s="31"/>
      <c r="CPH165" s="31"/>
      <c r="CPI165" s="31"/>
      <c r="CPJ165" s="31"/>
      <c r="CPK165" s="31"/>
      <c r="CPL165" s="31"/>
      <c r="CPM165" s="31"/>
      <c r="CPN165" s="31"/>
      <c r="CPO165" s="31"/>
      <c r="CPP165" s="31"/>
      <c r="CPQ165" s="31"/>
      <c r="CPR165" s="31"/>
      <c r="CPS165" s="31"/>
      <c r="CPT165" s="31"/>
      <c r="CPU165" s="31"/>
      <c r="CPV165" s="31"/>
      <c r="CPW165" s="31"/>
      <c r="CPX165" s="31"/>
      <c r="CPY165" s="31"/>
      <c r="CPZ165" s="31"/>
      <c r="CQA165" s="31"/>
      <c r="CQB165" s="31"/>
      <c r="CQC165" s="31"/>
      <c r="CQD165" s="31"/>
      <c r="CQE165" s="31"/>
      <c r="CQF165" s="31"/>
      <c r="CQG165" s="31"/>
      <c r="CQH165" s="31"/>
      <c r="CQI165" s="31"/>
      <c r="CQJ165" s="31"/>
      <c r="CQK165" s="31"/>
      <c r="CQL165" s="31"/>
      <c r="CQM165" s="31"/>
      <c r="CQN165" s="31"/>
      <c r="CQO165" s="31"/>
      <c r="CQP165" s="31"/>
      <c r="CQQ165" s="31"/>
      <c r="CQR165" s="31"/>
      <c r="CQS165" s="31"/>
      <c r="CQT165" s="31"/>
      <c r="CQU165" s="31"/>
      <c r="CQV165" s="31"/>
      <c r="CQW165" s="31"/>
      <c r="CQX165" s="31"/>
      <c r="CQY165" s="31"/>
      <c r="CQZ165" s="31"/>
      <c r="CRA165" s="31"/>
      <c r="CRB165" s="31"/>
      <c r="CRC165" s="31"/>
      <c r="CRD165" s="31"/>
      <c r="CRE165" s="31"/>
      <c r="CRF165" s="31"/>
      <c r="CRG165" s="31"/>
      <c r="CRH165" s="31"/>
      <c r="CRI165" s="31"/>
      <c r="CRJ165" s="31"/>
      <c r="CRK165" s="31"/>
      <c r="CRL165" s="31"/>
      <c r="CRM165" s="31"/>
      <c r="CRN165" s="31"/>
      <c r="CRO165" s="31"/>
      <c r="CRP165" s="31"/>
      <c r="CRQ165" s="31"/>
      <c r="CRR165" s="31"/>
      <c r="CRS165" s="31"/>
      <c r="CRT165" s="31"/>
      <c r="CRU165" s="31"/>
      <c r="CRV165" s="31"/>
      <c r="CRW165" s="31"/>
      <c r="CRX165" s="31"/>
      <c r="CRY165" s="31"/>
      <c r="CRZ165" s="31"/>
      <c r="CSA165" s="31"/>
      <c r="CSB165" s="31"/>
      <c r="CSC165" s="31"/>
      <c r="CSD165" s="31"/>
      <c r="CSE165" s="31"/>
      <c r="CSF165" s="31"/>
      <c r="CSG165" s="31"/>
      <c r="CSH165" s="31"/>
      <c r="CSI165" s="31"/>
      <c r="CSJ165" s="31"/>
      <c r="CSK165" s="31"/>
      <c r="CSL165" s="31"/>
      <c r="CSM165" s="31"/>
      <c r="CSN165" s="31"/>
      <c r="CSO165" s="31"/>
      <c r="CSP165" s="31"/>
      <c r="CSQ165" s="31"/>
      <c r="CSR165" s="31"/>
      <c r="CSS165" s="31"/>
      <c r="CST165" s="31"/>
      <c r="CSU165" s="31"/>
      <c r="CSV165" s="31"/>
      <c r="CSW165" s="31"/>
      <c r="CSX165" s="31"/>
      <c r="CSY165" s="31"/>
      <c r="CSZ165" s="31"/>
      <c r="CTA165" s="31"/>
      <c r="CTB165" s="31"/>
      <c r="CTC165" s="31"/>
      <c r="CTD165" s="31"/>
      <c r="CTE165" s="31"/>
      <c r="CTF165" s="31"/>
      <c r="CTG165" s="31"/>
      <c r="CTH165" s="31"/>
      <c r="CTI165" s="31"/>
      <c r="CTJ165" s="31"/>
      <c r="CTK165" s="31"/>
      <c r="CTL165" s="31"/>
      <c r="CTM165" s="31"/>
      <c r="CTN165" s="31"/>
      <c r="CTO165" s="31"/>
      <c r="CTP165" s="31"/>
      <c r="CTQ165" s="31"/>
      <c r="CTR165" s="31"/>
      <c r="CTS165" s="31"/>
      <c r="CTT165" s="31"/>
      <c r="CTU165" s="31"/>
      <c r="CTV165" s="31"/>
      <c r="CTW165" s="31"/>
      <c r="CTX165" s="31"/>
      <c r="CTY165" s="31"/>
      <c r="CTZ165" s="31"/>
      <c r="CUA165" s="31"/>
      <c r="CUB165" s="31"/>
      <c r="CUC165" s="31"/>
      <c r="CUD165" s="31"/>
      <c r="CUE165" s="31"/>
      <c r="CUF165" s="31"/>
      <c r="CUG165" s="31"/>
      <c r="CUH165" s="31"/>
      <c r="CUI165" s="31"/>
      <c r="CUJ165" s="31"/>
      <c r="CUK165" s="31"/>
      <c r="CUL165" s="31"/>
      <c r="CUM165" s="31"/>
      <c r="CUN165" s="31"/>
      <c r="CUO165" s="31"/>
      <c r="CUP165" s="31"/>
      <c r="CUQ165" s="31"/>
      <c r="CUR165" s="31"/>
      <c r="CUS165" s="31"/>
      <c r="CUT165" s="31"/>
      <c r="CUU165" s="31"/>
      <c r="CUV165" s="31"/>
      <c r="CUW165" s="31"/>
      <c r="CUX165" s="31"/>
      <c r="CUY165" s="31"/>
      <c r="CUZ165" s="31"/>
      <c r="CVA165" s="31"/>
      <c r="CVB165" s="31"/>
      <c r="CVC165" s="31"/>
      <c r="CVD165" s="31"/>
      <c r="CVE165" s="31"/>
      <c r="CVF165" s="31"/>
      <c r="CVG165" s="31"/>
      <c r="CVH165" s="31"/>
      <c r="CVI165" s="31"/>
      <c r="CVJ165" s="31"/>
      <c r="CVK165" s="31"/>
      <c r="CVL165" s="31"/>
      <c r="CVM165" s="31"/>
      <c r="CVN165" s="31"/>
      <c r="CVO165" s="31"/>
      <c r="CVP165" s="31"/>
      <c r="CVQ165" s="31"/>
      <c r="CVR165" s="31"/>
      <c r="CVS165" s="31"/>
      <c r="CVT165" s="31"/>
      <c r="CVU165" s="31"/>
      <c r="CVV165" s="31"/>
      <c r="CVW165" s="31"/>
      <c r="CVX165" s="31"/>
      <c r="CVY165" s="31"/>
      <c r="CVZ165" s="31"/>
      <c r="CWA165" s="31"/>
      <c r="CWB165" s="31"/>
      <c r="CWC165" s="31"/>
      <c r="CWD165" s="31"/>
      <c r="CWE165" s="31"/>
      <c r="CWF165" s="31"/>
      <c r="CWG165" s="31"/>
      <c r="CWH165" s="31"/>
      <c r="CWI165" s="31"/>
      <c r="CWJ165" s="31"/>
      <c r="CWK165" s="31"/>
      <c r="CWL165" s="31"/>
      <c r="CWM165" s="31"/>
      <c r="CWN165" s="31"/>
      <c r="CWO165" s="31"/>
      <c r="CWP165" s="31"/>
      <c r="CWQ165" s="31"/>
      <c r="CWR165" s="31"/>
      <c r="CWS165" s="31"/>
      <c r="CWT165" s="31"/>
      <c r="CWU165" s="31"/>
      <c r="CWV165" s="31"/>
      <c r="CWW165" s="31"/>
      <c r="CWX165" s="31"/>
      <c r="CWY165" s="31"/>
      <c r="CWZ165" s="31"/>
      <c r="CXA165" s="31"/>
      <c r="CXB165" s="31"/>
      <c r="CXC165" s="31"/>
      <c r="CXD165" s="31"/>
      <c r="CXE165" s="31"/>
      <c r="CXF165" s="31"/>
      <c r="CXG165" s="31"/>
      <c r="CXH165" s="31"/>
    </row>
    <row r="166" spans="1:2660" s="82" customFormat="1" ht="31.5" customHeight="1" x14ac:dyDescent="0.2">
      <c r="A166" s="8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31"/>
      <c r="BX166" s="31"/>
      <c r="BY166" s="31"/>
      <c r="BZ166" s="31"/>
      <c r="CA166" s="31"/>
      <c r="CB166" s="31"/>
      <c r="CC166" s="31"/>
      <c r="CD166" s="31"/>
      <c r="CE166" s="31"/>
      <c r="CF166" s="31"/>
      <c r="CG166" s="31"/>
      <c r="CH166" s="31"/>
      <c r="CI166" s="31"/>
      <c r="CJ166" s="31"/>
      <c r="CK166" s="31"/>
      <c r="CL166" s="31"/>
      <c r="CM166" s="31"/>
      <c r="CN166" s="31"/>
      <c r="CO166" s="31"/>
      <c r="CP166" s="31"/>
      <c r="CQ166" s="31"/>
      <c r="CR166" s="31"/>
      <c r="CS166" s="31"/>
      <c r="CT166" s="31"/>
      <c r="CU166" s="31"/>
      <c r="CV166" s="31"/>
      <c r="CW166" s="31"/>
      <c r="CX166" s="31"/>
      <c r="CY166" s="31"/>
      <c r="CZ166" s="31"/>
      <c r="DA166" s="31"/>
      <c r="DB166" s="31"/>
      <c r="DC166" s="31"/>
      <c r="DD166" s="31"/>
      <c r="DE166" s="31"/>
      <c r="DF166" s="31"/>
      <c r="DG166" s="31"/>
      <c r="DH166" s="31"/>
      <c r="DI166" s="31"/>
      <c r="DJ166" s="31"/>
      <c r="DK166" s="31"/>
      <c r="DL166" s="31"/>
      <c r="DM166" s="31"/>
      <c r="DN166" s="31"/>
      <c r="DO166" s="31"/>
      <c r="DP166" s="31"/>
      <c r="DQ166" s="31"/>
      <c r="DR166" s="31"/>
      <c r="DS166" s="31"/>
      <c r="DT166" s="31"/>
      <c r="DU166" s="31"/>
      <c r="DV166" s="31"/>
      <c r="DW166" s="31"/>
      <c r="DX166" s="31"/>
      <c r="DY166" s="31"/>
      <c r="DZ166" s="31"/>
      <c r="EA166" s="31"/>
      <c r="EB166" s="31"/>
      <c r="EC166" s="31"/>
      <c r="ED166" s="31"/>
      <c r="EE166" s="31"/>
      <c r="EF166" s="31"/>
      <c r="EG166" s="31"/>
      <c r="EH166" s="31"/>
      <c r="EI166" s="31"/>
      <c r="EJ166" s="31"/>
      <c r="EK166" s="31"/>
      <c r="EL166" s="31"/>
      <c r="EM166" s="31"/>
      <c r="EN166" s="31"/>
      <c r="EO166" s="31"/>
      <c r="EP166" s="31"/>
      <c r="EQ166" s="31"/>
      <c r="ER166" s="31"/>
      <c r="ES166" s="31"/>
      <c r="ET166" s="31"/>
      <c r="EU166" s="31"/>
      <c r="EV166" s="31"/>
      <c r="EW166" s="31"/>
      <c r="EX166" s="31"/>
      <c r="EY166" s="31"/>
      <c r="EZ166" s="31"/>
      <c r="FA166" s="31"/>
      <c r="FB166" s="31"/>
      <c r="FC166" s="31"/>
      <c r="FD166" s="31"/>
      <c r="FE166" s="31"/>
      <c r="FF166" s="31"/>
      <c r="FG166" s="31"/>
      <c r="FH166" s="31"/>
      <c r="FI166" s="31"/>
      <c r="FJ166" s="31"/>
      <c r="FK166" s="31"/>
      <c r="FL166" s="31"/>
      <c r="FM166" s="31"/>
      <c r="FN166" s="31"/>
      <c r="FO166" s="31"/>
      <c r="FP166" s="31"/>
      <c r="FQ166" s="31"/>
      <c r="FR166" s="31"/>
      <c r="FS166" s="31"/>
      <c r="FT166" s="31"/>
      <c r="FU166" s="31"/>
      <c r="FV166" s="31"/>
      <c r="FW166" s="31"/>
      <c r="FX166" s="31"/>
      <c r="FY166" s="31"/>
      <c r="FZ166" s="31"/>
      <c r="GA166" s="31"/>
      <c r="GB166" s="31"/>
      <c r="GC166" s="31"/>
      <c r="GD166" s="31"/>
      <c r="GE166" s="31"/>
      <c r="GF166" s="31"/>
      <c r="GG166" s="31"/>
      <c r="GH166" s="31"/>
      <c r="GI166" s="31"/>
      <c r="GJ166" s="31"/>
      <c r="GK166" s="31"/>
      <c r="GL166" s="31"/>
      <c r="GM166" s="31"/>
      <c r="GN166" s="31"/>
      <c r="GO166" s="31"/>
      <c r="GP166" s="31"/>
      <c r="GQ166" s="31"/>
      <c r="GR166" s="31"/>
      <c r="GS166" s="31"/>
      <c r="GT166" s="31"/>
      <c r="GU166" s="31"/>
      <c r="GV166" s="31"/>
      <c r="GW166" s="31"/>
      <c r="GX166" s="31"/>
      <c r="GY166" s="31"/>
      <c r="GZ166" s="31"/>
      <c r="HA166" s="31"/>
      <c r="HB166" s="31"/>
      <c r="HC166" s="31"/>
      <c r="HD166" s="31"/>
      <c r="HE166" s="31"/>
      <c r="HF166" s="31"/>
      <c r="HG166" s="31"/>
      <c r="HH166" s="31"/>
      <c r="HI166" s="31"/>
      <c r="HJ166" s="31"/>
      <c r="HK166" s="31"/>
      <c r="HL166" s="31"/>
      <c r="HM166" s="31"/>
      <c r="HN166" s="31"/>
      <c r="HO166" s="31"/>
      <c r="HP166" s="31"/>
      <c r="HQ166" s="31"/>
      <c r="HR166" s="31"/>
      <c r="HS166" s="31"/>
      <c r="HT166" s="31"/>
      <c r="HU166" s="31"/>
      <c r="HV166" s="31"/>
      <c r="HW166" s="31"/>
      <c r="HX166" s="31"/>
      <c r="HY166" s="31"/>
      <c r="HZ166" s="31"/>
      <c r="IA166" s="31"/>
      <c r="IB166" s="31"/>
      <c r="IC166" s="31"/>
      <c r="ID166" s="31"/>
      <c r="IE166" s="31"/>
      <c r="IF166" s="31"/>
      <c r="IG166" s="31"/>
      <c r="IH166" s="31"/>
      <c r="II166" s="31"/>
      <c r="IJ166" s="31"/>
      <c r="IK166" s="31"/>
      <c r="IL166" s="31"/>
      <c r="IM166" s="31"/>
      <c r="IN166" s="31"/>
      <c r="IO166" s="31"/>
      <c r="IP166" s="31"/>
      <c r="IQ166" s="31"/>
      <c r="IR166" s="31"/>
      <c r="IS166" s="31"/>
      <c r="IT166" s="31"/>
      <c r="IU166" s="31"/>
      <c r="IV166" s="31"/>
      <c r="IW166" s="31"/>
      <c r="IX166" s="31"/>
      <c r="IY166" s="31"/>
      <c r="IZ166" s="31"/>
      <c r="JA166" s="31"/>
      <c r="JB166" s="31"/>
      <c r="JC166" s="31"/>
      <c r="JD166" s="31"/>
      <c r="JE166" s="31"/>
      <c r="JF166" s="31"/>
      <c r="JG166" s="31"/>
      <c r="JH166" s="31"/>
      <c r="JI166" s="31"/>
      <c r="JJ166" s="31"/>
      <c r="JK166" s="31"/>
      <c r="JL166" s="31"/>
      <c r="JM166" s="31"/>
      <c r="JN166" s="31"/>
      <c r="JO166" s="31"/>
      <c r="JP166" s="31"/>
      <c r="JQ166" s="31"/>
      <c r="JR166" s="31"/>
      <c r="JS166" s="31"/>
      <c r="JT166" s="31"/>
      <c r="JU166" s="31"/>
      <c r="JV166" s="31"/>
      <c r="JW166" s="31"/>
      <c r="JX166" s="31"/>
      <c r="JY166" s="31"/>
      <c r="JZ166" s="31"/>
      <c r="KA166" s="31"/>
      <c r="KB166" s="31"/>
      <c r="KC166" s="31"/>
      <c r="KD166" s="31"/>
      <c r="KE166" s="31"/>
      <c r="KF166" s="31"/>
      <c r="KG166" s="31"/>
      <c r="KH166" s="31"/>
      <c r="KI166" s="31"/>
      <c r="KJ166" s="31"/>
      <c r="KK166" s="31"/>
      <c r="KL166" s="31"/>
      <c r="KM166" s="31"/>
      <c r="KN166" s="31"/>
      <c r="KO166" s="31"/>
      <c r="KP166" s="31"/>
      <c r="KQ166" s="31"/>
      <c r="KR166" s="31"/>
      <c r="KS166" s="31"/>
      <c r="KT166" s="31"/>
      <c r="KU166" s="31"/>
      <c r="KV166" s="31"/>
      <c r="KW166" s="31"/>
      <c r="KX166" s="31"/>
      <c r="KY166" s="31"/>
      <c r="KZ166" s="31"/>
      <c r="LA166" s="31"/>
      <c r="LB166" s="31"/>
      <c r="LC166" s="31"/>
      <c r="LD166" s="31"/>
      <c r="LE166" s="31"/>
      <c r="LF166" s="31"/>
      <c r="LG166" s="31"/>
      <c r="LH166" s="31"/>
      <c r="LI166" s="31"/>
      <c r="LJ166" s="31"/>
      <c r="LK166" s="31"/>
      <c r="LL166" s="31"/>
      <c r="LM166" s="31"/>
      <c r="LN166" s="31"/>
      <c r="LO166" s="31"/>
      <c r="LP166" s="31"/>
      <c r="LQ166" s="31"/>
      <c r="LR166" s="31"/>
      <c r="LS166" s="31"/>
      <c r="LT166" s="31"/>
      <c r="LU166" s="31"/>
      <c r="LV166" s="31"/>
      <c r="LW166" s="31"/>
      <c r="LX166" s="31"/>
      <c r="LY166" s="31"/>
      <c r="LZ166" s="31"/>
      <c r="MA166" s="31"/>
      <c r="MB166" s="31"/>
      <c r="MC166" s="31"/>
      <c r="MD166" s="31"/>
      <c r="ME166" s="31"/>
      <c r="MF166" s="31"/>
      <c r="MG166" s="31"/>
      <c r="MH166" s="31"/>
      <c r="MI166" s="31"/>
      <c r="MJ166" s="31"/>
      <c r="MK166" s="31"/>
      <c r="ML166" s="31"/>
      <c r="MM166" s="31"/>
      <c r="MN166" s="31"/>
      <c r="MO166" s="31"/>
      <c r="MP166" s="31"/>
      <c r="MQ166" s="31"/>
      <c r="MR166" s="31"/>
      <c r="MS166" s="31"/>
      <c r="MT166" s="31"/>
      <c r="MU166" s="31"/>
      <c r="MV166" s="31"/>
      <c r="MW166" s="31"/>
      <c r="MX166" s="31"/>
      <c r="MY166" s="31"/>
      <c r="MZ166" s="31"/>
      <c r="NA166" s="31"/>
      <c r="NB166" s="31"/>
      <c r="NC166" s="31"/>
      <c r="ND166" s="31"/>
      <c r="NE166" s="31"/>
      <c r="NF166" s="31"/>
      <c r="NG166" s="31"/>
      <c r="NH166" s="31"/>
      <c r="NI166" s="31"/>
      <c r="NJ166" s="31"/>
      <c r="NK166" s="31"/>
      <c r="NL166" s="31"/>
      <c r="NM166" s="31"/>
      <c r="NN166" s="31"/>
      <c r="NO166" s="31"/>
      <c r="NP166" s="31"/>
      <c r="NQ166" s="31"/>
      <c r="NR166" s="31"/>
      <c r="NS166" s="31"/>
      <c r="NT166" s="31"/>
      <c r="NU166" s="31"/>
      <c r="NV166" s="31"/>
      <c r="NW166" s="31"/>
      <c r="NX166" s="31"/>
      <c r="NY166" s="31"/>
      <c r="NZ166" s="31"/>
      <c r="OA166" s="31"/>
      <c r="OB166" s="31"/>
      <c r="OC166" s="31"/>
      <c r="OD166" s="31"/>
      <c r="OE166" s="31"/>
      <c r="OF166" s="31"/>
      <c r="OG166" s="31"/>
      <c r="OH166" s="31"/>
      <c r="OI166" s="31"/>
      <c r="OJ166" s="31"/>
      <c r="OK166" s="31"/>
      <c r="OL166" s="31"/>
      <c r="OM166" s="31"/>
      <c r="ON166" s="31"/>
      <c r="OO166" s="31"/>
      <c r="OP166" s="31"/>
      <c r="OQ166" s="31"/>
      <c r="OR166" s="31"/>
      <c r="OS166" s="31"/>
      <c r="OT166" s="31"/>
      <c r="OU166" s="31"/>
      <c r="OV166" s="31"/>
      <c r="OW166" s="31"/>
      <c r="OX166" s="31"/>
      <c r="OY166" s="31"/>
      <c r="OZ166" s="31"/>
      <c r="PA166" s="31"/>
      <c r="PB166" s="31"/>
      <c r="PC166" s="31"/>
      <c r="PD166" s="31"/>
      <c r="PE166" s="31"/>
      <c r="PF166" s="31"/>
      <c r="PG166" s="31"/>
      <c r="PH166" s="31"/>
      <c r="PI166" s="31"/>
      <c r="PJ166" s="31"/>
      <c r="PK166" s="31"/>
      <c r="PL166" s="31"/>
      <c r="PM166" s="31"/>
      <c r="PN166" s="31"/>
      <c r="PO166" s="31"/>
      <c r="PP166" s="31"/>
      <c r="PQ166" s="31"/>
      <c r="PR166" s="31"/>
      <c r="PS166" s="31"/>
      <c r="PT166" s="31"/>
      <c r="PU166" s="31"/>
      <c r="PV166" s="31"/>
      <c r="PW166" s="31"/>
      <c r="PX166" s="31"/>
      <c r="PY166" s="31"/>
      <c r="PZ166" s="31"/>
      <c r="QA166" s="31"/>
      <c r="QB166" s="31"/>
      <c r="QC166" s="31"/>
      <c r="QD166" s="31"/>
      <c r="QE166" s="31"/>
      <c r="QF166" s="31"/>
      <c r="QG166" s="31"/>
      <c r="QH166" s="31"/>
      <c r="QI166" s="31"/>
      <c r="QJ166" s="31"/>
      <c r="QK166" s="31"/>
      <c r="QL166" s="31"/>
      <c r="QM166" s="31"/>
      <c r="QN166" s="31"/>
      <c r="QO166" s="31"/>
      <c r="QP166" s="31"/>
      <c r="QQ166" s="31"/>
      <c r="QR166" s="31"/>
      <c r="QS166" s="31"/>
      <c r="QT166" s="31"/>
      <c r="QU166" s="31"/>
      <c r="QV166" s="31"/>
      <c r="QW166" s="31"/>
      <c r="QX166" s="31"/>
      <c r="QY166" s="31"/>
      <c r="QZ166" s="31"/>
      <c r="RA166" s="31"/>
      <c r="RB166" s="31"/>
      <c r="RC166" s="31"/>
      <c r="RD166" s="31"/>
      <c r="RE166" s="31"/>
      <c r="RF166" s="31"/>
      <c r="RG166" s="31"/>
      <c r="RH166" s="31"/>
      <c r="RI166" s="31"/>
      <c r="RJ166" s="31"/>
      <c r="RK166" s="31"/>
      <c r="RL166" s="31"/>
      <c r="RM166" s="31"/>
      <c r="RN166" s="31"/>
      <c r="RO166" s="31"/>
      <c r="RP166" s="31"/>
      <c r="RQ166" s="31"/>
      <c r="RR166" s="31"/>
      <c r="RS166" s="31"/>
      <c r="RT166" s="31"/>
      <c r="RU166" s="31"/>
      <c r="RV166" s="31"/>
      <c r="RW166" s="31"/>
      <c r="RX166" s="31"/>
      <c r="RY166" s="31"/>
      <c r="RZ166" s="31"/>
      <c r="SA166" s="31"/>
      <c r="SB166" s="31"/>
      <c r="SC166" s="31"/>
      <c r="SD166" s="31"/>
      <c r="SE166" s="31"/>
      <c r="SF166" s="31"/>
      <c r="SG166" s="31"/>
      <c r="SH166" s="31"/>
      <c r="SI166" s="31"/>
      <c r="SJ166" s="31"/>
      <c r="SK166" s="31"/>
      <c r="SL166" s="31"/>
      <c r="SM166" s="31"/>
      <c r="SN166" s="31"/>
      <c r="SO166" s="31"/>
      <c r="SP166" s="31"/>
      <c r="SQ166" s="31"/>
      <c r="SR166" s="31"/>
      <c r="SS166" s="31"/>
      <c r="ST166" s="31"/>
      <c r="SU166" s="31"/>
      <c r="SV166" s="31"/>
      <c r="SW166" s="31"/>
      <c r="SX166" s="31"/>
      <c r="SY166" s="31"/>
      <c r="SZ166" s="31"/>
      <c r="TA166" s="31"/>
      <c r="TB166" s="31"/>
      <c r="TC166" s="31"/>
      <c r="TD166" s="31"/>
      <c r="TE166" s="31"/>
      <c r="TF166" s="31"/>
      <c r="TG166" s="31"/>
      <c r="TH166" s="31"/>
      <c r="TI166" s="31"/>
      <c r="TJ166" s="31"/>
      <c r="TK166" s="31"/>
      <c r="TL166" s="31"/>
      <c r="TM166" s="31"/>
      <c r="TN166" s="31"/>
      <c r="TO166" s="31"/>
      <c r="TP166" s="31"/>
      <c r="TQ166" s="31"/>
      <c r="TR166" s="31"/>
      <c r="TS166" s="31"/>
      <c r="TT166" s="31"/>
      <c r="TU166" s="31"/>
      <c r="TV166" s="31"/>
      <c r="TW166" s="31"/>
      <c r="TX166" s="31"/>
      <c r="TY166" s="31"/>
      <c r="TZ166" s="31"/>
      <c r="UA166" s="31"/>
      <c r="UB166" s="31"/>
      <c r="UC166" s="31"/>
      <c r="UD166" s="31"/>
      <c r="UE166" s="31"/>
      <c r="UF166" s="31"/>
      <c r="UG166" s="31"/>
      <c r="UH166" s="31"/>
      <c r="UI166" s="31"/>
      <c r="UJ166" s="31"/>
      <c r="UK166" s="31"/>
      <c r="UL166" s="31"/>
      <c r="UM166" s="31"/>
      <c r="UN166" s="31"/>
      <c r="UO166" s="31"/>
      <c r="UP166" s="31"/>
      <c r="UQ166" s="31"/>
      <c r="UR166" s="31"/>
      <c r="US166" s="31"/>
      <c r="UT166" s="31"/>
      <c r="UU166" s="31"/>
      <c r="UV166" s="31"/>
      <c r="UW166" s="31"/>
      <c r="UX166" s="31"/>
      <c r="UY166" s="31"/>
      <c r="UZ166" s="31"/>
      <c r="VA166" s="31"/>
      <c r="VB166" s="31"/>
      <c r="VC166" s="31"/>
      <c r="VD166" s="31"/>
      <c r="VE166" s="31"/>
      <c r="VF166" s="31"/>
      <c r="VG166" s="31"/>
      <c r="VH166" s="31"/>
      <c r="VI166" s="31"/>
      <c r="VJ166" s="31"/>
      <c r="VK166" s="31"/>
      <c r="VL166" s="31"/>
      <c r="VM166" s="31"/>
      <c r="VN166" s="31"/>
      <c r="VO166" s="31"/>
      <c r="VP166" s="31"/>
      <c r="VQ166" s="31"/>
      <c r="VR166" s="31"/>
      <c r="VS166" s="31"/>
      <c r="VT166" s="31"/>
      <c r="VU166" s="31"/>
      <c r="VV166" s="31"/>
      <c r="VW166" s="31"/>
      <c r="VX166" s="31"/>
      <c r="VY166" s="31"/>
      <c r="VZ166" s="31"/>
      <c r="WA166" s="31"/>
      <c r="WB166" s="31"/>
      <c r="WC166" s="31"/>
      <c r="WD166" s="31"/>
      <c r="WE166" s="31"/>
      <c r="WF166" s="31"/>
      <c r="WG166" s="31"/>
      <c r="WH166" s="31"/>
      <c r="WI166" s="31"/>
      <c r="WJ166" s="31"/>
      <c r="WK166" s="31"/>
      <c r="WL166" s="31"/>
      <c r="WM166" s="31"/>
      <c r="WN166" s="31"/>
      <c r="WO166" s="31"/>
      <c r="WP166" s="31"/>
      <c r="WQ166" s="31"/>
      <c r="WR166" s="31"/>
      <c r="WS166" s="31"/>
      <c r="WT166" s="31"/>
      <c r="WU166" s="31"/>
      <c r="WV166" s="31"/>
      <c r="WW166" s="31"/>
      <c r="WX166" s="31"/>
      <c r="WY166" s="31"/>
      <c r="WZ166" s="31"/>
      <c r="XA166" s="31"/>
      <c r="XB166" s="31"/>
      <c r="XC166" s="31"/>
      <c r="XD166" s="31"/>
      <c r="XE166" s="31"/>
      <c r="XF166" s="31"/>
      <c r="XG166" s="31"/>
      <c r="XH166" s="31"/>
      <c r="XI166" s="31"/>
      <c r="XJ166" s="31"/>
      <c r="XK166" s="31"/>
      <c r="XL166" s="31"/>
      <c r="XM166" s="31"/>
      <c r="XN166" s="31"/>
      <c r="XO166" s="31"/>
      <c r="XP166" s="31"/>
      <c r="XQ166" s="31"/>
      <c r="XR166" s="31"/>
      <c r="XS166" s="31"/>
      <c r="XT166" s="31"/>
      <c r="XU166" s="31"/>
      <c r="XV166" s="31"/>
      <c r="XW166" s="31"/>
      <c r="XX166" s="31"/>
      <c r="XY166" s="31"/>
      <c r="XZ166" s="31"/>
      <c r="YA166" s="31"/>
      <c r="YB166" s="31"/>
      <c r="YC166" s="31"/>
      <c r="YD166" s="31"/>
      <c r="YE166" s="31"/>
      <c r="YF166" s="31"/>
      <c r="YG166" s="31"/>
      <c r="YH166" s="31"/>
      <c r="YI166" s="31"/>
      <c r="YJ166" s="31"/>
      <c r="YK166" s="31"/>
      <c r="YL166" s="31"/>
      <c r="YM166" s="31"/>
      <c r="YN166" s="31"/>
      <c r="YO166" s="31"/>
      <c r="YP166" s="31"/>
      <c r="YQ166" s="31"/>
      <c r="YR166" s="31"/>
      <c r="YS166" s="31"/>
      <c r="YT166" s="31"/>
      <c r="YU166" s="31"/>
      <c r="YV166" s="31"/>
      <c r="YW166" s="31"/>
      <c r="YX166" s="31"/>
      <c r="YY166" s="31"/>
      <c r="YZ166" s="31"/>
      <c r="ZA166" s="31"/>
      <c r="ZB166" s="31"/>
      <c r="ZC166" s="31"/>
      <c r="ZD166" s="31"/>
      <c r="ZE166" s="31"/>
      <c r="ZF166" s="31"/>
      <c r="ZG166" s="31"/>
      <c r="ZH166" s="31"/>
      <c r="ZI166" s="31"/>
      <c r="ZJ166" s="31"/>
      <c r="ZK166" s="31"/>
      <c r="ZL166" s="31"/>
      <c r="ZM166" s="31"/>
      <c r="ZN166" s="31"/>
      <c r="ZO166" s="31"/>
      <c r="ZP166" s="31"/>
      <c r="ZQ166" s="31"/>
      <c r="ZR166" s="31"/>
      <c r="ZS166" s="31"/>
      <c r="ZT166" s="31"/>
      <c r="ZU166" s="31"/>
      <c r="ZV166" s="31"/>
      <c r="ZW166" s="31"/>
      <c r="ZX166" s="31"/>
      <c r="ZY166" s="31"/>
      <c r="ZZ166" s="31"/>
      <c r="AAA166" s="31"/>
      <c r="AAB166" s="31"/>
      <c r="AAC166" s="31"/>
      <c r="AAD166" s="31"/>
      <c r="AAE166" s="31"/>
      <c r="AAF166" s="31"/>
      <c r="AAG166" s="31"/>
      <c r="AAH166" s="31"/>
      <c r="AAI166" s="31"/>
      <c r="AAJ166" s="31"/>
      <c r="AAK166" s="31"/>
      <c r="AAL166" s="31"/>
      <c r="AAM166" s="31"/>
      <c r="AAN166" s="31"/>
      <c r="AAO166" s="31"/>
      <c r="AAP166" s="31"/>
      <c r="AAQ166" s="31"/>
      <c r="AAR166" s="31"/>
      <c r="AAS166" s="31"/>
      <c r="AAT166" s="31"/>
      <c r="AAU166" s="31"/>
      <c r="AAV166" s="31"/>
      <c r="AAW166" s="31"/>
      <c r="AAX166" s="31"/>
      <c r="AAY166" s="31"/>
      <c r="AAZ166" s="31"/>
      <c r="ABA166" s="31"/>
      <c r="ABB166" s="31"/>
      <c r="ABC166" s="31"/>
      <c r="ABD166" s="31"/>
      <c r="ABE166" s="31"/>
      <c r="ABF166" s="31"/>
      <c r="ABG166" s="31"/>
      <c r="ABH166" s="31"/>
      <c r="ABI166" s="31"/>
      <c r="ABJ166" s="31"/>
      <c r="ABK166" s="31"/>
      <c r="ABL166" s="31"/>
      <c r="ABM166" s="31"/>
      <c r="ABN166" s="31"/>
      <c r="ABO166" s="31"/>
      <c r="ABP166" s="31"/>
      <c r="ABQ166" s="31"/>
      <c r="ABR166" s="31"/>
      <c r="ABS166" s="31"/>
      <c r="ABT166" s="31"/>
      <c r="ABU166" s="31"/>
      <c r="ABV166" s="31"/>
      <c r="ABW166" s="31"/>
      <c r="ABX166" s="31"/>
      <c r="ABY166" s="31"/>
      <c r="ABZ166" s="31"/>
      <c r="ACA166" s="31"/>
      <c r="ACB166" s="31"/>
      <c r="ACC166" s="31"/>
      <c r="ACD166" s="31"/>
      <c r="ACE166" s="31"/>
      <c r="ACF166" s="31"/>
      <c r="ACG166" s="31"/>
      <c r="ACH166" s="31"/>
      <c r="ACI166" s="31"/>
      <c r="ACJ166" s="31"/>
      <c r="ACK166" s="31"/>
      <c r="ACL166" s="31"/>
      <c r="ACM166" s="31"/>
      <c r="ACN166" s="31"/>
      <c r="ACO166" s="31"/>
      <c r="ACP166" s="31"/>
      <c r="ACQ166" s="31"/>
      <c r="ACR166" s="31"/>
      <c r="ACS166" s="31"/>
      <c r="ACT166" s="31"/>
      <c r="ACU166" s="31"/>
      <c r="ACV166" s="31"/>
      <c r="ACW166" s="31"/>
      <c r="ACX166" s="31"/>
      <c r="ACY166" s="31"/>
      <c r="ACZ166" s="31"/>
      <c r="ADA166" s="31"/>
      <c r="ADB166" s="31"/>
      <c r="ADC166" s="31"/>
      <c r="ADD166" s="31"/>
      <c r="ADE166" s="31"/>
      <c r="ADF166" s="31"/>
      <c r="ADG166" s="31"/>
      <c r="ADH166" s="31"/>
      <c r="ADI166" s="31"/>
      <c r="ADJ166" s="31"/>
      <c r="ADK166" s="31"/>
      <c r="ADL166" s="31"/>
      <c r="ADM166" s="31"/>
      <c r="ADN166" s="31"/>
      <c r="ADO166" s="31"/>
      <c r="ADP166" s="31"/>
      <c r="ADQ166" s="31"/>
      <c r="ADR166" s="31"/>
      <c r="ADS166" s="31"/>
      <c r="ADT166" s="31"/>
      <c r="ADU166" s="31"/>
      <c r="ADV166" s="31"/>
      <c r="ADW166" s="31"/>
      <c r="ADX166" s="31"/>
      <c r="ADY166" s="31"/>
      <c r="ADZ166" s="31"/>
      <c r="AEA166" s="31"/>
      <c r="AEB166" s="31"/>
      <c r="AEC166" s="31"/>
      <c r="AED166" s="31"/>
      <c r="AEE166" s="31"/>
      <c r="AEF166" s="31"/>
      <c r="AEG166" s="31"/>
      <c r="AEH166" s="31"/>
      <c r="AEI166" s="31"/>
      <c r="AEJ166" s="31"/>
      <c r="AEK166" s="31"/>
      <c r="AEL166" s="31"/>
      <c r="AEM166" s="31"/>
      <c r="AEN166" s="31"/>
      <c r="AEO166" s="31"/>
      <c r="AEP166" s="31"/>
      <c r="AEQ166" s="31"/>
      <c r="AER166" s="31"/>
      <c r="AES166" s="31"/>
      <c r="AET166" s="31"/>
      <c r="AEU166" s="31"/>
      <c r="AEV166" s="31"/>
      <c r="AEW166" s="31"/>
      <c r="AEX166" s="31"/>
      <c r="AEY166" s="31"/>
      <c r="AEZ166" s="31"/>
      <c r="AFA166" s="31"/>
      <c r="AFB166" s="31"/>
      <c r="AFC166" s="31"/>
      <c r="AFD166" s="31"/>
      <c r="AFE166" s="31"/>
      <c r="AFF166" s="31"/>
      <c r="AFG166" s="31"/>
      <c r="AFH166" s="31"/>
      <c r="AFI166" s="31"/>
      <c r="AFJ166" s="31"/>
      <c r="AFK166" s="31"/>
      <c r="AFL166" s="31"/>
      <c r="AFM166" s="31"/>
      <c r="AFN166" s="31"/>
      <c r="AFO166" s="31"/>
      <c r="AFP166" s="31"/>
      <c r="AFQ166" s="31"/>
      <c r="AFR166" s="31"/>
      <c r="AFS166" s="31"/>
      <c r="AFT166" s="31"/>
      <c r="AFU166" s="31"/>
      <c r="AFV166" s="31"/>
      <c r="AFW166" s="31"/>
      <c r="AFX166" s="31"/>
      <c r="AFY166" s="31"/>
      <c r="AFZ166" s="31"/>
      <c r="AGA166" s="31"/>
      <c r="AGB166" s="31"/>
      <c r="AGC166" s="31"/>
      <c r="AGD166" s="31"/>
      <c r="AGE166" s="31"/>
      <c r="AGF166" s="31"/>
      <c r="AGG166" s="31"/>
      <c r="AGH166" s="31"/>
      <c r="AGI166" s="31"/>
      <c r="AGJ166" s="31"/>
      <c r="AGK166" s="31"/>
      <c r="AGL166" s="31"/>
      <c r="AGM166" s="31"/>
      <c r="AGN166" s="31"/>
      <c r="AGO166" s="31"/>
      <c r="AGP166" s="31"/>
      <c r="AGQ166" s="31"/>
      <c r="AGR166" s="31"/>
      <c r="AGS166" s="31"/>
      <c r="AGT166" s="31"/>
      <c r="AGU166" s="31"/>
      <c r="AGV166" s="31"/>
      <c r="AGW166" s="31"/>
      <c r="AGX166" s="31"/>
      <c r="AGY166" s="31"/>
      <c r="AGZ166" s="31"/>
      <c r="AHA166" s="31"/>
      <c r="AHB166" s="31"/>
      <c r="AHC166" s="31"/>
      <c r="AHD166" s="31"/>
      <c r="AHE166" s="31"/>
      <c r="AHF166" s="31"/>
      <c r="AHG166" s="31"/>
      <c r="AHH166" s="31"/>
      <c r="AHI166" s="31"/>
      <c r="AHJ166" s="31"/>
      <c r="AHK166" s="31"/>
      <c r="AHL166" s="31"/>
      <c r="AHM166" s="31"/>
      <c r="AHN166" s="31"/>
      <c r="AHO166" s="31"/>
      <c r="AHP166" s="31"/>
      <c r="AHQ166" s="31"/>
      <c r="AHR166" s="31"/>
      <c r="AHS166" s="31"/>
      <c r="AHT166" s="31"/>
      <c r="AHU166" s="31"/>
      <c r="AHV166" s="31"/>
      <c r="AHW166" s="31"/>
      <c r="AHX166" s="31"/>
      <c r="AHY166" s="31"/>
      <c r="AHZ166" s="31"/>
      <c r="AIA166" s="31"/>
      <c r="AIB166" s="31"/>
      <c r="AIC166" s="31"/>
      <c r="AID166" s="31"/>
      <c r="AIE166" s="31"/>
      <c r="AIF166" s="31"/>
      <c r="AIG166" s="31"/>
      <c r="AIH166" s="31"/>
      <c r="AII166" s="31"/>
      <c r="AIJ166" s="31"/>
      <c r="AIK166" s="31"/>
      <c r="AIL166" s="31"/>
      <c r="AIM166" s="31"/>
      <c r="AIN166" s="31"/>
      <c r="AIO166" s="31"/>
      <c r="AIP166" s="31"/>
      <c r="AIQ166" s="31"/>
      <c r="AIR166" s="31"/>
      <c r="AIS166" s="31"/>
      <c r="AIT166" s="31"/>
      <c r="AIU166" s="31"/>
      <c r="AIV166" s="31"/>
      <c r="AIW166" s="31"/>
      <c r="AIX166" s="31"/>
      <c r="AIY166" s="31"/>
      <c r="AIZ166" s="31"/>
      <c r="AJA166" s="31"/>
      <c r="AJB166" s="31"/>
      <c r="AJC166" s="31"/>
      <c r="AJD166" s="31"/>
      <c r="AJE166" s="31"/>
      <c r="AJF166" s="31"/>
      <c r="AJG166" s="31"/>
      <c r="AJH166" s="31"/>
      <c r="AJI166" s="31"/>
      <c r="AJJ166" s="31"/>
      <c r="AJK166" s="31"/>
      <c r="AJL166" s="31"/>
      <c r="AJM166" s="31"/>
      <c r="AJN166" s="31"/>
      <c r="AJO166" s="31"/>
      <c r="AJP166" s="31"/>
      <c r="AJQ166" s="31"/>
      <c r="AJR166" s="31"/>
      <c r="AJS166" s="31"/>
      <c r="AJT166" s="31"/>
      <c r="AJU166" s="31"/>
      <c r="AJV166" s="31"/>
      <c r="AJW166" s="31"/>
      <c r="AJX166" s="31"/>
      <c r="AJY166" s="31"/>
      <c r="AJZ166" s="31"/>
      <c r="AKA166" s="31"/>
      <c r="AKB166" s="31"/>
      <c r="AKC166" s="31"/>
      <c r="AKD166" s="31"/>
      <c r="AKE166" s="31"/>
      <c r="AKF166" s="31"/>
      <c r="AKG166" s="31"/>
      <c r="AKH166" s="31"/>
      <c r="AKI166" s="31"/>
      <c r="AKJ166" s="31"/>
      <c r="AKK166" s="31"/>
      <c r="AKL166" s="31"/>
      <c r="AKM166" s="31"/>
      <c r="AKN166" s="31"/>
      <c r="AKO166" s="31"/>
      <c r="AKP166" s="31"/>
      <c r="AKQ166" s="31"/>
      <c r="AKR166" s="31"/>
      <c r="AKS166" s="31"/>
      <c r="AKT166" s="31"/>
      <c r="AKU166" s="31"/>
      <c r="AKV166" s="31"/>
      <c r="AKW166" s="31"/>
      <c r="AKX166" s="31"/>
      <c r="AKY166" s="31"/>
      <c r="AKZ166" s="31"/>
      <c r="ALA166" s="31"/>
      <c r="ALB166" s="31"/>
      <c r="ALC166" s="31"/>
      <c r="ALD166" s="31"/>
      <c r="ALE166" s="31"/>
      <c r="ALF166" s="31"/>
      <c r="ALG166" s="31"/>
      <c r="ALH166" s="31"/>
      <c r="ALI166" s="31"/>
      <c r="ALJ166" s="31"/>
      <c r="ALK166" s="31"/>
      <c r="ALL166" s="31"/>
      <c r="ALM166" s="31"/>
      <c r="ALN166" s="31"/>
      <c r="ALO166" s="31"/>
      <c r="ALP166" s="31"/>
      <c r="ALQ166" s="31"/>
      <c r="ALR166" s="31"/>
      <c r="ALS166" s="31"/>
      <c r="ALT166" s="31"/>
      <c r="ALU166" s="31"/>
      <c r="ALV166" s="31"/>
      <c r="ALW166" s="31"/>
      <c r="ALX166" s="31"/>
      <c r="ALY166" s="31"/>
      <c r="ALZ166" s="31"/>
      <c r="AMA166" s="31"/>
      <c r="AMB166" s="31"/>
      <c r="AMC166" s="31"/>
      <c r="AMD166" s="31"/>
      <c r="AME166" s="31"/>
      <c r="AMF166" s="31"/>
      <c r="AMG166" s="31"/>
      <c r="AMH166" s="31"/>
      <c r="AMI166" s="31"/>
      <c r="AMJ166" s="31"/>
      <c r="AMK166" s="31"/>
      <c r="AML166" s="31"/>
      <c r="AMM166" s="31"/>
      <c r="AMN166" s="31"/>
      <c r="AMO166" s="31"/>
      <c r="AMP166" s="31"/>
      <c r="AMQ166" s="31"/>
      <c r="AMR166" s="31"/>
      <c r="AMS166" s="31"/>
      <c r="AMT166" s="31"/>
      <c r="AMU166" s="31"/>
      <c r="AMV166" s="31"/>
      <c r="AMW166" s="31"/>
      <c r="AMX166" s="31"/>
      <c r="AMY166" s="31"/>
      <c r="AMZ166" s="31"/>
      <c r="ANA166" s="31"/>
      <c r="ANB166" s="31"/>
      <c r="ANC166" s="31"/>
      <c r="AND166" s="31"/>
      <c r="ANE166" s="31"/>
      <c r="ANF166" s="31"/>
      <c r="ANG166" s="31"/>
      <c r="ANH166" s="31"/>
      <c r="ANI166" s="31"/>
      <c r="ANJ166" s="31"/>
      <c r="ANK166" s="31"/>
      <c r="ANL166" s="31"/>
      <c r="ANM166" s="31"/>
      <c r="ANN166" s="31"/>
      <c r="ANO166" s="31"/>
      <c r="ANP166" s="31"/>
      <c r="ANQ166" s="31"/>
      <c r="ANR166" s="31"/>
      <c r="ANS166" s="31"/>
      <c r="ANT166" s="31"/>
      <c r="ANU166" s="31"/>
      <c r="ANV166" s="31"/>
      <c r="ANW166" s="31"/>
      <c r="ANX166" s="31"/>
      <c r="ANY166" s="31"/>
      <c r="ANZ166" s="31"/>
      <c r="AOA166" s="31"/>
      <c r="AOB166" s="31"/>
      <c r="AOC166" s="31"/>
      <c r="AOD166" s="31"/>
      <c r="AOE166" s="31"/>
      <c r="AOF166" s="31"/>
      <c r="AOG166" s="31"/>
      <c r="AOH166" s="31"/>
      <c r="AOI166" s="31"/>
      <c r="AOJ166" s="31"/>
      <c r="AOK166" s="31"/>
      <c r="AOL166" s="31"/>
      <c r="AOM166" s="31"/>
      <c r="AON166" s="31"/>
      <c r="AOO166" s="31"/>
      <c r="AOP166" s="31"/>
      <c r="AOQ166" s="31"/>
      <c r="AOR166" s="31"/>
      <c r="AOS166" s="31"/>
      <c r="AOT166" s="31"/>
      <c r="AOU166" s="31"/>
      <c r="AOV166" s="31"/>
      <c r="AOW166" s="31"/>
      <c r="AOX166" s="31"/>
      <c r="AOY166" s="31"/>
      <c r="AOZ166" s="31"/>
      <c r="APA166" s="31"/>
      <c r="APB166" s="31"/>
      <c r="APC166" s="31"/>
      <c r="APD166" s="31"/>
      <c r="APE166" s="31"/>
      <c r="APF166" s="31"/>
      <c r="APG166" s="31"/>
      <c r="APH166" s="31"/>
      <c r="API166" s="31"/>
      <c r="APJ166" s="31"/>
      <c r="APK166" s="31"/>
      <c r="APL166" s="31"/>
      <c r="APM166" s="31"/>
      <c r="APN166" s="31"/>
      <c r="APO166" s="31"/>
      <c r="APP166" s="31"/>
      <c r="APQ166" s="31"/>
      <c r="APR166" s="31"/>
      <c r="APS166" s="31"/>
      <c r="APT166" s="31"/>
      <c r="APU166" s="31"/>
      <c r="APV166" s="31"/>
      <c r="APW166" s="31"/>
      <c r="APX166" s="31"/>
      <c r="APY166" s="31"/>
      <c r="APZ166" s="31"/>
      <c r="AQA166" s="31"/>
      <c r="AQB166" s="31"/>
      <c r="AQC166" s="31"/>
      <c r="AQD166" s="31"/>
      <c r="AQE166" s="31"/>
      <c r="AQF166" s="31"/>
      <c r="AQG166" s="31"/>
      <c r="AQH166" s="31"/>
      <c r="AQI166" s="31"/>
      <c r="AQJ166" s="31"/>
      <c r="AQK166" s="31"/>
      <c r="AQL166" s="31"/>
      <c r="AQM166" s="31"/>
      <c r="AQN166" s="31"/>
      <c r="AQO166" s="31"/>
      <c r="AQP166" s="31"/>
      <c r="AQQ166" s="31"/>
      <c r="AQR166" s="31"/>
      <c r="AQS166" s="31"/>
      <c r="AQT166" s="31"/>
      <c r="AQU166" s="31"/>
      <c r="AQV166" s="31"/>
      <c r="AQW166" s="31"/>
      <c r="AQX166" s="31"/>
      <c r="AQY166" s="31"/>
      <c r="AQZ166" s="31"/>
      <c r="ARA166" s="31"/>
      <c r="ARB166" s="31"/>
      <c r="ARC166" s="31"/>
      <c r="ARD166" s="31"/>
      <c r="ARE166" s="31"/>
      <c r="ARF166" s="31"/>
      <c r="ARG166" s="31"/>
      <c r="ARH166" s="31"/>
      <c r="ARI166" s="31"/>
      <c r="ARJ166" s="31"/>
      <c r="ARK166" s="31"/>
      <c r="ARL166" s="31"/>
      <c r="ARM166" s="31"/>
      <c r="ARN166" s="31"/>
      <c r="ARO166" s="31"/>
      <c r="ARP166" s="31"/>
      <c r="ARQ166" s="31"/>
      <c r="ARR166" s="31"/>
      <c r="ARS166" s="31"/>
      <c r="ART166" s="31"/>
      <c r="ARU166" s="31"/>
      <c r="ARV166" s="31"/>
      <c r="ARW166" s="31"/>
      <c r="ARX166" s="31"/>
      <c r="ARY166" s="31"/>
      <c r="ARZ166" s="31"/>
      <c r="ASA166" s="31"/>
      <c r="ASB166" s="31"/>
      <c r="ASC166" s="31"/>
      <c r="ASD166" s="31"/>
      <c r="ASE166" s="31"/>
      <c r="ASF166" s="31"/>
      <c r="ASG166" s="31"/>
      <c r="ASH166" s="31"/>
      <c r="ASI166" s="31"/>
      <c r="ASJ166" s="31"/>
      <c r="ASK166" s="31"/>
      <c r="ASL166" s="31"/>
      <c r="ASM166" s="31"/>
      <c r="ASN166" s="31"/>
      <c r="ASO166" s="31"/>
      <c r="ASP166" s="31"/>
      <c r="ASQ166" s="31"/>
      <c r="ASR166" s="31"/>
      <c r="ASS166" s="31"/>
      <c r="AST166" s="31"/>
      <c r="ASU166" s="31"/>
      <c r="ASV166" s="31"/>
      <c r="ASW166" s="31"/>
      <c r="ASX166" s="31"/>
      <c r="ASY166" s="31"/>
      <c r="ASZ166" s="31"/>
      <c r="ATA166" s="31"/>
      <c r="ATB166" s="31"/>
      <c r="ATC166" s="31"/>
      <c r="ATD166" s="31"/>
      <c r="ATE166" s="31"/>
      <c r="ATF166" s="31"/>
      <c r="ATG166" s="31"/>
      <c r="ATH166" s="31"/>
      <c r="ATI166" s="31"/>
      <c r="ATJ166" s="31"/>
      <c r="ATK166" s="31"/>
      <c r="ATL166" s="31"/>
      <c r="ATM166" s="31"/>
      <c r="ATN166" s="31"/>
      <c r="ATO166" s="31"/>
      <c r="ATP166" s="31"/>
      <c r="ATQ166" s="31"/>
      <c r="ATR166" s="31"/>
      <c r="ATS166" s="31"/>
      <c r="ATT166" s="31"/>
      <c r="ATU166" s="31"/>
      <c r="ATV166" s="31"/>
      <c r="ATW166" s="31"/>
      <c r="ATX166" s="31"/>
      <c r="ATY166" s="31"/>
      <c r="ATZ166" s="31"/>
      <c r="AUA166" s="31"/>
      <c r="AUB166" s="31"/>
      <c r="AUC166" s="31"/>
      <c r="AUD166" s="31"/>
      <c r="AUE166" s="31"/>
      <c r="AUF166" s="31"/>
      <c r="AUG166" s="31"/>
      <c r="AUH166" s="31"/>
      <c r="AUI166" s="31"/>
      <c r="AUJ166" s="31"/>
      <c r="AUK166" s="31"/>
      <c r="AUL166" s="31"/>
      <c r="AUM166" s="31"/>
      <c r="AUN166" s="31"/>
      <c r="AUO166" s="31"/>
      <c r="AUP166" s="31"/>
      <c r="AUQ166" s="31"/>
      <c r="AUR166" s="31"/>
      <c r="AUS166" s="31"/>
      <c r="AUT166" s="31"/>
      <c r="AUU166" s="31"/>
      <c r="AUV166" s="31"/>
      <c r="AUW166" s="31"/>
      <c r="AUX166" s="31"/>
      <c r="AUY166" s="31"/>
      <c r="AUZ166" s="31"/>
      <c r="AVA166" s="31"/>
      <c r="AVB166" s="31"/>
      <c r="AVC166" s="31"/>
      <c r="AVD166" s="31"/>
      <c r="AVE166" s="31"/>
      <c r="AVF166" s="31"/>
      <c r="AVG166" s="31"/>
      <c r="AVH166" s="31"/>
      <c r="AVI166" s="31"/>
      <c r="AVJ166" s="31"/>
      <c r="AVK166" s="31"/>
      <c r="AVL166" s="31"/>
      <c r="AVM166" s="31"/>
      <c r="AVN166" s="31"/>
      <c r="AVO166" s="31"/>
      <c r="AVP166" s="31"/>
      <c r="AVQ166" s="31"/>
      <c r="AVR166" s="31"/>
      <c r="AVS166" s="31"/>
      <c r="AVT166" s="31"/>
      <c r="AVU166" s="31"/>
      <c r="AVV166" s="31"/>
      <c r="AVW166" s="31"/>
      <c r="AVX166" s="31"/>
      <c r="AVY166" s="31"/>
      <c r="AVZ166" s="31"/>
      <c r="AWA166" s="31"/>
      <c r="AWB166" s="31"/>
      <c r="AWC166" s="31"/>
      <c r="AWD166" s="31"/>
      <c r="AWE166" s="31"/>
      <c r="AWF166" s="31"/>
      <c r="AWG166" s="31"/>
      <c r="AWH166" s="31"/>
      <c r="AWI166" s="31"/>
      <c r="AWJ166" s="31"/>
      <c r="AWK166" s="31"/>
      <c r="AWL166" s="31"/>
      <c r="AWM166" s="31"/>
      <c r="AWN166" s="31"/>
      <c r="AWO166" s="31"/>
      <c r="AWP166" s="31"/>
      <c r="AWQ166" s="31"/>
      <c r="AWR166" s="31"/>
      <c r="AWS166" s="31"/>
      <c r="AWT166" s="31"/>
      <c r="AWU166" s="31"/>
      <c r="AWV166" s="31"/>
      <c r="AWW166" s="31"/>
      <c r="AWX166" s="31"/>
      <c r="AWY166" s="31"/>
      <c r="AWZ166" s="31"/>
      <c r="AXA166" s="31"/>
      <c r="AXB166" s="31"/>
      <c r="AXC166" s="31"/>
      <c r="AXD166" s="31"/>
      <c r="AXE166" s="31"/>
      <c r="AXF166" s="31"/>
      <c r="AXG166" s="31"/>
      <c r="AXH166" s="31"/>
      <c r="AXI166" s="31"/>
      <c r="AXJ166" s="31"/>
      <c r="AXK166" s="31"/>
      <c r="AXL166" s="31"/>
      <c r="AXM166" s="31"/>
      <c r="AXN166" s="31"/>
      <c r="AXO166" s="31"/>
      <c r="AXP166" s="31"/>
      <c r="AXQ166" s="31"/>
      <c r="AXR166" s="31"/>
      <c r="AXS166" s="31"/>
      <c r="AXT166" s="31"/>
      <c r="AXU166" s="31"/>
      <c r="AXV166" s="31"/>
      <c r="AXW166" s="31"/>
      <c r="AXX166" s="31"/>
      <c r="AXY166" s="31"/>
      <c r="AXZ166" s="31"/>
      <c r="AYA166" s="31"/>
      <c r="AYB166" s="31"/>
      <c r="AYC166" s="31"/>
      <c r="AYD166" s="31"/>
      <c r="AYE166" s="31"/>
      <c r="AYF166" s="31"/>
      <c r="AYG166" s="31"/>
      <c r="AYH166" s="31"/>
      <c r="AYI166" s="31"/>
      <c r="AYJ166" s="31"/>
      <c r="AYK166" s="31"/>
      <c r="AYL166" s="31"/>
      <c r="AYM166" s="31"/>
      <c r="AYN166" s="31"/>
      <c r="AYO166" s="31"/>
      <c r="AYP166" s="31"/>
      <c r="AYQ166" s="31"/>
      <c r="AYR166" s="31"/>
      <c r="AYS166" s="31"/>
      <c r="AYT166" s="31"/>
      <c r="AYU166" s="31"/>
      <c r="AYV166" s="31"/>
      <c r="AYW166" s="31"/>
      <c r="AYX166" s="31"/>
      <c r="AYY166" s="31"/>
      <c r="AYZ166" s="31"/>
      <c r="AZA166" s="31"/>
      <c r="AZB166" s="31"/>
      <c r="AZC166" s="31"/>
      <c r="AZD166" s="31"/>
      <c r="AZE166" s="31"/>
      <c r="AZF166" s="31"/>
      <c r="AZG166" s="31"/>
      <c r="AZH166" s="31"/>
      <c r="AZI166" s="31"/>
      <c r="AZJ166" s="31"/>
      <c r="AZK166" s="31"/>
      <c r="AZL166" s="31"/>
      <c r="AZM166" s="31"/>
      <c r="AZN166" s="31"/>
      <c r="AZO166" s="31"/>
      <c r="AZP166" s="31"/>
      <c r="AZQ166" s="31"/>
      <c r="AZR166" s="31"/>
      <c r="AZS166" s="31"/>
      <c r="AZT166" s="31"/>
      <c r="AZU166" s="31"/>
      <c r="AZV166" s="31"/>
      <c r="AZW166" s="31"/>
      <c r="AZX166" s="31"/>
      <c r="AZY166" s="31"/>
      <c r="AZZ166" s="31"/>
      <c r="BAA166" s="31"/>
      <c r="BAB166" s="31"/>
      <c r="BAC166" s="31"/>
      <c r="BAD166" s="31"/>
      <c r="BAE166" s="31"/>
      <c r="BAF166" s="31"/>
      <c r="BAG166" s="31"/>
      <c r="BAH166" s="31"/>
      <c r="BAI166" s="31"/>
      <c r="BAJ166" s="31"/>
      <c r="BAK166" s="31"/>
      <c r="BAL166" s="31"/>
      <c r="BAM166" s="31"/>
      <c r="BAN166" s="31"/>
      <c r="BAO166" s="31"/>
      <c r="BAP166" s="31"/>
      <c r="BAQ166" s="31"/>
      <c r="BAR166" s="31"/>
      <c r="BAS166" s="31"/>
      <c r="BAT166" s="31"/>
      <c r="BAU166" s="31"/>
      <c r="BAV166" s="31"/>
      <c r="BAW166" s="31"/>
      <c r="BAX166" s="31"/>
      <c r="BAY166" s="31"/>
      <c r="BAZ166" s="31"/>
      <c r="BBA166" s="31"/>
      <c r="BBB166" s="31"/>
      <c r="BBC166" s="31"/>
      <c r="BBD166" s="31"/>
      <c r="BBE166" s="31"/>
      <c r="BBF166" s="31"/>
      <c r="BBG166" s="31"/>
      <c r="BBH166" s="31"/>
      <c r="BBI166" s="31"/>
      <c r="BBJ166" s="31"/>
      <c r="BBK166" s="31"/>
      <c r="BBL166" s="31"/>
      <c r="BBM166" s="31"/>
      <c r="BBN166" s="31"/>
      <c r="BBO166" s="31"/>
      <c r="BBP166" s="31"/>
      <c r="BBQ166" s="31"/>
      <c r="BBR166" s="31"/>
      <c r="BBS166" s="31"/>
      <c r="BBT166" s="31"/>
      <c r="BBU166" s="31"/>
      <c r="BBV166" s="31"/>
      <c r="BBW166" s="31"/>
      <c r="BBX166" s="31"/>
      <c r="BBY166" s="31"/>
      <c r="BBZ166" s="31"/>
      <c r="BCA166" s="31"/>
      <c r="BCB166" s="31"/>
      <c r="BCC166" s="31"/>
      <c r="BCD166" s="31"/>
      <c r="BCE166" s="31"/>
      <c r="BCF166" s="31"/>
      <c r="BCG166" s="31"/>
      <c r="BCH166" s="31"/>
      <c r="BCI166" s="31"/>
      <c r="BCJ166" s="31"/>
      <c r="BCK166" s="31"/>
      <c r="BCL166" s="31"/>
      <c r="BCM166" s="31"/>
      <c r="BCN166" s="31"/>
      <c r="BCO166" s="31"/>
      <c r="BCP166" s="31"/>
      <c r="BCQ166" s="31"/>
      <c r="BCR166" s="31"/>
      <c r="BCS166" s="31"/>
      <c r="BCT166" s="31"/>
      <c r="BCU166" s="31"/>
      <c r="BCV166" s="31"/>
      <c r="BCW166" s="31"/>
      <c r="BCX166" s="31"/>
      <c r="BCY166" s="31"/>
      <c r="BCZ166" s="31"/>
      <c r="BDA166" s="31"/>
      <c r="BDB166" s="31"/>
      <c r="BDC166" s="31"/>
      <c r="BDD166" s="31"/>
      <c r="BDE166" s="31"/>
      <c r="BDF166" s="31"/>
      <c r="BDG166" s="31"/>
      <c r="BDH166" s="31"/>
      <c r="BDI166" s="31"/>
      <c r="BDJ166" s="31"/>
      <c r="BDK166" s="31"/>
      <c r="BDL166" s="31"/>
      <c r="BDM166" s="31"/>
      <c r="BDN166" s="31"/>
      <c r="BDO166" s="31"/>
      <c r="BDP166" s="31"/>
      <c r="BDQ166" s="31"/>
      <c r="BDR166" s="31"/>
      <c r="BDS166" s="31"/>
      <c r="BDT166" s="31"/>
      <c r="BDU166" s="31"/>
      <c r="BDV166" s="31"/>
      <c r="BDW166" s="31"/>
      <c r="BDX166" s="31"/>
      <c r="BDY166" s="31"/>
      <c r="BDZ166" s="31"/>
      <c r="BEA166" s="31"/>
      <c r="BEB166" s="31"/>
      <c r="BEC166" s="31"/>
      <c r="BED166" s="31"/>
      <c r="BEE166" s="31"/>
      <c r="BEF166" s="31"/>
      <c r="BEG166" s="31"/>
      <c r="BEH166" s="31"/>
      <c r="BEI166" s="31"/>
      <c r="BEJ166" s="31"/>
      <c r="BEK166" s="31"/>
      <c r="BEL166" s="31"/>
      <c r="BEM166" s="31"/>
      <c r="BEN166" s="31"/>
      <c r="BEO166" s="31"/>
      <c r="BEP166" s="31"/>
      <c r="BEQ166" s="31"/>
      <c r="BER166" s="31"/>
      <c r="BES166" s="31"/>
      <c r="BET166" s="31"/>
      <c r="BEU166" s="31"/>
      <c r="BEV166" s="31"/>
      <c r="BEW166" s="31"/>
      <c r="BEX166" s="31"/>
      <c r="BEY166" s="31"/>
      <c r="BEZ166" s="31"/>
      <c r="BFA166" s="31"/>
      <c r="BFB166" s="31"/>
      <c r="BFC166" s="31"/>
      <c r="BFD166" s="31"/>
      <c r="BFE166" s="31"/>
      <c r="BFF166" s="31"/>
      <c r="BFG166" s="31"/>
      <c r="BFH166" s="31"/>
      <c r="BFI166" s="31"/>
      <c r="BFJ166" s="31"/>
      <c r="BFK166" s="31"/>
      <c r="BFL166" s="31"/>
      <c r="BFM166" s="31"/>
      <c r="BFN166" s="31"/>
      <c r="BFO166" s="31"/>
      <c r="BFP166" s="31"/>
      <c r="BFQ166" s="31"/>
      <c r="BFR166" s="31"/>
      <c r="BFS166" s="31"/>
      <c r="BFT166" s="31"/>
      <c r="BFU166" s="31"/>
      <c r="BFV166" s="31"/>
      <c r="BFW166" s="31"/>
      <c r="BFX166" s="31"/>
      <c r="BFY166" s="31"/>
      <c r="BFZ166" s="31"/>
      <c r="BGA166" s="31"/>
      <c r="BGB166" s="31"/>
      <c r="BGC166" s="31"/>
      <c r="BGD166" s="31"/>
      <c r="BGE166" s="31"/>
      <c r="BGF166" s="31"/>
      <c r="BGG166" s="31"/>
      <c r="BGH166" s="31"/>
      <c r="BGI166" s="31"/>
      <c r="BGJ166" s="31"/>
      <c r="BGK166" s="31"/>
      <c r="BGL166" s="31"/>
      <c r="BGM166" s="31"/>
      <c r="BGN166" s="31"/>
      <c r="BGO166" s="31"/>
      <c r="BGP166" s="31"/>
      <c r="BGQ166" s="31"/>
      <c r="BGR166" s="31"/>
      <c r="BGS166" s="31"/>
      <c r="BGT166" s="31"/>
      <c r="BGU166" s="31"/>
      <c r="BGV166" s="31"/>
      <c r="BGW166" s="31"/>
      <c r="BGX166" s="31"/>
      <c r="BGY166" s="31"/>
      <c r="BGZ166" s="31"/>
      <c r="BHA166" s="31"/>
      <c r="BHB166" s="31"/>
      <c r="BHC166" s="31"/>
      <c r="BHD166" s="31"/>
      <c r="BHE166" s="31"/>
      <c r="BHF166" s="31"/>
      <c r="BHG166" s="31"/>
      <c r="BHH166" s="31"/>
      <c r="BHI166" s="31"/>
      <c r="BHJ166" s="31"/>
      <c r="BHK166" s="31"/>
      <c r="BHL166" s="31"/>
      <c r="BHM166" s="31"/>
      <c r="BHN166" s="31"/>
      <c r="BHO166" s="31"/>
      <c r="BHP166" s="31"/>
      <c r="BHQ166" s="31"/>
      <c r="BHR166" s="31"/>
      <c r="BHS166" s="31"/>
      <c r="BHT166" s="31"/>
      <c r="BHU166" s="31"/>
      <c r="BHV166" s="31"/>
      <c r="BHW166" s="31"/>
      <c r="BHX166" s="31"/>
      <c r="BHY166" s="31"/>
      <c r="BHZ166" s="31"/>
      <c r="BIA166" s="31"/>
      <c r="BIB166" s="31"/>
      <c r="BIC166" s="31"/>
      <c r="BID166" s="31"/>
      <c r="BIE166" s="31"/>
      <c r="BIF166" s="31"/>
      <c r="BIG166" s="31"/>
      <c r="BIH166" s="31"/>
      <c r="BII166" s="31"/>
      <c r="BIJ166" s="31"/>
      <c r="BIK166" s="31"/>
      <c r="BIL166" s="31"/>
      <c r="BIM166" s="31"/>
      <c r="BIN166" s="31"/>
      <c r="BIO166" s="31"/>
      <c r="BIP166" s="31"/>
      <c r="BIQ166" s="31"/>
      <c r="BIR166" s="31"/>
      <c r="BIS166" s="31"/>
      <c r="BIT166" s="31"/>
      <c r="BIU166" s="31"/>
      <c r="BIV166" s="31"/>
      <c r="BIW166" s="31"/>
      <c r="BIX166" s="31"/>
      <c r="BIY166" s="31"/>
      <c r="BIZ166" s="31"/>
      <c r="BJA166" s="31"/>
      <c r="BJB166" s="31"/>
      <c r="BJC166" s="31"/>
      <c r="BJD166" s="31"/>
      <c r="BJE166" s="31"/>
      <c r="BJF166" s="31"/>
      <c r="BJG166" s="31"/>
      <c r="BJH166" s="31"/>
      <c r="BJI166" s="31"/>
      <c r="BJJ166" s="31"/>
      <c r="BJK166" s="31"/>
      <c r="BJL166" s="31"/>
      <c r="BJM166" s="31"/>
      <c r="BJN166" s="31"/>
      <c r="BJO166" s="31"/>
      <c r="BJP166" s="31"/>
      <c r="BJQ166" s="31"/>
      <c r="BJR166" s="31"/>
      <c r="BJS166" s="31"/>
      <c r="BJT166" s="31"/>
      <c r="BJU166" s="31"/>
      <c r="BJV166" s="31"/>
      <c r="BJW166" s="31"/>
      <c r="BJX166" s="31"/>
      <c r="BJY166" s="31"/>
      <c r="BJZ166" s="31"/>
      <c r="BKA166" s="31"/>
      <c r="BKB166" s="31"/>
      <c r="BKC166" s="31"/>
      <c r="BKD166" s="31"/>
      <c r="BKE166" s="31"/>
      <c r="BKF166" s="31"/>
      <c r="BKG166" s="31"/>
      <c r="BKH166" s="31"/>
      <c r="BKI166" s="31"/>
      <c r="BKJ166" s="31"/>
      <c r="BKK166" s="31"/>
      <c r="BKL166" s="31"/>
      <c r="BKM166" s="31"/>
      <c r="BKN166" s="31"/>
      <c r="BKO166" s="31"/>
      <c r="BKP166" s="31"/>
      <c r="BKQ166" s="31"/>
      <c r="BKR166" s="31"/>
      <c r="BKS166" s="31"/>
      <c r="BKT166" s="31"/>
      <c r="BKU166" s="31"/>
      <c r="BKV166" s="31"/>
      <c r="BKW166" s="31"/>
      <c r="BKX166" s="31"/>
      <c r="BKY166" s="31"/>
      <c r="BKZ166" s="31"/>
      <c r="BLA166" s="31"/>
      <c r="BLB166" s="31"/>
      <c r="BLC166" s="31"/>
      <c r="BLD166" s="31"/>
      <c r="BLE166" s="31"/>
      <c r="BLF166" s="31"/>
      <c r="BLG166" s="31"/>
      <c r="BLH166" s="31"/>
      <c r="BLI166" s="31"/>
      <c r="BLJ166" s="31"/>
      <c r="BLK166" s="31"/>
      <c r="BLL166" s="31"/>
      <c r="BLM166" s="31"/>
      <c r="BLN166" s="31"/>
      <c r="BLO166" s="31"/>
      <c r="BLP166" s="31"/>
      <c r="BLQ166" s="31"/>
      <c r="BLR166" s="31"/>
      <c r="BLS166" s="31"/>
      <c r="BLT166" s="31"/>
      <c r="BLU166" s="31"/>
      <c r="BLV166" s="31"/>
      <c r="BLW166" s="31"/>
      <c r="BLX166" s="31"/>
      <c r="BLY166" s="31"/>
      <c r="BLZ166" s="31"/>
      <c r="BMA166" s="31"/>
      <c r="BMB166" s="31"/>
      <c r="BMC166" s="31"/>
      <c r="BMD166" s="31"/>
      <c r="BME166" s="31"/>
      <c r="BMF166" s="31"/>
      <c r="BMG166" s="31"/>
      <c r="BMH166" s="31"/>
      <c r="BMI166" s="31"/>
      <c r="BMJ166" s="31"/>
      <c r="BMK166" s="31"/>
      <c r="BML166" s="31"/>
      <c r="BMM166" s="31"/>
      <c r="BMN166" s="31"/>
      <c r="BMO166" s="31"/>
      <c r="BMP166" s="31"/>
      <c r="BMQ166" s="31"/>
      <c r="BMR166" s="31"/>
      <c r="BMS166" s="31"/>
      <c r="BMT166" s="31"/>
      <c r="BMU166" s="31"/>
      <c r="BMV166" s="31"/>
      <c r="BMW166" s="31"/>
      <c r="BMX166" s="31"/>
      <c r="BMY166" s="31"/>
      <c r="BMZ166" s="31"/>
      <c r="BNA166" s="31"/>
      <c r="BNB166" s="31"/>
      <c r="BNC166" s="31"/>
      <c r="BND166" s="31"/>
      <c r="BNE166" s="31"/>
      <c r="BNF166" s="31"/>
      <c r="BNG166" s="31"/>
      <c r="BNH166" s="31"/>
      <c r="BNI166" s="31"/>
      <c r="BNJ166" s="31"/>
      <c r="BNK166" s="31"/>
      <c r="BNL166" s="31"/>
      <c r="BNM166" s="31"/>
      <c r="BNN166" s="31"/>
      <c r="BNO166" s="31"/>
      <c r="BNP166" s="31"/>
      <c r="BNQ166" s="31"/>
      <c r="BNR166" s="31"/>
      <c r="BNS166" s="31"/>
      <c r="BNT166" s="31"/>
      <c r="BNU166" s="31"/>
      <c r="BNV166" s="31"/>
      <c r="BNW166" s="31"/>
      <c r="BNX166" s="31"/>
      <c r="BNY166" s="31"/>
      <c r="BNZ166" s="31"/>
      <c r="BOA166" s="31"/>
      <c r="BOB166" s="31"/>
      <c r="BOC166" s="31"/>
      <c r="BOD166" s="31"/>
      <c r="BOE166" s="31"/>
      <c r="BOF166" s="31"/>
      <c r="BOG166" s="31"/>
      <c r="BOH166" s="31"/>
      <c r="BOI166" s="31"/>
      <c r="BOJ166" s="31"/>
      <c r="BOK166" s="31"/>
      <c r="BOL166" s="31"/>
      <c r="BOM166" s="31"/>
      <c r="BON166" s="31"/>
      <c r="BOO166" s="31"/>
      <c r="BOP166" s="31"/>
      <c r="BOQ166" s="31"/>
      <c r="BOR166" s="31"/>
      <c r="BOS166" s="31"/>
      <c r="BOT166" s="31"/>
      <c r="BOU166" s="31"/>
      <c r="BOV166" s="31"/>
      <c r="BOW166" s="31"/>
      <c r="BOX166" s="31"/>
      <c r="BOY166" s="31"/>
      <c r="BOZ166" s="31"/>
      <c r="BPA166" s="31"/>
      <c r="BPB166" s="31"/>
      <c r="BPC166" s="31"/>
      <c r="BPD166" s="31"/>
      <c r="BPE166" s="31"/>
      <c r="BPF166" s="31"/>
      <c r="BPG166" s="31"/>
      <c r="BPH166" s="31"/>
      <c r="BPI166" s="31"/>
      <c r="BPJ166" s="31"/>
      <c r="BPK166" s="31"/>
      <c r="BPL166" s="31"/>
      <c r="BPM166" s="31"/>
      <c r="BPN166" s="31"/>
      <c r="BPO166" s="31"/>
      <c r="BPP166" s="31"/>
      <c r="BPQ166" s="31"/>
      <c r="BPR166" s="31"/>
      <c r="BPS166" s="31"/>
      <c r="BPT166" s="31"/>
      <c r="BPU166" s="31"/>
      <c r="BPV166" s="31"/>
      <c r="BPW166" s="31"/>
      <c r="BPX166" s="31"/>
      <c r="BPY166" s="31"/>
      <c r="BPZ166" s="31"/>
      <c r="BQA166" s="31"/>
      <c r="BQB166" s="31"/>
      <c r="BQC166" s="31"/>
      <c r="BQD166" s="31"/>
      <c r="BQE166" s="31"/>
      <c r="BQF166" s="31"/>
      <c r="BQG166" s="31"/>
      <c r="BQH166" s="31"/>
      <c r="BQI166" s="31"/>
      <c r="BQJ166" s="31"/>
      <c r="BQK166" s="31"/>
      <c r="BQL166" s="31"/>
      <c r="BQM166" s="31"/>
      <c r="BQN166" s="31"/>
      <c r="BQO166" s="31"/>
      <c r="BQP166" s="31"/>
      <c r="BQQ166" s="31"/>
      <c r="BQR166" s="31"/>
      <c r="BQS166" s="31"/>
      <c r="BQT166" s="31"/>
      <c r="BQU166" s="31"/>
      <c r="BQV166" s="31"/>
      <c r="BQW166" s="31"/>
      <c r="BQX166" s="31"/>
      <c r="BQY166" s="31"/>
      <c r="BQZ166" s="31"/>
      <c r="BRA166" s="31"/>
      <c r="BRB166" s="31"/>
      <c r="BRC166" s="31"/>
      <c r="BRD166" s="31"/>
      <c r="BRE166" s="31"/>
      <c r="BRF166" s="31"/>
      <c r="BRG166" s="31"/>
      <c r="BRH166" s="31"/>
      <c r="BRI166" s="31"/>
      <c r="BRJ166" s="31"/>
      <c r="BRK166" s="31"/>
      <c r="BRL166" s="31"/>
      <c r="BRM166" s="31"/>
      <c r="BRN166" s="31"/>
      <c r="BRO166" s="31"/>
      <c r="BRP166" s="31"/>
      <c r="BRQ166" s="31"/>
      <c r="BRR166" s="31"/>
      <c r="BRS166" s="31"/>
      <c r="BRT166" s="31"/>
      <c r="BRU166" s="31"/>
      <c r="BRV166" s="31"/>
      <c r="BRW166" s="31"/>
      <c r="BRX166" s="31"/>
      <c r="BRY166" s="31"/>
      <c r="BRZ166" s="31"/>
      <c r="BSA166" s="31"/>
      <c r="BSB166" s="31"/>
      <c r="BSC166" s="31"/>
      <c r="BSD166" s="31"/>
      <c r="BSE166" s="31"/>
      <c r="BSF166" s="31"/>
      <c r="BSG166" s="31"/>
      <c r="BSH166" s="31"/>
      <c r="BSI166" s="31"/>
      <c r="BSJ166" s="31"/>
      <c r="BSK166" s="31"/>
      <c r="BSL166" s="31"/>
      <c r="BSM166" s="31"/>
      <c r="BSN166" s="31"/>
      <c r="BSO166" s="31"/>
      <c r="BSP166" s="31"/>
      <c r="BSQ166" s="31"/>
      <c r="BSR166" s="31"/>
      <c r="BSS166" s="31"/>
      <c r="BST166" s="31"/>
      <c r="BSU166" s="31"/>
      <c r="BSV166" s="31"/>
      <c r="BSW166" s="31"/>
      <c r="BSX166" s="31"/>
      <c r="BSY166" s="31"/>
      <c r="BSZ166" s="31"/>
      <c r="BTA166" s="31"/>
      <c r="BTB166" s="31"/>
      <c r="BTC166" s="31"/>
      <c r="BTD166" s="31"/>
      <c r="BTE166" s="31"/>
      <c r="BTF166" s="31"/>
      <c r="BTG166" s="31"/>
      <c r="BTH166" s="31"/>
      <c r="BTI166" s="31"/>
      <c r="BTJ166" s="31"/>
      <c r="BTK166" s="31"/>
      <c r="BTL166" s="31"/>
      <c r="BTM166" s="31"/>
      <c r="BTN166" s="31"/>
      <c r="BTO166" s="31"/>
      <c r="BTP166" s="31"/>
      <c r="BTQ166" s="31"/>
      <c r="BTR166" s="31"/>
      <c r="BTS166" s="31"/>
      <c r="BTT166" s="31"/>
      <c r="BTU166" s="31"/>
      <c r="BTV166" s="31"/>
      <c r="BTW166" s="31"/>
      <c r="BTX166" s="31"/>
      <c r="BTY166" s="31"/>
      <c r="BTZ166" s="31"/>
      <c r="BUA166" s="31"/>
      <c r="BUB166" s="31"/>
      <c r="BUC166" s="31"/>
      <c r="BUD166" s="31"/>
      <c r="BUE166" s="31"/>
      <c r="BUF166" s="31"/>
      <c r="BUG166" s="31"/>
      <c r="BUH166" s="31"/>
      <c r="BUI166" s="31"/>
      <c r="BUJ166" s="31"/>
      <c r="BUK166" s="31"/>
      <c r="BUL166" s="31"/>
      <c r="BUM166" s="31"/>
      <c r="BUN166" s="31"/>
      <c r="BUO166" s="31"/>
      <c r="BUP166" s="31"/>
      <c r="BUQ166" s="31"/>
      <c r="BUR166" s="31"/>
      <c r="BUS166" s="31"/>
      <c r="BUT166" s="31"/>
      <c r="BUU166" s="31"/>
      <c r="BUV166" s="31"/>
      <c r="BUW166" s="31"/>
      <c r="BUX166" s="31"/>
      <c r="BUY166" s="31"/>
      <c r="BUZ166" s="31"/>
      <c r="BVA166" s="31"/>
      <c r="BVB166" s="31"/>
      <c r="BVC166" s="31"/>
      <c r="BVD166" s="31"/>
      <c r="BVE166" s="31"/>
      <c r="BVF166" s="31"/>
      <c r="BVG166" s="31"/>
      <c r="BVH166" s="31"/>
      <c r="BVI166" s="31"/>
      <c r="BVJ166" s="31"/>
      <c r="BVK166" s="31"/>
      <c r="BVL166" s="31"/>
      <c r="BVM166" s="31"/>
      <c r="BVN166" s="31"/>
      <c r="BVO166" s="31"/>
      <c r="BVP166" s="31"/>
      <c r="BVQ166" s="31"/>
      <c r="BVR166" s="31"/>
      <c r="BVS166" s="31"/>
      <c r="BVT166" s="31"/>
      <c r="BVU166" s="31"/>
      <c r="BVV166" s="31"/>
      <c r="BVW166" s="31"/>
      <c r="BVX166" s="31"/>
      <c r="BVY166" s="31"/>
      <c r="BVZ166" s="31"/>
      <c r="BWA166" s="31"/>
      <c r="BWB166" s="31"/>
      <c r="BWC166" s="31"/>
      <c r="BWD166" s="31"/>
      <c r="BWE166" s="31"/>
      <c r="BWF166" s="31"/>
      <c r="BWG166" s="31"/>
      <c r="BWH166" s="31"/>
      <c r="BWI166" s="31"/>
      <c r="BWJ166" s="31"/>
      <c r="BWK166" s="31"/>
      <c r="BWL166" s="31"/>
      <c r="BWM166" s="31"/>
      <c r="BWN166" s="31"/>
      <c r="BWO166" s="31"/>
      <c r="BWP166" s="31"/>
      <c r="BWQ166" s="31"/>
      <c r="BWR166" s="31"/>
      <c r="BWS166" s="31"/>
      <c r="BWT166" s="31"/>
      <c r="BWU166" s="31"/>
      <c r="BWV166" s="31"/>
      <c r="BWW166" s="31"/>
      <c r="BWX166" s="31"/>
      <c r="BWY166" s="31"/>
      <c r="BWZ166" s="31"/>
      <c r="BXA166" s="31"/>
      <c r="BXB166" s="31"/>
      <c r="BXC166" s="31"/>
      <c r="BXD166" s="31"/>
      <c r="BXE166" s="31"/>
      <c r="BXF166" s="31"/>
      <c r="BXG166" s="31"/>
      <c r="BXH166" s="31"/>
      <c r="BXI166" s="31"/>
      <c r="BXJ166" s="31"/>
      <c r="BXK166" s="31"/>
      <c r="BXL166" s="31"/>
      <c r="BXM166" s="31"/>
      <c r="BXN166" s="31"/>
      <c r="BXO166" s="31"/>
      <c r="BXP166" s="31"/>
      <c r="BXQ166" s="31"/>
      <c r="BXR166" s="31"/>
      <c r="BXS166" s="31"/>
      <c r="BXT166" s="31"/>
      <c r="BXU166" s="31"/>
      <c r="BXV166" s="31"/>
      <c r="BXW166" s="31"/>
      <c r="BXX166" s="31"/>
      <c r="BXY166" s="31"/>
      <c r="BXZ166" s="31"/>
      <c r="BYA166" s="31"/>
      <c r="BYB166" s="31"/>
      <c r="BYC166" s="31"/>
      <c r="BYD166" s="31"/>
      <c r="BYE166" s="31"/>
      <c r="BYF166" s="31"/>
      <c r="BYG166" s="31"/>
      <c r="BYH166" s="31"/>
      <c r="BYI166" s="31"/>
      <c r="BYJ166" s="31"/>
      <c r="BYK166" s="31"/>
      <c r="BYL166" s="31"/>
      <c r="BYM166" s="31"/>
      <c r="BYN166" s="31"/>
      <c r="BYO166" s="31"/>
      <c r="BYP166" s="31"/>
      <c r="BYQ166" s="31"/>
      <c r="BYR166" s="31"/>
      <c r="BYS166" s="31"/>
      <c r="BYT166" s="31"/>
      <c r="BYU166" s="31"/>
      <c r="BYV166" s="31"/>
      <c r="BYW166" s="31"/>
      <c r="BYX166" s="31"/>
      <c r="BYY166" s="31"/>
      <c r="BYZ166" s="31"/>
      <c r="BZA166" s="31"/>
      <c r="BZB166" s="31"/>
      <c r="BZC166" s="31"/>
      <c r="BZD166" s="31"/>
      <c r="BZE166" s="31"/>
      <c r="BZF166" s="31"/>
      <c r="BZG166" s="31"/>
      <c r="BZH166" s="31"/>
      <c r="BZI166" s="31"/>
      <c r="BZJ166" s="31"/>
      <c r="BZK166" s="31"/>
      <c r="BZL166" s="31"/>
      <c r="BZM166" s="31"/>
      <c r="BZN166" s="31"/>
      <c r="BZO166" s="31"/>
      <c r="BZP166" s="31"/>
      <c r="BZQ166" s="31"/>
      <c r="BZR166" s="31"/>
      <c r="BZS166" s="31"/>
      <c r="BZT166" s="31"/>
      <c r="BZU166" s="31"/>
      <c r="BZV166" s="31"/>
      <c r="BZW166" s="31"/>
      <c r="BZX166" s="31"/>
      <c r="BZY166" s="31"/>
      <c r="BZZ166" s="31"/>
      <c r="CAA166" s="31"/>
      <c r="CAB166" s="31"/>
      <c r="CAC166" s="31"/>
      <c r="CAD166" s="31"/>
      <c r="CAE166" s="31"/>
      <c r="CAF166" s="31"/>
      <c r="CAG166" s="31"/>
      <c r="CAH166" s="31"/>
      <c r="CAI166" s="31"/>
      <c r="CAJ166" s="31"/>
      <c r="CAK166" s="31"/>
      <c r="CAL166" s="31"/>
      <c r="CAM166" s="31"/>
      <c r="CAN166" s="31"/>
      <c r="CAO166" s="31"/>
      <c r="CAP166" s="31"/>
      <c r="CAQ166" s="31"/>
      <c r="CAR166" s="31"/>
      <c r="CAS166" s="31"/>
      <c r="CAT166" s="31"/>
      <c r="CAU166" s="31"/>
      <c r="CAV166" s="31"/>
      <c r="CAW166" s="31"/>
      <c r="CAX166" s="31"/>
      <c r="CAY166" s="31"/>
      <c r="CAZ166" s="31"/>
      <c r="CBA166" s="31"/>
      <c r="CBB166" s="31"/>
      <c r="CBC166" s="31"/>
      <c r="CBD166" s="31"/>
      <c r="CBE166" s="31"/>
      <c r="CBF166" s="31"/>
      <c r="CBG166" s="31"/>
      <c r="CBH166" s="31"/>
      <c r="CBI166" s="31"/>
      <c r="CBJ166" s="31"/>
      <c r="CBK166" s="31"/>
      <c r="CBL166" s="31"/>
      <c r="CBM166" s="31"/>
      <c r="CBN166" s="31"/>
      <c r="CBO166" s="31"/>
      <c r="CBP166" s="31"/>
      <c r="CBQ166" s="31"/>
      <c r="CBR166" s="31"/>
      <c r="CBS166" s="31"/>
      <c r="CBT166" s="31"/>
      <c r="CBU166" s="31"/>
      <c r="CBV166" s="31"/>
      <c r="CBW166" s="31"/>
      <c r="CBX166" s="31"/>
      <c r="CBY166" s="31"/>
      <c r="CBZ166" s="31"/>
      <c r="CCA166" s="31"/>
      <c r="CCB166" s="31"/>
      <c r="CCC166" s="31"/>
      <c r="CCD166" s="31"/>
      <c r="CCE166" s="31"/>
      <c r="CCF166" s="31"/>
      <c r="CCG166" s="31"/>
      <c r="CCH166" s="31"/>
      <c r="CCI166" s="31"/>
      <c r="CCJ166" s="31"/>
      <c r="CCK166" s="31"/>
      <c r="CCL166" s="31"/>
      <c r="CCM166" s="31"/>
      <c r="CCN166" s="31"/>
      <c r="CCO166" s="31"/>
      <c r="CCP166" s="31"/>
      <c r="CCQ166" s="31"/>
      <c r="CCR166" s="31"/>
      <c r="CCS166" s="31"/>
      <c r="CCT166" s="31"/>
      <c r="CCU166" s="31"/>
      <c r="CCV166" s="31"/>
      <c r="CCW166" s="31"/>
      <c r="CCX166" s="31"/>
      <c r="CCY166" s="31"/>
      <c r="CCZ166" s="31"/>
      <c r="CDA166" s="31"/>
      <c r="CDB166" s="31"/>
      <c r="CDC166" s="31"/>
      <c r="CDD166" s="31"/>
      <c r="CDE166" s="31"/>
      <c r="CDF166" s="31"/>
      <c r="CDG166" s="31"/>
      <c r="CDH166" s="31"/>
      <c r="CDI166" s="31"/>
      <c r="CDJ166" s="31"/>
      <c r="CDK166" s="31"/>
      <c r="CDL166" s="31"/>
      <c r="CDM166" s="31"/>
      <c r="CDN166" s="31"/>
      <c r="CDO166" s="31"/>
      <c r="CDP166" s="31"/>
      <c r="CDQ166" s="31"/>
      <c r="CDR166" s="31"/>
      <c r="CDS166" s="31"/>
      <c r="CDT166" s="31"/>
      <c r="CDU166" s="31"/>
      <c r="CDV166" s="31"/>
      <c r="CDW166" s="31"/>
      <c r="CDX166" s="31"/>
      <c r="CDY166" s="31"/>
      <c r="CDZ166" s="31"/>
      <c r="CEA166" s="31"/>
      <c r="CEB166" s="31"/>
      <c r="CEC166" s="31"/>
      <c r="CED166" s="31"/>
      <c r="CEE166" s="31"/>
      <c r="CEF166" s="31"/>
      <c r="CEG166" s="31"/>
      <c r="CEH166" s="31"/>
      <c r="CEI166" s="31"/>
      <c r="CEJ166" s="31"/>
      <c r="CEK166" s="31"/>
      <c r="CEL166" s="31"/>
      <c r="CEM166" s="31"/>
      <c r="CEN166" s="31"/>
      <c r="CEO166" s="31"/>
      <c r="CEP166" s="31"/>
      <c r="CEQ166" s="31"/>
      <c r="CER166" s="31"/>
      <c r="CES166" s="31"/>
      <c r="CET166" s="31"/>
      <c r="CEU166" s="31"/>
      <c r="CEV166" s="31"/>
      <c r="CEW166" s="31"/>
      <c r="CEX166" s="31"/>
      <c r="CEY166" s="31"/>
      <c r="CEZ166" s="31"/>
      <c r="CFA166" s="31"/>
      <c r="CFB166" s="31"/>
      <c r="CFC166" s="31"/>
      <c r="CFD166" s="31"/>
      <c r="CFE166" s="31"/>
      <c r="CFF166" s="31"/>
      <c r="CFG166" s="31"/>
      <c r="CFH166" s="31"/>
      <c r="CFI166" s="31"/>
      <c r="CFJ166" s="31"/>
      <c r="CFK166" s="31"/>
      <c r="CFL166" s="31"/>
      <c r="CFM166" s="31"/>
      <c r="CFN166" s="31"/>
      <c r="CFO166" s="31"/>
      <c r="CFP166" s="31"/>
      <c r="CFQ166" s="31"/>
      <c r="CFR166" s="31"/>
      <c r="CFS166" s="31"/>
      <c r="CFT166" s="31"/>
      <c r="CFU166" s="31"/>
      <c r="CFV166" s="31"/>
      <c r="CFW166" s="31"/>
      <c r="CFX166" s="31"/>
      <c r="CFY166" s="31"/>
      <c r="CFZ166" s="31"/>
      <c r="CGA166" s="31"/>
      <c r="CGB166" s="31"/>
      <c r="CGC166" s="31"/>
      <c r="CGD166" s="31"/>
      <c r="CGE166" s="31"/>
      <c r="CGF166" s="31"/>
      <c r="CGG166" s="31"/>
      <c r="CGH166" s="31"/>
      <c r="CGI166" s="31"/>
      <c r="CGJ166" s="31"/>
      <c r="CGK166" s="31"/>
      <c r="CGL166" s="31"/>
      <c r="CGM166" s="31"/>
      <c r="CGN166" s="31"/>
      <c r="CGO166" s="31"/>
      <c r="CGP166" s="31"/>
      <c r="CGQ166" s="31"/>
      <c r="CGR166" s="31"/>
      <c r="CGS166" s="31"/>
      <c r="CGT166" s="31"/>
      <c r="CGU166" s="31"/>
      <c r="CGV166" s="31"/>
      <c r="CGW166" s="31"/>
      <c r="CGX166" s="31"/>
      <c r="CGY166" s="31"/>
      <c r="CGZ166" s="31"/>
      <c r="CHA166" s="31"/>
      <c r="CHB166" s="31"/>
      <c r="CHC166" s="31"/>
      <c r="CHD166" s="31"/>
      <c r="CHE166" s="31"/>
      <c r="CHF166" s="31"/>
      <c r="CHG166" s="31"/>
      <c r="CHH166" s="31"/>
      <c r="CHI166" s="31"/>
      <c r="CHJ166" s="31"/>
      <c r="CHK166" s="31"/>
      <c r="CHL166" s="31"/>
      <c r="CHM166" s="31"/>
      <c r="CHN166" s="31"/>
      <c r="CHO166" s="31"/>
      <c r="CHP166" s="31"/>
      <c r="CHQ166" s="31"/>
      <c r="CHR166" s="31"/>
      <c r="CHS166" s="31"/>
      <c r="CHT166" s="31"/>
      <c r="CHU166" s="31"/>
      <c r="CHV166" s="31"/>
      <c r="CHW166" s="31"/>
      <c r="CHX166" s="31"/>
      <c r="CHY166" s="31"/>
      <c r="CHZ166" s="31"/>
      <c r="CIA166" s="31"/>
      <c r="CIB166" s="31"/>
      <c r="CIC166" s="31"/>
      <c r="CID166" s="31"/>
      <c r="CIE166" s="31"/>
      <c r="CIF166" s="31"/>
      <c r="CIG166" s="31"/>
      <c r="CIH166" s="31"/>
      <c r="CII166" s="31"/>
      <c r="CIJ166" s="31"/>
      <c r="CIK166" s="31"/>
      <c r="CIL166" s="31"/>
      <c r="CIM166" s="31"/>
      <c r="CIN166" s="31"/>
      <c r="CIO166" s="31"/>
      <c r="CIP166" s="31"/>
      <c r="CIQ166" s="31"/>
      <c r="CIR166" s="31"/>
      <c r="CIS166" s="31"/>
      <c r="CIT166" s="31"/>
      <c r="CIU166" s="31"/>
      <c r="CIV166" s="31"/>
      <c r="CIW166" s="31"/>
      <c r="CIX166" s="31"/>
      <c r="CIY166" s="31"/>
      <c r="CIZ166" s="31"/>
      <c r="CJA166" s="31"/>
      <c r="CJB166" s="31"/>
      <c r="CJC166" s="31"/>
      <c r="CJD166" s="31"/>
      <c r="CJE166" s="31"/>
      <c r="CJF166" s="31"/>
      <c r="CJG166" s="31"/>
      <c r="CJH166" s="31"/>
      <c r="CJI166" s="31"/>
      <c r="CJJ166" s="31"/>
      <c r="CJK166" s="31"/>
      <c r="CJL166" s="31"/>
      <c r="CJM166" s="31"/>
      <c r="CJN166" s="31"/>
      <c r="CJO166" s="31"/>
      <c r="CJP166" s="31"/>
      <c r="CJQ166" s="31"/>
      <c r="CJR166" s="31"/>
      <c r="CJS166" s="31"/>
      <c r="CJT166" s="31"/>
      <c r="CJU166" s="31"/>
      <c r="CJV166" s="31"/>
      <c r="CJW166" s="31"/>
      <c r="CJX166" s="31"/>
      <c r="CJY166" s="31"/>
      <c r="CJZ166" s="31"/>
      <c r="CKA166" s="31"/>
      <c r="CKB166" s="31"/>
      <c r="CKC166" s="31"/>
      <c r="CKD166" s="31"/>
      <c r="CKE166" s="31"/>
      <c r="CKF166" s="31"/>
      <c r="CKG166" s="31"/>
      <c r="CKH166" s="31"/>
      <c r="CKI166" s="31"/>
      <c r="CKJ166" s="31"/>
      <c r="CKK166" s="31"/>
      <c r="CKL166" s="31"/>
      <c r="CKM166" s="31"/>
      <c r="CKN166" s="31"/>
      <c r="CKO166" s="31"/>
      <c r="CKP166" s="31"/>
      <c r="CKQ166" s="31"/>
      <c r="CKR166" s="31"/>
      <c r="CKS166" s="31"/>
      <c r="CKT166" s="31"/>
      <c r="CKU166" s="31"/>
      <c r="CKV166" s="31"/>
      <c r="CKW166" s="31"/>
      <c r="CKX166" s="31"/>
      <c r="CKY166" s="31"/>
      <c r="CKZ166" s="31"/>
      <c r="CLA166" s="31"/>
      <c r="CLB166" s="31"/>
      <c r="CLC166" s="31"/>
      <c r="CLD166" s="31"/>
      <c r="CLE166" s="31"/>
      <c r="CLF166" s="31"/>
      <c r="CLG166" s="31"/>
      <c r="CLH166" s="31"/>
      <c r="CLI166" s="31"/>
      <c r="CLJ166" s="31"/>
      <c r="CLK166" s="31"/>
      <c r="CLL166" s="31"/>
      <c r="CLM166" s="31"/>
      <c r="CLN166" s="31"/>
      <c r="CLO166" s="31"/>
      <c r="CLP166" s="31"/>
      <c r="CLQ166" s="31"/>
      <c r="CLR166" s="31"/>
      <c r="CLS166" s="31"/>
      <c r="CLT166" s="31"/>
      <c r="CLU166" s="31"/>
      <c r="CLV166" s="31"/>
      <c r="CLW166" s="31"/>
      <c r="CLX166" s="31"/>
      <c r="CLY166" s="31"/>
      <c r="CLZ166" s="31"/>
      <c r="CMA166" s="31"/>
      <c r="CMB166" s="31"/>
      <c r="CMC166" s="31"/>
      <c r="CMD166" s="31"/>
      <c r="CME166" s="31"/>
      <c r="CMF166" s="31"/>
      <c r="CMG166" s="31"/>
      <c r="CMH166" s="31"/>
      <c r="CMI166" s="31"/>
      <c r="CMJ166" s="31"/>
      <c r="CMK166" s="31"/>
      <c r="CML166" s="31"/>
      <c r="CMM166" s="31"/>
      <c r="CMN166" s="31"/>
      <c r="CMO166" s="31"/>
      <c r="CMP166" s="31"/>
      <c r="CMQ166" s="31"/>
      <c r="CMR166" s="31"/>
      <c r="CMS166" s="31"/>
      <c r="CMT166" s="31"/>
      <c r="CMU166" s="31"/>
      <c r="CMV166" s="31"/>
      <c r="CMW166" s="31"/>
      <c r="CMX166" s="31"/>
      <c r="CMY166" s="31"/>
      <c r="CMZ166" s="31"/>
      <c r="CNA166" s="31"/>
      <c r="CNB166" s="31"/>
      <c r="CNC166" s="31"/>
      <c r="CND166" s="31"/>
      <c r="CNE166" s="31"/>
      <c r="CNF166" s="31"/>
      <c r="CNG166" s="31"/>
      <c r="CNH166" s="31"/>
      <c r="CNI166" s="31"/>
      <c r="CNJ166" s="31"/>
      <c r="CNK166" s="31"/>
      <c r="CNL166" s="31"/>
      <c r="CNM166" s="31"/>
      <c r="CNN166" s="31"/>
      <c r="CNO166" s="31"/>
      <c r="CNP166" s="31"/>
      <c r="CNQ166" s="31"/>
      <c r="CNR166" s="31"/>
      <c r="CNS166" s="31"/>
      <c r="CNT166" s="31"/>
      <c r="CNU166" s="31"/>
      <c r="CNV166" s="31"/>
      <c r="CNW166" s="31"/>
      <c r="CNX166" s="31"/>
      <c r="CNY166" s="31"/>
      <c r="CNZ166" s="31"/>
      <c r="COA166" s="31"/>
      <c r="COB166" s="31"/>
      <c r="COC166" s="31"/>
      <c r="COD166" s="31"/>
      <c r="COE166" s="31"/>
      <c r="COF166" s="31"/>
      <c r="COG166" s="31"/>
      <c r="COH166" s="31"/>
      <c r="COI166" s="31"/>
      <c r="COJ166" s="31"/>
      <c r="COK166" s="31"/>
      <c r="COL166" s="31"/>
      <c r="COM166" s="31"/>
      <c r="CON166" s="31"/>
      <c r="COO166" s="31"/>
      <c r="COP166" s="31"/>
      <c r="COQ166" s="31"/>
      <c r="COR166" s="31"/>
      <c r="COS166" s="31"/>
      <c r="COT166" s="31"/>
      <c r="COU166" s="31"/>
      <c r="COV166" s="31"/>
      <c r="COW166" s="31"/>
      <c r="COX166" s="31"/>
      <c r="COY166" s="31"/>
      <c r="COZ166" s="31"/>
      <c r="CPA166" s="31"/>
      <c r="CPB166" s="31"/>
      <c r="CPC166" s="31"/>
      <c r="CPD166" s="31"/>
      <c r="CPE166" s="31"/>
      <c r="CPF166" s="31"/>
      <c r="CPG166" s="31"/>
      <c r="CPH166" s="31"/>
      <c r="CPI166" s="31"/>
      <c r="CPJ166" s="31"/>
      <c r="CPK166" s="31"/>
      <c r="CPL166" s="31"/>
      <c r="CPM166" s="31"/>
      <c r="CPN166" s="31"/>
      <c r="CPO166" s="31"/>
      <c r="CPP166" s="31"/>
      <c r="CPQ166" s="31"/>
      <c r="CPR166" s="31"/>
      <c r="CPS166" s="31"/>
      <c r="CPT166" s="31"/>
      <c r="CPU166" s="31"/>
      <c r="CPV166" s="31"/>
      <c r="CPW166" s="31"/>
      <c r="CPX166" s="31"/>
      <c r="CPY166" s="31"/>
      <c r="CPZ166" s="31"/>
      <c r="CQA166" s="31"/>
      <c r="CQB166" s="31"/>
      <c r="CQC166" s="31"/>
      <c r="CQD166" s="31"/>
      <c r="CQE166" s="31"/>
      <c r="CQF166" s="31"/>
      <c r="CQG166" s="31"/>
      <c r="CQH166" s="31"/>
      <c r="CQI166" s="31"/>
      <c r="CQJ166" s="31"/>
      <c r="CQK166" s="31"/>
      <c r="CQL166" s="31"/>
      <c r="CQM166" s="31"/>
      <c r="CQN166" s="31"/>
      <c r="CQO166" s="31"/>
      <c r="CQP166" s="31"/>
      <c r="CQQ166" s="31"/>
      <c r="CQR166" s="31"/>
      <c r="CQS166" s="31"/>
      <c r="CQT166" s="31"/>
      <c r="CQU166" s="31"/>
      <c r="CQV166" s="31"/>
      <c r="CQW166" s="31"/>
      <c r="CQX166" s="31"/>
      <c r="CQY166" s="31"/>
      <c r="CQZ166" s="31"/>
      <c r="CRA166" s="31"/>
      <c r="CRB166" s="31"/>
      <c r="CRC166" s="31"/>
      <c r="CRD166" s="31"/>
      <c r="CRE166" s="31"/>
      <c r="CRF166" s="31"/>
      <c r="CRG166" s="31"/>
      <c r="CRH166" s="31"/>
      <c r="CRI166" s="31"/>
      <c r="CRJ166" s="31"/>
      <c r="CRK166" s="31"/>
      <c r="CRL166" s="31"/>
      <c r="CRM166" s="31"/>
      <c r="CRN166" s="31"/>
      <c r="CRO166" s="31"/>
      <c r="CRP166" s="31"/>
      <c r="CRQ166" s="31"/>
      <c r="CRR166" s="31"/>
      <c r="CRS166" s="31"/>
      <c r="CRT166" s="31"/>
      <c r="CRU166" s="31"/>
      <c r="CRV166" s="31"/>
      <c r="CRW166" s="31"/>
      <c r="CRX166" s="31"/>
      <c r="CRY166" s="31"/>
      <c r="CRZ166" s="31"/>
      <c r="CSA166" s="31"/>
      <c r="CSB166" s="31"/>
      <c r="CSC166" s="31"/>
      <c r="CSD166" s="31"/>
      <c r="CSE166" s="31"/>
      <c r="CSF166" s="31"/>
      <c r="CSG166" s="31"/>
      <c r="CSH166" s="31"/>
      <c r="CSI166" s="31"/>
      <c r="CSJ166" s="31"/>
      <c r="CSK166" s="31"/>
      <c r="CSL166" s="31"/>
      <c r="CSM166" s="31"/>
      <c r="CSN166" s="31"/>
      <c r="CSO166" s="31"/>
      <c r="CSP166" s="31"/>
      <c r="CSQ166" s="31"/>
      <c r="CSR166" s="31"/>
      <c r="CSS166" s="31"/>
      <c r="CST166" s="31"/>
      <c r="CSU166" s="31"/>
      <c r="CSV166" s="31"/>
      <c r="CSW166" s="31"/>
      <c r="CSX166" s="31"/>
      <c r="CSY166" s="31"/>
      <c r="CSZ166" s="31"/>
      <c r="CTA166" s="31"/>
      <c r="CTB166" s="31"/>
      <c r="CTC166" s="31"/>
      <c r="CTD166" s="31"/>
      <c r="CTE166" s="31"/>
      <c r="CTF166" s="31"/>
      <c r="CTG166" s="31"/>
      <c r="CTH166" s="31"/>
      <c r="CTI166" s="31"/>
      <c r="CTJ166" s="31"/>
      <c r="CTK166" s="31"/>
      <c r="CTL166" s="31"/>
      <c r="CTM166" s="31"/>
      <c r="CTN166" s="31"/>
      <c r="CTO166" s="31"/>
      <c r="CTP166" s="31"/>
      <c r="CTQ166" s="31"/>
      <c r="CTR166" s="31"/>
      <c r="CTS166" s="31"/>
      <c r="CTT166" s="31"/>
      <c r="CTU166" s="31"/>
      <c r="CTV166" s="31"/>
      <c r="CTW166" s="31"/>
      <c r="CTX166" s="31"/>
      <c r="CTY166" s="31"/>
      <c r="CTZ166" s="31"/>
      <c r="CUA166" s="31"/>
      <c r="CUB166" s="31"/>
      <c r="CUC166" s="31"/>
      <c r="CUD166" s="31"/>
      <c r="CUE166" s="31"/>
      <c r="CUF166" s="31"/>
      <c r="CUG166" s="31"/>
      <c r="CUH166" s="31"/>
      <c r="CUI166" s="31"/>
      <c r="CUJ166" s="31"/>
      <c r="CUK166" s="31"/>
      <c r="CUL166" s="31"/>
      <c r="CUM166" s="31"/>
      <c r="CUN166" s="31"/>
      <c r="CUO166" s="31"/>
      <c r="CUP166" s="31"/>
      <c r="CUQ166" s="31"/>
      <c r="CUR166" s="31"/>
      <c r="CUS166" s="31"/>
      <c r="CUT166" s="31"/>
      <c r="CUU166" s="31"/>
      <c r="CUV166" s="31"/>
      <c r="CUW166" s="31"/>
      <c r="CUX166" s="31"/>
      <c r="CUY166" s="31"/>
      <c r="CUZ166" s="31"/>
      <c r="CVA166" s="31"/>
      <c r="CVB166" s="31"/>
      <c r="CVC166" s="31"/>
      <c r="CVD166" s="31"/>
      <c r="CVE166" s="31"/>
      <c r="CVF166" s="31"/>
      <c r="CVG166" s="31"/>
      <c r="CVH166" s="31"/>
      <c r="CVI166" s="31"/>
      <c r="CVJ166" s="31"/>
      <c r="CVK166" s="31"/>
      <c r="CVL166" s="31"/>
      <c r="CVM166" s="31"/>
      <c r="CVN166" s="31"/>
      <c r="CVO166" s="31"/>
      <c r="CVP166" s="31"/>
      <c r="CVQ166" s="31"/>
      <c r="CVR166" s="31"/>
      <c r="CVS166" s="31"/>
      <c r="CVT166" s="31"/>
      <c r="CVU166" s="31"/>
      <c r="CVV166" s="31"/>
      <c r="CVW166" s="31"/>
      <c r="CVX166" s="31"/>
      <c r="CVY166" s="31"/>
      <c r="CVZ166" s="31"/>
      <c r="CWA166" s="31"/>
      <c r="CWB166" s="31"/>
      <c r="CWC166" s="31"/>
      <c r="CWD166" s="31"/>
      <c r="CWE166" s="31"/>
      <c r="CWF166" s="31"/>
      <c r="CWG166" s="31"/>
      <c r="CWH166" s="31"/>
      <c r="CWI166" s="31"/>
      <c r="CWJ166" s="31"/>
      <c r="CWK166" s="31"/>
      <c r="CWL166" s="31"/>
      <c r="CWM166" s="31"/>
      <c r="CWN166" s="31"/>
      <c r="CWO166" s="31"/>
      <c r="CWP166" s="31"/>
      <c r="CWQ166" s="31"/>
      <c r="CWR166" s="31"/>
      <c r="CWS166" s="31"/>
      <c r="CWT166" s="31"/>
      <c r="CWU166" s="31"/>
      <c r="CWV166" s="31"/>
      <c r="CWW166" s="31"/>
      <c r="CWX166" s="31"/>
      <c r="CWY166" s="31"/>
      <c r="CWZ166" s="31"/>
      <c r="CXA166" s="31"/>
      <c r="CXB166" s="31"/>
      <c r="CXC166" s="31"/>
      <c r="CXD166" s="31"/>
      <c r="CXE166" s="31"/>
      <c r="CXF166" s="31"/>
      <c r="CXG166" s="31"/>
      <c r="CXH166" s="31"/>
    </row>
    <row r="167" spans="1:2660" s="82" customFormat="1" ht="31.5" customHeight="1" x14ac:dyDescent="0.2">
      <c r="A167" s="8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31"/>
      <c r="BX167" s="31"/>
      <c r="BY167" s="31"/>
      <c r="BZ167" s="31"/>
      <c r="CA167" s="31"/>
      <c r="CB167" s="31"/>
      <c r="CC167" s="31"/>
      <c r="CD167" s="31"/>
      <c r="CE167" s="31"/>
      <c r="CF167" s="31"/>
      <c r="CG167" s="31"/>
      <c r="CH167" s="31"/>
      <c r="CI167" s="31"/>
      <c r="CJ167" s="31"/>
      <c r="CK167" s="31"/>
      <c r="CL167" s="31"/>
      <c r="CM167" s="31"/>
      <c r="CN167" s="31"/>
      <c r="CO167" s="31"/>
      <c r="CP167" s="31"/>
      <c r="CQ167" s="31"/>
      <c r="CR167" s="31"/>
      <c r="CS167" s="31"/>
      <c r="CT167" s="31"/>
      <c r="CU167" s="31"/>
      <c r="CV167" s="31"/>
      <c r="CW167" s="31"/>
      <c r="CX167" s="31"/>
      <c r="CY167" s="31"/>
      <c r="CZ167" s="31"/>
      <c r="DA167" s="31"/>
      <c r="DB167" s="31"/>
      <c r="DC167" s="31"/>
      <c r="DD167" s="31"/>
      <c r="DE167" s="31"/>
      <c r="DF167" s="31"/>
      <c r="DG167" s="31"/>
      <c r="DH167" s="31"/>
      <c r="DI167" s="31"/>
      <c r="DJ167" s="31"/>
      <c r="DK167" s="31"/>
      <c r="DL167" s="31"/>
      <c r="DM167" s="31"/>
      <c r="DN167" s="31"/>
      <c r="DO167" s="31"/>
      <c r="DP167" s="31"/>
      <c r="DQ167" s="31"/>
      <c r="DR167" s="31"/>
      <c r="DS167" s="31"/>
      <c r="DT167" s="31"/>
      <c r="DU167" s="31"/>
      <c r="DV167" s="31"/>
      <c r="DW167" s="31"/>
      <c r="DX167" s="31"/>
      <c r="DY167" s="31"/>
      <c r="DZ167" s="31"/>
      <c r="EA167" s="31"/>
      <c r="EB167" s="31"/>
      <c r="EC167" s="31"/>
      <c r="ED167" s="31"/>
      <c r="EE167" s="31"/>
      <c r="EF167" s="31"/>
      <c r="EG167" s="31"/>
      <c r="EH167" s="31"/>
      <c r="EI167" s="31"/>
      <c r="EJ167" s="31"/>
      <c r="EK167" s="31"/>
      <c r="EL167" s="31"/>
      <c r="EM167" s="31"/>
      <c r="EN167" s="31"/>
      <c r="EO167" s="31"/>
      <c r="EP167" s="31"/>
      <c r="EQ167" s="31"/>
      <c r="ER167" s="31"/>
      <c r="ES167" s="31"/>
      <c r="ET167" s="31"/>
      <c r="EU167" s="31"/>
      <c r="EV167" s="31"/>
      <c r="EW167" s="31"/>
      <c r="EX167" s="31"/>
      <c r="EY167" s="31"/>
      <c r="EZ167" s="31"/>
      <c r="FA167" s="31"/>
      <c r="FB167" s="31"/>
      <c r="FC167" s="31"/>
      <c r="FD167" s="31"/>
      <c r="FE167" s="31"/>
      <c r="FF167" s="31"/>
      <c r="FG167" s="31"/>
      <c r="FH167" s="31"/>
      <c r="FI167" s="31"/>
      <c r="FJ167" s="31"/>
      <c r="FK167" s="31"/>
      <c r="FL167" s="31"/>
      <c r="FM167" s="31"/>
      <c r="FN167" s="31"/>
      <c r="FO167" s="31"/>
      <c r="FP167" s="31"/>
      <c r="FQ167" s="31"/>
      <c r="FR167" s="31"/>
      <c r="FS167" s="31"/>
      <c r="FT167" s="31"/>
      <c r="FU167" s="31"/>
      <c r="FV167" s="31"/>
      <c r="FW167" s="31"/>
      <c r="FX167" s="31"/>
      <c r="FY167" s="31"/>
      <c r="FZ167" s="31"/>
      <c r="GA167" s="31"/>
      <c r="GB167" s="31"/>
      <c r="GC167" s="31"/>
      <c r="GD167" s="31"/>
      <c r="GE167" s="31"/>
      <c r="GF167" s="31"/>
      <c r="GG167" s="31"/>
      <c r="GH167" s="31"/>
      <c r="GI167" s="31"/>
      <c r="GJ167" s="31"/>
      <c r="GK167" s="31"/>
      <c r="GL167" s="31"/>
      <c r="GM167" s="31"/>
      <c r="GN167" s="31"/>
      <c r="GO167" s="31"/>
      <c r="GP167" s="31"/>
      <c r="GQ167" s="31"/>
      <c r="GR167" s="31"/>
      <c r="GS167" s="31"/>
      <c r="GT167" s="31"/>
      <c r="GU167" s="31"/>
      <c r="GV167" s="31"/>
      <c r="GW167" s="31"/>
      <c r="GX167" s="31"/>
      <c r="GY167" s="31"/>
      <c r="GZ167" s="31"/>
      <c r="HA167" s="31"/>
      <c r="HB167" s="31"/>
      <c r="HC167" s="31"/>
      <c r="HD167" s="31"/>
      <c r="HE167" s="31"/>
      <c r="HF167" s="31"/>
      <c r="HG167" s="31"/>
      <c r="HH167" s="31"/>
      <c r="HI167" s="31"/>
      <c r="HJ167" s="31"/>
      <c r="HK167" s="31"/>
      <c r="HL167" s="31"/>
      <c r="HM167" s="31"/>
      <c r="HN167" s="31"/>
      <c r="HO167" s="31"/>
      <c r="HP167" s="31"/>
      <c r="HQ167" s="31"/>
      <c r="HR167" s="31"/>
      <c r="HS167" s="31"/>
      <c r="HT167" s="31"/>
      <c r="HU167" s="31"/>
      <c r="HV167" s="31"/>
      <c r="HW167" s="31"/>
      <c r="HX167" s="31"/>
      <c r="HY167" s="31"/>
      <c r="HZ167" s="31"/>
      <c r="IA167" s="31"/>
      <c r="IB167" s="31"/>
      <c r="IC167" s="31"/>
      <c r="ID167" s="31"/>
      <c r="IE167" s="31"/>
      <c r="IF167" s="31"/>
      <c r="IG167" s="31"/>
      <c r="IH167" s="31"/>
      <c r="II167" s="31"/>
      <c r="IJ167" s="31"/>
      <c r="IK167" s="31"/>
      <c r="IL167" s="31"/>
      <c r="IM167" s="31"/>
      <c r="IN167" s="31"/>
      <c r="IO167" s="31"/>
      <c r="IP167" s="31"/>
      <c r="IQ167" s="31"/>
      <c r="IR167" s="31"/>
      <c r="IS167" s="31"/>
      <c r="IT167" s="31"/>
      <c r="IU167" s="31"/>
      <c r="IV167" s="31"/>
      <c r="IW167" s="31"/>
      <c r="IX167" s="31"/>
      <c r="IY167" s="31"/>
      <c r="IZ167" s="31"/>
      <c r="JA167" s="31"/>
      <c r="JB167" s="31"/>
      <c r="JC167" s="31"/>
      <c r="JD167" s="31"/>
      <c r="JE167" s="31"/>
      <c r="JF167" s="31"/>
      <c r="JG167" s="31"/>
      <c r="JH167" s="31"/>
      <c r="JI167" s="31"/>
      <c r="JJ167" s="31"/>
      <c r="JK167" s="31"/>
      <c r="JL167" s="31"/>
      <c r="JM167" s="31"/>
      <c r="JN167" s="31"/>
      <c r="JO167" s="31"/>
      <c r="JP167" s="31"/>
      <c r="JQ167" s="31"/>
      <c r="JR167" s="31"/>
      <c r="JS167" s="31"/>
      <c r="JT167" s="31"/>
      <c r="JU167" s="31"/>
      <c r="JV167" s="31"/>
      <c r="JW167" s="31"/>
      <c r="JX167" s="31"/>
      <c r="JY167" s="31"/>
      <c r="JZ167" s="31"/>
      <c r="KA167" s="31"/>
      <c r="KB167" s="31"/>
      <c r="KC167" s="31"/>
      <c r="KD167" s="31"/>
      <c r="KE167" s="31"/>
      <c r="KF167" s="31"/>
      <c r="KG167" s="31"/>
      <c r="KH167" s="31"/>
      <c r="KI167" s="31"/>
      <c r="KJ167" s="31"/>
      <c r="KK167" s="31"/>
      <c r="KL167" s="31"/>
      <c r="KM167" s="31"/>
      <c r="KN167" s="31"/>
      <c r="KO167" s="31"/>
      <c r="KP167" s="31"/>
      <c r="KQ167" s="31"/>
      <c r="KR167" s="31"/>
      <c r="KS167" s="31"/>
      <c r="KT167" s="31"/>
      <c r="KU167" s="31"/>
      <c r="KV167" s="31"/>
      <c r="KW167" s="31"/>
      <c r="KX167" s="31"/>
      <c r="KY167" s="31"/>
      <c r="KZ167" s="31"/>
      <c r="LA167" s="31"/>
      <c r="LB167" s="31"/>
      <c r="LC167" s="31"/>
      <c r="LD167" s="31"/>
      <c r="LE167" s="31"/>
      <c r="LF167" s="31"/>
      <c r="LG167" s="31"/>
      <c r="LH167" s="31"/>
      <c r="LI167" s="31"/>
      <c r="LJ167" s="31"/>
      <c r="LK167" s="31"/>
      <c r="LL167" s="31"/>
      <c r="LM167" s="31"/>
      <c r="LN167" s="31"/>
      <c r="LO167" s="31"/>
      <c r="LP167" s="31"/>
      <c r="LQ167" s="31"/>
      <c r="LR167" s="31"/>
      <c r="LS167" s="31"/>
      <c r="LT167" s="31"/>
      <c r="LU167" s="31"/>
      <c r="LV167" s="31"/>
      <c r="LW167" s="31"/>
      <c r="LX167" s="31"/>
      <c r="LY167" s="31"/>
      <c r="LZ167" s="31"/>
      <c r="MA167" s="31"/>
      <c r="MB167" s="31"/>
      <c r="MC167" s="31"/>
      <c r="MD167" s="31"/>
      <c r="ME167" s="31"/>
      <c r="MF167" s="31"/>
      <c r="MG167" s="31"/>
      <c r="MH167" s="31"/>
      <c r="MI167" s="31"/>
      <c r="MJ167" s="31"/>
      <c r="MK167" s="31"/>
      <c r="ML167" s="31"/>
      <c r="MM167" s="31"/>
      <c r="MN167" s="31"/>
      <c r="MO167" s="31"/>
      <c r="MP167" s="31"/>
      <c r="MQ167" s="31"/>
      <c r="MR167" s="31"/>
      <c r="MS167" s="31"/>
      <c r="MT167" s="31"/>
      <c r="MU167" s="31"/>
      <c r="MV167" s="31"/>
      <c r="MW167" s="31"/>
      <c r="MX167" s="31"/>
      <c r="MY167" s="31"/>
      <c r="MZ167" s="31"/>
      <c r="NA167" s="31"/>
      <c r="NB167" s="31"/>
      <c r="NC167" s="31"/>
      <c r="ND167" s="31"/>
      <c r="NE167" s="31"/>
      <c r="NF167" s="31"/>
      <c r="NG167" s="31"/>
      <c r="NH167" s="31"/>
      <c r="NI167" s="31"/>
      <c r="NJ167" s="31"/>
      <c r="NK167" s="31"/>
      <c r="NL167" s="31"/>
      <c r="NM167" s="31"/>
      <c r="NN167" s="31"/>
      <c r="NO167" s="31"/>
      <c r="NP167" s="31"/>
      <c r="NQ167" s="31"/>
      <c r="NR167" s="31"/>
      <c r="NS167" s="31"/>
      <c r="NT167" s="31"/>
      <c r="NU167" s="31"/>
      <c r="NV167" s="31"/>
      <c r="NW167" s="31"/>
      <c r="NX167" s="31"/>
      <c r="NY167" s="31"/>
      <c r="NZ167" s="31"/>
      <c r="OA167" s="31"/>
      <c r="OB167" s="31"/>
      <c r="OC167" s="31"/>
      <c r="OD167" s="31"/>
      <c r="OE167" s="31"/>
      <c r="OF167" s="31"/>
      <c r="OG167" s="31"/>
      <c r="OH167" s="31"/>
      <c r="OI167" s="31"/>
      <c r="OJ167" s="31"/>
      <c r="OK167" s="31"/>
      <c r="OL167" s="31"/>
      <c r="OM167" s="31"/>
      <c r="ON167" s="31"/>
      <c r="OO167" s="31"/>
      <c r="OP167" s="31"/>
      <c r="OQ167" s="31"/>
      <c r="OR167" s="31"/>
      <c r="OS167" s="31"/>
      <c r="OT167" s="31"/>
      <c r="OU167" s="31"/>
      <c r="OV167" s="31"/>
      <c r="OW167" s="31"/>
      <c r="OX167" s="31"/>
      <c r="OY167" s="31"/>
      <c r="OZ167" s="31"/>
      <c r="PA167" s="31"/>
      <c r="PB167" s="31"/>
      <c r="PC167" s="31"/>
      <c r="PD167" s="31"/>
      <c r="PE167" s="31"/>
      <c r="PF167" s="31"/>
      <c r="PG167" s="31"/>
      <c r="PH167" s="31"/>
      <c r="PI167" s="31"/>
      <c r="PJ167" s="31"/>
      <c r="PK167" s="31"/>
      <c r="PL167" s="31"/>
      <c r="PM167" s="31"/>
      <c r="PN167" s="31"/>
      <c r="PO167" s="31"/>
      <c r="PP167" s="31"/>
      <c r="PQ167" s="31"/>
      <c r="PR167" s="31"/>
      <c r="PS167" s="31"/>
      <c r="PT167" s="31"/>
      <c r="PU167" s="31"/>
      <c r="PV167" s="31"/>
      <c r="PW167" s="31"/>
      <c r="PX167" s="31"/>
      <c r="PY167" s="31"/>
      <c r="PZ167" s="31"/>
      <c r="QA167" s="31"/>
      <c r="QB167" s="31"/>
      <c r="QC167" s="31"/>
      <c r="QD167" s="31"/>
      <c r="QE167" s="31"/>
      <c r="QF167" s="31"/>
      <c r="QG167" s="31"/>
      <c r="QH167" s="31"/>
      <c r="QI167" s="31"/>
      <c r="QJ167" s="31"/>
      <c r="QK167" s="31"/>
      <c r="QL167" s="31"/>
      <c r="QM167" s="31"/>
      <c r="QN167" s="31"/>
      <c r="QO167" s="31"/>
      <c r="QP167" s="31"/>
      <c r="QQ167" s="31"/>
      <c r="QR167" s="31"/>
      <c r="QS167" s="31"/>
      <c r="QT167" s="31"/>
      <c r="QU167" s="31"/>
      <c r="QV167" s="31"/>
      <c r="QW167" s="31"/>
      <c r="QX167" s="31"/>
      <c r="QY167" s="31"/>
      <c r="QZ167" s="31"/>
      <c r="RA167" s="31"/>
      <c r="RB167" s="31"/>
      <c r="RC167" s="31"/>
      <c r="RD167" s="31"/>
      <c r="RE167" s="31"/>
      <c r="RF167" s="31"/>
      <c r="RG167" s="31"/>
      <c r="RH167" s="31"/>
      <c r="RI167" s="31"/>
      <c r="RJ167" s="31"/>
      <c r="RK167" s="31"/>
      <c r="RL167" s="31"/>
      <c r="RM167" s="31"/>
      <c r="RN167" s="31"/>
      <c r="RO167" s="31"/>
      <c r="RP167" s="31"/>
      <c r="RQ167" s="31"/>
      <c r="RR167" s="31"/>
      <c r="RS167" s="31"/>
      <c r="RT167" s="31"/>
      <c r="RU167" s="31"/>
      <c r="RV167" s="31"/>
      <c r="RW167" s="31"/>
      <c r="RX167" s="31"/>
      <c r="RY167" s="31"/>
      <c r="RZ167" s="31"/>
      <c r="SA167" s="31"/>
      <c r="SB167" s="31"/>
      <c r="SC167" s="31"/>
      <c r="SD167" s="31"/>
      <c r="SE167" s="31"/>
      <c r="SF167" s="31"/>
      <c r="SG167" s="31"/>
      <c r="SH167" s="31"/>
      <c r="SI167" s="31"/>
      <c r="SJ167" s="31"/>
      <c r="SK167" s="31"/>
      <c r="SL167" s="31"/>
      <c r="SM167" s="31"/>
      <c r="SN167" s="31"/>
      <c r="SO167" s="31"/>
      <c r="SP167" s="31"/>
      <c r="SQ167" s="31"/>
      <c r="SR167" s="31"/>
      <c r="SS167" s="31"/>
      <c r="ST167" s="31"/>
      <c r="SU167" s="31"/>
      <c r="SV167" s="31"/>
      <c r="SW167" s="31"/>
      <c r="SX167" s="31"/>
      <c r="SY167" s="31"/>
      <c r="SZ167" s="31"/>
      <c r="TA167" s="31"/>
      <c r="TB167" s="31"/>
      <c r="TC167" s="31"/>
      <c r="TD167" s="31"/>
      <c r="TE167" s="31"/>
      <c r="TF167" s="31"/>
      <c r="TG167" s="31"/>
      <c r="TH167" s="31"/>
      <c r="TI167" s="31"/>
      <c r="TJ167" s="31"/>
      <c r="TK167" s="31"/>
      <c r="TL167" s="31"/>
      <c r="TM167" s="31"/>
      <c r="TN167" s="31"/>
      <c r="TO167" s="31"/>
      <c r="TP167" s="31"/>
      <c r="TQ167" s="31"/>
      <c r="TR167" s="31"/>
      <c r="TS167" s="31"/>
      <c r="TT167" s="31"/>
      <c r="TU167" s="31"/>
      <c r="TV167" s="31"/>
      <c r="TW167" s="31"/>
      <c r="TX167" s="31"/>
      <c r="TY167" s="31"/>
      <c r="TZ167" s="31"/>
      <c r="UA167" s="31"/>
      <c r="UB167" s="31"/>
      <c r="UC167" s="31"/>
      <c r="UD167" s="31"/>
      <c r="UE167" s="31"/>
      <c r="UF167" s="31"/>
      <c r="UG167" s="31"/>
      <c r="UH167" s="31"/>
      <c r="UI167" s="31"/>
      <c r="UJ167" s="31"/>
      <c r="UK167" s="31"/>
      <c r="UL167" s="31"/>
      <c r="UM167" s="31"/>
      <c r="UN167" s="31"/>
      <c r="UO167" s="31"/>
      <c r="UP167" s="31"/>
      <c r="UQ167" s="31"/>
      <c r="UR167" s="31"/>
      <c r="US167" s="31"/>
      <c r="UT167" s="31"/>
      <c r="UU167" s="31"/>
      <c r="UV167" s="31"/>
      <c r="UW167" s="31"/>
      <c r="UX167" s="31"/>
      <c r="UY167" s="31"/>
      <c r="UZ167" s="31"/>
      <c r="VA167" s="31"/>
      <c r="VB167" s="31"/>
      <c r="VC167" s="31"/>
      <c r="VD167" s="31"/>
      <c r="VE167" s="31"/>
      <c r="VF167" s="31"/>
      <c r="VG167" s="31"/>
      <c r="VH167" s="31"/>
      <c r="VI167" s="31"/>
      <c r="VJ167" s="31"/>
      <c r="VK167" s="31"/>
      <c r="VL167" s="31"/>
      <c r="VM167" s="31"/>
      <c r="VN167" s="31"/>
      <c r="VO167" s="31"/>
      <c r="VP167" s="31"/>
      <c r="VQ167" s="31"/>
      <c r="VR167" s="31"/>
      <c r="VS167" s="31"/>
      <c r="VT167" s="31"/>
      <c r="VU167" s="31"/>
      <c r="VV167" s="31"/>
      <c r="VW167" s="31"/>
      <c r="VX167" s="31"/>
      <c r="VY167" s="31"/>
      <c r="VZ167" s="31"/>
      <c r="WA167" s="31"/>
      <c r="WB167" s="31"/>
      <c r="WC167" s="31"/>
      <c r="WD167" s="31"/>
      <c r="WE167" s="31"/>
      <c r="WF167" s="31"/>
      <c r="WG167" s="31"/>
      <c r="WH167" s="31"/>
      <c r="WI167" s="31"/>
      <c r="WJ167" s="31"/>
      <c r="WK167" s="31"/>
      <c r="WL167" s="31"/>
      <c r="WM167" s="31"/>
      <c r="WN167" s="31"/>
      <c r="WO167" s="31"/>
      <c r="WP167" s="31"/>
      <c r="WQ167" s="31"/>
      <c r="WR167" s="31"/>
      <c r="WS167" s="31"/>
      <c r="WT167" s="31"/>
      <c r="WU167" s="31"/>
      <c r="WV167" s="31"/>
      <c r="WW167" s="31"/>
      <c r="WX167" s="31"/>
      <c r="WY167" s="31"/>
      <c r="WZ167" s="31"/>
      <c r="XA167" s="31"/>
      <c r="XB167" s="31"/>
      <c r="XC167" s="31"/>
      <c r="XD167" s="31"/>
      <c r="XE167" s="31"/>
      <c r="XF167" s="31"/>
      <c r="XG167" s="31"/>
      <c r="XH167" s="31"/>
      <c r="XI167" s="31"/>
      <c r="XJ167" s="31"/>
      <c r="XK167" s="31"/>
      <c r="XL167" s="31"/>
      <c r="XM167" s="31"/>
      <c r="XN167" s="31"/>
      <c r="XO167" s="31"/>
      <c r="XP167" s="31"/>
      <c r="XQ167" s="31"/>
      <c r="XR167" s="31"/>
      <c r="XS167" s="31"/>
      <c r="XT167" s="31"/>
      <c r="XU167" s="31"/>
      <c r="XV167" s="31"/>
      <c r="XW167" s="31"/>
      <c r="XX167" s="31"/>
      <c r="XY167" s="31"/>
      <c r="XZ167" s="31"/>
      <c r="YA167" s="31"/>
      <c r="YB167" s="31"/>
      <c r="YC167" s="31"/>
      <c r="YD167" s="31"/>
      <c r="YE167" s="31"/>
      <c r="YF167" s="31"/>
      <c r="YG167" s="31"/>
      <c r="YH167" s="31"/>
      <c r="YI167" s="31"/>
      <c r="YJ167" s="31"/>
      <c r="YK167" s="31"/>
      <c r="YL167" s="31"/>
      <c r="YM167" s="31"/>
      <c r="YN167" s="31"/>
      <c r="YO167" s="31"/>
      <c r="YP167" s="31"/>
      <c r="YQ167" s="31"/>
      <c r="YR167" s="31"/>
      <c r="YS167" s="31"/>
      <c r="YT167" s="31"/>
      <c r="YU167" s="31"/>
      <c r="YV167" s="31"/>
      <c r="YW167" s="31"/>
      <c r="YX167" s="31"/>
      <c r="YY167" s="31"/>
      <c r="YZ167" s="31"/>
      <c r="ZA167" s="31"/>
      <c r="ZB167" s="31"/>
      <c r="ZC167" s="31"/>
      <c r="ZD167" s="31"/>
      <c r="ZE167" s="31"/>
      <c r="ZF167" s="31"/>
      <c r="ZG167" s="31"/>
      <c r="ZH167" s="31"/>
      <c r="ZI167" s="31"/>
      <c r="ZJ167" s="31"/>
      <c r="ZK167" s="31"/>
      <c r="ZL167" s="31"/>
      <c r="ZM167" s="31"/>
      <c r="ZN167" s="31"/>
      <c r="ZO167" s="31"/>
      <c r="ZP167" s="31"/>
      <c r="ZQ167" s="31"/>
      <c r="ZR167" s="31"/>
      <c r="ZS167" s="31"/>
      <c r="ZT167" s="31"/>
      <c r="ZU167" s="31"/>
      <c r="ZV167" s="31"/>
      <c r="ZW167" s="31"/>
      <c r="ZX167" s="31"/>
      <c r="ZY167" s="31"/>
      <c r="ZZ167" s="31"/>
      <c r="AAA167" s="31"/>
      <c r="AAB167" s="31"/>
      <c r="AAC167" s="31"/>
      <c r="AAD167" s="31"/>
      <c r="AAE167" s="31"/>
      <c r="AAF167" s="31"/>
      <c r="AAG167" s="31"/>
      <c r="AAH167" s="31"/>
      <c r="AAI167" s="31"/>
      <c r="AAJ167" s="31"/>
      <c r="AAK167" s="31"/>
      <c r="AAL167" s="31"/>
      <c r="AAM167" s="31"/>
      <c r="AAN167" s="31"/>
      <c r="AAO167" s="31"/>
      <c r="AAP167" s="31"/>
      <c r="AAQ167" s="31"/>
      <c r="AAR167" s="31"/>
      <c r="AAS167" s="31"/>
      <c r="AAT167" s="31"/>
      <c r="AAU167" s="31"/>
      <c r="AAV167" s="31"/>
      <c r="AAW167" s="31"/>
      <c r="AAX167" s="31"/>
      <c r="AAY167" s="31"/>
      <c r="AAZ167" s="31"/>
      <c r="ABA167" s="31"/>
      <c r="ABB167" s="31"/>
      <c r="ABC167" s="31"/>
      <c r="ABD167" s="31"/>
      <c r="ABE167" s="31"/>
      <c r="ABF167" s="31"/>
      <c r="ABG167" s="31"/>
      <c r="ABH167" s="31"/>
      <c r="ABI167" s="31"/>
      <c r="ABJ167" s="31"/>
      <c r="ABK167" s="31"/>
      <c r="ABL167" s="31"/>
      <c r="ABM167" s="31"/>
      <c r="ABN167" s="31"/>
      <c r="ABO167" s="31"/>
      <c r="ABP167" s="31"/>
      <c r="ABQ167" s="31"/>
      <c r="ABR167" s="31"/>
      <c r="ABS167" s="31"/>
      <c r="ABT167" s="31"/>
      <c r="ABU167" s="31"/>
      <c r="ABV167" s="31"/>
      <c r="ABW167" s="31"/>
      <c r="ABX167" s="31"/>
      <c r="ABY167" s="31"/>
      <c r="ABZ167" s="31"/>
      <c r="ACA167" s="31"/>
      <c r="ACB167" s="31"/>
      <c r="ACC167" s="31"/>
      <c r="ACD167" s="31"/>
      <c r="ACE167" s="31"/>
      <c r="ACF167" s="31"/>
      <c r="ACG167" s="31"/>
      <c r="ACH167" s="31"/>
      <c r="ACI167" s="31"/>
      <c r="ACJ167" s="31"/>
      <c r="ACK167" s="31"/>
      <c r="ACL167" s="31"/>
      <c r="ACM167" s="31"/>
      <c r="ACN167" s="31"/>
      <c r="ACO167" s="31"/>
      <c r="ACP167" s="31"/>
      <c r="ACQ167" s="31"/>
      <c r="ACR167" s="31"/>
      <c r="ACS167" s="31"/>
      <c r="ACT167" s="31"/>
      <c r="ACU167" s="31"/>
      <c r="ACV167" s="31"/>
      <c r="ACW167" s="31"/>
      <c r="ACX167" s="31"/>
      <c r="ACY167" s="31"/>
      <c r="ACZ167" s="31"/>
      <c r="ADA167" s="31"/>
      <c r="ADB167" s="31"/>
      <c r="ADC167" s="31"/>
      <c r="ADD167" s="31"/>
      <c r="ADE167" s="31"/>
      <c r="ADF167" s="31"/>
      <c r="ADG167" s="31"/>
      <c r="ADH167" s="31"/>
      <c r="ADI167" s="31"/>
      <c r="ADJ167" s="31"/>
      <c r="ADK167" s="31"/>
      <c r="ADL167" s="31"/>
      <c r="ADM167" s="31"/>
      <c r="ADN167" s="31"/>
      <c r="ADO167" s="31"/>
      <c r="ADP167" s="31"/>
      <c r="ADQ167" s="31"/>
      <c r="ADR167" s="31"/>
      <c r="ADS167" s="31"/>
      <c r="ADT167" s="31"/>
      <c r="ADU167" s="31"/>
      <c r="ADV167" s="31"/>
      <c r="ADW167" s="31"/>
      <c r="ADX167" s="31"/>
      <c r="ADY167" s="31"/>
      <c r="ADZ167" s="31"/>
      <c r="AEA167" s="31"/>
      <c r="AEB167" s="31"/>
      <c r="AEC167" s="31"/>
      <c r="AED167" s="31"/>
      <c r="AEE167" s="31"/>
      <c r="AEF167" s="31"/>
      <c r="AEG167" s="31"/>
      <c r="AEH167" s="31"/>
      <c r="AEI167" s="31"/>
      <c r="AEJ167" s="31"/>
      <c r="AEK167" s="31"/>
      <c r="AEL167" s="31"/>
      <c r="AEM167" s="31"/>
      <c r="AEN167" s="31"/>
      <c r="AEO167" s="31"/>
      <c r="AEP167" s="31"/>
      <c r="AEQ167" s="31"/>
      <c r="AER167" s="31"/>
      <c r="AES167" s="31"/>
      <c r="AET167" s="31"/>
      <c r="AEU167" s="31"/>
      <c r="AEV167" s="31"/>
      <c r="AEW167" s="31"/>
      <c r="AEX167" s="31"/>
      <c r="AEY167" s="31"/>
      <c r="AEZ167" s="31"/>
      <c r="AFA167" s="31"/>
      <c r="AFB167" s="31"/>
      <c r="AFC167" s="31"/>
      <c r="AFD167" s="31"/>
      <c r="AFE167" s="31"/>
      <c r="AFF167" s="31"/>
      <c r="AFG167" s="31"/>
      <c r="AFH167" s="31"/>
      <c r="AFI167" s="31"/>
      <c r="AFJ167" s="31"/>
      <c r="AFK167" s="31"/>
      <c r="AFL167" s="31"/>
      <c r="AFM167" s="31"/>
      <c r="AFN167" s="31"/>
      <c r="AFO167" s="31"/>
      <c r="AFP167" s="31"/>
      <c r="AFQ167" s="31"/>
      <c r="AFR167" s="31"/>
      <c r="AFS167" s="31"/>
      <c r="AFT167" s="31"/>
      <c r="AFU167" s="31"/>
      <c r="AFV167" s="31"/>
      <c r="AFW167" s="31"/>
      <c r="AFX167" s="31"/>
      <c r="AFY167" s="31"/>
      <c r="AFZ167" s="31"/>
      <c r="AGA167" s="31"/>
      <c r="AGB167" s="31"/>
      <c r="AGC167" s="31"/>
      <c r="AGD167" s="31"/>
      <c r="AGE167" s="31"/>
      <c r="AGF167" s="31"/>
      <c r="AGG167" s="31"/>
      <c r="AGH167" s="31"/>
      <c r="AGI167" s="31"/>
      <c r="AGJ167" s="31"/>
      <c r="AGK167" s="31"/>
      <c r="AGL167" s="31"/>
      <c r="AGM167" s="31"/>
      <c r="AGN167" s="31"/>
      <c r="AGO167" s="31"/>
      <c r="AGP167" s="31"/>
      <c r="AGQ167" s="31"/>
      <c r="AGR167" s="31"/>
      <c r="AGS167" s="31"/>
      <c r="AGT167" s="31"/>
      <c r="AGU167" s="31"/>
      <c r="AGV167" s="31"/>
      <c r="AGW167" s="31"/>
      <c r="AGX167" s="31"/>
      <c r="AGY167" s="31"/>
      <c r="AGZ167" s="31"/>
      <c r="AHA167" s="31"/>
      <c r="AHB167" s="31"/>
      <c r="AHC167" s="31"/>
      <c r="AHD167" s="31"/>
      <c r="AHE167" s="31"/>
      <c r="AHF167" s="31"/>
      <c r="AHG167" s="31"/>
      <c r="AHH167" s="31"/>
      <c r="AHI167" s="31"/>
      <c r="AHJ167" s="31"/>
      <c r="AHK167" s="31"/>
      <c r="AHL167" s="31"/>
      <c r="AHM167" s="31"/>
      <c r="AHN167" s="31"/>
      <c r="AHO167" s="31"/>
      <c r="AHP167" s="31"/>
      <c r="AHQ167" s="31"/>
      <c r="AHR167" s="31"/>
      <c r="AHS167" s="31"/>
      <c r="AHT167" s="31"/>
      <c r="AHU167" s="31"/>
      <c r="AHV167" s="31"/>
      <c r="AHW167" s="31"/>
      <c r="AHX167" s="31"/>
      <c r="AHY167" s="31"/>
      <c r="AHZ167" s="31"/>
      <c r="AIA167" s="31"/>
      <c r="AIB167" s="31"/>
      <c r="AIC167" s="31"/>
      <c r="AID167" s="31"/>
      <c r="AIE167" s="31"/>
      <c r="AIF167" s="31"/>
      <c r="AIG167" s="31"/>
      <c r="AIH167" s="31"/>
      <c r="AII167" s="31"/>
      <c r="AIJ167" s="31"/>
      <c r="AIK167" s="31"/>
      <c r="AIL167" s="31"/>
      <c r="AIM167" s="31"/>
      <c r="AIN167" s="31"/>
      <c r="AIO167" s="31"/>
      <c r="AIP167" s="31"/>
      <c r="AIQ167" s="31"/>
      <c r="AIR167" s="31"/>
      <c r="AIS167" s="31"/>
      <c r="AIT167" s="31"/>
      <c r="AIU167" s="31"/>
      <c r="AIV167" s="31"/>
      <c r="AIW167" s="31"/>
      <c r="AIX167" s="31"/>
      <c r="AIY167" s="31"/>
      <c r="AIZ167" s="31"/>
      <c r="AJA167" s="31"/>
      <c r="AJB167" s="31"/>
      <c r="AJC167" s="31"/>
      <c r="AJD167" s="31"/>
      <c r="AJE167" s="31"/>
      <c r="AJF167" s="31"/>
      <c r="AJG167" s="31"/>
      <c r="AJH167" s="31"/>
      <c r="AJI167" s="31"/>
      <c r="AJJ167" s="31"/>
      <c r="AJK167" s="31"/>
      <c r="AJL167" s="31"/>
      <c r="AJM167" s="31"/>
      <c r="AJN167" s="31"/>
      <c r="AJO167" s="31"/>
      <c r="AJP167" s="31"/>
      <c r="AJQ167" s="31"/>
      <c r="AJR167" s="31"/>
      <c r="AJS167" s="31"/>
      <c r="AJT167" s="31"/>
      <c r="AJU167" s="31"/>
      <c r="AJV167" s="31"/>
      <c r="AJW167" s="31"/>
      <c r="AJX167" s="31"/>
      <c r="AJY167" s="31"/>
      <c r="AJZ167" s="31"/>
      <c r="AKA167" s="31"/>
      <c r="AKB167" s="31"/>
      <c r="AKC167" s="31"/>
      <c r="AKD167" s="31"/>
      <c r="AKE167" s="31"/>
      <c r="AKF167" s="31"/>
      <c r="AKG167" s="31"/>
      <c r="AKH167" s="31"/>
      <c r="AKI167" s="31"/>
      <c r="AKJ167" s="31"/>
      <c r="AKK167" s="31"/>
      <c r="AKL167" s="31"/>
      <c r="AKM167" s="31"/>
      <c r="AKN167" s="31"/>
      <c r="AKO167" s="31"/>
      <c r="AKP167" s="31"/>
      <c r="AKQ167" s="31"/>
      <c r="AKR167" s="31"/>
      <c r="AKS167" s="31"/>
      <c r="AKT167" s="31"/>
      <c r="AKU167" s="31"/>
      <c r="AKV167" s="31"/>
      <c r="AKW167" s="31"/>
      <c r="AKX167" s="31"/>
      <c r="AKY167" s="31"/>
      <c r="AKZ167" s="31"/>
      <c r="ALA167" s="31"/>
      <c r="ALB167" s="31"/>
      <c r="ALC167" s="31"/>
      <c r="ALD167" s="31"/>
      <c r="ALE167" s="31"/>
      <c r="ALF167" s="31"/>
      <c r="ALG167" s="31"/>
      <c r="ALH167" s="31"/>
      <c r="ALI167" s="31"/>
      <c r="ALJ167" s="31"/>
      <c r="ALK167" s="31"/>
      <c r="ALL167" s="31"/>
      <c r="ALM167" s="31"/>
      <c r="ALN167" s="31"/>
      <c r="ALO167" s="31"/>
      <c r="ALP167" s="31"/>
      <c r="ALQ167" s="31"/>
      <c r="ALR167" s="31"/>
      <c r="ALS167" s="31"/>
      <c r="ALT167" s="31"/>
      <c r="ALU167" s="31"/>
      <c r="ALV167" s="31"/>
      <c r="ALW167" s="31"/>
      <c r="ALX167" s="31"/>
      <c r="ALY167" s="31"/>
      <c r="ALZ167" s="31"/>
      <c r="AMA167" s="31"/>
      <c r="AMB167" s="31"/>
      <c r="AMC167" s="31"/>
      <c r="AMD167" s="31"/>
      <c r="AME167" s="31"/>
      <c r="AMF167" s="31"/>
      <c r="AMG167" s="31"/>
      <c r="AMH167" s="31"/>
      <c r="AMI167" s="31"/>
      <c r="AMJ167" s="31"/>
      <c r="AMK167" s="31"/>
      <c r="AML167" s="31"/>
      <c r="AMM167" s="31"/>
      <c r="AMN167" s="31"/>
      <c r="AMO167" s="31"/>
      <c r="AMP167" s="31"/>
      <c r="AMQ167" s="31"/>
      <c r="AMR167" s="31"/>
      <c r="AMS167" s="31"/>
      <c r="AMT167" s="31"/>
      <c r="AMU167" s="31"/>
      <c r="AMV167" s="31"/>
      <c r="AMW167" s="31"/>
      <c r="AMX167" s="31"/>
      <c r="AMY167" s="31"/>
      <c r="AMZ167" s="31"/>
      <c r="ANA167" s="31"/>
      <c r="ANB167" s="31"/>
      <c r="ANC167" s="31"/>
      <c r="AND167" s="31"/>
      <c r="ANE167" s="31"/>
      <c r="ANF167" s="31"/>
      <c r="ANG167" s="31"/>
      <c r="ANH167" s="31"/>
      <c r="ANI167" s="31"/>
      <c r="ANJ167" s="31"/>
      <c r="ANK167" s="31"/>
      <c r="ANL167" s="31"/>
      <c r="ANM167" s="31"/>
      <c r="ANN167" s="31"/>
      <c r="ANO167" s="31"/>
      <c r="ANP167" s="31"/>
      <c r="ANQ167" s="31"/>
      <c r="ANR167" s="31"/>
      <c r="ANS167" s="31"/>
      <c r="ANT167" s="31"/>
      <c r="ANU167" s="31"/>
      <c r="ANV167" s="31"/>
      <c r="ANW167" s="31"/>
      <c r="ANX167" s="31"/>
      <c r="ANY167" s="31"/>
      <c r="ANZ167" s="31"/>
      <c r="AOA167" s="31"/>
      <c r="AOB167" s="31"/>
      <c r="AOC167" s="31"/>
      <c r="AOD167" s="31"/>
      <c r="AOE167" s="31"/>
      <c r="AOF167" s="31"/>
      <c r="AOG167" s="31"/>
      <c r="AOH167" s="31"/>
      <c r="AOI167" s="31"/>
      <c r="AOJ167" s="31"/>
      <c r="AOK167" s="31"/>
      <c r="AOL167" s="31"/>
      <c r="AOM167" s="31"/>
      <c r="AON167" s="31"/>
      <c r="AOO167" s="31"/>
      <c r="AOP167" s="31"/>
      <c r="AOQ167" s="31"/>
      <c r="AOR167" s="31"/>
      <c r="AOS167" s="31"/>
      <c r="AOT167" s="31"/>
      <c r="AOU167" s="31"/>
      <c r="AOV167" s="31"/>
      <c r="AOW167" s="31"/>
      <c r="AOX167" s="31"/>
      <c r="AOY167" s="31"/>
      <c r="AOZ167" s="31"/>
      <c r="APA167" s="31"/>
      <c r="APB167" s="31"/>
      <c r="APC167" s="31"/>
      <c r="APD167" s="31"/>
      <c r="APE167" s="31"/>
      <c r="APF167" s="31"/>
      <c r="APG167" s="31"/>
      <c r="APH167" s="31"/>
      <c r="API167" s="31"/>
      <c r="APJ167" s="31"/>
      <c r="APK167" s="31"/>
      <c r="APL167" s="31"/>
      <c r="APM167" s="31"/>
      <c r="APN167" s="31"/>
      <c r="APO167" s="31"/>
      <c r="APP167" s="31"/>
      <c r="APQ167" s="31"/>
      <c r="APR167" s="31"/>
      <c r="APS167" s="31"/>
      <c r="APT167" s="31"/>
      <c r="APU167" s="31"/>
      <c r="APV167" s="31"/>
      <c r="APW167" s="31"/>
      <c r="APX167" s="31"/>
      <c r="APY167" s="31"/>
      <c r="APZ167" s="31"/>
      <c r="AQA167" s="31"/>
      <c r="AQB167" s="31"/>
      <c r="AQC167" s="31"/>
      <c r="AQD167" s="31"/>
      <c r="AQE167" s="31"/>
      <c r="AQF167" s="31"/>
      <c r="AQG167" s="31"/>
      <c r="AQH167" s="31"/>
      <c r="AQI167" s="31"/>
      <c r="AQJ167" s="31"/>
      <c r="AQK167" s="31"/>
      <c r="AQL167" s="31"/>
      <c r="AQM167" s="31"/>
      <c r="AQN167" s="31"/>
      <c r="AQO167" s="31"/>
      <c r="AQP167" s="31"/>
      <c r="AQQ167" s="31"/>
      <c r="AQR167" s="31"/>
      <c r="AQS167" s="31"/>
      <c r="AQT167" s="31"/>
      <c r="AQU167" s="31"/>
      <c r="AQV167" s="31"/>
      <c r="AQW167" s="31"/>
      <c r="AQX167" s="31"/>
      <c r="AQY167" s="31"/>
      <c r="AQZ167" s="31"/>
      <c r="ARA167" s="31"/>
      <c r="ARB167" s="31"/>
      <c r="ARC167" s="31"/>
      <c r="ARD167" s="31"/>
      <c r="ARE167" s="31"/>
      <c r="ARF167" s="31"/>
      <c r="ARG167" s="31"/>
      <c r="ARH167" s="31"/>
      <c r="ARI167" s="31"/>
      <c r="ARJ167" s="31"/>
      <c r="ARK167" s="31"/>
      <c r="ARL167" s="31"/>
      <c r="ARM167" s="31"/>
      <c r="ARN167" s="31"/>
      <c r="ARO167" s="31"/>
      <c r="ARP167" s="31"/>
      <c r="ARQ167" s="31"/>
      <c r="ARR167" s="31"/>
      <c r="ARS167" s="31"/>
      <c r="ART167" s="31"/>
      <c r="ARU167" s="31"/>
      <c r="ARV167" s="31"/>
      <c r="ARW167" s="31"/>
      <c r="ARX167" s="31"/>
      <c r="ARY167" s="31"/>
      <c r="ARZ167" s="31"/>
      <c r="ASA167" s="31"/>
      <c r="ASB167" s="31"/>
      <c r="ASC167" s="31"/>
      <c r="ASD167" s="31"/>
      <c r="ASE167" s="31"/>
      <c r="ASF167" s="31"/>
      <c r="ASG167" s="31"/>
      <c r="ASH167" s="31"/>
      <c r="ASI167" s="31"/>
      <c r="ASJ167" s="31"/>
      <c r="ASK167" s="31"/>
      <c r="ASL167" s="31"/>
      <c r="ASM167" s="31"/>
      <c r="ASN167" s="31"/>
      <c r="ASO167" s="31"/>
      <c r="ASP167" s="31"/>
      <c r="ASQ167" s="31"/>
      <c r="ASR167" s="31"/>
      <c r="ASS167" s="31"/>
      <c r="AST167" s="31"/>
      <c r="ASU167" s="31"/>
      <c r="ASV167" s="31"/>
      <c r="ASW167" s="31"/>
      <c r="ASX167" s="31"/>
      <c r="ASY167" s="31"/>
      <c r="ASZ167" s="31"/>
      <c r="ATA167" s="31"/>
      <c r="ATB167" s="31"/>
      <c r="ATC167" s="31"/>
      <c r="ATD167" s="31"/>
      <c r="ATE167" s="31"/>
      <c r="ATF167" s="31"/>
      <c r="ATG167" s="31"/>
      <c r="ATH167" s="31"/>
      <c r="ATI167" s="31"/>
      <c r="ATJ167" s="31"/>
      <c r="ATK167" s="31"/>
      <c r="ATL167" s="31"/>
      <c r="ATM167" s="31"/>
      <c r="ATN167" s="31"/>
      <c r="ATO167" s="31"/>
      <c r="ATP167" s="31"/>
      <c r="ATQ167" s="31"/>
      <c r="ATR167" s="31"/>
      <c r="ATS167" s="31"/>
      <c r="ATT167" s="31"/>
      <c r="ATU167" s="31"/>
      <c r="ATV167" s="31"/>
      <c r="ATW167" s="31"/>
      <c r="ATX167" s="31"/>
      <c r="ATY167" s="31"/>
      <c r="ATZ167" s="31"/>
      <c r="AUA167" s="31"/>
      <c r="AUB167" s="31"/>
      <c r="AUC167" s="31"/>
      <c r="AUD167" s="31"/>
      <c r="AUE167" s="31"/>
      <c r="AUF167" s="31"/>
      <c r="AUG167" s="31"/>
      <c r="AUH167" s="31"/>
      <c r="AUI167" s="31"/>
      <c r="AUJ167" s="31"/>
      <c r="AUK167" s="31"/>
      <c r="AUL167" s="31"/>
      <c r="AUM167" s="31"/>
      <c r="AUN167" s="31"/>
      <c r="AUO167" s="31"/>
      <c r="AUP167" s="31"/>
      <c r="AUQ167" s="31"/>
      <c r="AUR167" s="31"/>
      <c r="AUS167" s="31"/>
      <c r="AUT167" s="31"/>
      <c r="AUU167" s="31"/>
      <c r="AUV167" s="31"/>
      <c r="AUW167" s="31"/>
      <c r="AUX167" s="31"/>
      <c r="AUY167" s="31"/>
      <c r="AUZ167" s="31"/>
      <c r="AVA167" s="31"/>
      <c r="AVB167" s="31"/>
      <c r="AVC167" s="31"/>
      <c r="AVD167" s="31"/>
      <c r="AVE167" s="31"/>
      <c r="AVF167" s="31"/>
      <c r="AVG167" s="31"/>
      <c r="AVH167" s="31"/>
      <c r="AVI167" s="31"/>
      <c r="AVJ167" s="31"/>
      <c r="AVK167" s="31"/>
      <c r="AVL167" s="31"/>
      <c r="AVM167" s="31"/>
      <c r="AVN167" s="31"/>
      <c r="AVO167" s="31"/>
      <c r="AVP167" s="31"/>
      <c r="AVQ167" s="31"/>
      <c r="AVR167" s="31"/>
      <c r="AVS167" s="31"/>
      <c r="AVT167" s="31"/>
      <c r="AVU167" s="31"/>
      <c r="AVV167" s="31"/>
      <c r="AVW167" s="31"/>
      <c r="AVX167" s="31"/>
      <c r="AVY167" s="31"/>
      <c r="AVZ167" s="31"/>
      <c r="AWA167" s="31"/>
      <c r="AWB167" s="31"/>
      <c r="AWC167" s="31"/>
      <c r="AWD167" s="31"/>
      <c r="AWE167" s="31"/>
      <c r="AWF167" s="31"/>
      <c r="AWG167" s="31"/>
      <c r="AWH167" s="31"/>
      <c r="AWI167" s="31"/>
      <c r="AWJ167" s="31"/>
      <c r="AWK167" s="31"/>
      <c r="AWL167" s="31"/>
      <c r="AWM167" s="31"/>
      <c r="AWN167" s="31"/>
      <c r="AWO167" s="31"/>
      <c r="AWP167" s="31"/>
      <c r="AWQ167" s="31"/>
      <c r="AWR167" s="31"/>
      <c r="AWS167" s="31"/>
      <c r="AWT167" s="31"/>
      <c r="AWU167" s="31"/>
      <c r="AWV167" s="31"/>
      <c r="AWW167" s="31"/>
      <c r="AWX167" s="31"/>
      <c r="AWY167" s="31"/>
      <c r="AWZ167" s="31"/>
      <c r="AXA167" s="31"/>
      <c r="AXB167" s="31"/>
      <c r="AXC167" s="31"/>
      <c r="AXD167" s="31"/>
      <c r="AXE167" s="31"/>
      <c r="AXF167" s="31"/>
      <c r="AXG167" s="31"/>
      <c r="AXH167" s="31"/>
      <c r="AXI167" s="31"/>
      <c r="AXJ167" s="31"/>
      <c r="AXK167" s="31"/>
      <c r="AXL167" s="31"/>
      <c r="AXM167" s="31"/>
      <c r="AXN167" s="31"/>
      <c r="AXO167" s="31"/>
      <c r="AXP167" s="31"/>
      <c r="AXQ167" s="31"/>
      <c r="AXR167" s="31"/>
      <c r="AXS167" s="31"/>
      <c r="AXT167" s="31"/>
      <c r="AXU167" s="31"/>
      <c r="AXV167" s="31"/>
      <c r="AXW167" s="31"/>
      <c r="AXX167" s="31"/>
      <c r="AXY167" s="31"/>
      <c r="AXZ167" s="31"/>
      <c r="AYA167" s="31"/>
      <c r="AYB167" s="31"/>
      <c r="AYC167" s="31"/>
      <c r="AYD167" s="31"/>
      <c r="AYE167" s="31"/>
      <c r="AYF167" s="31"/>
      <c r="AYG167" s="31"/>
      <c r="AYH167" s="31"/>
      <c r="AYI167" s="31"/>
      <c r="AYJ167" s="31"/>
      <c r="AYK167" s="31"/>
      <c r="AYL167" s="31"/>
      <c r="AYM167" s="31"/>
      <c r="AYN167" s="31"/>
      <c r="AYO167" s="31"/>
      <c r="AYP167" s="31"/>
      <c r="AYQ167" s="31"/>
      <c r="AYR167" s="31"/>
      <c r="AYS167" s="31"/>
      <c r="AYT167" s="31"/>
      <c r="AYU167" s="31"/>
      <c r="AYV167" s="31"/>
      <c r="AYW167" s="31"/>
      <c r="AYX167" s="31"/>
      <c r="AYY167" s="31"/>
      <c r="AYZ167" s="31"/>
      <c r="AZA167" s="31"/>
      <c r="AZB167" s="31"/>
      <c r="AZC167" s="31"/>
      <c r="AZD167" s="31"/>
      <c r="AZE167" s="31"/>
      <c r="AZF167" s="31"/>
      <c r="AZG167" s="31"/>
      <c r="AZH167" s="31"/>
      <c r="AZI167" s="31"/>
      <c r="AZJ167" s="31"/>
      <c r="AZK167" s="31"/>
      <c r="AZL167" s="31"/>
      <c r="AZM167" s="31"/>
      <c r="AZN167" s="31"/>
      <c r="AZO167" s="31"/>
      <c r="AZP167" s="31"/>
      <c r="AZQ167" s="31"/>
      <c r="AZR167" s="31"/>
      <c r="AZS167" s="31"/>
      <c r="AZT167" s="31"/>
      <c r="AZU167" s="31"/>
      <c r="AZV167" s="31"/>
      <c r="AZW167" s="31"/>
      <c r="AZX167" s="31"/>
      <c r="AZY167" s="31"/>
      <c r="AZZ167" s="31"/>
      <c r="BAA167" s="31"/>
      <c r="BAB167" s="31"/>
      <c r="BAC167" s="31"/>
      <c r="BAD167" s="31"/>
      <c r="BAE167" s="31"/>
      <c r="BAF167" s="31"/>
      <c r="BAG167" s="31"/>
      <c r="BAH167" s="31"/>
      <c r="BAI167" s="31"/>
      <c r="BAJ167" s="31"/>
      <c r="BAK167" s="31"/>
      <c r="BAL167" s="31"/>
      <c r="BAM167" s="31"/>
      <c r="BAN167" s="31"/>
      <c r="BAO167" s="31"/>
      <c r="BAP167" s="31"/>
      <c r="BAQ167" s="31"/>
      <c r="BAR167" s="31"/>
      <c r="BAS167" s="31"/>
      <c r="BAT167" s="31"/>
      <c r="BAU167" s="31"/>
      <c r="BAV167" s="31"/>
      <c r="BAW167" s="31"/>
      <c r="BAX167" s="31"/>
      <c r="BAY167" s="31"/>
      <c r="BAZ167" s="31"/>
      <c r="BBA167" s="31"/>
      <c r="BBB167" s="31"/>
      <c r="BBC167" s="31"/>
      <c r="BBD167" s="31"/>
      <c r="BBE167" s="31"/>
      <c r="BBF167" s="31"/>
      <c r="BBG167" s="31"/>
      <c r="BBH167" s="31"/>
      <c r="BBI167" s="31"/>
      <c r="BBJ167" s="31"/>
      <c r="BBK167" s="31"/>
      <c r="BBL167" s="31"/>
      <c r="BBM167" s="31"/>
      <c r="BBN167" s="31"/>
      <c r="BBO167" s="31"/>
      <c r="BBP167" s="31"/>
      <c r="BBQ167" s="31"/>
      <c r="BBR167" s="31"/>
      <c r="BBS167" s="31"/>
      <c r="BBT167" s="31"/>
      <c r="BBU167" s="31"/>
      <c r="BBV167" s="31"/>
      <c r="BBW167" s="31"/>
      <c r="BBX167" s="31"/>
      <c r="BBY167" s="31"/>
      <c r="BBZ167" s="31"/>
      <c r="BCA167" s="31"/>
      <c r="BCB167" s="31"/>
      <c r="BCC167" s="31"/>
      <c r="BCD167" s="31"/>
      <c r="BCE167" s="31"/>
      <c r="BCF167" s="31"/>
      <c r="BCG167" s="31"/>
      <c r="BCH167" s="31"/>
      <c r="BCI167" s="31"/>
      <c r="BCJ167" s="31"/>
      <c r="BCK167" s="31"/>
      <c r="BCL167" s="31"/>
      <c r="BCM167" s="31"/>
      <c r="BCN167" s="31"/>
      <c r="BCO167" s="31"/>
      <c r="BCP167" s="31"/>
      <c r="BCQ167" s="31"/>
      <c r="BCR167" s="31"/>
      <c r="BCS167" s="31"/>
      <c r="BCT167" s="31"/>
      <c r="BCU167" s="31"/>
      <c r="BCV167" s="31"/>
      <c r="BCW167" s="31"/>
      <c r="BCX167" s="31"/>
      <c r="BCY167" s="31"/>
      <c r="BCZ167" s="31"/>
      <c r="BDA167" s="31"/>
      <c r="BDB167" s="31"/>
      <c r="BDC167" s="31"/>
      <c r="BDD167" s="31"/>
      <c r="BDE167" s="31"/>
      <c r="BDF167" s="31"/>
      <c r="BDG167" s="31"/>
      <c r="BDH167" s="31"/>
      <c r="BDI167" s="31"/>
      <c r="BDJ167" s="31"/>
      <c r="BDK167" s="31"/>
      <c r="BDL167" s="31"/>
      <c r="BDM167" s="31"/>
      <c r="BDN167" s="31"/>
      <c r="BDO167" s="31"/>
      <c r="BDP167" s="31"/>
      <c r="BDQ167" s="31"/>
      <c r="BDR167" s="31"/>
      <c r="BDS167" s="31"/>
      <c r="BDT167" s="31"/>
      <c r="BDU167" s="31"/>
      <c r="BDV167" s="31"/>
      <c r="BDW167" s="31"/>
      <c r="BDX167" s="31"/>
      <c r="BDY167" s="31"/>
      <c r="BDZ167" s="31"/>
      <c r="BEA167" s="31"/>
      <c r="BEB167" s="31"/>
      <c r="BEC167" s="31"/>
      <c r="BED167" s="31"/>
      <c r="BEE167" s="31"/>
      <c r="BEF167" s="31"/>
      <c r="BEG167" s="31"/>
      <c r="BEH167" s="31"/>
      <c r="BEI167" s="31"/>
      <c r="BEJ167" s="31"/>
      <c r="BEK167" s="31"/>
      <c r="BEL167" s="31"/>
      <c r="BEM167" s="31"/>
      <c r="BEN167" s="31"/>
      <c r="BEO167" s="31"/>
      <c r="BEP167" s="31"/>
      <c r="BEQ167" s="31"/>
      <c r="BER167" s="31"/>
      <c r="BES167" s="31"/>
      <c r="BET167" s="31"/>
      <c r="BEU167" s="31"/>
      <c r="BEV167" s="31"/>
      <c r="BEW167" s="31"/>
      <c r="BEX167" s="31"/>
      <c r="BEY167" s="31"/>
      <c r="BEZ167" s="31"/>
      <c r="BFA167" s="31"/>
      <c r="BFB167" s="31"/>
      <c r="BFC167" s="31"/>
      <c r="BFD167" s="31"/>
      <c r="BFE167" s="31"/>
      <c r="BFF167" s="31"/>
      <c r="BFG167" s="31"/>
      <c r="BFH167" s="31"/>
      <c r="BFI167" s="31"/>
      <c r="BFJ167" s="31"/>
      <c r="BFK167" s="31"/>
      <c r="BFL167" s="31"/>
      <c r="BFM167" s="31"/>
      <c r="BFN167" s="31"/>
      <c r="BFO167" s="31"/>
      <c r="BFP167" s="31"/>
      <c r="BFQ167" s="31"/>
      <c r="BFR167" s="31"/>
      <c r="BFS167" s="31"/>
      <c r="BFT167" s="31"/>
      <c r="BFU167" s="31"/>
      <c r="BFV167" s="31"/>
      <c r="BFW167" s="31"/>
      <c r="BFX167" s="31"/>
      <c r="BFY167" s="31"/>
      <c r="BFZ167" s="31"/>
      <c r="BGA167" s="31"/>
      <c r="BGB167" s="31"/>
      <c r="BGC167" s="31"/>
      <c r="BGD167" s="31"/>
      <c r="BGE167" s="31"/>
      <c r="BGF167" s="31"/>
      <c r="BGG167" s="31"/>
      <c r="BGH167" s="31"/>
      <c r="BGI167" s="31"/>
      <c r="BGJ167" s="31"/>
      <c r="BGK167" s="31"/>
      <c r="BGL167" s="31"/>
      <c r="BGM167" s="31"/>
      <c r="BGN167" s="31"/>
      <c r="BGO167" s="31"/>
      <c r="BGP167" s="31"/>
      <c r="BGQ167" s="31"/>
      <c r="BGR167" s="31"/>
      <c r="BGS167" s="31"/>
      <c r="BGT167" s="31"/>
      <c r="BGU167" s="31"/>
      <c r="BGV167" s="31"/>
      <c r="BGW167" s="31"/>
      <c r="BGX167" s="31"/>
      <c r="BGY167" s="31"/>
      <c r="BGZ167" s="31"/>
      <c r="BHA167" s="31"/>
      <c r="BHB167" s="31"/>
      <c r="BHC167" s="31"/>
      <c r="BHD167" s="31"/>
      <c r="BHE167" s="31"/>
      <c r="BHF167" s="31"/>
      <c r="BHG167" s="31"/>
      <c r="BHH167" s="31"/>
      <c r="BHI167" s="31"/>
      <c r="BHJ167" s="31"/>
      <c r="BHK167" s="31"/>
      <c r="BHL167" s="31"/>
      <c r="BHM167" s="31"/>
      <c r="BHN167" s="31"/>
      <c r="BHO167" s="31"/>
      <c r="BHP167" s="31"/>
      <c r="BHQ167" s="31"/>
      <c r="BHR167" s="31"/>
      <c r="BHS167" s="31"/>
      <c r="BHT167" s="31"/>
      <c r="BHU167" s="31"/>
      <c r="BHV167" s="31"/>
      <c r="BHW167" s="31"/>
      <c r="BHX167" s="31"/>
      <c r="BHY167" s="31"/>
      <c r="BHZ167" s="31"/>
      <c r="BIA167" s="31"/>
      <c r="BIB167" s="31"/>
      <c r="BIC167" s="31"/>
      <c r="BID167" s="31"/>
      <c r="BIE167" s="31"/>
      <c r="BIF167" s="31"/>
      <c r="BIG167" s="31"/>
      <c r="BIH167" s="31"/>
      <c r="BII167" s="31"/>
      <c r="BIJ167" s="31"/>
      <c r="BIK167" s="31"/>
      <c r="BIL167" s="31"/>
      <c r="BIM167" s="31"/>
      <c r="BIN167" s="31"/>
      <c r="BIO167" s="31"/>
      <c r="BIP167" s="31"/>
      <c r="BIQ167" s="31"/>
      <c r="BIR167" s="31"/>
      <c r="BIS167" s="31"/>
      <c r="BIT167" s="31"/>
      <c r="BIU167" s="31"/>
      <c r="BIV167" s="31"/>
      <c r="BIW167" s="31"/>
      <c r="BIX167" s="31"/>
      <c r="BIY167" s="31"/>
      <c r="BIZ167" s="31"/>
      <c r="BJA167" s="31"/>
      <c r="BJB167" s="31"/>
      <c r="BJC167" s="31"/>
      <c r="BJD167" s="31"/>
      <c r="BJE167" s="31"/>
      <c r="BJF167" s="31"/>
      <c r="BJG167" s="31"/>
      <c r="BJH167" s="31"/>
      <c r="BJI167" s="31"/>
      <c r="BJJ167" s="31"/>
      <c r="BJK167" s="31"/>
      <c r="BJL167" s="31"/>
      <c r="BJM167" s="31"/>
      <c r="BJN167" s="31"/>
      <c r="BJO167" s="31"/>
      <c r="BJP167" s="31"/>
      <c r="BJQ167" s="31"/>
      <c r="BJR167" s="31"/>
      <c r="BJS167" s="31"/>
      <c r="BJT167" s="31"/>
      <c r="BJU167" s="31"/>
      <c r="BJV167" s="31"/>
      <c r="BJW167" s="31"/>
      <c r="BJX167" s="31"/>
      <c r="BJY167" s="31"/>
      <c r="BJZ167" s="31"/>
      <c r="BKA167" s="31"/>
      <c r="BKB167" s="31"/>
      <c r="BKC167" s="31"/>
      <c r="BKD167" s="31"/>
      <c r="BKE167" s="31"/>
      <c r="BKF167" s="31"/>
      <c r="BKG167" s="31"/>
      <c r="BKH167" s="31"/>
      <c r="BKI167" s="31"/>
      <c r="BKJ167" s="31"/>
      <c r="BKK167" s="31"/>
      <c r="BKL167" s="31"/>
      <c r="BKM167" s="31"/>
      <c r="BKN167" s="31"/>
      <c r="BKO167" s="31"/>
      <c r="BKP167" s="31"/>
      <c r="BKQ167" s="31"/>
      <c r="BKR167" s="31"/>
      <c r="BKS167" s="31"/>
      <c r="BKT167" s="31"/>
      <c r="BKU167" s="31"/>
      <c r="BKV167" s="31"/>
      <c r="BKW167" s="31"/>
      <c r="BKX167" s="31"/>
      <c r="BKY167" s="31"/>
      <c r="BKZ167" s="31"/>
      <c r="BLA167" s="31"/>
      <c r="BLB167" s="31"/>
      <c r="BLC167" s="31"/>
      <c r="BLD167" s="31"/>
      <c r="BLE167" s="31"/>
      <c r="BLF167" s="31"/>
      <c r="BLG167" s="31"/>
      <c r="BLH167" s="31"/>
      <c r="BLI167" s="31"/>
      <c r="BLJ167" s="31"/>
      <c r="BLK167" s="31"/>
      <c r="BLL167" s="31"/>
      <c r="BLM167" s="31"/>
      <c r="BLN167" s="31"/>
      <c r="BLO167" s="31"/>
      <c r="BLP167" s="31"/>
      <c r="BLQ167" s="31"/>
      <c r="BLR167" s="31"/>
      <c r="BLS167" s="31"/>
      <c r="BLT167" s="31"/>
      <c r="BLU167" s="31"/>
      <c r="BLV167" s="31"/>
      <c r="BLW167" s="31"/>
      <c r="BLX167" s="31"/>
      <c r="BLY167" s="31"/>
      <c r="BLZ167" s="31"/>
      <c r="BMA167" s="31"/>
      <c r="BMB167" s="31"/>
      <c r="BMC167" s="31"/>
      <c r="BMD167" s="31"/>
      <c r="BME167" s="31"/>
      <c r="BMF167" s="31"/>
      <c r="BMG167" s="31"/>
      <c r="BMH167" s="31"/>
      <c r="BMI167" s="31"/>
      <c r="BMJ167" s="31"/>
      <c r="BMK167" s="31"/>
      <c r="BML167" s="31"/>
      <c r="BMM167" s="31"/>
      <c r="BMN167" s="31"/>
      <c r="BMO167" s="31"/>
      <c r="BMP167" s="31"/>
      <c r="BMQ167" s="31"/>
      <c r="BMR167" s="31"/>
      <c r="BMS167" s="31"/>
      <c r="BMT167" s="31"/>
      <c r="BMU167" s="31"/>
      <c r="BMV167" s="31"/>
      <c r="BMW167" s="31"/>
      <c r="BMX167" s="31"/>
      <c r="BMY167" s="31"/>
      <c r="BMZ167" s="31"/>
      <c r="BNA167" s="31"/>
      <c r="BNB167" s="31"/>
      <c r="BNC167" s="31"/>
      <c r="BND167" s="31"/>
      <c r="BNE167" s="31"/>
      <c r="BNF167" s="31"/>
      <c r="BNG167" s="31"/>
      <c r="BNH167" s="31"/>
      <c r="BNI167" s="31"/>
      <c r="BNJ167" s="31"/>
      <c r="BNK167" s="31"/>
      <c r="BNL167" s="31"/>
      <c r="BNM167" s="31"/>
      <c r="BNN167" s="31"/>
      <c r="BNO167" s="31"/>
      <c r="BNP167" s="31"/>
      <c r="BNQ167" s="31"/>
      <c r="BNR167" s="31"/>
      <c r="BNS167" s="31"/>
      <c r="BNT167" s="31"/>
      <c r="BNU167" s="31"/>
      <c r="BNV167" s="31"/>
      <c r="BNW167" s="31"/>
      <c r="BNX167" s="31"/>
      <c r="BNY167" s="31"/>
      <c r="BNZ167" s="31"/>
      <c r="BOA167" s="31"/>
      <c r="BOB167" s="31"/>
      <c r="BOC167" s="31"/>
      <c r="BOD167" s="31"/>
      <c r="BOE167" s="31"/>
      <c r="BOF167" s="31"/>
      <c r="BOG167" s="31"/>
      <c r="BOH167" s="31"/>
      <c r="BOI167" s="31"/>
      <c r="BOJ167" s="31"/>
      <c r="BOK167" s="31"/>
      <c r="BOL167" s="31"/>
      <c r="BOM167" s="31"/>
      <c r="BON167" s="31"/>
      <c r="BOO167" s="31"/>
      <c r="BOP167" s="31"/>
      <c r="BOQ167" s="31"/>
      <c r="BOR167" s="31"/>
      <c r="BOS167" s="31"/>
      <c r="BOT167" s="31"/>
      <c r="BOU167" s="31"/>
      <c r="BOV167" s="31"/>
      <c r="BOW167" s="31"/>
      <c r="BOX167" s="31"/>
      <c r="BOY167" s="31"/>
      <c r="BOZ167" s="31"/>
      <c r="BPA167" s="31"/>
      <c r="BPB167" s="31"/>
      <c r="BPC167" s="31"/>
      <c r="BPD167" s="31"/>
      <c r="BPE167" s="31"/>
      <c r="BPF167" s="31"/>
      <c r="BPG167" s="31"/>
      <c r="BPH167" s="31"/>
      <c r="BPI167" s="31"/>
      <c r="BPJ167" s="31"/>
      <c r="BPK167" s="31"/>
      <c r="BPL167" s="31"/>
      <c r="BPM167" s="31"/>
      <c r="BPN167" s="31"/>
      <c r="BPO167" s="31"/>
      <c r="BPP167" s="31"/>
      <c r="BPQ167" s="31"/>
      <c r="BPR167" s="31"/>
      <c r="BPS167" s="31"/>
      <c r="BPT167" s="31"/>
      <c r="BPU167" s="31"/>
      <c r="BPV167" s="31"/>
      <c r="BPW167" s="31"/>
      <c r="BPX167" s="31"/>
      <c r="BPY167" s="31"/>
      <c r="BPZ167" s="31"/>
      <c r="BQA167" s="31"/>
      <c r="BQB167" s="31"/>
      <c r="BQC167" s="31"/>
      <c r="BQD167" s="31"/>
      <c r="BQE167" s="31"/>
      <c r="BQF167" s="31"/>
      <c r="BQG167" s="31"/>
      <c r="BQH167" s="31"/>
      <c r="BQI167" s="31"/>
      <c r="BQJ167" s="31"/>
      <c r="BQK167" s="31"/>
      <c r="BQL167" s="31"/>
      <c r="BQM167" s="31"/>
      <c r="BQN167" s="31"/>
      <c r="BQO167" s="31"/>
      <c r="BQP167" s="31"/>
      <c r="BQQ167" s="31"/>
      <c r="BQR167" s="31"/>
      <c r="BQS167" s="31"/>
      <c r="BQT167" s="31"/>
      <c r="BQU167" s="31"/>
      <c r="BQV167" s="31"/>
      <c r="BQW167" s="31"/>
      <c r="BQX167" s="31"/>
      <c r="BQY167" s="31"/>
      <c r="BQZ167" s="31"/>
      <c r="BRA167" s="31"/>
      <c r="BRB167" s="31"/>
      <c r="BRC167" s="31"/>
      <c r="BRD167" s="31"/>
      <c r="BRE167" s="31"/>
      <c r="BRF167" s="31"/>
      <c r="BRG167" s="31"/>
      <c r="BRH167" s="31"/>
      <c r="BRI167" s="31"/>
      <c r="BRJ167" s="31"/>
      <c r="BRK167" s="31"/>
      <c r="BRL167" s="31"/>
      <c r="BRM167" s="31"/>
      <c r="BRN167" s="31"/>
      <c r="BRO167" s="31"/>
      <c r="BRP167" s="31"/>
      <c r="BRQ167" s="31"/>
      <c r="BRR167" s="31"/>
      <c r="BRS167" s="31"/>
      <c r="BRT167" s="31"/>
      <c r="BRU167" s="31"/>
      <c r="BRV167" s="31"/>
      <c r="BRW167" s="31"/>
      <c r="BRX167" s="31"/>
      <c r="BRY167" s="31"/>
      <c r="BRZ167" s="31"/>
      <c r="BSA167" s="31"/>
      <c r="BSB167" s="31"/>
      <c r="BSC167" s="31"/>
      <c r="BSD167" s="31"/>
      <c r="BSE167" s="31"/>
      <c r="BSF167" s="31"/>
      <c r="BSG167" s="31"/>
      <c r="BSH167" s="31"/>
      <c r="BSI167" s="31"/>
      <c r="BSJ167" s="31"/>
      <c r="BSK167" s="31"/>
      <c r="BSL167" s="31"/>
      <c r="BSM167" s="31"/>
      <c r="BSN167" s="31"/>
      <c r="BSO167" s="31"/>
      <c r="BSP167" s="31"/>
      <c r="BSQ167" s="31"/>
      <c r="BSR167" s="31"/>
      <c r="BSS167" s="31"/>
      <c r="BST167" s="31"/>
      <c r="BSU167" s="31"/>
      <c r="BSV167" s="31"/>
      <c r="BSW167" s="31"/>
      <c r="BSX167" s="31"/>
      <c r="BSY167" s="31"/>
      <c r="BSZ167" s="31"/>
      <c r="BTA167" s="31"/>
      <c r="BTB167" s="31"/>
      <c r="BTC167" s="31"/>
      <c r="BTD167" s="31"/>
      <c r="BTE167" s="31"/>
      <c r="BTF167" s="31"/>
      <c r="BTG167" s="31"/>
      <c r="BTH167" s="31"/>
      <c r="BTI167" s="31"/>
      <c r="BTJ167" s="31"/>
      <c r="BTK167" s="31"/>
      <c r="BTL167" s="31"/>
      <c r="BTM167" s="31"/>
      <c r="BTN167" s="31"/>
      <c r="BTO167" s="31"/>
      <c r="BTP167" s="31"/>
      <c r="BTQ167" s="31"/>
      <c r="BTR167" s="31"/>
      <c r="BTS167" s="31"/>
      <c r="BTT167" s="31"/>
      <c r="BTU167" s="31"/>
      <c r="BTV167" s="31"/>
      <c r="BTW167" s="31"/>
      <c r="BTX167" s="31"/>
      <c r="BTY167" s="31"/>
      <c r="BTZ167" s="31"/>
      <c r="BUA167" s="31"/>
      <c r="BUB167" s="31"/>
      <c r="BUC167" s="31"/>
      <c r="BUD167" s="31"/>
      <c r="BUE167" s="31"/>
      <c r="BUF167" s="31"/>
      <c r="BUG167" s="31"/>
      <c r="BUH167" s="31"/>
      <c r="BUI167" s="31"/>
      <c r="BUJ167" s="31"/>
      <c r="BUK167" s="31"/>
      <c r="BUL167" s="31"/>
      <c r="BUM167" s="31"/>
      <c r="BUN167" s="31"/>
      <c r="BUO167" s="31"/>
      <c r="BUP167" s="31"/>
      <c r="BUQ167" s="31"/>
      <c r="BUR167" s="31"/>
      <c r="BUS167" s="31"/>
      <c r="BUT167" s="31"/>
      <c r="BUU167" s="31"/>
      <c r="BUV167" s="31"/>
      <c r="BUW167" s="31"/>
      <c r="BUX167" s="31"/>
      <c r="BUY167" s="31"/>
      <c r="BUZ167" s="31"/>
      <c r="BVA167" s="31"/>
      <c r="BVB167" s="31"/>
      <c r="BVC167" s="31"/>
      <c r="BVD167" s="31"/>
      <c r="BVE167" s="31"/>
      <c r="BVF167" s="31"/>
      <c r="BVG167" s="31"/>
      <c r="BVH167" s="31"/>
      <c r="BVI167" s="31"/>
      <c r="BVJ167" s="31"/>
      <c r="BVK167" s="31"/>
      <c r="BVL167" s="31"/>
      <c r="BVM167" s="31"/>
      <c r="BVN167" s="31"/>
      <c r="BVO167" s="31"/>
      <c r="BVP167" s="31"/>
      <c r="BVQ167" s="31"/>
      <c r="BVR167" s="31"/>
      <c r="BVS167" s="31"/>
      <c r="BVT167" s="31"/>
      <c r="BVU167" s="31"/>
      <c r="BVV167" s="31"/>
      <c r="BVW167" s="31"/>
      <c r="BVX167" s="31"/>
      <c r="BVY167" s="31"/>
      <c r="BVZ167" s="31"/>
      <c r="BWA167" s="31"/>
      <c r="BWB167" s="31"/>
      <c r="BWC167" s="31"/>
      <c r="BWD167" s="31"/>
      <c r="BWE167" s="31"/>
      <c r="BWF167" s="31"/>
      <c r="BWG167" s="31"/>
      <c r="BWH167" s="31"/>
      <c r="BWI167" s="31"/>
      <c r="BWJ167" s="31"/>
      <c r="BWK167" s="31"/>
      <c r="BWL167" s="31"/>
      <c r="BWM167" s="31"/>
      <c r="BWN167" s="31"/>
      <c r="BWO167" s="31"/>
      <c r="BWP167" s="31"/>
      <c r="BWQ167" s="31"/>
      <c r="BWR167" s="31"/>
      <c r="BWS167" s="31"/>
      <c r="BWT167" s="31"/>
      <c r="BWU167" s="31"/>
      <c r="BWV167" s="31"/>
      <c r="BWW167" s="31"/>
      <c r="BWX167" s="31"/>
      <c r="BWY167" s="31"/>
      <c r="BWZ167" s="31"/>
      <c r="BXA167" s="31"/>
      <c r="BXB167" s="31"/>
      <c r="BXC167" s="31"/>
      <c r="BXD167" s="31"/>
      <c r="BXE167" s="31"/>
      <c r="BXF167" s="31"/>
      <c r="BXG167" s="31"/>
      <c r="BXH167" s="31"/>
      <c r="BXI167" s="31"/>
      <c r="BXJ167" s="31"/>
      <c r="BXK167" s="31"/>
      <c r="BXL167" s="31"/>
      <c r="BXM167" s="31"/>
      <c r="BXN167" s="31"/>
      <c r="BXO167" s="31"/>
      <c r="BXP167" s="31"/>
      <c r="BXQ167" s="31"/>
      <c r="BXR167" s="31"/>
      <c r="BXS167" s="31"/>
      <c r="BXT167" s="31"/>
      <c r="BXU167" s="31"/>
      <c r="BXV167" s="31"/>
      <c r="BXW167" s="31"/>
      <c r="BXX167" s="31"/>
      <c r="BXY167" s="31"/>
      <c r="BXZ167" s="31"/>
      <c r="BYA167" s="31"/>
      <c r="BYB167" s="31"/>
      <c r="BYC167" s="31"/>
      <c r="BYD167" s="31"/>
      <c r="BYE167" s="31"/>
      <c r="BYF167" s="31"/>
      <c r="BYG167" s="31"/>
      <c r="BYH167" s="31"/>
      <c r="BYI167" s="31"/>
      <c r="BYJ167" s="31"/>
      <c r="BYK167" s="31"/>
      <c r="BYL167" s="31"/>
      <c r="BYM167" s="31"/>
      <c r="BYN167" s="31"/>
      <c r="BYO167" s="31"/>
      <c r="BYP167" s="31"/>
      <c r="BYQ167" s="31"/>
      <c r="BYR167" s="31"/>
      <c r="BYS167" s="31"/>
      <c r="BYT167" s="31"/>
      <c r="BYU167" s="31"/>
      <c r="BYV167" s="31"/>
      <c r="BYW167" s="31"/>
      <c r="BYX167" s="31"/>
      <c r="BYY167" s="31"/>
      <c r="BYZ167" s="31"/>
      <c r="BZA167" s="31"/>
      <c r="BZB167" s="31"/>
      <c r="BZC167" s="31"/>
      <c r="BZD167" s="31"/>
      <c r="BZE167" s="31"/>
      <c r="BZF167" s="31"/>
      <c r="BZG167" s="31"/>
      <c r="BZH167" s="31"/>
      <c r="BZI167" s="31"/>
      <c r="BZJ167" s="31"/>
      <c r="BZK167" s="31"/>
      <c r="BZL167" s="31"/>
      <c r="BZM167" s="31"/>
      <c r="BZN167" s="31"/>
      <c r="BZO167" s="31"/>
      <c r="BZP167" s="31"/>
      <c r="BZQ167" s="31"/>
      <c r="BZR167" s="31"/>
      <c r="BZS167" s="31"/>
      <c r="BZT167" s="31"/>
      <c r="BZU167" s="31"/>
      <c r="BZV167" s="31"/>
      <c r="BZW167" s="31"/>
      <c r="BZX167" s="31"/>
      <c r="BZY167" s="31"/>
      <c r="BZZ167" s="31"/>
      <c r="CAA167" s="31"/>
      <c r="CAB167" s="31"/>
      <c r="CAC167" s="31"/>
      <c r="CAD167" s="31"/>
      <c r="CAE167" s="31"/>
      <c r="CAF167" s="31"/>
      <c r="CAG167" s="31"/>
      <c r="CAH167" s="31"/>
      <c r="CAI167" s="31"/>
      <c r="CAJ167" s="31"/>
      <c r="CAK167" s="31"/>
      <c r="CAL167" s="31"/>
      <c r="CAM167" s="31"/>
      <c r="CAN167" s="31"/>
      <c r="CAO167" s="31"/>
      <c r="CAP167" s="31"/>
      <c r="CAQ167" s="31"/>
      <c r="CAR167" s="31"/>
      <c r="CAS167" s="31"/>
      <c r="CAT167" s="31"/>
      <c r="CAU167" s="31"/>
      <c r="CAV167" s="31"/>
      <c r="CAW167" s="31"/>
      <c r="CAX167" s="31"/>
      <c r="CAY167" s="31"/>
      <c r="CAZ167" s="31"/>
      <c r="CBA167" s="31"/>
      <c r="CBB167" s="31"/>
      <c r="CBC167" s="31"/>
      <c r="CBD167" s="31"/>
      <c r="CBE167" s="31"/>
      <c r="CBF167" s="31"/>
      <c r="CBG167" s="31"/>
      <c r="CBH167" s="31"/>
      <c r="CBI167" s="31"/>
      <c r="CBJ167" s="31"/>
      <c r="CBK167" s="31"/>
      <c r="CBL167" s="31"/>
      <c r="CBM167" s="31"/>
      <c r="CBN167" s="31"/>
      <c r="CBO167" s="31"/>
      <c r="CBP167" s="31"/>
      <c r="CBQ167" s="31"/>
      <c r="CBR167" s="31"/>
      <c r="CBS167" s="31"/>
      <c r="CBT167" s="31"/>
      <c r="CBU167" s="31"/>
      <c r="CBV167" s="31"/>
      <c r="CBW167" s="31"/>
      <c r="CBX167" s="31"/>
      <c r="CBY167" s="31"/>
      <c r="CBZ167" s="31"/>
      <c r="CCA167" s="31"/>
      <c r="CCB167" s="31"/>
      <c r="CCC167" s="31"/>
      <c r="CCD167" s="31"/>
      <c r="CCE167" s="31"/>
      <c r="CCF167" s="31"/>
      <c r="CCG167" s="31"/>
      <c r="CCH167" s="31"/>
      <c r="CCI167" s="31"/>
      <c r="CCJ167" s="31"/>
      <c r="CCK167" s="31"/>
      <c r="CCL167" s="31"/>
      <c r="CCM167" s="31"/>
      <c r="CCN167" s="31"/>
      <c r="CCO167" s="31"/>
      <c r="CCP167" s="31"/>
      <c r="CCQ167" s="31"/>
      <c r="CCR167" s="31"/>
      <c r="CCS167" s="31"/>
      <c r="CCT167" s="31"/>
      <c r="CCU167" s="31"/>
      <c r="CCV167" s="31"/>
      <c r="CCW167" s="31"/>
      <c r="CCX167" s="31"/>
      <c r="CCY167" s="31"/>
      <c r="CCZ167" s="31"/>
      <c r="CDA167" s="31"/>
      <c r="CDB167" s="31"/>
      <c r="CDC167" s="31"/>
      <c r="CDD167" s="31"/>
      <c r="CDE167" s="31"/>
      <c r="CDF167" s="31"/>
      <c r="CDG167" s="31"/>
      <c r="CDH167" s="31"/>
      <c r="CDI167" s="31"/>
      <c r="CDJ167" s="31"/>
      <c r="CDK167" s="31"/>
      <c r="CDL167" s="31"/>
      <c r="CDM167" s="31"/>
      <c r="CDN167" s="31"/>
      <c r="CDO167" s="31"/>
      <c r="CDP167" s="31"/>
      <c r="CDQ167" s="31"/>
      <c r="CDR167" s="31"/>
      <c r="CDS167" s="31"/>
      <c r="CDT167" s="31"/>
      <c r="CDU167" s="31"/>
      <c r="CDV167" s="31"/>
      <c r="CDW167" s="31"/>
      <c r="CDX167" s="31"/>
      <c r="CDY167" s="31"/>
      <c r="CDZ167" s="31"/>
      <c r="CEA167" s="31"/>
      <c r="CEB167" s="31"/>
      <c r="CEC167" s="31"/>
      <c r="CED167" s="31"/>
      <c r="CEE167" s="31"/>
      <c r="CEF167" s="31"/>
      <c r="CEG167" s="31"/>
      <c r="CEH167" s="31"/>
      <c r="CEI167" s="31"/>
      <c r="CEJ167" s="31"/>
      <c r="CEK167" s="31"/>
      <c r="CEL167" s="31"/>
      <c r="CEM167" s="31"/>
      <c r="CEN167" s="31"/>
      <c r="CEO167" s="31"/>
      <c r="CEP167" s="31"/>
      <c r="CEQ167" s="31"/>
      <c r="CER167" s="31"/>
      <c r="CES167" s="31"/>
      <c r="CET167" s="31"/>
      <c r="CEU167" s="31"/>
      <c r="CEV167" s="31"/>
      <c r="CEW167" s="31"/>
      <c r="CEX167" s="31"/>
      <c r="CEY167" s="31"/>
      <c r="CEZ167" s="31"/>
      <c r="CFA167" s="31"/>
      <c r="CFB167" s="31"/>
      <c r="CFC167" s="31"/>
      <c r="CFD167" s="31"/>
      <c r="CFE167" s="31"/>
      <c r="CFF167" s="31"/>
      <c r="CFG167" s="31"/>
      <c r="CFH167" s="31"/>
      <c r="CFI167" s="31"/>
      <c r="CFJ167" s="31"/>
      <c r="CFK167" s="31"/>
      <c r="CFL167" s="31"/>
      <c r="CFM167" s="31"/>
      <c r="CFN167" s="31"/>
      <c r="CFO167" s="31"/>
      <c r="CFP167" s="31"/>
      <c r="CFQ167" s="31"/>
      <c r="CFR167" s="31"/>
      <c r="CFS167" s="31"/>
      <c r="CFT167" s="31"/>
      <c r="CFU167" s="31"/>
      <c r="CFV167" s="31"/>
      <c r="CFW167" s="31"/>
      <c r="CFX167" s="31"/>
      <c r="CFY167" s="31"/>
      <c r="CFZ167" s="31"/>
      <c r="CGA167" s="31"/>
      <c r="CGB167" s="31"/>
      <c r="CGC167" s="31"/>
      <c r="CGD167" s="31"/>
      <c r="CGE167" s="31"/>
      <c r="CGF167" s="31"/>
      <c r="CGG167" s="31"/>
      <c r="CGH167" s="31"/>
      <c r="CGI167" s="31"/>
      <c r="CGJ167" s="31"/>
      <c r="CGK167" s="31"/>
      <c r="CGL167" s="31"/>
      <c r="CGM167" s="31"/>
      <c r="CGN167" s="31"/>
      <c r="CGO167" s="31"/>
      <c r="CGP167" s="31"/>
      <c r="CGQ167" s="31"/>
      <c r="CGR167" s="31"/>
      <c r="CGS167" s="31"/>
      <c r="CGT167" s="31"/>
      <c r="CGU167" s="31"/>
      <c r="CGV167" s="31"/>
      <c r="CGW167" s="31"/>
      <c r="CGX167" s="31"/>
      <c r="CGY167" s="31"/>
      <c r="CGZ167" s="31"/>
      <c r="CHA167" s="31"/>
      <c r="CHB167" s="31"/>
      <c r="CHC167" s="31"/>
      <c r="CHD167" s="31"/>
      <c r="CHE167" s="31"/>
      <c r="CHF167" s="31"/>
      <c r="CHG167" s="31"/>
      <c r="CHH167" s="31"/>
      <c r="CHI167" s="31"/>
      <c r="CHJ167" s="31"/>
      <c r="CHK167" s="31"/>
      <c r="CHL167" s="31"/>
      <c r="CHM167" s="31"/>
      <c r="CHN167" s="31"/>
      <c r="CHO167" s="31"/>
      <c r="CHP167" s="31"/>
      <c r="CHQ167" s="31"/>
      <c r="CHR167" s="31"/>
      <c r="CHS167" s="31"/>
      <c r="CHT167" s="31"/>
      <c r="CHU167" s="31"/>
      <c r="CHV167" s="31"/>
      <c r="CHW167" s="31"/>
      <c r="CHX167" s="31"/>
      <c r="CHY167" s="31"/>
      <c r="CHZ167" s="31"/>
      <c r="CIA167" s="31"/>
      <c r="CIB167" s="31"/>
      <c r="CIC167" s="31"/>
      <c r="CID167" s="31"/>
      <c r="CIE167" s="31"/>
      <c r="CIF167" s="31"/>
      <c r="CIG167" s="31"/>
      <c r="CIH167" s="31"/>
      <c r="CII167" s="31"/>
      <c r="CIJ167" s="31"/>
      <c r="CIK167" s="31"/>
      <c r="CIL167" s="31"/>
      <c r="CIM167" s="31"/>
      <c r="CIN167" s="31"/>
      <c r="CIO167" s="31"/>
      <c r="CIP167" s="31"/>
      <c r="CIQ167" s="31"/>
      <c r="CIR167" s="31"/>
      <c r="CIS167" s="31"/>
      <c r="CIT167" s="31"/>
      <c r="CIU167" s="31"/>
      <c r="CIV167" s="31"/>
      <c r="CIW167" s="31"/>
      <c r="CIX167" s="31"/>
      <c r="CIY167" s="31"/>
      <c r="CIZ167" s="31"/>
      <c r="CJA167" s="31"/>
      <c r="CJB167" s="31"/>
      <c r="CJC167" s="31"/>
      <c r="CJD167" s="31"/>
      <c r="CJE167" s="31"/>
      <c r="CJF167" s="31"/>
      <c r="CJG167" s="31"/>
      <c r="CJH167" s="31"/>
      <c r="CJI167" s="31"/>
      <c r="CJJ167" s="31"/>
      <c r="CJK167" s="31"/>
      <c r="CJL167" s="31"/>
      <c r="CJM167" s="31"/>
      <c r="CJN167" s="31"/>
      <c r="CJO167" s="31"/>
      <c r="CJP167" s="31"/>
      <c r="CJQ167" s="31"/>
      <c r="CJR167" s="31"/>
      <c r="CJS167" s="31"/>
      <c r="CJT167" s="31"/>
      <c r="CJU167" s="31"/>
      <c r="CJV167" s="31"/>
      <c r="CJW167" s="31"/>
      <c r="CJX167" s="31"/>
      <c r="CJY167" s="31"/>
      <c r="CJZ167" s="31"/>
      <c r="CKA167" s="31"/>
      <c r="CKB167" s="31"/>
      <c r="CKC167" s="31"/>
      <c r="CKD167" s="31"/>
      <c r="CKE167" s="31"/>
      <c r="CKF167" s="31"/>
      <c r="CKG167" s="31"/>
      <c r="CKH167" s="31"/>
      <c r="CKI167" s="31"/>
      <c r="CKJ167" s="31"/>
      <c r="CKK167" s="31"/>
      <c r="CKL167" s="31"/>
      <c r="CKM167" s="31"/>
      <c r="CKN167" s="31"/>
      <c r="CKO167" s="31"/>
      <c r="CKP167" s="31"/>
      <c r="CKQ167" s="31"/>
      <c r="CKR167" s="31"/>
      <c r="CKS167" s="31"/>
      <c r="CKT167" s="31"/>
      <c r="CKU167" s="31"/>
      <c r="CKV167" s="31"/>
      <c r="CKW167" s="31"/>
      <c r="CKX167" s="31"/>
      <c r="CKY167" s="31"/>
      <c r="CKZ167" s="31"/>
      <c r="CLA167" s="31"/>
      <c r="CLB167" s="31"/>
      <c r="CLC167" s="31"/>
      <c r="CLD167" s="31"/>
      <c r="CLE167" s="31"/>
      <c r="CLF167" s="31"/>
      <c r="CLG167" s="31"/>
      <c r="CLH167" s="31"/>
      <c r="CLI167" s="31"/>
      <c r="CLJ167" s="31"/>
      <c r="CLK167" s="31"/>
      <c r="CLL167" s="31"/>
      <c r="CLM167" s="31"/>
      <c r="CLN167" s="31"/>
      <c r="CLO167" s="31"/>
      <c r="CLP167" s="31"/>
      <c r="CLQ167" s="31"/>
      <c r="CLR167" s="31"/>
      <c r="CLS167" s="31"/>
      <c r="CLT167" s="31"/>
      <c r="CLU167" s="31"/>
      <c r="CLV167" s="31"/>
      <c r="CLW167" s="31"/>
      <c r="CLX167" s="31"/>
      <c r="CLY167" s="31"/>
      <c r="CLZ167" s="31"/>
      <c r="CMA167" s="31"/>
      <c r="CMB167" s="31"/>
      <c r="CMC167" s="31"/>
      <c r="CMD167" s="31"/>
      <c r="CME167" s="31"/>
      <c r="CMF167" s="31"/>
      <c r="CMG167" s="31"/>
      <c r="CMH167" s="31"/>
      <c r="CMI167" s="31"/>
      <c r="CMJ167" s="31"/>
      <c r="CMK167" s="31"/>
      <c r="CML167" s="31"/>
      <c r="CMM167" s="31"/>
      <c r="CMN167" s="31"/>
      <c r="CMO167" s="31"/>
      <c r="CMP167" s="31"/>
      <c r="CMQ167" s="31"/>
      <c r="CMR167" s="31"/>
      <c r="CMS167" s="31"/>
      <c r="CMT167" s="31"/>
      <c r="CMU167" s="31"/>
      <c r="CMV167" s="31"/>
      <c r="CMW167" s="31"/>
      <c r="CMX167" s="31"/>
      <c r="CMY167" s="31"/>
      <c r="CMZ167" s="31"/>
      <c r="CNA167" s="31"/>
      <c r="CNB167" s="31"/>
      <c r="CNC167" s="31"/>
      <c r="CND167" s="31"/>
      <c r="CNE167" s="31"/>
      <c r="CNF167" s="31"/>
      <c r="CNG167" s="31"/>
      <c r="CNH167" s="31"/>
      <c r="CNI167" s="31"/>
      <c r="CNJ167" s="31"/>
      <c r="CNK167" s="31"/>
      <c r="CNL167" s="31"/>
      <c r="CNM167" s="31"/>
      <c r="CNN167" s="31"/>
      <c r="CNO167" s="31"/>
      <c r="CNP167" s="31"/>
      <c r="CNQ167" s="31"/>
      <c r="CNR167" s="31"/>
      <c r="CNS167" s="31"/>
      <c r="CNT167" s="31"/>
      <c r="CNU167" s="31"/>
      <c r="CNV167" s="31"/>
      <c r="CNW167" s="31"/>
      <c r="CNX167" s="31"/>
      <c r="CNY167" s="31"/>
      <c r="CNZ167" s="31"/>
      <c r="COA167" s="31"/>
      <c r="COB167" s="31"/>
      <c r="COC167" s="31"/>
      <c r="COD167" s="31"/>
      <c r="COE167" s="31"/>
      <c r="COF167" s="31"/>
      <c r="COG167" s="31"/>
      <c r="COH167" s="31"/>
      <c r="COI167" s="31"/>
      <c r="COJ167" s="31"/>
      <c r="COK167" s="31"/>
      <c r="COL167" s="31"/>
      <c r="COM167" s="31"/>
      <c r="CON167" s="31"/>
      <c r="COO167" s="31"/>
      <c r="COP167" s="31"/>
      <c r="COQ167" s="31"/>
      <c r="COR167" s="31"/>
      <c r="COS167" s="31"/>
      <c r="COT167" s="31"/>
      <c r="COU167" s="31"/>
      <c r="COV167" s="31"/>
      <c r="COW167" s="31"/>
      <c r="COX167" s="31"/>
      <c r="COY167" s="31"/>
      <c r="COZ167" s="31"/>
      <c r="CPA167" s="31"/>
      <c r="CPB167" s="31"/>
      <c r="CPC167" s="31"/>
      <c r="CPD167" s="31"/>
      <c r="CPE167" s="31"/>
      <c r="CPF167" s="31"/>
      <c r="CPG167" s="31"/>
      <c r="CPH167" s="31"/>
      <c r="CPI167" s="31"/>
      <c r="CPJ167" s="31"/>
      <c r="CPK167" s="31"/>
      <c r="CPL167" s="31"/>
      <c r="CPM167" s="31"/>
      <c r="CPN167" s="31"/>
      <c r="CPO167" s="31"/>
      <c r="CPP167" s="31"/>
      <c r="CPQ167" s="31"/>
      <c r="CPR167" s="31"/>
      <c r="CPS167" s="31"/>
      <c r="CPT167" s="31"/>
      <c r="CPU167" s="31"/>
      <c r="CPV167" s="31"/>
      <c r="CPW167" s="31"/>
      <c r="CPX167" s="31"/>
      <c r="CPY167" s="31"/>
      <c r="CPZ167" s="31"/>
      <c r="CQA167" s="31"/>
      <c r="CQB167" s="31"/>
      <c r="CQC167" s="31"/>
      <c r="CQD167" s="31"/>
      <c r="CQE167" s="31"/>
      <c r="CQF167" s="31"/>
      <c r="CQG167" s="31"/>
      <c r="CQH167" s="31"/>
      <c r="CQI167" s="31"/>
      <c r="CQJ167" s="31"/>
      <c r="CQK167" s="31"/>
      <c r="CQL167" s="31"/>
      <c r="CQM167" s="31"/>
      <c r="CQN167" s="31"/>
      <c r="CQO167" s="31"/>
      <c r="CQP167" s="31"/>
      <c r="CQQ167" s="31"/>
      <c r="CQR167" s="31"/>
      <c r="CQS167" s="31"/>
      <c r="CQT167" s="31"/>
      <c r="CQU167" s="31"/>
      <c r="CQV167" s="31"/>
      <c r="CQW167" s="31"/>
      <c r="CQX167" s="31"/>
      <c r="CQY167" s="31"/>
      <c r="CQZ167" s="31"/>
      <c r="CRA167" s="31"/>
      <c r="CRB167" s="31"/>
      <c r="CRC167" s="31"/>
      <c r="CRD167" s="31"/>
      <c r="CRE167" s="31"/>
      <c r="CRF167" s="31"/>
      <c r="CRG167" s="31"/>
      <c r="CRH167" s="31"/>
      <c r="CRI167" s="31"/>
      <c r="CRJ167" s="31"/>
      <c r="CRK167" s="31"/>
      <c r="CRL167" s="31"/>
      <c r="CRM167" s="31"/>
      <c r="CRN167" s="31"/>
      <c r="CRO167" s="31"/>
      <c r="CRP167" s="31"/>
      <c r="CRQ167" s="31"/>
      <c r="CRR167" s="31"/>
      <c r="CRS167" s="31"/>
      <c r="CRT167" s="31"/>
      <c r="CRU167" s="31"/>
      <c r="CRV167" s="31"/>
      <c r="CRW167" s="31"/>
      <c r="CRX167" s="31"/>
      <c r="CRY167" s="31"/>
      <c r="CRZ167" s="31"/>
      <c r="CSA167" s="31"/>
      <c r="CSB167" s="31"/>
      <c r="CSC167" s="31"/>
      <c r="CSD167" s="31"/>
      <c r="CSE167" s="31"/>
      <c r="CSF167" s="31"/>
      <c r="CSG167" s="31"/>
      <c r="CSH167" s="31"/>
      <c r="CSI167" s="31"/>
      <c r="CSJ167" s="31"/>
      <c r="CSK167" s="31"/>
      <c r="CSL167" s="31"/>
      <c r="CSM167" s="31"/>
      <c r="CSN167" s="31"/>
      <c r="CSO167" s="31"/>
      <c r="CSP167" s="31"/>
      <c r="CSQ167" s="31"/>
      <c r="CSR167" s="31"/>
      <c r="CSS167" s="31"/>
      <c r="CST167" s="31"/>
      <c r="CSU167" s="31"/>
      <c r="CSV167" s="31"/>
      <c r="CSW167" s="31"/>
      <c r="CSX167" s="31"/>
      <c r="CSY167" s="31"/>
      <c r="CSZ167" s="31"/>
      <c r="CTA167" s="31"/>
      <c r="CTB167" s="31"/>
      <c r="CTC167" s="31"/>
      <c r="CTD167" s="31"/>
      <c r="CTE167" s="31"/>
      <c r="CTF167" s="31"/>
      <c r="CTG167" s="31"/>
      <c r="CTH167" s="31"/>
      <c r="CTI167" s="31"/>
      <c r="CTJ167" s="31"/>
      <c r="CTK167" s="31"/>
      <c r="CTL167" s="31"/>
      <c r="CTM167" s="31"/>
      <c r="CTN167" s="31"/>
      <c r="CTO167" s="31"/>
      <c r="CTP167" s="31"/>
      <c r="CTQ167" s="31"/>
      <c r="CTR167" s="31"/>
      <c r="CTS167" s="31"/>
      <c r="CTT167" s="31"/>
      <c r="CTU167" s="31"/>
      <c r="CTV167" s="31"/>
      <c r="CTW167" s="31"/>
      <c r="CTX167" s="31"/>
      <c r="CTY167" s="31"/>
      <c r="CTZ167" s="31"/>
      <c r="CUA167" s="31"/>
      <c r="CUB167" s="31"/>
      <c r="CUC167" s="31"/>
      <c r="CUD167" s="31"/>
      <c r="CUE167" s="31"/>
      <c r="CUF167" s="31"/>
      <c r="CUG167" s="31"/>
      <c r="CUH167" s="31"/>
      <c r="CUI167" s="31"/>
      <c r="CUJ167" s="31"/>
      <c r="CUK167" s="31"/>
      <c r="CUL167" s="31"/>
      <c r="CUM167" s="31"/>
      <c r="CUN167" s="31"/>
      <c r="CUO167" s="31"/>
      <c r="CUP167" s="31"/>
      <c r="CUQ167" s="31"/>
      <c r="CUR167" s="31"/>
      <c r="CUS167" s="31"/>
      <c r="CUT167" s="31"/>
      <c r="CUU167" s="31"/>
      <c r="CUV167" s="31"/>
      <c r="CUW167" s="31"/>
      <c r="CUX167" s="31"/>
      <c r="CUY167" s="31"/>
      <c r="CUZ167" s="31"/>
      <c r="CVA167" s="31"/>
      <c r="CVB167" s="31"/>
      <c r="CVC167" s="31"/>
      <c r="CVD167" s="31"/>
      <c r="CVE167" s="31"/>
      <c r="CVF167" s="31"/>
      <c r="CVG167" s="31"/>
      <c r="CVH167" s="31"/>
      <c r="CVI167" s="31"/>
      <c r="CVJ167" s="31"/>
      <c r="CVK167" s="31"/>
      <c r="CVL167" s="31"/>
      <c r="CVM167" s="31"/>
      <c r="CVN167" s="31"/>
      <c r="CVO167" s="31"/>
      <c r="CVP167" s="31"/>
      <c r="CVQ167" s="31"/>
      <c r="CVR167" s="31"/>
      <c r="CVS167" s="31"/>
      <c r="CVT167" s="31"/>
      <c r="CVU167" s="31"/>
      <c r="CVV167" s="31"/>
      <c r="CVW167" s="31"/>
      <c r="CVX167" s="31"/>
      <c r="CVY167" s="31"/>
      <c r="CVZ167" s="31"/>
      <c r="CWA167" s="31"/>
      <c r="CWB167" s="31"/>
      <c r="CWC167" s="31"/>
      <c r="CWD167" s="31"/>
      <c r="CWE167" s="31"/>
      <c r="CWF167" s="31"/>
      <c r="CWG167" s="31"/>
      <c r="CWH167" s="31"/>
      <c r="CWI167" s="31"/>
      <c r="CWJ167" s="31"/>
      <c r="CWK167" s="31"/>
      <c r="CWL167" s="31"/>
      <c r="CWM167" s="31"/>
      <c r="CWN167" s="31"/>
      <c r="CWO167" s="31"/>
      <c r="CWP167" s="31"/>
      <c r="CWQ167" s="31"/>
      <c r="CWR167" s="31"/>
      <c r="CWS167" s="31"/>
      <c r="CWT167" s="31"/>
      <c r="CWU167" s="31"/>
      <c r="CWV167" s="31"/>
      <c r="CWW167" s="31"/>
      <c r="CWX167" s="31"/>
      <c r="CWY167" s="31"/>
      <c r="CWZ167" s="31"/>
      <c r="CXA167" s="31"/>
      <c r="CXB167" s="31"/>
      <c r="CXC167" s="31"/>
      <c r="CXD167" s="31"/>
      <c r="CXE167" s="31"/>
      <c r="CXF167" s="31"/>
      <c r="CXG167" s="31"/>
      <c r="CXH167" s="31"/>
    </row>
    <row r="168" spans="1:2660" s="82" customFormat="1" ht="30" customHeight="1" x14ac:dyDescent="0.2">
      <c r="A168" s="8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31"/>
      <c r="BL168" s="31"/>
      <c r="BM168" s="31"/>
      <c r="BN168" s="31"/>
      <c r="BO168" s="31"/>
      <c r="BP168" s="31"/>
      <c r="BQ168" s="31"/>
      <c r="BR168" s="31"/>
      <c r="BS168" s="31"/>
      <c r="BT168" s="31"/>
      <c r="BU168" s="31"/>
      <c r="BV168" s="31"/>
      <c r="BW168" s="31"/>
      <c r="BX168" s="31"/>
      <c r="BY168" s="31"/>
      <c r="BZ168" s="31"/>
      <c r="CA168" s="31"/>
      <c r="CB168" s="31"/>
      <c r="CC168" s="31"/>
      <c r="CD168" s="31"/>
      <c r="CE168" s="31"/>
      <c r="CF168" s="31"/>
      <c r="CG168" s="31"/>
      <c r="CH168" s="31"/>
      <c r="CI168" s="31"/>
      <c r="CJ168" s="31"/>
      <c r="CK168" s="31"/>
      <c r="CL168" s="31"/>
      <c r="CM168" s="31"/>
      <c r="CN168" s="31"/>
      <c r="CO168" s="31"/>
      <c r="CP168" s="31"/>
      <c r="CQ168" s="31"/>
      <c r="CR168" s="31"/>
      <c r="CS168" s="31"/>
      <c r="CT168" s="31"/>
      <c r="CU168" s="31"/>
      <c r="CV168" s="31"/>
      <c r="CW168" s="31"/>
      <c r="CX168" s="31"/>
      <c r="CY168" s="31"/>
      <c r="CZ168" s="31"/>
      <c r="DA168" s="31"/>
      <c r="DB168" s="31"/>
      <c r="DC168" s="31"/>
      <c r="DD168" s="31"/>
      <c r="DE168" s="31"/>
      <c r="DF168" s="31"/>
      <c r="DG168" s="31"/>
      <c r="DH168" s="31"/>
      <c r="DI168" s="31"/>
      <c r="DJ168" s="31"/>
      <c r="DK168" s="31"/>
      <c r="DL168" s="31"/>
      <c r="DM168" s="31"/>
      <c r="DN168" s="31"/>
      <c r="DO168" s="31"/>
      <c r="DP168" s="31"/>
      <c r="DQ168" s="31"/>
      <c r="DR168" s="31"/>
      <c r="DS168" s="31"/>
      <c r="DT168" s="31"/>
      <c r="DU168" s="31"/>
      <c r="DV168" s="31"/>
      <c r="DW168" s="31"/>
      <c r="DX168" s="31"/>
      <c r="DY168" s="31"/>
      <c r="DZ168" s="31"/>
      <c r="EA168" s="31"/>
      <c r="EB168" s="31"/>
      <c r="EC168" s="31"/>
      <c r="ED168" s="31"/>
      <c r="EE168" s="31"/>
      <c r="EF168" s="31"/>
      <c r="EG168" s="31"/>
      <c r="EH168" s="31"/>
      <c r="EI168" s="31"/>
      <c r="EJ168" s="31"/>
      <c r="EK168" s="31"/>
      <c r="EL168" s="31"/>
      <c r="EM168" s="31"/>
      <c r="EN168" s="31"/>
      <c r="EO168" s="31"/>
      <c r="EP168" s="31"/>
      <c r="EQ168" s="31"/>
      <c r="ER168" s="31"/>
      <c r="ES168" s="31"/>
      <c r="ET168" s="31"/>
      <c r="EU168" s="31"/>
      <c r="EV168" s="31"/>
      <c r="EW168" s="31"/>
      <c r="EX168" s="31"/>
      <c r="EY168" s="31"/>
      <c r="EZ168" s="31"/>
      <c r="FA168" s="31"/>
      <c r="FB168" s="31"/>
      <c r="FC168" s="31"/>
      <c r="FD168" s="31"/>
      <c r="FE168" s="31"/>
      <c r="FF168" s="31"/>
      <c r="FG168" s="31"/>
      <c r="FH168" s="31"/>
      <c r="FI168" s="31"/>
      <c r="FJ168" s="31"/>
      <c r="FK168" s="31"/>
      <c r="FL168" s="31"/>
      <c r="FM168" s="31"/>
      <c r="FN168" s="31"/>
      <c r="FO168" s="31"/>
      <c r="FP168" s="31"/>
      <c r="FQ168" s="31"/>
      <c r="FR168" s="31"/>
      <c r="FS168" s="31"/>
      <c r="FT168" s="31"/>
      <c r="FU168" s="31"/>
      <c r="FV168" s="31"/>
      <c r="FW168" s="31"/>
      <c r="FX168" s="31"/>
      <c r="FY168" s="31"/>
      <c r="FZ168" s="31"/>
      <c r="GA168" s="31"/>
      <c r="GB168" s="31"/>
      <c r="GC168" s="31"/>
      <c r="GD168" s="31"/>
      <c r="GE168" s="31"/>
      <c r="GF168" s="31"/>
      <c r="GG168" s="31"/>
      <c r="GH168" s="31"/>
      <c r="GI168" s="31"/>
      <c r="GJ168" s="31"/>
      <c r="GK168" s="31"/>
      <c r="GL168" s="31"/>
      <c r="GM168" s="31"/>
      <c r="GN168" s="31"/>
      <c r="GO168" s="31"/>
      <c r="GP168" s="31"/>
      <c r="GQ168" s="31"/>
      <c r="GR168" s="31"/>
      <c r="GS168" s="31"/>
      <c r="GT168" s="31"/>
      <c r="GU168" s="31"/>
      <c r="GV168" s="31"/>
      <c r="GW168" s="31"/>
      <c r="GX168" s="31"/>
      <c r="GY168" s="31"/>
      <c r="GZ168" s="31"/>
      <c r="HA168" s="31"/>
      <c r="HB168" s="31"/>
      <c r="HC168" s="31"/>
      <c r="HD168" s="31"/>
      <c r="HE168" s="31"/>
      <c r="HF168" s="31"/>
      <c r="HG168" s="31"/>
      <c r="HH168" s="31"/>
      <c r="HI168" s="31"/>
      <c r="HJ168" s="31"/>
      <c r="HK168" s="31"/>
      <c r="HL168" s="31"/>
      <c r="HM168" s="31"/>
      <c r="HN168" s="31"/>
      <c r="HO168" s="31"/>
      <c r="HP168" s="31"/>
      <c r="HQ168" s="31"/>
      <c r="HR168" s="31"/>
      <c r="HS168" s="31"/>
      <c r="HT168" s="31"/>
      <c r="HU168" s="31"/>
      <c r="HV168" s="31"/>
      <c r="HW168" s="31"/>
      <c r="HX168" s="31"/>
      <c r="HY168" s="31"/>
      <c r="HZ168" s="31"/>
      <c r="IA168" s="31"/>
      <c r="IB168" s="31"/>
      <c r="IC168" s="31"/>
      <c r="ID168" s="31"/>
      <c r="IE168" s="31"/>
      <c r="IF168" s="31"/>
      <c r="IG168" s="31"/>
      <c r="IH168" s="31"/>
      <c r="II168" s="31"/>
      <c r="IJ168" s="31"/>
      <c r="IK168" s="31"/>
      <c r="IL168" s="31"/>
      <c r="IM168" s="31"/>
      <c r="IN168" s="31"/>
      <c r="IO168" s="31"/>
      <c r="IP168" s="31"/>
      <c r="IQ168" s="31"/>
      <c r="IR168" s="31"/>
      <c r="IS168" s="31"/>
      <c r="IT168" s="31"/>
      <c r="IU168" s="31"/>
      <c r="IV168" s="31"/>
      <c r="IW168" s="31"/>
      <c r="IX168" s="31"/>
      <c r="IY168" s="31"/>
      <c r="IZ168" s="31"/>
      <c r="JA168" s="31"/>
      <c r="JB168" s="31"/>
      <c r="JC168" s="31"/>
      <c r="JD168" s="31"/>
      <c r="JE168" s="31"/>
      <c r="JF168" s="31"/>
      <c r="JG168" s="31"/>
      <c r="JH168" s="31"/>
      <c r="JI168" s="31"/>
      <c r="JJ168" s="31"/>
      <c r="JK168" s="31"/>
      <c r="JL168" s="31"/>
      <c r="JM168" s="31"/>
      <c r="JN168" s="31"/>
      <c r="JO168" s="31"/>
      <c r="JP168" s="31"/>
      <c r="JQ168" s="31"/>
      <c r="JR168" s="31"/>
      <c r="JS168" s="31"/>
      <c r="JT168" s="31"/>
      <c r="JU168" s="31"/>
      <c r="JV168" s="31"/>
      <c r="JW168" s="31"/>
      <c r="JX168" s="31"/>
      <c r="JY168" s="31"/>
      <c r="JZ168" s="31"/>
      <c r="KA168" s="31"/>
      <c r="KB168" s="31"/>
      <c r="KC168" s="31"/>
      <c r="KD168" s="31"/>
      <c r="KE168" s="31"/>
      <c r="KF168" s="31"/>
      <c r="KG168" s="31"/>
      <c r="KH168" s="31"/>
      <c r="KI168" s="31"/>
      <c r="KJ168" s="31"/>
      <c r="KK168" s="31"/>
      <c r="KL168" s="31"/>
      <c r="KM168" s="31"/>
      <c r="KN168" s="31"/>
      <c r="KO168" s="31"/>
      <c r="KP168" s="31"/>
      <c r="KQ168" s="31"/>
      <c r="KR168" s="31"/>
      <c r="KS168" s="31"/>
      <c r="KT168" s="31"/>
      <c r="KU168" s="31"/>
      <c r="KV168" s="31"/>
      <c r="KW168" s="31"/>
      <c r="KX168" s="31"/>
      <c r="KY168" s="31"/>
      <c r="KZ168" s="31"/>
      <c r="LA168" s="31"/>
      <c r="LB168" s="31"/>
      <c r="LC168" s="31"/>
      <c r="LD168" s="31"/>
      <c r="LE168" s="31"/>
      <c r="LF168" s="31"/>
      <c r="LG168" s="31"/>
      <c r="LH168" s="31"/>
      <c r="LI168" s="31"/>
      <c r="LJ168" s="31"/>
      <c r="LK168" s="31"/>
      <c r="LL168" s="31"/>
      <c r="LM168" s="31"/>
      <c r="LN168" s="31"/>
      <c r="LO168" s="31"/>
      <c r="LP168" s="31"/>
      <c r="LQ168" s="31"/>
      <c r="LR168" s="31"/>
      <c r="LS168" s="31"/>
      <c r="LT168" s="31"/>
      <c r="LU168" s="31"/>
      <c r="LV168" s="31"/>
      <c r="LW168" s="31"/>
      <c r="LX168" s="31"/>
      <c r="LY168" s="31"/>
      <c r="LZ168" s="31"/>
      <c r="MA168" s="31"/>
      <c r="MB168" s="31"/>
      <c r="MC168" s="31"/>
      <c r="MD168" s="31"/>
      <c r="ME168" s="31"/>
      <c r="MF168" s="31"/>
      <c r="MG168" s="31"/>
      <c r="MH168" s="31"/>
      <c r="MI168" s="31"/>
      <c r="MJ168" s="31"/>
      <c r="MK168" s="31"/>
      <c r="ML168" s="31"/>
      <c r="MM168" s="31"/>
      <c r="MN168" s="31"/>
      <c r="MO168" s="31"/>
      <c r="MP168" s="31"/>
      <c r="MQ168" s="31"/>
      <c r="MR168" s="31"/>
      <c r="MS168" s="31"/>
      <c r="MT168" s="31"/>
      <c r="MU168" s="31"/>
      <c r="MV168" s="31"/>
      <c r="MW168" s="31"/>
      <c r="MX168" s="31"/>
      <c r="MY168" s="31"/>
      <c r="MZ168" s="31"/>
      <c r="NA168" s="31"/>
      <c r="NB168" s="31"/>
      <c r="NC168" s="31"/>
      <c r="ND168" s="31"/>
      <c r="NE168" s="31"/>
      <c r="NF168" s="31"/>
      <c r="NG168" s="31"/>
      <c r="NH168" s="31"/>
      <c r="NI168" s="31"/>
      <c r="NJ168" s="31"/>
      <c r="NK168" s="31"/>
      <c r="NL168" s="31"/>
      <c r="NM168" s="31"/>
      <c r="NN168" s="31"/>
      <c r="NO168" s="31"/>
      <c r="NP168" s="31"/>
      <c r="NQ168" s="31"/>
      <c r="NR168" s="31"/>
      <c r="NS168" s="31"/>
      <c r="NT168" s="31"/>
      <c r="NU168" s="31"/>
      <c r="NV168" s="31"/>
      <c r="NW168" s="31"/>
      <c r="NX168" s="31"/>
      <c r="NY168" s="31"/>
      <c r="NZ168" s="31"/>
      <c r="OA168" s="31"/>
      <c r="OB168" s="31"/>
      <c r="OC168" s="31"/>
      <c r="OD168" s="31"/>
      <c r="OE168" s="31"/>
      <c r="OF168" s="31"/>
      <c r="OG168" s="31"/>
      <c r="OH168" s="31"/>
      <c r="OI168" s="31"/>
      <c r="OJ168" s="31"/>
      <c r="OK168" s="31"/>
      <c r="OL168" s="31"/>
      <c r="OM168" s="31"/>
      <c r="ON168" s="31"/>
      <c r="OO168" s="31"/>
      <c r="OP168" s="31"/>
      <c r="OQ168" s="31"/>
      <c r="OR168" s="31"/>
      <c r="OS168" s="31"/>
      <c r="OT168" s="31"/>
      <c r="OU168" s="31"/>
      <c r="OV168" s="31"/>
      <c r="OW168" s="31"/>
      <c r="OX168" s="31"/>
      <c r="OY168" s="31"/>
      <c r="OZ168" s="31"/>
      <c r="PA168" s="31"/>
      <c r="PB168" s="31"/>
      <c r="PC168" s="31"/>
      <c r="PD168" s="31"/>
      <c r="PE168" s="31"/>
      <c r="PF168" s="31"/>
      <c r="PG168" s="31"/>
      <c r="PH168" s="31"/>
      <c r="PI168" s="31"/>
      <c r="PJ168" s="31"/>
      <c r="PK168" s="31"/>
      <c r="PL168" s="31"/>
      <c r="PM168" s="31"/>
      <c r="PN168" s="31"/>
      <c r="PO168" s="31"/>
      <c r="PP168" s="31"/>
      <c r="PQ168" s="31"/>
      <c r="PR168" s="31"/>
      <c r="PS168" s="31"/>
      <c r="PT168" s="31"/>
      <c r="PU168" s="31"/>
      <c r="PV168" s="31"/>
      <c r="PW168" s="31"/>
      <c r="PX168" s="31"/>
      <c r="PY168" s="31"/>
      <c r="PZ168" s="31"/>
      <c r="QA168" s="31"/>
      <c r="QB168" s="31"/>
      <c r="QC168" s="31"/>
      <c r="QD168" s="31"/>
      <c r="QE168" s="31"/>
      <c r="QF168" s="31"/>
      <c r="QG168" s="31"/>
      <c r="QH168" s="31"/>
      <c r="QI168" s="31"/>
      <c r="QJ168" s="31"/>
      <c r="QK168" s="31"/>
      <c r="QL168" s="31"/>
      <c r="QM168" s="31"/>
      <c r="QN168" s="31"/>
      <c r="QO168" s="31"/>
      <c r="QP168" s="31"/>
      <c r="QQ168" s="31"/>
      <c r="QR168" s="31"/>
      <c r="QS168" s="31"/>
      <c r="QT168" s="31"/>
      <c r="QU168" s="31"/>
      <c r="QV168" s="31"/>
      <c r="QW168" s="31"/>
      <c r="QX168" s="31"/>
      <c r="QY168" s="31"/>
      <c r="QZ168" s="31"/>
      <c r="RA168" s="31"/>
      <c r="RB168" s="31"/>
      <c r="RC168" s="31"/>
      <c r="RD168" s="31"/>
      <c r="RE168" s="31"/>
      <c r="RF168" s="31"/>
      <c r="RG168" s="31"/>
      <c r="RH168" s="31"/>
      <c r="RI168" s="31"/>
      <c r="RJ168" s="31"/>
      <c r="RK168" s="31"/>
      <c r="RL168" s="31"/>
      <c r="RM168" s="31"/>
      <c r="RN168" s="31"/>
      <c r="RO168" s="31"/>
      <c r="RP168" s="31"/>
      <c r="RQ168" s="31"/>
      <c r="RR168" s="31"/>
      <c r="RS168" s="31"/>
      <c r="RT168" s="31"/>
      <c r="RU168" s="31"/>
      <c r="RV168" s="31"/>
      <c r="RW168" s="31"/>
      <c r="RX168" s="31"/>
      <c r="RY168" s="31"/>
      <c r="RZ168" s="31"/>
      <c r="SA168" s="31"/>
      <c r="SB168" s="31"/>
      <c r="SC168" s="31"/>
      <c r="SD168" s="31"/>
      <c r="SE168" s="31"/>
      <c r="SF168" s="31"/>
      <c r="SG168" s="31"/>
      <c r="SH168" s="31"/>
      <c r="SI168" s="31"/>
      <c r="SJ168" s="31"/>
      <c r="SK168" s="31"/>
      <c r="SL168" s="31"/>
      <c r="SM168" s="31"/>
      <c r="SN168" s="31"/>
      <c r="SO168" s="31"/>
      <c r="SP168" s="31"/>
      <c r="SQ168" s="31"/>
      <c r="SR168" s="31"/>
      <c r="SS168" s="31"/>
      <c r="ST168" s="31"/>
      <c r="SU168" s="31"/>
      <c r="SV168" s="31"/>
      <c r="SW168" s="31"/>
      <c r="SX168" s="31"/>
      <c r="SY168" s="31"/>
      <c r="SZ168" s="31"/>
      <c r="TA168" s="31"/>
      <c r="TB168" s="31"/>
      <c r="TC168" s="31"/>
      <c r="TD168" s="31"/>
      <c r="TE168" s="31"/>
      <c r="TF168" s="31"/>
      <c r="TG168" s="31"/>
      <c r="TH168" s="31"/>
      <c r="TI168" s="31"/>
      <c r="TJ168" s="31"/>
      <c r="TK168" s="31"/>
      <c r="TL168" s="31"/>
      <c r="TM168" s="31"/>
      <c r="TN168" s="31"/>
      <c r="TO168" s="31"/>
      <c r="TP168" s="31"/>
      <c r="TQ168" s="31"/>
      <c r="TR168" s="31"/>
      <c r="TS168" s="31"/>
      <c r="TT168" s="31"/>
      <c r="TU168" s="31"/>
      <c r="TV168" s="31"/>
      <c r="TW168" s="31"/>
      <c r="TX168" s="31"/>
      <c r="TY168" s="31"/>
      <c r="TZ168" s="31"/>
      <c r="UA168" s="31"/>
      <c r="UB168" s="31"/>
      <c r="UC168" s="31"/>
      <c r="UD168" s="31"/>
      <c r="UE168" s="31"/>
      <c r="UF168" s="31"/>
      <c r="UG168" s="31"/>
      <c r="UH168" s="31"/>
      <c r="UI168" s="31"/>
      <c r="UJ168" s="31"/>
      <c r="UK168" s="31"/>
      <c r="UL168" s="31"/>
      <c r="UM168" s="31"/>
      <c r="UN168" s="31"/>
      <c r="UO168" s="31"/>
      <c r="UP168" s="31"/>
      <c r="UQ168" s="31"/>
      <c r="UR168" s="31"/>
      <c r="US168" s="31"/>
      <c r="UT168" s="31"/>
      <c r="UU168" s="31"/>
      <c r="UV168" s="31"/>
      <c r="UW168" s="31"/>
      <c r="UX168" s="31"/>
      <c r="UY168" s="31"/>
      <c r="UZ168" s="31"/>
      <c r="VA168" s="31"/>
      <c r="VB168" s="31"/>
      <c r="VC168" s="31"/>
      <c r="VD168" s="31"/>
      <c r="VE168" s="31"/>
      <c r="VF168" s="31"/>
      <c r="VG168" s="31"/>
      <c r="VH168" s="31"/>
      <c r="VI168" s="31"/>
      <c r="VJ168" s="31"/>
      <c r="VK168" s="31"/>
      <c r="VL168" s="31"/>
      <c r="VM168" s="31"/>
      <c r="VN168" s="31"/>
      <c r="VO168" s="31"/>
      <c r="VP168" s="31"/>
      <c r="VQ168" s="31"/>
      <c r="VR168" s="31"/>
      <c r="VS168" s="31"/>
      <c r="VT168" s="31"/>
      <c r="VU168" s="31"/>
      <c r="VV168" s="31"/>
      <c r="VW168" s="31"/>
      <c r="VX168" s="31"/>
      <c r="VY168" s="31"/>
      <c r="VZ168" s="31"/>
      <c r="WA168" s="31"/>
      <c r="WB168" s="31"/>
      <c r="WC168" s="31"/>
      <c r="WD168" s="31"/>
      <c r="WE168" s="31"/>
      <c r="WF168" s="31"/>
      <c r="WG168" s="31"/>
      <c r="WH168" s="31"/>
      <c r="WI168" s="31"/>
      <c r="WJ168" s="31"/>
      <c r="WK168" s="31"/>
      <c r="WL168" s="31"/>
      <c r="WM168" s="31"/>
      <c r="WN168" s="31"/>
      <c r="WO168" s="31"/>
      <c r="WP168" s="31"/>
      <c r="WQ168" s="31"/>
      <c r="WR168" s="31"/>
      <c r="WS168" s="31"/>
      <c r="WT168" s="31"/>
      <c r="WU168" s="31"/>
      <c r="WV168" s="31"/>
      <c r="WW168" s="31"/>
      <c r="WX168" s="31"/>
      <c r="WY168" s="31"/>
      <c r="WZ168" s="31"/>
      <c r="XA168" s="31"/>
      <c r="XB168" s="31"/>
      <c r="XC168" s="31"/>
      <c r="XD168" s="31"/>
      <c r="XE168" s="31"/>
      <c r="XF168" s="31"/>
      <c r="XG168" s="31"/>
      <c r="XH168" s="31"/>
      <c r="XI168" s="31"/>
      <c r="XJ168" s="31"/>
      <c r="XK168" s="31"/>
      <c r="XL168" s="31"/>
      <c r="XM168" s="31"/>
      <c r="XN168" s="31"/>
      <c r="XO168" s="31"/>
      <c r="XP168" s="31"/>
      <c r="XQ168" s="31"/>
      <c r="XR168" s="31"/>
      <c r="XS168" s="31"/>
      <c r="XT168" s="31"/>
      <c r="XU168" s="31"/>
      <c r="XV168" s="31"/>
      <c r="XW168" s="31"/>
      <c r="XX168" s="31"/>
      <c r="XY168" s="31"/>
      <c r="XZ168" s="31"/>
      <c r="YA168" s="31"/>
      <c r="YB168" s="31"/>
      <c r="YC168" s="31"/>
      <c r="YD168" s="31"/>
      <c r="YE168" s="31"/>
      <c r="YF168" s="31"/>
      <c r="YG168" s="31"/>
      <c r="YH168" s="31"/>
      <c r="YI168" s="31"/>
      <c r="YJ168" s="31"/>
      <c r="YK168" s="31"/>
      <c r="YL168" s="31"/>
      <c r="YM168" s="31"/>
      <c r="YN168" s="31"/>
      <c r="YO168" s="31"/>
      <c r="YP168" s="31"/>
      <c r="YQ168" s="31"/>
      <c r="YR168" s="31"/>
      <c r="YS168" s="31"/>
      <c r="YT168" s="31"/>
      <c r="YU168" s="31"/>
      <c r="YV168" s="31"/>
      <c r="YW168" s="31"/>
      <c r="YX168" s="31"/>
      <c r="YY168" s="31"/>
      <c r="YZ168" s="31"/>
      <c r="ZA168" s="31"/>
      <c r="ZB168" s="31"/>
      <c r="ZC168" s="31"/>
      <c r="ZD168" s="31"/>
      <c r="ZE168" s="31"/>
      <c r="ZF168" s="31"/>
      <c r="ZG168" s="31"/>
      <c r="ZH168" s="31"/>
      <c r="ZI168" s="31"/>
      <c r="ZJ168" s="31"/>
      <c r="ZK168" s="31"/>
      <c r="ZL168" s="31"/>
      <c r="ZM168" s="31"/>
      <c r="ZN168" s="31"/>
      <c r="ZO168" s="31"/>
      <c r="ZP168" s="31"/>
      <c r="ZQ168" s="31"/>
      <c r="ZR168" s="31"/>
      <c r="ZS168" s="31"/>
      <c r="ZT168" s="31"/>
      <c r="ZU168" s="31"/>
      <c r="ZV168" s="31"/>
      <c r="ZW168" s="31"/>
      <c r="ZX168" s="31"/>
      <c r="ZY168" s="31"/>
      <c r="ZZ168" s="31"/>
      <c r="AAA168" s="31"/>
      <c r="AAB168" s="31"/>
      <c r="AAC168" s="31"/>
      <c r="AAD168" s="31"/>
      <c r="AAE168" s="31"/>
      <c r="AAF168" s="31"/>
      <c r="AAG168" s="31"/>
      <c r="AAH168" s="31"/>
      <c r="AAI168" s="31"/>
      <c r="AAJ168" s="31"/>
      <c r="AAK168" s="31"/>
      <c r="AAL168" s="31"/>
      <c r="AAM168" s="31"/>
      <c r="AAN168" s="31"/>
      <c r="AAO168" s="31"/>
      <c r="AAP168" s="31"/>
      <c r="AAQ168" s="31"/>
      <c r="AAR168" s="31"/>
      <c r="AAS168" s="31"/>
      <c r="AAT168" s="31"/>
      <c r="AAU168" s="31"/>
      <c r="AAV168" s="31"/>
      <c r="AAW168" s="31"/>
      <c r="AAX168" s="31"/>
      <c r="AAY168" s="31"/>
      <c r="AAZ168" s="31"/>
      <c r="ABA168" s="31"/>
      <c r="ABB168" s="31"/>
      <c r="ABC168" s="31"/>
      <c r="ABD168" s="31"/>
      <c r="ABE168" s="31"/>
      <c r="ABF168" s="31"/>
      <c r="ABG168" s="31"/>
      <c r="ABH168" s="31"/>
      <c r="ABI168" s="31"/>
      <c r="ABJ168" s="31"/>
      <c r="ABK168" s="31"/>
      <c r="ABL168" s="31"/>
      <c r="ABM168" s="31"/>
      <c r="ABN168" s="31"/>
      <c r="ABO168" s="31"/>
      <c r="ABP168" s="31"/>
      <c r="ABQ168" s="31"/>
      <c r="ABR168" s="31"/>
      <c r="ABS168" s="31"/>
      <c r="ABT168" s="31"/>
      <c r="ABU168" s="31"/>
      <c r="ABV168" s="31"/>
      <c r="ABW168" s="31"/>
      <c r="ABX168" s="31"/>
      <c r="ABY168" s="31"/>
      <c r="ABZ168" s="31"/>
      <c r="ACA168" s="31"/>
      <c r="ACB168" s="31"/>
      <c r="ACC168" s="31"/>
      <c r="ACD168" s="31"/>
      <c r="ACE168" s="31"/>
      <c r="ACF168" s="31"/>
      <c r="ACG168" s="31"/>
      <c r="ACH168" s="31"/>
      <c r="ACI168" s="31"/>
      <c r="ACJ168" s="31"/>
      <c r="ACK168" s="31"/>
      <c r="ACL168" s="31"/>
      <c r="ACM168" s="31"/>
      <c r="ACN168" s="31"/>
      <c r="ACO168" s="31"/>
      <c r="ACP168" s="31"/>
      <c r="ACQ168" s="31"/>
      <c r="ACR168" s="31"/>
      <c r="ACS168" s="31"/>
      <c r="ACT168" s="31"/>
      <c r="ACU168" s="31"/>
      <c r="ACV168" s="31"/>
      <c r="ACW168" s="31"/>
      <c r="ACX168" s="31"/>
      <c r="ACY168" s="31"/>
      <c r="ACZ168" s="31"/>
      <c r="ADA168" s="31"/>
      <c r="ADB168" s="31"/>
      <c r="ADC168" s="31"/>
      <c r="ADD168" s="31"/>
      <c r="ADE168" s="31"/>
      <c r="ADF168" s="31"/>
      <c r="ADG168" s="31"/>
      <c r="ADH168" s="31"/>
      <c r="ADI168" s="31"/>
      <c r="ADJ168" s="31"/>
      <c r="ADK168" s="31"/>
      <c r="ADL168" s="31"/>
      <c r="ADM168" s="31"/>
      <c r="ADN168" s="31"/>
      <c r="ADO168" s="31"/>
      <c r="ADP168" s="31"/>
      <c r="ADQ168" s="31"/>
      <c r="ADR168" s="31"/>
      <c r="ADS168" s="31"/>
      <c r="ADT168" s="31"/>
      <c r="ADU168" s="31"/>
      <c r="ADV168" s="31"/>
      <c r="ADW168" s="31"/>
      <c r="ADX168" s="31"/>
      <c r="ADY168" s="31"/>
      <c r="ADZ168" s="31"/>
      <c r="AEA168" s="31"/>
      <c r="AEB168" s="31"/>
      <c r="AEC168" s="31"/>
      <c r="AED168" s="31"/>
      <c r="AEE168" s="31"/>
      <c r="AEF168" s="31"/>
      <c r="AEG168" s="31"/>
      <c r="AEH168" s="31"/>
      <c r="AEI168" s="31"/>
      <c r="AEJ168" s="31"/>
      <c r="AEK168" s="31"/>
      <c r="AEL168" s="31"/>
      <c r="AEM168" s="31"/>
      <c r="AEN168" s="31"/>
      <c r="AEO168" s="31"/>
      <c r="AEP168" s="31"/>
      <c r="AEQ168" s="31"/>
      <c r="AER168" s="31"/>
      <c r="AES168" s="31"/>
      <c r="AET168" s="31"/>
      <c r="AEU168" s="31"/>
      <c r="AEV168" s="31"/>
      <c r="AEW168" s="31"/>
      <c r="AEX168" s="31"/>
      <c r="AEY168" s="31"/>
      <c r="AEZ168" s="31"/>
      <c r="AFA168" s="31"/>
      <c r="AFB168" s="31"/>
      <c r="AFC168" s="31"/>
      <c r="AFD168" s="31"/>
      <c r="AFE168" s="31"/>
      <c r="AFF168" s="31"/>
      <c r="AFG168" s="31"/>
      <c r="AFH168" s="31"/>
      <c r="AFI168" s="31"/>
      <c r="AFJ168" s="31"/>
      <c r="AFK168" s="31"/>
      <c r="AFL168" s="31"/>
      <c r="AFM168" s="31"/>
      <c r="AFN168" s="31"/>
      <c r="AFO168" s="31"/>
      <c r="AFP168" s="31"/>
      <c r="AFQ168" s="31"/>
      <c r="AFR168" s="31"/>
      <c r="AFS168" s="31"/>
      <c r="AFT168" s="31"/>
      <c r="AFU168" s="31"/>
      <c r="AFV168" s="31"/>
      <c r="AFW168" s="31"/>
      <c r="AFX168" s="31"/>
      <c r="AFY168" s="31"/>
      <c r="AFZ168" s="31"/>
      <c r="AGA168" s="31"/>
      <c r="AGB168" s="31"/>
      <c r="AGC168" s="31"/>
      <c r="AGD168" s="31"/>
      <c r="AGE168" s="31"/>
      <c r="AGF168" s="31"/>
      <c r="AGG168" s="31"/>
      <c r="AGH168" s="31"/>
      <c r="AGI168" s="31"/>
      <c r="AGJ168" s="31"/>
      <c r="AGK168" s="31"/>
      <c r="AGL168" s="31"/>
      <c r="AGM168" s="31"/>
      <c r="AGN168" s="31"/>
      <c r="AGO168" s="31"/>
      <c r="AGP168" s="31"/>
      <c r="AGQ168" s="31"/>
      <c r="AGR168" s="31"/>
      <c r="AGS168" s="31"/>
      <c r="AGT168" s="31"/>
      <c r="AGU168" s="31"/>
      <c r="AGV168" s="31"/>
      <c r="AGW168" s="31"/>
      <c r="AGX168" s="31"/>
      <c r="AGY168" s="31"/>
      <c r="AGZ168" s="31"/>
      <c r="AHA168" s="31"/>
      <c r="AHB168" s="31"/>
      <c r="AHC168" s="31"/>
      <c r="AHD168" s="31"/>
      <c r="AHE168" s="31"/>
      <c r="AHF168" s="31"/>
      <c r="AHG168" s="31"/>
      <c r="AHH168" s="31"/>
      <c r="AHI168" s="31"/>
      <c r="AHJ168" s="31"/>
      <c r="AHK168" s="31"/>
      <c r="AHL168" s="31"/>
      <c r="AHM168" s="31"/>
      <c r="AHN168" s="31"/>
      <c r="AHO168" s="31"/>
      <c r="AHP168" s="31"/>
      <c r="AHQ168" s="31"/>
      <c r="AHR168" s="31"/>
      <c r="AHS168" s="31"/>
      <c r="AHT168" s="31"/>
      <c r="AHU168" s="31"/>
      <c r="AHV168" s="31"/>
      <c r="AHW168" s="31"/>
      <c r="AHX168" s="31"/>
      <c r="AHY168" s="31"/>
      <c r="AHZ168" s="31"/>
      <c r="AIA168" s="31"/>
      <c r="AIB168" s="31"/>
      <c r="AIC168" s="31"/>
      <c r="AID168" s="31"/>
      <c r="AIE168" s="31"/>
      <c r="AIF168" s="31"/>
      <c r="AIG168" s="31"/>
      <c r="AIH168" s="31"/>
      <c r="AII168" s="31"/>
      <c r="AIJ168" s="31"/>
      <c r="AIK168" s="31"/>
      <c r="AIL168" s="31"/>
      <c r="AIM168" s="31"/>
      <c r="AIN168" s="31"/>
      <c r="AIO168" s="31"/>
      <c r="AIP168" s="31"/>
      <c r="AIQ168" s="31"/>
      <c r="AIR168" s="31"/>
      <c r="AIS168" s="31"/>
      <c r="AIT168" s="31"/>
      <c r="AIU168" s="31"/>
      <c r="AIV168" s="31"/>
      <c r="AIW168" s="31"/>
      <c r="AIX168" s="31"/>
      <c r="AIY168" s="31"/>
      <c r="AIZ168" s="31"/>
      <c r="AJA168" s="31"/>
      <c r="AJB168" s="31"/>
      <c r="AJC168" s="31"/>
      <c r="AJD168" s="31"/>
      <c r="AJE168" s="31"/>
      <c r="AJF168" s="31"/>
      <c r="AJG168" s="31"/>
      <c r="AJH168" s="31"/>
      <c r="AJI168" s="31"/>
      <c r="AJJ168" s="31"/>
      <c r="AJK168" s="31"/>
      <c r="AJL168" s="31"/>
      <c r="AJM168" s="31"/>
      <c r="AJN168" s="31"/>
      <c r="AJO168" s="31"/>
      <c r="AJP168" s="31"/>
      <c r="AJQ168" s="31"/>
      <c r="AJR168" s="31"/>
      <c r="AJS168" s="31"/>
      <c r="AJT168" s="31"/>
      <c r="AJU168" s="31"/>
      <c r="AJV168" s="31"/>
      <c r="AJW168" s="31"/>
      <c r="AJX168" s="31"/>
      <c r="AJY168" s="31"/>
      <c r="AJZ168" s="31"/>
      <c r="AKA168" s="31"/>
      <c r="AKB168" s="31"/>
      <c r="AKC168" s="31"/>
      <c r="AKD168" s="31"/>
      <c r="AKE168" s="31"/>
      <c r="AKF168" s="31"/>
      <c r="AKG168" s="31"/>
      <c r="AKH168" s="31"/>
      <c r="AKI168" s="31"/>
      <c r="AKJ168" s="31"/>
      <c r="AKK168" s="31"/>
      <c r="AKL168" s="31"/>
      <c r="AKM168" s="31"/>
      <c r="AKN168" s="31"/>
      <c r="AKO168" s="31"/>
      <c r="AKP168" s="31"/>
      <c r="AKQ168" s="31"/>
      <c r="AKR168" s="31"/>
      <c r="AKS168" s="31"/>
      <c r="AKT168" s="31"/>
      <c r="AKU168" s="31"/>
      <c r="AKV168" s="31"/>
      <c r="AKW168" s="31"/>
      <c r="AKX168" s="31"/>
      <c r="AKY168" s="31"/>
      <c r="AKZ168" s="31"/>
      <c r="ALA168" s="31"/>
      <c r="ALB168" s="31"/>
      <c r="ALC168" s="31"/>
      <c r="ALD168" s="31"/>
      <c r="ALE168" s="31"/>
      <c r="ALF168" s="31"/>
      <c r="ALG168" s="31"/>
      <c r="ALH168" s="31"/>
      <c r="ALI168" s="31"/>
      <c r="ALJ168" s="31"/>
      <c r="ALK168" s="31"/>
      <c r="ALL168" s="31"/>
      <c r="ALM168" s="31"/>
      <c r="ALN168" s="31"/>
      <c r="ALO168" s="31"/>
      <c r="ALP168" s="31"/>
      <c r="ALQ168" s="31"/>
      <c r="ALR168" s="31"/>
      <c r="ALS168" s="31"/>
      <c r="ALT168" s="31"/>
      <c r="ALU168" s="31"/>
      <c r="ALV168" s="31"/>
      <c r="ALW168" s="31"/>
      <c r="ALX168" s="31"/>
      <c r="ALY168" s="31"/>
      <c r="ALZ168" s="31"/>
      <c r="AMA168" s="31"/>
      <c r="AMB168" s="31"/>
      <c r="AMC168" s="31"/>
      <c r="AMD168" s="31"/>
      <c r="AME168" s="31"/>
      <c r="AMF168" s="31"/>
      <c r="AMG168" s="31"/>
      <c r="AMH168" s="31"/>
      <c r="AMI168" s="31"/>
      <c r="AMJ168" s="31"/>
      <c r="AMK168" s="31"/>
      <c r="AML168" s="31"/>
      <c r="AMM168" s="31"/>
      <c r="AMN168" s="31"/>
      <c r="AMO168" s="31"/>
      <c r="AMP168" s="31"/>
      <c r="AMQ168" s="31"/>
      <c r="AMR168" s="31"/>
      <c r="AMS168" s="31"/>
      <c r="AMT168" s="31"/>
      <c r="AMU168" s="31"/>
      <c r="AMV168" s="31"/>
      <c r="AMW168" s="31"/>
      <c r="AMX168" s="31"/>
      <c r="AMY168" s="31"/>
      <c r="AMZ168" s="31"/>
      <c r="ANA168" s="31"/>
      <c r="ANB168" s="31"/>
      <c r="ANC168" s="31"/>
      <c r="AND168" s="31"/>
      <c r="ANE168" s="31"/>
      <c r="ANF168" s="31"/>
      <c r="ANG168" s="31"/>
      <c r="ANH168" s="31"/>
      <c r="ANI168" s="31"/>
      <c r="ANJ168" s="31"/>
      <c r="ANK168" s="31"/>
      <c r="ANL168" s="31"/>
      <c r="ANM168" s="31"/>
      <c r="ANN168" s="31"/>
      <c r="ANO168" s="31"/>
      <c r="ANP168" s="31"/>
      <c r="ANQ168" s="31"/>
      <c r="ANR168" s="31"/>
      <c r="ANS168" s="31"/>
      <c r="ANT168" s="31"/>
      <c r="ANU168" s="31"/>
      <c r="ANV168" s="31"/>
      <c r="ANW168" s="31"/>
      <c r="ANX168" s="31"/>
      <c r="ANY168" s="31"/>
      <c r="ANZ168" s="31"/>
      <c r="AOA168" s="31"/>
      <c r="AOB168" s="31"/>
      <c r="AOC168" s="31"/>
      <c r="AOD168" s="31"/>
      <c r="AOE168" s="31"/>
      <c r="AOF168" s="31"/>
      <c r="AOG168" s="31"/>
      <c r="AOH168" s="31"/>
      <c r="AOI168" s="31"/>
      <c r="AOJ168" s="31"/>
      <c r="AOK168" s="31"/>
      <c r="AOL168" s="31"/>
      <c r="AOM168" s="31"/>
      <c r="AON168" s="31"/>
      <c r="AOO168" s="31"/>
      <c r="AOP168" s="31"/>
      <c r="AOQ168" s="31"/>
      <c r="AOR168" s="31"/>
      <c r="AOS168" s="31"/>
      <c r="AOT168" s="31"/>
      <c r="AOU168" s="31"/>
      <c r="AOV168" s="31"/>
      <c r="AOW168" s="31"/>
      <c r="AOX168" s="31"/>
      <c r="AOY168" s="31"/>
      <c r="AOZ168" s="31"/>
      <c r="APA168" s="31"/>
      <c r="APB168" s="31"/>
      <c r="APC168" s="31"/>
      <c r="APD168" s="31"/>
      <c r="APE168" s="31"/>
      <c r="APF168" s="31"/>
      <c r="APG168" s="31"/>
      <c r="APH168" s="31"/>
      <c r="API168" s="31"/>
      <c r="APJ168" s="31"/>
      <c r="APK168" s="31"/>
      <c r="APL168" s="31"/>
      <c r="APM168" s="31"/>
      <c r="APN168" s="31"/>
      <c r="APO168" s="31"/>
      <c r="APP168" s="31"/>
      <c r="APQ168" s="31"/>
      <c r="APR168" s="31"/>
      <c r="APS168" s="31"/>
      <c r="APT168" s="31"/>
      <c r="APU168" s="31"/>
      <c r="APV168" s="31"/>
      <c r="APW168" s="31"/>
      <c r="APX168" s="31"/>
      <c r="APY168" s="31"/>
      <c r="APZ168" s="31"/>
      <c r="AQA168" s="31"/>
      <c r="AQB168" s="31"/>
      <c r="AQC168" s="31"/>
      <c r="AQD168" s="31"/>
      <c r="AQE168" s="31"/>
      <c r="AQF168" s="31"/>
      <c r="AQG168" s="31"/>
      <c r="AQH168" s="31"/>
      <c r="AQI168" s="31"/>
      <c r="AQJ168" s="31"/>
      <c r="AQK168" s="31"/>
      <c r="AQL168" s="31"/>
      <c r="AQM168" s="31"/>
      <c r="AQN168" s="31"/>
      <c r="AQO168" s="31"/>
      <c r="AQP168" s="31"/>
      <c r="AQQ168" s="31"/>
      <c r="AQR168" s="31"/>
      <c r="AQS168" s="31"/>
      <c r="AQT168" s="31"/>
      <c r="AQU168" s="31"/>
      <c r="AQV168" s="31"/>
      <c r="AQW168" s="31"/>
      <c r="AQX168" s="31"/>
      <c r="AQY168" s="31"/>
      <c r="AQZ168" s="31"/>
      <c r="ARA168" s="31"/>
      <c r="ARB168" s="31"/>
      <c r="ARC168" s="31"/>
      <c r="ARD168" s="31"/>
      <c r="ARE168" s="31"/>
      <c r="ARF168" s="31"/>
      <c r="ARG168" s="31"/>
      <c r="ARH168" s="31"/>
      <c r="ARI168" s="31"/>
      <c r="ARJ168" s="31"/>
      <c r="ARK168" s="31"/>
      <c r="ARL168" s="31"/>
      <c r="ARM168" s="31"/>
      <c r="ARN168" s="31"/>
      <c r="ARO168" s="31"/>
      <c r="ARP168" s="31"/>
      <c r="ARQ168" s="31"/>
      <c r="ARR168" s="31"/>
      <c r="ARS168" s="31"/>
      <c r="ART168" s="31"/>
      <c r="ARU168" s="31"/>
      <c r="ARV168" s="31"/>
      <c r="ARW168" s="31"/>
      <c r="ARX168" s="31"/>
      <c r="ARY168" s="31"/>
      <c r="ARZ168" s="31"/>
      <c r="ASA168" s="31"/>
      <c r="ASB168" s="31"/>
      <c r="ASC168" s="31"/>
      <c r="ASD168" s="31"/>
      <c r="ASE168" s="31"/>
      <c r="ASF168" s="31"/>
      <c r="ASG168" s="31"/>
      <c r="ASH168" s="31"/>
      <c r="ASI168" s="31"/>
      <c r="ASJ168" s="31"/>
      <c r="ASK168" s="31"/>
      <c r="ASL168" s="31"/>
      <c r="ASM168" s="31"/>
      <c r="ASN168" s="31"/>
      <c r="ASO168" s="31"/>
      <c r="ASP168" s="31"/>
      <c r="ASQ168" s="31"/>
      <c r="ASR168" s="31"/>
      <c r="ASS168" s="31"/>
      <c r="AST168" s="31"/>
      <c r="ASU168" s="31"/>
      <c r="ASV168" s="31"/>
      <c r="ASW168" s="31"/>
      <c r="ASX168" s="31"/>
      <c r="ASY168" s="31"/>
      <c r="ASZ168" s="31"/>
      <c r="ATA168" s="31"/>
      <c r="ATB168" s="31"/>
      <c r="ATC168" s="31"/>
      <c r="ATD168" s="31"/>
      <c r="ATE168" s="31"/>
      <c r="ATF168" s="31"/>
      <c r="ATG168" s="31"/>
      <c r="ATH168" s="31"/>
      <c r="ATI168" s="31"/>
      <c r="ATJ168" s="31"/>
      <c r="ATK168" s="31"/>
      <c r="ATL168" s="31"/>
      <c r="ATM168" s="31"/>
      <c r="ATN168" s="31"/>
      <c r="ATO168" s="31"/>
      <c r="ATP168" s="31"/>
      <c r="ATQ168" s="31"/>
      <c r="ATR168" s="31"/>
      <c r="ATS168" s="31"/>
      <c r="ATT168" s="31"/>
      <c r="ATU168" s="31"/>
      <c r="ATV168" s="31"/>
      <c r="ATW168" s="31"/>
      <c r="ATX168" s="31"/>
      <c r="ATY168" s="31"/>
      <c r="ATZ168" s="31"/>
      <c r="AUA168" s="31"/>
      <c r="AUB168" s="31"/>
      <c r="AUC168" s="31"/>
      <c r="AUD168" s="31"/>
      <c r="AUE168" s="31"/>
      <c r="AUF168" s="31"/>
      <c r="AUG168" s="31"/>
      <c r="AUH168" s="31"/>
      <c r="AUI168" s="31"/>
      <c r="AUJ168" s="31"/>
      <c r="AUK168" s="31"/>
      <c r="AUL168" s="31"/>
      <c r="AUM168" s="31"/>
      <c r="AUN168" s="31"/>
      <c r="AUO168" s="31"/>
      <c r="AUP168" s="31"/>
      <c r="AUQ168" s="31"/>
      <c r="AUR168" s="31"/>
      <c r="AUS168" s="31"/>
      <c r="AUT168" s="31"/>
      <c r="AUU168" s="31"/>
      <c r="AUV168" s="31"/>
      <c r="AUW168" s="31"/>
      <c r="AUX168" s="31"/>
      <c r="AUY168" s="31"/>
      <c r="AUZ168" s="31"/>
      <c r="AVA168" s="31"/>
      <c r="AVB168" s="31"/>
      <c r="AVC168" s="31"/>
      <c r="AVD168" s="31"/>
      <c r="AVE168" s="31"/>
      <c r="AVF168" s="31"/>
      <c r="AVG168" s="31"/>
      <c r="AVH168" s="31"/>
      <c r="AVI168" s="31"/>
      <c r="AVJ168" s="31"/>
      <c r="AVK168" s="31"/>
      <c r="AVL168" s="31"/>
      <c r="AVM168" s="31"/>
      <c r="AVN168" s="31"/>
      <c r="AVO168" s="31"/>
      <c r="AVP168" s="31"/>
      <c r="AVQ168" s="31"/>
      <c r="AVR168" s="31"/>
      <c r="AVS168" s="31"/>
      <c r="AVT168" s="31"/>
      <c r="AVU168" s="31"/>
      <c r="AVV168" s="31"/>
      <c r="AVW168" s="31"/>
      <c r="AVX168" s="31"/>
      <c r="AVY168" s="31"/>
      <c r="AVZ168" s="31"/>
      <c r="AWA168" s="31"/>
      <c r="AWB168" s="31"/>
      <c r="AWC168" s="31"/>
      <c r="AWD168" s="31"/>
      <c r="AWE168" s="31"/>
      <c r="AWF168" s="31"/>
      <c r="AWG168" s="31"/>
      <c r="AWH168" s="31"/>
      <c r="AWI168" s="31"/>
      <c r="AWJ168" s="31"/>
      <c r="AWK168" s="31"/>
      <c r="AWL168" s="31"/>
      <c r="AWM168" s="31"/>
      <c r="AWN168" s="31"/>
      <c r="AWO168" s="31"/>
      <c r="AWP168" s="31"/>
      <c r="AWQ168" s="31"/>
      <c r="AWR168" s="31"/>
      <c r="AWS168" s="31"/>
      <c r="AWT168" s="31"/>
      <c r="AWU168" s="31"/>
      <c r="AWV168" s="31"/>
      <c r="AWW168" s="31"/>
      <c r="AWX168" s="31"/>
      <c r="AWY168" s="31"/>
      <c r="AWZ168" s="31"/>
      <c r="AXA168" s="31"/>
      <c r="AXB168" s="31"/>
      <c r="AXC168" s="31"/>
      <c r="AXD168" s="31"/>
      <c r="AXE168" s="31"/>
      <c r="AXF168" s="31"/>
      <c r="AXG168" s="31"/>
      <c r="AXH168" s="31"/>
      <c r="AXI168" s="31"/>
      <c r="AXJ168" s="31"/>
      <c r="AXK168" s="31"/>
      <c r="AXL168" s="31"/>
      <c r="AXM168" s="31"/>
      <c r="AXN168" s="31"/>
      <c r="AXO168" s="31"/>
      <c r="AXP168" s="31"/>
      <c r="AXQ168" s="31"/>
      <c r="AXR168" s="31"/>
      <c r="AXS168" s="31"/>
      <c r="AXT168" s="31"/>
      <c r="AXU168" s="31"/>
      <c r="AXV168" s="31"/>
      <c r="AXW168" s="31"/>
      <c r="AXX168" s="31"/>
      <c r="AXY168" s="31"/>
      <c r="AXZ168" s="31"/>
      <c r="AYA168" s="31"/>
      <c r="AYB168" s="31"/>
      <c r="AYC168" s="31"/>
      <c r="AYD168" s="31"/>
      <c r="AYE168" s="31"/>
      <c r="AYF168" s="31"/>
      <c r="AYG168" s="31"/>
      <c r="AYH168" s="31"/>
      <c r="AYI168" s="31"/>
      <c r="AYJ168" s="31"/>
      <c r="AYK168" s="31"/>
      <c r="AYL168" s="31"/>
      <c r="AYM168" s="31"/>
      <c r="AYN168" s="31"/>
      <c r="AYO168" s="31"/>
      <c r="AYP168" s="31"/>
      <c r="AYQ168" s="31"/>
      <c r="AYR168" s="31"/>
      <c r="AYS168" s="31"/>
      <c r="AYT168" s="31"/>
      <c r="AYU168" s="31"/>
      <c r="AYV168" s="31"/>
      <c r="AYW168" s="31"/>
      <c r="AYX168" s="31"/>
      <c r="AYY168" s="31"/>
      <c r="AYZ168" s="31"/>
      <c r="AZA168" s="31"/>
      <c r="AZB168" s="31"/>
      <c r="AZC168" s="31"/>
      <c r="AZD168" s="31"/>
      <c r="AZE168" s="31"/>
      <c r="AZF168" s="31"/>
      <c r="AZG168" s="31"/>
      <c r="AZH168" s="31"/>
      <c r="AZI168" s="31"/>
      <c r="AZJ168" s="31"/>
      <c r="AZK168" s="31"/>
      <c r="AZL168" s="31"/>
      <c r="AZM168" s="31"/>
      <c r="AZN168" s="31"/>
      <c r="AZO168" s="31"/>
      <c r="AZP168" s="31"/>
      <c r="AZQ168" s="31"/>
      <c r="AZR168" s="31"/>
      <c r="AZS168" s="31"/>
      <c r="AZT168" s="31"/>
      <c r="AZU168" s="31"/>
      <c r="AZV168" s="31"/>
      <c r="AZW168" s="31"/>
      <c r="AZX168" s="31"/>
      <c r="AZY168" s="31"/>
      <c r="AZZ168" s="31"/>
      <c r="BAA168" s="31"/>
      <c r="BAB168" s="31"/>
      <c r="BAC168" s="31"/>
      <c r="BAD168" s="31"/>
      <c r="BAE168" s="31"/>
      <c r="BAF168" s="31"/>
      <c r="BAG168" s="31"/>
      <c r="BAH168" s="31"/>
      <c r="BAI168" s="31"/>
      <c r="BAJ168" s="31"/>
      <c r="BAK168" s="31"/>
      <c r="BAL168" s="31"/>
      <c r="BAM168" s="31"/>
      <c r="BAN168" s="31"/>
      <c r="BAO168" s="31"/>
      <c r="BAP168" s="31"/>
      <c r="BAQ168" s="31"/>
      <c r="BAR168" s="31"/>
      <c r="BAS168" s="31"/>
      <c r="BAT168" s="31"/>
      <c r="BAU168" s="31"/>
      <c r="BAV168" s="31"/>
      <c r="BAW168" s="31"/>
      <c r="BAX168" s="31"/>
      <c r="BAY168" s="31"/>
      <c r="BAZ168" s="31"/>
      <c r="BBA168" s="31"/>
      <c r="BBB168" s="31"/>
      <c r="BBC168" s="31"/>
      <c r="BBD168" s="31"/>
      <c r="BBE168" s="31"/>
      <c r="BBF168" s="31"/>
      <c r="BBG168" s="31"/>
      <c r="BBH168" s="31"/>
      <c r="BBI168" s="31"/>
      <c r="BBJ168" s="31"/>
      <c r="BBK168" s="31"/>
      <c r="BBL168" s="31"/>
      <c r="BBM168" s="31"/>
      <c r="BBN168" s="31"/>
      <c r="BBO168" s="31"/>
      <c r="BBP168" s="31"/>
      <c r="BBQ168" s="31"/>
      <c r="BBR168" s="31"/>
      <c r="BBS168" s="31"/>
      <c r="BBT168" s="31"/>
      <c r="BBU168" s="31"/>
      <c r="BBV168" s="31"/>
      <c r="BBW168" s="31"/>
      <c r="BBX168" s="31"/>
      <c r="BBY168" s="31"/>
      <c r="BBZ168" s="31"/>
      <c r="BCA168" s="31"/>
      <c r="BCB168" s="31"/>
      <c r="BCC168" s="31"/>
      <c r="BCD168" s="31"/>
      <c r="BCE168" s="31"/>
      <c r="BCF168" s="31"/>
      <c r="BCG168" s="31"/>
      <c r="BCH168" s="31"/>
      <c r="BCI168" s="31"/>
      <c r="BCJ168" s="31"/>
      <c r="BCK168" s="31"/>
      <c r="BCL168" s="31"/>
      <c r="BCM168" s="31"/>
      <c r="BCN168" s="31"/>
      <c r="BCO168" s="31"/>
      <c r="BCP168" s="31"/>
      <c r="BCQ168" s="31"/>
      <c r="BCR168" s="31"/>
      <c r="BCS168" s="31"/>
      <c r="BCT168" s="31"/>
      <c r="BCU168" s="31"/>
      <c r="BCV168" s="31"/>
      <c r="BCW168" s="31"/>
      <c r="BCX168" s="31"/>
      <c r="BCY168" s="31"/>
      <c r="BCZ168" s="31"/>
      <c r="BDA168" s="31"/>
      <c r="BDB168" s="31"/>
      <c r="BDC168" s="31"/>
      <c r="BDD168" s="31"/>
      <c r="BDE168" s="31"/>
      <c r="BDF168" s="31"/>
      <c r="BDG168" s="31"/>
      <c r="BDH168" s="31"/>
      <c r="BDI168" s="31"/>
      <c r="BDJ168" s="31"/>
      <c r="BDK168" s="31"/>
      <c r="BDL168" s="31"/>
      <c r="BDM168" s="31"/>
      <c r="BDN168" s="31"/>
      <c r="BDO168" s="31"/>
      <c r="BDP168" s="31"/>
      <c r="BDQ168" s="31"/>
      <c r="BDR168" s="31"/>
      <c r="BDS168" s="31"/>
      <c r="BDT168" s="31"/>
      <c r="BDU168" s="31"/>
      <c r="BDV168" s="31"/>
      <c r="BDW168" s="31"/>
      <c r="BDX168" s="31"/>
      <c r="BDY168" s="31"/>
      <c r="BDZ168" s="31"/>
      <c r="BEA168" s="31"/>
      <c r="BEB168" s="31"/>
      <c r="BEC168" s="31"/>
      <c r="BED168" s="31"/>
      <c r="BEE168" s="31"/>
      <c r="BEF168" s="31"/>
      <c r="BEG168" s="31"/>
      <c r="BEH168" s="31"/>
      <c r="BEI168" s="31"/>
      <c r="BEJ168" s="31"/>
      <c r="BEK168" s="31"/>
      <c r="BEL168" s="31"/>
      <c r="BEM168" s="31"/>
      <c r="BEN168" s="31"/>
      <c r="BEO168" s="31"/>
      <c r="BEP168" s="31"/>
      <c r="BEQ168" s="31"/>
      <c r="BER168" s="31"/>
      <c r="BES168" s="31"/>
      <c r="BET168" s="31"/>
      <c r="BEU168" s="31"/>
      <c r="BEV168" s="31"/>
      <c r="BEW168" s="31"/>
      <c r="BEX168" s="31"/>
      <c r="BEY168" s="31"/>
      <c r="BEZ168" s="31"/>
      <c r="BFA168" s="31"/>
      <c r="BFB168" s="31"/>
      <c r="BFC168" s="31"/>
      <c r="BFD168" s="31"/>
      <c r="BFE168" s="31"/>
      <c r="BFF168" s="31"/>
      <c r="BFG168" s="31"/>
      <c r="BFH168" s="31"/>
      <c r="BFI168" s="31"/>
      <c r="BFJ168" s="31"/>
      <c r="BFK168" s="31"/>
      <c r="BFL168" s="31"/>
      <c r="BFM168" s="31"/>
      <c r="BFN168" s="31"/>
      <c r="BFO168" s="31"/>
      <c r="BFP168" s="31"/>
      <c r="BFQ168" s="31"/>
      <c r="BFR168" s="31"/>
      <c r="BFS168" s="31"/>
      <c r="BFT168" s="31"/>
      <c r="BFU168" s="31"/>
      <c r="BFV168" s="31"/>
      <c r="BFW168" s="31"/>
      <c r="BFX168" s="31"/>
      <c r="BFY168" s="31"/>
      <c r="BFZ168" s="31"/>
      <c r="BGA168" s="31"/>
      <c r="BGB168" s="31"/>
      <c r="BGC168" s="31"/>
      <c r="BGD168" s="31"/>
      <c r="BGE168" s="31"/>
      <c r="BGF168" s="31"/>
      <c r="BGG168" s="31"/>
      <c r="BGH168" s="31"/>
      <c r="BGI168" s="31"/>
      <c r="BGJ168" s="31"/>
      <c r="BGK168" s="31"/>
      <c r="BGL168" s="31"/>
      <c r="BGM168" s="31"/>
      <c r="BGN168" s="31"/>
      <c r="BGO168" s="31"/>
      <c r="BGP168" s="31"/>
      <c r="BGQ168" s="31"/>
      <c r="BGR168" s="31"/>
      <c r="BGS168" s="31"/>
      <c r="BGT168" s="31"/>
      <c r="BGU168" s="31"/>
      <c r="BGV168" s="31"/>
      <c r="BGW168" s="31"/>
      <c r="BGX168" s="31"/>
      <c r="BGY168" s="31"/>
      <c r="BGZ168" s="31"/>
      <c r="BHA168" s="31"/>
      <c r="BHB168" s="31"/>
      <c r="BHC168" s="31"/>
      <c r="BHD168" s="31"/>
      <c r="BHE168" s="31"/>
      <c r="BHF168" s="31"/>
      <c r="BHG168" s="31"/>
      <c r="BHH168" s="31"/>
      <c r="BHI168" s="31"/>
      <c r="BHJ168" s="31"/>
      <c r="BHK168" s="31"/>
      <c r="BHL168" s="31"/>
      <c r="BHM168" s="31"/>
      <c r="BHN168" s="31"/>
      <c r="BHO168" s="31"/>
      <c r="BHP168" s="31"/>
      <c r="BHQ168" s="31"/>
      <c r="BHR168" s="31"/>
      <c r="BHS168" s="31"/>
      <c r="BHT168" s="31"/>
      <c r="BHU168" s="31"/>
      <c r="BHV168" s="31"/>
      <c r="BHW168" s="31"/>
      <c r="BHX168" s="31"/>
      <c r="BHY168" s="31"/>
      <c r="BHZ168" s="31"/>
      <c r="BIA168" s="31"/>
      <c r="BIB168" s="31"/>
      <c r="BIC168" s="31"/>
      <c r="BID168" s="31"/>
      <c r="BIE168" s="31"/>
      <c r="BIF168" s="31"/>
      <c r="BIG168" s="31"/>
      <c r="BIH168" s="31"/>
      <c r="BII168" s="31"/>
      <c r="BIJ168" s="31"/>
      <c r="BIK168" s="31"/>
      <c r="BIL168" s="31"/>
      <c r="BIM168" s="31"/>
      <c r="BIN168" s="31"/>
      <c r="BIO168" s="31"/>
      <c r="BIP168" s="31"/>
      <c r="BIQ168" s="31"/>
      <c r="BIR168" s="31"/>
      <c r="BIS168" s="31"/>
      <c r="BIT168" s="31"/>
      <c r="BIU168" s="31"/>
      <c r="BIV168" s="31"/>
      <c r="BIW168" s="31"/>
      <c r="BIX168" s="31"/>
      <c r="BIY168" s="31"/>
      <c r="BIZ168" s="31"/>
      <c r="BJA168" s="31"/>
      <c r="BJB168" s="31"/>
      <c r="BJC168" s="31"/>
      <c r="BJD168" s="31"/>
      <c r="BJE168" s="31"/>
      <c r="BJF168" s="31"/>
      <c r="BJG168" s="31"/>
      <c r="BJH168" s="31"/>
      <c r="BJI168" s="31"/>
      <c r="BJJ168" s="31"/>
      <c r="BJK168" s="31"/>
      <c r="BJL168" s="31"/>
      <c r="BJM168" s="31"/>
      <c r="BJN168" s="31"/>
      <c r="BJO168" s="31"/>
      <c r="BJP168" s="31"/>
      <c r="BJQ168" s="31"/>
      <c r="BJR168" s="31"/>
      <c r="BJS168" s="31"/>
      <c r="BJT168" s="31"/>
      <c r="BJU168" s="31"/>
      <c r="BJV168" s="31"/>
      <c r="BJW168" s="31"/>
      <c r="BJX168" s="31"/>
      <c r="BJY168" s="31"/>
      <c r="BJZ168" s="31"/>
      <c r="BKA168" s="31"/>
      <c r="BKB168" s="31"/>
      <c r="BKC168" s="31"/>
      <c r="BKD168" s="31"/>
      <c r="BKE168" s="31"/>
      <c r="BKF168" s="31"/>
      <c r="BKG168" s="31"/>
      <c r="BKH168" s="31"/>
      <c r="BKI168" s="31"/>
      <c r="BKJ168" s="31"/>
      <c r="BKK168" s="31"/>
      <c r="BKL168" s="31"/>
      <c r="BKM168" s="31"/>
      <c r="BKN168" s="31"/>
      <c r="BKO168" s="31"/>
      <c r="BKP168" s="31"/>
      <c r="BKQ168" s="31"/>
      <c r="BKR168" s="31"/>
      <c r="BKS168" s="31"/>
      <c r="BKT168" s="31"/>
      <c r="BKU168" s="31"/>
      <c r="BKV168" s="31"/>
      <c r="BKW168" s="31"/>
      <c r="BKX168" s="31"/>
      <c r="BKY168" s="31"/>
      <c r="BKZ168" s="31"/>
      <c r="BLA168" s="31"/>
      <c r="BLB168" s="31"/>
      <c r="BLC168" s="31"/>
      <c r="BLD168" s="31"/>
      <c r="BLE168" s="31"/>
      <c r="BLF168" s="31"/>
      <c r="BLG168" s="31"/>
      <c r="BLH168" s="31"/>
      <c r="BLI168" s="31"/>
      <c r="BLJ168" s="31"/>
      <c r="BLK168" s="31"/>
      <c r="BLL168" s="31"/>
      <c r="BLM168" s="31"/>
      <c r="BLN168" s="31"/>
      <c r="BLO168" s="31"/>
      <c r="BLP168" s="31"/>
      <c r="BLQ168" s="31"/>
      <c r="BLR168" s="31"/>
      <c r="BLS168" s="31"/>
      <c r="BLT168" s="31"/>
      <c r="BLU168" s="31"/>
      <c r="BLV168" s="31"/>
      <c r="BLW168" s="31"/>
      <c r="BLX168" s="31"/>
      <c r="BLY168" s="31"/>
      <c r="BLZ168" s="31"/>
      <c r="BMA168" s="31"/>
      <c r="BMB168" s="31"/>
      <c r="BMC168" s="31"/>
      <c r="BMD168" s="31"/>
      <c r="BME168" s="31"/>
      <c r="BMF168" s="31"/>
      <c r="BMG168" s="31"/>
      <c r="BMH168" s="31"/>
      <c r="BMI168" s="31"/>
      <c r="BMJ168" s="31"/>
      <c r="BMK168" s="31"/>
      <c r="BML168" s="31"/>
      <c r="BMM168" s="31"/>
      <c r="BMN168" s="31"/>
      <c r="BMO168" s="31"/>
      <c r="BMP168" s="31"/>
      <c r="BMQ168" s="31"/>
      <c r="BMR168" s="31"/>
      <c r="BMS168" s="31"/>
      <c r="BMT168" s="31"/>
      <c r="BMU168" s="31"/>
      <c r="BMV168" s="31"/>
      <c r="BMW168" s="31"/>
      <c r="BMX168" s="31"/>
      <c r="BMY168" s="31"/>
      <c r="BMZ168" s="31"/>
      <c r="BNA168" s="31"/>
      <c r="BNB168" s="31"/>
      <c r="BNC168" s="31"/>
      <c r="BND168" s="31"/>
      <c r="BNE168" s="31"/>
      <c r="BNF168" s="31"/>
      <c r="BNG168" s="31"/>
      <c r="BNH168" s="31"/>
      <c r="BNI168" s="31"/>
      <c r="BNJ168" s="31"/>
      <c r="BNK168" s="31"/>
      <c r="BNL168" s="31"/>
      <c r="BNM168" s="31"/>
      <c r="BNN168" s="31"/>
      <c r="BNO168" s="31"/>
      <c r="BNP168" s="31"/>
      <c r="BNQ168" s="31"/>
      <c r="BNR168" s="31"/>
      <c r="BNS168" s="31"/>
      <c r="BNT168" s="31"/>
      <c r="BNU168" s="31"/>
      <c r="BNV168" s="31"/>
      <c r="BNW168" s="31"/>
      <c r="BNX168" s="31"/>
      <c r="BNY168" s="31"/>
      <c r="BNZ168" s="31"/>
      <c r="BOA168" s="31"/>
      <c r="BOB168" s="31"/>
      <c r="BOC168" s="31"/>
      <c r="BOD168" s="31"/>
      <c r="BOE168" s="31"/>
      <c r="BOF168" s="31"/>
      <c r="BOG168" s="31"/>
      <c r="BOH168" s="31"/>
      <c r="BOI168" s="31"/>
      <c r="BOJ168" s="31"/>
      <c r="BOK168" s="31"/>
      <c r="BOL168" s="31"/>
      <c r="BOM168" s="31"/>
      <c r="BON168" s="31"/>
      <c r="BOO168" s="31"/>
      <c r="BOP168" s="31"/>
      <c r="BOQ168" s="31"/>
      <c r="BOR168" s="31"/>
      <c r="BOS168" s="31"/>
      <c r="BOT168" s="31"/>
      <c r="BOU168" s="31"/>
      <c r="BOV168" s="31"/>
      <c r="BOW168" s="31"/>
      <c r="BOX168" s="31"/>
      <c r="BOY168" s="31"/>
      <c r="BOZ168" s="31"/>
      <c r="BPA168" s="31"/>
      <c r="BPB168" s="31"/>
      <c r="BPC168" s="31"/>
      <c r="BPD168" s="31"/>
      <c r="BPE168" s="31"/>
      <c r="BPF168" s="31"/>
      <c r="BPG168" s="31"/>
      <c r="BPH168" s="31"/>
      <c r="BPI168" s="31"/>
      <c r="BPJ168" s="31"/>
      <c r="BPK168" s="31"/>
      <c r="BPL168" s="31"/>
      <c r="BPM168" s="31"/>
      <c r="BPN168" s="31"/>
      <c r="BPO168" s="31"/>
      <c r="BPP168" s="31"/>
      <c r="BPQ168" s="31"/>
      <c r="BPR168" s="31"/>
      <c r="BPS168" s="31"/>
      <c r="BPT168" s="31"/>
      <c r="BPU168" s="31"/>
      <c r="BPV168" s="31"/>
      <c r="BPW168" s="31"/>
      <c r="BPX168" s="31"/>
      <c r="BPY168" s="31"/>
      <c r="BPZ168" s="31"/>
      <c r="BQA168" s="31"/>
      <c r="BQB168" s="31"/>
      <c r="BQC168" s="31"/>
      <c r="BQD168" s="31"/>
      <c r="BQE168" s="31"/>
      <c r="BQF168" s="31"/>
      <c r="BQG168" s="31"/>
      <c r="BQH168" s="31"/>
      <c r="BQI168" s="31"/>
      <c r="BQJ168" s="31"/>
      <c r="BQK168" s="31"/>
      <c r="BQL168" s="31"/>
      <c r="BQM168" s="31"/>
      <c r="BQN168" s="31"/>
      <c r="BQO168" s="31"/>
      <c r="BQP168" s="31"/>
      <c r="BQQ168" s="31"/>
      <c r="BQR168" s="31"/>
      <c r="BQS168" s="31"/>
      <c r="BQT168" s="31"/>
      <c r="BQU168" s="31"/>
      <c r="BQV168" s="31"/>
      <c r="BQW168" s="31"/>
      <c r="BQX168" s="31"/>
      <c r="BQY168" s="31"/>
      <c r="BQZ168" s="31"/>
      <c r="BRA168" s="31"/>
      <c r="BRB168" s="31"/>
      <c r="BRC168" s="31"/>
      <c r="BRD168" s="31"/>
      <c r="BRE168" s="31"/>
      <c r="BRF168" s="31"/>
      <c r="BRG168" s="31"/>
      <c r="BRH168" s="31"/>
      <c r="BRI168" s="31"/>
      <c r="BRJ168" s="31"/>
      <c r="BRK168" s="31"/>
      <c r="BRL168" s="31"/>
      <c r="BRM168" s="31"/>
      <c r="BRN168" s="31"/>
      <c r="BRO168" s="31"/>
      <c r="BRP168" s="31"/>
      <c r="BRQ168" s="31"/>
      <c r="BRR168" s="31"/>
      <c r="BRS168" s="31"/>
      <c r="BRT168" s="31"/>
      <c r="BRU168" s="31"/>
      <c r="BRV168" s="31"/>
      <c r="BRW168" s="31"/>
      <c r="BRX168" s="31"/>
      <c r="BRY168" s="31"/>
      <c r="BRZ168" s="31"/>
      <c r="BSA168" s="31"/>
      <c r="BSB168" s="31"/>
      <c r="BSC168" s="31"/>
      <c r="BSD168" s="31"/>
      <c r="BSE168" s="31"/>
      <c r="BSF168" s="31"/>
      <c r="BSG168" s="31"/>
      <c r="BSH168" s="31"/>
      <c r="BSI168" s="31"/>
      <c r="BSJ168" s="31"/>
      <c r="BSK168" s="31"/>
      <c r="BSL168" s="31"/>
      <c r="BSM168" s="31"/>
      <c r="BSN168" s="31"/>
      <c r="BSO168" s="31"/>
      <c r="BSP168" s="31"/>
      <c r="BSQ168" s="31"/>
      <c r="BSR168" s="31"/>
      <c r="BSS168" s="31"/>
      <c r="BST168" s="31"/>
      <c r="BSU168" s="31"/>
      <c r="BSV168" s="31"/>
      <c r="BSW168" s="31"/>
      <c r="BSX168" s="31"/>
      <c r="BSY168" s="31"/>
      <c r="BSZ168" s="31"/>
      <c r="BTA168" s="31"/>
      <c r="BTB168" s="31"/>
      <c r="BTC168" s="31"/>
      <c r="BTD168" s="31"/>
      <c r="BTE168" s="31"/>
      <c r="BTF168" s="31"/>
      <c r="BTG168" s="31"/>
      <c r="BTH168" s="31"/>
      <c r="BTI168" s="31"/>
      <c r="BTJ168" s="31"/>
      <c r="BTK168" s="31"/>
      <c r="BTL168" s="31"/>
      <c r="BTM168" s="31"/>
      <c r="BTN168" s="31"/>
      <c r="BTO168" s="31"/>
      <c r="BTP168" s="31"/>
      <c r="BTQ168" s="31"/>
      <c r="BTR168" s="31"/>
      <c r="BTS168" s="31"/>
      <c r="BTT168" s="31"/>
      <c r="BTU168" s="31"/>
      <c r="BTV168" s="31"/>
      <c r="BTW168" s="31"/>
      <c r="BTX168" s="31"/>
      <c r="BTY168" s="31"/>
      <c r="BTZ168" s="31"/>
      <c r="BUA168" s="31"/>
      <c r="BUB168" s="31"/>
      <c r="BUC168" s="31"/>
      <c r="BUD168" s="31"/>
      <c r="BUE168" s="31"/>
      <c r="BUF168" s="31"/>
      <c r="BUG168" s="31"/>
      <c r="BUH168" s="31"/>
      <c r="BUI168" s="31"/>
      <c r="BUJ168" s="31"/>
      <c r="BUK168" s="31"/>
      <c r="BUL168" s="31"/>
      <c r="BUM168" s="31"/>
      <c r="BUN168" s="31"/>
      <c r="BUO168" s="31"/>
      <c r="BUP168" s="31"/>
      <c r="BUQ168" s="31"/>
      <c r="BUR168" s="31"/>
      <c r="BUS168" s="31"/>
      <c r="BUT168" s="31"/>
      <c r="BUU168" s="31"/>
      <c r="BUV168" s="31"/>
      <c r="BUW168" s="31"/>
      <c r="BUX168" s="31"/>
      <c r="BUY168" s="31"/>
      <c r="BUZ168" s="31"/>
      <c r="BVA168" s="31"/>
      <c r="BVB168" s="31"/>
      <c r="BVC168" s="31"/>
      <c r="BVD168" s="31"/>
      <c r="BVE168" s="31"/>
      <c r="BVF168" s="31"/>
      <c r="BVG168" s="31"/>
      <c r="BVH168" s="31"/>
      <c r="BVI168" s="31"/>
      <c r="BVJ168" s="31"/>
      <c r="BVK168" s="31"/>
      <c r="BVL168" s="31"/>
      <c r="BVM168" s="31"/>
      <c r="BVN168" s="31"/>
      <c r="BVO168" s="31"/>
      <c r="BVP168" s="31"/>
      <c r="BVQ168" s="31"/>
      <c r="BVR168" s="31"/>
      <c r="BVS168" s="31"/>
      <c r="BVT168" s="31"/>
      <c r="BVU168" s="31"/>
      <c r="BVV168" s="31"/>
      <c r="BVW168" s="31"/>
      <c r="BVX168" s="31"/>
      <c r="BVY168" s="31"/>
      <c r="BVZ168" s="31"/>
      <c r="BWA168" s="31"/>
      <c r="BWB168" s="31"/>
      <c r="BWC168" s="31"/>
      <c r="BWD168" s="31"/>
      <c r="BWE168" s="31"/>
      <c r="BWF168" s="31"/>
      <c r="BWG168" s="31"/>
      <c r="BWH168" s="31"/>
      <c r="BWI168" s="31"/>
      <c r="BWJ168" s="31"/>
      <c r="BWK168" s="31"/>
      <c r="BWL168" s="31"/>
      <c r="BWM168" s="31"/>
      <c r="BWN168" s="31"/>
      <c r="BWO168" s="31"/>
      <c r="BWP168" s="31"/>
      <c r="BWQ168" s="31"/>
      <c r="BWR168" s="31"/>
      <c r="BWS168" s="31"/>
      <c r="BWT168" s="31"/>
      <c r="BWU168" s="31"/>
      <c r="BWV168" s="31"/>
      <c r="BWW168" s="31"/>
      <c r="BWX168" s="31"/>
      <c r="BWY168" s="31"/>
      <c r="BWZ168" s="31"/>
      <c r="BXA168" s="31"/>
      <c r="BXB168" s="31"/>
      <c r="BXC168" s="31"/>
      <c r="BXD168" s="31"/>
      <c r="BXE168" s="31"/>
      <c r="BXF168" s="31"/>
      <c r="BXG168" s="31"/>
      <c r="BXH168" s="31"/>
      <c r="BXI168" s="31"/>
      <c r="BXJ168" s="31"/>
      <c r="BXK168" s="31"/>
      <c r="BXL168" s="31"/>
      <c r="BXM168" s="31"/>
      <c r="BXN168" s="31"/>
      <c r="BXO168" s="31"/>
      <c r="BXP168" s="31"/>
      <c r="BXQ168" s="31"/>
      <c r="BXR168" s="31"/>
      <c r="BXS168" s="31"/>
      <c r="BXT168" s="31"/>
      <c r="BXU168" s="31"/>
      <c r="BXV168" s="31"/>
      <c r="BXW168" s="31"/>
      <c r="BXX168" s="31"/>
      <c r="BXY168" s="31"/>
      <c r="BXZ168" s="31"/>
      <c r="BYA168" s="31"/>
      <c r="BYB168" s="31"/>
      <c r="BYC168" s="31"/>
      <c r="BYD168" s="31"/>
      <c r="BYE168" s="31"/>
      <c r="BYF168" s="31"/>
      <c r="BYG168" s="31"/>
      <c r="BYH168" s="31"/>
      <c r="BYI168" s="31"/>
      <c r="BYJ168" s="31"/>
      <c r="BYK168" s="31"/>
      <c r="BYL168" s="31"/>
      <c r="BYM168" s="31"/>
      <c r="BYN168" s="31"/>
      <c r="BYO168" s="31"/>
      <c r="BYP168" s="31"/>
      <c r="BYQ168" s="31"/>
      <c r="BYR168" s="31"/>
      <c r="BYS168" s="31"/>
      <c r="BYT168" s="31"/>
      <c r="BYU168" s="31"/>
      <c r="BYV168" s="31"/>
      <c r="BYW168" s="31"/>
      <c r="BYX168" s="31"/>
      <c r="BYY168" s="31"/>
      <c r="BYZ168" s="31"/>
      <c r="BZA168" s="31"/>
      <c r="BZB168" s="31"/>
      <c r="BZC168" s="31"/>
      <c r="BZD168" s="31"/>
      <c r="BZE168" s="31"/>
      <c r="BZF168" s="31"/>
      <c r="BZG168" s="31"/>
      <c r="BZH168" s="31"/>
      <c r="BZI168" s="31"/>
      <c r="BZJ168" s="31"/>
      <c r="BZK168" s="31"/>
      <c r="BZL168" s="31"/>
      <c r="BZM168" s="31"/>
      <c r="BZN168" s="31"/>
      <c r="BZO168" s="31"/>
      <c r="BZP168" s="31"/>
      <c r="BZQ168" s="31"/>
      <c r="BZR168" s="31"/>
      <c r="BZS168" s="31"/>
      <c r="BZT168" s="31"/>
      <c r="BZU168" s="31"/>
      <c r="BZV168" s="31"/>
      <c r="BZW168" s="31"/>
      <c r="BZX168" s="31"/>
      <c r="BZY168" s="31"/>
      <c r="BZZ168" s="31"/>
      <c r="CAA168" s="31"/>
      <c r="CAB168" s="31"/>
      <c r="CAC168" s="31"/>
      <c r="CAD168" s="31"/>
      <c r="CAE168" s="31"/>
      <c r="CAF168" s="31"/>
      <c r="CAG168" s="31"/>
      <c r="CAH168" s="31"/>
      <c r="CAI168" s="31"/>
      <c r="CAJ168" s="31"/>
      <c r="CAK168" s="31"/>
      <c r="CAL168" s="31"/>
      <c r="CAM168" s="31"/>
      <c r="CAN168" s="31"/>
      <c r="CAO168" s="31"/>
      <c r="CAP168" s="31"/>
      <c r="CAQ168" s="31"/>
      <c r="CAR168" s="31"/>
      <c r="CAS168" s="31"/>
      <c r="CAT168" s="31"/>
      <c r="CAU168" s="31"/>
      <c r="CAV168" s="31"/>
      <c r="CAW168" s="31"/>
      <c r="CAX168" s="31"/>
      <c r="CAY168" s="31"/>
      <c r="CAZ168" s="31"/>
      <c r="CBA168" s="31"/>
      <c r="CBB168" s="31"/>
      <c r="CBC168" s="31"/>
      <c r="CBD168" s="31"/>
      <c r="CBE168" s="31"/>
      <c r="CBF168" s="31"/>
      <c r="CBG168" s="31"/>
      <c r="CBH168" s="31"/>
      <c r="CBI168" s="31"/>
      <c r="CBJ168" s="31"/>
      <c r="CBK168" s="31"/>
      <c r="CBL168" s="31"/>
      <c r="CBM168" s="31"/>
      <c r="CBN168" s="31"/>
      <c r="CBO168" s="31"/>
      <c r="CBP168" s="31"/>
      <c r="CBQ168" s="31"/>
      <c r="CBR168" s="31"/>
      <c r="CBS168" s="31"/>
      <c r="CBT168" s="31"/>
      <c r="CBU168" s="31"/>
      <c r="CBV168" s="31"/>
      <c r="CBW168" s="31"/>
      <c r="CBX168" s="31"/>
      <c r="CBY168" s="31"/>
      <c r="CBZ168" s="31"/>
      <c r="CCA168" s="31"/>
      <c r="CCB168" s="31"/>
      <c r="CCC168" s="31"/>
      <c r="CCD168" s="31"/>
      <c r="CCE168" s="31"/>
      <c r="CCF168" s="31"/>
      <c r="CCG168" s="31"/>
      <c r="CCH168" s="31"/>
      <c r="CCI168" s="31"/>
      <c r="CCJ168" s="31"/>
      <c r="CCK168" s="31"/>
      <c r="CCL168" s="31"/>
      <c r="CCM168" s="31"/>
      <c r="CCN168" s="31"/>
      <c r="CCO168" s="31"/>
      <c r="CCP168" s="31"/>
      <c r="CCQ168" s="31"/>
      <c r="CCR168" s="31"/>
      <c r="CCS168" s="31"/>
      <c r="CCT168" s="31"/>
      <c r="CCU168" s="31"/>
      <c r="CCV168" s="31"/>
      <c r="CCW168" s="31"/>
      <c r="CCX168" s="31"/>
      <c r="CCY168" s="31"/>
      <c r="CCZ168" s="31"/>
      <c r="CDA168" s="31"/>
      <c r="CDB168" s="31"/>
      <c r="CDC168" s="31"/>
      <c r="CDD168" s="31"/>
      <c r="CDE168" s="31"/>
      <c r="CDF168" s="31"/>
      <c r="CDG168" s="31"/>
      <c r="CDH168" s="31"/>
      <c r="CDI168" s="31"/>
      <c r="CDJ168" s="31"/>
      <c r="CDK168" s="31"/>
      <c r="CDL168" s="31"/>
      <c r="CDM168" s="31"/>
      <c r="CDN168" s="31"/>
      <c r="CDO168" s="31"/>
      <c r="CDP168" s="31"/>
      <c r="CDQ168" s="31"/>
      <c r="CDR168" s="31"/>
      <c r="CDS168" s="31"/>
      <c r="CDT168" s="31"/>
      <c r="CDU168" s="31"/>
      <c r="CDV168" s="31"/>
      <c r="CDW168" s="31"/>
      <c r="CDX168" s="31"/>
      <c r="CDY168" s="31"/>
      <c r="CDZ168" s="31"/>
      <c r="CEA168" s="31"/>
      <c r="CEB168" s="31"/>
      <c r="CEC168" s="31"/>
      <c r="CED168" s="31"/>
      <c r="CEE168" s="31"/>
      <c r="CEF168" s="31"/>
      <c r="CEG168" s="31"/>
      <c r="CEH168" s="31"/>
      <c r="CEI168" s="31"/>
      <c r="CEJ168" s="31"/>
      <c r="CEK168" s="31"/>
      <c r="CEL168" s="31"/>
      <c r="CEM168" s="31"/>
      <c r="CEN168" s="31"/>
      <c r="CEO168" s="31"/>
      <c r="CEP168" s="31"/>
      <c r="CEQ168" s="31"/>
      <c r="CER168" s="31"/>
      <c r="CES168" s="31"/>
      <c r="CET168" s="31"/>
      <c r="CEU168" s="31"/>
      <c r="CEV168" s="31"/>
      <c r="CEW168" s="31"/>
      <c r="CEX168" s="31"/>
      <c r="CEY168" s="31"/>
      <c r="CEZ168" s="31"/>
      <c r="CFA168" s="31"/>
      <c r="CFB168" s="31"/>
      <c r="CFC168" s="31"/>
      <c r="CFD168" s="31"/>
      <c r="CFE168" s="31"/>
      <c r="CFF168" s="31"/>
      <c r="CFG168" s="31"/>
      <c r="CFH168" s="31"/>
      <c r="CFI168" s="31"/>
      <c r="CFJ168" s="31"/>
      <c r="CFK168" s="31"/>
      <c r="CFL168" s="31"/>
      <c r="CFM168" s="31"/>
      <c r="CFN168" s="31"/>
      <c r="CFO168" s="31"/>
      <c r="CFP168" s="31"/>
      <c r="CFQ168" s="31"/>
      <c r="CFR168" s="31"/>
      <c r="CFS168" s="31"/>
      <c r="CFT168" s="31"/>
      <c r="CFU168" s="31"/>
      <c r="CFV168" s="31"/>
      <c r="CFW168" s="31"/>
      <c r="CFX168" s="31"/>
      <c r="CFY168" s="31"/>
      <c r="CFZ168" s="31"/>
      <c r="CGA168" s="31"/>
      <c r="CGB168" s="31"/>
      <c r="CGC168" s="31"/>
      <c r="CGD168" s="31"/>
      <c r="CGE168" s="31"/>
      <c r="CGF168" s="31"/>
      <c r="CGG168" s="31"/>
      <c r="CGH168" s="31"/>
      <c r="CGI168" s="31"/>
      <c r="CGJ168" s="31"/>
      <c r="CGK168" s="31"/>
      <c r="CGL168" s="31"/>
      <c r="CGM168" s="31"/>
      <c r="CGN168" s="31"/>
      <c r="CGO168" s="31"/>
      <c r="CGP168" s="31"/>
      <c r="CGQ168" s="31"/>
      <c r="CGR168" s="31"/>
      <c r="CGS168" s="31"/>
      <c r="CGT168" s="31"/>
      <c r="CGU168" s="31"/>
      <c r="CGV168" s="31"/>
      <c r="CGW168" s="31"/>
      <c r="CGX168" s="31"/>
      <c r="CGY168" s="31"/>
      <c r="CGZ168" s="31"/>
      <c r="CHA168" s="31"/>
      <c r="CHB168" s="31"/>
      <c r="CHC168" s="31"/>
      <c r="CHD168" s="31"/>
      <c r="CHE168" s="31"/>
      <c r="CHF168" s="31"/>
      <c r="CHG168" s="31"/>
      <c r="CHH168" s="31"/>
      <c r="CHI168" s="31"/>
      <c r="CHJ168" s="31"/>
      <c r="CHK168" s="31"/>
      <c r="CHL168" s="31"/>
      <c r="CHM168" s="31"/>
      <c r="CHN168" s="31"/>
      <c r="CHO168" s="31"/>
      <c r="CHP168" s="31"/>
      <c r="CHQ168" s="31"/>
      <c r="CHR168" s="31"/>
      <c r="CHS168" s="31"/>
      <c r="CHT168" s="31"/>
      <c r="CHU168" s="31"/>
      <c r="CHV168" s="31"/>
      <c r="CHW168" s="31"/>
      <c r="CHX168" s="31"/>
      <c r="CHY168" s="31"/>
      <c r="CHZ168" s="31"/>
      <c r="CIA168" s="31"/>
      <c r="CIB168" s="31"/>
      <c r="CIC168" s="31"/>
      <c r="CID168" s="31"/>
      <c r="CIE168" s="31"/>
      <c r="CIF168" s="31"/>
      <c r="CIG168" s="31"/>
      <c r="CIH168" s="31"/>
      <c r="CII168" s="31"/>
      <c r="CIJ168" s="31"/>
      <c r="CIK168" s="31"/>
      <c r="CIL168" s="31"/>
      <c r="CIM168" s="31"/>
      <c r="CIN168" s="31"/>
      <c r="CIO168" s="31"/>
      <c r="CIP168" s="31"/>
      <c r="CIQ168" s="31"/>
      <c r="CIR168" s="31"/>
      <c r="CIS168" s="31"/>
      <c r="CIT168" s="31"/>
      <c r="CIU168" s="31"/>
      <c r="CIV168" s="31"/>
      <c r="CIW168" s="31"/>
      <c r="CIX168" s="31"/>
      <c r="CIY168" s="31"/>
      <c r="CIZ168" s="31"/>
      <c r="CJA168" s="31"/>
      <c r="CJB168" s="31"/>
      <c r="CJC168" s="31"/>
      <c r="CJD168" s="31"/>
      <c r="CJE168" s="31"/>
      <c r="CJF168" s="31"/>
      <c r="CJG168" s="31"/>
      <c r="CJH168" s="31"/>
      <c r="CJI168" s="31"/>
      <c r="CJJ168" s="31"/>
      <c r="CJK168" s="31"/>
      <c r="CJL168" s="31"/>
      <c r="CJM168" s="31"/>
      <c r="CJN168" s="31"/>
      <c r="CJO168" s="31"/>
      <c r="CJP168" s="31"/>
      <c r="CJQ168" s="31"/>
      <c r="CJR168" s="31"/>
      <c r="CJS168" s="31"/>
      <c r="CJT168" s="31"/>
      <c r="CJU168" s="31"/>
      <c r="CJV168" s="31"/>
      <c r="CJW168" s="31"/>
      <c r="CJX168" s="31"/>
      <c r="CJY168" s="31"/>
      <c r="CJZ168" s="31"/>
      <c r="CKA168" s="31"/>
      <c r="CKB168" s="31"/>
      <c r="CKC168" s="31"/>
      <c r="CKD168" s="31"/>
      <c r="CKE168" s="31"/>
      <c r="CKF168" s="31"/>
      <c r="CKG168" s="31"/>
      <c r="CKH168" s="31"/>
      <c r="CKI168" s="31"/>
      <c r="CKJ168" s="31"/>
      <c r="CKK168" s="31"/>
      <c r="CKL168" s="31"/>
      <c r="CKM168" s="31"/>
      <c r="CKN168" s="31"/>
      <c r="CKO168" s="31"/>
      <c r="CKP168" s="31"/>
      <c r="CKQ168" s="31"/>
      <c r="CKR168" s="31"/>
      <c r="CKS168" s="31"/>
      <c r="CKT168" s="31"/>
      <c r="CKU168" s="31"/>
      <c r="CKV168" s="31"/>
      <c r="CKW168" s="31"/>
      <c r="CKX168" s="31"/>
      <c r="CKY168" s="31"/>
      <c r="CKZ168" s="31"/>
      <c r="CLA168" s="31"/>
      <c r="CLB168" s="31"/>
      <c r="CLC168" s="31"/>
      <c r="CLD168" s="31"/>
      <c r="CLE168" s="31"/>
      <c r="CLF168" s="31"/>
      <c r="CLG168" s="31"/>
      <c r="CLH168" s="31"/>
      <c r="CLI168" s="31"/>
      <c r="CLJ168" s="31"/>
      <c r="CLK168" s="31"/>
      <c r="CLL168" s="31"/>
      <c r="CLM168" s="31"/>
      <c r="CLN168" s="31"/>
      <c r="CLO168" s="31"/>
      <c r="CLP168" s="31"/>
      <c r="CLQ168" s="31"/>
      <c r="CLR168" s="31"/>
      <c r="CLS168" s="31"/>
      <c r="CLT168" s="31"/>
      <c r="CLU168" s="31"/>
      <c r="CLV168" s="31"/>
      <c r="CLW168" s="31"/>
      <c r="CLX168" s="31"/>
      <c r="CLY168" s="31"/>
      <c r="CLZ168" s="31"/>
      <c r="CMA168" s="31"/>
      <c r="CMB168" s="31"/>
      <c r="CMC168" s="31"/>
      <c r="CMD168" s="31"/>
      <c r="CME168" s="31"/>
      <c r="CMF168" s="31"/>
      <c r="CMG168" s="31"/>
      <c r="CMH168" s="31"/>
      <c r="CMI168" s="31"/>
      <c r="CMJ168" s="31"/>
      <c r="CMK168" s="31"/>
      <c r="CML168" s="31"/>
      <c r="CMM168" s="31"/>
      <c r="CMN168" s="31"/>
      <c r="CMO168" s="31"/>
      <c r="CMP168" s="31"/>
      <c r="CMQ168" s="31"/>
      <c r="CMR168" s="31"/>
      <c r="CMS168" s="31"/>
      <c r="CMT168" s="31"/>
      <c r="CMU168" s="31"/>
      <c r="CMV168" s="31"/>
      <c r="CMW168" s="31"/>
      <c r="CMX168" s="31"/>
      <c r="CMY168" s="31"/>
      <c r="CMZ168" s="31"/>
      <c r="CNA168" s="31"/>
      <c r="CNB168" s="31"/>
      <c r="CNC168" s="31"/>
      <c r="CND168" s="31"/>
      <c r="CNE168" s="31"/>
      <c r="CNF168" s="31"/>
      <c r="CNG168" s="31"/>
      <c r="CNH168" s="31"/>
      <c r="CNI168" s="31"/>
      <c r="CNJ168" s="31"/>
      <c r="CNK168" s="31"/>
      <c r="CNL168" s="31"/>
      <c r="CNM168" s="31"/>
      <c r="CNN168" s="31"/>
      <c r="CNO168" s="31"/>
      <c r="CNP168" s="31"/>
      <c r="CNQ168" s="31"/>
      <c r="CNR168" s="31"/>
      <c r="CNS168" s="31"/>
      <c r="CNT168" s="31"/>
      <c r="CNU168" s="31"/>
      <c r="CNV168" s="31"/>
      <c r="CNW168" s="31"/>
      <c r="CNX168" s="31"/>
      <c r="CNY168" s="31"/>
      <c r="CNZ168" s="31"/>
      <c r="COA168" s="31"/>
      <c r="COB168" s="31"/>
      <c r="COC168" s="31"/>
      <c r="COD168" s="31"/>
      <c r="COE168" s="31"/>
      <c r="COF168" s="31"/>
      <c r="COG168" s="31"/>
      <c r="COH168" s="31"/>
      <c r="COI168" s="31"/>
      <c r="COJ168" s="31"/>
      <c r="COK168" s="31"/>
      <c r="COL168" s="31"/>
      <c r="COM168" s="31"/>
      <c r="CON168" s="31"/>
      <c r="COO168" s="31"/>
      <c r="COP168" s="31"/>
      <c r="COQ168" s="31"/>
      <c r="COR168" s="31"/>
      <c r="COS168" s="31"/>
      <c r="COT168" s="31"/>
      <c r="COU168" s="31"/>
      <c r="COV168" s="31"/>
      <c r="COW168" s="31"/>
      <c r="COX168" s="31"/>
      <c r="COY168" s="31"/>
      <c r="COZ168" s="31"/>
      <c r="CPA168" s="31"/>
      <c r="CPB168" s="31"/>
      <c r="CPC168" s="31"/>
      <c r="CPD168" s="31"/>
      <c r="CPE168" s="31"/>
      <c r="CPF168" s="31"/>
      <c r="CPG168" s="31"/>
      <c r="CPH168" s="31"/>
      <c r="CPI168" s="31"/>
      <c r="CPJ168" s="31"/>
      <c r="CPK168" s="31"/>
      <c r="CPL168" s="31"/>
      <c r="CPM168" s="31"/>
      <c r="CPN168" s="31"/>
      <c r="CPO168" s="31"/>
      <c r="CPP168" s="31"/>
      <c r="CPQ168" s="31"/>
      <c r="CPR168" s="31"/>
      <c r="CPS168" s="31"/>
      <c r="CPT168" s="31"/>
      <c r="CPU168" s="31"/>
      <c r="CPV168" s="31"/>
      <c r="CPW168" s="31"/>
      <c r="CPX168" s="31"/>
      <c r="CPY168" s="31"/>
      <c r="CPZ168" s="31"/>
      <c r="CQA168" s="31"/>
      <c r="CQB168" s="31"/>
      <c r="CQC168" s="31"/>
      <c r="CQD168" s="31"/>
      <c r="CQE168" s="31"/>
      <c r="CQF168" s="31"/>
      <c r="CQG168" s="31"/>
      <c r="CQH168" s="31"/>
      <c r="CQI168" s="31"/>
      <c r="CQJ168" s="31"/>
      <c r="CQK168" s="31"/>
      <c r="CQL168" s="31"/>
      <c r="CQM168" s="31"/>
      <c r="CQN168" s="31"/>
      <c r="CQO168" s="31"/>
      <c r="CQP168" s="31"/>
      <c r="CQQ168" s="31"/>
      <c r="CQR168" s="31"/>
      <c r="CQS168" s="31"/>
      <c r="CQT168" s="31"/>
      <c r="CQU168" s="31"/>
      <c r="CQV168" s="31"/>
      <c r="CQW168" s="31"/>
      <c r="CQX168" s="31"/>
      <c r="CQY168" s="31"/>
      <c r="CQZ168" s="31"/>
      <c r="CRA168" s="31"/>
      <c r="CRB168" s="31"/>
      <c r="CRC168" s="31"/>
      <c r="CRD168" s="31"/>
      <c r="CRE168" s="31"/>
      <c r="CRF168" s="31"/>
      <c r="CRG168" s="31"/>
      <c r="CRH168" s="31"/>
      <c r="CRI168" s="31"/>
      <c r="CRJ168" s="31"/>
      <c r="CRK168" s="31"/>
      <c r="CRL168" s="31"/>
      <c r="CRM168" s="31"/>
      <c r="CRN168" s="31"/>
      <c r="CRO168" s="31"/>
      <c r="CRP168" s="31"/>
      <c r="CRQ168" s="31"/>
      <c r="CRR168" s="31"/>
      <c r="CRS168" s="31"/>
      <c r="CRT168" s="31"/>
      <c r="CRU168" s="31"/>
      <c r="CRV168" s="31"/>
      <c r="CRW168" s="31"/>
      <c r="CRX168" s="31"/>
      <c r="CRY168" s="31"/>
      <c r="CRZ168" s="31"/>
      <c r="CSA168" s="31"/>
      <c r="CSB168" s="31"/>
      <c r="CSC168" s="31"/>
      <c r="CSD168" s="31"/>
      <c r="CSE168" s="31"/>
      <c r="CSF168" s="31"/>
      <c r="CSG168" s="31"/>
      <c r="CSH168" s="31"/>
      <c r="CSI168" s="31"/>
      <c r="CSJ168" s="31"/>
      <c r="CSK168" s="31"/>
      <c r="CSL168" s="31"/>
      <c r="CSM168" s="31"/>
      <c r="CSN168" s="31"/>
      <c r="CSO168" s="31"/>
      <c r="CSP168" s="31"/>
      <c r="CSQ168" s="31"/>
      <c r="CSR168" s="31"/>
      <c r="CSS168" s="31"/>
      <c r="CST168" s="31"/>
      <c r="CSU168" s="31"/>
      <c r="CSV168" s="31"/>
      <c r="CSW168" s="31"/>
      <c r="CSX168" s="31"/>
      <c r="CSY168" s="31"/>
      <c r="CSZ168" s="31"/>
      <c r="CTA168" s="31"/>
      <c r="CTB168" s="31"/>
      <c r="CTC168" s="31"/>
      <c r="CTD168" s="31"/>
      <c r="CTE168" s="31"/>
      <c r="CTF168" s="31"/>
      <c r="CTG168" s="31"/>
      <c r="CTH168" s="31"/>
      <c r="CTI168" s="31"/>
      <c r="CTJ168" s="31"/>
      <c r="CTK168" s="31"/>
      <c r="CTL168" s="31"/>
      <c r="CTM168" s="31"/>
      <c r="CTN168" s="31"/>
      <c r="CTO168" s="31"/>
      <c r="CTP168" s="31"/>
      <c r="CTQ168" s="31"/>
      <c r="CTR168" s="31"/>
      <c r="CTS168" s="31"/>
      <c r="CTT168" s="31"/>
      <c r="CTU168" s="31"/>
      <c r="CTV168" s="31"/>
      <c r="CTW168" s="31"/>
      <c r="CTX168" s="31"/>
      <c r="CTY168" s="31"/>
      <c r="CTZ168" s="31"/>
      <c r="CUA168" s="31"/>
      <c r="CUB168" s="31"/>
      <c r="CUC168" s="31"/>
      <c r="CUD168" s="31"/>
      <c r="CUE168" s="31"/>
      <c r="CUF168" s="31"/>
      <c r="CUG168" s="31"/>
      <c r="CUH168" s="31"/>
      <c r="CUI168" s="31"/>
      <c r="CUJ168" s="31"/>
      <c r="CUK168" s="31"/>
      <c r="CUL168" s="31"/>
      <c r="CUM168" s="31"/>
      <c r="CUN168" s="31"/>
      <c r="CUO168" s="31"/>
      <c r="CUP168" s="31"/>
      <c r="CUQ168" s="31"/>
      <c r="CUR168" s="31"/>
      <c r="CUS168" s="31"/>
      <c r="CUT168" s="31"/>
      <c r="CUU168" s="31"/>
      <c r="CUV168" s="31"/>
      <c r="CUW168" s="31"/>
      <c r="CUX168" s="31"/>
      <c r="CUY168" s="31"/>
      <c r="CUZ168" s="31"/>
      <c r="CVA168" s="31"/>
      <c r="CVB168" s="31"/>
      <c r="CVC168" s="31"/>
      <c r="CVD168" s="31"/>
      <c r="CVE168" s="31"/>
      <c r="CVF168" s="31"/>
      <c r="CVG168" s="31"/>
      <c r="CVH168" s="31"/>
      <c r="CVI168" s="31"/>
      <c r="CVJ168" s="31"/>
      <c r="CVK168" s="31"/>
      <c r="CVL168" s="31"/>
      <c r="CVM168" s="31"/>
      <c r="CVN168" s="31"/>
      <c r="CVO168" s="31"/>
      <c r="CVP168" s="31"/>
      <c r="CVQ168" s="31"/>
      <c r="CVR168" s="31"/>
      <c r="CVS168" s="31"/>
      <c r="CVT168" s="31"/>
      <c r="CVU168" s="31"/>
      <c r="CVV168" s="31"/>
      <c r="CVW168" s="31"/>
      <c r="CVX168" s="31"/>
      <c r="CVY168" s="31"/>
      <c r="CVZ168" s="31"/>
      <c r="CWA168" s="31"/>
      <c r="CWB168" s="31"/>
      <c r="CWC168" s="31"/>
      <c r="CWD168" s="31"/>
      <c r="CWE168" s="31"/>
      <c r="CWF168" s="31"/>
      <c r="CWG168" s="31"/>
      <c r="CWH168" s="31"/>
      <c r="CWI168" s="31"/>
      <c r="CWJ168" s="31"/>
      <c r="CWK168" s="31"/>
      <c r="CWL168" s="31"/>
      <c r="CWM168" s="31"/>
      <c r="CWN168" s="31"/>
      <c r="CWO168" s="31"/>
      <c r="CWP168" s="31"/>
      <c r="CWQ168" s="31"/>
      <c r="CWR168" s="31"/>
      <c r="CWS168" s="31"/>
      <c r="CWT168" s="31"/>
      <c r="CWU168" s="31"/>
      <c r="CWV168" s="31"/>
      <c r="CWW168" s="31"/>
      <c r="CWX168" s="31"/>
      <c r="CWY168" s="31"/>
      <c r="CWZ168" s="31"/>
      <c r="CXA168" s="31"/>
      <c r="CXB168" s="31"/>
      <c r="CXC168" s="31"/>
      <c r="CXD168" s="31"/>
      <c r="CXE168" s="31"/>
      <c r="CXF168" s="31"/>
      <c r="CXG168" s="31"/>
      <c r="CXH168" s="31"/>
    </row>
    <row r="169" spans="1:2660" ht="30" customHeight="1" x14ac:dyDescent="0.2">
      <c r="A169" s="8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c r="BA169" s="31"/>
      <c r="BB169" s="31"/>
      <c r="BC169" s="31"/>
      <c r="BD169" s="31"/>
      <c r="BE169" s="38"/>
      <c r="BF169" s="38"/>
      <c r="BG169" s="38"/>
      <c r="BH169" s="38"/>
      <c r="BI169" s="38"/>
      <c r="BJ169" s="39"/>
      <c r="BK169" s="39"/>
      <c r="BL169" s="39"/>
      <c r="BM169" s="39"/>
      <c r="BN169" s="39"/>
      <c r="BO169" s="39"/>
      <c r="BP169" s="42"/>
      <c r="BQ169" s="42"/>
      <c r="BR169" s="42"/>
      <c r="BS169" s="42"/>
      <c r="BT169" s="42"/>
      <c r="BU169" s="42"/>
      <c r="BV169" s="42"/>
    </row>
    <row r="170" spans="1:2660" ht="30" customHeight="1" x14ac:dyDescent="0.2">
      <c r="A170" s="8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c r="BA170" s="31"/>
      <c r="BB170" s="31"/>
      <c r="BC170" s="31"/>
      <c r="BD170" s="31"/>
      <c r="BE170" s="38"/>
      <c r="BF170" s="38"/>
      <c r="BG170" s="38"/>
      <c r="BH170" s="38"/>
      <c r="BI170" s="38"/>
      <c r="BJ170" s="39"/>
      <c r="BK170" s="39"/>
      <c r="BL170" s="39"/>
      <c r="BM170" s="39"/>
      <c r="BN170" s="39"/>
      <c r="BO170" s="39"/>
      <c r="BP170" s="42"/>
      <c r="BQ170" s="42"/>
      <c r="BR170" s="42"/>
      <c r="BS170" s="42"/>
      <c r="BT170" s="42"/>
      <c r="BU170" s="42"/>
      <c r="BV170" s="42"/>
    </row>
    <row r="171" spans="1:2660" ht="24" customHeight="1" x14ac:dyDescent="0.2">
      <c r="A171" s="8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56"/>
      <c r="AQ171" s="31"/>
      <c r="AR171" s="31"/>
      <c r="AS171" s="31"/>
      <c r="AT171" s="31"/>
      <c r="AU171" s="31"/>
      <c r="AV171" s="31"/>
      <c r="AW171" s="31"/>
      <c r="AX171" s="31"/>
      <c r="AY171" s="31"/>
      <c r="AZ171" s="31"/>
      <c r="BA171" s="31"/>
      <c r="BB171" s="31"/>
      <c r="BC171" s="31"/>
      <c r="BD171" s="31"/>
      <c r="BE171" s="38"/>
      <c r="BF171" s="38"/>
      <c r="BG171" s="38"/>
      <c r="BH171" s="38"/>
      <c r="BI171" s="38"/>
      <c r="BJ171" s="39"/>
      <c r="BK171" s="39"/>
      <c r="BL171" s="39"/>
      <c r="BM171" s="39"/>
      <c r="BN171" s="39"/>
      <c r="BO171" s="39"/>
      <c r="BP171" s="43"/>
      <c r="BQ171" s="43"/>
      <c r="BR171" s="43"/>
      <c r="BS171" s="43"/>
      <c r="BT171" s="43"/>
      <c r="BU171" s="43"/>
      <c r="BV171" s="43"/>
    </row>
    <row r="172" spans="1:2660" ht="22.5" customHeight="1" x14ac:dyDescent="0.2">
      <c r="A172" s="8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56"/>
      <c r="AQ172" s="31"/>
      <c r="AR172" s="31"/>
      <c r="AS172" s="31"/>
      <c r="AT172" s="31"/>
      <c r="AU172" s="31"/>
      <c r="AV172" s="31"/>
      <c r="AW172" s="31"/>
      <c r="AX172" s="31"/>
      <c r="AY172" s="31"/>
      <c r="AZ172" s="31"/>
      <c r="BA172" s="31"/>
      <c r="BB172" s="31"/>
      <c r="BC172" s="31"/>
      <c r="BD172" s="31"/>
      <c r="BE172" s="38"/>
      <c r="BF172" s="38"/>
      <c r="BG172" s="38"/>
      <c r="BH172" s="38"/>
      <c r="BI172" s="38"/>
      <c r="BJ172" s="39"/>
      <c r="BK172" s="39"/>
      <c r="BL172" s="39"/>
      <c r="BM172" s="39"/>
      <c r="BN172" s="39"/>
      <c r="BO172" s="39"/>
      <c r="BP172" s="43"/>
      <c r="BQ172" s="43"/>
      <c r="BR172" s="43"/>
      <c r="BS172" s="43"/>
      <c r="BT172" s="43"/>
      <c r="BU172" s="43"/>
      <c r="BV172" s="43"/>
    </row>
    <row r="173" spans="1:2660" ht="28.5" customHeight="1" x14ac:dyDescent="0.2">
      <c r="A173" s="8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31"/>
      <c r="AL173" s="31"/>
      <c r="AM173" s="31"/>
      <c r="AN173" s="31"/>
      <c r="AO173" s="31"/>
      <c r="AP173" s="56"/>
      <c r="AQ173" s="31"/>
      <c r="AR173" s="31"/>
      <c r="AS173" s="31"/>
      <c r="AT173" s="31"/>
      <c r="AU173" s="31"/>
      <c r="AV173" s="31"/>
      <c r="AW173" s="31"/>
      <c r="AX173" s="31"/>
      <c r="AY173" s="31"/>
      <c r="AZ173" s="31"/>
      <c r="BA173" s="31"/>
      <c r="BB173" s="31"/>
      <c r="BC173" s="31"/>
      <c r="BD173" s="31"/>
      <c r="BE173" s="38"/>
      <c r="BF173" s="38"/>
      <c r="BG173" s="38"/>
      <c r="BH173" s="38"/>
      <c r="BI173" s="38"/>
      <c r="BJ173" s="39"/>
      <c r="BK173" s="39"/>
      <c r="BL173" s="39"/>
      <c r="BM173" s="39"/>
      <c r="BN173" s="39"/>
      <c r="BO173" s="39"/>
      <c r="BP173" s="43"/>
      <c r="BQ173" s="43"/>
      <c r="BR173" s="43"/>
      <c r="BS173" s="43"/>
      <c r="BT173" s="43"/>
      <c r="BU173" s="43"/>
      <c r="BV173" s="43"/>
    </row>
    <row r="174" spans="1:2660" ht="36.75" customHeight="1" x14ac:dyDescent="0.2">
      <c r="A174" s="8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8"/>
      <c r="BF174" s="38"/>
      <c r="BG174" s="38"/>
      <c r="BH174" s="38"/>
      <c r="BI174" s="38"/>
      <c r="BJ174" s="39"/>
      <c r="BK174" s="39"/>
      <c r="BL174" s="39"/>
      <c r="BM174" s="39"/>
      <c r="BN174" s="39"/>
      <c r="BO174" s="39"/>
      <c r="BP174" s="43"/>
      <c r="BQ174" s="43"/>
      <c r="BR174" s="43"/>
      <c r="BS174" s="43"/>
      <c r="BT174" s="43"/>
      <c r="BU174" s="43"/>
      <c r="BV174" s="43"/>
    </row>
    <row r="175" spans="1:2660" ht="0.75" customHeight="1" x14ac:dyDescent="0.2">
      <c r="A175" s="8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8"/>
      <c r="BF175" s="38"/>
      <c r="BG175" s="38"/>
      <c r="BH175" s="38"/>
      <c r="BI175" s="38"/>
      <c r="BJ175" s="39"/>
      <c r="BK175" s="39"/>
      <c r="BL175" s="39"/>
      <c r="BM175" s="39"/>
      <c r="BN175" s="39"/>
      <c r="BO175" s="39"/>
      <c r="BP175" s="43"/>
      <c r="BQ175" s="43"/>
      <c r="BR175" s="43"/>
      <c r="BS175" s="43"/>
      <c r="BT175" s="43"/>
      <c r="BU175" s="43"/>
      <c r="BV175" s="43"/>
    </row>
    <row r="176" spans="1:2660" ht="22.5" customHeight="1" x14ac:dyDescent="0.2">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8"/>
      <c r="BF176" s="38"/>
      <c r="BG176" s="38"/>
      <c r="BH176" s="38"/>
      <c r="BI176" s="38"/>
      <c r="BJ176" s="39"/>
      <c r="BK176" s="39"/>
      <c r="BL176" s="39"/>
      <c r="BM176" s="39"/>
      <c r="BN176" s="39"/>
      <c r="BO176" s="39"/>
      <c r="BP176" s="43"/>
      <c r="BQ176" s="43"/>
      <c r="BR176" s="43"/>
      <c r="BS176" s="43"/>
      <c r="BT176" s="43"/>
      <c r="BU176" s="43"/>
      <c r="BV176" s="43"/>
    </row>
  </sheetData>
  <sheetProtection algorithmName="SHA-512" hashValue="oYblS50vb9vlCtnMIW8UegqKR7zeVUfSgu67QTY7CHGsclI6v/8AlkTlXvIUjmLSHZmxGrGyBjkT/D5lXmAeKg==" saltValue="so5rt/K6K2w9eHvgOQBrvQ==" spinCount="100000" sheet="1" objects="1" scenarios="1" selectLockedCells="1"/>
  <dataConsolidate/>
  <mergeCells count="679">
    <mergeCell ref="AQ11:AW11"/>
    <mergeCell ref="AQ12:AW12"/>
    <mergeCell ref="AH11:AO11"/>
    <mergeCell ref="AH12:AO12"/>
    <mergeCell ref="A11:F11"/>
    <mergeCell ref="G11:M11"/>
    <mergeCell ref="N11:T11"/>
    <mergeCell ref="A10:AO10"/>
    <mergeCell ref="AJ8:AO8"/>
    <mergeCell ref="AJ9:AO9"/>
    <mergeCell ref="U11:AA11"/>
    <mergeCell ref="AC11:AG11"/>
    <mergeCell ref="A12:F12"/>
    <mergeCell ref="G12:M12"/>
    <mergeCell ref="N12:T12"/>
    <mergeCell ref="U12:AA12"/>
    <mergeCell ref="AC12:AG12"/>
    <mergeCell ref="A8:AA8"/>
    <mergeCell ref="A9:AA9"/>
    <mergeCell ref="AB8:AI8"/>
    <mergeCell ref="AB9:AI9"/>
    <mergeCell ref="AK99:AL99"/>
    <mergeCell ref="AN99:AO99"/>
    <mergeCell ref="AH105:AI105"/>
    <mergeCell ref="AF1:AO1"/>
    <mergeCell ref="D1:AA1"/>
    <mergeCell ref="AB1:AE1"/>
    <mergeCell ref="D2:AA3"/>
    <mergeCell ref="AB2:AE3"/>
    <mergeCell ref="AF2:AO3"/>
    <mergeCell ref="A5:AA5"/>
    <mergeCell ref="AB5:AE5"/>
    <mergeCell ref="AF5:AI5"/>
    <mergeCell ref="AJ5:AL5"/>
    <mergeCell ref="AM5:AO5"/>
    <mergeCell ref="A1:C3"/>
    <mergeCell ref="A4:AO4"/>
    <mergeCell ref="Y103:Z103"/>
    <mergeCell ref="AB103:AC103"/>
    <mergeCell ref="AE103:AF103"/>
    <mergeCell ref="AH103:AI103"/>
    <mergeCell ref="U98:W98"/>
    <mergeCell ref="X98:Z98"/>
    <mergeCell ref="AA98:AC98"/>
    <mergeCell ref="AD98:AF98"/>
    <mergeCell ref="AE107:AF107"/>
    <mergeCell ref="AG106:AI106"/>
    <mergeCell ref="AH107:AI107"/>
    <mergeCell ref="AJ6:AL6"/>
    <mergeCell ref="AM6:AO6"/>
    <mergeCell ref="A6:AA6"/>
    <mergeCell ref="AB6:AE6"/>
    <mergeCell ref="A7:AO7"/>
    <mergeCell ref="AD15:AH15"/>
    <mergeCell ref="AI15:AK15"/>
    <mergeCell ref="A16:AO16"/>
    <mergeCell ref="AK107:AL107"/>
    <mergeCell ref="AN107:AO107"/>
    <mergeCell ref="AJ98:AL98"/>
    <mergeCell ref="AM98:AO98"/>
    <mergeCell ref="F100:H100"/>
    <mergeCell ref="I100:K100"/>
    <mergeCell ref="L100:N100"/>
    <mergeCell ref="O100:Q100"/>
    <mergeCell ref="R100:T100"/>
    <mergeCell ref="AJ100:AL100"/>
    <mergeCell ref="AM100:AO100"/>
    <mergeCell ref="P99:Q99"/>
    <mergeCell ref="S99:T99"/>
    <mergeCell ref="AG98:AI98"/>
    <mergeCell ref="U100:W100"/>
    <mergeCell ref="X100:Z100"/>
    <mergeCell ref="AA100:AC100"/>
    <mergeCell ref="AD100:AF100"/>
    <mergeCell ref="AG100:AI100"/>
    <mergeCell ref="V99:W99"/>
    <mergeCell ref="Y99:Z99"/>
    <mergeCell ref="AB99:AC99"/>
    <mergeCell ref="AE99:AF99"/>
    <mergeCell ref="AH99:AI99"/>
    <mergeCell ref="AM112:AO112"/>
    <mergeCell ref="AJ114:AL114"/>
    <mergeCell ref="AM114:AO114"/>
    <mergeCell ref="AN111:AO111"/>
    <mergeCell ref="AK109:AL109"/>
    <mergeCell ref="AN109:AO109"/>
    <mergeCell ref="AD108:AF108"/>
    <mergeCell ref="AD110:AF110"/>
    <mergeCell ref="AD112:AF112"/>
    <mergeCell ref="AD114:AF114"/>
    <mergeCell ref="AE109:AF109"/>
    <mergeCell ref="AG108:AI108"/>
    <mergeCell ref="AG110:AI110"/>
    <mergeCell ref="AG112:AI112"/>
    <mergeCell ref="AG114:AI114"/>
    <mergeCell ref="AH109:AI109"/>
    <mergeCell ref="AJ108:AL108"/>
    <mergeCell ref="AM108:AO108"/>
    <mergeCell ref="AJ110:AL110"/>
    <mergeCell ref="AM110:AO110"/>
    <mergeCell ref="X114:Z114"/>
    <mergeCell ref="V109:W109"/>
    <mergeCell ref="Y109:Z109"/>
    <mergeCell ref="V107:W107"/>
    <mergeCell ref="Y107:Z107"/>
    <mergeCell ref="AA106:AC106"/>
    <mergeCell ref="AA108:AC108"/>
    <mergeCell ref="AA110:AC110"/>
    <mergeCell ref="AA112:AC112"/>
    <mergeCell ref="AA114:AC114"/>
    <mergeCell ref="U106:W106"/>
    <mergeCell ref="U108:W108"/>
    <mergeCell ref="U110:W110"/>
    <mergeCell ref="U112:W112"/>
    <mergeCell ref="U114:W114"/>
    <mergeCell ref="X106:Z106"/>
    <mergeCell ref="X108:Z108"/>
    <mergeCell ref="X110:Z110"/>
    <mergeCell ref="AB109:AC109"/>
    <mergeCell ref="AB107:AC107"/>
    <mergeCell ref="F114:H114"/>
    <mergeCell ref="I108:K108"/>
    <mergeCell ref="I110:K110"/>
    <mergeCell ref="I112:K112"/>
    <mergeCell ref="I114:K114"/>
    <mergeCell ref="L108:N108"/>
    <mergeCell ref="L110:N110"/>
    <mergeCell ref="L112:N112"/>
    <mergeCell ref="L114:N114"/>
    <mergeCell ref="J113:K113"/>
    <mergeCell ref="M113:N113"/>
    <mergeCell ref="F110:H110"/>
    <mergeCell ref="F108:H108"/>
    <mergeCell ref="A113:A114"/>
    <mergeCell ref="B113:B114"/>
    <mergeCell ref="C113:C114"/>
    <mergeCell ref="D113:D114"/>
    <mergeCell ref="G135:H135"/>
    <mergeCell ref="Y135:Z135"/>
    <mergeCell ref="AB135:AC135"/>
    <mergeCell ref="V135:W135"/>
    <mergeCell ref="J135:K135"/>
    <mergeCell ref="M135:N135"/>
    <mergeCell ref="P135:Q135"/>
    <mergeCell ref="S135:T135"/>
    <mergeCell ref="B135:B141"/>
    <mergeCell ref="C135:C141"/>
    <mergeCell ref="D135:D141"/>
    <mergeCell ref="A135:A141"/>
    <mergeCell ref="E140:AO141"/>
    <mergeCell ref="E136:AO136"/>
    <mergeCell ref="AN135:AO135"/>
    <mergeCell ref="AK135:AL135"/>
    <mergeCell ref="AN113:AO113"/>
    <mergeCell ref="O114:Q114"/>
    <mergeCell ref="R114:T114"/>
    <mergeCell ref="G113:H113"/>
    <mergeCell ref="P113:Q113"/>
    <mergeCell ref="S113:T113"/>
    <mergeCell ref="V113:W113"/>
    <mergeCell ref="Y113:Z113"/>
    <mergeCell ref="AB113:AC113"/>
    <mergeCell ref="AE113:AF113"/>
    <mergeCell ref="AH113:AI113"/>
    <mergeCell ref="AK113:AL113"/>
    <mergeCell ref="V111:W111"/>
    <mergeCell ref="Y111:Z111"/>
    <mergeCell ref="AB111:AC111"/>
    <mergeCell ref="AE111:AF111"/>
    <mergeCell ref="AH111:AI111"/>
    <mergeCell ref="AK111:AL111"/>
    <mergeCell ref="X112:Z112"/>
    <mergeCell ref="AJ112:AL112"/>
    <mergeCell ref="A111:A112"/>
    <mergeCell ref="B111:B112"/>
    <mergeCell ref="C111:C112"/>
    <mergeCell ref="D111:D112"/>
    <mergeCell ref="G111:H111"/>
    <mergeCell ref="J111:K111"/>
    <mergeCell ref="M111:N111"/>
    <mergeCell ref="P111:Q111"/>
    <mergeCell ref="S111:T111"/>
    <mergeCell ref="F112:H112"/>
    <mergeCell ref="O112:Q112"/>
    <mergeCell ref="R112:T112"/>
    <mergeCell ref="O110:Q110"/>
    <mergeCell ref="R110:T110"/>
    <mergeCell ref="A109:A110"/>
    <mergeCell ref="B109:B110"/>
    <mergeCell ref="C109:C110"/>
    <mergeCell ref="D109:D110"/>
    <mergeCell ref="G109:H109"/>
    <mergeCell ref="J109:K109"/>
    <mergeCell ref="M109:N109"/>
    <mergeCell ref="P109:Q109"/>
    <mergeCell ref="S109:T109"/>
    <mergeCell ref="O108:Q108"/>
    <mergeCell ref="R108:T108"/>
    <mergeCell ref="A107:A108"/>
    <mergeCell ref="B107:B108"/>
    <mergeCell ref="C107:C108"/>
    <mergeCell ref="D107:D108"/>
    <mergeCell ref="G107:H107"/>
    <mergeCell ref="J107:K107"/>
    <mergeCell ref="M107:N107"/>
    <mergeCell ref="P107:Q107"/>
    <mergeCell ref="S107:T107"/>
    <mergeCell ref="AK105:AL105"/>
    <mergeCell ref="AN105:AO105"/>
    <mergeCell ref="F106:H106"/>
    <mergeCell ref="I106:K106"/>
    <mergeCell ref="L106:N106"/>
    <mergeCell ref="O106:Q106"/>
    <mergeCell ref="R106:T106"/>
    <mergeCell ref="AD106:AF106"/>
    <mergeCell ref="AJ106:AL106"/>
    <mergeCell ref="AM106:AO106"/>
    <mergeCell ref="V105:W105"/>
    <mergeCell ref="Y105:Z105"/>
    <mergeCell ref="AB105:AC105"/>
    <mergeCell ref="AE105:AF105"/>
    <mergeCell ref="A105:A106"/>
    <mergeCell ref="B105:B106"/>
    <mergeCell ref="C105:C106"/>
    <mergeCell ref="D105:D106"/>
    <mergeCell ref="G105:H105"/>
    <mergeCell ref="J105:K105"/>
    <mergeCell ref="M105:N105"/>
    <mergeCell ref="P105:Q105"/>
    <mergeCell ref="S105:T105"/>
    <mergeCell ref="AK103:AL103"/>
    <mergeCell ref="AN103:AO103"/>
    <mergeCell ref="A103:A104"/>
    <mergeCell ref="B103:B104"/>
    <mergeCell ref="C103:C104"/>
    <mergeCell ref="D103:D104"/>
    <mergeCell ref="G103:H103"/>
    <mergeCell ref="J103:K103"/>
    <mergeCell ref="M103:N103"/>
    <mergeCell ref="P103:Q103"/>
    <mergeCell ref="S103:T103"/>
    <mergeCell ref="F104:H104"/>
    <mergeCell ref="I104:K104"/>
    <mergeCell ref="L104:N104"/>
    <mergeCell ref="O104:Q104"/>
    <mergeCell ref="R104:T104"/>
    <mergeCell ref="U104:W104"/>
    <mergeCell ref="X104:Z104"/>
    <mergeCell ref="AA104:AC104"/>
    <mergeCell ref="AD104:AF104"/>
    <mergeCell ref="AG104:AI104"/>
    <mergeCell ref="AJ104:AL104"/>
    <mergeCell ref="AM104:AO104"/>
    <mergeCell ref="V103:W103"/>
    <mergeCell ref="Y101:Z101"/>
    <mergeCell ref="AB101:AC101"/>
    <mergeCell ref="AE101:AF101"/>
    <mergeCell ref="AH101:AI101"/>
    <mergeCell ref="AK101:AL101"/>
    <mergeCell ref="AN101:AO101"/>
    <mergeCell ref="V101:W101"/>
    <mergeCell ref="F102:H102"/>
    <mergeCell ref="I102:K102"/>
    <mergeCell ref="L102:N102"/>
    <mergeCell ref="O102:Q102"/>
    <mergeCell ref="R102:T102"/>
    <mergeCell ref="U102:W102"/>
    <mergeCell ref="X102:Z102"/>
    <mergeCell ref="AA102:AC102"/>
    <mergeCell ref="AD102:AF102"/>
    <mergeCell ref="AG102:AI102"/>
    <mergeCell ref="AJ102:AL102"/>
    <mergeCell ref="AM102:AO102"/>
    <mergeCell ref="A101:A102"/>
    <mergeCell ref="B101:B102"/>
    <mergeCell ref="C101:C102"/>
    <mergeCell ref="D101:D102"/>
    <mergeCell ref="G101:H101"/>
    <mergeCell ref="J101:K101"/>
    <mergeCell ref="M101:N101"/>
    <mergeCell ref="P101:Q101"/>
    <mergeCell ref="S101:T101"/>
    <mergeCell ref="B97:B98"/>
    <mergeCell ref="C97:C98"/>
    <mergeCell ref="D97:D98"/>
    <mergeCell ref="G97:H97"/>
    <mergeCell ref="J97:K97"/>
    <mergeCell ref="M97:N97"/>
    <mergeCell ref="P97:Q97"/>
    <mergeCell ref="S97:T97"/>
    <mergeCell ref="F98:H98"/>
    <mergeCell ref="I98:K98"/>
    <mergeCell ref="L98:N98"/>
    <mergeCell ref="O98:Q98"/>
    <mergeCell ref="R98:T98"/>
    <mergeCell ref="A99:A100"/>
    <mergeCell ref="B99:B100"/>
    <mergeCell ref="C99:C100"/>
    <mergeCell ref="D99:D100"/>
    <mergeCell ref="G99:H99"/>
    <mergeCell ref="J99:K99"/>
    <mergeCell ref="M99:N99"/>
    <mergeCell ref="X35:X36"/>
    <mergeCell ref="A95:A96"/>
    <mergeCell ref="B95:B96"/>
    <mergeCell ref="C95:C96"/>
    <mergeCell ref="D95:D96"/>
    <mergeCell ref="C93:C94"/>
    <mergeCell ref="D93:D94"/>
    <mergeCell ref="D39:E40"/>
    <mergeCell ref="R41:R42"/>
    <mergeCell ref="U41:U42"/>
    <mergeCell ref="U39:U40"/>
    <mergeCell ref="U35:U36"/>
    <mergeCell ref="A88:R88"/>
    <mergeCell ref="S91:T91"/>
    <mergeCell ref="V91:W91"/>
    <mergeCell ref="A91:A92"/>
    <mergeCell ref="A97:A98"/>
    <mergeCell ref="F94:H94"/>
    <mergeCell ref="I94:K94"/>
    <mergeCell ref="G93:H93"/>
    <mergeCell ref="AE93:AF93"/>
    <mergeCell ref="AD94:AF94"/>
    <mergeCell ref="J93:K93"/>
    <mergeCell ref="M93:N93"/>
    <mergeCell ref="P93:Q93"/>
    <mergeCell ref="S93:T93"/>
    <mergeCell ref="V93:W93"/>
    <mergeCell ref="F92:H92"/>
    <mergeCell ref="I92:K92"/>
    <mergeCell ref="L92:N92"/>
    <mergeCell ref="O92:Q92"/>
    <mergeCell ref="R92:T92"/>
    <mergeCell ref="U92:W92"/>
    <mergeCell ref="X92:Z92"/>
    <mergeCell ref="AA92:AC92"/>
    <mergeCell ref="AD92:AF92"/>
    <mergeCell ref="L37:L38"/>
    <mergeCell ref="O37:O38"/>
    <mergeCell ref="D35:E36"/>
    <mergeCell ref="D37:E38"/>
    <mergeCell ref="AA35:AA36"/>
    <mergeCell ref="AD35:AD36"/>
    <mergeCell ref="F43:F44"/>
    <mergeCell ref="D49:E50"/>
    <mergeCell ref="L49:L50"/>
    <mergeCell ref="I43:I44"/>
    <mergeCell ref="X39:X40"/>
    <mergeCell ref="R35:R36"/>
    <mergeCell ref="D41:E42"/>
    <mergeCell ref="I41:I42"/>
    <mergeCell ref="L41:L42"/>
    <mergeCell ref="O41:O42"/>
    <mergeCell ref="I49:I50"/>
    <mergeCell ref="AM51:AM52"/>
    <mergeCell ref="X51:X52"/>
    <mergeCell ref="AA51:AA52"/>
    <mergeCell ref="AD41:AD42"/>
    <mergeCell ref="X43:X44"/>
    <mergeCell ref="AA43:AA44"/>
    <mergeCell ref="R37:R38"/>
    <mergeCell ref="F49:F50"/>
    <mergeCell ref="AG35:AG36"/>
    <mergeCell ref="AM47:AM48"/>
    <mergeCell ref="AG45:AG46"/>
    <mergeCell ref="AJ45:AJ46"/>
    <mergeCell ref="X41:X42"/>
    <mergeCell ref="AA41:AA42"/>
    <mergeCell ref="X45:X46"/>
    <mergeCell ref="AA45:AA46"/>
    <mergeCell ref="AD45:AD46"/>
    <mergeCell ref="AJ43:AJ44"/>
    <mergeCell ref="AD43:AD44"/>
    <mergeCell ref="AG47:AG48"/>
    <mergeCell ref="AJ47:AJ48"/>
    <mergeCell ref="AD49:AD50"/>
    <mergeCell ref="F37:F38"/>
    <mergeCell ref="I37:I38"/>
    <mergeCell ref="AM33:AM34"/>
    <mergeCell ref="AJ25:AJ26"/>
    <mergeCell ref="J90:K90"/>
    <mergeCell ref="M90:N90"/>
    <mergeCell ref="D51:E52"/>
    <mergeCell ref="F51:F52"/>
    <mergeCell ref="A90:E90"/>
    <mergeCell ref="O49:O50"/>
    <mergeCell ref="O45:O46"/>
    <mergeCell ref="X47:X48"/>
    <mergeCell ref="I45:I46"/>
    <mergeCell ref="I47:I48"/>
    <mergeCell ref="L47:L48"/>
    <mergeCell ref="O47:O48"/>
    <mergeCell ref="L45:L46"/>
    <mergeCell ref="F45:F46"/>
    <mergeCell ref="F47:F48"/>
    <mergeCell ref="A85:AO85"/>
    <mergeCell ref="A87:AO87"/>
    <mergeCell ref="S88:W88"/>
    <mergeCell ref="X49:X50"/>
    <mergeCell ref="AA49:AA50"/>
    <mergeCell ref="O51:O52"/>
    <mergeCell ref="AG51:AG52"/>
    <mergeCell ref="AG29:AG30"/>
    <mergeCell ref="AM29:AM30"/>
    <mergeCell ref="AM27:AM28"/>
    <mergeCell ref="X25:X26"/>
    <mergeCell ref="AA25:AA26"/>
    <mergeCell ref="AD25:AD26"/>
    <mergeCell ref="AG25:AG26"/>
    <mergeCell ref="AG27:AG28"/>
    <mergeCell ref="AJ27:AJ28"/>
    <mergeCell ref="X27:X28"/>
    <mergeCell ref="AA27:AA28"/>
    <mergeCell ref="AD27:AD28"/>
    <mergeCell ref="AJ29:AJ30"/>
    <mergeCell ref="O27:O28"/>
    <mergeCell ref="O39:O40"/>
    <mergeCell ref="R31:R32"/>
    <mergeCell ref="AE97:AF97"/>
    <mergeCell ref="AH97:AI97"/>
    <mergeCell ref="AH95:AI95"/>
    <mergeCell ref="AK97:AL97"/>
    <mergeCell ref="AG94:AI94"/>
    <mergeCell ref="AJ94:AL94"/>
    <mergeCell ref="R29:R30"/>
    <mergeCell ref="U29:U30"/>
    <mergeCell ref="AA29:AA30"/>
    <mergeCell ref="AD29:AD30"/>
    <mergeCell ref="U33:U34"/>
    <mergeCell ref="U37:U38"/>
    <mergeCell ref="R39:R40"/>
    <mergeCell ref="R45:R46"/>
    <mergeCell ref="U45:U46"/>
    <mergeCell ref="R43:R44"/>
    <mergeCell ref="U43:U44"/>
    <mergeCell ref="AD39:AD40"/>
    <mergeCell ref="R33:R34"/>
    <mergeCell ref="AD33:AD34"/>
    <mergeCell ref="AG33:AG34"/>
    <mergeCell ref="AN97:AO97"/>
    <mergeCell ref="X37:X38"/>
    <mergeCell ref="AA37:AA38"/>
    <mergeCell ref="AD37:AD38"/>
    <mergeCell ref="AJ41:AJ42"/>
    <mergeCell ref="AM41:AM42"/>
    <mergeCell ref="AJ39:AJ40"/>
    <mergeCell ref="AM39:AM40"/>
    <mergeCell ref="AM45:AM46"/>
    <mergeCell ref="AG43:AG44"/>
    <mergeCell ref="AG37:AG38"/>
    <mergeCell ref="AJ37:AJ38"/>
    <mergeCell ref="AM37:AM38"/>
    <mergeCell ref="Y93:Z93"/>
    <mergeCell ref="AK95:AL95"/>
    <mergeCell ref="AN95:AO95"/>
    <mergeCell ref="AN93:AO93"/>
    <mergeCell ref="AH91:AI91"/>
    <mergeCell ref="AK91:AL91"/>
    <mergeCell ref="AE95:AF95"/>
    <mergeCell ref="AN91:AO91"/>
    <mergeCell ref="AG92:AI92"/>
    <mergeCell ref="AJ92:AL92"/>
    <mergeCell ref="AM92:AO92"/>
    <mergeCell ref="AM94:AO94"/>
    <mergeCell ref="AG96:AI96"/>
    <mergeCell ref="AJ96:AL96"/>
    <mergeCell ref="AM96:AO96"/>
    <mergeCell ref="AH93:AI93"/>
    <mergeCell ref="AK93:AL93"/>
    <mergeCell ref="AE90:AF90"/>
    <mergeCell ref="AH90:AI90"/>
    <mergeCell ref="AK90:AL90"/>
    <mergeCell ref="AN90:AO90"/>
    <mergeCell ref="AD96:AF96"/>
    <mergeCell ref="AD51:AD52"/>
    <mergeCell ref="R47:R48"/>
    <mergeCell ref="U47:U48"/>
    <mergeCell ref="AD47:AD48"/>
    <mergeCell ref="U49:U50"/>
    <mergeCell ref="R49:R50"/>
    <mergeCell ref="Y97:Z97"/>
    <mergeCell ref="Y95:Z95"/>
    <mergeCell ref="AB95:AC95"/>
    <mergeCell ref="AB97:AC97"/>
    <mergeCell ref="V97:W97"/>
    <mergeCell ref="U51:U52"/>
    <mergeCell ref="F96:H96"/>
    <mergeCell ref="I96:K96"/>
    <mergeCell ref="L96:N96"/>
    <mergeCell ref="O96:Q96"/>
    <mergeCell ref="R96:T96"/>
    <mergeCell ref="U96:W96"/>
    <mergeCell ref="X96:Z96"/>
    <mergeCell ref="AA96:AC96"/>
    <mergeCell ref="S95:T95"/>
    <mergeCell ref="V95:W95"/>
    <mergeCell ref="G95:H95"/>
    <mergeCell ref="J95:K95"/>
    <mergeCell ref="M95:N95"/>
    <mergeCell ref="P95:Q95"/>
    <mergeCell ref="L51:L52"/>
    <mergeCell ref="B91:B92"/>
    <mergeCell ref="C91:C92"/>
    <mergeCell ref="D91:D92"/>
    <mergeCell ref="P91:Q91"/>
    <mergeCell ref="A93:A94"/>
    <mergeCell ref="Y90:Z90"/>
    <mergeCell ref="AB90:AC90"/>
    <mergeCell ref="G91:H91"/>
    <mergeCell ref="J91:K91"/>
    <mergeCell ref="Y91:Z91"/>
    <mergeCell ref="AB91:AC91"/>
    <mergeCell ref="M91:N91"/>
    <mergeCell ref="AB93:AC93"/>
    <mergeCell ref="B93:B94"/>
    <mergeCell ref="L94:N94"/>
    <mergeCell ref="O94:Q94"/>
    <mergeCell ref="R94:T94"/>
    <mergeCell ref="U94:W94"/>
    <mergeCell ref="X94:Z94"/>
    <mergeCell ref="AA94:AC94"/>
    <mergeCell ref="P90:Q90"/>
    <mergeCell ref="S90:T90"/>
    <mergeCell ref="G90:H90"/>
    <mergeCell ref="A18:H18"/>
    <mergeCell ref="A19:E20"/>
    <mergeCell ref="P20:Q20"/>
    <mergeCell ref="D33:E34"/>
    <mergeCell ref="F21:F22"/>
    <mergeCell ref="F27:F28"/>
    <mergeCell ref="F29:F30"/>
    <mergeCell ref="F31:F32"/>
    <mergeCell ref="F33:F34"/>
    <mergeCell ref="I29:I30"/>
    <mergeCell ref="L29:L30"/>
    <mergeCell ref="F23:F24"/>
    <mergeCell ref="I23:I24"/>
    <mergeCell ref="D23:E24"/>
    <mergeCell ref="D25:E26"/>
    <mergeCell ref="F25:F26"/>
    <mergeCell ref="L25:L26"/>
    <mergeCell ref="I31:I32"/>
    <mergeCell ref="A21:C52"/>
    <mergeCell ref="D43:E44"/>
    <mergeCell ref="D45:E46"/>
    <mergeCell ref="D47:E48"/>
    <mergeCell ref="F19:F20"/>
    <mergeCell ref="I51:I52"/>
    <mergeCell ref="D21:E22"/>
    <mergeCell ref="D29:E30"/>
    <mergeCell ref="D31:E32"/>
    <mergeCell ref="L43:L44"/>
    <mergeCell ref="O43:O44"/>
    <mergeCell ref="I35:I36"/>
    <mergeCell ref="L35:L36"/>
    <mergeCell ref="O35:O36"/>
    <mergeCell ref="I21:I22"/>
    <mergeCell ref="L21:L22"/>
    <mergeCell ref="I27:I28"/>
    <mergeCell ref="L27:L28"/>
    <mergeCell ref="L23:L24"/>
    <mergeCell ref="L33:L34"/>
    <mergeCell ref="F41:F42"/>
    <mergeCell ref="L31:L32"/>
    <mergeCell ref="O31:O32"/>
    <mergeCell ref="I39:I40"/>
    <mergeCell ref="L39:L40"/>
    <mergeCell ref="F35:F36"/>
    <mergeCell ref="D27:E28"/>
    <mergeCell ref="F39:F40"/>
    <mergeCell ref="O29:O30"/>
    <mergeCell ref="O33:O34"/>
    <mergeCell ref="I19:I20"/>
    <mergeCell ref="L19:L20"/>
    <mergeCell ref="S20:T20"/>
    <mergeCell ref="AD21:AD22"/>
    <mergeCell ref="AB20:AC20"/>
    <mergeCell ref="S18:T18"/>
    <mergeCell ref="V18:W18"/>
    <mergeCell ref="Y18:Z18"/>
    <mergeCell ref="R21:R22"/>
    <mergeCell ref="R19:R20"/>
    <mergeCell ref="A14:AO14"/>
    <mergeCell ref="AN17:AO17"/>
    <mergeCell ref="R51:R52"/>
    <mergeCell ref="O25:O26"/>
    <mergeCell ref="U19:U20"/>
    <mergeCell ref="U21:U22"/>
    <mergeCell ref="AE20:AF20"/>
    <mergeCell ref="AJ51:AJ52"/>
    <mergeCell ref="Y20:Z20"/>
    <mergeCell ref="V20:W20"/>
    <mergeCell ref="AK17:AL17"/>
    <mergeCell ref="AB18:AC18"/>
    <mergeCell ref="AE18:AF18"/>
    <mergeCell ref="AH18:AI18"/>
    <mergeCell ref="AK18:AL18"/>
    <mergeCell ref="V17:W17"/>
    <mergeCell ref="Y17:Z17"/>
    <mergeCell ref="AN20:AO20"/>
    <mergeCell ref="AJ33:AJ34"/>
    <mergeCell ref="AA39:AA40"/>
    <mergeCell ref="O19:O20"/>
    <mergeCell ref="AJ23:AJ24"/>
    <mergeCell ref="AG49:AG50"/>
    <mergeCell ref="AJ49:AJ50"/>
    <mergeCell ref="AE135:AF135"/>
    <mergeCell ref="AH135:AI135"/>
    <mergeCell ref="J20:K20"/>
    <mergeCell ref="I33:I34"/>
    <mergeCell ref="X29:X30"/>
    <mergeCell ref="R25:R26"/>
    <mergeCell ref="U25:U26"/>
    <mergeCell ref="AG19:AG20"/>
    <mergeCell ref="M17:N17"/>
    <mergeCell ref="P17:Q17"/>
    <mergeCell ref="J18:K18"/>
    <mergeCell ref="P18:Q18"/>
    <mergeCell ref="I25:I26"/>
    <mergeCell ref="J17:K17"/>
    <mergeCell ref="AG23:AG24"/>
    <mergeCell ref="M20:N20"/>
    <mergeCell ref="O21:O22"/>
    <mergeCell ref="R27:R28"/>
    <mergeCell ref="U27:U28"/>
    <mergeCell ref="AE91:AF91"/>
    <mergeCell ref="V90:W90"/>
    <mergeCell ref="X88:AO88"/>
    <mergeCell ref="A89:AO89"/>
    <mergeCell ref="A86:AO86"/>
    <mergeCell ref="AK20:AL20"/>
    <mergeCell ref="AJ35:AJ36"/>
    <mergeCell ref="AG39:AG40"/>
    <mergeCell ref="AM49:AM50"/>
    <mergeCell ref="S17:T17"/>
    <mergeCell ref="U23:U24"/>
    <mergeCell ref="X23:X24"/>
    <mergeCell ref="AA23:AA24"/>
    <mergeCell ref="AD23:AD24"/>
    <mergeCell ref="AM35:AM36"/>
    <mergeCell ref="AM43:AM44"/>
    <mergeCell ref="AG41:AG42"/>
    <mergeCell ref="AM19:AM20"/>
    <mergeCell ref="U31:U32"/>
    <mergeCell ref="X31:X32"/>
    <mergeCell ref="AA31:AA32"/>
    <mergeCell ref="AD31:AD32"/>
    <mergeCell ref="AG31:AG32"/>
    <mergeCell ref="X33:X34"/>
    <mergeCell ref="AA33:AA34"/>
    <mergeCell ref="AM25:AM26"/>
    <mergeCell ref="AJ31:AJ32"/>
    <mergeCell ref="AA47:AA48"/>
    <mergeCell ref="AM31:AM32"/>
    <mergeCell ref="A13:AO13"/>
    <mergeCell ref="A17:H17"/>
    <mergeCell ref="AF6:AI6"/>
    <mergeCell ref="AL15:AO15"/>
    <mergeCell ref="AM21:AM22"/>
    <mergeCell ref="AJ21:AJ22"/>
    <mergeCell ref="AG21:AG22"/>
    <mergeCell ref="AM23:AM24"/>
    <mergeCell ref="O23:O24"/>
    <mergeCell ref="M18:N18"/>
    <mergeCell ref="AN18:AO18"/>
    <mergeCell ref="AJ19:AJ20"/>
    <mergeCell ref="AB17:AC17"/>
    <mergeCell ref="AE17:AF17"/>
    <mergeCell ref="AH17:AI17"/>
    <mergeCell ref="AD19:AD20"/>
    <mergeCell ref="AA19:AA20"/>
    <mergeCell ref="AH20:AI20"/>
    <mergeCell ref="X19:X20"/>
    <mergeCell ref="X21:X22"/>
    <mergeCell ref="AA21:AA22"/>
    <mergeCell ref="R23:R24"/>
    <mergeCell ref="G20:H20"/>
    <mergeCell ref="A15:AC15"/>
  </mergeCells>
  <conditionalFormatting sqref="D21 D23 D25 D29 D33 D37 D41 D45 D49 D27 D31 D35 D39 D43 D47 D51">
    <cfRule type="cellIs" dxfId="270" priority="295" operator="between">
      <formula>1</formula>
      <formula>16</formula>
    </cfRule>
  </conditionalFormatting>
  <conditionalFormatting sqref="O53:O83 R53:R83 U53:U83 X53:X83 AA53:AA83 AD53:AD83 AG53:AG83 AJ53:AJ83 AM53:AM83">
    <cfRule type="notContainsBlanks" dxfId="269" priority="358">
      <formula>LEN(TRIM(O53))&gt;0</formula>
    </cfRule>
  </conditionalFormatting>
  <conditionalFormatting sqref="D91:D114">
    <cfRule type="notContainsBlanks" dxfId="268" priority="137">
      <formula>LEN(TRIM(D91))&gt;0</formula>
    </cfRule>
  </conditionalFormatting>
  <conditionalFormatting sqref="A91:A114">
    <cfRule type="notContainsBlanks" dxfId="267" priority="389">
      <formula>LEN(TRIM(A91))&gt;0</formula>
    </cfRule>
  </conditionalFormatting>
  <conditionalFormatting sqref="B91:B114">
    <cfRule type="notContainsBlanks" dxfId="266" priority="139">
      <formula>LEN(TRIM(B91))&gt;0</formula>
    </cfRule>
  </conditionalFormatting>
  <conditionalFormatting sqref="G95:H95 G97:H97 G99:H99 G101:H101 G103:H103 G105:H105 G107:H107 G109:H109 G111:H111 G113:H113">
    <cfRule type="notContainsBlanks" dxfId="265" priority="367">
      <formula>LEN(TRIM(G95))&gt;0</formula>
    </cfRule>
  </conditionalFormatting>
  <conditionalFormatting sqref="F21:F52 F93 F95 F97 F99 F101 F103 F105 F107 F109 F111 F113 F115:F134">
    <cfRule type="expression" dxfId="264" priority="72">
      <formula>$F$19&lt;&gt;""</formula>
    </cfRule>
  </conditionalFormatting>
  <conditionalFormatting sqref="F91">
    <cfRule type="expression" dxfId="263" priority="71">
      <formula>$F$19&lt;&gt;""</formula>
    </cfRule>
  </conditionalFormatting>
  <conditionalFormatting sqref="I21:I52 I93 I95 I97 I99 I101 I103 I105 I107 I109 I111 I113 I115:I134">
    <cfRule type="expression" dxfId="262" priority="70">
      <formula>$I$19&lt;&gt;""</formula>
    </cfRule>
  </conditionalFormatting>
  <conditionalFormatting sqref="I91">
    <cfRule type="expression" dxfId="261" priority="69">
      <formula>$I$19&lt;&gt;""</formula>
    </cfRule>
  </conditionalFormatting>
  <conditionalFormatting sqref="L21:L52 L93 L95 L97 L99 L101 L103 L105 L107 L109 L111 L113 L115:L134">
    <cfRule type="expression" dxfId="260" priority="68">
      <formula>$L$19&lt;&gt;""</formula>
    </cfRule>
  </conditionalFormatting>
  <conditionalFormatting sqref="L91">
    <cfRule type="expression" dxfId="259" priority="67">
      <formula>$L$19&lt;&gt;""</formula>
    </cfRule>
  </conditionalFormatting>
  <conditionalFormatting sqref="O21:O52 O93 O95 O97 O99 O101 O103 O105 O107 O109 O111 O113 O115:O134">
    <cfRule type="expression" dxfId="258" priority="66">
      <formula>$O$19&lt;&gt;""</formula>
    </cfRule>
  </conditionalFormatting>
  <conditionalFormatting sqref="O91">
    <cfRule type="expression" dxfId="257" priority="65">
      <formula>$O$19&lt;&gt;""</formula>
    </cfRule>
  </conditionalFormatting>
  <conditionalFormatting sqref="R21:R52 R93 R95 R97 R99 R101 R103 R105 R107 R109 R111 R113 R115:R134">
    <cfRule type="expression" dxfId="256" priority="64">
      <formula>$R$19&lt;&gt;""</formula>
    </cfRule>
  </conditionalFormatting>
  <conditionalFormatting sqref="R91">
    <cfRule type="expression" dxfId="255" priority="63">
      <formula>$R$19&lt;&gt;""</formula>
    </cfRule>
  </conditionalFormatting>
  <conditionalFormatting sqref="U21:U52 U93 U95 U97 U99 U101 U103 U105 U107 U109 U111 U113 U115:U134">
    <cfRule type="expression" dxfId="254" priority="62">
      <formula>$U$19&lt;&gt;""</formula>
    </cfRule>
  </conditionalFormatting>
  <conditionalFormatting sqref="U91">
    <cfRule type="expression" dxfId="253" priority="61">
      <formula>$U$19&lt;&gt;""</formula>
    </cfRule>
  </conditionalFormatting>
  <conditionalFormatting sqref="X21:X52 X93 X95 X97 X99 X101 X103 X105 X107 X109 X111 X113 X115:X134">
    <cfRule type="expression" dxfId="252" priority="60">
      <formula>$X$19&lt;&gt;""</formula>
    </cfRule>
  </conditionalFormatting>
  <conditionalFormatting sqref="X91">
    <cfRule type="expression" dxfId="251" priority="59">
      <formula>$X$19&lt;&gt;""</formula>
    </cfRule>
  </conditionalFormatting>
  <conditionalFormatting sqref="AA21:AA52 AA93 AA95 AA97 AA99 AA101 AA103 AA105 AA107 AA109 AA111 AA113 AA115:AA134">
    <cfRule type="expression" dxfId="250" priority="58">
      <formula>$AA$19&lt;&gt;""</formula>
    </cfRule>
  </conditionalFormatting>
  <conditionalFormatting sqref="AA91">
    <cfRule type="expression" dxfId="249" priority="57">
      <formula>$AA$19&lt;&gt;""</formula>
    </cfRule>
  </conditionalFormatting>
  <conditionalFormatting sqref="AD21:AD52 AD93 AD95 AD97 AD99 AD101 AD103 AD105 AD107 AD109 AD111 AD113 AD115:AD134">
    <cfRule type="expression" dxfId="248" priority="56">
      <formula>$AD$19&lt;&gt;""</formula>
    </cfRule>
  </conditionalFormatting>
  <conditionalFormatting sqref="AD91">
    <cfRule type="expression" dxfId="247" priority="55">
      <formula>$AD$19&lt;&gt;""</formula>
    </cfRule>
  </conditionalFormatting>
  <conditionalFormatting sqref="AG21:AG52 AG93 AG95 AG97 AG99 AG101 AG103 AG105 AG107 AG109 AG111 AG113 AG115:AG134">
    <cfRule type="expression" dxfId="246" priority="54">
      <formula>$AG$19&lt;&gt;""</formula>
    </cfRule>
  </conditionalFormatting>
  <conditionalFormatting sqref="AG91">
    <cfRule type="expression" dxfId="245" priority="53">
      <formula>$AG$19&lt;&gt;""</formula>
    </cfRule>
  </conditionalFormatting>
  <conditionalFormatting sqref="AJ21:AJ52 AJ93 AJ95 AJ97 AJ99 AJ101 AJ103 AJ105 AJ107 AJ109 AJ111 AJ113 AJ115:AJ134">
    <cfRule type="expression" dxfId="244" priority="52">
      <formula>$AJ$19&lt;&gt;""</formula>
    </cfRule>
  </conditionalFormatting>
  <conditionalFormatting sqref="AJ91">
    <cfRule type="expression" dxfId="243" priority="51">
      <formula>$AJ$19&lt;&gt;""</formula>
    </cfRule>
  </conditionalFormatting>
  <conditionalFormatting sqref="AM21:AM52 AM93 AM95 AM97 AM99 AM101 AM103 AM105 AM107 AM109 AM111 AM113 AM115:AM134">
    <cfRule type="expression" dxfId="242" priority="50">
      <formula>$AM$19&lt;&gt;""</formula>
    </cfRule>
  </conditionalFormatting>
  <conditionalFormatting sqref="AM91">
    <cfRule type="expression" dxfId="241" priority="49">
      <formula>$AM$19&lt;&gt;""</formula>
    </cfRule>
  </conditionalFormatting>
  <conditionalFormatting sqref="J95:K95 J97:K97 J99:K99 J101:K101 J103:K103 J105:K105 J107:K107 J109:K109 J111:K111 J113:K113 J115:K134">
    <cfRule type="notContainsBlanks" dxfId="240" priority="368">
      <formula>LEN(TRIM(J95))&gt;0</formula>
    </cfRule>
  </conditionalFormatting>
  <conditionalFormatting sqref="M95:N95 M97:N97 M99:N99 M101:N101 M103:N103 M105:N105 M107:N107 M109:N109 M111:N111 M113:N113 M115:N134">
    <cfRule type="notContainsBlanks" dxfId="239" priority="369">
      <formula>LEN(TRIM(M95))&gt;0</formula>
    </cfRule>
  </conditionalFormatting>
  <conditionalFormatting sqref="P95:Q95 P97:Q97 P99:Q99 P101:Q101 P103:Q103 P105:Q105 P107:Q107 P109:Q109 P111:Q111 P113:Q113 P115:Q134">
    <cfRule type="notContainsBlanks" dxfId="238" priority="370">
      <formula>LEN(TRIM(P95))&gt;0</formula>
    </cfRule>
  </conditionalFormatting>
  <conditionalFormatting sqref="S95:T95 S97:T97 S99:T99 S101:T101 S103:T103 S105:T105 S107:T107 S109:T109 S111:T111 S113:T113 S115:T134">
    <cfRule type="notContainsBlanks" dxfId="237" priority="371">
      <formula>LEN(TRIM(S95))&gt;0</formula>
    </cfRule>
  </conditionalFormatting>
  <conditionalFormatting sqref="V95:W95 V97:W97 V99:W99 V101:W101 V103:W103 V105:W105 V107:W107 V109:W109 V111:W111 V113:W113 V115:W134">
    <cfRule type="notContainsBlanks" dxfId="236" priority="372">
      <formula>LEN(TRIM(V95))&gt;0</formula>
    </cfRule>
  </conditionalFormatting>
  <conditionalFormatting sqref="Y95:Z95 Y97:Z97 Y99:Z99 Y101:Z101 Y103:Z103 Y105:Z105 Y107:Z107 Y109:Z109 Y111:Z111 Y113:Z113 Y115:Z134">
    <cfRule type="notContainsBlanks" dxfId="235" priority="373">
      <formula>LEN(TRIM(Y95))&gt;0</formula>
    </cfRule>
  </conditionalFormatting>
  <conditionalFormatting sqref="AB95:AC95 AB97:AC97 AB99:AC99 AB101:AC101 AB103:AC103 AB105:AC105 AB107:AC107 AB109:AC109 AB111:AC111 AB113:AC113 AB115:AC134">
    <cfRule type="notContainsBlanks" dxfId="234" priority="374">
      <formula>LEN(TRIM(AB95))&gt;0</formula>
    </cfRule>
  </conditionalFormatting>
  <conditionalFormatting sqref="AE95:AF95 AE97:AF97 AE99:AF99 AE101:AF101 AE103:AF103 AE105:AF105 AE107:AF107 AE109:AF109 AE111:AF111 AE113:AF113 AE115:AF134">
    <cfRule type="notContainsBlanks" dxfId="233" priority="375">
      <formula>LEN(TRIM(AE95))&gt;0</formula>
    </cfRule>
  </conditionalFormatting>
  <conditionalFormatting sqref="AH95:AI95 AH97:AI97 AH99:AI99 AH101:AI101 AH103:AI103 AH105:AI105 AH107:AI107 AH109:AI109 AH111:AI111 AH113:AI113 AH115:AI134">
    <cfRule type="notContainsBlanks" dxfId="232" priority="376">
      <formula>LEN(TRIM(AH95))&gt;0</formula>
    </cfRule>
  </conditionalFormatting>
  <conditionalFormatting sqref="AK95:AL95 AK97:AL97 AK99:AL99 AK101:AL101 AK103:AL103 AK105:AL105 AK107:AL107 AK109:AL109 AK111:AL111 AK113:AL113 AK115:AL134">
    <cfRule type="notContainsBlanks" dxfId="231" priority="377">
      <formula>LEN(TRIM(AK95))&gt;0</formula>
    </cfRule>
  </conditionalFormatting>
  <conditionalFormatting sqref="AN95:AO95 AN97:AO97 AN99:AO99 AN101:AO101 AN103:AO103 AN105:AO105 AN107:AO107 AN109:AO109 AN111:AO111 AN113:AO113 AN115:AO134">
    <cfRule type="notContainsBlanks" dxfId="230" priority="378">
      <formula>LEN(TRIM(AN95))&gt;0</formula>
    </cfRule>
  </conditionalFormatting>
  <conditionalFormatting sqref="F92:AO92">
    <cfRule type="notContainsBlanks" dxfId="229" priority="388">
      <formula>LEN(TRIM(F92))&gt;0</formula>
    </cfRule>
  </conditionalFormatting>
  <conditionalFormatting sqref="F94:AO94">
    <cfRule type="notContainsBlanks" dxfId="228" priority="32">
      <formula>LEN(TRIM(F94))&gt;0</formula>
    </cfRule>
  </conditionalFormatting>
  <conditionalFormatting sqref="F96:AO96">
    <cfRule type="notContainsBlanks" dxfId="227" priority="31">
      <formula>LEN(TRIM(F96))&gt;0</formula>
    </cfRule>
  </conditionalFormatting>
  <conditionalFormatting sqref="F98:AO98">
    <cfRule type="notContainsBlanks" dxfId="226" priority="30">
      <formula>LEN(TRIM(F98))&gt;0</formula>
    </cfRule>
  </conditionalFormatting>
  <conditionalFormatting sqref="F100:AO100">
    <cfRule type="notContainsBlanks" dxfId="225" priority="29">
      <formula>LEN(TRIM(F100))&gt;0</formula>
    </cfRule>
  </conditionalFormatting>
  <conditionalFormatting sqref="F102:AO102">
    <cfRule type="notContainsBlanks" dxfId="224" priority="28">
      <formula>LEN(TRIM(F102))&gt;0</formula>
    </cfRule>
  </conditionalFormatting>
  <conditionalFormatting sqref="F104:AO104">
    <cfRule type="notContainsBlanks" dxfId="223" priority="27">
      <formula>LEN(TRIM(F104))&gt;0</formula>
    </cfRule>
  </conditionalFormatting>
  <conditionalFormatting sqref="F106:AO106">
    <cfRule type="notContainsBlanks" dxfId="222" priority="26">
      <formula>LEN(TRIM(F106))&gt;0</formula>
    </cfRule>
  </conditionalFormatting>
  <conditionalFormatting sqref="F108:AO108">
    <cfRule type="notContainsBlanks" dxfId="221" priority="25">
      <formula>LEN(TRIM(F108))&gt;0</formula>
    </cfRule>
  </conditionalFormatting>
  <conditionalFormatting sqref="F110:AO110">
    <cfRule type="notContainsBlanks" dxfId="220" priority="24">
      <formula>LEN(TRIM(F110))&gt;0</formula>
    </cfRule>
  </conditionalFormatting>
  <conditionalFormatting sqref="F112:AO112">
    <cfRule type="notContainsBlanks" dxfId="219" priority="23">
      <formula>LEN(TRIM(F112))&gt;0</formula>
    </cfRule>
  </conditionalFormatting>
  <conditionalFormatting sqref="F114:AO114">
    <cfRule type="notContainsBlanks" dxfId="218" priority="22">
      <formula>LEN(TRIM(F114))&gt;0</formula>
    </cfRule>
  </conditionalFormatting>
  <conditionalFormatting sqref="F19:F20 I19:I20 L19:L20 O19:O20 R19:R20 U19:U20 X19:X20 AA19:AA20 AD19:AD20 AG19:AG20 AJ19:AJ20 AM19:AM20">
    <cfRule type="notContainsBlanks" dxfId="217" priority="385">
      <formula>LEN(TRIM(F19))&gt;0</formula>
    </cfRule>
  </conditionalFormatting>
  <conditionalFormatting sqref="I17:AO17">
    <cfRule type="notContainsBlanks" dxfId="216" priority="384">
      <formula>LEN(TRIM(I17))&gt;0</formula>
    </cfRule>
  </conditionalFormatting>
  <conditionalFormatting sqref="I18:AO18">
    <cfRule type="notContainsBlanks" dxfId="215" priority="16">
      <formula>LEN(TRIM(I18))&gt;0</formula>
    </cfRule>
  </conditionalFormatting>
  <conditionalFormatting sqref="F90 I90 L90 O90 R90 U90 X90 AA90 AD90 AG90 AJ90 AM90">
    <cfRule type="notContainsBlanks" dxfId="214" priority="386">
      <formula>LEN(TRIM(F90))&gt;0</formula>
    </cfRule>
  </conditionalFormatting>
  <conditionalFormatting sqref="F135">
    <cfRule type="expression" dxfId="213" priority="12">
      <formula>$F$19&lt;&gt;""</formula>
    </cfRule>
  </conditionalFormatting>
  <conditionalFormatting sqref="I135">
    <cfRule type="expression" dxfId="212" priority="11">
      <formula>$I$19&lt;&gt;""</formula>
    </cfRule>
  </conditionalFormatting>
  <conditionalFormatting sqref="L135">
    <cfRule type="expression" dxfId="211" priority="10">
      <formula>$L$19&lt;&gt;""</formula>
    </cfRule>
  </conditionalFormatting>
  <conditionalFormatting sqref="O135">
    <cfRule type="expression" dxfId="210" priority="9">
      <formula>$O$19&lt;&gt;""</formula>
    </cfRule>
  </conditionalFormatting>
  <conditionalFormatting sqref="R135">
    <cfRule type="expression" dxfId="209" priority="8">
      <formula>$R$19&lt;&gt;""</formula>
    </cfRule>
  </conditionalFormatting>
  <conditionalFormatting sqref="U135">
    <cfRule type="expression" dxfId="208" priority="7">
      <formula>$U$19&lt;&gt;""</formula>
    </cfRule>
  </conditionalFormatting>
  <conditionalFormatting sqref="X135">
    <cfRule type="expression" dxfId="207" priority="6">
      <formula>$X$19&lt;&gt;""</formula>
    </cfRule>
  </conditionalFormatting>
  <conditionalFormatting sqref="AA135">
    <cfRule type="expression" dxfId="206" priority="5">
      <formula>$AA$19&lt;&gt;""</formula>
    </cfRule>
  </conditionalFormatting>
  <conditionalFormatting sqref="AD135">
    <cfRule type="expression" dxfId="205" priority="4">
      <formula>$AD$19&lt;&gt;""</formula>
    </cfRule>
  </conditionalFormatting>
  <conditionalFormatting sqref="AG135">
    <cfRule type="expression" dxfId="204" priority="3">
      <formula>$AG$19&lt;&gt;""</formula>
    </cfRule>
  </conditionalFormatting>
  <conditionalFormatting sqref="AJ135">
    <cfRule type="expression" dxfId="203" priority="2">
      <formula>$AG$19&lt;&gt;""</formula>
    </cfRule>
  </conditionalFormatting>
  <conditionalFormatting sqref="AM135">
    <cfRule type="expression" dxfId="202" priority="1">
      <formula>$AM$19&lt;&gt;""</formula>
    </cfRule>
  </conditionalFormatting>
  <dataValidations xWindow="169" yWindow="420" count="6">
    <dataValidation type="whole" operator="lessThanOrEqual" allowBlank="1" showInputMessage="1" showErrorMessage="1" error="VALOR MAIOR QUE MÁXIMO (7s)" prompt="R ( MÁXIMO 7)" sqref="H38 H40 H42 H44 H36 H46 H22 H48 H50 H24 H26 H28 H30 H32 H34 H52">
      <formula1>7</formula1>
    </dataValidation>
    <dataValidation type="whole" allowBlank="1" showInputMessage="1" showErrorMessage="1" error="VALOR FORA DO INTERVALO (3 A 32)s" prompt="A ( MÁXIMO 7   )_x000a_r  ( MÁXIMO 32 )" sqref="H37 H39 H41 H43 H45 H21 H51 H47 H49 H23 H25 H27 H29 H31 H33 H35">
      <formula1>3</formula1>
      <formula2>32</formula2>
    </dataValidation>
    <dataValidation type="list" allowBlank="1" showInputMessage="1" showErrorMessage="1" sqref="B91:B114">
      <formula1>"SINC,  ASS"</formula1>
    </dataValidation>
    <dataValidation type="list" operator="greaterThan" allowBlank="1" showInputMessage="1" showErrorMessage="1" error="ESTÁGIO OBRIGATÓRIO" sqref="J18:K18 M18:N18">
      <formula1>"A,B,C,D,E,F,G,H,I,J,K,L,M,N,O"</formula1>
    </dataValidation>
    <dataValidation type="list" allowBlank="1" showInputMessage="1" showErrorMessage="1" sqref="S88:W88">
      <formula1>"FLEXCON,GW"</formula1>
    </dataValidation>
    <dataValidation type="list" allowBlank="1" showInputMessage="1" showErrorMessage="1" sqref="AI15:AK15">
      <formula1>"EV1,EV2,EV3,EV4,EV5,EV6,EV7,EV8,EV9,EV10,EV11,EV12,EV13,EV14,EV15"</formula1>
    </dataValidation>
  </dataValidations>
  <printOptions horizontalCentered="1" verticalCentered="1"/>
  <pageMargins left="0.11811023622047245" right="0" top="7.874015748031496E-2" bottom="0.55118110236220474" header="0" footer="0.55118110236220474"/>
  <pageSetup paperSize="9" scale="27" orientation="portrait" r:id="rId1"/>
  <headerFooter alignWithMargins="0"/>
  <ignoredErrors>
    <ignoredError sqref="G22 J22 M22 P22 S22 V22 Y22 AB22 AE22 AH22 AK22 AN22" formula="1"/>
  </ignoredErrors>
  <drawing r:id="rId2"/>
  <extLst>
    <ext xmlns:x14="http://schemas.microsoft.com/office/spreadsheetml/2009/9/main" uri="{CCE6A557-97BC-4b89-ADB6-D9C93CAAB3DF}">
      <x14:dataValidations xmlns:xm="http://schemas.microsoft.com/office/excel/2006/main" xWindow="169" yWindow="420" count="3">
        <x14:dataValidation type="list" allowBlank="1" showInputMessage="1" showErrorMessage="1" error="ESTADO NÃO PROGRAMADO">
          <x14:formula1>
            <xm:f>'TABELAS DE ESTADOS'!$G$18:$U$18</xm:f>
          </x14:formula1>
          <xm:sqref>AJ18:AJ20 I18:I20 L19:L20 O18:O20 R18:R20 U18:U20 X18:X20 AA18:AA20 AD18:AD20 AG18:AG20 AM18:AM20</xm:sqref>
        </x14:dataValidation>
        <x14:dataValidation type="list" operator="greaterThan" allowBlank="1" showInputMessage="1" showErrorMessage="1" error="ESTADO NÃO PROGRAMADO">
          <x14:formula1>
            <xm:f>'TABELAS DE ESTADOS'!$G$18:$U$18</xm:f>
          </x14:formula1>
          <xm:sqref>L18</xm:sqref>
        </x14:dataValidation>
        <x14:dataValidation type="list" operator="equal" allowBlank="1" showInputMessage="1" showErrorMessage="1" error="ESTADO NÃO PROGRAMADO">
          <x14:formula1>
            <xm:f>'TABELAS DE ESTADOS'!$G$18:$U$18</xm:f>
          </x14:formula1>
          <xm:sqref>F19:F20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H176"/>
  <sheetViews>
    <sheetView zoomScale="50" zoomScaleNormal="50" zoomScaleSheetLayoutView="21" zoomScalePageLayoutView="30" workbookViewId="0">
      <selection activeCell="AI15" sqref="AI15:AK15"/>
    </sheetView>
  </sheetViews>
  <sheetFormatPr defaultRowHeight="12.75" x14ac:dyDescent="0.2"/>
  <cols>
    <col min="1" max="3" width="8.85546875" customWidth="1"/>
    <col min="4" max="4" width="9.7109375" customWidth="1"/>
    <col min="5" max="5" width="11" customWidth="1"/>
    <col min="6" max="6" width="9.7109375" customWidth="1"/>
    <col min="7" max="8" width="8.7109375" customWidth="1"/>
    <col min="9" max="9" width="9.7109375" customWidth="1"/>
    <col min="10" max="11" width="8.7109375" customWidth="1"/>
    <col min="12" max="12" width="9.7109375" customWidth="1"/>
    <col min="13" max="14" width="8.7109375" customWidth="1"/>
    <col min="15" max="15" width="9.7109375" customWidth="1"/>
    <col min="16" max="17" width="8.7109375" customWidth="1"/>
    <col min="18" max="18" width="9.7109375" customWidth="1"/>
    <col min="19" max="20" width="8.7109375" customWidth="1"/>
    <col min="21" max="21" width="9.7109375" customWidth="1"/>
    <col min="22" max="23" width="8.7109375" customWidth="1"/>
    <col min="24" max="24" width="9.7109375" customWidth="1"/>
    <col min="25" max="26" width="8.7109375" customWidth="1"/>
    <col min="27" max="27" width="9.7109375" customWidth="1"/>
    <col min="28" max="29" width="8.7109375" customWidth="1"/>
    <col min="30" max="30" width="9.7109375" customWidth="1"/>
    <col min="31" max="32" width="8.7109375" customWidth="1"/>
    <col min="33" max="33" width="9.7109375" customWidth="1"/>
    <col min="34" max="35" width="8.7109375" customWidth="1"/>
    <col min="36" max="36" width="9.7109375" customWidth="1"/>
    <col min="37" max="38" width="8.7109375" customWidth="1"/>
    <col min="39" max="39" width="9.7109375" customWidth="1"/>
    <col min="40" max="41" width="8.7109375" customWidth="1"/>
    <col min="42" max="42" width="31.5703125" customWidth="1"/>
    <col min="43" max="43" width="24.7109375" customWidth="1"/>
    <col min="44" max="103" width="3.7109375" customWidth="1"/>
  </cols>
  <sheetData>
    <row r="1" spans="1:56" ht="39.950000000000003" customHeight="1" x14ac:dyDescent="0.2">
      <c r="A1" s="709"/>
      <c r="B1" s="710"/>
      <c r="C1" s="710"/>
      <c r="D1" s="685" t="s">
        <v>10</v>
      </c>
      <c r="E1" s="686"/>
      <c r="F1" s="686"/>
      <c r="G1" s="686"/>
      <c r="H1" s="686"/>
      <c r="I1" s="686"/>
      <c r="J1" s="686"/>
      <c r="K1" s="686"/>
      <c r="L1" s="686"/>
      <c r="M1" s="686"/>
      <c r="N1" s="686"/>
      <c r="O1" s="686"/>
      <c r="P1" s="686"/>
      <c r="Q1" s="686"/>
      <c r="R1" s="686"/>
      <c r="S1" s="686"/>
      <c r="T1" s="686"/>
      <c r="U1" s="686"/>
      <c r="V1" s="686"/>
      <c r="W1" s="686"/>
      <c r="X1" s="686"/>
      <c r="Y1" s="686"/>
      <c r="Z1" s="686"/>
      <c r="AA1" s="687"/>
      <c r="AB1" s="688" t="s">
        <v>107</v>
      </c>
      <c r="AC1" s="689"/>
      <c r="AD1" s="689"/>
      <c r="AE1" s="690"/>
      <c r="AF1" s="685" t="s">
        <v>61</v>
      </c>
      <c r="AG1" s="686"/>
      <c r="AH1" s="686"/>
      <c r="AI1" s="686"/>
      <c r="AJ1" s="686"/>
      <c r="AK1" s="686"/>
      <c r="AL1" s="686"/>
      <c r="AM1" s="686"/>
      <c r="AN1" s="686"/>
      <c r="AO1" s="687"/>
      <c r="AP1" s="49"/>
      <c r="AQ1" s="49"/>
      <c r="AR1" s="49"/>
      <c r="AS1" s="49"/>
      <c r="AT1" s="49"/>
      <c r="AU1" s="49"/>
      <c r="AV1" s="49"/>
      <c r="AW1" s="49"/>
      <c r="AX1" s="49"/>
      <c r="AY1" s="49"/>
      <c r="AZ1" s="49"/>
      <c r="BA1" s="49"/>
      <c r="BB1" s="49"/>
      <c r="BC1" s="49"/>
      <c r="BD1" s="49"/>
    </row>
    <row r="2" spans="1:56" ht="30" customHeight="1" x14ac:dyDescent="0.2">
      <c r="A2" s="711"/>
      <c r="B2" s="681"/>
      <c r="C2" s="681"/>
      <c r="D2" s="691" t="s">
        <v>108</v>
      </c>
      <c r="E2" s="692"/>
      <c r="F2" s="692"/>
      <c r="G2" s="692"/>
      <c r="H2" s="692"/>
      <c r="I2" s="692"/>
      <c r="J2" s="692"/>
      <c r="K2" s="692"/>
      <c r="L2" s="692"/>
      <c r="M2" s="692"/>
      <c r="N2" s="692"/>
      <c r="O2" s="692"/>
      <c r="P2" s="692"/>
      <c r="Q2" s="692"/>
      <c r="R2" s="692"/>
      <c r="S2" s="692"/>
      <c r="T2" s="692"/>
      <c r="U2" s="692"/>
      <c r="V2" s="692"/>
      <c r="W2" s="692"/>
      <c r="X2" s="692"/>
      <c r="Y2" s="692"/>
      <c r="Z2" s="692"/>
      <c r="AA2" s="693"/>
      <c r="AB2" s="697" t="s">
        <v>23</v>
      </c>
      <c r="AC2" s="698"/>
      <c r="AD2" s="698"/>
      <c r="AE2" s="699"/>
      <c r="AF2" s="703" t="str">
        <f>CROQUI!$AE$2</f>
        <v>192.168.16.09</v>
      </c>
      <c r="AG2" s="704"/>
      <c r="AH2" s="704"/>
      <c r="AI2" s="704"/>
      <c r="AJ2" s="704"/>
      <c r="AK2" s="704"/>
      <c r="AL2" s="704"/>
      <c r="AM2" s="704"/>
      <c r="AN2" s="704"/>
      <c r="AO2" s="705"/>
      <c r="AP2" s="50"/>
      <c r="AQ2" s="50"/>
      <c r="AR2" s="50"/>
      <c r="AS2" s="50"/>
      <c r="AT2" s="50"/>
      <c r="AU2" s="50"/>
      <c r="AV2" s="50"/>
      <c r="AW2" s="50"/>
      <c r="AX2" s="50"/>
      <c r="AY2" s="50"/>
      <c r="AZ2" s="50"/>
      <c r="BA2" s="50"/>
      <c r="BB2" s="50"/>
      <c r="BC2" s="50"/>
      <c r="BD2" s="50"/>
    </row>
    <row r="3" spans="1:56" ht="9.9499999999999993" customHeight="1" x14ac:dyDescent="0.2">
      <c r="A3" s="712"/>
      <c r="B3" s="713"/>
      <c r="C3" s="713"/>
      <c r="D3" s="694"/>
      <c r="E3" s="695"/>
      <c r="F3" s="695"/>
      <c r="G3" s="695"/>
      <c r="H3" s="695"/>
      <c r="I3" s="695"/>
      <c r="J3" s="695"/>
      <c r="K3" s="695"/>
      <c r="L3" s="695"/>
      <c r="M3" s="695"/>
      <c r="N3" s="695"/>
      <c r="O3" s="695"/>
      <c r="P3" s="695"/>
      <c r="Q3" s="695"/>
      <c r="R3" s="695"/>
      <c r="S3" s="695"/>
      <c r="T3" s="695"/>
      <c r="U3" s="695"/>
      <c r="V3" s="695"/>
      <c r="W3" s="695"/>
      <c r="X3" s="695"/>
      <c r="Y3" s="695"/>
      <c r="Z3" s="695"/>
      <c r="AA3" s="696"/>
      <c r="AB3" s="700"/>
      <c r="AC3" s="701"/>
      <c r="AD3" s="701"/>
      <c r="AE3" s="702"/>
      <c r="AF3" s="706"/>
      <c r="AG3" s="707"/>
      <c r="AH3" s="707"/>
      <c r="AI3" s="707"/>
      <c r="AJ3" s="707"/>
      <c r="AK3" s="707"/>
      <c r="AL3" s="707"/>
      <c r="AM3" s="707"/>
      <c r="AN3" s="707"/>
      <c r="AO3" s="708"/>
      <c r="AP3" s="50"/>
      <c r="AQ3" s="50"/>
      <c r="AR3" s="50"/>
      <c r="AS3" s="50"/>
      <c r="AT3" s="50"/>
      <c r="AU3" s="50"/>
      <c r="AV3" s="50"/>
      <c r="AW3" s="50"/>
      <c r="AX3" s="50"/>
      <c r="AY3" s="50"/>
      <c r="AZ3" s="50"/>
      <c r="BA3" s="50"/>
      <c r="BB3" s="50"/>
      <c r="BC3" s="50"/>
      <c r="BD3" s="50"/>
    </row>
    <row r="4" spans="1:56" ht="8.25" customHeight="1" x14ac:dyDescent="0.5">
      <c r="A4" s="681"/>
      <c r="B4" s="681"/>
      <c r="C4" s="681"/>
      <c r="D4" s="681"/>
      <c r="E4" s="681"/>
      <c r="F4" s="681"/>
      <c r="G4" s="681"/>
      <c r="H4" s="681"/>
      <c r="I4" s="681"/>
      <c r="J4" s="681"/>
      <c r="K4" s="681"/>
      <c r="L4" s="681"/>
      <c r="M4" s="681"/>
      <c r="N4" s="681"/>
      <c r="O4" s="681"/>
      <c r="P4" s="681"/>
      <c r="Q4" s="681"/>
      <c r="R4" s="681"/>
      <c r="S4" s="681"/>
      <c r="T4" s="681"/>
      <c r="U4" s="681"/>
      <c r="V4" s="681"/>
      <c r="W4" s="681"/>
      <c r="X4" s="681"/>
      <c r="Y4" s="681"/>
      <c r="Z4" s="681"/>
      <c r="AA4" s="681"/>
      <c r="AB4" s="681"/>
      <c r="AC4" s="681"/>
      <c r="AD4" s="681"/>
      <c r="AE4" s="681"/>
      <c r="AF4" s="681"/>
      <c r="AG4" s="681"/>
      <c r="AH4" s="681"/>
      <c r="AI4" s="681"/>
      <c r="AJ4" s="681"/>
      <c r="AK4" s="681"/>
      <c r="AL4" s="681"/>
      <c r="AM4" s="681"/>
      <c r="AN4" s="681"/>
      <c r="AO4" s="681"/>
      <c r="AP4" s="50"/>
      <c r="AQ4" s="50"/>
      <c r="AR4" s="50"/>
      <c r="AS4" s="50"/>
      <c r="AT4" s="50"/>
      <c r="AU4" s="50"/>
      <c r="AV4" s="50"/>
      <c r="AW4" s="50"/>
      <c r="AX4" s="50"/>
      <c r="AY4" s="50"/>
      <c r="AZ4" s="50"/>
      <c r="BA4" s="50"/>
      <c r="BB4" s="50"/>
      <c r="BC4" s="50"/>
      <c r="BD4" s="50"/>
    </row>
    <row r="5" spans="1:56" ht="39.950000000000003" customHeight="1" x14ac:dyDescent="0.2">
      <c r="A5" s="685" t="s">
        <v>5</v>
      </c>
      <c r="B5" s="686"/>
      <c r="C5" s="686"/>
      <c r="D5" s="686"/>
      <c r="E5" s="686"/>
      <c r="F5" s="686"/>
      <c r="G5" s="686"/>
      <c r="H5" s="686"/>
      <c r="I5" s="686"/>
      <c r="J5" s="686"/>
      <c r="K5" s="686"/>
      <c r="L5" s="686"/>
      <c r="M5" s="686"/>
      <c r="N5" s="686"/>
      <c r="O5" s="686"/>
      <c r="P5" s="686"/>
      <c r="Q5" s="686"/>
      <c r="R5" s="686"/>
      <c r="S5" s="686"/>
      <c r="T5" s="686"/>
      <c r="U5" s="686"/>
      <c r="V5" s="686"/>
      <c r="W5" s="686"/>
      <c r="X5" s="686"/>
      <c r="Y5" s="686"/>
      <c r="Z5" s="686"/>
      <c r="AA5" s="687"/>
      <c r="AB5" s="685" t="s">
        <v>24</v>
      </c>
      <c r="AC5" s="686"/>
      <c r="AD5" s="686"/>
      <c r="AE5" s="687"/>
      <c r="AF5" s="685" t="s">
        <v>106</v>
      </c>
      <c r="AG5" s="686"/>
      <c r="AH5" s="686"/>
      <c r="AI5" s="687"/>
      <c r="AJ5" s="557" t="s">
        <v>4</v>
      </c>
      <c r="AK5" s="558"/>
      <c r="AL5" s="559"/>
      <c r="AM5" s="557" t="s">
        <v>71</v>
      </c>
      <c r="AN5" s="558"/>
      <c r="AO5" s="559"/>
      <c r="AP5" s="50"/>
      <c r="AQ5" s="50"/>
      <c r="AR5" s="50"/>
      <c r="AS5" s="50"/>
      <c r="AT5" s="50"/>
      <c r="AU5" s="50"/>
      <c r="AV5" s="50"/>
      <c r="AW5" s="50"/>
      <c r="AX5" s="50"/>
      <c r="AY5" s="50"/>
      <c r="AZ5" s="50"/>
      <c r="BA5" s="50"/>
      <c r="BB5" s="50"/>
      <c r="BC5" s="50"/>
      <c r="BD5" s="50"/>
    </row>
    <row r="6" spans="1:56" ht="39.950000000000003" customHeight="1" x14ac:dyDescent="0.2">
      <c r="A6" s="585" t="str">
        <f>CROQUI!$A$6</f>
        <v>PAULO VI</v>
      </c>
      <c r="B6" s="586"/>
      <c r="C6" s="586"/>
      <c r="D6" s="586"/>
      <c r="E6" s="586"/>
      <c r="F6" s="586"/>
      <c r="G6" s="586"/>
      <c r="H6" s="586"/>
      <c r="I6" s="586"/>
      <c r="J6" s="586"/>
      <c r="K6" s="586"/>
      <c r="L6" s="586"/>
      <c r="M6" s="586"/>
      <c r="N6" s="586"/>
      <c r="O6" s="586"/>
      <c r="P6" s="586"/>
      <c r="Q6" s="586"/>
      <c r="R6" s="586"/>
      <c r="S6" s="586"/>
      <c r="T6" s="586"/>
      <c r="U6" s="586"/>
      <c r="V6" s="586"/>
      <c r="W6" s="586"/>
      <c r="X6" s="586"/>
      <c r="Y6" s="586"/>
      <c r="Z6" s="586"/>
      <c r="AA6" s="587"/>
      <c r="AB6" s="585" t="str">
        <f>CROQUI!$AA$6</f>
        <v>25</v>
      </c>
      <c r="AC6" s="586"/>
      <c r="AD6" s="586"/>
      <c r="AE6" s="587"/>
      <c r="AF6" s="585" t="str">
        <f>CROQUI!$AE$6</f>
        <v>1</v>
      </c>
      <c r="AG6" s="586"/>
      <c r="AH6" s="586"/>
      <c r="AI6" s="587"/>
      <c r="AJ6" s="585" t="str">
        <f>CROQUI!$AI$6</f>
        <v>NO</v>
      </c>
      <c r="AK6" s="586"/>
      <c r="AL6" s="587"/>
      <c r="AM6" s="585" t="str">
        <f>CROQUI!$AL$6</f>
        <v>NO-1</v>
      </c>
      <c r="AN6" s="586"/>
      <c r="AO6" s="587"/>
      <c r="AP6" s="50"/>
      <c r="AQ6" s="50"/>
      <c r="AR6" s="50"/>
      <c r="AS6" s="50"/>
      <c r="AT6" s="50"/>
      <c r="AU6" s="50"/>
      <c r="AV6" s="50"/>
      <c r="AW6" s="50"/>
      <c r="AX6" s="50"/>
      <c r="AY6" s="50"/>
      <c r="AZ6" s="50"/>
      <c r="BA6" s="50"/>
      <c r="BB6" s="50"/>
      <c r="BC6" s="50"/>
      <c r="BD6" s="50"/>
    </row>
    <row r="7" spans="1:56" ht="8.25" customHeight="1" x14ac:dyDescent="0.5">
      <c r="A7" s="681"/>
      <c r="B7" s="681"/>
      <c r="C7" s="681"/>
      <c r="D7" s="681"/>
      <c r="E7" s="681"/>
      <c r="F7" s="681"/>
      <c r="G7" s="681"/>
      <c r="H7" s="681"/>
      <c r="I7" s="681"/>
      <c r="J7" s="681"/>
      <c r="K7" s="681"/>
      <c r="L7" s="681"/>
      <c r="M7" s="681"/>
      <c r="N7" s="681"/>
      <c r="O7" s="681"/>
      <c r="P7" s="681"/>
      <c r="Q7" s="681"/>
      <c r="R7" s="681"/>
      <c r="S7" s="681"/>
      <c r="T7" s="681"/>
      <c r="U7" s="681"/>
      <c r="V7" s="681"/>
      <c r="W7" s="681"/>
      <c r="X7" s="681"/>
      <c r="Y7" s="681"/>
      <c r="Z7" s="681"/>
      <c r="AA7" s="681"/>
      <c r="AB7" s="681"/>
      <c r="AC7" s="681"/>
      <c r="AD7" s="681"/>
      <c r="AE7" s="681"/>
      <c r="AF7" s="681"/>
      <c r="AG7" s="681"/>
      <c r="AH7" s="681"/>
      <c r="AI7" s="681"/>
      <c r="AJ7" s="681"/>
      <c r="AK7" s="681"/>
      <c r="AL7" s="681"/>
      <c r="AM7" s="681"/>
      <c r="AN7" s="681"/>
      <c r="AO7" s="681"/>
      <c r="AP7" s="50"/>
      <c r="AQ7" s="50"/>
      <c r="AR7" s="50"/>
      <c r="AS7" s="50"/>
      <c r="AT7" s="50"/>
      <c r="AU7" s="50"/>
      <c r="AV7" s="50"/>
      <c r="AW7" s="50"/>
      <c r="AX7" s="50"/>
      <c r="AY7" s="50"/>
      <c r="AZ7" s="50"/>
      <c r="BA7" s="50"/>
      <c r="BB7" s="50"/>
      <c r="BC7" s="50"/>
      <c r="BD7" s="50"/>
    </row>
    <row r="8" spans="1:56" ht="39.950000000000003" customHeight="1" x14ac:dyDescent="0.2">
      <c r="A8" s="685" t="s">
        <v>6</v>
      </c>
      <c r="B8" s="686"/>
      <c r="C8" s="686"/>
      <c r="D8" s="686"/>
      <c r="E8" s="686"/>
      <c r="F8" s="686"/>
      <c r="G8" s="686"/>
      <c r="H8" s="686"/>
      <c r="I8" s="686"/>
      <c r="J8" s="686"/>
      <c r="K8" s="686"/>
      <c r="L8" s="686"/>
      <c r="M8" s="686"/>
      <c r="N8" s="686"/>
      <c r="O8" s="686"/>
      <c r="P8" s="686"/>
      <c r="Q8" s="686"/>
      <c r="R8" s="686"/>
      <c r="S8" s="686"/>
      <c r="T8" s="686"/>
      <c r="U8" s="686"/>
      <c r="V8" s="686"/>
      <c r="W8" s="686"/>
      <c r="X8" s="686"/>
      <c r="Y8" s="686"/>
      <c r="Z8" s="686"/>
      <c r="AA8" s="687"/>
      <c r="AB8" s="685" t="s">
        <v>62</v>
      </c>
      <c r="AC8" s="686"/>
      <c r="AD8" s="686"/>
      <c r="AE8" s="686"/>
      <c r="AF8" s="686"/>
      <c r="AG8" s="686"/>
      <c r="AH8" s="686"/>
      <c r="AI8" s="687"/>
      <c r="AJ8" s="722"/>
      <c r="AK8" s="723"/>
      <c r="AL8" s="723"/>
      <c r="AM8" s="723"/>
      <c r="AN8" s="723"/>
      <c r="AO8" s="724"/>
      <c r="AP8" s="66"/>
      <c r="AQ8" s="50"/>
      <c r="AR8" s="50"/>
      <c r="AS8" s="50"/>
      <c r="AT8" s="50"/>
      <c r="AU8" s="50"/>
      <c r="AV8" s="50"/>
      <c r="AW8" s="50"/>
      <c r="AX8" s="50"/>
      <c r="AY8" s="50"/>
      <c r="AZ8" s="50"/>
      <c r="BA8" s="50"/>
      <c r="BB8" s="50"/>
      <c r="BC8" s="50"/>
      <c r="BD8" s="50"/>
    </row>
    <row r="9" spans="1:56" ht="39.950000000000003" customHeight="1" x14ac:dyDescent="0.2">
      <c r="A9" s="585" t="str">
        <f>IF('DIAGRAMAÇÃO DE ESTADOS'!$E$11&lt;&gt;"",'DIAGRAMAÇÃO DE ESTADOS'!$E$11,"")</f>
        <v/>
      </c>
      <c r="B9" s="586"/>
      <c r="C9" s="586"/>
      <c r="D9" s="586"/>
      <c r="E9" s="586"/>
      <c r="F9" s="586"/>
      <c r="G9" s="586"/>
      <c r="H9" s="586"/>
      <c r="I9" s="586"/>
      <c r="J9" s="586"/>
      <c r="K9" s="586"/>
      <c r="L9" s="586"/>
      <c r="M9" s="586"/>
      <c r="N9" s="586"/>
      <c r="O9" s="586"/>
      <c r="P9" s="586"/>
      <c r="Q9" s="586"/>
      <c r="R9" s="586"/>
      <c r="S9" s="586"/>
      <c r="T9" s="586"/>
      <c r="U9" s="586"/>
      <c r="V9" s="586"/>
      <c r="W9" s="586"/>
      <c r="X9" s="586"/>
      <c r="Y9" s="586"/>
      <c r="Z9" s="586"/>
      <c r="AA9" s="587"/>
      <c r="AB9" s="585" t="str">
        <f>IF('DIAGRAMAÇÃO DE ESTADOS'!$AH$11&lt;&gt;"",'DIAGRAMAÇÃO DE ESTADOS'!$AH$11,"")</f>
        <v/>
      </c>
      <c r="AC9" s="586"/>
      <c r="AD9" s="586"/>
      <c r="AE9" s="586"/>
      <c r="AF9" s="586"/>
      <c r="AG9" s="586"/>
      <c r="AH9" s="586"/>
      <c r="AI9" s="587"/>
      <c r="AJ9" s="725"/>
      <c r="AK9" s="726"/>
      <c r="AL9" s="726"/>
      <c r="AM9" s="726"/>
      <c r="AN9" s="726"/>
      <c r="AO9" s="727"/>
      <c r="AP9" s="66"/>
      <c r="AQ9" s="50"/>
      <c r="AR9" s="50"/>
      <c r="AS9" s="50"/>
      <c r="AT9" s="50"/>
      <c r="AU9" s="50"/>
      <c r="AV9" s="50"/>
      <c r="AW9" s="50"/>
      <c r="AX9" s="50"/>
      <c r="AY9" s="50"/>
      <c r="AZ9" s="50"/>
      <c r="BA9" s="50"/>
      <c r="BB9" s="50"/>
      <c r="BC9" s="50"/>
      <c r="BD9" s="50"/>
    </row>
    <row r="10" spans="1:56" ht="8.25" customHeight="1" x14ac:dyDescent="0.5">
      <c r="A10" s="721"/>
      <c r="B10" s="721"/>
      <c r="C10" s="721"/>
      <c r="D10" s="721"/>
      <c r="E10" s="721"/>
      <c r="F10" s="721"/>
      <c r="G10" s="721"/>
      <c r="H10" s="721"/>
      <c r="I10" s="721"/>
      <c r="J10" s="721"/>
      <c r="K10" s="721"/>
      <c r="L10" s="721"/>
      <c r="M10" s="721"/>
      <c r="N10" s="721"/>
      <c r="O10" s="721"/>
      <c r="P10" s="721"/>
      <c r="Q10" s="721"/>
      <c r="R10" s="721"/>
      <c r="S10" s="721"/>
      <c r="T10" s="721"/>
      <c r="U10" s="721"/>
      <c r="V10" s="721"/>
      <c r="W10" s="721"/>
      <c r="X10" s="721"/>
      <c r="Y10" s="721"/>
      <c r="Z10" s="721"/>
      <c r="AA10" s="721"/>
      <c r="AB10" s="721"/>
      <c r="AC10" s="721"/>
      <c r="AD10" s="721"/>
      <c r="AE10" s="721"/>
      <c r="AF10" s="721"/>
      <c r="AG10" s="721"/>
      <c r="AH10" s="721"/>
      <c r="AI10" s="721"/>
      <c r="AJ10" s="721"/>
      <c r="AK10" s="721"/>
      <c r="AL10" s="721"/>
      <c r="AM10" s="721"/>
      <c r="AN10" s="721"/>
      <c r="AO10" s="721"/>
      <c r="AP10" s="50"/>
      <c r="AQ10" s="50"/>
      <c r="AR10" s="50"/>
      <c r="AS10" s="50"/>
      <c r="AT10" s="50"/>
      <c r="AU10" s="50"/>
      <c r="AV10" s="50"/>
      <c r="AW10" s="50"/>
      <c r="AX10" s="50"/>
      <c r="AY10" s="50"/>
      <c r="AZ10" s="50"/>
      <c r="BA10" s="50"/>
      <c r="BB10" s="50"/>
      <c r="BC10" s="50"/>
      <c r="BD10" s="50"/>
    </row>
    <row r="11" spans="1:56" ht="39.950000000000003" customHeight="1" x14ac:dyDescent="0.2">
      <c r="A11" s="718" t="s">
        <v>7</v>
      </c>
      <c r="B11" s="719"/>
      <c r="C11" s="719"/>
      <c r="D11" s="719"/>
      <c r="E11" s="719"/>
      <c r="F11" s="720"/>
      <c r="G11" s="718" t="s">
        <v>64</v>
      </c>
      <c r="H11" s="719"/>
      <c r="I11" s="719"/>
      <c r="J11" s="719"/>
      <c r="K11" s="719"/>
      <c r="L11" s="719"/>
      <c r="M11" s="720"/>
      <c r="N11" s="718" t="s">
        <v>2</v>
      </c>
      <c r="O11" s="719"/>
      <c r="P11" s="719"/>
      <c r="Q11" s="719"/>
      <c r="R11" s="719"/>
      <c r="S11" s="719"/>
      <c r="T11" s="720"/>
      <c r="U11" s="718" t="s">
        <v>8</v>
      </c>
      <c r="V11" s="719"/>
      <c r="W11" s="719"/>
      <c r="X11" s="719"/>
      <c r="Y11" s="719"/>
      <c r="Z11" s="719"/>
      <c r="AA11" s="720"/>
      <c r="AB11" s="172" t="str">
        <f>CROQUI!$AB$8</f>
        <v/>
      </c>
      <c r="AC11" s="718" t="s">
        <v>9</v>
      </c>
      <c r="AD11" s="719"/>
      <c r="AE11" s="719"/>
      <c r="AF11" s="719"/>
      <c r="AG11" s="720"/>
      <c r="AH11" s="715" t="str">
        <f>CROQUI!$AH$8</f>
        <v/>
      </c>
      <c r="AI11" s="716"/>
      <c r="AJ11" s="716"/>
      <c r="AK11" s="716"/>
      <c r="AL11" s="716"/>
      <c r="AM11" s="716"/>
      <c r="AN11" s="716"/>
      <c r="AO11" s="717"/>
      <c r="AP11" s="50"/>
      <c r="AQ11" s="50"/>
      <c r="AR11" s="50"/>
      <c r="AS11" s="50"/>
      <c r="AT11" s="50"/>
      <c r="AU11" s="50"/>
      <c r="AV11" s="50"/>
      <c r="AW11" s="51"/>
      <c r="AX11" s="50"/>
      <c r="AY11" s="50"/>
      <c r="AZ11" s="50"/>
      <c r="BA11" s="50"/>
      <c r="BB11" s="50"/>
      <c r="BC11" s="50"/>
      <c r="BD11" s="50"/>
    </row>
    <row r="12" spans="1:56" ht="39.950000000000003" customHeight="1" x14ac:dyDescent="0.2">
      <c r="A12" s="728" t="str">
        <f>CROQUI!$A$9</f>
        <v xml:space="preserve">DCS NO </v>
      </c>
      <c r="B12" s="729"/>
      <c r="C12" s="729"/>
      <c r="D12" s="729"/>
      <c r="E12" s="729"/>
      <c r="F12" s="730"/>
      <c r="G12" s="731" t="str">
        <f>CROQUI!$G$9</f>
        <v/>
      </c>
      <c r="H12" s="581"/>
      <c r="I12" s="581"/>
      <c r="J12" s="581"/>
      <c r="K12" s="581"/>
      <c r="L12" s="581"/>
      <c r="M12" s="732"/>
      <c r="N12" s="731" t="str">
        <f>CROQUI!$N$9</f>
        <v>BEZERRA</v>
      </c>
      <c r="O12" s="581"/>
      <c r="P12" s="581"/>
      <c r="Q12" s="581"/>
      <c r="R12" s="581"/>
      <c r="S12" s="581"/>
      <c r="T12" s="732"/>
      <c r="U12" s="731" t="str">
        <f>CROQUI!$U$9</f>
        <v>AGER GOMES</v>
      </c>
      <c r="V12" s="581"/>
      <c r="W12" s="581"/>
      <c r="X12" s="581"/>
      <c r="Y12" s="581"/>
      <c r="Z12" s="581"/>
      <c r="AA12" s="732"/>
      <c r="AB12" s="172" t="str">
        <f>CROQUI!$AB$9</f>
        <v/>
      </c>
      <c r="AC12" s="718" t="s">
        <v>2</v>
      </c>
      <c r="AD12" s="719"/>
      <c r="AE12" s="719"/>
      <c r="AF12" s="719"/>
      <c r="AG12" s="720"/>
      <c r="AH12" s="715">
        <f>CROQUI!$AH$9</f>
        <v>42570</v>
      </c>
      <c r="AI12" s="716"/>
      <c r="AJ12" s="716"/>
      <c r="AK12" s="716"/>
      <c r="AL12" s="716"/>
      <c r="AM12" s="716"/>
      <c r="AN12" s="716"/>
      <c r="AO12" s="717"/>
      <c r="AP12" s="50"/>
      <c r="AQ12" s="50"/>
      <c r="AR12" s="50"/>
      <c r="AS12" s="50"/>
      <c r="AT12" s="50"/>
      <c r="AU12" s="50"/>
      <c r="AV12" s="50"/>
      <c r="AW12" s="50"/>
      <c r="AX12" s="50"/>
      <c r="AY12" s="50"/>
      <c r="AZ12" s="50"/>
      <c r="BA12" s="50"/>
      <c r="BB12" s="50"/>
      <c r="BC12" s="50"/>
      <c r="BD12" s="50"/>
    </row>
    <row r="13" spans="1:56" ht="39.950000000000003" customHeight="1" x14ac:dyDescent="0.2">
      <c r="A13" s="581"/>
      <c r="B13" s="581"/>
      <c r="C13" s="581"/>
      <c r="D13" s="581"/>
      <c r="E13" s="581"/>
      <c r="F13" s="581"/>
      <c r="G13" s="581"/>
      <c r="H13" s="581"/>
      <c r="I13" s="581"/>
      <c r="J13" s="581"/>
      <c r="K13" s="581"/>
      <c r="L13" s="581"/>
      <c r="M13" s="581"/>
      <c r="N13" s="581"/>
      <c r="O13" s="581"/>
      <c r="P13" s="581"/>
      <c r="Q13" s="581"/>
      <c r="R13" s="581"/>
      <c r="S13" s="581"/>
      <c r="T13" s="581"/>
      <c r="U13" s="581"/>
      <c r="V13" s="581"/>
      <c r="W13" s="581"/>
      <c r="X13" s="581"/>
      <c r="Y13" s="581"/>
      <c r="Z13" s="581"/>
      <c r="AA13" s="581"/>
      <c r="AB13" s="581"/>
      <c r="AC13" s="581"/>
      <c r="AD13" s="581"/>
      <c r="AE13" s="581"/>
      <c r="AF13" s="581"/>
      <c r="AG13" s="581"/>
      <c r="AH13" s="581"/>
      <c r="AI13" s="581"/>
      <c r="AJ13" s="581"/>
      <c r="AK13" s="581"/>
      <c r="AL13" s="581"/>
      <c r="AM13" s="581"/>
      <c r="AN13" s="581"/>
      <c r="AO13" s="581"/>
      <c r="AP13" s="50"/>
      <c r="AQ13" s="50"/>
      <c r="AR13" s="50"/>
      <c r="AS13" s="50"/>
      <c r="AT13" s="50"/>
      <c r="AU13" s="50"/>
      <c r="AV13" s="50"/>
      <c r="AW13" s="50"/>
      <c r="AX13" s="50"/>
      <c r="AY13" s="50"/>
      <c r="AZ13" s="50"/>
      <c r="BA13" s="50"/>
      <c r="BB13" s="50"/>
      <c r="BC13" s="50"/>
      <c r="BD13" s="50"/>
    </row>
    <row r="14" spans="1:56" ht="39.950000000000003" customHeight="1" x14ac:dyDescent="0.5">
      <c r="A14" s="614" t="s">
        <v>76</v>
      </c>
      <c r="B14" s="615"/>
      <c r="C14" s="615"/>
      <c r="D14" s="615"/>
      <c r="E14" s="615"/>
      <c r="F14" s="615"/>
      <c r="G14" s="615"/>
      <c r="H14" s="615"/>
      <c r="I14" s="615"/>
      <c r="J14" s="615"/>
      <c r="K14" s="615"/>
      <c r="L14" s="615"/>
      <c r="M14" s="615"/>
      <c r="N14" s="615"/>
      <c r="O14" s="615"/>
      <c r="P14" s="615"/>
      <c r="Q14" s="615"/>
      <c r="R14" s="615"/>
      <c r="S14" s="615"/>
      <c r="T14" s="615"/>
      <c r="U14" s="615"/>
      <c r="V14" s="615"/>
      <c r="W14" s="615"/>
      <c r="X14" s="615"/>
      <c r="Y14" s="615"/>
      <c r="Z14" s="615"/>
      <c r="AA14" s="615"/>
      <c r="AB14" s="615"/>
      <c r="AC14" s="615"/>
      <c r="AD14" s="615"/>
      <c r="AE14" s="615"/>
      <c r="AF14" s="615"/>
      <c r="AG14" s="615"/>
      <c r="AH14" s="615"/>
      <c r="AI14" s="615"/>
      <c r="AJ14" s="615"/>
      <c r="AK14" s="615"/>
      <c r="AL14" s="615"/>
      <c r="AM14" s="615"/>
      <c r="AN14" s="615"/>
      <c r="AO14" s="616"/>
      <c r="AP14" s="83"/>
      <c r="AQ14" s="83"/>
      <c r="AR14" s="83"/>
      <c r="AS14" s="83"/>
      <c r="AT14" s="83"/>
      <c r="AU14" s="83"/>
      <c r="AV14" s="83"/>
      <c r="AW14" s="83"/>
      <c r="AX14" s="83"/>
      <c r="AY14" s="83"/>
      <c r="AZ14" s="83"/>
      <c r="BA14" s="83"/>
      <c r="BB14" s="83"/>
      <c r="BC14" s="83"/>
      <c r="BD14" s="83"/>
    </row>
    <row r="15" spans="1:56" ht="39.950000000000003" customHeight="1" x14ac:dyDescent="0.2">
      <c r="A15" s="588"/>
      <c r="B15" s="589"/>
      <c r="C15" s="589"/>
      <c r="D15" s="589"/>
      <c r="E15" s="589"/>
      <c r="F15" s="589"/>
      <c r="G15" s="589"/>
      <c r="H15" s="589"/>
      <c r="I15" s="589"/>
      <c r="J15" s="589"/>
      <c r="K15" s="589"/>
      <c r="L15" s="589"/>
      <c r="M15" s="589"/>
      <c r="N15" s="589"/>
      <c r="O15" s="589"/>
      <c r="P15" s="589"/>
      <c r="Q15" s="589"/>
      <c r="R15" s="589"/>
      <c r="S15" s="589"/>
      <c r="T15" s="589"/>
      <c r="U15" s="589"/>
      <c r="V15" s="589"/>
      <c r="W15" s="589"/>
      <c r="X15" s="589"/>
      <c r="Y15" s="589"/>
      <c r="Z15" s="589"/>
      <c r="AA15" s="589"/>
      <c r="AB15" s="589"/>
      <c r="AC15" s="589"/>
      <c r="AD15" s="589" t="s">
        <v>94</v>
      </c>
      <c r="AE15" s="589"/>
      <c r="AF15" s="589"/>
      <c r="AG15" s="589"/>
      <c r="AH15" s="589"/>
      <c r="AI15" s="682" t="s">
        <v>97</v>
      </c>
      <c r="AJ15" s="683"/>
      <c r="AK15" s="684"/>
      <c r="AL15" s="588"/>
      <c r="AM15" s="589"/>
      <c r="AN15" s="589"/>
      <c r="AO15" s="590"/>
      <c r="AP15" s="83"/>
      <c r="AQ15" s="83"/>
      <c r="AR15" s="83"/>
      <c r="AS15" s="83"/>
      <c r="AT15" s="83"/>
      <c r="AU15" s="83"/>
      <c r="AV15" s="83"/>
      <c r="AW15" s="83"/>
      <c r="AX15" s="83"/>
      <c r="AY15" s="83"/>
      <c r="AZ15" s="83"/>
      <c r="BA15" s="83"/>
      <c r="BB15" s="83"/>
      <c r="BC15" s="83"/>
      <c r="BD15" s="83"/>
    </row>
    <row r="16" spans="1:56" ht="39.950000000000003" customHeight="1" x14ac:dyDescent="0.2">
      <c r="A16" s="608"/>
      <c r="B16" s="609"/>
      <c r="C16" s="609"/>
      <c r="D16" s="609"/>
      <c r="E16" s="609"/>
      <c r="F16" s="609"/>
      <c r="G16" s="609"/>
      <c r="H16" s="609"/>
      <c r="I16" s="609"/>
      <c r="J16" s="609"/>
      <c r="K16" s="609"/>
      <c r="L16" s="609"/>
      <c r="M16" s="609"/>
      <c r="N16" s="609"/>
      <c r="O16" s="609"/>
      <c r="P16" s="609"/>
      <c r="Q16" s="609"/>
      <c r="R16" s="609"/>
      <c r="S16" s="609"/>
      <c r="T16" s="609"/>
      <c r="U16" s="609"/>
      <c r="V16" s="609"/>
      <c r="W16" s="609"/>
      <c r="X16" s="609"/>
      <c r="Y16" s="609"/>
      <c r="Z16" s="609"/>
      <c r="AA16" s="609"/>
      <c r="AB16" s="609"/>
      <c r="AC16" s="609"/>
      <c r="AD16" s="609"/>
      <c r="AE16" s="609"/>
      <c r="AF16" s="609"/>
      <c r="AG16" s="609"/>
      <c r="AH16" s="609"/>
      <c r="AI16" s="609"/>
      <c r="AJ16" s="609"/>
      <c r="AK16" s="609"/>
      <c r="AL16" s="609"/>
      <c r="AM16" s="609"/>
      <c r="AN16" s="609"/>
      <c r="AO16" s="610"/>
      <c r="AP16" s="83"/>
      <c r="AQ16" s="83"/>
      <c r="AR16" s="83"/>
      <c r="AS16" s="83"/>
      <c r="AT16" s="83"/>
      <c r="AU16" s="83"/>
      <c r="AV16" s="83"/>
      <c r="AW16" s="83"/>
      <c r="AX16" s="83"/>
      <c r="AY16" s="83"/>
      <c r="AZ16" s="83"/>
      <c r="BA16" s="83"/>
      <c r="BB16" s="83"/>
      <c r="BC16" s="83"/>
      <c r="BD16" s="83"/>
    </row>
    <row r="17" spans="1:69" ht="48" customHeight="1" x14ac:dyDescent="0.2">
      <c r="A17" s="582" t="s">
        <v>96</v>
      </c>
      <c r="B17" s="583"/>
      <c r="C17" s="583"/>
      <c r="D17" s="583"/>
      <c r="E17" s="583"/>
      <c r="F17" s="583"/>
      <c r="G17" s="583"/>
      <c r="H17" s="584"/>
      <c r="I17" s="115"/>
      <c r="J17" s="733"/>
      <c r="K17" s="734"/>
      <c r="L17" s="115"/>
      <c r="M17" s="733"/>
      <c r="N17" s="734"/>
      <c r="O17" s="115"/>
      <c r="P17" s="733"/>
      <c r="Q17" s="734"/>
      <c r="R17" s="115"/>
      <c r="S17" s="733"/>
      <c r="T17" s="734"/>
      <c r="U17" s="115"/>
      <c r="V17" s="733"/>
      <c r="W17" s="734"/>
      <c r="X17" s="115"/>
      <c r="Y17" s="733"/>
      <c r="Z17" s="734"/>
      <c r="AA17" s="115"/>
      <c r="AB17" s="733"/>
      <c r="AC17" s="734"/>
      <c r="AD17" s="115"/>
      <c r="AE17" s="733"/>
      <c r="AF17" s="734"/>
      <c r="AG17" s="115"/>
      <c r="AH17" s="733"/>
      <c r="AI17" s="734"/>
      <c r="AJ17" s="115"/>
      <c r="AK17" s="733"/>
      <c r="AL17" s="734"/>
      <c r="AM17" s="115"/>
      <c r="AN17" s="733"/>
      <c r="AO17" s="734"/>
      <c r="AP17" s="31"/>
      <c r="AQ17" s="31"/>
      <c r="AR17" s="31"/>
      <c r="AS17" s="31"/>
      <c r="AT17" s="31"/>
      <c r="AU17" s="31"/>
      <c r="AV17" s="31"/>
      <c r="AW17" s="31"/>
      <c r="AX17" s="31"/>
      <c r="AY17" s="31"/>
      <c r="AZ17" s="31"/>
      <c r="BA17" s="31"/>
      <c r="BB17" s="31"/>
      <c r="BC17" s="31"/>
      <c r="BD17" s="31"/>
      <c r="BE17" s="31"/>
      <c r="BF17" s="31"/>
      <c r="BQ17" s="32"/>
    </row>
    <row r="18" spans="1:69" ht="48" customHeight="1" x14ac:dyDescent="0.2">
      <c r="A18" s="619" t="s">
        <v>75</v>
      </c>
      <c r="B18" s="620"/>
      <c r="C18" s="620"/>
      <c r="D18" s="620"/>
      <c r="E18" s="620"/>
      <c r="F18" s="620"/>
      <c r="G18" s="620"/>
      <c r="H18" s="621"/>
      <c r="I18" s="103"/>
      <c r="J18" s="567"/>
      <c r="K18" s="569"/>
      <c r="L18" s="103"/>
      <c r="M18" s="567"/>
      <c r="N18" s="569"/>
      <c r="O18" s="103"/>
      <c r="P18" s="567"/>
      <c r="Q18" s="569"/>
      <c r="R18" s="103"/>
      <c r="S18" s="567"/>
      <c r="T18" s="569"/>
      <c r="U18" s="103"/>
      <c r="V18" s="567"/>
      <c r="W18" s="569"/>
      <c r="X18" s="103"/>
      <c r="Y18" s="567"/>
      <c r="Z18" s="569"/>
      <c r="AA18" s="103"/>
      <c r="AB18" s="567"/>
      <c r="AC18" s="569"/>
      <c r="AD18" s="103"/>
      <c r="AE18" s="567"/>
      <c r="AF18" s="569"/>
      <c r="AG18" s="103"/>
      <c r="AH18" s="567"/>
      <c r="AI18" s="569"/>
      <c r="AJ18" s="103"/>
      <c r="AK18" s="567"/>
      <c r="AL18" s="569"/>
      <c r="AM18" s="103"/>
      <c r="AN18" s="567"/>
      <c r="AO18" s="569"/>
      <c r="AP18" s="31"/>
      <c r="AQ18" s="31"/>
      <c r="AR18" s="31"/>
      <c r="AS18" s="31"/>
      <c r="AT18" s="31"/>
      <c r="AU18" s="31"/>
      <c r="AV18" s="31"/>
      <c r="AW18" s="31"/>
      <c r="AX18" s="31"/>
      <c r="AY18" s="31"/>
      <c r="AZ18" s="31"/>
      <c r="BA18" s="31"/>
      <c r="BB18" s="31"/>
      <c r="BC18" s="31"/>
      <c r="BD18" s="31"/>
      <c r="BE18" s="31"/>
      <c r="BF18" s="31"/>
      <c r="BQ18" s="32"/>
    </row>
    <row r="19" spans="1:69" ht="36" customHeight="1" x14ac:dyDescent="0.2">
      <c r="A19" s="622" t="s">
        <v>16</v>
      </c>
      <c r="B19" s="623"/>
      <c r="C19" s="623"/>
      <c r="D19" s="623"/>
      <c r="E19" s="624"/>
      <c r="F19" s="594"/>
      <c r="G19" s="137" t="s">
        <v>65</v>
      </c>
      <c r="H19" s="138" t="s">
        <v>66</v>
      </c>
      <c r="I19" s="594"/>
      <c r="J19" s="137" t="s">
        <v>65</v>
      </c>
      <c r="K19" s="138" t="s">
        <v>66</v>
      </c>
      <c r="L19" s="594"/>
      <c r="M19" s="137" t="s">
        <v>65</v>
      </c>
      <c r="N19" s="138" t="s">
        <v>66</v>
      </c>
      <c r="O19" s="594"/>
      <c r="P19" s="137" t="s">
        <v>65</v>
      </c>
      <c r="Q19" s="138" t="s">
        <v>66</v>
      </c>
      <c r="R19" s="594"/>
      <c r="S19" s="137" t="s">
        <v>65</v>
      </c>
      <c r="T19" s="138" t="s">
        <v>66</v>
      </c>
      <c r="U19" s="594"/>
      <c r="V19" s="137" t="s">
        <v>65</v>
      </c>
      <c r="W19" s="138" t="s">
        <v>66</v>
      </c>
      <c r="X19" s="594"/>
      <c r="Y19" s="137" t="s">
        <v>65</v>
      </c>
      <c r="Z19" s="138" t="s">
        <v>66</v>
      </c>
      <c r="AA19" s="594"/>
      <c r="AB19" s="137" t="s">
        <v>65</v>
      </c>
      <c r="AC19" s="138" t="s">
        <v>66</v>
      </c>
      <c r="AD19" s="594"/>
      <c r="AE19" s="137" t="s">
        <v>65</v>
      </c>
      <c r="AF19" s="138" t="s">
        <v>66</v>
      </c>
      <c r="AG19" s="594"/>
      <c r="AH19" s="137" t="s">
        <v>65</v>
      </c>
      <c r="AI19" s="138" t="s">
        <v>66</v>
      </c>
      <c r="AJ19" s="594"/>
      <c r="AK19" s="137" t="s">
        <v>65</v>
      </c>
      <c r="AL19" s="138" t="s">
        <v>66</v>
      </c>
      <c r="AM19" s="594"/>
      <c r="AN19" s="137" t="s">
        <v>65</v>
      </c>
      <c r="AO19" s="138" t="s">
        <v>66</v>
      </c>
      <c r="AP19" s="31"/>
      <c r="AQ19" s="31"/>
      <c r="AR19" s="31"/>
      <c r="AS19" s="31"/>
      <c r="AT19" s="31"/>
      <c r="AU19" s="31"/>
      <c r="AV19" s="31"/>
      <c r="AW19" s="31"/>
      <c r="AX19" s="31"/>
      <c r="AY19" s="31"/>
      <c r="AZ19" s="31"/>
      <c r="BA19" s="31"/>
      <c r="BB19" s="31"/>
      <c r="BC19" s="31"/>
      <c r="BD19" s="31"/>
    </row>
    <row r="20" spans="1:69" ht="36" customHeight="1" thickBot="1" x14ac:dyDescent="0.25">
      <c r="A20" s="625"/>
      <c r="B20" s="626"/>
      <c r="C20" s="626"/>
      <c r="D20" s="626"/>
      <c r="E20" s="627"/>
      <c r="F20" s="595"/>
      <c r="G20" s="598" t="str">
        <f>IF(OR(G21&lt;&gt;"",G23&lt;&gt;"",G25&lt;&gt;"",G27&lt;&gt;"",G29&lt;&gt;"",G31&lt;&gt;"",G33&lt;&gt;"",G35&lt;&gt;"",G37&lt;&gt;"",G39&lt;&gt;"",G41&lt;&gt;"",G43&lt;&gt;"",G45&lt;&gt;"",G47&lt;&gt;"",G49&lt;&gt;"",G51&lt;&gt;"",),$AI15,"")</f>
        <v/>
      </c>
      <c r="H20" s="599"/>
      <c r="I20" s="595"/>
      <c r="J20" s="598" t="str">
        <f>IF(OR(J21&lt;&gt;"",J23&lt;&gt;"",J25&lt;&gt;"",J27&lt;&gt;"",J29&lt;&gt;"",J31&lt;&gt;"",J33&lt;&gt;"",J35&lt;&gt;"",J37&lt;&gt;"",J39&lt;&gt;"",J41&lt;&gt;"",J43&lt;&gt;"",J45&lt;&gt;"",J47&lt;&gt;"",J49&lt;&gt;"",J51&lt;&gt;"",),$AI15,"")</f>
        <v/>
      </c>
      <c r="K20" s="599"/>
      <c r="L20" s="595"/>
      <c r="M20" s="598" t="str">
        <f>IF(OR(M21&lt;&gt;"",M23&lt;&gt;"",M25&lt;&gt;"",M27&lt;&gt;"",M29&lt;&gt;"",M31&lt;&gt;"",M33&lt;&gt;"",M35&lt;&gt;"",M37&lt;&gt;"",M39&lt;&gt;"",M41&lt;&gt;"",M43&lt;&gt;"",M45&lt;&gt;"",M47&lt;&gt;"",M49&lt;&gt;"",M51&lt;&gt;"",),$AI15,"")</f>
        <v/>
      </c>
      <c r="N20" s="599"/>
      <c r="O20" s="595"/>
      <c r="P20" s="598" t="str">
        <f>IF(OR(P21&lt;&gt;"",P23&lt;&gt;"",P25&lt;&gt;"",P27&lt;&gt;"",P29&lt;&gt;"",P31&lt;&gt;"",P33&lt;&gt;"",P35&lt;&gt;"",P37&lt;&gt;"",P39&lt;&gt;"",P41&lt;&gt;"",P43&lt;&gt;"",P45&lt;&gt;"",P47&lt;&gt;"",P49&lt;&gt;"",P51&lt;&gt;"",),$AI15,"")</f>
        <v/>
      </c>
      <c r="Q20" s="599"/>
      <c r="R20" s="595"/>
      <c r="S20" s="598" t="str">
        <f>IF(OR(S21&lt;&gt;"",S23&lt;&gt;"",S25&lt;&gt;"",S27&lt;&gt;"",S29&lt;&gt;"",S31&lt;&gt;"",S33&lt;&gt;"",S35&lt;&gt;"",S37&lt;&gt;"",S39&lt;&gt;"",S41&lt;&gt;"",S43&lt;&gt;"",S45&lt;&gt;"",S47&lt;&gt;"",S49&lt;&gt;"",S51&lt;&gt;"",),$AI15,"")</f>
        <v/>
      </c>
      <c r="T20" s="599"/>
      <c r="U20" s="595"/>
      <c r="V20" s="598" t="str">
        <f>IF(OR(V21&lt;&gt;"",V23&lt;&gt;"",V25&lt;&gt;"",V27&lt;&gt;"",V29&lt;&gt;"",V31&lt;&gt;"",V33&lt;&gt;"",V35&lt;&gt;"",V37&lt;&gt;"",V39&lt;&gt;"",V41&lt;&gt;"",V43&lt;&gt;"",V45&lt;&gt;"",V47&lt;&gt;"",V49&lt;&gt;"",V51&lt;&gt;"",),$AI15,"")</f>
        <v/>
      </c>
      <c r="W20" s="599"/>
      <c r="X20" s="595"/>
      <c r="Y20" s="598" t="str">
        <f>IF(OR(Y21&lt;&gt;"",Y23&lt;&gt;"",Y25&lt;&gt;"",Y27&lt;&gt;"",Y29&lt;&gt;"",Y31&lt;&gt;"",Y33&lt;&gt;"",Y35&lt;&gt;"",Y37&lt;&gt;"",Y39&lt;&gt;"",Y41&lt;&gt;"",Y43&lt;&gt;"",Y45&lt;&gt;"",Y47&lt;&gt;"",Y49&lt;&gt;"",Y51&lt;&gt;"",),$AI15,"")</f>
        <v/>
      </c>
      <c r="Z20" s="599"/>
      <c r="AA20" s="595"/>
      <c r="AB20" s="598" t="str">
        <f>IF(OR(AB21&lt;&gt;"",AB23&lt;&gt;"",AB25&lt;&gt;"",AB27&lt;&gt;"",AB29&lt;&gt;"",AB31&lt;&gt;"",AB33&lt;&gt;"",AB35&lt;&gt;"",AB37&lt;&gt;"",AB39&lt;&gt;"",AB41&lt;&gt;"",AB43&lt;&gt;"",AB45&lt;&gt;"",AB47&lt;&gt;"",AB49&lt;&gt;"",AB51&lt;&gt;"",),$AI15,"")</f>
        <v/>
      </c>
      <c r="AC20" s="599"/>
      <c r="AD20" s="595"/>
      <c r="AE20" s="598" t="str">
        <f>IF(OR(AE21&lt;&gt;"",AE23&lt;&gt;"",AE25&lt;&gt;"",AE27&lt;&gt;"",AE29&lt;&gt;"",AE31&lt;&gt;"",AE33&lt;&gt;"",AE35&lt;&gt;"",AE37&lt;&gt;"",AE39&lt;&gt;"",AE41&lt;&gt;"",AE43&lt;&gt;"",AE45&lt;&gt;"",AE47&lt;&gt;"",AE49&lt;&gt;"",AE51&lt;&gt;"",),$AI15,"")</f>
        <v/>
      </c>
      <c r="AF20" s="599"/>
      <c r="AG20" s="595"/>
      <c r="AH20" s="598" t="str">
        <f>IF(OR(AH21&lt;&gt;"",AH23&lt;&gt;"",AH25&lt;&gt;"",AH27&lt;&gt;"",AH29&lt;&gt;"",AH31&lt;&gt;"",AH33&lt;&gt;"",AH35&lt;&gt;"",AH37&lt;&gt;"",AH39&lt;&gt;"",AH41&lt;&gt;"",AH43&lt;&gt;"",AH45&lt;&gt;"",AH47&lt;&gt;"",AH49&lt;&gt;"",AH51&lt;&gt;"",),$AI15,"")</f>
        <v/>
      </c>
      <c r="AI20" s="599"/>
      <c r="AJ20" s="595"/>
      <c r="AK20" s="598" t="str">
        <f>IF(OR(AK21&lt;&gt;"",AK23&lt;&gt;"",AK25&lt;&gt;"",AK27&lt;&gt;"",AK29&lt;&gt;"",AK31&lt;&gt;"",AK33&lt;&gt;"",AK35&lt;&gt;"",AK37&lt;&gt;"",AK39&lt;&gt;"",AK41&lt;&gt;"",AK43&lt;&gt;"",AK45&lt;&gt;"",AK47&lt;&gt;"",AK49&lt;&gt;"",AK51&lt;&gt;"",),$AI15,"")</f>
        <v/>
      </c>
      <c r="AL20" s="599"/>
      <c r="AM20" s="595"/>
      <c r="AN20" s="598" t="str">
        <f>IF(OR(AN21&lt;&gt;"",AN23&lt;&gt;"",AN25&lt;&gt;"",AN27&lt;&gt;"",AN29&lt;&gt;"",AN31&lt;&gt;"",AN33&lt;&gt;"",AN35&lt;&gt;"",AN37&lt;&gt;"",AN39&lt;&gt;"",AN41&lt;&gt;"",AN43&lt;&gt;"",AN45&lt;&gt;"",AN47&lt;&gt;"",AN49&lt;&gt;"",AN51&lt;&gt;"",),$AI15,"")</f>
        <v/>
      </c>
      <c r="AO20" s="599"/>
      <c r="AP20" s="55"/>
      <c r="AQ20" s="31"/>
      <c r="AR20" s="31"/>
      <c r="AS20" s="57"/>
      <c r="AT20" s="31"/>
      <c r="AU20" s="31"/>
      <c r="AV20" s="31"/>
      <c r="AW20" s="31"/>
      <c r="AX20" s="31"/>
      <c r="AY20" s="31"/>
      <c r="AZ20" s="31"/>
      <c r="BA20" s="31"/>
      <c r="BB20" s="31"/>
      <c r="BC20" s="31"/>
      <c r="BD20" s="31"/>
    </row>
    <row r="21" spans="1:69" ht="30" customHeight="1" thickTop="1" x14ac:dyDescent="0.2">
      <c r="A21" s="632" t="s">
        <v>72</v>
      </c>
      <c r="B21" s="633"/>
      <c r="C21" s="634"/>
      <c r="D21" s="576" t="str">
        <f>IF(AND('CONFIG ,CONFL,COM MAN'!$A20=2,'CONFIG ,CONFL,COM MAN'!$I20&lt;&gt;"NÃO USADO"),'CONFIG ,CONFL,COM MAN'!$E20,"")</f>
        <v/>
      </c>
      <c r="E21" s="576"/>
      <c r="F21" s="591" t="str">
        <f>IFERROR(VLOOKUP($D21,'TABELAS DE ESTADOS'!AA19:AQ34,CODE(F$19)-64+2,0),"")</f>
        <v/>
      </c>
      <c r="G21" s="133" t="str">
        <f>IFERROR(IF(AND((CODE(F21)=86),(CODE(I21)=82)),IF('CONFIG ,CONFL,COM MAN'!$A$20&lt;&gt;2,"",IF('CONFIG ,CONFL,COM MAN'!I20="VEICULAR","A","r")),""),"")</f>
        <v/>
      </c>
      <c r="H21" s="134"/>
      <c r="I21" s="591" t="str">
        <f>IFERROR(IF(LEN(I$19)=1,VLOOKUP($D21,'TABELAS DE ESTADOS'!$AA$19:$AQ$34,CODE(I$19)-64+2,0),""),"")</f>
        <v/>
      </c>
      <c r="J21" s="133" t="str">
        <f>IFERROR(IF(I$19&lt;&gt;"",IF(L$19&lt;&gt;"",IF(AND((CODE(I21)=86),(CODE(L21)=82)),IF('CONFIG ,CONFL,COM MAN'!$A$20&lt;&gt;2,"",IF('CONFIG ,CONFL,COM MAN'!$I$20="VEICULAR","A","r")),""),IF(AND((CODE(I21)=86),(CODE($F21)=82)),IF('CONFIG ,CONFL,COM MAN'!$A$20&lt;&gt;2,"",IF('CONFIG ,CONFL,COM MAN'!$I20="VEICULAR","A","r")),"")),""),"")</f>
        <v/>
      </c>
      <c r="K21" s="135"/>
      <c r="L21" s="591" t="str">
        <f>IFERROR(VLOOKUP($D21,'TABELAS DE ESTADOS'!$AA$19:$AQ$34,CODE(L$19)-64+2,0),"")</f>
        <v/>
      </c>
      <c r="M21" s="133" t="str">
        <f>IFERROR(IF(L$19&lt;&gt;"",IF(O$19&lt;&gt;"",IF(AND((CODE(L21)=86),(CODE(O21)=82)),IF('CONFIG ,CONFL,COM MAN'!$A$20&lt;&gt;2,"",IF('CONFIG ,CONFL,COM MAN'!$I$20="VEICULAR","A","r")),""),IF(AND((CODE(L21)=86),(CODE($F21)=82)),IF('CONFIG ,CONFL,COM MAN'!$A$20&lt;&gt;2,"",IF('CONFIG ,CONFL,COM MAN'!$I20="VEICULAR","A","r")),"")),""),"")</f>
        <v/>
      </c>
      <c r="N21" s="135"/>
      <c r="O21" s="591" t="str">
        <f>IFERROR(VLOOKUP($D21,'TABELAS DE ESTADOS'!$AA$19:$AQ$34,CODE(O$19)-64+2,0),"")</f>
        <v/>
      </c>
      <c r="P21" s="133" t="str">
        <f>IFERROR(IF(O$19&lt;&gt;"",IF(R$19&lt;&gt;"",IF(AND((CODE(O21)=86),(CODE(R21)=82)),IF('CONFIG ,CONFL,COM MAN'!$A$20&lt;&gt;2,"",IF('CONFIG ,CONFL,COM MAN'!$I$20="VEICULAR","A","r")),""),IF(AND((CODE(O21)=86),(CODE($F21)=82)),IF('CONFIG ,CONFL,COM MAN'!$A$20&lt;&gt;2,"",IF('CONFIG ,CONFL,COM MAN'!$I20="VEICULAR","A","r")),"")),""),"")</f>
        <v/>
      </c>
      <c r="Q21" s="135"/>
      <c r="R21" s="591" t="str">
        <f>IFERROR(VLOOKUP($D21,'TABELAS DE ESTADOS'!$AA$19:$AQ$34,CODE(R$19)-64+2,0),"")</f>
        <v/>
      </c>
      <c r="S21" s="133" t="str">
        <f>IFERROR(IF(R$19&lt;&gt;"",IF(U$19&lt;&gt;"",IF(AND((CODE(R21)=86),(CODE(U21)=82)),IF('CONFIG ,CONFL,COM MAN'!$A$20&lt;&gt;2,"",IF('CONFIG ,CONFL,COM MAN'!$I$20="VEICULAR","A","r")),""),IF(AND((CODE(R21)=86),(CODE($F21)=82)),IF('CONFIG ,CONFL,COM MAN'!$A$20&lt;&gt;2,"",IF('CONFIG ,CONFL,COM MAN'!$I$20="VEICULAR","A","r")),"")),""),"")</f>
        <v/>
      </c>
      <c r="T21" s="135"/>
      <c r="U21" s="591" t="str">
        <f>IFERROR(VLOOKUP($D21,'TABELAS DE ESTADOS'!$AA$19:$AQ$34,CODE(U$19)-64+2,0),"")</f>
        <v/>
      </c>
      <c r="V21" s="133" t="str">
        <f>IFERROR(IF(U$19&lt;&gt;"",IF(X$19&lt;&gt;"",IF(AND((CODE(U21)=86),(CODE(X21)=82)),IF('CONFIG ,CONFL,COM MAN'!$A$20&lt;&gt;2,"",IF('CONFIG ,CONFL,COM MAN'!$I$20="VEICULAR","A","r")),""),IF(AND((CODE(U21)=86),(CODE($F21)=82)),IF('CONFIG ,CONFL,COM MAN'!$A$20&lt;&gt;2,"",IF('CONFIG ,CONFL,COM MAN'!$I$20="VEICULAR","A","r")),"")),""),"")</f>
        <v/>
      </c>
      <c r="W21" s="135"/>
      <c r="X21" s="591" t="str">
        <f>IFERROR(VLOOKUP($D21,'TABELAS DE ESTADOS'!$AA$19:$AQ$34,CODE(X$19)-64+2,0),"")</f>
        <v/>
      </c>
      <c r="Y21" s="133" t="str">
        <f>IFERROR(IF(X$19&lt;&gt;"",IF(AA$19&lt;&gt;"",IF(AND((CODE(X21)=86),(CODE(AA21)=82)),IF('CONFIG ,CONFL,COM MAN'!$A$20&lt;&gt;2,"",IF('CONFIG ,CONFL,COM MAN'!$I$20="VEICULAR","A","r")),""),IF(AND((CODE(X21)=86),(CODE($F21)=82)),IF('CONFIG ,CONFL,COM MAN'!$A$20&lt;&gt;2,"",IF('CONFIG ,CONFL,COM MAN'!$I$20="VEICULAR","A","r")),"")),""),"")</f>
        <v/>
      </c>
      <c r="Z21" s="135"/>
      <c r="AA21" s="591" t="str">
        <f>IFERROR(VLOOKUP($D21,'TABELAS DE ESTADOS'!$AA$19:$AQ$34,CODE(AA$19)-64+2,0),"")</f>
        <v/>
      </c>
      <c r="AB21" s="133" t="str">
        <f>IFERROR(IF(AA$19&lt;&gt;"",IF(AD$19&lt;&gt;"",IF(AND((CODE(AA21)=86),(CODE(AD21)=82)),IF('CONFIG ,CONFL,COM MAN'!$A$20&lt;&gt;2,"",IF('CONFIG ,CONFL,COM MAN'!$I$20="VEICULAR","A","r")),""),IF(AND((CODE(AA21)=86),(CODE($F21)=82)),IF('CONFIG ,CONFL,COM MAN'!$A$20&lt;&gt;2,"",IF('CONFIG ,CONFL,COM MAN'!$I$20="VEICULAR","A","r")),"")),""),"")</f>
        <v/>
      </c>
      <c r="AC21" s="135"/>
      <c r="AD21" s="591" t="str">
        <f>IFERROR(VLOOKUP($D21,'TABELAS DE ESTADOS'!$AA$19:$AQ$34,CODE(AD$19)-64+2,0),"")</f>
        <v/>
      </c>
      <c r="AE21" s="133" t="str">
        <f>IFERROR(IF(AD$19&lt;&gt;"",IF(AG$19&lt;&gt;"",IF(AND((CODE(AD21)=86),(CODE(AG21)=82)),IF('CONFIG ,CONFL,COM MAN'!$A$20&lt;&gt;2,"",IF('CONFIG ,CONFL,COM MAN'!$I$20="VEICULAR","A","r")),""),IF(AND((CODE(AD21)=86),(CODE($F21)=82)),IF('CONFIG ,CONFL,COM MAN'!$A$20&lt;&gt;2,"",IF('CONFIG ,CONFL,COM MAN'!$I$20="VEICULAR","A","r")),"")),""),"")</f>
        <v/>
      </c>
      <c r="AF21" s="135"/>
      <c r="AG21" s="591" t="str">
        <f>IFERROR(VLOOKUP($D21,'TABELAS DE ESTADOS'!$AA$19:$AQ$34,CODE(AG$19)-64+2,0),"")</f>
        <v/>
      </c>
      <c r="AH21" s="133" t="str">
        <f>IFERROR(IF(AG$19&lt;&gt;"",IF(AJ$19&lt;&gt;"",IF(AND((CODE(AG21)=86),(CODE(AJ21)=82)),IF('CONFIG ,CONFL,COM MAN'!$A$20&lt;&gt;2,"",IF('CONFIG ,CONFL,COM MAN'!$I$20="VEICULAR","A","r")),""),IF(AND((CODE(AG21)=86),(CODE($F21)=82)),IF('CONFIG ,CONFL,COM MAN'!$A$20&lt;&gt;2,"",IF('CONFIG ,CONFL,COM MAN'!$I$20="VEICULAR","A","r")),"")),""),"")</f>
        <v/>
      </c>
      <c r="AI21" s="135"/>
      <c r="AJ21" s="591" t="str">
        <f>IFERROR(VLOOKUP($D21,'TABELAS DE ESTADOS'!$AA$19:$AQ$34,CODE(AJ$19)-64+2,0),"")</f>
        <v/>
      </c>
      <c r="AK21" s="133" t="str">
        <f>IFERROR(IF(AJ$19&lt;&gt;"",IF(AM$19&lt;&gt;"",IF(AND((CODE(AJ21)=86),(CODE(AM21)=82)),IF('CONFIG ,CONFL,COM MAN'!$A$20&lt;&gt;2,"",IF('CONFIG ,CONFL,COM MAN'!$I$20="VEICULAR","A","r")),""),IF(AND((CODE(AJ21)=86),(CODE($F21)=82)),IF('CONFIG ,CONFL,COM MAN'!$A$20&lt;&gt;2,"",IF('CONFIG ,CONFL,COM MAN'!$I$20="VEICULAR","A","r")),"")),""),"")</f>
        <v/>
      </c>
      <c r="AL21" s="135"/>
      <c r="AM21" s="591" t="str">
        <f>IFERROR(VLOOKUP($D21,'TABELAS DE ESTADOS'!$AA$19:$AQ$34,CODE(AM$19)-64+2,0),"")</f>
        <v/>
      </c>
      <c r="AN21" s="133" t="str">
        <f>IFERROR(IF(AM$19&lt;&gt;"",IF(F$19&lt;&gt;"",IF(AND((CODE(AM21)=86),(CODE(F21)=82)),IF('CONFIG ,CONFL,COM MAN'!$A$20&lt;&gt;2,"",IF('CONFIG ,CONFL,COM MAN'!$I$20="VEICULAR","A","r")),""),IF(AND((CODE(AM21)=86),(CODE($F21)=82)),IF('CONFIG ,CONFL,COM MAN'!$A$20&lt;&gt;2,"",IF('CONFIG ,CONFL,COM MAN'!$I$20="VEICULAR","A","r")),"")),""),"")</f>
        <v/>
      </c>
      <c r="AO21" s="135"/>
      <c r="AP21" s="31"/>
      <c r="AQ21" s="31"/>
      <c r="AR21" s="31"/>
      <c r="AS21" s="31"/>
      <c r="AT21" s="31"/>
      <c r="AU21" s="31"/>
      <c r="AV21" s="31"/>
      <c r="AW21" s="31"/>
      <c r="AX21" s="31"/>
      <c r="AY21" s="31"/>
      <c r="AZ21" s="31"/>
      <c r="BA21" s="31"/>
      <c r="BB21" s="31"/>
      <c r="BC21" s="31"/>
      <c r="BD21" s="31"/>
    </row>
    <row r="22" spans="1:69" ht="30" customHeight="1" x14ac:dyDescent="0.2">
      <c r="A22" s="632"/>
      <c r="B22" s="633"/>
      <c r="C22" s="634"/>
      <c r="D22" s="617"/>
      <c r="E22" s="617"/>
      <c r="F22" s="592"/>
      <c r="G22" s="96" t="str">
        <f>IFERROR(IF(AND((CODE(F21)=86),(CODE(I21)=82)),IF('CONFIG ,CONFL,COM MAN'!$A$20&lt;&gt;2,"","R"),""),"")</f>
        <v/>
      </c>
      <c r="H22" s="99"/>
      <c r="I22" s="592"/>
      <c r="J22" s="97" t="str">
        <f>IFERROR(IF(I$19&lt;&gt;"",IF(L$19&lt;&gt;"",IF(AND((CODE(I21)=86),(CODE(L21)=82)),IF('CONFIG ,CONFL,COM MAN'!$A$20&lt;&gt;2,"","R"),""),IF(AND((CODE(I21)=86),(CODE($F21)=82)),IF('CONFIG ,CONFL,COM MAN'!$A$20&lt;&gt;2,"","R"),"")),""),"")</f>
        <v/>
      </c>
      <c r="K22" s="101"/>
      <c r="L22" s="592"/>
      <c r="M22" s="97" t="str">
        <f>IFERROR(IF(L$19&lt;&gt;"",IF(O$19&lt;&gt;"",IF(AND((CODE(L21)=86),(CODE(O21)=82)),IF('CONFIG ,CONFL,COM MAN'!$A$20&lt;&gt;2,"","R"),""),IF(AND((CODE(L21)=86),(CODE($F21)=82)),IF('CONFIG ,CONFL,COM MAN'!$A$20&lt;&gt;2,"","R"),"")),""),"")</f>
        <v/>
      </c>
      <c r="N22" s="101"/>
      <c r="O22" s="592"/>
      <c r="P22" s="97" t="str">
        <f>IFERROR(IF(O$19&lt;&gt;"",IF(R$19&lt;&gt;"",IF(AND((CODE(O21)=86),(CODE(R21)=82)),IF('CONFIG ,CONFL,COM MAN'!$A$20&lt;&gt;2,"","R"),""),IF(AND((CODE(O21)=86),(CODE($F21)=82)),IF('CONFIG ,CONFL,COM MAN'!$A$20&lt;&gt;2,"","R"),"")),""),"")</f>
        <v/>
      </c>
      <c r="Q22" s="101"/>
      <c r="R22" s="592"/>
      <c r="S22" s="97" t="str">
        <f>IFERROR(IF(R$19&lt;&gt;"",IF(U$19&lt;&gt;"",IF(AND((CODE(R21)=86),(CODE(U21)=82)),IF('CONFIG ,CONFL,COM MAN'!$A$20&lt;&gt;2,"","R"),""),IF(AND((CODE(R21)=86),(CODE($F21)=82)),IF('CONFIG ,CONFL,COM MAN'!$A$20&lt;&gt;2,"","R"),"")),""),"")</f>
        <v/>
      </c>
      <c r="T22" s="101"/>
      <c r="U22" s="592"/>
      <c r="V22" s="97" t="str">
        <f>IFERROR(IF(U$19&lt;&gt;"",IF(X$19&lt;&gt;"",IF(AND((CODE(U21)=86),(CODE(X21)=82)),IF('CONFIG ,CONFL,COM MAN'!$A$20&lt;&gt;2,"","R"),""),IF(AND((CODE(U21)=86),(CODE($F21)=82)),IF('CONFIG ,CONFL,COM MAN'!$A$20&lt;&gt;2,"","R"),"")),""),"")</f>
        <v/>
      </c>
      <c r="W22" s="101"/>
      <c r="X22" s="592"/>
      <c r="Y22" s="97" t="str">
        <f>IFERROR(IF(X$19&lt;&gt;"",IF(AA$19&lt;&gt;"",IF(AND((CODE(X21)=86),(CODE(AA21)=82)),IF('CONFIG ,CONFL,COM MAN'!$A$20&lt;&gt;2,"","R"),""),IF(AND((CODE(X21)=86),(CODE($F21)=82)),IF('CONFIG ,CONFL,COM MAN'!$A$20&lt;&gt;2,"","R"),"")),""),"")</f>
        <v/>
      </c>
      <c r="Z22" s="101"/>
      <c r="AA22" s="592"/>
      <c r="AB22" s="97" t="str">
        <f>IFERROR(IF(AA$19&lt;&gt;"",IF(AD$19&lt;&gt;"",IF(AND((CODE(AA21)=86),(CODE(AD21)=82)),IF('CONFIG ,CONFL,COM MAN'!$A$20&lt;&gt;2,"","R"),""),IF(AND((CODE(AA21)=86),(CODE($F21)=82)),IF('CONFIG ,CONFL,COM MAN'!$A$20&lt;&gt;2,"","R"),"")),""),"")</f>
        <v/>
      </c>
      <c r="AC22" s="101"/>
      <c r="AD22" s="592"/>
      <c r="AE22" s="97" t="str">
        <f>IFERROR(IF(AD$19&lt;&gt;"",IF(AG$19&lt;&gt;"",IF(AND((CODE(AD21)=86),(CODE(AG21)=82)),IF('CONFIG ,CONFL,COM MAN'!$A$20&lt;&gt;2,"","R"),""),IF(AND((CODE(AD21)=86),(CODE($F21)=82)),IF('CONFIG ,CONFL,COM MAN'!$A$20&lt;&gt;2,"","R"),"")),""),"")</f>
        <v/>
      </c>
      <c r="AF22" s="101"/>
      <c r="AG22" s="592"/>
      <c r="AH22" s="97" t="str">
        <f>IFERROR(IF(AG$19&lt;&gt;"",IF(AJ$19&lt;&gt;"",IF(AND((CODE(AG21)=86),(CODE(AJ21)=82)),IF('CONFIG ,CONFL,COM MAN'!$A$20&lt;&gt;2,"","R"),""),IF(AND((CODE(AG21)=86),(CODE($F21)=82)),IF('CONFIG ,CONFL,COM MAN'!$A$20&lt;&gt;2,"","R"),"")),""),"")</f>
        <v/>
      </c>
      <c r="AI22" s="101"/>
      <c r="AJ22" s="592"/>
      <c r="AK22" s="97" t="str">
        <f>IFERROR(IF(AJ$19&lt;&gt;"",IF(AM$19&lt;&gt;"",IF(AND((CODE(AJ21)=86),(CODE(AM21)=82)),IF('CONFIG ,CONFL,COM MAN'!$A$20&lt;&gt;2,"","R"),""),IF(AND((CODE(AJ21)=86),(CODE($F21)=82)),IF('CONFIG ,CONFL,COM MAN'!$A$20&lt;&gt;2,"","R"),"")),""),"")</f>
        <v/>
      </c>
      <c r="AL22" s="101"/>
      <c r="AM22" s="592"/>
      <c r="AN22" s="97" t="str">
        <f>IFERROR(IF(AM$19&lt;&gt;"",IF(F$19&lt;&gt;"",IF(AND((CODE(AM21)=86),(CODE(F21)=82)),IF('CONFIG ,CONFL,COM MAN'!$A$20&lt;&gt;2,"","R"),""),IF(AND((CODE(AM21)=86),(CODE($F21)=82)),IF('CONFIG ,CONFL,COM MAN'!$A$20&lt;&gt;2,"","R"),"")),""),"")</f>
        <v/>
      </c>
      <c r="AO22" s="101"/>
      <c r="AP22" s="31"/>
      <c r="AQ22" s="31"/>
      <c r="AR22" s="31"/>
      <c r="AS22" s="31"/>
      <c r="AT22" s="31"/>
      <c r="AU22" s="31"/>
      <c r="AV22" s="31"/>
      <c r="AW22" s="31"/>
      <c r="AX22" s="31"/>
      <c r="AY22" s="31"/>
      <c r="AZ22" s="31"/>
      <c r="BA22" s="31"/>
      <c r="BB22" s="31"/>
      <c r="BC22" s="31"/>
      <c r="BD22" s="31"/>
    </row>
    <row r="23" spans="1:69" ht="30" customHeight="1" x14ac:dyDescent="0.2">
      <c r="A23" s="632"/>
      <c r="B23" s="633"/>
      <c r="C23" s="634"/>
      <c r="D23" s="628" t="str">
        <f>IF(AND('CONFIG ,CONFL,COM MAN'!$A21=2,'CONFIG ,CONFL,COM MAN'!$I21&lt;&gt;"NÃO USADO"),'CONFIG ,CONFL,COM MAN'!$E21,"")</f>
        <v/>
      </c>
      <c r="E23" s="629"/>
      <c r="F23" s="593" t="str">
        <f>IFERROR(VLOOKUP($D23,'TABELAS DE ESTADOS'!$AA$19:$AQ$34,CODE(F$19)-64+2,0),"")</f>
        <v/>
      </c>
      <c r="G23" s="96" t="str">
        <f>IFERROR(IF(AND((CODE(F23)=86),(CODE(I23)=82)),IF('CONFIG ,CONFL,COM MAN'!$A$21&lt;&gt;2,"",IF('CONFIG ,CONFL,COM MAN'!I21="VEICULAR","A","r")),""),"")</f>
        <v/>
      </c>
      <c r="H23" s="98"/>
      <c r="I23" s="593" t="str">
        <f>IFERROR(IF(LEN(I$19)=1,VLOOKUP($D23,'TABELAS DE ESTADOS'!$AA$19:$AQ$34,CODE(I$19)-64+2,0),""),"")</f>
        <v/>
      </c>
      <c r="J23" s="96" t="str">
        <f>IFERROR(IF(I$19&lt;&gt;"",IF(L$19&lt;&gt;"",IF(AND((CODE(I23)=86),(CODE(L23)=82)),IF('CONFIG ,CONFL,COM MAN'!$A$21&lt;&gt;2,"",IF('CONFIG ,CONFL,COM MAN'!$I$21="VEICULAR","A","r")),""),IF(AND((CODE(I23)=86),(CODE($F23)=82)),IF('CONFIG ,CONFL,COM MAN'!$A$21&lt;&gt;2,"",IF('CONFIG ,CONFL,COM MAN'!$I$21="VEICULAR","A","r")),"")),""),"")</f>
        <v/>
      </c>
      <c r="K23" s="100"/>
      <c r="L23" s="593" t="str">
        <f>IFERROR(VLOOKUP($D23,'TABELAS DE ESTADOS'!$AA$19:$AQ$34,CODE(L$19)-64+2,0),"")</f>
        <v/>
      </c>
      <c r="M23" s="96" t="str">
        <f>IFERROR(IF(L$19&lt;&gt;"",IF(O$19&lt;&gt;"",IF(AND((CODE(L23)=86),(CODE(O23)=82)),IF('CONFIG ,CONFL,COM MAN'!$A$21&lt;&gt;2,"",IF('CONFIG ,CONFL,COM MAN'!$I$21="VEICULAR","A","r")),""),IF(AND((CODE(L23)=86),(CODE($F23)=82)),IF('CONFIG ,CONFL,COM MAN'!$A$21&lt;&gt;2,"",IF('CONFIG ,CONFL,COM MAN'!$I$21="VEICULAR","A","r")),"")),""),"")</f>
        <v/>
      </c>
      <c r="N23" s="100"/>
      <c r="O23" s="593" t="str">
        <f>IFERROR(VLOOKUP($D23,'TABELAS DE ESTADOS'!$AA$19:$AQ$34,CODE(O$19)-64+2,0),"")</f>
        <v/>
      </c>
      <c r="P23" s="96" t="str">
        <f>IFERROR(IF(O$19&lt;&gt;"",IF(R$19&lt;&gt;"",IF(AND((CODE(O23)=86),(CODE(R23)=82)),IF('CONFIG ,CONFL,COM MAN'!$A$21&lt;&gt;2,"",IF('CONFIG ,CONFL,COM MAN'!$I$21="VEICULAR","A","r")),""),IF(AND((CODE(O23)=86),(CODE($F23)=82)),IF('CONFIG ,CONFL,COM MAN'!$A$21&lt;&gt;2,"",IF('CONFIG ,CONFL,COM MAN'!$I$21="VEICULAR","A","r")),"")),""),"")</f>
        <v/>
      </c>
      <c r="Q23" s="100"/>
      <c r="R23" s="593" t="str">
        <f>IFERROR(VLOOKUP($D23,'TABELAS DE ESTADOS'!$AA$19:$AQ$34,CODE(R$19)-64+2,0),"")</f>
        <v/>
      </c>
      <c r="S23" s="96" t="str">
        <f>IFERROR(IF(R$19&lt;&gt;"",IF(U$19&lt;&gt;"",IF(AND((CODE(R23)=86),(CODE(U23)=82)),IF('CONFIG ,CONFL,COM MAN'!$A$21&lt;&gt;2,"",IF('CONFIG ,CONFL,COM MAN'!$I$21="VEICULAR","A","r")),""),IF(AND((CODE(R23)=86),(CODE($F23)=82)),IF('CONFIG ,CONFL,COM MAN'!$A$21&lt;&gt;2,"",IF('CONFIG ,CONFL,COM MAN'!$I$21="VEICULAR","A","r")),"")),""),"")</f>
        <v/>
      </c>
      <c r="T23" s="100"/>
      <c r="U23" s="593" t="str">
        <f>IFERROR(VLOOKUP($D23,'TABELAS DE ESTADOS'!$AA$19:$AQ$34,CODE(U$19)-64+2,0),"")</f>
        <v/>
      </c>
      <c r="V23" s="96" t="str">
        <f>IFERROR(IF(U$19&lt;&gt;"",IF(X$19&lt;&gt;"",IF(AND((CODE(U23)=86),(CODE(X23)=82)),IF('CONFIG ,CONFL,COM MAN'!$A$21&lt;&gt;2,"",IF('CONFIG ,CONFL,COM MAN'!$I$21="VEICULAR","A","r")),""),IF(AND((CODE(U23)=86),(CODE($F23)=82)),IF('CONFIG ,CONFL,COM MAN'!$A$21&lt;&gt;2,"",IF('CONFIG ,CONFL,COM MAN'!$I$21="VEICULAR","A","r")),"")),""),"")</f>
        <v/>
      </c>
      <c r="W23" s="100"/>
      <c r="X23" s="593" t="str">
        <f>IFERROR(VLOOKUP($D23,'TABELAS DE ESTADOS'!$AA$19:$AQ$34,CODE(X$19)-64+2,0),"")</f>
        <v/>
      </c>
      <c r="Y23" s="96" t="str">
        <f>IFERROR(IF(X$19&lt;&gt;"",IF(AA$19&lt;&gt;"",IF(AND((CODE(X23)=86),(CODE(AA23)=82)),IF('CONFIG ,CONFL,COM MAN'!$A$21&lt;&gt;2,"",IF('CONFIG ,CONFL,COM MAN'!$I$21="VEICULAR","A","r")),""),IF(AND((CODE(X23)=86),(CODE($F23)=82)),IF('CONFIG ,CONFL,COM MAN'!$A$21&lt;&gt;2,"",IF('CONFIG ,CONFL,COM MAN'!$I$21="VEICULAR","A","r")),"")),""),"")</f>
        <v/>
      </c>
      <c r="Z23" s="100"/>
      <c r="AA23" s="593" t="str">
        <f>IFERROR(VLOOKUP($D23,'TABELAS DE ESTADOS'!$AA$19:$AQ$34,CODE(AA$19)-64+2,0),"")</f>
        <v/>
      </c>
      <c r="AB23" s="96" t="str">
        <f>IFERROR(IF(AA$19&lt;&gt;"",IF(AD$19&lt;&gt;"",IF(AND((CODE(AA23)=86),(CODE(AD23)=82)),IF('CONFIG ,CONFL,COM MAN'!$A$21&lt;&gt;2,"",IF('CONFIG ,CONFL,COM MAN'!$I$21="VEICULAR","A","r")),""),IF(AND((CODE(AA23)=86),(CODE($F23)=82)),IF('CONFIG ,CONFL,COM MAN'!$A$21&lt;&gt;2,"",IF('CONFIG ,CONFL,COM MAN'!$I$21="VEICULAR","A","r")),"")),""),"")</f>
        <v/>
      </c>
      <c r="AC23" s="100"/>
      <c r="AD23" s="593" t="str">
        <f>IFERROR(VLOOKUP($D23,'TABELAS DE ESTADOS'!$AA$19:$AQ$34,CODE(AD$19)-64+2,0),"")</f>
        <v/>
      </c>
      <c r="AE23" s="96" t="str">
        <f>IFERROR(IF(AD$19&lt;&gt;"",IF(AG$19&lt;&gt;"",IF(AND((CODE(AD23)=86),(CODE(AG23)=82)),IF('CONFIG ,CONFL,COM MAN'!$A$21&lt;&gt;2,"",IF('CONFIG ,CONFL,COM MAN'!$I$21="VEICULAR","A","r")),""),IF(AND((CODE(AD23)=86),(CODE($F23)=82)),IF('CONFIG ,CONFL,COM MAN'!$A$21&lt;&gt;2,"",IF('CONFIG ,CONFL,COM MAN'!$I$21="VEICULAR","A","r")),"")),""),"")</f>
        <v/>
      </c>
      <c r="AF23" s="100"/>
      <c r="AG23" s="593" t="str">
        <f>IFERROR(VLOOKUP($D23,'TABELAS DE ESTADOS'!$AA$19:$AQ$34,CODE(AG$19)-64+2,0),"")</f>
        <v/>
      </c>
      <c r="AH23" s="96" t="str">
        <f>IFERROR(IF(AG$19&lt;&gt;"",IF(AJ$19&lt;&gt;"",IF(AND((CODE(AG23)=86),(CODE(AJ23)=82)),IF('CONFIG ,CONFL,COM MAN'!$A$21&lt;&gt;2,"",IF('CONFIG ,CONFL,COM MAN'!$I$21="VEICULAR","A","r")),""),IF(AND((CODE(AG23)=86),(CODE($F23)=82)),IF('CONFIG ,CONFL,COM MAN'!$A$21&lt;&gt;2,"",IF('CONFIG ,CONFL,COM MAN'!$I$21="VEICULAR","A","r")),"")),""),"")</f>
        <v/>
      </c>
      <c r="AI23" s="100"/>
      <c r="AJ23" s="593" t="str">
        <f>IFERROR(VLOOKUP($D23,'TABELAS DE ESTADOS'!$AA$19:$AQ$34,CODE(AJ$19)-64+2,0),"")</f>
        <v/>
      </c>
      <c r="AK23" s="96" t="str">
        <f>IFERROR(IF(AJ$19&lt;&gt;"",IF(AM$19&lt;&gt;"",IF(AND((CODE(AJ23)=86),(CODE(AM23)=82)),IF('CONFIG ,CONFL,COM MAN'!$A$21&lt;&gt;2,"",IF('CONFIG ,CONFL,COM MAN'!$I$21="VEICULAR","A","r")),""),IF(AND((CODE(AJ23)=86),(CODE($F23)=82)),IF('CONFIG ,CONFL,COM MAN'!$A$21&lt;&gt;2,"",IF('CONFIG ,CONFL,COM MAN'!$I$21="VEICULAR","A","r")),"")),""),"")</f>
        <v/>
      </c>
      <c r="AL23" s="100"/>
      <c r="AM23" s="593" t="str">
        <f>IFERROR(VLOOKUP($D23,'TABELAS DE ESTADOS'!$AA$19:$AQ$34,CODE(AM$19)-64+2,0),"")</f>
        <v/>
      </c>
      <c r="AN23" s="96" t="str">
        <f>IFERROR(IF(AM$19&lt;&gt;"",IF(F$19&lt;&gt;"",IF(AND((CODE(AM23)=86),(CODE(F23)=82)),IF('CONFIG ,CONFL,COM MAN'!$A$21&lt;&gt;2,"",IF('CONFIG ,CONFL,COM MAN'!$I$21="VEICULAR","A","r")),""),IF(AND((CODE(AM23)=86),(CODE($F23)=82)),IF('CONFIG ,CONFL,COM MAN'!$A$21&lt;&gt;2,"",IF('CONFIG ,CONFL,COM MAN'!$I$21="VEICULAR","A","r")),"")),""),"")</f>
        <v/>
      </c>
      <c r="AO23" s="100"/>
      <c r="AP23" s="31"/>
      <c r="AQ23" s="31"/>
      <c r="AR23" s="31"/>
      <c r="AS23" s="31"/>
      <c r="AT23" s="31"/>
      <c r="AU23" s="31"/>
      <c r="AV23" s="31"/>
      <c r="AW23" s="31"/>
      <c r="AX23" s="31"/>
      <c r="AY23" s="31"/>
      <c r="AZ23" s="31"/>
      <c r="BA23" s="31"/>
      <c r="BB23" s="31"/>
      <c r="BC23" s="31"/>
      <c r="BD23" s="31"/>
    </row>
    <row r="24" spans="1:69" ht="30" customHeight="1" x14ac:dyDescent="0.2">
      <c r="A24" s="632"/>
      <c r="B24" s="633"/>
      <c r="C24" s="634"/>
      <c r="D24" s="630"/>
      <c r="E24" s="631"/>
      <c r="F24" s="592"/>
      <c r="G24" s="97" t="str">
        <f>IFERROR(IF(AND((CODE(F23)=86),(CODE(I23)=82)),IF('CONFIG ,CONFL,COM MAN'!$A$21&lt;&gt;2,"","R"),""),"")</f>
        <v/>
      </c>
      <c r="H24" s="99"/>
      <c r="I24" s="592"/>
      <c r="J24" s="97" t="str">
        <f>IFERROR(IF(I$19&lt;&gt;"",IF(L$19&lt;&gt;"",IF(AND((CODE(I23)=86),(CODE(L23)=82)),IF('CONFIG ,CONFL,COM MAN'!$A$21&lt;&gt;2,"","R"),""),IF(AND((CODE(I23)=86),(CODE($F23)=82)),IF('CONFIG ,CONFL,COM MAN'!$A$21&lt;&gt;2,"","R"),"")),""),"")</f>
        <v/>
      </c>
      <c r="K24" s="101"/>
      <c r="L24" s="592"/>
      <c r="M24" s="97" t="str">
        <f>IFERROR(IF(L$19&lt;&gt;"",IF(O$19&lt;&gt;"",IF(AND((CODE(L23)=86),(CODE(O23)=82)),IF('CONFIG ,CONFL,COM MAN'!$A$21&lt;&gt;2,"","R"),""),IF(AND((CODE(L23)=86),(CODE($F23)=82)),IF('CONFIG ,CONFL,COM MAN'!$A$21&lt;&gt;2,"","R"),"")),""),"")</f>
        <v/>
      </c>
      <c r="N24" s="101"/>
      <c r="O24" s="592"/>
      <c r="P24" s="97" t="str">
        <f>IFERROR(IF(O$19&lt;&gt;"",IF(R$19&lt;&gt;"",IF(AND((CODE(O23)=86),(CODE(R23)=82)),IF('CONFIG ,CONFL,COM MAN'!$A$21&lt;&gt;2,"","R"),""),IF(AND((CODE(O23)=86),(CODE($F23)=82)),IF('CONFIG ,CONFL,COM MAN'!$A$21&lt;&gt;2,"","R"),"")),""),"")</f>
        <v/>
      </c>
      <c r="Q24" s="101"/>
      <c r="R24" s="592"/>
      <c r="S24" s="97" t="str">
        <f>IFERROR(IF(R$19&lt;&gt;"",IF(U$19&lt;&gt;"",IF(AND((CODE(R23)=86),(CODE(U23)=82)),IF('CONFIG ,CONFL,COM MAN'!$A$21&lt;&gt;2,"","R"),""),IF(AND((CODE(R23)=86),(CODE($F23)=82)),IF('CONFIG ,CONFL,COM MAN'!$A$21&lt;&gt;2,"","R"),"")),""),"")</f>
        <v/>
      </c>
      <c r="T24" s="101"/>
      <c r="U24" s="592"/>
      <c r="V24" s="97" t="str">
        <f>IFERROR(IF(U$19&lt;&gt;"",IF(X$19&lt;&gt;"",IF(AND((CODE(U23)=86),(CODE(X23)=82)),IF('CONFIG ,CONFL,COM MAN'!$A$21&lt;&gt;2,"","R"),""),IF(AND((CODE(U23)=86),(CODE($F23)=82)),IF('CONFIG ,CONFL,COM MAN'!$A$21&lt;&gt;2,"","R"),"")),""),"")</f>
        <v/>
      </c>
      <c r="W24" s="101"/>
      <c r="X24" s="592"/>
      <c r="Y24" s="97" t="str">
        <f>IFERROR(IF(X$19&lt;&gt;"",IF(AA$19&lt;&gt;"",IF(AND((CODE(X23)=86),(CODE(AA23)=82)),IF('CONFIG ,CONFL,COM MAN'!$A$21&lt;&gt;2,"","R"),""),IF(AND((CODE(X23)=86),(CODE($F23)=82)),IF('CONFIG ,CONFL,COM MAN'!$A$21&lt;&gt;2,"","R"),"")),""),"")</f>
        <v/>
      </c>
      <c r="Z24" s="101"/>
      <c r="AA24" s="592"/>
      <c r="AB24" s="97" t="str">
        <f>IFERROR(IF(AA$19&lt;&gt;"",IF(AD$19&lt;&gt;"",IF(AND((CODE(AA23)=86),(CODE(AD23)=82)),IF('CONFIG ,CONFL,COM MAN'!$A$21&lt;&gt;2,"","R"),""),IF(AND((CODE(AA23)=86),(CODE($F23)=82)),IF('CONFIG ,CONFL,COM MAN'!$A$21&lt;&gt;2,"","R"),"")),""),"")</f>
        <v/>
      </c>
      <c r="AC24" s="101"/>
      <c r="AD24" s="592"/>
      <c r="AE24" s="97" t="str">
        <f>IFERROR(IF(AD$19&lt;&gt;"",IF(AG$19&lt;&gt;"",IF(AND((CODE(AD23)=86),(CODE(AG23)=82)),IF('CONFIG ,CONFL,COM MAN'!$A$21&lt;&gt;2,"","R"),""),IF(AND((CODE(AD23)=86),(CODE($F23)=82)),IF('CONFIG ,CONFL,COM MAN'!$A$21&lt;&gt;2,"","R"),"")),""),"")</f>
        <v/>
      </c>
      <c r="AF24" s="101"/>
      <c r="AG24" s="592"/>
      <c r="AH24" s="97" t="str">
        <f>IFERROR(IF(AG$19&lt;&gt;"",IF(AJ$19&lt;&gt;"",IF(AND((CODE(AG23)=86),(CODE(AJ23)=82)),IF('CONFIG ,CONFL,COM MAN'!$A$21&lt;&gt;2,"","R"),""),IF(AND((CODE(AG23)=86),(CODE($F23)=82)),IF('CONFIG ,CONFL,COM MAN'!$A$21&lt;&gt;2,"","R"),"")),""),"")</f>
        <v/>
      </c>
      <c r="AI24" s="101"/>
      <c r="AJ24" s="592"/>
      <c r="AK24" s="97" t="str">
        <f>IFERROR(IF(AJ$19&lt;&gt;"",IF(AM$19&lt;&gt;"",IF(AND((CODE(AJ23)=86),(CODE(AM23)=82)),IF('CONFIG ,CONFL,COM MAN'!$A$21&lt;&gt;2,"","R"),""),IF(AND((CODE(AJ23)=86),(CODE($F23)=82)),IF('CONFIG ,CONFL,COM MAN'!$A$21&lt;&gt;2,"","R"),"")),""),"")</f>
        <v/>
      </c>
      <c r="AL24" s="101"/>
      <c r="AM24" s="592"/>
      <c r="AN24" s="97" t="str">
        <f>IFERROR(IF(AM$19&lt;&gt;"",IF(F$19&lt;&gt;"",IF(AND((CODE(AM23)=86),(CODE(F23)=82)),IF('CONFIG ,CONFL,COM MAN'!$A$21&lt;&gt;2,"","R"),""),IF(AND((CODE(AM23)=86),(CODE($F23)=82)),IF('CONFIG ,CONFL,COM MAN'!$A$21&lt;&gt;2,"","R"),"")),""),"")</f>
        <v/>
      </c>
      <c r="AO24" s="101"/>
      <c r="AP24" s="31"/>
      <c r="AQ24" s="31"/>
      <c r="AR24" s="31"/>
      <c r="AS24" s="31"/>
      <c r="AT24" s="57"/>
      <c r="AU24" s="31"/>
      <c r="AV24" s="31"/>
      <c r="AW24" s="31"/>
      <c r="AX24" s="31"/>
      <c r="AY24" s="31"/>
      <c r="AZ24" s="31"/>
      <c r="BA24" s="31"/>
      <c r="BB24" s="31"/>
      <c r="BC24" s="31"/>
      <c r="BD24" s="31"/>
    </row>
    <row r="25" spans="1:69" ht="30" customHeight="1" x14ac:dyDescent="0.2">
      <c r="A25" s="632"/>
      <c r="B25" s="633"/>
      <c r="C25" s="634"/>
      <c r="D25" s="618" t="str">
        <f>IF(AND('CONFIG ,CONFL,COM MAN'!$A22=2,'CONFIG ,CONFL,COM MAN'!$I22&lt;&gt;"NÃO USADO"),'CONFIG ,CONFL,COM MAN'!$E22,"")</f>
        <v/>
      </c>
      <c r="E25" s="618"/>
      <c r="F25" s="593" t="str">
        <f>IFERROR(VLOOKUP($D25,'TABELAS DE ESTADOS'!$AA$19:$AQ$34,CODE(F$19)-64+2,0),"")</f>
        <v/>
      </c>
      <c r="G25" s="96" t="str">
        <f>IFERROR(IF(AND((CODE(F25)=86),(CODE(I25)=82)),IF('CONFIG ,CONFL,COM MAN'!$A$22&lt;&gt;2,"",IF('CONFIG ,CONFL,COM MAN'!$I$22="VEICULAR","A","r")),""),"")</f>
        <v/>
      </c>
      <c r="H25" s="98"/>
      <c r="I25" s="593" t="str">
        <f>IFERROR(IF(LEN(I$19)=1,VLOOKUP($D25,'TABELAS DE ESTADOS'!$AA$19:$AQ$34,CODE(I$19)-64+2,0),""),"")</f>
        <v/>
      </c>
      <c r="J25" s="96" t="str">
        <f>IFERROR(IF(I$19&lt;&gt;"",IF(L$19&lt;&gt;"",IF(AND((CODE(I25)=86),(CODE(L25)=82)),IF('CONFIG ,CONFL,COM MAN'!$A$22&lt;&gt;2,"",IF('CONFIG ,CONFL,COM MAN'!$I$22="VEICULAR","A","r")),""),IF(AND((CODE(I25)=86),(CODE($F25)=82)),IF('CONFIG ,CONFL,COM MAN'!$A$22&lt;&gt;2,"",IF('CONFIG ,CONFL,COM MAN'!$I$22="VEICULAR","A","r")),"")),""),"")</f>
        <v/>
      </c>
      <c r="K25" s="100"/>
      <c r="L25" s="593" t="str">
        <f>IFERROR(VLOOKUP($D25,'TABELAS DE ESTADOS'!$AA$19:$AQ$34,CODE(L$19)-64+2,0),"")</f>
        <v/>
      </c>
      <c r="M25" s="96" t="str">
        <f>IFERROR(IF(L$19&lt;&gt;"",IF(O$19&lt;&gt;"",IF(AND((CODE(L25)=86),(CODE(O25)=82)),IF('CONFIG ,CONFL,COM MAN'!$A$22&lt;&gt;2,"",IF('CONFIG ,CONFL,COM MAN'!$I$22="VEICULAR","A","r")),""),IF(AND((CODE(L25)=86),(CODE($F25)=82)),IF('CONFIG ,CONFL,COM MAN'!$A$22&lt;&gt;2,"",IF('CONFIG ,CONFL,COM MAN'!$I$22="VEICULAR","A","r")),"")),""),"")</f>
        <v/>
      </c>
      <c r="N25" s="100"/>
      <c r="O25" s="593" t="str">
        <f>IFERROR(VLOOKUP($D25,'TABELAS DE ESTADOS'!$AA$19:$AQ$34,CODE(O$19)-64+2,0),"")</f>
        <v/>
      </c>
      <c r="P25" s="96" t="str">
        <f>IFERROR(IF(O$19&lt;&gt;"",IF(R$19&lt;&gt;"",IF(AND((CODE(O25)=86),(CODE(R25)=82)),IF('CONFIG ,CONFL,COM MAN'!$A$22&lt;&gt;2,"",IF('CONFIG ,CONFL,COM MAN'!$I$22="VEICULAR","A","r")),""),IF(AND((CODE(O25)=86),(CODE($F25)=82)),IF('CONFIG ,CONFL,COM MAN'!$A$22&lt;&gt;2,"",IF('CONFIG ,CONFL,COM MAN'!$I$22="VEICULAR","A","r")),"")),""),"")</f>
        <v/>
      </c>
      <c r="Q25" s="100"/>
      <c r="R25" s="593" t="str">
        <f>IFERROR(VLOOKUP($D25,'TABELAS DE ESTADOS'!$AA$19:$AQ$34,CODE(R$19)-64+2,0),"")</f>
        <v/>
      </c>
      <c r="S25" s="96" t="str">
        <f>IFERROR(IF(R$19&lt;&gt;"",IF(U$19&lt;&gt;"",IF(AND((CODE(R25)=86),(CODE(U25)=82)),IF('CONFIG ,CONFL,COM MAN'!$A$22&lt;&gt;2,"",IF('CONFIG ,CONFL,COM MAN'!$I$22="VEICULAR","A","r")),""),IF(AND((CODE(R25)=86),(CODE($F25)=82)),IF('CONFIG ,CONFL,COM MAN'!$A$22&lt;&gt;2,"",IF('CONFIG ,CONFL,COM MAN'!$I$22="VEICULAR","A","r")),"")),""),"")</f>
        <v/>
      </c>
      <c r="T25" s="100"/>
      <c r="U25" s="593" t="str">
        <f>IFERROR(VLOOKUP($D25,'TABELAS DE ESTADOS'!$AA$19:$AQ$34,CODE(U$19)-64+2,0),"")</f>
        <v/>
      </c>
      <c r="V25" s="96" t="str">
        <f>IFERROR(IF(U$19&lt;&gt;"",IF(X$19&lt;&gt;"",IF(AND((CODE(U25)=86),(CODE(X25)=82)),IF('CONFIG ,CONFL,COM MAN'!$A$22&lt;&gt;2,"",IF('CONFIG ,CONFL,COM MAN'!$I$22="VEICULAR","A","r")),""),IF(AND((CODE(U25)=86),(CODE($F25)=82)),IF('CONFIG ,CONFL,COM MAN'!$A$22&lt;&gt;2,"",IF('CONFIG ,CONFL,COM MAN'!$I$22="VEICULAR","A","r")),"")),""),"")</f>
        <v/>
      </c>
      <c r="W25" s="100"/>
      <c r="X25" s="593" t="str">
        <f>IFERROR(VLOOKUP($D25,'TABELAS DE ESTADOS'!$AA$19:$AQ$34,CODE(X$19)-64+2,0),"")</f>
        <v/>
      </c>
      <c r="Y25" s="96" t="str">
        <f>IFERROR(IF(X$19&lt;&gt;"",IF(AA$19&lt;&gt;"",IF(AND((CODE(X25)=86),(CODE(AA25)=82)),IF('CONFIG ,CONFL,COM MAN'!$A$22&lt;&gt;2,"",IF('CONFIG ,CONFL,COM MAN'!$I$22="VEICULAR","A","r")),""),IF(AND((CODE(X25)=86),(CODE($F25)=82)),IF('CONFIG ,CONFL,COM MAN'!$A$22&lt;&gt;2,"",IF('CONFIG ,CONFL,COM MAN'!$I$22="VEICULAR","A","r")),"")),""),"")</f>
        <v/>
      </c>
      <c r="Z25" s="100"/>
      <c r="AA25" s="593" t="str">
        <f>IFERROR(VLOOKUP($D25,'TABELAS DE ESTADOS'!$AA$19:$AQ$34,CODE(AA$19)-64+2,0),"")</f>
        <v/>
      </c>
      <c r="AB25" s="96" t="str">
        <f>IFERROR(IF(AA$19&lt;&gt;"",IF(AD$19&lt;&gt;"",IF(AND((CODE(AA25)=86),(CODE(AD25)=82)),IF('CONFIG ,CONFL,COM MAN'!$A$22&lt;&gt;2,"",IF('CONFIG ,CONFL,COM MAN'!$I$22="VEICULAR","A","r")),""),IF(AND((CODE(AA25)=86),(CODE($F25)=82)),IF('CONFIG ,CONFL,COM MAN'!$A$22&lt;&gt;2,"",IF('CONFIG ,CONFL,COM MAN'!$I$22="VEICULAR","A","r")),"")),""),"")</f>
        <v/>
      </c>
      <c r="AC25" s="100"/>
      <c r="AD25" s="593" t="str">
        <f>IFERROR(VLOOKUP($D25,'TABELAS DE ESTADOS'!$AA$19:$AQ$34,CODE(AD$19)-64+2,0),"")</f>
        <v/>
      </c>
      <c r="AE25" s="96" t="str">
        <f>IFERROR(IF(AD$19&lt;&gt;"",IF(AG$19&lt;&gt;"",IF(AND((CODE(AD25)=86),(CODE(AG25)=82)),IF('CONFIG ,CONFL,COM MAN'!$A$22&lt;&gt;2,"",IF('CONFIG ,CONFL,COM MAN'!$I$22="VEICULAR","A","r")),""),IF(AND((CODE(AD25)=86),(CODE($F25)=82)),IF('CONFIG ,CONFL,COM MAN'!$A$22&lt;&gt;2,"",IF('CONFIG ,CONFL,COM MAN'!$I$22="VEICULAR","A","r")),"")),""),"")</f>
        <v/>
      </c>
      <c r="AF25" s="100"/>
      <c r="AG25" s="593" t="str">
        <f>IFERROR(VLOOKUP($D25,'TABELAS DE ESTADOS'!$AA$19:$AQ$34,CODE(AG$19)-64+2,0),"")</f>
        <v/>
      </c>
      <c r="AH25" s="96" t="str">
        <f>IFERROR(IF(AG$19&lt;&gt;"",IF(AJ$19&lt;&gt;"",IF(AND((CODE(AG25)=86),(CODE(AJ25)=82)),IF('CONFIG ,CONFL,COM MAN'!$A$22&lt;&gt;2,"",IF('CONFIG ,CONFL,COM MAN'!$I$22="VEICULAR","A","r")),""),IF(AND((CODE(AG25)=86),(CODE($F25)=82)),IF('CONFIG ,CONFL,COM MAN'!$A$22&lt;&gt;2,"",IF('CONFIG ,CONFL,COM MAN'!$I$22="VEICULAR","A","r")),"")),""),"")</f>
        <v/>
      </c>
      <c r="AI25" s="100"/>
      <c r="AJ25" s="593" t="str">
        <f>IFERROR(VLOOKUP($D25,'TABELAS DE ESTADOS'!$AA$19:$AQ$34,CODE(AJ$19)-64+2,0),"")</f>
        <v/>
      </c>
      <c r="AK25" s="96" t="str">
        <f>IFERROR(IF(AJ$19&lt;&gt;"",IF(AM$19&lt;&gt;"",IF(AND((CODE(AJ25)=86),(CODE(AM25)=82)),IF('CONFIG ,CONFL,COM MAN'!$A$22&lt;&gt;2,"",IF('CONFIG ,CONFL,COM MAN'!$I$22="VEICULAR","A","r")),""),IF(AND((CODE(AJ25)=86),(CODE($F25)=82)),IF('CONFIG ,CONFL,COM MAN'!$A$22&lt;&gt;2,"",IF('CONFIG ,CONFL,COM MAN'!$I$22="VEICULAR","A","r")),"")),""),"")</f>
        <v/>
      </c>
      <c r="AL25" s="100"/>
      <c r="AM25" s="593" t="str">
        <f>IFERROR(VLOOKUP($D25,'TABELAS DE ESTADOS'!$AA$19:$AQ$34,CODE(AM$19)-64+2,0),"")</f>
        <v/>
      </c>
      <c r="AN25" s="96" t="str">
        <f>IFERROR(IF(AM$19&lt;&gt;"",IF(F$19&lt;&gt;"",IF(AND((CODE(AM25)=86),(CODE(F25)=82)),IF('CONFIG ,CONFL,COM MAN'!$A$22&lt;&gt;2,"",IF('CONFIG ,CONFL,COM MAN'!$I$22="VEICULAR","A","r")),""),IF(AND((CODE(AM25)=86),(CODE($F25)=82)),IF('CONFIG ,CONFL,COM MAN'!$A$22&lt;&gt;2,"",IF('CONFIG ,CONFL,COM MAN'!$I$22="VEICULAR","A","r")),"")),""),"")</f>
        <v/>
      </c>
      <c r="AO25" s="100"/>
      <c r="AP25" s="31"/>
      <c r="AQ25" s="31"/>
      <c r="AR25" s="31"/>
      <c r="AS25" s="31"/>
      <c r="AT25" s="31"/>
      <c r="AU25" s="31"/>
      <c r="AV25" s="31"/>
      <c r="AW25" s="31"/>
      <c r="AX25" s="31"/>
      <c r="AY25" s="31"/>
      <c r="AZ25" s="31"/>
      <c r="BA25" s="31"/>
      <c r="BB25" s="31"/>
      <c r="BC25" s="31"/>
      <c r="BD25" s="31"/>
    </row>
    <row r="26" spans="1:69" ht="30" customHeight="1" x14ac:dyDescent="0.2">
      <c r="A26" s="632"/>
      <c r="B26" s="633"/>
      <c r="C26" s="634"/>
      <c r="D26" s="617"/>
      <c r="E26" s="617"/>
      <c r="F26" s="592"/>
      <c r="G26" s="97" t="str">
        <f>IFERROR(IF(AND((CODE(F25)=86),(CODE(I25)=82)),IF('CONFIG ,CONFL,COM MAN'!$A$22&lt;&gt;2,"","R"),""),"")</f>
        <v/>
      </c>
      <c r="H26" s="99"/>
      <c r="I26" s="592"/>
      <c r="J26" s="97" t="str">
        <f>IFERROR(IF(I$19&lt;&gt;"",IF(L$19&lt;&gt;"",IF(AND((CODE(I25)=86),(CODE(L25)=82)),IF('CONFIG ,CONFL,COM MAN'!$A$22&lt;&gt;2,"","R"),""),IF(AND((CODE(I25)=86),(CODE($F25)=82)),IF('CONFIG ,CONFL,COM MAN'!$A$22&lt;&gt;2,"","R"),"")),""),"")</f>
        <v/>
      </c>
      <c r="K26" s="101"/>
      <c r="L26" s="592"/>
      <c r="M26" s="97" t="str">
        <f>IFERROR(IF(L$19&lt;&gt;"",IF(O$19&lt;&gt;"",IF(AND((CODE(L25)=86),(CODE(O25)=82)),IF('CONFIG ,CONFL,COM MAN'!$A$22&lt;&gt;2,"","R"),""),IF(AND((CODE(L25)=86),(CODE($F25)=82)),IF('CONFIG ,CONFL,COM MAN'!$A$22&lt;&gt;2,"","R"),"")),""),"")</f>
        <v/>
      </c>
      <c r="N26" s="101"/>
      <c r="O26" s="592"/>
      <c r="P26" s="97" t="str">
        <f>IFERROR(IF(O$19&lt;&gt;"",IF(R$19&lt;&gt;"",IF(AND((CODE(O25)=86),(CODE(R25)=82)),IF('CONFIG ,CONFL,COM MAN'!$A$22&lt;&gt;2,"","R"),""),IF(AND((CODE(O25)=86),(CODE($F25)=82)),IF('CONFIG ,CONFL,COM MAN'!$A$22&lt;&gt;2,"","R"),"")),""),"")</f>
        <v/>
      </c>
      <c r="Q26" s="101"/>
      <c r="R26" s="592"/>
      <c r="S26" s="97" t="str">
        <f>IFERROR(IF(R$19&lt;&gt;"",IF(U$19&lt;&gt;"",IF(AND((CODE(R25)=86),(CODE(U25)=82)),IF('CONFIG ,CONFL,COM MAN'!$A$22&lt;&gt;2,"","R"),""),IF(AND((CODE(R25)=86),(CODE($F25)=82)),IF('CONFIG ,CONFL,COM MAN'!$A$22&lt;&gt;2,"","R"),"")),""),"")</f>
        <v/>
      </c>
      <c r="T26" s="101"/>
      <c r="U26" s="592"/>
      <c r="V26" s="97" t="str">
        <f>IFERROR(IF(U$19&lt;&gt;"",IF(X$19&lt;&gt;"",IF(AND((CODE(U25)=86),(CODE(X25)=82)),IF('CONFIG ,CONFL,COM MAN'!$A$22&lt;&gt;2,"","R"),""),IF(AND((CODE(U25)=86),(CODE($F25)=82)),IF('CONFIG ,CONFL,COM MAN'!$A$22&lt;&gt;2,"","R"),"")),""),"")</f>
        <v/>
      </c>
      <c r="W26" s="101"/>
      <c r="X26" s="592"/>
      <c r="Y26" s="97" t="str">
        <f>IFERROR(IF(X$19&lt;&gt;"",IF(AA$19&lt;&gt;"",IF(AND((CODE(X25)=86),(CODE(AA25)=82)),IF('CONFIG ,CONFL,COM MAN'!$A$22&lt;&gt;2,"","R"),""),IF(AND((CODE(X25)=86),(CODE($F25)=82)),IF('CONFIG ,CONFL,COM MAN'!$A$22&lt;&gt;2,"","R"),"")),""),"")</f>
        <v/>
      </c>
      <c r="Z26" s="101"/>
      <c r="AA26" s="592"/>
      <c r="AB26" s="97" t="str">
        <f>IFERROR(IF(AA$19&lt;&gt;"",IF(AD$19&lt;&gt;"",IF(AND((CODE(AA25)=86),(CODE(AD25)=82)),IF('CONFIG ,CONFL,COM MAN'!$A$22&lt;&gt;2,"","R"),""),IF(AND((CODE(AA25)=86),(CODE($F25)=82)),IF('CONFIG ,CONFL,COM MAN'!$A$22&lt;&gt;2,"","R"),"")),""),"")</f>
        <v/>
      </c>
      <c r="AC26" s="101"/>
      <c r="AD26" s="592"/>
      <c r="AE26" s="97" t="str">
        <f>IFERROR(IF(AD$19&lt;&gt;"",IF(AG$19&lt;&gt;"",IF(AND((CODE(AD25)=86),(CODE(AG25)=82)),IF('CONFIG ,CONFL,COM MAN'!$A$22&lt;&gt;2,"","R"),""),IF(AND((CODE(AD25)=86),(CODE($F25)=82)),IF('CONFIG ,CONFL,COM MAN'!$A$22&lt;&gt;2,"","R"),"")),""),"")</f>
        <v/>
      </c>
      <c r="AF26" s="101"/>
      <c r="AG26" s="592"/>
      <c r="AH26" s="97" t="str">
        <f>IFERROR(IF(AG$19&lt;&gt;"",IF(AJ$19&lt;&gt;"",IF(AND((CODE(AG25)=86),(CODE(AJ25)=82)),IF('CONFIG ,CONFL,COM MAN'!$A$22&lt;&gt;2,"","R"),""),IF(AND((CODE(AG25)=86),(CODE($F25)=82)),IF('CONFIG ,CONFL,COM MAN'!$A$22&lt;&gt;2,"","R"),"")),""),"")</f>
        <v/>
      </c>
      <c r="AI26" s="101"/>
      <c r="AJ26" s="592"/>
      <c r="AK26" s="97" t="str">
        <f>IFERROR(IF(AJ$19&lt;&gt;"",IF(AM$19&lt;&gt;"",IF(AND((CODE(AJ25)=86),(CODE(AM25)=82)),IF('CONFIG ,CONFL,COM MAN'!$A$22&lt;&gt;2,"","R"),""),IF(AND((CODE(AJ25)=86),(CODE($F25)=82)),IF('CONFIG ,CONFL,COM MAN'!$A$22&lt;&gt;2,"","R"),"")),""),"")</f>
        <v/>
      </c>
      <c r="AL26" s="101"/>
      <c r="AM26" s="592"/>
      <c r="AN26" s="97" t="str">
        <f>IFERROR(IF(AM$19&lt;&gt;"",IF(F$19&lt;&gt;"",IF(AND((CODE(AM25)=86),(CODE(F25)=82)),IF('CONFIG ,CONFL,COM MAN'!$A$22&lt;&gt;2,"","R"),""),IF(AND((CODE(AM25)=86),(CODE($F25)=82)),IF('CONFIG ,CONFL,COM MAN'!$A$22&lt;&gt;2,"","R"),"")),""),"")</f>
        <v/>
      </c>
      <c r="AO26" s="101"/>
      <c r="AP26" s="31"/>
      <c r="AQ26" s="31"/>
      <c r="AR26" s="31"/>
      <c r="AS26" s="31"/>
      <c r="AT26" s="31"/>
      <c r="AU26" s="31"/>
      <c r="AV26" s="31"/>
      <c r="AW26" s="31"/>
      <c r="AX26" s="31"/>
      <c r="AY26" s="31"/>
      <c r="AZ26" s="31"/>
      <c r="BA26" s="31"/>
      <c r="BB26" s="31"/>
      <c r="BC26" s="31"/>
      <c r="BD26" s="31"/>
    </row>
    <row r="27" spans="1:69" ht="30" customHeight="1" x14ac:dyDescent="0.2">
      <c r="A27" s="632"/>
      <c r="B27" s="633"/>
      <c r="C27" s="634"/>
      <c r="D27" s="618" t="str">
        <f>IF(AND('CONFIG ,CONFL,COM MAN'!$A23=2,'CONFIG ,CONFL,COM MAN'!$I23&lt;&gt;"NÃO USADO"),'CONFIG ,CONFL,COM MAN'!$E23,"")</f>
        <v/>
      </c>
      <c r="E27" s="618"/>
      <c r="F27" s="593" t="str">
        <f>IFERROR(VLOOKUP($D27,'TABELAS DE ESTADOS'!$AA$19:$AQ$34,CODE(F$19)-64+2,0),"")</f>
        <v/>
      </c>
      <c r="G27" s="96" t="str">
        <f>IFERROR(IF(AND((CODE(F27)=86),(CODE(I27)=82)),IF('CONFIG ,CONFL,COM MAN'!$A$23&lt;&gt;2,"",IF('CONFIG ,CONFL,COM MAN'!$I$23="VEICULAR","A","r")),""),"")</f>
        <v/>
      </c>
      <c r="H27" s="98"/>
      <c r="I27" s="593" t="str">
        <f>IFERROR(IF(LEN(I$19)=1,VLOOKUP($D27,'TABELAS DE ESTADOS'!$AA$19:$AQ$34,CODE(I$19)-64+2,0),""),"")</f>
        <v/>
      </c>
      <c r="J27" s="96" t="str">
        <f>IFERROR(IF(I$19&lt;&gt;"",IF(L$19&lt;&gt;"",IF(AND((CODE(I27)=86),(CODE(L27)=82)),IF('CONFIG ,CONFL,COM MAN'!$A$23&lt;&gt;2,"",IF('CONFIG ,CONFL,COM MAN'!$I$23="VEICULAR","A","r")),""),IF(AND((CODE(I27)=86),(CODE($F27)=82)),IF('CONFIG ,CONFL,COM MAN'!$A$23&lt;&gt;2,"",IF('CONFIG ,CONFL,COM MAN'!$I$23="VEICULAR","A","r")),"")),""),"")</f>
        <v/>
      </c>
      <c r="K27" s="100"/>
      <c r="L27" s="593" t="str">
        <f>IFERROR(VLOOKUP($D27,'TABELAS DE ESTADOS'!$AA$19:$AQ$34,CODE(L$19)-64+2,0),"")</f>
        <v/>
      </c>
      <c r="M27" s="96" t="str">
        <f>IFERROR(IF(L$19&lt;&gt;"",IF(O$19&lt;&gt;"",IF(AND((CODE(L27)=86),(CODE(O27)=82)),IF('CONFIG ,CONFL,COM MAN'!$A$23&lt;&gt;2,"",IF('CONFIG ,CONFL,COM MAN'!$I$23="VEICULAR","A","r")),""),IF(AND((CODE(L27)=86),(CODE($F27)=82)),IF('CONFIG ,CONFL,COM MAN'!$A$23&lt;&gt;2,"",IF('CONFIG ,CONFL,COM MAN'!$I$23="VEICULAR","A","r")),"")),""),"")</f>
        <v/>
      </c>
      <c r="N27" s="100"/>
      <c r="O27" s="593" t="str">
        <f>IFERROR(VLOOKUP($D27,'TABELAS DE ESTADOS'!$AA$19:$AQ$34,CODE(O$19)-64+2,0),"")</f>
        <v/>
      </c>
      <c r="P27" s="96" t="str">
        <f>IFERROR(IF(O$19&lt;&gt;"",IF(R$19&lt;&gt;"",IF(AND((CODE(O27)=86),(CODE(R27)=82)),IF('CONFIG ,CONFL,COM MAN'!$A$23&lt;&gt;2,"",IF('CONFIG ,CONFL,COM MAN'!$I$23="VEICULAR","A","r")),""),IF(AND((CODE(O27)=86),(CODE($F27)=82)),IF('CONFIG ,CONFL,COM MAN'!$A$23&lt;&gt;2,"",IF('CONFIG ,CONFL,COM MAN'!$I$23="VEICULAR","A","r")),"")),""),"")</f>
        <v/>
      </c>
      <c r="Q27" s="100"/>
      <c r="R27" s="593" t="str">
        <f>IFERROR(VLOOKUP($D27,'TABELAS DE ESTADOS'!$AA$19:$AQ$34,CODE(R$19)-64+2,0),"")</f>
        <v/>
      </c>
      <c r="S27" s="96" t="str">
        <f>IFERROR(IF(R$19&lt;&gt;"",IF(U$19&lt;&gt;"",IF(AND((CODE(R27)=86),(CODE(U27)=82)),IF('CONFIG ,CONFL,COM MAN'!$A$23&lt;&gt;2,"",IF('CONFIG ,CONFL,COM MAN'!$I$23="VEICULAR","A","r")),""),IF(AND((CODE(R27)=86),(CODE($F27)=82)),IF('CONFIG ,CONFL,COM MAN'!$A$23&lt;&gt;2,"",IF('CONFIG ,CONFL,COM MAN'!$I$23="VEICULAR","A","r")),"")),""),"")</f>
        <v/>
      </c>
      <c r="T27" s="100"/>
      <c r="U27" s="593" t="str">
        <f>IFERROR(VLOOKUP($D27,'TABELAS DE ESTADOS'!$AA$19:$AQ$34,CODE(U$19)-64+2,0),"")</f>
        <v/>
      </c>
      <c r="V27" s="96" t="str">
        <f>IFERROR(IF(U$19&lt;&gt;"",IF(X$19&lt;&gt;"",IF(AND((CODE(U27)=86),(CODE(X27)=82)),IF('CONFIG ,CONFL,COM MAN'!$A$23&lt;&gt;2,"",IF('CONFIG ,CONFL,COM MAN'!$I$23="VEICULAR","A","r")),""),IF(AND((CODE(U27)=86),(CODE($F27)=82)),IF('CONFIG ,CONFL,COM MAN'!$A$23&lt;&gt;2,"",IF('CONFIG ,CONFL,COM MAN'!$I$23="VEICULAR","A","r")),"")),""),"")</f>
        <v/>
      </c>
      <c r="W27" s="100"/>
      <c r="X27" s="593" t="str">
        <f>IFERROR(VLOOKUP($D27,'TABELAS DE ESTADOS'!$AA$19:$AQ$34,CODE(X$19)-64+2,0),"")</f>
        <v/>
      </c>
      <c r="Y27" s="96" t="str">
        <f>IFERROR(IF(X$19&lt;&gt;"",IF(AA$19&lt;&gt;"",IF(AND((CODE(X27)=86),(CODE(AA27)=82)),IF('CONFIG ,CONFL,COM MAN'!$A$23&lt;&gt;2,"",IF('CONFIG ,CONFL,COM MAN'!$I$23="VEICULAR","A","r")),""),IF(AND((CODE(X27)=86),(CODE($F27)=82)),IF('CONFIG ,CONFL,COM MAN'!$A$23&lt;&gt;2,"",IF('CONFIG ,CONFL,COM MAN'!$I$23="VEICULAR","A","r")),"")),""),"")</f>
        <v/>
      </c>
      <c r="Z27" s="100"/>
      <c r="AA27" s="593" t="str">
        <f>IFERROR(VLOOKUP($D27,'TABELAS DE ESTADOS'!$AA$19:$AQ$34,CODE(AA$19)-64+2,0),"")</f>
        <v/>
      </c>
      <c r="AB27" s="96" t="str">
        <f>IFERROR(IF(AA$19&lt;&gt;"",IF(AD$19&lt;&gt;"",IF(AND((CODE(AA27)=86),(CODE(AD27)=82)),IF('CONFIG ,CONFL,COM MAN'!$A$23&lt;&gt;2,"",IF('CONFIG ,CONFL,COM MAN'!$I$23="VEICULAR","A","r")),""),IF(AND((CODE(AA27)=86),(CODE($F27)=82)),IF('CONFIG ,CONFL,COM MAN'!$A$23&lt;&gt;2,"",IF('CONFIG ,CONFL,COM MAN'!$I$23="VEICULAR","A","r")),"")),""),"")</f>
        <v/>
      </c>
      <c r="AC27" s="100"/>
      <c r="AD27" s="593" t="str">
        <f>IFERROR(VLOOKUP($D27,'TABELAS DE ESTADOS'!$AA$19:$AQ$34,CODE(AD$19)-64+2,0),"")</f>
        <v/>
      </c>
      <c r="AE27" s="96" t="str">
        <f>IFERROR(IF(AD$19&lt;&gt;"",IF(AG$19&lt;&gt;"",IF(AND((CODE(AD27)=86),(CODE(AG27)=82)),IF('CONFIG ,CONFL,COM MAN'!$A$23&lt;&gt;2,"",IF('CONFIG ,CONFL,COM MAN'!$I$23="VEICULAR","A","r")),""),IF(AND((CODE(AD27)=86),(CODE($F27)=82)),IF('CONFIG ,CONFL,COM MAN'!$A$23&lt;&gt;2,"",IF('CONFIG ,CONFL,COM MAN'!$I$23="VEICULAR","A","r")),"")),""),"")</f>
        <v/>
      </c>
      <c r="AF27" s="100"/>
      <c r="AG27" s="593" t="str">
        <f>IFERROR(VLOOKUP($D27,'TABELAS DE ESTADOS'!$AA$19:$AQ$34,CODE(AG$19)-64+2,0),"")</f>
        <v/>
      </c>
      <c r="AH27" s="96" t="str">
        <f>IFERROR(IF(AG$19&lt;&gt;"",IF(AJ$19&lt;&gt;"",IF(AND((CODE(AG27)=86),(CODE(AJ27)=82)),IF('CONFIG ,CONFL,COM MAN'!$A$23&lt;&gt;2,"",IF('CONFIG ,CONFL,COM MAN'!$I$23="VEICULAR","A","r")),""),IF(AND((CODE(AG27)=86),(CODE($F27)=82)),IF('CONFIG ,CONFL,COM MAN'!$A$23&lt;&gt;2,"",IF('CONFIG ,CONFL,COM MAN'!$I$23="VEICULAR","A","r")),"")),""),"")</f>
        <v/>
      </c>
      <c r="AI27" s="100"/>
      <c r="AJ27" s="593" t="str">
        <f>IFERROR(VLOOKUP($D27,'TABELAS DE ESTADOS'!$AA$19:$AQ$34,CODE(AJ$19)-64+2,0),"")</f>
        <v/>
      </c>
      <c r="AK27" s="96" t="str">
        <f>IFERROR(IF(AJ$19&lt;&gt;"",IF(AM$19&lt;&gt;"",IF(AND((CODE(AJ27)=86),(CODE(AM27)=82)),IF('CONFIG ,CONFL,COM MAN'!$A$23&lt;&gt;2,"",IF('CONFIG ,CONFL,COM MAN'!$I$23="VEICULAR","A","r")),""),IF(AND((CODE(AJ27)=86),(CODE($F27)=82)),IF('CONFIG ,CONFL,COM MAN'!$A$23&lt;&gt;2,"",IF('CONFIG ,CONFL,COM MAN'!$I$23="VEICULAR","A","r")),"")),""),"")</f>
        <v/>
      </c>
      <c r="AL27" s="100"/>
      <c r="AM27" s="593" t="str">
        <f>IFERROR(VLOOKUP($D27,'TABELAS DE ESTADOS'!$AA$19:$AQ$34,CODE(AM$19)-64+2,0),"")</f>
        <v/>
      </c>
      <c r="AN27" s="96" t="str">
        <f>IFERROR(IF(AM$19&lt;&gt;"",IF(F$19&lt;&gt;"",IF(AND((CODE(AM27)=86),(CODE(F27)=82)),IF('CONFIG ,CONFL,COM MAN'!$A$23&lt;&gt;2,"",IF('CONFIG ,CONFL,COM MAN'!$I$23="VEICULAR","A","r")),""),IF(AND((CODE(AM27)=86),(CODE($F27)=82)),IF('CONFIG ,CONFL,COM MAN'!$A$23&lt;&gt;2,"",IF('CONFIG ,CONFL,COM MAN'!$I$23="VEICULAR","A","r")),"")),""),"")</f>
        <v/>
      </c>
      <c r="AO27" s="100"/>
      <c r="AP27" s="31"/>
      <c r="AQ27" s="31"/>
      <c r="AR27" s="31"/>
      <c r="AS27" s="31"/>
      <c r="AT27" s="31"/>
      <c r="AU27" s="31"/>
      <c r="AV27" s="31"/>
      <c r="AW27" s="31"/>
      <c r="AX27" s="31"/>
      <c r="AY27" s="31"/>
      <c r="AZ27" s="31"/>
      <c r="BA27" s="31"/>
      <c r="BB27" s="31"/>
      <c r="BC27" s="31"/>
      <c r="BD27" s="31"/>
    </row>
    <row r="28" spans="1:69" ht="30" customHeight="1" x14ac:dyDescent="0.2">
      <c r="A28" s="632"/>
      <c r="B28" s="633"/>
      <c r="C28" s="634"/>
      <c r="D28" s="617"/>
      <c r="E28" s="617"/>
      <c r="F28" s="592"/>
      <c r="G28" s="97" t="str">
        <f>IFERROR(IF(AND((CODE(F27)=86),(CODE(I27)=82)),IF('CONFIG ,CONFL,COM MAN'!$A$23&lt;&gt;2,"","R"),""),"")</f>
        <v/>
      </c>
      <c r="H28" s="99"/>
      <c r="I28" s="592"/>
      <c r="J28" s="97" t="str">
        <f>IFERROR(IF(I$19&lt;&gt;"",IF(L$19&lt;&gt;"",IF(AND((CODE(I27)=86),(CODE(L27)=82)),IF('CONFIG ,CONFL,COM MAN'!$A$23&lt;&gt;2,"","R"),""),IF(AND((CODE(I27)=86),(CODE($F27)=82)),IF('CONFIG ,CONFL,COM MAN'!$A$23&lt;&gt;2,"","R"),"")),""),"")</f>
        <v/>
      </c>
      <c r="K28" s="101"/>
      <c r="L28" s="592"/>
      <c r="M28" s="97" t="str">
        <f>IFERROR(IF(L$19&lt;&gt;"",IF(O$19&lt;&gt;"",IF(AND((CODE(L27)=86),(CODE(O27)=82)),IF('CONFIG ,CONFL,COM MAN'!$A$23&lt;&gt;2,"","R"),""),IF(AND((CODE(L27)=86),(CODE($F27)=82)),IF('CONFIG ,CONFL,COM MAN'!$A$23&lt;&gt;2,"","R"),"")),""),"")</f>
        <v/>
      </c>
      <c r="N28" s="101"/>
      <c r="O28" s="592"/>
      <c r="P28" s="97" t="str">
        <f>IFERROR(IF(O$19&lt;&gt;"",IF(R$19&lt;&gt;"",IF(AND((CODE(O27)=86),(CODE(R27)=82)),IF('CONFIG ,CONFL,COM MAN'!$A$23&lt;&gt;2,"","R"),""),IF(AND((CODE(O27)=86),(CODE($F27)=82)),IF('CONFIG ,CONFL,COM MAN'!$A$23&lt;&gt;2,"","R"),"")),""),"")</f>
        <v/>
      </c>
      <c r="Q28" s="101"/>
      <c r="R28" s="592"/>
      <c r="S28" s="97" t="str">
        <f>IFERROR(IF(R$19&lt;&gt;"",IF(U$19&lt;&gt;"",IF(AND((CODE(R27)=86),(CODE(U27)=82)),IF('CONFIG ,CONFL,COM MAN'!$A$23&lt;&gt;2,"","R"),""),IF(AND((CODE(R27)=86),(CODE($F27)=82)),IF('CONFIG ,CONFL,COM MAN'!$A$23&lt;&gt;2,"","R"),"")),""),"")</f>
        <v/>
      </c>
      <c r="T28" s="101"/>
      <c r="U28" s="592"/>
      <c r="V28" s="97" t="str">
        <f>IFERROR(IF(U$19&lt;&gt;"",IF(X$19&lt;&gt;"",IF(AND((CODE(U27)=86),(CODE(X27)=82)),IF('CONFIG ,CONFL,COM MAN'!$A$23&lt;&gt;2,"","R"),""),IF(AND((CODE(U27)=86),(CODE($F27)=82)),IF('CONFIG ,CONFL,COM MAN'!$A$23&lt;&gt;2,"","R"),"")),""),"")</f>
        <v/>
      </c>
      <c r="W28" s="101"/>
      <c r="X28" s="592"/>
      <c r="Y28" s="97" t="str">
        <f>IFERROR(IF(X$19&lt;&gt;"",IF(AA$19&lt;&gt;"",IF(AND((CODE(X27)=86),(CODE(AA27)=82)),IF('CONFIG ,CONFL,COM MAN'!$A$23&lt;&gt;2,"","R"),""),IF(AND((CODE(X27)=86),(CODE($F27)=82)),IF('CONFIG ,CONFL,COM MAN'!$A$23&lt;&gt;2,"","R"),"")),""),"")</f>
        <v/>
      </c>
      <c r="Z28" s="101"/>
      <c r="AA28" s="592"/>
      <c r="AB28" s="97" t="str">
        <f>IFERROR(IF(AA$19&lt;&gt;"",IF(AD$19&lt;&gt;"",IF(AND((CODE(AA27)=86),(CODE(AD27)=82)),IF('CONFIG ,CONFL,COM MAN'!$A$23&lt;&gt;2,"","R"),""),IF(AND((CODE(AA27)=86),(CODE($F27)=82)),IF('CONFIG ,CONFL,COM MAN'!$A$23&lt;&gt;2,"","R"),"")),""),"")</f>
        <v/>
      </c>
      <c r="AC28" s="101"/>
      <c r="AD28" s="592"/>
      <c r="AE28" s="97" t="str">
        <f>IFERROR(IF(AD$19&lt;&gt;"",IF(AG$19&lt;&gt;"",IF(AND((CODE(AD27)=86),(CODE(AG27)=82)),IF('CONFIG ,CONFL,COM MAN'!$A$23&lt;&gt;2,"","R"),""),IF(AND((CODE(AD27)=86),(CODE($F27)=82)),IF('CONFIG ,CONFL,COM MAN'!$A$23&lt;&gt;2,"","R"),"")),""),"")</f>
        <v/>
      </c>
      <c r="AF28" s="101"/>
      <c r="AG28" s="592"/>
      <c r="AH28" s="97" t="str">
        <f>IFERROR(IF(AG$19&lt;&gt;"",IF(AJ$19&lt;&gt;"",IF(AND((CODE(AG27)=86),(CODE(AJ27)=82)),IF('CONFIG ,CONFL,COM MAN'!$A$23&lt;&gt;2,"","R"),""),IF(AND((CODE(AG27)=86),(CODE($F27)=82)),IF('CONFIG ,CONFL,COM MAN'!$A$23&lt;&gt;2,"","R"),"")),""),"")</f>
        <v/>
      </c>
      <c r="AI28" s="101"/>
      <c r="AJ28" s="592"/>
      <c r="AK28" s="97" t="str">
        <f>IFERROR(IF(AJ$19&lt;&gt;"",IF(AM$19&lt;&gt;"",IF(AND((CODE(AJ27)=86),(CODE(AM27)=82)),IF('CONFIG ,CONFL,COM MAN'!$A$23&lt;&gt;2,"","R"),""),IF(AND((CODE(AJ27)=86),(CODE($F27)=82)),IF('CONFIG ,CONFL,COM MAN'!$A$23&lt;&gt;2,"","R"),"")),""),"")</f>
        <v/>
      </c>
      <c r="AL28" s="101"/>
      <c r="AM28" s="592"/>
      <c r="AN28" s="97" t="str">
        <f>IFERROR(IF(AM$19&lt;&gt;"",IF(F$19&lt;&gt;"",IF(AND((CODE(AM27)=86),(CODE(F27)=82)),IF('CONFIG ,CONFL,COM MAN'!$A$23&lt;&gt;2,"","R"),""),IF(AND((CODE(AM27)=86),(CODE($F27)=82)),IF('CONFIG ,CONFL,COM MAN'!$A$23&lt;&gt;2,"","R"),"")),""),"")</f>
        <v/>
      </c>
      <c r="AO28" s="101"/>
      <c r="AP28" s="31"/>
      <c r="AQ28" s="31"/>
      <c r="AR28" s="31"/>
      <c r="AS28" s="31"/>
      <c r="AT28" s="31"/>
      <c r="AU28" s="31"/>
      <c r="AV28" s="31"/>
      <c r="AW28" s="31"/>
      <c r="AX28" s="31"/>
      <c r="AY28" s="31"/>
      <c r="AZ28" s="31"/>
      <c r="BA28" s="31"/>
      <c r="BB28" s="31"/>
      <c r="BC28" s="31"/>
      <c r="BD28" s="31"/>
    </row>
    <row r="29" spans="1:69" ht="30" customHeight="1" x14ac:dyDescent="0.2">
      <c r="A29" s="632"/>
      <c r="B29" s="633"/>
      <c r="C29" s="634"/>
      <c r="D29" s="618" t="str">
        <f>IF(AND('CONFIG ,CONFL,COM MAN'!$A24=2,'CONFIG ,CONFL,COM MAN'!$I24&lt;&gt;"NÃO USADO"),'CONFIG ,CONFL,COM MAN'!$E24,"")</f>
        <v/>
      </c>
      <c r="E29" s="618"/>
      <c r="F29" s="593" t="str">
        <f>IFERROR(VLOOKUP($D29,'TABELAS DE ESTADOS'!$AA$19:$AQ$34,CODE(F$19)-64+2,0),"")</f>
        <v/>
      </c>
      <c r="G29" s="96" t="str">
        <f>IFERROR(IF(AND((CODE(F29)=86),(CODE(I29)=82)),IF('CONFIG ,CONFL,COM MAN'!$A$24&lt;&gt;2,"",IF('CONFIG ,CONFL,COM MAN'!$I$24="VEICULAR","A","r")),""),"")</f>
        <v/>
      </c>
      <c r="H29" s="98"/>
      <c r="I29" s="593" t="str">
        <f>IFERROR(IF(LEN(I$19)=1,VLOOKUP($D29,'TABELAS DE ESTADOS'!$AA$19:$AQ$34,CODE(I$19)-64+2,0),""),"")</f>
        <v/>
      </c>
      <c r="J29" s="96" t="str">
        <f>IFERROR(IF(I$19&lt;&gt;"",IF(L$19&lt;&gt;"",IF(AND((CODE(I29)=86),(CODE(L29)=82)),IF('CONFIG ,CONFL,COM MAN'!$A$24&lt;&gt;2,"",IF('CONFIG ,CONFL,COM MAN'!$I$24="VEICULAR","A","r")),""),IF(AND((CODE(I29)=86),(CODE($F29)=82)),IF('CONFIG ,CONFL,COM MAN'!$A$24&lt;&gt;2,"",IF('CONFIG ,CONFL,COM MAN'!$I$24="VEICULAR","A","r")),"")),""),"")</f>
        <v/>
      </c>
      <c r="K29" s="100"/>
      <c r="L29" s="593" t="str">
        <f>IFERROR(VLOOKUP($D29,'TABELAS DE ESTADOS'!$AA$19:$AQ$34,CODE(L$19)-64+2,0),"")</f>
        <v/>
      </c>
      <c r="M29" s="96" t="str">
        <f>IFERROR(IF(L$19&lt;&gt;"",IF(O$19&lt;&gt;"",IF(AND((CODE(L29)=86),(CODE(O29)=82)),IF('CONFIG ,CONFL,COM MAN'!$A$24&lt;&gt;2,"",IF('CONFIG ,CONFL,COM MAN'!$I$24="VEICULAR","A","r")),""),IF(AND((CODE(L29)=86),(CODE($F29)=82)),IF('CONFIG ,CONFL,COM MAN'!$A$24&lt;&gt;2,"",IF('CONFIG ,CONFL,COM MAN'!$I$24="VEICULAR","A","r")),"")),""),"")</f>
        <v/>
      </c>
      <c r="N29" s="100"/>
      <c r="O29" s="593" t="str">
        <f>IFERROR(VLOOKUP($D29,'TABELAS DE ESTADOS'!$AA$19:$AQ$34,CODE(O$19)-64+2,0),"")</f>
        <v/>
      </c>
      <c r="P29" s="96" t="str">
        <f>IFERROR(IF(O$19&lt;&gt;"",IF(R$19&lt;&gt;"",IF(AND((CODE(O29)=86),(CODE(R29)=82)),IF('CONFIG ,CONFL,COM MAN'!$A$24&lt;&gt;2,"",IF('CONFIG ,CONFL,COM MAN'!$I$24="VEICULAR","A","r")),""),IF(AND((CODE(O29)=86),(CODE($F29)=82)),IF('CONFIG ,CONFL,COM MAN'!$A$24&lt;&gt;2,"",IF('CONFIG ,CONFL,COM MAN'!$I$24="VEICULAR","A","r")),"")),""),"")</f>
        <v/>
      </c>
      <c r="Q29" s="100"/>
      <c r="R29" s="593" t="str">
        <f>IFERROR(VLOOKUP($D29,'TABELAS DE ESTADOS'!$AA$19:$AQ$34,CODE(R$19)-64+2,0),"")</f>
        <v/>
      </c>
      <c r="S29" s="96" t="str">
        <f>IFERROR(IF(R$19&lt;&gt;"",IF(U$19&lt;&gt;"",IF(AND((CODE(R29)=86),(CODE(U29)=82)),IF('CONFIG ,CONFL,COM MAN'!$A$24&lt;&gt;2,"",IF('CONFIG ,CONFL,COM MAN'!$I$24="VEICULAR","A","r")),""),IF(AND((CODE(R29)=86),(CODE($F29)=82)),IF('CONFIG ,CONFL,COM MAN'!$A$24&lt;&gt;2,"",IF('CONFIG ,CONFL,COM MAN'!$I$24="VEICULAR","A","r")),"")),""),"")</f>
        <v/>
      </c>
      <c r="T29" s="100"/>
      <c r="U29" s="593" t="str">
        <f>IFERROR(VLOOKUP($D29,'TABELAS DE ESTADOS'!$AA$19:$AQ$34,CODE(U$19)-64+2,0),"")</f>
        <v/>
      </c>
      <c r="V29" s="96" t="str">
        <f>IFERROR(IF(U$19&lt;&gt;"",IF(X$19&lt;&gt;"",IF(AND((CODE(U29)=86),(CODE(X29)=82)),IF('CONFIG ,CONFL,COM MAN'!$A$24&lt;&gt;2,"",IF('CONFIG ,CONFL,COM MAN'!$I$24="VEICULAR","A","r")),""),IF(AND((CODE(U29)=86),(CODE($F29)=82)),IF('CONFIG ,CONFL,COM MAN'!$A$24&lt;&gt;2,"",IF('CONFIG ,CONFL,COM MAN'!$I$24="VEICULAR","A","r")),"")),""),"")</f>
        <v/>
      </c>
      <c r="W29" s="100"/>
      <c r="X29" s="593" t="str">
        <f>IFERROR(VLOOKUP($D29,'TABELAS DE ESTADOS'!$AA$19:$AQ$34,CODE(X$19)-64+2,0),"")</f>
        <v/>
      </c>
      <c r="Y29" s="96" t="str">
        <f>IFERROR(IF(X$19&lt;&gt;"",IF(AA$19&lt;&gt;"",IF(AND((CODE(X29)=86),(CODE(AA29)=82)),IF('CONFIG ,CONFL,COM MAN'!$A$24&lt;&gt;2,"",IF('CONFIG ,CONFL,COM MAN'!$I$24="VEICULAR","A","r")),""),IF(AND((CODE(X29)=86),(CODE($F29)=82)),IF('CONFIG ,CONFL,COM MAN'!$A$24&lt;&gt;2,"",IF('CONFIG ,CONFL,COM MAN'!$I$24="VEICULAR","A","r")),"")),""),"")</f>
        <v/>
      </c>
      <c r="Z29" s="100"/>
      <c r="AA29" s="593" t="str">
        <f>IFERROR(VLOOKUP($D29,'TABELAS DE ESTADOS'!$AA$19:$AQ$34,CODE(AA$19)-64+2,0),"")</f>
        <v/>
      </c>
      <c r="AB29" s="96" t="str">
        <f>IFERROR(IF(AA$19&lt;&gt;"",IF(AD$19&lt;&gt;"",IF(AND((CODE(AA29)=86),(CODE(AD29)=82)),IF('CONFIG ,CONFL,COM MAN'!$A$24&lt;&gt;2,"",IF('CONFIG ,CONFL,COM MAN'!$I$24="VEICULAR","A","r")),""),IF(AND((CODE(AA29)=86),(CODE($F29)=82)),IF('CONFIG ,CONFL,COM MAN'!$A$24&lt;&gt;2,"",IF('CONFIG ,CONFL,COM MAN'!$I$24="VEICULAR","A","r")),"")),""),"")</f>
        <v/>
      </c>
      <c r="AC29" s="100"/>
      <c r="AD29" s="593" t="str">
        <f>IFERROR(VLOOKUP($D29,'TABELAS DE ESTADOS'!$AA$19:$AQ$34,CODE(AD$19)-64+2,0),"")</f>
        <v/>
      </c>
      <c r="AE29" s="96" t="str">
        <f>IFERROR(IF(AD$19&lt;&gt;"",IF(AG$19&lt;&gt;"",IF(AND((CODE(AD29)=86),(CODE(AG29)=82)),IF('CONFIG ,CONFL,COM MAN'!$A$24&lt;&gt;2,"",IF('CONFIG ,CONFL,COM MAN'!$I$24="VEICULAR","A","r")),""),IF(AND((CODE(AD29)=86),(CODE($F29)=82)),IF('CONFIG ,CONFL,COM MAN'!$A$24&lt;&gt;2,"",IF('CONFIG ,CONFL,COM MAN'!$I$24="VEICULAR","A","r")),"")),""),"")</f>
        <v/>
      </c>
      <c r="AF29" s="100"/>
      <c r="AG29" s="593" t="str">
        <f>IFERROR(VLOOKUP($D29,'TABELAS DE ESTADOS'!$AA$19:$AQ$34,CODE(AG$19)-64+2,0),"")</f>
        <v/>
      </c>
      <c r="AH29" s="96" t="str">
        <f>IFERROR(IF(AG$19&lt;&gt;"",IF(AJ$19&lt;&gt;"",IF(AND((CODE(AG29)=86),(CODE(AJ29)=82)),IF('CONFIG ,CONFL,COM MAN'!$A$24&lt;&gt;2,"",IF('CONFIG ,CONFL,COM MAN'!$I$24="VEICULAR","A","r")),""),IF(AND((CODE(AG29)=86),(CODE($F29)=82)),IF('CONFIG ,CONFL,COM MAN'!$A$24&lt;&gt;2,"",IF('CONFIG ,CONFL,COM MAN'!$I$24="VEICULAR","A","r")),"")),""),"")</f>
        <v/>
      </c>
      <c r="AI29" s="100"/>
      <c r="AJ29" s="593" t="str">
        <f>IFERROR(VLOOKUP($D29,'TABELAS DE ESTADOS'!$AA$19:$AQ$34,CODE(AJ$19)-64+2,0),"")</f>
        <v/>
      </c>
      <c r="AK29" s="96" t="str">
        <f>IFERROR(IF(AJ$19&lt;&gt;"",IF(AM$19&lt;&gt;"",IF(AND((CODE(AJ29)=86),(CODE(AM29)=82)),IF('CONFIG ,CONFL,COM MAN'!$A$24&lt;&gt;2,"",IF('CONFIG ,CONFL,COM MAN'!$I$24="VEICULAR","A","r")),""),IF(AND((CODE(AJ29)=86),(CODE($F29)=82)),IF('CONFIG ,CONFL,COM MAN'!$A$24&lt;&gt;2,"",IF('CONFIG ,CONFL,COM MAN'!$I$24="VEICULAR","A","r")),"")),""),"")</f>
        <v/>
      </c>
      <c r="AL29" s="100"/>
      <c r="AM29" s="593" t="str">
        <f>IFERROR(VLOOKUP($D29,'TABELAS DE ESTADOS'!$AA$19:$AQ$34,CODE(AM$19)-64+2,0),"")</f>
        <v/>
      </c>
      <c r="AN29" s="96" t="str">
        <f>IFERROR(IF(AM$19&lt;&gt;"",IF(F$19&lt;&gt;"",IF(AND((CODE(AM29)=86),(CODE(F29)=82)),IF('CONFIG ,CONFL,COM MAN'!$A$24&lt;&gt;2,"",IF('CONFIG ,CONFL,COM MAN'!$I$24="VEICULAR","A","r")),""),IF(AND((CODE(AM29)=86),(CODE($F29)=82)),IF('CONFIG ,CONFL,COM MAN'!$A$24&lt;&gt;2,"",IF('CONFIG ,CONFL,COM MAN'!$I$24="VEICULAR","A","r")),"")),""),"")</f>
        <v/>
      </c>
      <c r="AO29" s="100"/>
      <c r="AP29" s="31"/>
      <c r="AQ29" s="31"/>
      <c r="AR29" s="31"/>
      <c r="AS29" s="31"/>
      <c r="AT29" s="31"/>
      <c r="AU29" s="31"/>
      <c r="AV29" s="31"/>
      <c r="AW29" s="31"/>
      <c r="AX29" s="31"/>
      <c r="AY29" s="31"/>
      <c r="AZ29" s="31"/>
      <c r="BA29" s="31"/>
      <c r="BB29" s="31"/>
      <c r="BC29" s="31"/>
      <c r="BD29" s="31"/>
    </row>
    <row r="30" spans="1:69" ht="30" customHeight="1" x14ac:dyDescent="0.2">
      <c r="A30" s="632"/>
      <c r="B30" s="633"/>
      <c r="C30" s="634"/>
      <c r="D30" s="617"/>
      <c r="E30" s="617"/>
      <c r="F30" s="592"/>
      <c r="G30" s="97" t="str">
        <f>IFERROR(IF(AND((CODE(F29)=86),(CODE(I29)=82)),IF('CONFIG ,CONFL,COM MAN'!$A$24&lt;&gt;2,"","R"),""),"")</f>
        <v/>
      </c>
      <c r="H30" s="99"/>
      <c r="I30" s="592"/>
      <c r="J30" s="97" t="str">
        <f>IFERROR(IF(I$19&lt;&gt;"",IF(L$19&lt;&gt;"",IF(AND((CODE(I29)=86),(CODE(L29)=82)),IF('CONFIG ,CONFL,COM MAN'!$A$24&lt;&gt;2,"","R"),""),IF(AND((CODE(I29)=86),(CODE($F29)=82)),IF('CONFIG ,CONFL,COM MAN'!$A$24&lt;&gt;2,"","R"),"")),""),"")</f>
        <v/>
      </c>
      <c r="K30" s="101"/>
      <c r="L30" s="592"/>
      <c r="M30" s="97" t="str">
        <f>IFERROR(IF(L$19&lt;&gt;"",IF(O$19&lt;&gt;"",IF(AND((CODE(L29)=86),(CODE(O29)=82)),IF('CONFIG ,CONFL,COM MAN'!$A$24&lt;&gt;2,"","R"),""),IF(AND((CODE(L29)=86),(CODE($F29)=82)),IF('CONFIG ,CONFL,COM MAN'!$A$24&lt;&gt;2,"","R"),"")),""),"")</f>
        <v/>
      </c>
      <c r="N30" s="101"/>
      <c r="O30" s="592"/>
      <c r="P30" s="97" t="str">
        <f>IFERROR(IF(O$19&lt;&gt;"",IF(R$19&lt;&gt;"",IF(AND((CODE(O29)=86),(CODE(R29)=82)),IF('CONFIG ,CONFL,COM MAN'!$A$24&lt;&gt;2,"","R"),""),IF(AND((CODE(O29)=86),(CODE($F29)=82)),IF('CONFIG ,CONFL,COM MAN'!$A$24&lt;&gt;2,"","R"),"")),""),"")</f>
        <v/>
      </c>
      <c r="Q30" s="101"/>
      <c r="R30" s="592"/>
      <c r="S30" s="97" t="str">
        <f>IFERROR(IF(R$19&lt;&gt;"",IF(U$19&lt;&gt;"",IF(AND((CODE(R29)=86),(CODE(U29)=82)),IF('CONFIG ,CONFL,COM MAN'!$A$24&lt;&gt;2,"","R"),""),IF(AND((CODE(R29)=86),(CODE($F29)=82)),IF('CONFIG ,CONFL,COM MAN'!$A$24&lt;&gt;2,"","R"),"")),""),"")</f>
        <v/>
      </c>
      <c r="T30" s="101"/>
      <c r="U30" s="592"/>
      <c r="V30" s="97" t="str">
        <f>IFERROR(IF(U$19&lt;&gt;"",IF(X$19&lt;&gt;"",IF(AND((CODE(U29)=86),(CODE(X29)=82)),IF('CONFIG ,CONFL,COM MAN'!$A$24&lt;&gt;2,"","R"),""),IF(AND((CODE(U29)=86),(CODE($F29)=82)),IF('CONFIG ,CONFL,COM MAN'!$A$24&lt;&gt;2,"","R"),"")),""),"")</f>
        <v/>
      </c>
      <c r="W30" s="101"/>
      <c r="X30" s="592"/>
      <c r="Y30" s="97" t="str">
        <f>IFERROR(IF(X$19&lt;&gt;"",IF(AA$19&lt;&gt;"",IF(AND((CODE(X29)=86),(CODE(AA29)=82)),IF('CONFIG ,CONFL,COM MAN'!$A$24&lt;&gt;2,"","R"),""),IF(AND((CODE(X29)=86),(CODE($F29)=82)),IF('CONFIG ,CONFL,COM MAN'!$A$24&lt;&gt;2,"","R"),"")),""),"")</f>
        <v/>
      </c>
      <c r="Z30" s="101"/>
      <c r="AA30" s="592"/>
      <c r="AB30" s="97" t="str">
        <f>IFERROR(IF(AA$19&lt;&gt;"",IF(AD$19&lt;&gt;"",IF(AND((CODE(AA29)=86),(CODE(AD29)=82)),IF('CONFIG ,CONFL,COM MAN'!$A$24&lt;&gt;2,"","R"),""),IF(AND((CODE(AA29)=86),(CODE($F29)=82)),IF('CONFIG ,CONFL,COM MAN'!$A$24&lt;&gt;2,"","R"),"")),""),"")</f>
        <v/>
      </c>
      <c r="AC30" s="101"/>
      <c r="AD30" s="592"/>
      <c r="AE30" s="97" t="str">
        <f>IFERROR(IF(AD$19&lt;&gt;"",IF(AG$19&lt;&gt;"",IF(AND((CODE(AD29)=86),(CODE(AG29)=82)),IF('CONFIG ,CONFL,COM MAN'!$A$24&lt;&gt;2,"","R"),""),IF(AND((CODE(AD29)=86),(CODE($F29)=82)),IF('CONFIG ,CONFL,COM MAN'!$A$24&lt;&gt;2,"","R"),"")),""),"")</f>
        <v/>
      </c>
      <c r="AF30" s="101"/>
      <c r="AG30" s="592"/>
      <c r="AH30" s="97" t="str">
        <f>IFERROR(IF(AG$19&lt;&gt;"",IF(AJ$19&lt;&gt;"",IF(AND((CODE(AG29)=86),(CODE(AJ29)=82)),IF('CONFIG ,CONFL,COM MAN'!$A$24&lt;&gt;2,"","R"),""),IF(AND((CODE(AG29)=86),(CODE($F29)=82)),IF('CONFIG ,CONFL,COM MAN'!$A$24&lt;&gt;2,"","R"),"")),""),"")</f>
        <v/>
      </c>
      <c r="AI30" s="101"/>
      <c r="AJ30" s="592"/>
      <c r="AK30" s="97" t="str">
        <f>IFERROR(IF(AJ$19&lt;&gt;"",IF(AM$19&lt;&gt;"",IF(AND((CODE(AJ29)=86),(CODE(AM29)=82)),IF('CONFIG ,CONFL,COM MAN'!$A$24&lt;&gt;2,"","R"),""),IF(AND((CODE(AJ29)=86),(CODE($F29)=82)),IF('CONFIG ,CONFL,COM MAN'!$A$24&lt;&gt;2,"","R"),"")),""),"")</f>
        <v/>
      </c>
      <c r="AL30" s="101"/>
      <c r="AM30" s="592"/>
      <c r="AN30" s="97" t="str">
        <f>IFERROR(IF(AM$19&lt;&gt;"",IF(F$19&lt;&gt;"",IF(AND((CODE(AM29)=86),(CODE(F29)=82)),IF('CONFIG ,CONFL,COM MAN'!$A$24&lt;&gt;2,"","R"),""),IF(AND((CODE(AM29)=86),(CODE($F29)=82)),IF('CONFIG ,CONFL,COM MAN'!$A$24&lt;&gt;2,"","R"),"")),""),"")</f>
        <v/>
      </c>
      <c r="AO30" s="101"/>
      <c r="AP30" s="31"/>
      <c r="AQ30" s="31"/>
      <c r="AR30" s="31"/>
      <c r="AS30" s="31"/>
      <c r="AT30" s="31"/>
      <c r="AU30" s="31"/>
      <c r="AV30" s="31"/>
      <c r="AW30" s="31"/>
      <c r="AX30" s="31"/>
      <c r="AY30" s="31"/>
      <c r="AZ30" s="31"/>
      <c r="BA30" s="31"/>
      <c r="BB30" s="31"/>
      <c r="BC30" s="31"/>
      <c r="BD30" s="31"/>
    </row>
    <row r="31" spans="1:69" ht="30" customHeight="1" x14ac:dyDescent="0.2">
      <c r="A31" s="632"/>
      <c r="B31" s="633"/>
      <c r="C31" s="634"/>
      <c r="D31" s="618" t="str">
        <f>IF(AND('CONFIG ,CONFL,COM MAN'!$A25=2,'CONFIG ,CONFL,COM MAN'!$I25&lt;&gt;"NÃO USADO"),'CONFIG ,CONFL,COM MAN'!$E25,"")</f>
        <v/>
      </c>
      <c r="E31" s="618"/>
      <c r="F31" s="593" t="str">
        <f>IFERROR(VLOOKUP($D31,'TABELAS DE ESTADOS'!$AA$19:$AQ$34,CODE(F$19)-64+2,0),"")</f>
        <v/>
      </c>
      <c r="G31" s="96" t="str">
        <f>IFERROR(IF(AND((CODE(F31)=86),(CODE(I31)=82)),IF('CONFIG ,CONFL,COM MAN'!$A$25&lt;&gt;2,"",IF('CONFIG ,CONFL,COM MAN'!$I$25="VEICULAR","A","r")),""),"")</f>
        <v/>
      </c>
      <c r="H31" s="98"/>
      <c r="I31" s="593" t="str">
        <f>IFERROR(IF(LEN(I$19)=1,VLOOKUP($D31,'TABELAS DE ESTADOS'!$AA$19:$AQ$34,CODE(I$19)-64+2,0),""),"")</f>
        <v/>
      </c>
      <c r="J31" s="96" t="str">
        <f>IFERROR(IF(I$19&lt;&gt;"",IF(L$19&lt;&gt;"",IF(AND((CODE(I31)=86),(CODE(L31)=82)),IF('CONFIG ,CONFL,COM MAN'!$A$25&lt;&gt;2,"",IF('CONFIG ,CONFL,COM MAN'!$I$25="VEICULAR","A","r")),""),IF(AND((CODE(I31)=86),(CODE($F31)=82)),IF('CONFIG ,CONFL,COM MAN'!$A$25&lt;&gt;2,"",IF('CONFIG ,CONFL,COM MAN'!$I$25="VEICULAR","A","r")),"")),""),"")</f>
        <v/>
      </c>
      <c r="K31" s="100"/>
      <c r="L31" s="593" t="str">
        <f>IFERROR(VLOOKUP($D31,'TABELAS DE ESTADOS'!$AA$19:$AQ$34,CODE(L$19)-64+2,0),"")</f>
        <v/>
      </c>
      <c r="M31" s="96" t="str">
        <f>IFERROR(IF(L$19&lt;&gt;"",IF(O$19&lt;&gt;"",IF(AND((CODE(L31)=86),(CODE(O31)=82)),IF('CONFIG ,CONFL,COM MAN'!$A$25&lt;&gt;2,"",IF('CONFIG ,CONFL,COM MAN'!$I$25="VEICULAR","A","r")),""),IF(AND((CODE(L31)=86),(CODE($F31)=82)),IF('CONFIG ,CONFL,COM MAN'!$A$25&lt;&gt;2,"",IF('CONFIG ,CONFL,COM MAN'!$I$25="VEICULAR","A","r")),"")),""),"")</f>
        <v/>
      </c>
      <c r="N31" s="100"/>
      <c r="O31" s="593" t="str">
        <f>IFERROR(VLOOKUP($D31,'TABELAS DE ESTADOS'!$AA$19:$AQ$34,CODE(O$19)-64+2,0),"")</f>
        <v/>
      </c>
      <c r="P31" s="96" t="str">
        <f>IFERROR(IF(O$19&lt;&gt;"",IF(R$19&lt;&gt;"",IF(AND((CODE(O31)=86),(CODE(R31)=82)),IF('CONFIG ,CONFL,COM MAN'!$A$25&lt;&gt;2,"",IF('CONFIG ,CONFL,COM MAN'!$I$25="VEICULAR","A","r")),""),IF(AND((CODE(O31)=86),(CODE($F31)=82)),IF('CONFIG ,CONFL,COM MAN'!$A$25&lt;&gt;2,"",IF('CONFIG ,CONFL,COM MAN'!$I$25="VEICULAR","A","r")),"")),""),"")</f>
        <v/>
      </c>
      <c r="Q31" s="100"/>
      <c r="R31" s="593" t="str">
        <f>IFERROR(VLOOKUP($D31,'TABELAS DE ESTADOS'!$AA$19:$AQ$34,CODE(R$19)-64+2,0),"")</f>
        <v/>
      </c>
      <c r="S31" s="96" t="str">
        <f>IFERROR(IF(R$19&lt;&gt;"",IF(U$19&lt;&gt;"",IF(AND((CODE(R31)=86),(CODE(U31)=82)),IF('CONFIG ,CONFL,COM MAN'!$A$25&lt;&gt;2,"",IF('CONFIG ,CONFL,COM MAN'!$I$25="VEICULAR","A","r")),""),IF(AND((CODE(R31)=86),(CODE($F31)=82)),IF('CONFIG ,CONFL,COM MAN'!$A$25&lt;&gt;2,"",IF('CONFIG ,CONFL,COM MAN'!$I$25="VEICULAR","A","r")),"")),""),"")</f>
        <v/>
      </c>
      <c r="T31" s="100"/>
      <c r="U31" s="593" t="str">
        <f>IFERROR(VLOOKUP($D31,'TABELAS DE ESTADOS'!$AA$19:$AQ$34,CODE(U$19)-64+2,0),"")</f>
        <v/>
      </c>
      <c r="V31" s="96" t="str">
        <f>IFERROR(IF(U$19&lt;&gt;"",IF(X$19&lt;&gt;"",IF(AND((CODE(U31)=86),(CODE(X31)=82)),IF('CONFIG ,CONFL,COM MAN'!$A$25&lt;&gt;2,"",IF('CONFIG ,CONFL,COM MAN'!$I$25="VEICULAR","A","r")),""),IF(AND((CODE(U31)=86),(CODE($F31)=82)),IF('CONFIG ,CONFL,COM MAN'!$A$25&lt;&gt;2,"",IF('CONFIG ,CONFL,COM MAN'!$I$25="VEICULAR","A","r")),"")),""),"")</f>
        <v/>
      </c>
      <c r="W31" s="100"/>
      <c r="X31" s="593" t="str">
        <f>IFERROR(VLOOKUP($D31,'TABELAS DE ESTADOS'!$AA$19:$AQ$34,CODE(X$19)-64+2,0),"")</f>
        <v/>
      </c>
      <c r="Y31" s="96" t="str">
        <f>IFERROR(IF(X$19&lt;&gt;"",IF(AA$19&lt;&gt;"",IF(AND((CODE(X31)=86),(CODE(AA31)=82)),IF('CONFIG ,CONFL,COM MAN'!$A$25&lt;&gt;2,"",IF('CONFIG ,CONFL,COM MAN'!$I$25="VEICULAR","A","r")),""),IF(AND((CODE(X31)=86),(CODE($F31)=82)),IF('CONFIG ,CONFL,COM MAN'!$A$25&lt;&gt;2,"",IF('CONFIG ,CONFL,COM MAN'!$I$25="VEICULAR","A","r")),"")),""),"")</f>
        <v/>
      </c>
      <c r="Z31" s="100"/>
      <c r="AA31" s="593" t="str">
        <f>IFERROR(VLOOKUP($D31,'TABELAS DE ESTADOS'!$AA$19:$AQ$34,CODE(AA$19)-64+2,0),"")</f>
        <v/>
      </c>
      <c r="AB31" s="96" t="str">
        <f>IFERROR(IF(AA$19&lt;&gt;"",IF(AD$19&lt;&gt;"",IF(AND((CODE(AA31)=86),(CODE(AD31)=82)),IF('CONFIG ,CONFL,COM MAN'!$A$25&lt;&gt;2,"",IF('CONFIG ,CONFL,COM MAN'!$I$25="VEICULAR","A","r")),""),IF(AND((CODE(AA31)=86),(CODE($F31)=82)),IF('CONFIG ,CONFL,COM MAN'!$A$25&lt;&gt;2,"",IF('CONFIG ,CONFL,COM MAN'!$I$25="VEICULAR","A","r")),"")),""),"")</f>
        <v/>
      </c>
      <c r="AC31" s="100"/>
      <c r="AD31" s="593" t="str">
        <f>IFERROR(VLOOKUP($D31,'TABELAS DE ESTADOS'!$AA$19:$AQ$34,CODE(AD$19)-64+2,0),"")</f>
        <v/>
      </c>
      <c r="AE31" s="96" t="str">
        <f>IFERROR(IF(AD$19&lt;&gt;"",IF(AG$19&lt;&gt;"",IF(AND((CODE(AD31)=86),(CODE(AG31)=82)),IF('CONFIG ,CONFL,COM MAN'!$A$25&lt;&gt;2,"",IF('CONFIG ,CONFL,COM MAN'!$I$25="VEICULAR","A","r")),""),IF(AND((CODE(AD31)=86),(CODE($F31)=82)),IF('CONFIG ,CONFL,COM MAN'!$A$25&lt;&gt;2,"",IF('CONFIG ,CONFL,COM MAN'!$I$25="VEICULAR","A","r")),"")),""),"")</f>
        <v/>
      </c>
      <c r="AF31" s="100"/>
      <c r="AG31" s="593" t="str">
        <f>IFERROR(VLOOKUP($D31,'TABELAS DE ESTADOS'!$AA$19:$AQ$34,CODE(AG$19)-64+2,0),"")</f>
        <v/>
      </c>
      <c r="AH31" s="96" t="str">
        <f>IFERROR(IF(AG$19&lt;&gt;"",IF(AJ$19&lt;&gt;"",IF(AND((CODE(AG31)=86),(CODE(AJ31)=82)),IF('CONFIG ,CONFL,COM MAN'!$A$25&lt;&gt;2,"",IF('CONFIG ,CONFL,COM MAN'!$I$25="VEICULAR","A","r")),""),IF(AND((CODE(AG31)=86),(CODE($F31)=82)),IF('CONFIG ,CONFL,COM MAN'!$A$25&lt;&gt;2,"",IF('CONFIG ,CONFL,COM MAN'!$I$25="VEICULAR","A","r")),"")),""),"")</f>
        <v/>
      </c>
      <c r="AI31" s="100"/>
      <c r="AJ31" s="593" t="str">
        <f>IFERROR(VLOOKUP($D31,'TABELAS DE ESTADOS'!$AA$19:$AQ$34,CODE(AJ$19)-64+2,0),"")</f>
        <v/>
      </c>
      <c r="AK31" s="96" t="str">
        <f>IFERROR(IF(AJ$19&lt;&gt;"",IF(AM$19&lt;&gt;"",IF(AND((CODE(AJ31)=86),(CODE(AM31)=82)),IF('CONFIG ,CONFL,COM MAN'!$A$25&lt;&gt;2,"",IF('CONFIG ,CONFL,COM MAN'!$I$25="VEICULAR","A","r")),""),IF(AND((CODE(AJ31)=86),(CODE($F31)=82)),IF('CONFIG ,CONFL,COM MAN'!$A$25&lt;&gt;2,"",IF('CONFIG ,CONFL,COM MAN'!$I$25="VEICULAR","A","r")),"")),""),"")</f>
        <v/>
      </c>
      <c r="AL31" s="100"/>
      <c r="AM31" s="593" t="str">
        <f>IFERROR(VLOOKUP($D31,'TABELAS DE ESTADOS'!$AA$19:$AQ$34,CODE(AM$19)-64+2,0),"")</f>
        <v/>
      </c>
      <c r="AN31" s="96" t="str">
        <f>IFERROR(IF(AM$19&lt;&gt;"",IF(F$19&lt;&gt;"",IF(AND((CODE(AM31)=86),(CODE(F31)=82)),IF('CONFIG ,CONFL,COM MAN'!$A$25&lt;&gt;2,"",IF('CONFIG ,CONFL,COM MAN'!$I$25="VEICULAR","A","r")),""),IF(AND((CODE(AM31)=86),(CODE($F31)=82)),IF('CONFIG ,CONFL,COM MAN'!$A$25&lt;&gt;2,"",IF('CONFIG ,CONFL,COM MAN'!$I$25="VEICULAR","A","r")),"")),""),"")</f>
        <v/>
      </c>
      <c r="AO31" s="100"/>
      <c r="AP31" s="31"/>
      <c r="AQ31" s="31"/>
      <c r="AR31" s="31"/>
      <c r="AS31" s="31"/>
      <c r="AT31" s="31"/>
      <c r="AU31" s="31"/>
      <c r="AV31" s="31"/>
      <c r="AW31" s="31"/>
      <c r="AX31" s="31"/>
      <c r="AY31" s="31"/>
      <c r="AZ31" s="31"/>
      <c r="BA31" s="31"/>
      <c r="BB31" s="31"/>
      <c r="BC31" s="31"/>
      <c r="BD31" s="31"/>
    </row>
    <row r="32" spans="1:69" ht="30" customHeight="1" x14ac:dyDescent="0.2">
      <c r="A32" s="632"/>
      <c r="B32" s="633"/>
      <c r="C32" s="634"/>
      <c r="D32" s="617"/>
      <c r="E32" s="617"/>
      <c r="F32" s="592"/>
      <c r="G32" s="97" t="str">
        <f>IFERROR(IF(AND((CODE(F31)=86),(CODE(I31)=82)),IF('CONFIG ,CONFL,COM MAN'!$A$25&lt;&gt;2,"","R"),""),"")</f>
        <v/>
      </c>
      <c r="H32" s="99"/>
      <c r="I32" s="592"/>
      <c r="J32" s="97" t="str">
        <f>IFERROR(IF(I$19&lt;&gt;"",IF(L$19&lt;&gt;"",IF(AND((CODE(I31)=86),(CODE(L31)=82)),IF('CONFIG ,CONFL,COM MAN'!$A$25&lt;&gt;2,"","R"),""),IF(AND((CODE(I31)=86),(CODE($F31)=82)),IF('CONFIG ,CONFL,COM MAN'!$A$25&lt;&gt;2,"","R"),"")),""),"")</f>
        <v/>
      </c>
      <c r="K32" s="101"/>
      <c r="L32" s="592"/>
      <c r="M32" s="97" t="str">
        <f>IFERROR(IF(L$19&lt;&gt;"",IF(O$19&lt;&gt;"",IF(AND((CODE(L31)=86),(CODE(O31)=82)),IF('CONFIG ,CONFL,COM MAN'!$A$25&lt;&gt;2,"","R"),""),IF(AND((CODE(L31)=86),(CODE($F31)=82)),IF('CONFIG ,CONFL,COM MAN'!$A$25&lt;&gt;2,"","R"),"")),""),"")</f>
        <v/>
      </c>
      <c r="N32" s="101"/>
      <c r="O32" s="592"/>
      <c r="P32" s="97" t="str">
        <f>IFERROR(IF(O$19&lt;&gt;"",IF(R$19&lt;&gt;"",IF(AND((CODE(O31)=86),(CODE(R31)=82)),IF('CONFIG ,CONFL,COM MAN'!$A$25&lt;&gt;2,"","R"),""),IF(AND((CODE(O31)=86),(CODE($F31)=82)),IF('CONFIG ,CONFL,COM MAN'!$A$25&lt;&gt;2,"","R"),"")),""),"")</f>
        <v/>
      </c>
      <c r="Q32" s="101"/>
      <c r="R32" s="592"/>
      <c r="S32" s="97" t="str">
        <f>IFERROR(IF(R$19&lt;&gt;"",IF(U$19&lt;&gt;"",IF(AND((CODE(R31)=86),(CODE(U31)=82)),IF('CONFIG ,CONFL,COM MAN'!$A$25&lt;&gt;2,"","R"),""),IF(AND((CODE(R31)=86),(CODE($F31)=82)),IF('CONFIG ,CONFL,COM MAN'!$A$25&lt;&gt;2,"","R"),"")),""),"")</f>
        <v/>
      </c>
      <c r="T32" s="101"/>
      <c r="U32" s="592"/>
      <c r="V32" s="97" t="str">
        <f>IFERROR(IF(U$19&lt;&gt;"",IF(X$19&lt;&gt;"",IF(AND((CODE(U31)=86),(CODE(X31)=82)),IF('CONFIG ,CONFL,COM MAN'!$A$25&lt;&gt;2,"","R"),""),IF(AND((CODE(U31)=86),(CODE($F31)=82)),IF('CONFIG ,CONFL,COM MAN'!$A$25&lt;&gt;2,"","R"),"")),""),"")</f>
        <v/>
      </c>
      <c r="W32" s="101"/>
      <c r="X32" s="592"/>
      <c r="Y32" s="97" t="str">
        <f>IFERROR(IF(X$19&lt;&gt;"",IF(AA$19&lt;&gt;"",IF(AND((CODE(X31)=86),(CODE(AA31)=82)),IF('CONFIG ,CONFL,COM MAN'!$A$25&lt;&gt;2,"","R"),""),IF(AND((CODE(X31)=86),(CODE($F31)=82)),IF('CONFIG ,CONFL,COM MAN'!$A$25&lt;&gt;2,"","R"),"")),""),"")</f>
        <v/>
      </c>
      <c r="Z32" s="101"/>
      <c r="AA32" s="592"/>
      <c r="AB32" s="97" t="str">
        <f>IFERROR(IF(AA$19&lt;&gt;"",IF(AD$19&lt;&gt;"",IF(AND((CODE(AA31)=86),(CODE(AD31)=82)),IF('CONFIG ,CONFL,COM MAN'!$A$25&lt;&gt;2,"","R"),""),IF(AND((CODE(AA31)=86),(CODE($F31)=82)),IF('CONFIG ,CONFL,COM MAN'!$A$25&lt;&gt;2,"","R"),"")),""),"")</f>
        <v/>
      </c>
      <c r="AC32" s="101"/>
      <c r="AD32" s="592"/>
      <c r="AE32" s="97" t="str">
        <f>IFERROR(IF(AD$19&lt;&gt;"",IF(AG$19&lt;&gt;"",IF(AND((CODE(AD31)=86),(CODE(AG31)=82)),IF('CONFIG ,CONFL,COM MAN'!$A$25&lt;&gt;2,"","R"),""),IF(AND((CODE(AD31)=86),(CODE($F31)=82)),IF('CONFIG ,CONFL,COM MAN'!$A$25&lt;&gt;2,"","R"),"")),""),"")</f>
        <v/>
      </c>
      <c r="AF32" s="101"/>
      <c r="AG32" s="592"/>
      <c r="AH32" s="97" t="str">
        <f>IFERROR(IF(AG$19&lt;&gt;"",IF(AJ$19&lt;&gt;"",IF(AND((CODE(AG31)=86),(CODE(AJ31)=82)),IF('CONFIG ,CONFL,COM MAN'!$A$25&lt;&gt;2,"","R"),""),IF(AND((CODE(AG31)=86),(CODE($F31)=82)),IF('CONFIG ,CONFL,COM MAN'!$A$25&lt;&gt;2,"","R"),"")),""),"")</f>
        <v/>
      </c>
      <c r="AI32" s="101"/>
      <c r="AJ32" s="592"/>
      <c r="AK32" s="97" t="str">
        <f>IFERROR(IF(AJ$19&lt;&gt;"",IF(AM$19&lt;&gt;"",IF(AND((CODE(AJ31)=86),(CODE(AM31)=82)),IF('CONFIG ,CONFL,COM MAN'!$A$25&lt;&gt;2,"","R"),""),IF(AND((CODE(AJ31)=86),(CODE($F31)=82)),IF('CONFIG ,CONFL,COM MAN'!$A$25&lt;&gt;2,"","R"),"")),""),"")</f>
        <v/>
      </c>
      <c r="AL32" s="101"/>
      <c r="AM32" s="592"/>
      <c r="AN32" s="97" t="str">
        <f>IFERROR(IF(AM$19&lt;&gt;"",IF(F$19&lt;&gt;"",IF(AND((CODE(AM31)=86),(CODE(F31)=82)),IF('CONFIG ,CONFL,COM MAN'!$A$25&lt;&gt;2,"","R"),""),IF(AND((CODE(AM31)=86),(CODE($F31)=82)),IF('CONFIG ,CONFL,COM MAN'!$A$25&lt;&gt;2,"","R"),"")),""),"")</f>
        <v/>
      </c>
      <c r="AO32" s="101"/>
      <c r="AP32" s="31"/>
      <c r="AQ32" s="31"/>
      <c r="AR32" s="31"/>
      <c r="AS32" s="31"/>
      <c r="AT32" s="31"/>
      <c r="AU32" s="31"/>
      <c r="AV32" s="31"/>
      <c r="AW32" s="31"/>
      <c r="AX32" s="31"/>
      <c r="AY32" s="31"/>
      <c r="AZ32" s="31"/>
      <c r="BA32" s="31"/>
      <c r="BB32" s="31"/>
      <c r="BC32" s="31"/>
      <c r="BD32" s="31"/>
    </row>
    <row r="33" spans="1:74" ht="30" customHeight="1" x14ac:dyDescent="0.2">
      <c r="A33" s="632"/>
      <c r="B33" s="633"/>
      <c r="C33" s="634"/>
      <c r="D33" s="618" t="str">
        <f>IF(AND('CONFIG ,CONFL,COM MAN'!$A26=2,'CONFIG ,CONFL,COM MAN'!$I26&lt;&gt;"NÃO USADO"),'CONFIG ,CONFL,COM MAN'!$E26,"")</f>
        <v/>
      </c>
      <c r="E33" s="618"/>
      <c r="F33" s="593" t="str">
        <f>IFERROR(VLOOKUP($D33,'TABELAS DE ESTADOS'!$AA$19:$AQ$34,CODE(F$19)-64+2,0),"")</f>
        <v/>
      </c>
      <c r="G33" s="96" t="str">
        <f>IFERROR(IF(AND((CODE(F33)=86),(CODE(I33)=82)),IF('CONFIG ,CONFL,COM MAN'!$A$26&lt;&gt;2,"",IF('CONFIG ,CONFL,COM MAN'!$I$26="VEICULAR","A","r")),""),"")</f>
        <v/>
      </c>
      <c r="H33" s="98"/>
      <c r="I33" s="593" t="str">
        <f>IFERROR(IF(LEN(I$19)=1,VLOOKUP($D33,'TABELAS DE ESTADOS'!$AA$19:$AQ$34,CODE(I$19)-64+2,0),""),"")</f>
        <v/>
      </c>
      <c r="J33" s="96" t="str">
        <f>IFERROR(IF(I$19&lt;&gt;"",IF(L$19&lt;&gt;"",IF(AND((CODE(I33)=86),(CODE(L33)=82)),IF('CONFIG ,CONFL,COM MAN'!$A$26&lt;&gt;2,"",IF('CONFIG ,CONFL,COM MAN'!$I$26="VEICULAR","A","r")),""),IF(AND((CODE(I33)=86),(CODE($F33)=82)),IF('CONFIG ,CONFL,COM MAN'!$A$26&lt;&gt;2,"",IF('CONFIG ,CONFL,COM MAN'!$I$26="VEICULAR","A","r")),"")),""),"")</f>
        <v/>
      </c>
      <c r="K33" s="100"/>
      <c r="L33" s="593" t="str">
        <f>IFERROR(VLOOKUP($D33,'TABELAS DE ESTADOS'!$AA$19:$AQ$34,CODE(L$19)-64+2,0),"")</f>
        <v/>
      </c>
      <c r="M33" s="96" t="str">
        <f>IFERROR(IF(L$19&lt;&gt;"",IF(O$19&lt;&gt;"",IF(AND((CODE(L33)=86),(CODE(O33)=82)),IF('CONFIG ,CONFL,COM MAN'!$A$26&lt;&gt;2,"",IF('CONFIG ,CONFL,COM MAN'!$I$26="VEICULAR","A","r")),""),IF(AND((CODE(L33)=86),(CODE($F33)=82)),IF('CONFIG ,CONFL,COM MAN'!$A$26&lt;&gt;2,"",IF('CONFIG ,CONFL,COM MAN'!$I$26="VEICULAR","A","r")),"")),""),"")</f>
        <v/>
      </c>
      <c r="N33" s="100"/>
      <c r="O33" s="593" t="str">
        <f>IFERROR(VLOOKUP($D33,'TABELAS DE ESTADOS'!$AA$19:$AQ$34,CODE(O$19)-64+2,0),"")</f>
        <v/>
      </c>
      <c r="P33" s="96" t="str">
        <f>IFERROR(IF(O$19&lt;&gt;"",IF(R$19&lt;&gt;"",IF(AND((CODE(O33)=86),(CODE(R33)=82)),IF('CONFIG ,CONFL,COM MAN'!$A$26&lt;&gt;2,"",IF('CONFIG ,CONFL,COM MAN'!$I$26="VEICULAR","A","r")),""),IF(AND((CODE(O33)=86),(CODE($F33)=82)),IF('CONFIG ,CONFL,COM MAN'!$A$26&lt;&gt;2,"",IF('CONFIG ,CONFL,COM MAN'!$I$26="VEICULAR","A","r")),"")),""),"")</f>
        <v/>
      </c>
      <c r="Q33" s="100"/>
      <c r="R33" s="593" t="str">
        <f>IFERROR(VLOOKUP($D33,'TABELAS DE ESTADOS'!$AA$19:$AQ$34,CODE(R$19)-64+2,0),"")</f>
        <v/>
      </c>
      <c r="S33" s="96" t="str">
        <f>IFERROR(IF(R$19&lt;&gt;"",IF(U$19&lt;&gt;"",IF(AND((CODE(R33)=86),(CODE(U33)=82)),IF('CONFIG ,CONFL,COM MAN'!$A$26&lt;&gt;2,"",IF('CONFIG ,CONFL,COM MAN'!$I$26="VEICULAR","A","r")),""),IF(AND((CODE(R33)=86),(CODE($F33)=82)),IF('CONFIG ,CONFL,COM MAN'!$A$26&lt;&gt;2,"",IF('CONFIG ,CONFL,COM MAN'!$I$26="VEICULAR","A","r")),"")),""),"")</f>
        <v/>
      </c>
      <c r="T33" s="100"/>
      <c r="U33" s="593" t="str">
        <f>IFERROR(VLOOKUP($D33,'TABELAS DE ESTADOS'!$AA$19:$AQ$34,CODE(U$19)-64+2,0),"")</f>
        <v/>
      </c>
      <c r="V33" s="96" t="str">
        <f>IFERROR(IF(U$19&lt;&gt;"",IF(X$19&lt;&gt;"",IF(AND((CODE(U33)=86),(CODE(X33)=82)),IF('CONFIG ,CONFL,COM MAN'!$A$26&lt;&gt;2,"",IF('CONFIG ,CONFL,COM MAN'!$I$26="VEICULAR","A","r")),""),IF(AND((CODE(U33)=86),(CODE($F33)=82)),IF('CONFIG ,CONFL,COM MAN'!$A$26&lt;&gt;2,"",IF('CONFIG ,CONFL,COM MAN'!$I$26="VEICULAR","A","r")),"")),""),"")</f>
        <v/>
      </c>
      <c r="W33" s="100"/>
      <c r="X33" s="593" t="str">
        <f>IFERROR(VLOOKUP($D33,'TABELAS DE ESTADOS'!$AA$19:$AQ$34,CODE(X$19)-64+2,0),"")</f>
        <v/>
      </c>
      <c r="Y33" s="96" t="str">
        <f>IFERROR(IF(X$19&lt;&gt;"",IF(AA$19&lt;&gt;"",IF(AND((CODE(X33)=86),(CODE(AA33)=82)),IF('CONFIG ,CONFL,COM MAN'!$A$26&lt;&gt;2,"",IF('CONFIG ,CONFL,COM MAN'!$I$26="VEICULAR","A","r")),""),IF(AND((CODE(X33)=86),(CODE($F33)=82)),IF('CONFIG ,CONFL,COM MAN'!$A$26&lt;&gt;2,"",IF('CONFIG ,CONFL,COM MAN'!$I$26="VEICULAR","A","r")),"")),""),"")</f>
        <v/>
      </c>
      <c r="Z33" s="100"/>
      <c r="AA33" s="593" t="str">
        <f>IFERROR(VLOOKUP($D33,'TABELAS DE ESTADOS'!$AA$19:$AQ$34,CODE(AA$19)-64+2,0),"")</f>
        <v/>
      </c>
      <c r="AB33" s="96" t="str">
        <f>IFERROR(IF(AA$19&lt;&gt;"",IF(AD$19&lt;&gt;"",IF(AND((CODE(AA33)=86),(CODE(AD33)=82)),IF('CONFIG ,CONFL,COM MAN'!$A$26&lt;&gt;2,"",IF('CONFIG ,CONFL,COM MAN'!$I$26="VEICULAR","A","r")),""),IF(AND((CODE(AA33)=86),(CODE($F33)=82)),IF('CONFIG ,CONFL,COM MAN'!$A$26&lt;&gt;2,"",IF('CONFIG ,CONFL,COM MAN'!$I$26="VEICULAR","A","r")),"")),""),"")</f>
        <v/>
      </c>
      <c r="AC33" s="100"/>
      <c r="AD33" s="593" t="str">
        <f>IFERROR(VLOOKUP($D33,'TABELAS DE ESTADOS'!$AA$19:$AQ$34,CODE(AD$19)-64+2,0),"")</f>
        <v/>
      </c>
      <c r="AE33" s="96" t="str">
        <f>IFERROR(IF(AD$19&lt;&gt;"",IF(AG$19&lt;&gt;"",IF(AND((CODE(AD33)=86),(CODE(AG33)=82)),IF('CONFIG ,CONFL,COM MAN'!$A$26&lt;&gt;2,"",IF('CONFIG ,CONFL,COM MAN'!$I$26="VEICULAR","A","r")),""),IF(AND((CODE(AD33)=86),(CODE($F33)=82)),IF('CONFIG ,CONFL,COM MAN'!$A$26&lt;&gt;2,"",IF('CONFIG ,CONFL,COM MAN'!$I$26="VEICULAR","A","r")),"")),""),"")</f>
        <v/>
      </c>
      <c r="AF33" s="100"/>
      <c r="AG33" s="593" t="str">
        <f>IFERROR(VLOOKUP($D33,'TABELAS DE ESTADOS'!$AA$19:$AQ$34,CODE(AG$19)-64+2,0),"")</f>
        <v/>
      </c>
      <c r="AH33" s="96" t="str">
        <f>IFERROR(IF(AG$19&lt;&gt;"",IF(AJ$19&lt;&gt;"",IF(AND((CODE(AG33)=86),(CODE(AJ33)=82)),IF('CONFIG ,CONFL,COM MAN'!$A$26&lt;&gt;2,"",IF('CONFIG ,CONFL,COM MAN'!$I$26="VEICULAR","A","r")),""),IF(AND((CODE(AG33)=86),(CODE($F33)=82)),IF('CONFIG ,CONFL,COM MAN'!$A$26&lt;&gt;2,"",IF('CONFIG ,CONFL,COM MAN'!$I$26="VEICULAR","A","r")),"")),""),"")</f>
        <v/>
      </c>
      <c r="AI33" s="100"/>
      <c r="AJ33" s="593" t="str">
        <f>IFERROR(VLOOKUP($D33,'TABELAS DE ESTADOS'!$AA$19:$AQ$34,CODE(AJ$19)-64+2,0),"")</f>
        <v/>
      </c>
      <c r="AK33" s="96" t="str">
        <f>IFERROR(IF(AJ$19&lt;&gt;"",IF(AM$19&lt;&gt;"",IF(AND((CODE(AJ33)=86),(CODE(AM33)=82)),IF('CONFIG ,CONFL,COM MAN'!$A$26&lt;&gt;2,"",IF('CONFIG ,CONFL,COM MAN'!$I$26="VEICULAR","A","r")),""),IF(AND((CODE(AJ33)=86),(CODE($F33)=82)),IF('CONFIG ,CONFL,COM MAN'!$A$26&lt;&gt;2,"",IF('CONFIG ,CONFL,COM MAN'!$I$26="VEICULAR","A","r")),"")),""),"")</f>
        <v/>
      </c>
      <c r="AL33" s="100"/>
      <c r="AM33" s="593" t="str">
        <f>IFERROR(VLOOKUP($D33,'TABELAS DE ESTADOS'!$AA$19:$AQ$34,CODE(AM$19)-64+2,0),"")</f>
        <v/>
      </c>
      <c r="AN33" s="96" t="str">
        <f>IFERROR(IF(AM$19&lt;&gt;"",IF(F$19&lt;&gt;"",IF(AND((CODE(AM33)=86),(CODE(F33)=82)),IF('CONFIG ,CONFL,COM MAN'!$A$26&lt;&gt;2,"",IF('CONFIG ,CONFL,COM MAN'!$I$26="VEICULAR","A","r")),""),IF(AND((CODE(AM33)=86),(CODE($F33)=82)),IF('CONFIG ,CONFL,COM MAN'!$A$26&lt;&gt;2,"",IF('CONFIG ,CONFL,COM MAN'!$I$26="VEICULAR","A","r")),"")),""),"")</f>
        <v/>
      </c>
      <c r="AO33" s="100"/>
      <c r="AP33" s="31"/>
      <c r="AQ33" s="31"/>
      <c r="AR33" s="31"/>
      <c r="AS33" s="31"/>
      <c r="AT33" s="31"/>
      <c r="AU33" s="31"/>
      <c r="AV33" s="31"/>
      <c r="AW33" s="31"/>
      <c r="AX33" s="31"/>
      <c r="AY33" s="31"/>
      <c r="AZ33" s="31"/>
      <c r="BA33" s="31"/>
      <c r="BB33" s="31"/>
      <c r="BC33" s="31"/>
      <c r="BD33" s="31"/>
    </row>
    <row r="34" spans="1:74" ht="30" customHeight="1" x14ac:dyDescent="0.2">
      <c r="A34" s="632"/>
      <c r="B34" s="633"/>
      <c r="C34" s="634"/>
      <c r="D34" s="617"/>
      <c r="E34" s="617"/>
      <c r="F34" s="592"/>
      <c r="G34" s="97" t="str">
        <f>IFERROR(IF(AND((CODE(F33)=86),(CODE(I33)=82)),IF('CONFIG ,CONFL,COM MAN'!$A$26&lt;&gt;2,"","R"),""),"")</f>
        <v/>
      </c>
      <c r="H34" s="99"/>
      <c r="I34" s="592"/>
      <c r="J34" s="97" t="str">
        <f>IFERROR(IF(I$19&lt;&gt;"",IF(L$19&lt;&gt;"",IF(AND((CODE(I33)=86),(CODE(L33)=82)),IF('CONFIG ,CONFL,COM MAN'!$A$26&lt;&gt;2,"","R"),""),IF(AND((CODE(I33)=86),(CODE($F33)=82)),IF('CONFIG ,CONFL,COM MAN'!$A$26&lt;&gt;2,"","R"),"")),""),"")</f>
        <v/>
      </c>
      <c r="K34" s="101"/>
      <c r="L34" s="592"/>
      <c r="M34" s="97" t="str">
        <f>IFERROR(IF(L$19&lt;&gt;"",IF(O$19&lt;&gt;"",IF(AND((CODE(L33)=86),(CODE(O33)=82)),IF('CONFIG ,CONFL,COM MAN'!$A$26&lt;&gt;2,"","R"),""),IF(AND((CODE(L33)=86),(CODE($F33)=82)),IF('CONFIG ,CONFL,COM MAN'!$A$26&lt;&gt;2,"","R"),"")),""),"")</f>
        <v/>
      </c>
      <c r="N34" s="101"/>
      <c r="O34" s="592"/>
      <c r="P34" s="97" t="str">
        <f>IFERROR(IF(O$19&lt;&gt;"",IF(R$19&lt;&gt;"",IF(AND((CODE(O33)=86),(CODE(R33)=82)),IF('CONFIG ,CONFL,COM MAN'!$A$26&lt;&gt;2,"","R"),""),IF(AND((CODE(O33)=86),(CODE($F33)=82)),IF('CONFIG ,CONFL,COM MAN'!$A$26&lt;&gt;2,"","R"),"")),""),"")</f>
        <v/>
      </c>
      <c r="Q34" s="101"/>
      <c r="R34" s="592"/>
      <c r="S34" s="97" t="str">
        <f>IFERROR(IF(R$19&lt;&gt;"",IF(U$19&lt;&gt;"",IF(AND((CODE(R33)=86),(CODE(U33)=82)),IF('CONFIG ,CONFL,COM MAN'!$A$26&lt;&gt;2,"","R"),""),IF(AND((CODE(R33)=86),(CODE($F33)=82)),IF('CONFIG ,CONFL,COM MAN'!$A$26&lt;&gt;2,"","R"),"")),""),"")</f>
        <v/>
      </c>
      <c r="T34" s="101"/>
      <c r="U34" s="592"/>
      <c r="V34" s="97" t="str">
        <f>IFERROR(IF(U$19&lt;&gt;"",IF(X$19&lt;&gt;"",IF(AND((CODE(U33)=86),(CODE(X33)=82)),IF('CONFIG ,CONFL,COM MAN'!$A$26&lt;&gt;2,"","R"),""),IF(AND((CODE(U33)=86),(CODE($F33)=82)),IF('CONFIG ,CONFL,COM MAN'!$A$26&lt;&gt;2,"","R"),"")),""),"")</f>
        <v/>
      </c>
      <c r="W34" s="101"/>
      <c r="X34" s="592"/>
      <c r="Y34" s="97" t="str">
        <f>IFERROR(IF(X$19&lt;&gt;"",IF(AA$19&lt;&gt;"",IF(AND((CODE(X33)=86),(CODE(AA33)=82)),IF('CONFIG ,CONFL,COM MAN'!$A$26&lt;&gt;2,"","R"),""),IF(AND((CODE(X33)=86),(CODE($F33)=82)),IF('CONFIG ,CONFL,COM MAN'!$A$26&lt;&gt;2,"","R"),"")),""),"")</f>
        <v/>
      </c>
      <c r="Z34" s="101"/>
      <c r="AA34" s="592"/>
      <c r="AB34" s="97" t="str">
        <f>IFERROR(IF(AA$19&lt;&gt;"",IF(AD$19&lt;&gt;"",IF(AND((CODE(AA33)=86),(CODE(AD33)=82)),IF('CONFIG ,CONFL,COM MAN'!$A$26&lt;&gt;2,"","R"),""),IF(AND((CODE(AA33)=86),(CODE($F33)=82)),IF('CONFIG ,CONFL,COM MAN'!$A$26&lt;&gt;2,"","R"),"")),""),"")</f>
        <v/>
      </c>
      <c r="AC34" s="101"/>
      <c r="AD34" s="592"/>
      <c r="AE34" s="97" t="str">
        <f>IFERROR(IF(AD$19&lt;&gt;"",IF(AG$19&lt;&gt;"",IF(AND((CODE(AD33)=86),(CODE(AG33)=82)),IF('CONFIG ,CONFL,COM MAN'!$A$26&lt;&gt;2,"","R"),""),IF(AND((CODE(AD33)=86),(CODE($F33)=82)),IF('CONFIG ,CONFL,COM MAN'!$A$26&lt;&gt;2,"","R"),"")),""),"")</f>
        <v/>
      </c>
      <c r="AF34" s="101"/>
      <c r="AG34" s="592"/>
      <c r="AH34" s="97" t="str">
        <f>IFERROR(IF(AG$19&lt;&gt;"",IF(AJ$19&lt;&gt;"",IF(AND((CODE(AG33)=86),(CODE(AJ33)=82)),IF('CONFIG ,CONFL,COM MAN'!$A$26&lt;&gt;2,"","R"),""),IF(AND((CODE(AG33)=86),(CODE($F33)=82)),IF('CONFIG ,CONFL,COM MAN'!$A$26&lt;&gt;2,"","R"),"")),""),"")</f>
        <v/>
      </c>
      <c r="AI34" s="101"/>
      <c r="AJ34" s="592"/>
      <c r="AK34" s="97" t="str">
        <f>IFERROR(IF(AJ$19&lt;&gt;"",IF(AM$19&lt;&gt;"",IF(AND((CODE(AJ33)=86),(CODE(AM33)=82)),IF('CONFIG ,CONFL,COM MAN'!$A$26&lt;&gt;2,"","R"),""),IF(AND((CODE(AJ33)=86),(CODE($F33)=82)),IF('CONFIG ,CONFL,COM MAN'!$A$26&lt;&gt;2,"","R"),"")),""),"")</f>
        <v/>
      </c>
      <c r="AL34" s="101"/>
      <c r="AM34" s="592"/>
      <c r="AN34" s="97" t="str">
        <f>IFERROR(IF(AM$19&lt;&gt;"",IF(F$19&lt;&gt;"",IF(AND((CODE(AM33)=86),(CODE(F33)=82)),IF('CONFIG ,CONFL,COM MAN'!$A$26&lt;&gt;2,"","R"),""),IF(AND((CODE(AM33)=86),(CODE($F33)=82)),IF('CONFIG ,CONFL,COM MAN'!$A$26&lt;&gt;2,"","R"),"")),""),"")</f>
        <v/>
      </c>
      <c r="AO34" s="101"/>
      <c r="AP34" s="31"/>
      <c r="AQ34" s="31"/>
      <c r="AR34" s="31"/>
      <c r="AS34" s="31"/>
      <c r="AT34" s="31"/>
      <c r="AU34" s="31"/>
      <c r="AV34" s="31"/>
      <c r="AW34" s="31"/>
      <c r="AX34" s="31"/>
      <c r="AY34" s="31"/>
      <c r="AZ34" s="31"/>
      <c r="BA34" s="31"/>
      <c r="BB34" s="31"/>
      <c r="BC34" s="31"/>
      <c r="BD34" s="31"/>
    </row>
    <row r="35" spans="1:74" ht="30" customHeight="1" x14ac:dyDescent="0.2">
      <c r="A35" s="632"/>
      <c r="B35" s="633"/>
      <c r="C35" s="634"/>
      <c r="D35" s="618" t="str">
        <f>IF(AND('CONFIG ,CONFL,COM MAN'!$A27=2,'CONFIG ,CONFL,COM MAN'!$I27&lt;&gt;"NÃO USADO"),'CONFIG ,CONFL,COM MAN'!$E27,"")</f>
        <v/>
      </c>
      <c r="E35" s="618"/>
      <c r="F35" s="593" t="str">
        <f>IFERROR(VLOOKUP($D35,'TABELAS DE ESTADOS'!$AA$19:$AQ$34,CODE(F$19)-64+2,0),"")</f>
        <v/>
      </c>
      <c r="G35" s="96" t="str">
        <f>IFERROR(IF(AND((CODE(F35)=86),(CODE(I35)=82)),IF('CONFIG ,CONFL,COM MAN'!$A$27&lt;&gt;2,"",IF('CONFIG ,CONFL,COM MAN'!$I$27="VEICULAR","A","r")),""),"")</f>
        <v/>
      </c>
      <c r="H35" s="98"/>
      <c r="I35" s="593" t="str">
        <f>IFERROR(IF(LEN(I$19)=1,VLOOKUP($D35,'TABELAS DE ESTADOS'!$AA$19:$AQ$34,CODE(I$19)-64+2,0),""),"")</f>
        <v/>
      </c>
      <c r="J35" s="96" t="str">
        <f>IFERROR(IF(I$19&lt;&gt;"",IF(L$19&lt;&gt;"",IF(AND((CODE(I35)=86),(CODE(L35)=82)),IF('CONFIG ,CONFL,COM MAN'!$A$27&lt;&gt;2,"",IF('CONFIG ,CONFL,COM MAN'!$I$27="VEICULAR","A","r")),""),IF(AND((CODE(I35)=86),(CODE($F35)=82)),IF('CONFIG ,CONFL,COM MAN'!$A$27&lt;&gt;2,"",IF('CONFIG ,CONFL,COM MAN'!$I$27="VEICULAR","A","r")),"")),""),"")</f>
        <v/>
      </c>
      <c r="K35" s="100"/>
      <c r="L35" s="593" t="str">
        <f>IFERROR(VLOOKUP($D35,'TABELAS DE ESTADOS'!$AA$19:$AQ$34,CODE(L$19)-64+2,0),"")</f>
        <v/>
      </c>
      <c r="M35" s="96" t="str">
        <f>IFERROR(IF(L$19&lt;&gt;"",IF(O$19&lt;&gt;"",IF(AND((CODE(L35)=86),(CODE(O35)=82)),IF('CONFIG ,CONFL,COM MAN'!$A$27&lt;&gt;2,"",IF('CONFIG ,CONFL,COM MAN'!$I$27="VEICULAR","A","r")),""),IF(AND((CODE(L35)=86),(CODE($F35)=82)),IF('CONFIG ,CONFL,COM MAN'!$A$27&lt;&gt;2,"",IF('CONFIG ,CONFL,COM MAN'!$I$27="VEICULAR","A","r")),"")),""),"")</f>
        <v/>
      </c>
      <c r="N35" s="100"/>
      <c r="O35" s="593" t="str">
        <f>IFERROR(VLOOKUP($D35,'TABELAS DE ESTADOS'!$AA$19:$AQ$34,CODE(O$19)-64+2,0),"")</f>
        <v/>
      </c>
      <c r="P35" s="96" t="str">
        <f>IFERROR(IF(O$19&lt;&gt;"",IF(R$19&lt;&gt;"",IF(AND((CODE(O35)=86),(CODE(R35)=82)),IF('CONFIG ,CONFL,COM MAN'!$A$27&lt;&gt;2,"",IF('CONFIG ,CONFL,COM MAN'!$I$27="VEICULAR","A","r")),""),IF(AND((CODE(O35)=86),(CODE($F35)=82)),IF('CONFIG ,CONFL,COM MAN'!$A$27&lt;&gt;2,"",IF('CONFIG ,CONFL,COM MAN'!$I$27="VEICULAR","A","r")),"")),""),"")</f>
        <v/>
      </c>
      <c r="Q35" s="100"/>
      <c r="R35" s="593" t="str">
        <f>IFERROR(VLOOKUP($D35,'TABELAS DE ESTADOS'!$AA$19:$AQ$34,CODE(R$19)-64+2,0),"")</f>
        <v/>
      </c>
      <c r="S35" s="96" t="str">
        <f>IFERROR(IF(R$19&lt;&gt;"",IF(U$19&lt;&gt;"",IF(AND((CODE(R35)=86),(CODE(U35)=82)),IF('CONFIG ,CONFL,COM MAN'!$A$27&lt;&gt;2,"",IF('CONFIG ,CONFL,COM MAN'!$I$27="VEICULAR","A","r")),""),IF(AND((CODE(R35)=86),(CODE($F35)=82)),IF('CONFIG ,CONFL,COM MAN'!$A$27&lt;&gt;2,"",IF('CONFIG ,CONFL,COM MAN'!$I$27="VEICULAR","A","r")),"")),""),"")</f>
        <v/>
      </c>
      <c r="T35" s="100"/>
      <c r="U35" s="593" t="str">
        <f>IFERROR(VLOOKUP($D35,'TABELAS DE ESTADOS'!$AA$19:$AQ$34,CODE(U$19)-64+2,0),"")</f>
        <v/>
      </c>
      <c r="V35" s="96" t="str">
        <f>IFERROR(IF(U$19&lt;&gt;"",IF(X$19&lt;&gt;"",IF(AND((CODE(U35)=86),(CODE(X35)=82)),IF('CONFIG ,CONFL,COM MAN'!$A$27&lt;&gt;2,"",IF('CONFIG ,CONFL,COM MAN'!$I$27="VEICULAR","A","r")),""),IF(AND((CODE(U35)=86),(CODE($F35)=82)),IF('CONFIG ,CONFL,COM MAN'!$A$27&lt;&gt;2,"",IF('CONFIG ,CONFL,COM MAN'!$I$27="VEICULAR","A","r")),"")),""),"")</f>
        <v/>
      </c>
      <c r="W35" s="100"/>
      <c r="X35" s="593" t="str">
        <f>IFERROR(VLOOKUP($D35,'TABELAS DE ESTADOS'!$AA$19:$AQ$34,CODE(X$19)-64+2,0),"")</f>
        <v/>
      </c>
      <c r="Y35" s="96" t="str">
        <f>IFERROR(IF(X$19&lt;&gt;"",IF(AA$19&lt;&gt;"",IF(AND((CODE(X35)=86),(CODE(AA35)=82)),IF('CONFIG ,CONFL,COM MAN'!$A$27&lt;&gt;2,"",IF('CONFIG ,CONFL,COM MAN'!$I$27="VEICULAR","A","r")),""),IF(AND((CODE(X35)=86),(CODE($F35)=82)),IF('CONFIG ,CONFL,COM MAN'!$A$27&lt;&gt;2,"",IF('CONFIG ,CONFL,COM MAN'!$I$27="VEICULAR","A","r")),"")),""),"")</f>
        <v/>
      </c>
      <c r="Z35" s="100"/>
      <c r="AA35" s="593" t="str">
        <f>IFERROR(VLOOKUP($D35,'TABELAS DE ESTADOS'!$AA$19:$AQ$34,CODE(AA$19)-64+2,0),"")</f>
        <v/>
      </c>
      <c r="AB35" s="96" t="str">
        <f>IFERROR(IF(AA$19&lt;&gt;"",IF(AD$19&lt;&gt;"",IF(AND((CODE(AA35)=86),(CODE(AD35)=82)),IF('CONFIG ,CONFL,COM MAN'!$A$27&lt;&gt;2,"",IF('CONFIG ,CONFL,COM MAN'!$I$27="VEICULAR","A","r")),""),IF(AND((CODE(AA35)=86),(CODE($F35)=82)),IF('CONFIG ,CONFL,COM MAN'!$A$27&lt;&gt;2,"",IF('CONFIG ,CONFL,COM MAN'!$I$27="VEICULAR","A","r")),"")),""),"")</f>
        <v/>
      </c>
      <c r="AC35" s="100"/>
      <c r="AD35" s="593" t="str">
        <f>IFERROR(VLOOKUP($D35,'TABELAS DE ESTADOS'!$AA$19:$AQ$34,CODE(AD$19)-64+2,0),"")</f>
        <v/>
      </c>
      <c r="AE35" s="96" t="str">
        <f>IFERROR(IF(AD$19&lt;&gt;"",IF(AG$19&lt;&gt;"",IF(AND((CODE(AD35)=86),(CODE(AG35)=82)),IF('CONFIG ,CONFL,COM MAN'!$A$27&lt;&gt;2,"",IF('CONFIG ,CONFL,COM MAN'!$I$27="VEICULAR","A","r")),""),IF(AND((CODE(AD35)=86),(CODE($F35)=82)),IF('CONFIG ,CONFL,COM MAN'!$A$27&lt;&gt;2,"",IF('CONFIG ,CONFL,COM MAN'!$I$27="VEICULAR","A","r")),"")),""),"")</f>
        <v/>
      </c>
      <c r="AF35" s="100"/>
      <c r="AG35" s="593" t="str">
        <f>IFERROR(VLOOKUP($D35,'TABELAS DE ESTADOS'!$AA$19:$AQ$34,CODE(AG$19)-64+2,0),"")</f>
        <v/>
      </c>
      <c r="AH35" s="96" t="str">
        <f>IFERROR(IF(AG$19&lt;&gt;"",IF(AJ$19&lt;&gt;"",IF(AND((CODE(AG35)=86),(CODE(AJ35)=82)),IF('CONFIG ,CONFL,COM MAN'!$A$27&lt;&gt;2,"",IF('CONFIG ,CONFL,COM MAN'!$I$27="VEICULAR","A","r")),""),IF(AND((CODE(AG35)=86),(CODE($F35)=82)),IF('CONFIG ,CONFL,COM MAN'!$A$27&lt;&gt;2,"",IF('CONFIG ,CONFL,COM MAN'!$I$27="VEICULAR","A","r")),"")),""),"")</f>
        <v/>
      </c>
      <c r="AI35" s="100"/>
      <c r="AJ35" s="593" t="str">
        <f>IFERROR(VLOOKUP($D35,'TABELAS DE ESTADOS'!$AA$19:$AQ$34,CODE(AJ$19)-64+2,0),"")</f>
        <v/>
      </c>
      <c r="AK35" s="96" t="str">
        <f>IFERROR(IF(AJ$19&lt;&gt;"",IF(AM$19&lt;&gt;"",IF(AND((CODE(AJ35)=86),(CODE(AM35)=82)),IF('CONFIG ,CONFL,COM MAN'!$A$27&lt;&gt;2,"",IF('CONFIG ,CONFL,COM MAN'!$I$27="VEICULAR","A","r")),""),IF(AND((CODE(AJ35)=86),(CODE($F35)=82)),IF('CONFIG ,CONFL,COM MAN'!$A$27&lt;&gt;2,"",IF('CONFIG ,CONFL,COM MAN'!$I$27="VEICULAR","A","r")),"")),""),"")</f>
        <v/>
      </c>
      <c r="AL35" s="100"/>
      <c r="AM35" s="593" t="str">
        <f>IFERROR(VLOOKUP($D35,'TABELAS DE ESTADOS'!$AA$19:$AQ$34,CODE(AM$19)-64+2,0),"")</f>
        <v/>
      </c>
      <c r="AN35" s="96" t="str">
        <f>IFERROR(IF(AM$19&lt;&gt;"",IF(F$19&lt;&gt;"",IF(AND((CODE(AM35)=86),(CODE(F35)=82)),IF('CONFIG ,CONFL,COM MAN'!$A$27&lt;&gt;2,"",IF('CONFIG ,CONFL,COM MAN'!$I$27="VEICULAR","A","r")),""),IF(AND((CODE(AM35)=86),(CODE($F35)=82)),IF('CONFIG ,CONFL,COM MAN'!$A$27&lt;&gt;2,"",IF('CONFIG ,CONFL,COM MAN'!$I$27="VEICULAR","A","r")),"")),""),"")</f>
        <v/>
      </c>
      <c r="AO35" s="100"/>
      <c r="AP35" s="31"/>
      <c r="AQ35" s="31"/>
      <c r="AR35" s="31"/>
      <c r="AS35" s="31"/>
      <c r="AT35" s="31"/>
      <c r="AU35" s="31"/>
      <c r="AV35" s="31"/>
      <c r="AW35" s="31"/>
      <c r="AX35" s="31"/>
      <c r="AY35" s="31"/>
      <c r="AZ35" s="31"/>
      <c r="BA35" s="31"/>
      <c r="BB35" s="31"/>
      <c r="BC35" s="31"/>
      <c r="BD35" s="31"/>
    </row>
    <row r="36" spans="1:74" ht="30" customHeight="1" x14ac:dyDescent="0.2">
      <c r="A36" s="632"/>
      <c r="B36" s="633"/>
      <c r="C36" s="634"/>
      <c r="D36" s="617"/>
      <c r="E36" s="617"/>
      <c r="F36" s="592"/>
      <c r="G36" s="97" t="str">
        <f>IFERROR(IF(AND((CODE(F35)=86),(CODE(I35)=82)),IF('CONFIG ,CONFL,COM MAN'!$A$27&lt;&gt;2,"","R"),""),"")</f>
        <v/>
      </c>
      <c r="H36" s="99"/>
      <c r="I36" s="592"/>
      <c r="J36" s="97" t="str">
        <f>IFERROR(IF(I$19&lt;&gt;"",IF(L$19&lt;&gt;"",IF(AND((CODE(I35)=86),(CODE(L35)=82)),IF('CONFIG ,CONFL,COM MAN'!$A$27&lt;&gt;2,"","R"),""),IF(AND((CODE(I35)=86),(CODE($F35)=82)),IF('CONFIG ,CONFL,COM MAN'!$A$27&lt;&gt;2,"","R"),"")),""),"")</f>
        <v/>
      </c>
      <c r="K36" s="101"/>
      <c r="L36" s="592"/>
      <c r="M36" s="97" t="str">
        <f>IFERROR(IF(L$19&lt;&gt;"",IF(O$19&lt;&gt;"",IF(AND((CODE(L35)=86),(CODE(O35)=82)),IF('CONFIG ,CONFL,COM MAN'!$A$27&lt;&gt;2,"","R"),""),IF(AND((CODE(L35)=86),(CODE($F35)=82)),IF('CONFIG ,CONFL,COM MAN'!$A$27&lt;&gt;2,"","R"),"")),""),"")</f>
        <v/>
      </c>
      <c r="N36" s="101"/>
      <c r="O36" s="592"/>
      <c r="P36" s="97" t="str">
        <f>IFERROR(IF(O$19&lt;&gt;"",IF(R$19&lt;&gt;"",IF(AND((CODE(O35)=86),(CODE(R35)=82)),IF('CONFIG ,CONFL,COM MAN'!$A$27&lt;&gt;2,"","R"),""),IF(AND((CODE(O35)=86),(CODE($F35)=82)),IF('CONFIG ,CONFL,COM MAN'!$A$27&lt;&gt;2,"","R"),"")),""),"")</f>
        <v/>
      </c>
      <c r="Q36" s="101"/>
      <c r="R36" s="592"/>
      <c r="S36" s="97" t="str">
        <f>IFERROR(IF(R$19&lt;&gt;"",IF(U$19&lt;&gt;"",IF(AND((CODE(R35)=86),(CODE(U35)=82)),IF('CONFIG ,CONFL,COM MAN'!$A$27&lt;&gt;2,"","R"),""),IF(AND((CODE(R35)=86),(CODE($F35)=82)),IF('CONFIG ,CONFL,COM MAN'!$A$27&lt;&gt;2,"","R"),"")),""),"")</f>
        <v/>
      </c>
      <c r="T36" s="101"/>
      <c r="U36" s="592"/>
      <c r="V36" s="97" t="str">
        <f>IFERROR(IF(U$19&lt;&gt;"",IF(X$19&lt;&gt;"",IF(AND((CODE(U35)=86),(CODE(X35)=82)),IF('CONFIG ,CONFL,COM MAN'!$A$27&lt;&gt;2,"","R"),""),IF(AND((CODE(U35)=86),(CODE($F35)=82)),IF('CONFIG ,CONFL,COM MAN'!$A$27&lt;&gt;2,"","R"),"")),""),"")</f>
        <v/>
      </c>
      <c r="W36" s="101"/>
      <c r="X36" s="592"/>
      <c r="Y36" s="97" t="str">
        <f>IFERROR(IF(X$19&lt;&gt;"",IF(AA$19&lt;&gt;"",IF(AND((CODE(X35)=86),(CODE(AA35)=82)),IF('CONFIG ,CONFL,COM MAN'!$A$27&lt;&gt;2,"","R"),""),IF(AND((CODE(X35)=86),(CODE($F35)=82)),IF('CONFIG ,CONFL,COM MAN'!$A$27&lt;&gt;2,"","R"),"")),""),"")</f>
        <v/>
      </c>
      <c r="Z36" s="101"/>
      <c r="AA36" s="592"/>
      <c r="AB36" s="97" t="str">
        <f>IFERROR(IF(AA$19&lt;&gt;"",IF(AD$19&lt;&gt;"",IF(AND((CODE(AA35)=86),(CODE(AD35)=82)),IF('CONFIG ,CONFL,COM MAN'!$A$27&lt;&gt;2,"","R"),""),IF(AND((CODE(AA35)=86),(CODE($F35)=82)),IF('CONFIG ,CONFL,COM MAN'!$A$27&lt;&gt;2,"","R"),"")),""),"")</f>
        <v/>
      </c>
      <c r="AC36" s="101"/>
      <c r="AD36" s="592"/>
      <c r="AE36" s="97" t="str">
        <f>IFERROR(IF(AD$19&lt;&gt;"",IF(AG$19&lt;&gt;"",IF(AND((CODE(AD35)=86),(CODE(AG35)=82)),IF('CONFIG ,CONFL,COM MAN'!$A$27&lt;&gt;2,"","R"),""),IF(AND((CODE(AD35)=86),(CODE($F35)=82)),IF('CONFIG ,CONFL,COM MAN'!$A$27&lt;&gt;2,"","R"),"")),""),"")</f>
        <v/>
      </c>
      <c r="AF36" s="101"/>
      <c r="AG36" s="592"/>
      <c r="AH36" s="97" t="str">
        <f>IFERROR(IF(AG$19&lt;&gt;"",IF(AJ$19&lt;&gt;"",IF(AND((CODE(AG35)=86),(CODE(AJ35)=82)),IF('CONFIG ,CONFL,COM MAN'!$A$27&lt;&gt;2,"","R"),""),IF(AND((CODE(AG35)=86),(CODE($F35)=82)),IF('CONFIG ,CONFL,COM MAN'!$A$27&lt;&gt;2,"","R"),"")),""),"")</f>
        <v/>
      </c>
      <c r="AI36" s="101"/>
      <c r="AJ36" s="592"/>
      <c r="AK36" s="97" t="str">
        <f>IFERROR(IF(AJ$19&lt;&gt;"",IF(AM$19&lt;&gt;"",IF(AND((CODE(AJ35)=86),(CODE(AM35)=82)),IF('CONFIG ,CONFL,COM MAN'!$A$27&lt;&gt;2,"","R"),""),IF(AND((CODE(AJ35)=86),(CODE($F35)=82)),IF('CONFIG ,CONFL,COM MAN'!$A$27&lt;&gt;2,"","R"),"")),""),"")</f>
        <v/>
      </c>
      <c r="AL36" s="101"/>
      <c r="AM36" s="592"/>
      <c r="AN36" s="97" t="str">
        <f>IFERROR(IF(AM$19&lt;&gt;"",IF(F$19&lt;&gt;"",IF(AND((CODE(AM35)=86),(CODE(F35)=82)),IF('CONFIG ,CONFL,COM MAN'!$A$27&lt;&gt;2,"","R"),""),IF(AND((CODE(AM35)=86),(CODE($F35)=82)),IF('CONFIG ,CONFL,COM MAN'!$A$27&lt;&gt;2,"","R"),"")),""),"")</f>
        <v/>
      </c>
      <c r="AO36" s="101"/>
      <c r="AP36" s="31"/>
      <c r="AQ36" s="31"/>
      <c r="AR36" s="31"/>
      <c r="AS36" s="31"/>
      <c r="AT36" s="31"/>
      <c r="AU36" s="31"/>
      <c r="AV36" s="31"/>
      <c r="AW36" s="31"/>
      <c r="AX36" s="31"/>
      <c r="AY36" s="31"/>
      <c r="AZ36" s="31"/>
      <c r="BA36" s="31"/>
      <c r="BB36" s="31"/>
      <c r="BC36" s="31"/>
      <c r="BD36" s="31"/>
    </row>
    <row r="37" spans="1:74" ht="30" customHeight="1" x14ac:dyDescent="0.2">
      <c r="A37" s="632"/>
      <c r="B37" s="633"/>
      <c r="C37" s="634"/>
      <c r="D37" s="618" t="str">
        <f>IF(AND('CONFIG ,CONFL,COM MAN'!$A28=2,'CONFIG ,CONFL,COM MAN'!$I28&lt;&gt;"NÃO USADO"),'CONFIG ,CONFL,COM MAN'!$E28,"")</f>
        <v/>
      </c>
      <c r="E37" s="618"/>
      <c r="F37" s="593" t="str">
        <f>IFERROR(VLOOKUP($D37,'TABELAS DE ESTADOS'!$AA$19:$AQ$34,CODE(F$19)-64+2,0),"")</f>
        <v/>
      </c>
      <c r="G37" s="96" t="str">
        <f>IFERROR(IF(AND((CODE(F37)=86),(CODE(I37)=82)),IF('CONFIG ,CONFL,COM MAN'!$A$28&lt;&gt;2,"",IF('CONFIG ,CONFL,COM MAN'!$I$28="VEICULAR","A","r")),""),"")</f>
        <v/>
      </c>
      <c r="H37" s="98"/>
      <c r="I37" s="593" t="str">
        <f>IFERROR(IF(LEN(I$19)=1,VLOOKUP($D37,'TABELAS DE ESTADOS'!$AA$19:$AQ$34,CODE(I$19)-64+2,0),""),"")</f>
        <v/>
      </c>
      <c r="J37" s="96" t="str">
        <f>IFERROR(IF(I$19&lt;&gt;"",IF(L$19&lt;&gt;"",IF(AND((CODE(I37)=86),(CODE(L37)=82)),IF('CONFIG ,CONFL,COM MAN'!$A$28&lt;&gt;2,"",IF('CONFIG ,CONFL,COM MAN'!$I$28="VEICULAR","A","r")),""),IF(AND((CODE(I37)=86),(CODE($F37)=82)),IF('CONFIG ,CONFL,COM MAN'!$A$28&lt;&gt;2,"",IF('CONFIG ,CONFL,COM MAN'!$I$28="VEICULAR","A","r")),"")),""),"")</f>
        <v/>
      </c>
      <c r="K37" s="100"/>
      <c r="L37" s="593" t="str">
        <f>IFERROR(VLOOKUP($D37,'TABELAS DE ESTADOS'!$AA$19:$AQ$34,CODE(L$19)-64+2,0),"")</f>
        <v/>
      </c>
      <c r="M37" s="96" t="str">
        <f>IFERROR(IF(L$19&lt;&gt;"",IF(O$19&lt;&gt;"",IF(AND((CODE(L37)=86),(CODE(O37)=82)),IF('CONFIG ,CONFL,COM MAN'!$A$28&lt;&gt;2,"",IF('CONFIG ,CONFL,COM MAN'!$I$28="VEICULAR","A","r")),""),IF(AND((CODE(L37)=86),(CODE($F37)=82)),IF('CONFIG ,CONFL,COM MAN'!$A$28&lt;&gt;2,"",IF('CONFIG ,CONFL,COM MAN'!$I$28="VEICULAR","A","r")),"")),""),"")</f>
        <v/>
      </c>
      <c r="N37" s="100"/>
      <c r="O37" s="593" t="str">
        <f>IFERROR(VLOOKUP($D37,'TABELAS DE ESTADOS'!$AA$19:$AQ$34,CODE(O$19)-64+2,0),"")</f>
        <v/>
      </c>
      <c r="P37" s="96" t="str">
        <f>IFERROR(IF(O$19&lt;&gt;"",IF(R$19&lt;&gt;"",IF(AND((CODE(O37)=86),(CODE(R37)=82)),IF('CONFIG ,CONFL,COM MAN'!$A$28&lt;&gt;2,"",IF('CONFIG ,CONFL,COM MAN'!$I$28="VEICULAR","A","r")),""),IF(AND((CODE(O37)=86),(CODE($F37)=82)),IF('CONFIG ,CONFL,COM MAN'!$A$28&lt;&gt;2,"",IF('CONFIG ,CONFL,COM MAN'!$I$28="VEICULAR","A","r")),"")),""),"")</f>
        <v/>
      </c>
      <c r="Q37" s="100"/>
      <c r="R37" s="593" t="str">
        <f>IFERROR(VLOOKUP($D37,'TABELAS DE ESTADOS'!$AA$19:$AQ$34,CODE(R$19)-64+2,0),"")</f>
        <v/>
      </c>
      <c r="S37" s="96" t="str">
        <f>IFERROR(IF(R$19&lt;&gt;"",IF(U$19&lt;&gt;"",IF(AND((CODE(R37)=86),(CODE(U37)=82)),IF('CONFIG ,CONFL,COM MAN'!$A$28&lt;&gt;2,"",IF('CONFIG ,CONFL,COM MAN'!$I$28="VEICULAR","A","r")),""),IF(AND((CODE(R37)=86),(CODE($F37)=82)),IF('CONFIG ,CONFL,COM MAN'!$A$28&lt;&gt;2,"",IF('CONFIG ,CONFL,COM MAN'!$I$28="VEICULAR","A","r")),"")),""),"")</f>
        <v/>
      </c>
      <c r="T37" s="100"/>
      <c r="U37" s="593" t="str">
        <f>IFERROR(VLOOKUP($D37,'TABELAS DE ESTADOS'!$AA$19:$AQ$34,CODE(U$19)-64+2,0),"")</f>
        <v/>
      </c>
      <c r="V37" s="96" t="str">
        <f>IFERROR(IF(U$19&lt;&gt;"",IF(X$19&lt;&gt;"",IF(AND((CODE(U37)=86),(CODE(X37)=82)),IF('CONFIG ,CONFL,COM MAN'!$A$28&lt;&gt;2,"",IF('CONFIG ,CONFL,COM MAN'!$I$28="VEICULAR","A","r")),""),IF(AND((CODE(U37)=86),(CODE($F37)=82)),IF('CONFIG ,CONFL,COM MAN'!$A$28&lt;&gt;2,"",IF('CONFIG ,CONFL,COM MAN'!$I$28="VEICULAR","A","r")),"")),""),"")</f>
        <v/>
      </c>
      <c r="W37" s="100"/>
      <c r="X37" s="593" t="str">
        <f>IFERROR(VLOOKUP($D37,'TABELAS DE ESTADOS'!$AA$19:$AQ$34,CODE(X$19)-64+2,0),"")</f>
        <v/>
      </c>
      <c r="Y37" s="96" t="str">
        <f>IFERROR(IF(X$19&lt;&gt;"",IF(AA$19&lt;&gt;"",IF(AND((CODE(X37)=86),(CODE(AA37)=82)),IF('CONFIG ,CONFL,COM MAN'!$A$28&lt;&gt;2,"",IF('CONFIG ,CONFL,COM MAN'!$I$28="VEICULAR","A","r")),""),IF(AND((CODE(X37)=86),(CODE($F37)=82)),IF('CONFIG ,CONFL,COM MAN'!$A$28&lt;&gt;2,"",IF('CONFIG ,CONFL,COM MAN'!$I$28="VEICULAR","A","r")),"")),""),"")</f>
        <v/>
      </c>
      <c r="Z37" s="100"/>
      <c r="AA37" s="593" t="str">
        <f>IFERROR(VLOOKUP($D37,'TABELAS DE ESTADOS'!$AA$19:$AQ$34,CODE(AA$19)-64+2,0),"")</f>
        <v/>
      </c>
      <c r="AB37" s="96" t="str">
        <f>IFERROR(IF(AA$19&lt;&gt;"",IF(AD$19&lt;&gt;"",IF(AND((CODE(AA37)=86),(CODE(AD37)=82)),IF('CONFIG ,CONFL,COM MAN'!$A$28&lt;&gt;2,"",IF('CONFIG ,CONFL,COM MAN'!$I$28="VEICULAR","A","r")),""),IF(AND((CODE(AA37)=86),(CODE($F37)=82)),IF('CONFIG ,CONFL,COM MAN'!$A$28&lt;&gt;2,"",IF('CONFIG ,CONFL,COM MAN'!$I$28="VEICULAR","A","r")),"")),""),"")</f>
        <v/>
      </c>
      <c r="AC37" s="100"/>
      <c r="AD37" s="593" t="str">
        <f>IFERROR(VLOOKUP($D37,'TABELAS DE ESTADOS'!$AA$19:$AQ$34,CODE(AD$19)-64+2,0),"")</f>
        <v/>
      </c>
      <c r="AE37" s="96" t="str">
        <f>IFERROR(IF(AD$19&lt;&gt;"",IF(AG$19&lt;&gt;"",IF(AND((CODE(AD37)=86),(CODE(AG37)=82)),IF('CONFIG ,CONFL,COM MAN'!$A$28&lt;&gt;2,"",IF('CONFIG ,CONFL,COM MAN'!$I$28="VEICULAR","A","r")),""),IF(AND((CODE(AD37)=86),(CODE($F37)=82)),IF('CONFIG ,CONFL,COM MAN'!$A$28&lt;&gt;2,"",IF('CONFIG ,CONFL,COM MAN'!$I$28="VEICULAR","A","r")),"")),""),"")</f>
        <v/>
      </c>
      <c r="AF37" s="100"/>
      <c r="AG37" s="593" t="str">
        <f>IFERROR(VLOOKUP($D37,'TABELAS DE ESTADOS'!$AA$19:$AQ$34,CODE(AG$19)-64+2,0),"")</f>
        <v/>
      </c>
      <c r="AH37" s="96" t="str">
        <f>IFERROR(IF(AG$19&lt;&gt;"",IF(AJ$19&lt;&gt;"",IF(AND((CODE(AG37)=86),(CODE(AJ37)=82)),IF('CONFIG ,CONFL,COM MAN'!$A$28&lt;&gt;2,"",IF('CONFIG ,CONFL,COM MAN'!$I$28="VEICULAR","A","r")),""),IF(AND((CODE(AG37)=86),(CODE($F37)=82)),IF('CONFIG ,CONFL,COM MAN'!$A$28&lt;&gt;2,"",IF('CONFIG ,CONFL,COM MAN'!$I$28="VEICULAR","A","r")),"")),""),"")</f>
        <v/>
      </c>
      <c r="AI37" s="100"/>
      <c r="AJ37" s="593" t="str">
        <f>IFERROR(VLOOKUP($D37,'TABELAS DE ESTADOS'!$AA$19:$AQ$34,CODE(AJ$19)-64+2,0),"")</f>
        <v/>
      </c>
      <c r="AK37" s="96" t="str">
        <f>IFERROR(IF(AJ$19&lt;&gt;"",IF(AM$19&lt;&gt;"",IF(AND((CODE(AJ37)=86),(CODE(AM37)=82)),IF('CONFIG ,CONFL,COM MAN'!$A$28&lt;&gt;2,"",IF('CONFIG ,CONFL,COM MAN'!$I$28="VEICULAR","A","r")),""),IF(AND((CODE(AJ37)=86),(CODE($F37)=82)),IF('CONFIG ,CONFL,COM MAN'!$A$28&lt;&gt;2,"",IF('CONFIG ,CONFL,COM MAN'!$I$28="VEICULAR","A","r")),"")),""),"")</f>
        <v/>
      </c>
      <c r="AL37" s="100"/>
      <c r="AM37" s="593" t="str">
        <f>IFERROR(VLOOKUP($D37,'TABELAS DE ESTADOS'!$AA$19:$AQ$34,CODE(AM$19)-64+2,0),"")</f>
        <v/>
      </c>
      <c r="AN37" s="96" t="str">
        <f>IFERROR(IF(AM$19&lt;&gt;"",IF(F$19&lt;&gt;"",IF(AND((CODE(AM37)=86),(CODE(F37)=82)),IF('CONFIG ,CONFL,COM MAN'!$A$28&lt;&gt;2,"",IF('CONFIG ,CONFL,COM MAN'!$I$28="VEICULAR","A","r")),""),IF(AND((CODE(AM37)=86),(CODE($F37)=82)),IF('CONFIG ,CONFL,COM MAN'!$A$28&lt;&gt;2,"",IF('CONFIG ,CONFL,COM MAN'!$I$28="VEICULAR","A","r")),"")),""),"")</f>
        <v/>
      </c>
      <c r="AO37" s="100"/>
      <c r="AP37" s="31"/>
      <c r="AQ37" s="31"/>
      <c r="AR37" s="31"/>
      <c r="AS37" s="31"/>
      <c r="AT37" s="31"/>
      <c r="AU37" s="31"/>
      <c r="AV37" s="31"/>
      <c r="AW37" s="31"/>
      <c r="AX37" s="31"/>
      <c r="AY37" s="31"/>
      <c r="AZ37" s="31"/>
      <c r="BA37" s="31"/>
      <c r="BB37" s="31"/>
      <c r="BC37" s="31"/>
      <c r="BD37" s="31"/>
    </row>
    <row r="38" spans="1:74" ht="30" customHeight="1" x14ac:dyDescent="0.2">
      <c r="A38" s="632"/>
      <c r="B38" s="633"/>
      <c r="C38" s="634"/>
      <c r="D38" s="617"/>
      <c r="E38" s="617"/>
      <c r="F38" s="592"/>
      <c r="G38" s="97" t="str">
        <f>IFERROR(IF(AND((CODE(F37)=86),(CODE(I37)=82)),IF('CONFIG ,CONFL,COM MAN'!$A$28&lt;&gt;2,"","R"),""),"")</f>
        <v/>
      </c>
      <c r="H38" s="99"/>
      <c r="I38" s="592"/>
      <c r="J38" s="97" t="str">
        <f>IFERROR(IF(I$19&lt;&gt;"",IF(L$19&lt;&gt;"",IF(AND((CODE(I37)=86),(CODE(L37)=82)),IF('CONFIG ,CONFL,COM MAN'!$A$28&lt;&gt;2,"","R"),""),IF(AND((CODE(I37)=86),(CODE($F37)=82)),IF('CONFIG ,CONFL,COM MAN'!$A$28&lt;&gt;2,"","R"),"")),""),"")</f>
        <v/>
      </c>
      <c r="K38" s="101"/>
      <c r="L38" s="592"/>
      <c r="M38" s="97" t="str">
        <f>IFERROR(IF(L$19&lt;&gt;"",IF(O$19&lt;&gt;"",IF(AND((CODE(L37)=86),(CODE(O37)=82)),IF('CONFIG ,CONFL,COM MAN'!$A$28&lt;&gt;2,"","R"),""),IF(AND((CODE(L37)=86),(CODE($F37)=82)),IF('CONFIG ,CONFL,COM MAN'!$A$28&lt;&gt;2,"","R"),"")),""),"")</f>
        <v/>
      </c>
      <c r="N38" s="101"/>
      <c r="O38" s="592"/>
      <c r="P38" s="97" t="str">
        <f>IFERROR(IF(O$19&lt;&gt;"",IF(R$19&lt;&gt;"",IF(AND((CODE(O37)=86),(CODE(R37)=82)),IF('CONFIG ,CONFL,COM MAN'!$A$28&lt;&gt;2,"","R"),""),IF(AND((CODE(O37)=86),(CODE($F37)=82)),IF('CONFIG ,CONFL,COM MAN'!$A$28&lt;&gt;2,"","R"),"")),""),"")</f>
        <v/>
      </c>
      <c r="Q38" s="101"/>
      <c r="R38" s="592"/>
      <c r="S38" s="97" t="str">
        <f>IFERROR(IF(R$19&lt;&gt;"",IF(U$19&lt;&gt;"",IF(AND((CODE(R37)=86),(CODE(U37)=82)),IF('CONFIG ,CONFL,COM MAN'!$A$28&lt;&gt;2,"","R"),""),IF(AND((CODE(R37)=86),(CODE($F37)=82)),IF('CONFIG ,CONFL,COM MAN'!$A$28&lt;&gt;2,"","R"),"")),""),"")</f>
        <v/>
      </c>
      <c r="T38" s="101"/>
      <c r="U38" s="592"/>
      <c r="V38" s="97" t="str">
        <f>IFERROR(IF(U$19&lt;&gt;"",IF(X$19&lt;&gt;"",IF(AND((CODE(U37)=86),(CODE(X37)=82)),IF('CONFIG ,CONFL,COM MAN'!$A$28&lt;&gt;2,"","R"),""),IF(AND((CODE(U37)=86),(CODE($F37)=82)),IF('CONFIG ,CONFL,COM MAN'!$A$28&lt;&gt;2,"","R"),"")),""),"")</f>
        <v/>
      </c>
      <c r="W38" s="101"/>
      <c r="X38" s="592"/>
      <c r="Y38" s="97" t="str">
        <f>IFERROR(IF(X$19&lt;&gt;"",IF(AA$19&lt;&gt;"",IF(AND((CODE(X37)=86),(CODE(AA37)=82)),IF('CONFIG ,CONFL,COM MAN'!$A$28&lt;&gt;2,"","R"),""),IF(AND((CODE(X37)=86),(CODE($F37)=82)),IF('CONFIG ,CONFL,COM MAN'!$A$28&lt;&gt;2,"","R"),"")),""),"")</f>
        <v/>
      </c>
      <c r="Z38" s="101"/>
      <c r="AA38" s="592"/>
      <c r="AB38" s="97" t="str">
        <f>IFERROR(IF(AA$19&lt;&gt;"",IF(AD$19&lt;&gt;"",IF(AND((CODE(AA37)=86),(CODE(AD37)=82)),IF('CONFIG ,CONFL,COM MAN'!$A$28&lt;&gt;2,"","R"),""),IF(AND((CODE(AA37)=86),(CODE($F37)=82)),IF('CONFIG ,CONFL,COM MAN'!$A$28&lt;&gt;2,"","R"),"")),""),"")</f>
        <v/>
      </c>
      <c r="AC38" s="101"/>
      <c r="AD38" s="592"/>
      <c r="AE38" s="97" t="str">
        <f>IFERROR(IF(AD$19&lt;&gt;"",IF(AG$19&lt;&gt;"",IF(AND((CODE(AD37)=86),(CODE(AG37)=82)),IF('CONFIG ,CONFL,COM MAN'!$A$28&lt;&gt;2,"","R"),""),IF(AND((CODE(AD37)=86),(CODE($F37)=82)),IF('CONFIG ,CONFL,COM MAN'!$A$28&lt;&gt;2,"","R"),"")),""),"")</f>
        <v/>
      </c>
      <c r="AF38" s="101"/>
      <c r="AG38" s="592"/>
      <c r="AH38" s="97" t="str">
        <f>IFERROR(IF(AG$19&lt;&gt;"",IF(AJ$19&lt;&gt;"",IF(AND((CODE(AG37)=86),(CODE(AJ37)=82)),IF('CONFIG ,CONFL,COM MAN'!$A$28&lt;&gt;2,"","R"),""),IF(AND((CODE(AG37)=86),(CODE($F37)=82)),IF('CONFIG ,CONFL,COM MAN'!$A$28&lt;&gt;2,"","R"),"")),""),"")</f>
        <v/>
      </c>
      <c r="AI38" s="101"/>
      <c r="AJ38" s="592"/>
      <c r="AK38" s="97" t="str">
        <f>IFERROR(IF(AJ$19&lt;&gt;"",IF(AM$19&lt;&gt;"",IF(AND((CODE(AJ37)=86),(CODE(AM37)=82)),IF('CONFIG ,CONFL,COM MAN'!$A$28&lt;&gt;2,"","R"),""),IF(AND((CODE(AJ37)=86),(CODE($F37)=82)),IF('CONFIG ,CONFL,COM MAN'!$A$28&lt;&gt;2,"","R"),"")),""),"")</f>
        <v/>
      </c>
      <c r="AL38" s="101"/>
      <c r="AM38" s="592"/>
      <c r="AN38" s="97" t="str">
        <f>IFERROR(IF(AM$19&lt;&gt;"",IF(F$19&lt;&gt;"",IF(AND((CODE(AM37)=86),(CODE(F37)=82)),IF('CONFIG ,CONFL,COM MAN'!$A$28&lt;&gt;2,"","R"),""),IF(AND((CODE(AM37)=86),(CODE($F37)=82)),IF('CONFIG ,CONFL,COM MAN'!$A$28&lt;&gt;2,"","R"),"")),""),"")</f>
        <v/>
      </c>
      <c r="AO38" s="101"/>
      <c r="AP38" s="31"/>
      <c r="AQ38" s="31"/>
      <c r="AR38" s="31"/>
      <c r="AS38" s="31"/>
      <c r="AT38" s="31"/>
      <c r="AU38" s="31"/>
      <c r="AV38" s="31"/>
      <c r="AW38" s="31"/>
      <c r="AX38" s="31"/>
      <c r="AY38" s="31"/>
      <c r="AZ38" s="31"/>
      <c r="BA38" s="31"/>
      <c r="BB38" s="31"/>
      <c r="BC38" s="31"/>
      <c r="BD38" s="31"/>
    </row>
    <row r="39" spans="1:74" ht="30" customHeight="1" x14ac:dyDescent="0.2">
      <c r="A39" s="632"/>
      <c r="B39" s="633"/>
      <c r="C39" s="634"/>
      <c r="D39" s="618" t="str">
        <f>IF(AND('CONFIG ,CONFL,COM MAN'!$A29=2,'CONFIG ,CONFL,COM MAN'!$I29&lt;&gt;"NÃO USADO"),'CONFIG ,CONFL,COM MAN'!$E29,"")</f>
        <v/>
      </c>
      <c r="E39" s="618"/>
      <c r="F39" s="593" t="str">
        <f>IFERROR(VLOOKUP($D39,'TABELAS DE ESTADOS'!$AA$19:$AQ$34,CODE(F$19)-64+2,0),"")</f>
        <v/>
      </c>
      <c r="G39" s="96" t="str">
        <f>IFERROR(IF(AND((CODE(F39)=86),(CODE(I39)=82)),IF('CONFIG ,CONFL,COM MAN'!$A$29&lt;&gt;2,"",IF('CONFIG ,CONFL,COM MAN'!$I$29="VEICULAR","A","r")),""),"")</f>
        <v/>
      </c>
      <c r="H39" s="98"/>
      <c r="I39" s="593" t="str">
        <f>IFERROR(IF(LEN(I$19)=1,VLOOKUP($D39,'TABELAS DE ESTADOS'!$AA$19:$AQ$34,CODE(I$19)-64+2,0),""),"")</f>
        <v/>
      </c>
      <c r="J39" s="96" t="str">
        <f>IFERROR(IF(I$19&lt;&gt;"",IF(L$19&lt;&gt;"",IF(AND((CODE(I39)=86),(CODE(L39)=82)),IF('CONFIG ,CONFL,COM MAN'!$A$29&lt;&gt;2,"",IF('CONFIG ,CONFL,COM MAN'!$I$29="VEICULAR","A","r")),""),IF(AND((CODE(I39)=86),(CODE($F39)=82)),IF('CONFIG ,CONFL,COM MAN'!$A$29&lt;&gt;2,"",IF('CONFIG ,CONFL,COM MAN'!$I$29="VEICULAR","A","r")),"")),""),"")</f>
        <v/>
      </c>
      <c r="K39" s="100"/>
      <c r="L39" s="593" t="str">
        <f>IFERROR(VLOOKUP($D39,'TABELAS DE ESTADOS'!$AA$19:$AQ$34,CODE(L$19)-64+2,0),"")</f>
        <v/>
      </c>
      <c r="M39" s="96" t="str">
        <f>IFERROR(IF(L$19&lt;&gt;"",IF(O$19&lt;&gt;"",IF(AND((CODE(L39)=86),(CODE(O39)=82)),IF('CONFIG ,CONFL,COM MAN'!$A$29&lt;&gt;2,"",IF('CONFIG ,CONFL,COM MAN'!$I$29="VEICULAR","A","r")),""),IF(AND((CODE(L39)=86),(CODE($F39)=82)),IF('CONFIG ,CONFL,COM MAN'!$A$29&lt;&gt;2,"",IF('CONFIG ,CONFL,COM MAN'!$I$29="VEICULAR","A","r")),"")),""),"")</f>
        <v/>
      </c>
      <c r="N39" s="100"/>
      <c r="O39" s="593" t="str">
        <f>IFERROR(VLOOKUP($D39,'TABELAS DE ESTADOS'!$AA$19:$AQ$34,CODE(O$19)-64+2,0),"")</f>
        <v/>
      </c>
      <c r="P39" s="96" t="str">
        <f>IFERROR(IF(O$19&lt;&gt;"",IF(R$19&lt;&gt;"",IF(AND((CODE(O39)=86),(CODE(R39)=82)),IF('CONFIG ,CONFL,COM MAN'!$A$29&lt;&gt;2,"",IF('CONFIG ,CONFL,COM MAN'!$I$29="VEICULAR","A","r")),""),IF(AND((CODE(O39)=86),(CODE($F39)=82)),IF('CONFIG ,CONFL,COM MAN'!$A$29&lt;&gt;2,"",IF('CONFIG ,CONFL,COM MAN'!$I$29="VEICULAR","A","r")),"")),""),"")</f>
        <v/>
      </c>
      <c r="Q39" s="100"/>
      <c r="R39" s="593" t="str">
        <f>IFERROR(VLOOKUP($D39,'TABELAS DE ESTADOS'!$AA$19:$AQ$34,CODE(R$19)-64+2,0),"")</f>
        <v/>
      </c>
      <c r="S39" s="96" t="str">
        <f>IFERROR(IF(R$19&lt;&gt;"",IF(U$19&lt;&gt;"",IF(AND((CODE(R39)=86),(CODE(U39)=82)),IF('CONFIG ,CONFL,COM MAN'!$A$29&lt;&gt;2,"",IF('CONFIG ,CONFL,COM MAN'!$I$29="VEICULAR","A","r")),""),IF(AND((CODE(R39)=86),(CODE($F39)=82)),IF('CONFIG ,CONFL,COM MAN'!$A$29&lt;&gt;2,"",IF('CONFIG ,CONFL,COM MAN'!$I$29="VEICULAR","A","r")),"")),""),"")</f>
        <v/>
      </c>
      <c r="T39" s="100"/>
      <c r="U39" s="593" t="str">
        <f>IFERROR(VLOOKUP($D39,'TABELAS DE ESTADOS'!$AA$19:$AQ$34,CODE(U$19)-64+2,0),"")</f>
        <v/>
      </c>
      <c r="V39" s="96" t="str">
        <f>IFERROR(IF(U$19&lt;&gt;"",IF(X$19&lt;&gt;"",IF(AND((CODE(U39)=86),(CODE(X39)=82)),IF('CONFIG ,CONFL,COM MAN'!$A$29&lt;&gt;2,"",IF('CONFIG ,CONFL,COM MAN'!$I$29="VEICULAR","A","r")),""),IF(AND((CODE(U39)=86),(CODE($F39)=82)),IF('CONFIG ,CONFL,COM MAN'!$A$29&lt;&gt;2,"",IF('CONFIG ,CONFL,COM MAN'!$I$29="VEICULAR","A","r")),"")),""),"")</f>
        <v/>
      </c>
      <c r="W39" s="100"/>
      <c r="X39" s="593" t="str">
        <f>IFERROR(VLOOKUP($D39,'TABELAS DE ESTADOS'!$AA$19:$AQ$34,CODE(X$19)-64+2,0),"")</f>
        <v/>
      </c>
      <c r="Y39" s="96" t="str">
        <f>IFERROR(IF(X$19&lt;&gt;"",IF(AA$19&lt;&gt;"",IF(AND((CODE(X39)=86),(CODE(AA39)=82)),IF('CONFIG ,CONFL,COM MAN'!$A$29&lt;&gt;2,"",IF('CONFIG ,CONFL,COM MAN'!$I$29="VEICULAR","A","r")),""),IF(AND((CODE(X39)=86),(CODE($F39)=82)),IF('CONFIG ,CONFL,COM MAN'!$A$29&lt;&gt;2,"",IF('CONFIG ,CONFL,COM MAN'!$I$29="VEICULAR","A","r")),"")),""),"")</f>
        <v/>
      </c>
      <c r="Z39" s="100"/>
      <c r="AA39" s="593" t="str">
        <f>IFERROR(VLOOKUP($D39,'TABELAS DE ESTADOS'!$AA$19:$AQ$34,CODE(AA$19)-64+2,0),"")</f>
        <v/>
      </c>
      <c r="AB39" s="96" t="str">
        <f>IFERROR(IF(AA$19&lt;&gt;"",IF(AD$19&lt;&gt;"",IF(AND((CODE(AA39)=86),(CODE(AD39)=82)),IF('CONFIG ,CONFL,COM MAN'!$A$29&lt;&gt;2,"",IF('CONFIG ,CONFL,COM MAN'!$I$29="VEICULAR","A","r")),""),IF(AND((CODE(AA39)=86),(CODE($F39)=82)),IF('CONFIG ,CONFL,COM MAN'!$A$29&lt;&gt;2,"",IF('CONFIG ,CONFL,COM MAN'!$I$29="VEICULAR","A","r")),"")),""),"")</f>
        <v/>
      </c>
      <c r="AC39" s="100"/>
      <c r="AD39" s="593" t="str">
        <f>IFERROR(VLOOKUP($D39,'TABELAS DE ESTADOS'!$AA$19:$AQ$34,CODE(AD$19)-64+2,0),"")</f>
        <v/>
      </c>
      <c r="AE39" s="96" t="str">
        <f>IFERROR(IF(AD$19&lt;&gt;"",IF(AG$19&lt;&gt;"",IF(AND((CODE(AD39)=86),(CODE(AG39)=82)),IF('CONFIG ,CONFL,COM MAN'!$A$29&lt;&gt;2,"",IF('CONFIG ,CONFL,COM MAN'!$I$29="VEICULAR","A","r")),""),IF(AND((CODE(AD39)=86),(CODE($F39)=82)),IF('CONFIG ,CONFL,COM MAN'!$A$29&lt;&gt;2,"",IF('CONFIG ,CONFL,COM MAN'!$I$29="VEICULAR","A","r")),"")),""),"")</f>
        <v/>
      </c>
      <c r="AF39" s="100"/>
      <c r="AG39" s="593" t="str">
        <f>IFERROR(VLOOKUP($D39,'TABELAS DE ESTADOS'!$AA$19:$AQ$34,CODE(AG$19)-64+2,0),"")</f>
        <v/>
      </c>
      <c r="AH39" s="96" t="str">
        <f>IFERROR(IF(AG$19&lt;&gt;"",IF(AJ$19&lt;&gt;"",IF(AND((CODE(AG39)=86),(CODE(AJ39)=82)),IF('CONFIG ,CONFL,COM MAN'!$A$29&lt;&gt;2,"",IF('CONFIG ,CONFL,COM MAN'!$I$29="VEICULAR","A","r")),""),IF(AND((CODE(AG39)=86),(CODE($F39)=82)),IF('CONFIG ,CONFL,COM MAN'!$A$29&lt;&gt;2,"",IF('CONFIG ,CONFL,COM MAN'!$I$29="VEICULAR","A","r")),"")),""),"")</f>
        <v/>
      </c>
      <c r="AI39" s="100"/>
      <c r="AJ39" s="593" t="str">
        <f>IFERROR(VLOOKUP($D39,'TABELAS DE ESTADOS'!$AA$19:$AQ$34,CODE(AJ$19)-64+2,0),"")</f>
        <v/>
      </c>
      <c r="AK39" s="96" t="str">
        <f>IFERROR(IF(AJ$19&lt;&gt;"",IF(AM$19&lt;&gt;"",IF(AND((CODE(AJ39)=86),(CODE(AM39)=82)),IF('CONFIG ,CONFL,COM MAN'!$A$29&lt;&gt;2,"",IF('CONFIG ,CONFL,COM MAN'!$I$29="VEICULAR","A","r")),""),IF(AND((CODE(AJ39)=86),(CODE($F39)=82)),IF('CONFIG ,CONFL,COM MAN'!$A$29&lt;&gt;2,"",IF('CONFIG ,CONFL,COM MAN'!$I$29="VEICULAR","A","r")),"")),""),"")</f>
        <v/>
      </c>
      <c r="AL39" s="100"/>
      <c r="AM39" s="593" t="str">
        <f>IFERROR(VLOOKUP($D39,'TABELAS DE ESTADOS'!$AA$19:$AQ$34,CODE(AM$19)-64+2,0),"")</f>
        <v/>
      </c>
      <c r="AN39" s="96" t="str">
        <f>IFERROR(IF(AM$19&lt;&gt;"",IF(F$19&lt;&gt;"",IF(AND((CODE(AM39)=86),(CODE(F39)=82)),IF('CONFIG ,CONFL,COM MAN'!$A$29&lt;&gt;2,"",IF('CONFIG ,CONFL,COM MAN'!$I$29="VEICULAR","A","r")),""),IF(AND((CODE(AM39)=86),(CODE($F39)=82)),IF('CONFIG ,CONFL,COM MAN'!$A$29&lt;&gt;2,"",IF('CONFIG ,CONFL,COM MAN'!$I$29="VEICULAR","A","r")),"")),""),"")</f>
        <v/>
      </c>
      <c r="AO39" s="100"/>
      <c r="AP39" s="31"/>
      <c r="AQ39" s="31"/>
      <c r="AR39" s="31"/>
      <c r="AS39" s="31"/>
      <c r="AT39" s="31"/>
      <c r="AU39" s="31"/>
      <c r="AV39" s="31"/>
      <c r="AW39" s="31"/>
      <c r="AX39" s="31"/>
      <c r="AY39" s="31"/>
      <c r="AZ39" s="31"/>
      <c r="BA39" s="31"/>
      <c r="BB39" s="31"/>
      <c r="BC39" s="31"/>
      <c r="BD39" s="31"/>
    </row>
    <row r="40" spans="1:74" ht="30" customHeight="1" x14ac:dyDescent="0.2">
      <c r="A40" s="632"/>
      <c r="B40" s="633"/>
      <c r="C40" s="634"/>
      <c r="D40" s="617"/>
      <c r="E40" s="617"/>
      <c r="F40" s="592"/>
      <c r="G40" s="97" t="str">
        <f>IFERROR(IF(AND((CODE(F39)=86),(CODE(I39)=82)),IF('CONFIG ,CONFL,COM MAN'!$A$29&lt;&gt;2,"","R"),""),"")</f>
        <v/>
      </c>
      <c r="H40" s="99"/>
      <c r="I40" s="592"/>
      <c r="J40" s="97" t="str">
        <f>IFERROR(IF(I$19&lt;&gt;"",IF(L$19&lt;&gt;"",IF(AND((CODE(I39)=86),(CODE(L39)=82)),IF('CONFIG ,CONFL,COM MAN'!$A$29&lt;&gt;2,"","R"),""),IF(AND((CODE(I39)=86),(CODE($F39)=82)),IF('CONFIG ,CONFL,COM MAN'!$A$29&lt;&gt;2,"","R"),"")),""),"")</f>
        <v/>
      </c>
      <c r="K40" s="101"/>
      <c r="L40" s="592"/>
      <c r="M40" s="97" t="str">
        <f>IFERROR(IF(L$19&lt;&gt;"",IF(O$19&lt;&gt;"",IF(AND((CODE(L39)=86),(CODE(O39)=82)),IF('CONFIG ,CONFL,COM MAN'!$A$29&lt;&gt;2,"","R"),""),IF(AND((CODE(L39)=86),(CODE($F39)=82)),IF('CONFIG ,CONFL,COM MAN'!$A$29&lt;&gt;2,"","R"),"")),""),"")</f>
        <v/>
      </c>
      <c r="N40" s="101"/>
      <c r="O40" s="592"/>
      <c r="P40" s="97" t="str">
        <f>IFERROR(IF(O$19&lt;&gt;"",IF(R$19&lt;&gt;"",IF(AND((CODE(O39)=86),(CODE(R39)=82)),IF('CONFIG ,CONFL,COM MAN'!$A$29&lt;&gt;2,"","R"),""),IF(AND((CODE(O39)=86),(CODE($F39)=82)),IF('CONFIG ,CONFL,COM MAN'!$A$29&lt;&gt;2,"","R"),"")),""),"")</f>
        <v/>
      </c>
      <c r="Q40" s="101"/>
      <c r="R40" s="592"/>
      <c r="S40" s="97" t="str">
        <f>IFERROR(IF(R$19&lt;&gt;"",IF(U$19&lt;&gt;"",IF(AND((CODE(R39)=86),(CODE(U39)=82)),IF('CONFIG ,CONFL,COM MAN'!$A$29&lt;&gt;2,"","R"),""),IF(AND((CODE(R39)=86),(CODE($F39)=82)),IF('CONFIG ,CONFL,COM MAN'!$A$29&lt;&gt;2,"","R"),"")),""),"")</f>
        <v/>
      </c>
      <c r="T40" s="101"/>
      <c r="U40" s="592"/>
      <c r="V40" s="97" t="str">
        <f>IFERROR(IF(U$19&lt;&gt;"",IF(X$19&lt;&gt;"",IF(AND((CODE(U39)=86),(CODE(X39)=82)),IF('CONFIG ,CONFL,COM MAN'!$A$29&lt;&gt;2,"","R"),""),IF(AND((CODE(U39)=86),(CODE($F39)=82)),IF('CONFIG ,CONFL,COM MAN'!$A$29&lt;&gt;2,"","R"),"")),""),"")</f>
        <v/>
      </c>
      <c r="W40" s="101"/>
      <c r="X40" s="592"/>
      <c r="Y40" s="97" t="str">
        <f>IFERROR(IF(X$19&lt;&gt;"",IF(AA$19&lt;&gt;"",IF(AND((CODE(X39)=86),(CODE(AA39)=82)),IF('CONFIG ,CONFL,COM MAN'!$A$29&lt;&gt;2,"","R"),""),IF(AND((CODE(X39)=86),(CODE($F39)=82)),IF('CONFIG ,CONFL,COM MAN'!$A$29&lt;&gt;2,"","R"),"")),""),"")</f>
        <v/>
      </c>
      <c r="Z40" s="101"/>
      <c r="AA40" s="592"/>
      <c r="AB40" s="97" t="str">
        <f>IFERROR(IF(AA$19&lt;&gt;"",IF(AD$19&lt;&gt;"",IF(AND((CODE(AA39)=86),(CODE(AD39)=82)),IF('CONFIG ,CONFL,COM MAN'!$A$29&lt;&gt;2,"","R"),""),IF(AND((CODE(AA39)=86),(CODE($F39)=82)),IF('CONFIG ,CONFL,COM MAN'!$A$29&lt;&gt;2,"","R"),"")),""),"")</f>
        <v/>
      </c>
      <c r="AC40" s="101"/>
      <c r="AD40" s="592"/>
      <c r="AE40" s="97" t="str">
        <f>IFERROR(IF(AD$19&lt;&gt;"",IF(AG$19&lt;&gt;"",IF(AND((CODE(AD39)=86),(CODE(AG39)=82)),IF('CONFIG ,CONFL,COM MAN'!$A$29&lt;&gt;2,"","R"),""),IF(AND((CODE(AD39)=86),(CODE($F39)=82)),IF('CONFIG ,CONFL,COM MAN'!$A$29&lt;&gt;2,"","R"),"")),""),"")</f>
        <v/>
      </c>
      <c r="AF40" s="101"/>
      <c r="AG40" s="592"/>
      <c r="AH40" s="97" t="str">
        <f>IFERROR(IF(AG$19&lt;&gt;"",IF(AJ$19&lt;&gt;"",IF(AND((CODE(AG39)=86),(CODE(AJ39)=82)),IF('CONFIG ,CONFL,COM MAN'!$A$29&lt;&gt;2,"","R"),""),IF(AND((CODE(AG39)=86),(CODE($F39)=82)),IF('CONFIG ,CONFL,COM MAN'!$A$29&lt;&gt;2,"","R"),"")),""),"")</f>
        <v/>
      </c>
      <c r="AI40" s="101"/>
      <c r="AJ40" s="592"/>
      <c r="AK40" s="97" t="str">
        <f>IFERROR(IF(AJ$19&lt;&gt;"",IF(AM$19&lt;&gt;"",IF(AND((CODE(AJ39)=86),(CODE(AM39)=82)),IF('CONFIG ,CONFL,COM MAN'!$A$29&lt;&gt;2,"","R"),""),IF(AND((CODE(AJ39)=86),(CODE($F39)=82)),IF('CONFIG ,CONFL,COM MAN'!$A$29&lt;&gt;2,"","R"),"")),""),"")</f>
        <v/>
      </c>
      <c r="AL40" s="101"/>
      <c r="AM40" s="592"/>
      <c r="AN40" s="97" t="str">
        <f>IFERROR(IF(AM$19&lt;&gt;"",IF(F$19&lt;&gt;"",IF(AND((CODE(AM39)=86),(CODE(F39)=82)),IF('CONFIG ,CONFL,COM MAN'!$A$29&lt;&gt;2,"","R"),""),IF(AND((CODE(AM39)=86),(CODE($F39)=82)),IF('CONFIG ,CONFL,COM MAN'!$A$29&lt;&gt;2,"","R"),"")),""),"")</f>
        <v/>
      </c>
      <c r="AO40" s="101"/>
      <c r="AP40" s="31"/>
      <c r="AQ40" s="31"/>
      <c r="AR40" s="31"/>
      <c r="AS40" s="31"/>
      <c r="AT40" s="31"/>
      <c r="AU40" s="31"/>
      <c r="AV40" s="31"/>
      <c r="AW40" s="31"/>
      <c r="AX40" s="31"/>
      <c r="AY40" s="31"/>
      <c r="AZ40" s="31"/>
      <c r="BA40" s="31"/>
      <c r="BB40" s="31"/>
      <c r="BC40" s="31"/>
      <c r="BD40" s="31"/>
    </row>
    <row r="41" spans="1:74" ht="30" customHeight="1" x14ac:dyDescent="0.2">
      <c r="A41" s="632"/>
      <c r="B41" s="633"/>
      <c r="C41" s="634"/>
      <c r="D41" s="618" t="str">
        <f>IF(AND('CONFIG ,CONFL,COM MAN'!$A30=2,'CONFIG ,CONFL,COM MAN'!$I30&lt;&gt;"NÃO USADO"),'CONFIG ,CONFL,COM MAN'!$E30,"")</f>
        <v/>
      </c>
      <c r="E41" s="618"/>
      <c r="F41" s="593" t="str">
        <f>IFERROR(VLOOKUP($D41,'TABELAS DE ESTADOS'!$AA$19:$AQ$34,CODE(F$19)-64+2,0),"")</f>
        <v/>
      </c>
      <c r="G41" s="96" t="str">
        <f>IFERROR(IF(AND((CODE(F41)=86),(CODE(I41)=82)),IF('CONFIG ,CONFL,COM MAN'!$A$30&lt;&gt;2,"",IF('CONFIG ,CONFL,COM MAN'!$I$30="VEICULAR","A","r")),""),"")</f>
        <v/>
      </c>
      <c r="H41" s="98"/>
      <c r="I41" s="593" t="str">
        <f>IFERROR(IF(LEN(I$19)=1,VLOOKUP($D41,'TABELAS DE ESTADOS'!$AA$19:$AQ$34,CODE(I$19)-64+2,0),""),"")</f>
        <v/>
      </c>
      <c r="J41" s="96" t="str">
        <f>IFERROR(IF(I$19&lt;&gt;"",IF(L$19&lt;&gt;"",IF(AND((CODE(I41)=86),(CODE(L41)=82)),IF('CONFIG ,CONFL,COM MAN'!$A$30&lt;&gt;2,"",IF('CONFIG ,CONFL,COM MAN'!$I$30="VEICULAR","A","r")),""),IF(AND((CODE(I41)=86),(CODE($F41)=82)),IF('CONFIG ,CONFL,COM MAN'!$A$30&lt;&gt;2,"",IF('CONFIG ,CONFL,COM MAN'!$I$30="VEICULAR","A","r")),"")),""),"")</f>
        <v/>
      </c>
      <c r="K41" s="100"/>
      <c r="L41" s="593" t="str">
        <f>IFERROR(VLOOKUP($D41,'TABELAS DE ESTADOS'!$AA$19:$AQ$34,CODE(L$19)-64+2,0),"")</f>
        <v/>
      </c>
      <c r="M41" s="96" t="str">
        <f>IFERROR(IF(L$19&lt;&gt;"",IF(O$19&lt;&gt;"",IF(AND((CODE(L41)=86),(CODE(O41)=82)),IF('CONFIG ,CONFL,COM MAN'!$A$30&lt;&gt;2,"",IF('CONFIG ,CONFL,COM MAN'!$I$30="VEICULAR","A","r")),""),IF(AND((CODE(L41)=86),(CODE($F41)=82)),IF('CONFIG ,CONFL,COM MAN'!$A$30&lt;&gt;2,"",IF('CONFIG ,CONFL,COM MAN'!$I$30="VEICULAR","A","r")),"")),""),"")</f>
        <v/>
      </c>
      <c r="N41" s="100"/>
      <c r="O41" s="593" t="str">
        <f>IFERROR(VLOOKUP($D41,'TABELAS DE ESTADOS'!$AA$19:$AQ$34,CODE(O$19)-64+2,0),"")</f>
        <v/>
      </c>
      <c r="P41" s="96" t="str">
        <f>IFERROR(IF(O$19&lt;&gt;"",IF(R$19&lt;&gt;"",IF(AND((CODE(O41)=86),(CODE(R41)=82)),IF('CONFIG ,CONFL,COM MAN'!$A$30&lt;&gt;2,"",IF('CONFIG ,CONFL,COM MAN'!$I$30="VEICULAR","A","r")),""),IF(AND((CODE(O41)=86),(CODE($F41)=82)),IF('CONFIG ,CONFL,COM MAN'!$A$30&lt;&gt;2,"",IF('CONFIG ,CONFL,COM MAN'!$I$30="VEICULAR","A","r")),"")),""),"")</f>
        <v/>
      </c>
      <c r="Q41" s="100"/>
      <c r="R41" s="593" t="str">
        <f>IFERROR(VLOOKUP($D41,'TABELAS DE ESTADOS'!$AA$19:$AQ$34,CODE(R$19)-64+2,0),"")</f>
        <v/>
      </c>
      <c r="S41" s="96" t="str">
        <f>IFERROR(IF(R$19&lt;&gt;"",IF(U$19&lt;&gt;"",IF(AND((CODE(R41)=86),(CODE(U41)=82)),IF('CONFIG ,CONFL,COM MAN'!$A$30&lt;&gt;2,"",IF('CONFIG ,CONFL,COM MAN'!$I$30="VEICULAR","A","r")),""),IF(AND((CODE(R41)=86),(CODE($F41)=82)),IF('CONFIG ,CONFL,COM MAN'!$A$30&lt;&gt;2,"",IF('CONFIG ,CONFL,COM MAN'!$I$30="VEICULAR","A","r")),"")),""),"")</f>
        <v/>
      </c>
      <c r="T41" s="100"/>
      <c r="U41" s="593" t="str">
        <f>IFERROR(VLOOKUP($D41,'TABELAS DE ESTADOS'!$AA$19:$AQ$34,CODE(U$19)-64+2,0),"")</f>
        <v/>
      </c>
      <c r="V41" s="96" t="str">
        <f>IFERROR(IF(U$19&lt;&gt;"",IF(X$19&lt;&gt;"",IF(AND((CODE(U41)=86),(CODE(X41)=82)),IF('CONFIG ,CONFL,COM MAN'!$A$30&lt;&gt;2,"",IF('CONFIG ,CONFL,COM MAN'!$I$30="VEICULAR","A","r")),""),IF(AND((CODE(U41)=86),(CODE($F41)=82)),IF('CONFIG ,CONFL,COM MAN'!$A$30&lt;&gt;2,"",IF('CONFIG ,CONFL,COM MAN'!$I$30="VEICULAR","A","r")),"")),""),"")</f>
        <v/>
      </c>
      <c r="W41" s="100"/>
      <c r="X41" s="593" t="str">
        <f>IFERROR(VLOOKUP($D41,'TABELAS DE ESTADOS'!$AA$19:$AQ$34,CODE(X$19)-64+2,0),"")</f>
        <v/>
      </c>
      <c r="Y41" s="96" t="str">
        <f>IFERROR(IF(X$19&lt;&gt;"",IF(AA$19&lt;&gt;"",IF(AND((CODE(X41)=86),(CODE(AA41)=82)),IF('CONFIG ,CONFL,COM MAN'!$A$30&lt;&gt;2,"",IF('CONFIG ,CONFL,COM MAN'!$I$30="VEICULAR","A","r")),""),IF(AND((CODE(X41)=86),(CODE($F41)=82)),IF('CONFIG ,CONFL,COM MAN'!$A$30&lt;&gt;2,"",IF('CONFIG ,CONFL,COM MAN'!$I$30="VEICULAR","A","r")),"")),""),"")</f>
        <v/>
      </c>
      <c r="Z41" s="100"/>
      <c r="AA41" s="593" t="str">
        <f>IFERROR(VLOOKUP($D41,'TABELAS DE ESTADOS'!$AA$19:$AQ$34,CODE(AA$19)-64+2,0),"")</f>
        <v/>
      </c>
      <c r="AB41" s="96" t="str">
        <f>IFERROR(IF(AA$19&lt;&gt;"",IF(AD$19&lt;&gt;"",IF(AND((CODE(AA41)=86),(CODE(AD41)=82)),IF('CONFIG ,CONFL,COM MAN'!$A$30&lt;&gt;2,"",IF('CONFIG ,CONFL,COM MAN'!$I$30="VEICULAR","A","r")),""),IF(AND((CODE(AA41)=86),(CODE($F41)=82)),IF('CONFIG ,CONFL,COM MAN'!$A$30&lt;&gt;2,"",IF('CONFIG ,CONFL,COM MAN'!$I$30="VEICULAR","A","r")),"")),""),"")</f>
        <v/>
      </c>
      <c r="AC41" s="100"/>
      <c r="AD41" s="593" t="str">
        <f>IFERROR(VLOOKUP($D41,'TABELAS DE ESTADOS'!$AA$19:$AQ$34,CODE(AD$19)-64+2,0),"")</f>
        <v/>
      </c>
      <c r="AE41" s="96" t="str">
        <f>IFERROR(IF(AD$19&lt;&gt;"",IF(AG$19&lt;&gt;"",IF(AND((CODE(AD41)=86),(CODE(AG41)=82)),IF('CONFIG ,CONFL,COM MAN'!$A$30&lt;&gt;2,"",IF('CONFIG ,CONFL,COM MAN'!$I$30="VEICULAR","A","r")),""),IF(AND((CODE(AD41)=86),(CODE($F41)=82)),IF('CONFIG ,CONFL,COM MAN'!$A$30&lt;&gt;2,"",IF('CONFIG ,CONFL,COM MAN'!$I$30="VEICULAR","A","r")),"")),""),"")</f>
        <v/>
      </c>
      <c r="AF41" s="100"/>
      <c r="AG41" s="593" t="str">
        <f>IFERROR(VLOOKUP($D41,'TABELAS DE ESTADOS'!$AA$19:$AQ$34,CODE(AG$19)-64+2,0),"")</f>
        <v/>
      </c>
      <c r="AH41" s="96" t="str">
        <f>IFERROR(IF(AG$19&lt;&gt;"",IF(AJ$19&lt;&gt;"",IF(AND((CODE(AG41)=86),(CODE(AJ41)=82)),IF('CONFIG ,CONFL,COM MAN'!$A$30&lt;&gt;2,"",IF('CONFIG ,CONFL,COM MAN'!$I$30="VEICULAR","A","r")),""),IF(AND((CODE(AG41)=86),(CODE($F41)=82)),IF('CONFIG ,CONFL,COM MAN'!$A$30&lt;&gt;2,"",IF('CONFIG ,CONFL,COM MAN'!$I$30="VEICULAR","A","r")),"")),""),"")</f>
        <v/>
      </c>
      <c r="AI41" s="100"/>
      <c r="AJ41" s="593" t="str">
        <f>IFERROR(VLOOKUP($D41,'TABELAS DE ESTADOS'!$AA$19:$AQ$34,CODE(AJ$19)-64+2,0),"")</f>
        <v/>
      </c>
      <c r="AK41" s="96" t="str">
        <f>IFERROR(IF(AJ$19&lt;&gt;"",IF(AM$19&lt;&gt;"",IF(AND((CODE(AJ41)=86),(CODE(AM41)=82)),IF('CONFIG ,CONFL,COM MAN'!$A$30&lt;&gt;2,"",IF('CONFIG ,CONFL,COM MAN'!$I$30="VEICULAR","A","r")),""),IF(AND((CODE(AJ41)=86),(CODE($F41)=82)),IF('CONFIG ,CONFL,COM MAN'!$A$30&lt;&gt;2,"",IF('CONFIG ,CONFL,COM MAN'!$I$30="VEICULAR","A","r")),"")),""),"")</f>
        <v/>
      </c>
      <c r="AL41" s="100"/>
      <c r="AM41" s="593" t="str">
        <f>IFERROR(VLOOKUP($D41,'TABELAS DE ESTADOS'!$AA$19:$AQ$34,CODE(AM$19)-64+2,0),"")</f>
        <v/>
      </c>
      <c r="AN41" s="96" t="str">
        <f>IFERROR(IF(AM$19&lt;&gt;"",IF(F$19&lt;&gt;"",IF(AND((CODE(AM41)=86),(CODE(F41)=82)),IF('CONFIG ,CONFL,COM MAN'!$A$30&lt;&gt;2,"",IF('CONFIG ,CONFL,COM MAN'!$I$30="VEICULAR","A","r")),""),IF(AND((CODE(AM41)=86),(CODE($F41)=82)),IF('CONFIG ,CONFL,COM MAN'!$A$30&lt;&gt;2,"",IF('CONFIG ,CONFL,COM MAN'!$I$30="VEICULAR","A","r")),"")),""),"")</f>
        <v/>
      </c>
      <c r="AO41" s="100"/>
      <c r="AP41" s="31"/>
      <c r="AQ41" s="31"/>
      <c r="AR41" s="31"/>
      <c r="AS41" s="31"/>
      <c r="AT41" s="31"/>
      <c r="AU41" s="31"/>
      <c r="AV41" s="31"/>
      <c r="AW41" s="31"/>
      <c r="AX41" s="31"/>
      <c r="AY41" s="31"/>
      <c r="AZ41" s="31"/>
      <c r="BA41" s="31"/>
      <c r="BB41" s="31"/>
      <c r="BC41" s="31"/>
      <c r="BD41" s="31"/>
    </row>
    <row r="42" spans="1:74" ht="30" customHeight="1" x14ac:dyDescent="0.2">
      <c r="A42" s="632"/>
      <c r="B42" s="633"/>
      <c r="C42" s="634"/>
      <c r="D42" s="617"/>
      <c r="E42" s="617"/>
      <c r="F42" s="592"/>
      <c r="G42" s="97" t="str">
        <f>IFERROR(IF(AND((CODE(F41)=86),(CODE(I41)=82)),IF('CONFIG ,CONFL,COM MAN'!$A$30&lt;&gt;2,"","R"),""),"")</f>
        <v/>
      </c>
      <c r="H42" s="99"/>
      <c r="I42" s="592"/>
      <c r="J42" s="97" t="str">
        <f>IFERROR(IF(I$19&lt;&gt;"",IF(L$19&lt;&gt;"",IF(AND((CODE(I41)=86),(CODE(L41)=82)),IF('CONFIG ,CONFL,COM MAN'!$A$30&lt;&gt;2,"","R"),""),IF(AND((CODE(I41)=86),(CODE($F41)=82)),IF('CONFIG ,CONFL,COM MAN'!$A$30&lt;&gt;2,"","R"),"")),""),"")</f>
        <v/>
      </c>
      <c r="K42" s="101"/>
      <c r="L42" s="592"/>
      <c r="M42" s="97" t="str">
        <f>IFERROR(IF(L$19&lt;&gt;"",IF(O$19&lt;&gt;"",IF(AND((CODE(L41)=86),(CODE(O41)=82)),IF('CONFIG ,CONFL,COM MAN'!$A$30&lt;&gt;2,"","R"),""),IF(AND((CODE(L41)=86),(CODE($F41)=82)),IF('CONFIG ,CONFL,COM MAN'!$A$30&lt;&gt;2,"","R"),"")),""),"")</f>
        <v/>
      </c>
      <c r="N42" s="101"/>
      <c r="O42" s="592"/>
      <c r="P42" s="97" t="str">
        <f>IFERROR(IF(O$19&lt;&gt;"",IF(R$19&lt;&gt;"",IF(AND((CODE(O41)=86),(CODE(R41)=82)),IF('CONFIG ,CONFL,COM MAN'!$A$30&lt;&gt;2,"","R"),""),IF(AND((CODE(O41)=86),(CODE($F41)=82)),IF('CONFIG ,CONFL,COM MAN'!$A$30&lt;&gt;2,"","R"),"")),""),"")</f>
        <v/>
      </c>
      <c r="Q42" s="101"/>
      <c r="R42" s="592"/>
      <c r="S42" s="97" t="str">
        <f>IFERROR(IF(R$19&lt;&gt;"",IF(U$19&lt;&gt;"",IF(AND((CODE(R41)=86),(CODE(U41)=82)),IF('CONFIG ,CONFL,COM MAN'!$A$30&lt;&gt;2,"","R"),""),IF(AND((CODE(R41)=86),(CODE($F41)=82)),IF('CONFIG ,CONFL,COM MAN'!$A$30&lt;&gt;2,"","R"),"")),""),"")</f>
        <v/>
      </c>
      <c r="T42" s="101"/>
      <c r="U42" s="592"/>
      <c r="V42" s="97" t="str">
        <f>IFERROR(IF(U$19&lt;&gt;"",IF(X$19&lt;&gt;"",IF(AND((CODE(U41)=86),(CODE(X41)=82)),IF('CONFIG ,CONFL,COM MAN'!$A$30&lt;&gt;2,"","R"),""),IF(AND((CODE(U41)=86),(CODE($F41)=82)),IF('CONFIG ,CONFL,COM MAN'!$A$30&lt;&gt;2,"","R"),"")),""),"")</f>
        <v/>
      </c>
      <c r="W42" s="101"/>
      <c r="X42" s="592"/>
      <c r="Y42" s="97" t="str">
        <f>IFERROR(IF(X$19&lt;&gt;"",IF(AA$19&lt;&gt;"",IF(AND((CODE(X41)=86),(CODE(AA41)=82)),IF('CONFIG ,CONFL,COM MAN'!$A$30&lt;&gt;2,"","R"),""),IF(AND((CODE(X41)=86),(CODE($F41)=82)),IF('CONFIG ,CONFL,COM MAN'!$A$30&lt;&gt;2,"","R"),"")),""),"")</f>
        <v/>
      </c>
      <c r="Z42" s="101"/>
      <c r="AA42" s="592"/>
      <c r="AB42" s="97" t="str">
        <f>IFERROR(IF(AA$19&lt;&gt;"",IF(AD$19&lt;&gt;"",IF(AND((CODE(AA41)=86),(CODE(AD41)=82)),IF('CONFIG ,CONFL,COM MAN'!$A$30&lt;&gt;2,"","R"),""),IF(AND((CODE(AA41)=86),(CODE($F41)=82)),IF('CONFIG ,CONFL,COM MAN'!$A$30&lt;&gt;2,"","R"),"")),""),"")</f>
        <v/>
      </c>
      <c r="AC42" s="101"/>
      <c r="AD42" s="592"/>
      <c r="AE42" s="97" t="str">
        <f>IFERROR(IF(AD$19&lt;&gt;"",IF(AG$19&lt;&gt;"",IF(AND((CODE(AD41)=86),(CODE(AG41)=82)),IF('CONFIG ,CONFL,COM MAN'!$A$30&lt;&gt;2,"","R"),""),IF(AND((CODE(AD41)=86),(CODE($F41)=82)),IF('CONFIG ,CONFL,COM MAN'!$A$30&lt;&gt;2,"","R"),"")),""),"")</f>
        <v/>
      </c>
      <c r="AF42" s="101"/>
      <c r="AG42" s="592"/>
      <c r="AH42" s="97" t="str">
        <f>IFERROR(IF(AG$19&lt;&gt;"",IF(AJ$19&lt;&gt;"",IF(AND((CODE(AG41)=86),(CODE(AJ41)=82)),IF('CONFIG ,CONFL,COM MAN'!$A$30&lt;&gt;2,"","R"),""),IF(AND((CODE(AG41)=86),(CODE($F41)=82)),IF('CONFIG ,CONFL,COM MAN'!$A$30&lt;&gt;2,"","R"),"")),""),"")</f>
        <v/>
      </c>
      <c r="AI42" s="101"/>
      <c r="AJ42" s="592"/>
      <c r="AK42" s="97" t="str">
        <f>IFERROR(IF(AJ$19&lt;&gt;"",IF(AM$19&lt;&gt;"",IF(AND((CODE(AJ41)=86),(CODE(AM41)=82)),IF('CONFIG ,CONFL,COM MAN'!$A$30&lt;&gt;2,"","R"),""),IF(AND((CODE(AJ41)=86),(CODE($F41)=82)),IF('CONFIG ,CONFL,COM MAN'!$A$30&lt;&gt;2,"","R"),"")),""),"")</f>
        <v/>
      </c>
      <c r="AL42" s="101"/>
      <c r="AM42" s="592"/>
      <c r="AN42" s="97" t="str">
        <f>IFERROR(IF(AM$19&lt;&gt;"",IF(F$19&lt;&gt;"",IF(AND((CODE(AM41)=86),(CODE(F41)=82)),IF('CONFIG ,CONFL,COM MAN'!$A$30&lt;&gt;2,"","R"),""),IF(AND((CODE(AM41)=86),(CODE($F41)=82)),IF('CONFIG ,CONFL,COM MAN'!$A$30&lt;&gt;2,"","R"),"")),""),"")</f>
        <v/>
      </c>
      <c r="AO42" s="101"/>
      <c r="AP42" s="31"/>
      <c r="AQ42" s="31"/>
      <c r="AR42" s="31"/>
      <c r="AS42" s="31"/>
      <c r="AT42" s="31"/>
      <c r="AU42" s="31"/>
      <c r="AV42" s="31"/>
      <c r="AW42" s="31"/>
      <c r="AX42" s="31"/>
      <c r="AY42" s="31"/>
      <c r="AZ42" s="31"/>
      <c r="BA42" s="31"/>
      <c r="BB42" s="31"/>
      <c r="BC42" s="31"/>
      <c r="BD42" s="31"/>
      <c r="BE42" s="52"/>
      <c r="BF42" s="52"/>
      <c r="BG42" s="52"/>
      <c r="BH42" s="52"/>
      <c r="BI42" s="52"/>
      <c r="BJ42" s="52"/>
      <c r="BK42" s="52"/>
      <c r="BL42" s="52"/>
    </row>
    <row r="43" spans="1:74" ht="30" customHeight="1" x14ac:dyDescent="0.2">
      <c r="A43" s="632"/>
      <c r="B43" s="633"/>
      <c r="C43" s="634"/>
      <c r="D43" s="618" t="str">
        <f>IF(AND('CONFIG ,CONFL,COM MAN'!$A31=2,'CONFIG ,CONFL,COM MAN'!$I31&lt;&gt;"NÃO USADO"),'CONFIG ,CONFL,COM MAN'!$E31,"")</f>
        <v/>
      </c>
      <c r="E43" s="618"/>
      <c r="F43" s="593" t="str">
        <f>IFERROR(VLOOKUP($D43,'TABELAS DE ESTADOS'!$AA$19:$AQ$34,CODE(F$19)-64+2,0),"")</f>
        <v/>
      </c>
      <c r="G43" s="96" t="str">
        <f>IFERROR(IF(AND((CODE(F43)=86),(CODE(I43)=82)),IF('CONFIG ,CONFL,COM MAN'!$A$31&lt;&gt;2,"",IF('CONFIG ,CONFL,COM MAN'!$I$31="VEICULAR","A","r")),""),"")</f>
        <v/>
      </c>
      <c r="H43" s="98"/>
      <c r="I43" s="593" t="str">
        <f>IFERROR(IF(LEN(I$19)=1,VLOOKUP($D43,'TABELAS DE ESTADOS'!$AA$19:$AQ$34,CODE(I$19)-64+2,0),""),"")</f>
        <v/>
      </c>
      <c r="J43" s="96" t="str">
        <f>IFERROR(IF(I$19&lt;&gt;"",IF(L$19&lt;&gt;"",IF(AND((CODE(I43)=86),(CODE(L43)=82)),IF('CONFIG ,CONFL,COM MAN'!$A$31&lt;&gt;2,"",IF('CONFIG ,CONFL,COM MAN'!$I$31="VEICULAR","A","r")),""),IF(AND((CODE(I43)=86),(CODE($F43)=82)),IF('CONFIG ,CONFL,COM MAN'!$A$31&lt;&gt;2,"",IF('CONFIG ,CONFL,COM MAN'!$I$31="VEICULAR","A","r")),"")),""),"")</f>
        <v/>
      </c>
      <c r="K43" s="100"/>
      <c r="L43" s="593" t="str">
        <f>IFERROR(VLOOKUP($D43,'TABELAS DE ESTADOS'!$AA$19:$AQ$34,CODE(L$19)-64+2,0),"")</f>
        <v/>
      </c>
      <c r="M43" s="96" t="str">
        <f>IFERROR(IF(L$19&lt;&gt;"",IF(O$19&lt;&gt;"",IF(AND((CODE(L43)=86),(CODE(O43)=82)),IF('CONFIG ,CONFL,COM MAN'!$A$31&lt;&gt;2,"",IF('CONFIG ,CONFL,COM MAN'!$I$31="VEICULAR","A","r")),""),IF(AND((CODE(L43)=86),(CODE($F43)=82)),IF('CONFIG ,CONFL,COM MAN'!$A$31&lt;&gt;2,"",IF('CONFIG ,CONFL,COM MAN'!$I$31="VEICULAR","A","r")),"")),""),"")</f>
        <v/>
      </c>
      <c r="N43" s="100"/>
      <c r="O43" s="593" t="str">
        <f>IFERROR(VLOOKUP($D43,'TABELAS DE ESTADOS'!$AA$19:$AQ$34,CODE(O$19)-64+2,0),"")</f>
        <v/>
      </c>
      <c r="P43" s="96" t="str">
        <f>IFERROR(IF(O$19&lt;&gt;"",IF(R$19&lt;&gt;"",IF(AND((CODE(O43)=86),(CODE(R43)=82)),IF('CONFIG ,CONFL,COM MAN'!$A$31&lt;&gt;2,"",IF('CONFIG ,CONFL,COM MAN'!$I$31="VEICULAR","A","r")),""),IF(AND((CODE(O43)=86),(CODE($F43)=82)),IF('CONFIG ,CONFL,COM MAN'!$A$31&lt;&gt;2,"",IF('CONFIG ,CONFL,COM MAN'!$I$31="VEICULAR","A","r")),"")),""),"")</f>
        <v/>
      </c>
      <c r="Q43" s="100"/>
      <c r="R43" s="593" t="str">
        <f>IFERROR(VLOOKUP($D43,'TABELAS DE ESTADOS'!$AA$19:$AQ$34,CODE(R$19)-64+2,0),"")</f>
        <v/>
      </c>
      <c r="S43" s="96" t="str">
        <f>IFERROR(IF(R$19&lt;&gt;"",IF(U$19&lt;&gt;"",IF(AND((CODE(R43)=86),(CODE(U43)=82)),IF('CONFIG ,CONFL,COM MAN'!$A$31&lt;&gt;2,"",IF('CONFIG ,CONFL,COM MAN'!$I$31="VEICULAR","A","r")),""),IF(AND((CODE(R43)=86),(CODE($F43)=82)),IF('CONFIG ,CONFL,COM MAN'!$A$31&lt;&gt;2,"",IF('CONFIG ,CONFL,COM MAN'!$I$31="VEICULAR","A","r")),"")),""),"")</f>
        <v/>
      </c>
      <c r="T43" s="100"/>
      <c r="U43" s="593" t="str">
        <f>IFERROR(VLOOKUP($D43,'TABELAS DE ESTADOS'!$AA$19:$AQ$34,CODE(U$19)-64+2,0),"")</f>
        <v/>
      </c>
      <c r="V43" s="96" t="str">
        <f>IFERROR(IF(U$19&lt;&gt;"",IF(X$19&lt;&gt;"",IF(AND((CODE(U43)=86),(CODE(X43)=82)),IF('CONFIG ,CONFL,COM MAN'!$A$31&lt;&gt;2,"",IF('CONFIG ,CONFL,COM MAN'!$I$31="VEICULAR","A","r")),""),IF(AND((CODE(U43)=86),(CODE($F43)=82)),IF('CONFIG ,CONFL,COM MAN'!$A$31&lt;&gt;2,"",IF('CONFIG ,CONFL,COM MAN'!$I$31="VEICULAR","A","r")),"")),""),"")</f>
        <v/>
      </c>
      <c r="W43" s="100"/>
      <c r="X43" s="593" t="str">
        <f>IFERROR(VLOOKUP($D43,'TABELAS DE ESTADOS'!$AA$19:$AQ$34,CODE(X$19)-64+2,0),"")</f>
        <v/>
      </c>
      <c r="Y43" s="96" t="str">
        <f>IFERROR(IF(X$19&lt;&gt;"",IF(AA$19&lt;&gt;"",IF(AND((CODE(X43)=86),(CODE(AA43)=82)),IF('CONFIG ,CONFL,COM MAN'!$A$31&lt;&gt;2,"",IF('CONFIG ,CONFL,COM MAN'!$I$31="VEICULAR","A","r")),""),IF(AND((CODE(X43)=86),(CODE($F43)=82)),IF('CONFIG ,CONFL,COM MAN'!$A$31&lt;&gt;2,"",IF('CONFIG ,CONFL,COM MAN'!$I$31="VEICULAR","A","r")),"")),""),"")</f>
        <v/>
      </c>
      <c r="Z43" s="100"/>
      <c r="AA43" s="593" t="str">
        <f>IFERROR(VLOOKUP($D43,'TABELAS DE ESTADOS'!$AA$19:$AQ$34,CODE(AA$19)-64+2,0),"")</f>
        <v/>
      </c>
      <c r="AB43" s="96" t="str">
        <f>IFERROR(IF(AA$19&lt;&gt;"",IF(AD$19&lt;&gt;"",IF(AND((CODE(AA43)=86),(CODE(AD43)=82)),IF('CONFIG ,CONFL,COM MAN'!$A$31&lt;&gt;2,"",IF('CONFIG ,CONFL,COM MAN'!$I$31="VEICULAR","A","r")),""),IF(AND((CODE(AA43)=86),(CODE($F43)=82)),IF('CONFIG ,CONFL,COM MAN'!$A$31&lt;&gt;2,"",IF('CONFIG ,CONFL,COM MAN'!$I$31="VEICULAR","A","r")),"")),""),"")</f>
        <v/>
      </c>
      <c r="AC43" s="100"/>
      <c r="AD43" s="593" t="str">
        <f>IFERROR(VLOOKUP($D43,'TABELAS DE ESTADOS'!$AA$19:$AQ$34,CODE(AD$19)-64+2,0),"")</f>
        <v/>
      </c>
      <c r="AE43" s="96" t="str">
        <f>IFERROR(IF(AD$19&lt;&gt;"",IF(AG$19&lt;&gt;"",IF(AND((CODE(AD43)=86),(CODE(AG43)=82)),IF('CONFIG ,CONFL,COM MAN'!$A$31&lt;&gt;2,"",IF('CONFIG ,CONFL,COM MAN'!$I$31="VEICULAR","A","r")),""),IF(AND((CODE(AD43)=86),(CODE($F43)=82)),IF('CONFIG ,CONFL,COM MAN'!$A$31&lt;&gt;2,"",IF('CONFIG ,CONFL,COM MAN'!$I$31="VEICULAR","A","r")),"")),""),"")</f>
        <v/>
      </c>
      <c r="AF43" s="100"/>
      <c r="AG43" s="593" t="str">
        <f>IFERROR(VLOOKUP($D43,'TABELAS DE ESTADOS'!$AA$19:$AQ$34,CODE(AG$19)-64+2,0),"")</f>
        <v/>
      </c>
      <c r="AH43" s="96" t="str">
        <f>IFERROR(IF(AG$19&lt;&gt;"",IF(AJ$19&lt;&gt;"",IF(AND((CODE(AG43)=86),(CODE(AJ43)=82)),IF('CONFIG ,CONFL,COM MAN'!$A$31&lt;&gt;2,"",IF('CONFIG ,CONFL,COM MAN'!$I$31="VEICULAR","A","r")),""),IF(AND((CODE(AG43)=86),(CODE($F43)=82)),IF('CONFIG ,CONFL,COM MAN'!$A$31&lt;&gt;2,"",IF('CONFIG ,CONFL,COM MAN'!$I$31="VEICULAR","A","r")),"")),""),"")</f>
        <v/>
      </c>
      <c r="AI43" s="100"/>
      <c r="AJ43" s="593" t="str">
        <f>IFERROR(VLOOKUP($D43,'TABELAS DE ESTADOS'!$AA$19:$AQ$34,CODE(AJ$19)-64+2,0),"")</f>
        <v/>
      </c>
      <c r="AK43" s="96" t="str">
        <f>IFERROR(IF(AJ$19&lt;&gt;"",IF(AM$19&lt;&gt;"",IF(AND((CODE(AJ43)=86),(CODE(AM43)=82)),IF('CONFIG ,CONFL,COM MAN'!$A$31&lt;&gt;2,"",IF('CONFIG ,CONFL,COM MAN'!$I$31="VEICULAR","A","r")),""),IF(AND((CODE(AJ43)=86),(CODE($F43)=82)),IF('CONFIG ,CONFL,COM MAN'!$A$31&lt;&gt;2,"",IF('CONFIG ,CONFL,COM MAN'!$I$31="VEICULAR","A","r")),"")),""),"")</f>
        <v/>
      </c>
      <c r="AL43" s="100"/>
      <c r="AM43" s="593" t="str">
        <f>IFERROR(VLOOKUP($D43,'TABELAS DE ESTADOS'!$AA$19:$AQ$34,CODE(AM$19)-64+2,0),"")</f>
        <v/>
      </c>
      <c r="AN43" s="96" t="str">
        <f>IFERROR(IF(AM$19&lt;&gt;"",IF(F$19&lt;&gt;"",IF(AND((CODE(AM43)=86),(CODE(F43)=82)),IF('CONFIG ,CONFL,COM MAN'!$A$31&lt;&gt;2,"",IF('CONFIG ,CONFL,COM MAN'!$I$31="VEICULAR","A","r")),""),IF(AND((CODE(AM43)=86),(CODE($F43)=82)),IF('CONFIG ,CONFL,COM MAN'!$A$31&lt;&gt;2,"",IF('CONFIG ,CONFL,COM MAN'!$I$31="VEICULAR","A","r")),"")),""),"")</f>
        <v/>
      </c>
      <c r="AO43" s="100"/>
      <c r="AP43" s="31"/>
      <c r="AQ43" s="31"/>
      <c r="AR43" s="31"/>
      <c r="AS43" s="31"/>
      <c r="AT43" s="31"/>
      <c r="AU43" s="31"/>
      <c r="AV43" s="31"/>
      <c r="AW43" s="31"/>
      <c r="AX43" s="31"/>
      <c r="AY43" s="31"/>
      <c r="AZ43" s="31"/>
      <c r="BA43" s="31"/>
      <c r="BB43" s="31"/>
      <c r="BC43" s="31"/>
      <c r="BD43" s="31"/>
      <c r="BE43" s="52"/>
      <c r="BF43" s="52"/>
      <c r="BG43" s="52"/>
      <c r="BH43" s="52"/>
      <c r="BI43" s="52"/>
      <c r="BJ43" s="52"/>
      <c r="BK43" s="52"/>
      <c r="BL43" s="52"/>
    </row>
    <row r="44" spans="1:74" ht="30" customHeight="1" x14ac:dyDescent="0.2">
      <c r="A44" s="632"/>
      <c r="B44" s="633"/>
      <c r="C44" s="634"/>
      <c r="D44" s="617"/>
      <c r="E44" s="617"/>
      <c r="F44" s="592"/>
      <c r="G44" s="97" t="str">
        <f>IFERROR(IF(AND((CODE(F43)=86),(CODE(I43)=82)),IF('CONFIG ,CONFL,COM MAN'!$A$31&lt;&gt;2,"","R"),""),"")</f>
        <v/>
      </c>
      <c r="H44" s="99"/>
      <c r="I44" s="592"/>
      <c r="J44" s="97" t="str">
        <f>IFERROR(IF(I$19&lt;&gt;"",IF(L$19&lt;&gt;"",IF(AND((CODE(I43)=86),(CODE(L43)=82)),IF('CONFIG ,CONFL,COM MAN'!$A$31&lt;&gt;2,"","R"),""),IF(AND((CODE(I43)=86),(CODE($F43)=82)),IF('CONFIG ,CONFL,COM MAN'!$A$31&lt;&gt;2,"","R"),"")),""),"")</f>
        <v/>
      </c>
      <c r="K44" s="101"/>
      <c r="L44" s="592"/>
      <c r="M44" s="97" t="str">
        <f>IFERROR(IF(L$19&lt;&gt;"",IF(O$19&lt;&gt;"",IF(AND((CODE(L43)=86),(CODE(O43)=82)),IF('CONFIG ,CONFL,COM MAN'!$A$31&lt;&gt;2,"","R"),""),IF(AND((CODE(L43)=86),(CODE($F43)=82)),IF('CONFIG ,CONFL,COM MAN'!$A$31&lt;&gt;2,"","R"),"")),""),"")</f>
        <v/>
      </c>
      <c r="N44" s="101"/>
      <c r="O44" s="592"/>
      <c r="P44" s="97" t="str">
        <f>IFERROR(IF(O$19&lt;&gt;"",IF(R$19&lt;&gt;"",IF(AND((CODE(O43)=86),(CODE(R43)=82)),IF('CONFIG ,CONFL,COM MAN'!$A$31&lt;&gt;2,"","R"),""),IF(AND((CODE(O43)=86),(CODE($F43)=82)),IF('CONFIG ,CONFL,COM MAN'!$A$31&lt;&gt;2,"","R"),"")),""),"")</f>
        <v/>
      </c>
      <c r="Q44" s="101"/>
      <c r="R44" s="592"/>
      <c r="S44" s="97" t="str">
        <f>IFERROR(IF(R$19&lt;&gt;"",IF(U$19&lt;&gt;"",IF(AND((CODE(R43)=86),(CODE(U43)=82)),IF('CONFIG ,CONFL,COM MAN'!$A$31&lt;&gt;2,"","R"),""),IF(AND((CODE(R43)=86),(CODE($F43)=82)),IF('CONFIG ,CONFL,COM MAN'!$A$31&lt;&gt;2,"","R"),"")),""),"")</f>
        <v/>
      </c>
      <c r="T44" s="101"/>
      <c r="U44" s="592"/>
      <c r="V44" s="97" t="str">
        <f>IFERROR(IF(U$19&lt;&gt;"",IF(X$19&lt;&gt;"",IF(AND((CODE(U43)=86),(CODE(X43)=82)),IF('CONFIG ,CONFL,COM MAN'!$A$31&lt;&gt;2,"","R"),""),IF(AND((CODE(U43)=86),(CODE($F43)=82)),IF('CONFIG ,CONFL,COM MAN'!$A$31&lt;&gt;2,"","R"),"")),""),"")</f>
        <v/>
      </c>
      <c r="W44" s="101"/>
      <c r="X44" s="592"/>
      <c r="Y44" s="97" t="str">
        <f>IFERROR(IF(X$19&lt;&gt;"",IF(AA$19&lt;&gt;"",IF(AND((CODE(X43)=86),(CODE(AA43)=82)),IF('CONFIG ,CONFL,COM MAN'!$A$31&lt;&gt;2,"","R"),""),IF(AND((CODE(X43)=86),(CODE($F43)=82)),IF('CONFIG ,CONFL,COM MAN'!$A$31&lt;&gt;2,"","R"),"")),""),"")</f>
        <v/>
      </c>
      <c r="Z44" s="101"/>
      <c r="AA44" s="592"/>
      <c r="AB44" s="97" t="str">
        <f>IFERROR(IF(AA$19&lt;&gt;"",IF(AD$19&lt;&gt;"",IF(AND((CODE(AA43)=86),(CODE(AD43)=82)),IF('CONFIG ,CONFL,COM MAN'!$A$31&lt;&gt;2,"","R"),""),IF(AND((CODE(AA43)=86),(CODE($F43)=82)),IF('CONFIG ,CONFL,COM MAN'!$A$31&lt;&gt;2,"","R"),"")),""),"")</f>
        <v/>
      </c>
      <c r="AC44" s="101"/>
      <c r="AD44" s="592"/>
      <c r="AE44" s="97" t="str">
        <f>IFERROR(IF(AD$19&lt;&gt;"",IF(AG$19&lt;&gt;"",IF(AND((CODE(AD43)=86),(CODE(AG43)=82)),IF('CONFIG ,CONFL,COM MAN'!$A$31&lt;&gt;2,"","R"),""),IF(AND((CODE(AD43)=86),(CODE($F43)=82)),IF('CONFIG ,CONFL,COM MAN'!$A$31&lt;&gt;2,"","R"),"")),""),"")</f>
        <v/>
      </c>
      <c r="AF44" s="101"/>
      <c r="AG44" s="592"/>
      <c r="AH44" s="97" t="str">
        <f>IFERROR(IF(AG$19&lt;&gt;"",IF(AJ$19&lt;&gt;"",IF(AND((CODE(AG43)=86),(CODE(AJ43)=82)),IF('CONFIG ,CONFL,COM MAN'!$A$31&lt;&gt;2,"","R"),""),IF(AND((CODE(AG43)=86),(CODE($F43)=82)),IF('CONFIG ,CONFL,COM MAN'!$A$31&lt;&gt;2,"","R"),"")),""),"")</f>
        <v/>
      </c>
      <c r="AI44" s="101"/>
      <c r="AJ44" s="592"/>
      <c r="AK44" s="97" t="str">
        <f>IFERROR(IF(AJ$19&lt;&gt;"",IF(AM$19&lt;&gt;"",IF(AND((CODE(AJ43)=86),(CODE(AM43)=82)),IF('CONFIG ,CONFL,COM MAN'!$A$31&lt;&gt;2,"","R"),""),IF(AND((CODE(AJ43)=86),(CODE($F43)=82)),IF('CONFIG ,CONFL,COM MAN'!$A$31&lt;&gt;2,"","R"),"")),""),"")</f>
        <v/>
      </c>
      <c r="AL44" s="101"/>
      <c r="AM44" s="592"/>
      <c r="AN44" s="97" t="str">
        <f>IFERROR(IF(AM$19&lt;&gt;"",IF(F$19&lt;&gt;"",IF(AND((CODE(AM43)=86),(CODE(F43)=82)),IF('CONFIG ,CONFL,COM MAN'!$A$31&lt;&gt;2,"","R"),""),IF(AND((CODE(AM43)=86),(CODE($F43)=82)),IF('CONFIG ,CONFL,COM MAN'!$A$31&lt;&gt;2,"","R"),"")),""),"")</f>
        <v/>
      </c>
      <c r="AO44" s="101"/>
      <c r="AP44" s="31"/>
      <c r="AQ44" s="31"/>
      <c r="AR44" s="31"/>
      <c r="AS44" s="31"/>
      <c r="AT44" s="31"/>
      <c r="AU44" s="31"/>
      <c r="AV44" s="31"/>
      <c r="AW44" s="31"/>
      <c r="AX44" s="31"/>
      <c r="AY44" s="31"/>
      <c r="AZ44" s="31"/>
      <c r="BA44" s="31"/>
      <c r="BB44" s="31"/>
      <c r="BC44" s="31"/>
      <c r="BD44" s="31"/>
      <c r="BE44" s="53"/>
      <c r="BF44" s="54"/>
      <c r="BG44" s="54"/>
      <c r="BH44" s="54"/>
      <c r="BI44" s="54"/>
      <c r="BJ44" s="54"/>
      <c r="BK44" s="54"/>
      <c r="BL44" s="54"/>
    </row>
    <row r="45" spans="1:74" ht="30" customHeight="1" x14ac:dyDescent="0.2">
      <c r="A45" s="632"/>
      <c r="B45" s="633"/>
      <c r="C45" s="634"/>
      <c r="D45" s="618" t="str">
        <f>IF(AND('CONFIG ,CONFL,COM MAN'!$A32=2,'CONFIG ,CONFL,COM MAN'!$I32&lt;&gt;"NÃO USADO"),'CONFIG ,CONFL,COM MAN'!$E32,"")</f>
        <v/>
      </c>
      <c r="E45" s="618"/>
      <c r="F45" s="593" t="str">
        <f>IFERROR(VLOOKUP($D45,'TABELAS DE ESTADOS'!$AA$19:$AQ$34,CODE(F$19)-64+2,0),"")</f>
        <v/>
      </c>
      <c r="G45" s="96" t="str">
        <f>IFERROR(IF(AND((CODE(F45)=86),(CODE(I45)=82)),IF('CONFIG ,CONFL,COM MAN'!$A$32&lt;&gt;2,"",IF('CONFIG ,CONFL,COM MAN'!$I$32="VEICULAR","A","r")),""),"")</f>
        <v/>
      </c>
      <c r="H45" s="98"/>
      <c r="I45" s="593" t="str">
        <f>IFERROR(IF(LEN(I$19)=1,VLOOKUP($D45,'TABELAS DE ESTADOS'!$AA$19:$AQ$34,CODE(I$19)-64+2,0),""),"")</f>
        <v/>
      </c>
      <c r="J45" s="96" t="str">
        <f>IFERROR(IF(I$19&lt;&gt;"",IF(L$19&lt;&gt;"",IF(AND((CODE(I45)=86),(CODE(L45)=82)),IF('CONFIG ,CONFL,COM MAN'!$A$32&lt;&gt;2,"",IF('CONFIG ,CONFL,COM MAN'!$I$32="VEICULAR","A","r")),""),IF(AND((CODE(I45)=86),(CODE($F45)=82)),IF('CONFIG ,CONFL,COM MAN'!$A$32&lt;&gt;2,"",IF('CONFIG ,CONFL,COM MAN'!$I$32="VEICULAR","A","r")),"")),""),"")</f>
        <v/>
      </c>
      <c r="K45" s="100"/>
      <c r="L45" s="593" t="str">
        <f>IFERROR(VLOOKUP($D45,'TABELAS DE ESTADOS'!$AA$19:$AQ$34,CODE(L$19)-64+2,0),"")</f>
        <v/>
      </c>
      <c r="M45" s="96" t="str">
        <f>IFERROR(IF(L$19&lt;&gt;"",IF(O$19&lt;&gt;"",IF(AND((CODE(L45)=86),(CODE(O45)=82)),IF('CONFIG ,CONFL,COM MAN'!$A$32&lt;&gt;2,"",IF('CONFIG ,CONFL,COM MAN'!$I$32="VEICULAR","A","r")),""),IF(AND((CODE(L45)=86),(CODE($F45)=82)),IF('CONFIG ,CONFL,COM MAN'!$A$32&lt;&gt;2,"",IF('CONFIG ,CONFL,COM MAN'!$I$32="VEICULAR","A","r")),"")),""),"")</f>
        <v/>
      </c>
      <c r="N45" s="100"/>
      <c r="O45" s="593" t="str">
        <f>IFERROR(VLOOKUP($D45,'TABELAS DE ESTADOS'!$AA$19:$AQ$34,CODE(O$19)-64+2,0),"")</f>
        <v/>
      </c>
      <c r="P45" s="96" t="str">
        <f>IFERROR(IF(O$19&lt;&gt;"",IF(R$19&lt;&gt;"",IF(AND((CODE(O45)=86),(CODE(R45)=82)),IF('CONFIG ,CONFL,COM MAN'!$A$32&lt;&gt;2,"",IF('CONFIG ,CONFL,COM MAN'!$I$32="VEICULAR","A","r")),""),IF(AND((CODE(O45)=86),(CODE($F45)=82)),IF('CONFIG ,CONFL,COM MAN'!$A$32&lt;&gt;2,"",IF('CONFIG ,CONFL,COM MAN'!$I$32="VEICULAR","A","r")),"")),""),"")</f>
        <v/>
      </c>
      <c r="Q45" s="100"/>
      <c r="R45" s="593" t="str">
        <f>IFERROR(VLOOKUP($D45,'TABELAS DE ESTADOS'!$AA$19:$AQ$34,CODE(R$19)-64+2,0),"")</f>
        <v/>
      </c>
      <c r="S45" s="96" t="str">
        <f>IFERROR(IF(R$19&lt;&gt;"",IF(U$19&lt;&gt;"",IF(AND((CODE(R45)=86),(CODE(U45)=82)),IF('CONFIG ,CONFL,COM MAN'!$A$32&lt;&gt;2,"",IF('CONFIG ,CONFL,COM MAN'!$I$32="VEICULAR","A","r")),""),IF(AND((CODE(R45)=86),(CODE($F45)=82)),IF('CONFIG ,CONFL,COM MAN'!$A$32&lt;&gt;2,"",IF('CONFIG ,CONFL,COM MAN'!$I$32="VEICULAR","A","r")),"")),""),"")</f>
        <v/>
      </c>
      <c r="T45" s="100"/>
      <c r="U45" s="593" t="str">
        <f>IFERROR(VLOOKUP($D45,'TABELAS DE ESTADOS'!$AA$19:$AQ$34,CODE(U$19)-64+2,0),"")</f>
        <v/>
      </c>
      <c r="V45" s="96" t="str">
        <f>IFERROR(IF(U$19&lt;&gt;"",IF(X$19&lt;&gt;"",IF(AND((CODE(U45)=86),(CODE(X45)=82)),IF('CONFIG ,CONFL,COM MAN'!$A$32&lt;&gt;2,"",IF('CONFIG ,CONFL,COM MAN'!$I$32="VEICULAR","A","r")),""),IF(AND((CODE(U45)=86),(CODE($F45)=82)),IF('CONFIG ,CONFL,COM MAN'!$A$32&lt;&gt;2,"",IF('CONFIG ,CONFL,COM MAN'!$I$32="VEICULAR","A","r")),"")),""),"")</f>
        <v/>
      </c>
      <c r="W45" s="100"/>
      <c r="X45" s="593" t="str">
        <f>IFERROR(VLOOKUP($D45,'TABELAS DE ESTADOS'!$AA$19:$AQ$34,CODE(X$19)-64+2,0),"")</f>
        <v/>
      </c>
      <c r="Y45" s="96" t="str">
        <f>IFERROR(IF(X$19&lt;&gt;"",IF(AA$19&lt;&gt;"",IF(AND((CODE(X45)=86),(CODE(AA45)=82)),IF('CONFIG ,CONFL,COM MAN'!$A$32&lt;&gt;2,"",IF('CONFIG ,CONFL,COM MAN'!$I$32="VEICULAR","A","r")),""),IF(AND((CODE(X45)=86),(CODE($F45)=82)),IF('CONFIG ,CONFL,COM MAN'!$A$32&lt;&gt;2,"",IF('CONFIG ,CONFL,COM MAN'!$I$32="VEICULAR","A","r")),"")),""),"")</f>
        <v/>
      </c>
      <c r="Z45" s="100"/>
      <c r="AA45" s="593" t="str">
        <f>IFERROR(VLOOKUP($D45,'TABELAS DE ESTADOS'!$AA$19:$AQ$34,CODE(AA$19)-64+2,0),"")</f>
        <v/>
      </c>
      <c r="AB45" s="96" t="str">
        <f>IFERROR(IF(AA$19&lt;&gt;"",IF(AD$19&lt;&gt;"",IF(AND((CODE(AA45)=86),(CODE(AD45)=82)),IF('CONFIG ,CONFL,COM MAN'!$A$32&lt;&gt;2,"",IF('CONFIG ,CONFL,COM MAN'!$I$32="VEICULAR","A","r")),""),IF(AND((CODE(AA45)=86),(CODE($F45)=82)),IF('CONFIG ,CONFL,COM MAN'!$A$32&lt;&gt;2,"",IF('CONFIG ,CONFL,COM MAN'!$I$32="VEICULAR","A","r")),"")),""),"")</f>
        <v/>
      </c>
      <c r="AC45" s="100"/>
      <c r="AD45" s="593" t="str">
        <f>IFERROR(VLOOKUP($D45,'TABELAS DE ESTADOS'!$AA$19:$AQ$34,CODE(AD$19)-64+2,0),"")</f>
        <v/>
      </c>
      <c r="AE45" s="96" t="str">
        <f>IFERROR(IF(AD$19&lt;&gt;"",IF(AG$19&lt;&gt;"",IF(AND((CODE(AD45)=86),(CODE(AG45)=82)),IF('CONFIG ,CONFL,COM MAN'!$A$32&lt;&gt;2,"",IF('CONFIG ,CONFL,COM MAN'!$I$32="VEICULAR","A","r")),""),IF(AND((CODE(AD45)=86),(CODE($F45)=82)),IF('CONFIG ,CONFL,COM MAN'!$A$32&lt;&gt;2,"",IF('CONFIG ,CONFL,COM MAN'!$I$32="VEICULAR","A","r")),"")),""),"")</f>
        <v/>
      </c>
      <c r="AF45" s="100"/>
      <c r="AG45" s="593" t="str">
        <f>IFERROR(VLOOKUP($D45,'TABELAS DE ESTADOS'!$AA$19:$AQ$34,CODE(AG$19)-64+2,0),"")</f>
        <v/>
      </c>
      <c r="AH45" s="96" t="str">
        <f>IFERROR(IF(AG$19&lt;&gt;"",IF(AJ$19&lt;&gt;"",IF(AND((CODE(AG45)=86),(CODE(AJ45)=82)),IF('CONFIG ,CONFL,COM MAN'!$A$32&lt;&gt;2,"",IF('CONFIG ,CONFL,COM MAN'!$I$32="VEICULAR","A","r")),""),IF(AND((CODE(AG45)=86),(CODE($F45)=82)),IF('CONFIG ,CONFL,COM MAN'!$A$32&lt;&gt;2,"",IF('CONFIG ,CONFL,COM MAN'!$I$32="VEICULAR","A","r")),"")),""),"")</f>
        <v/>
      </c>
      <c r="AI45" s="100"/>
      <c r="AJ45" s="593" t="str">
        <f>IFERROR(VLOOKUP($D45,'TABELAS DE ESTADOS'!$AA$19:$AQ$34,CODE(AJ$19)-64+2,0),"")</f>
        <v/>
      </c>
      <c r="AK45" s="96" t="str">
        <f>IFERROR(IF(AJ$19&lt;&gt;"",IF(AM$19&lt;&gt;"",IF(AND((CODE(AJ45)=86),(CODE(AM45)=82)),IF('CONFIG ,CONFL,COM MAN'!$A$32&lt;&gt;2,"",IF('CONFIG ,CONFL,COM MAN'!$I$32="VEICULAR","A","r")),""),IF(AND((CODE(AJ45)=86),(CODE($F45)=82)),IF('CONFIG ,CONFL,COM MAN'!$A$32&lt;&gt;2,"",IF('CONFIG ,CONFL,COM MAN'!$I$32="VEICULAR","A","r")),"")),""),"")</f>
        <v/>
      </c>
      <c r="AL45" s="100"/>
      <c r="AM45" s="593" t="str">
        <f>IFERROR(VLOOKUP($D45,'TABELAS DE ESTADOS'!$AA$19:$AQ$34,CODE(AM$19)-64+2,0),"")</f>
        <v/>
      </c>
      <c r="AN45" s="96" t="str">
        <f>IFERROR(IF(AM$19&lt;&gt;"",IF(F$19&lt;&gt;"",IF(AND((CODE(AM45)=86),(CODE(F45)=82)),IF('CONFIG ,CONFL,COM MAN'!$A$32&lt;&gt;2,"",IF('CONFIG ,CONFL,COM MAN'!$I$32="VEICULAR","A","r")),""),IF(AND((CODE(AM45)=86),(CODE($F45)=82)),IF('CONFIG ,CONFL,COM MAN'!$A$32&lt;&gt;2,"",IF('CONFIG ,CONFL,COM MAN'!$I$32="VEICULAR","A","r")),"")),""),"")</f>
        <v/>
      </c>
      <c r="AO45" s="100"/>
      <c r="AP45" s="31"/>
      <c r="AQ45" s="31"/>
      <c r="AR45" s="31"/>
      <c r="AS45" s="31"/>
      <c r="AT45" s="31"/>
      <c r="AU45" s="31"/>
      <c r="AV45" s="31"/>
      <c r="AW45" s="31"/>
      <c r="AX45" s="31"/>
      <c r="AY45" s="31"/>
      <c r="AZ45" s="31"/>
      <c r="BA45" s="31"/>
      <c r="BB45" s="31"/>
      <c r="BC45" s="31"/>
      <c r="BD45" s="31"/>
      <c r="BE45" s="53"/>
      <c r="BF45" s="54"/>
      <c r="BG45" s="54"/>
      <c r="BH45" s="54"/>
      <c r="BI45" s="54"/>
      <c r="BJ45" s="54"/>
      <c r="BK45" s="54"/>
      <c r="BL45" s="54"/>
    </row>
    <row r="46" spans="1:74" ht="30" customHeight="1" x14ac:dyDescent="0.2">
      <c r="A46" s="632"/>
      <c r="B46" s="633"/>
      <c r="C46" s="634"/>
      <c r="D46" s="617"/>
      <c r="E46" s="617"/>
      <c r="F46" s="592"/>
      <c r="G46" s="97" t="str">
        <f>IFERROR(IF(AND((CODE(F45)=86),(CODE(I45)=82)),IF('CONFIG ,CONFL,COM MAN'!$A$32&lt;&gt;2,"","R"),""),"")</f>
        <v/>
      </c>
      <c r="H46" s="99"/>
      <c r="I46" s="592"/>
      <c r="J46" s="97" t="str">
        <f>IFERROR(IF(I$19&lt;&gt;"",IF(L$19&lt;&gt;"",IF(AND((CODE(I45)=86),(CODE(L45)=82)),IF('CONFIG ,CONFL,COM MAN'!$A$32&lt;&gt;2,"","R"),""),IF(AND((CODE(I45)=86),(CODE($F45)=82)),IF('CONFIG ,CONFL,COM MAN'!$A$32&lt;&gt;2,"","R"),"")),""),"")</f>
        <v/>
      </c>
      <c r="K46" s="101"/>
      <c r="L46" s="592"/>
      <c r="M46" s="97" t="str">
        <f>IFERROR(IF(L$19&lt;&gt;"",IF(O$19&lt;&gt;"",IF(AND((CODE(L45)=86),(CODE(O45)=82)),IF('CONFIG ,CONFL,COM MAN'!$A$32&lt;&gt;2,"","R"),""),IF(AND((CODE(L45)=86),(CODE($F45)=82)),IF('CONFIG ,CONFL,COM MAN'!$A$32&lt;&gt;2,"","R"),"")),""),"")</f>
        <v/>
      </c>
      <c r="N46" s="101"/>
      <c r="O46" s="592"/>
      <c r="P46" s="97" t="str">
        <f>IFERROR(IF(O$19&lt;&gt;"",IF(R$19&lt;&gt;"",IF(AND((CODE(O45)=86),(CODE(R45)=82)),IF('CONFIG ,CONFL,COM MAN'!$A$32&lt;&gt;2,"","R"),""),IF(AND((CODE(O45)=86),(CODE($F45)=82)),IF('CONFIG ,CONFL,COM MAN'!$A$32&lt;&gt;2,"","R"),"")),""),"")</f>
        <v/>
      </c>
      <c r="Q46" s="101"/>
      <c r="R46" s="592"/>
      <c r="S46" s="97" t="str">
        <f>IFERROR(IF(R$19&lt;&gt;"",IF(U$19&lt;&gt;"",IF(AND((CODE(R45)=86),(CODE(U45)=82)),IF('CONFIG ,CONFL,COM MAN'!$A$32&lt;&gt;2,"","R"),""),IF(AND((CODE(R45)=86),(CODE($F45)=82)),IF('CONFIG ,CONFL,COM MAN'!$A$32&lt;&gt;2,"","R"),"")),""),"")</f>
        <v/>
      </c>
      <c r="T46" s="101"/>
      <c r="U46" s="592"/>
      <c r="V46" s="97" t="str">
        <f>IFERROR(IF(U$19&lt;&gt;"",IF(X$19&lt;&gt;"",IF(AND((CODE(U45)=86),(CODE(X45)=82)),IF('CONFIG ,CONFL,COM MAN'!$A$32&lt;&gt;2,"","R"),""),IF(AND((CODE(U45)=86),(CODE($F45)=82)),IF('CONFIG ,CONFL,COM MAN'!$A$32&lt;&gt;2,"","R"),"")),""),"")</f>
        <v/>
      </c>
      <c r="W46" s="101"/>
      <c r="X46" s="592"/>
      <c r="Y46" s="97" t="str">
        <f>IFERROR(IF(X$19&lt;&gt;"",IF(AA$19&lt;&gt;"",IF(AND((CODE(X45)=86),(CODE(AA45)=82)),IF('CONFIG ,CONFL,COM MAN'!$A$32&lt;&gt;2,"","R"),""),IF(AND((CODE(X45)=86),(CODE($F45)=82)),IF('CONFIG ,CONFL,COM MAN'!$A$32&lt;&gt;2,"","R"),"")),""),"")</f>
        <v/>
      </c>
      <c r="Z46" s="101"/>
      <c r="AA46" s="592"/>
      <c r="AB46" s="97" t="str">
        <f>IFERROR(IF(AA$19&lt;&gt;"",IF(AD$19&lt;&gt;"",IF(AND((CODE(AA45)=86),(CODE(AD45)=82)),IF('CONFIG ,CONFL,COM MAN'!$A$32&lt;&gt;2,"","R"),""),IF(AND((CODE(AA45)=86),(CODE($F45)=82)),IF('CONFIG ,CONFL,COM MAN'!$A$32&lt;&gt;2,"","R"),"")),""),"")</f>
        <v/>
      </c>
      <c r="AC46" s="101"/>
      <c r="AD46" s="592"/>
      <c r="AE46" s="97" t="str">
        <f>IFERROR(IF(AD$19&lt;&gt;"",IF(AG$19&lt;&gt;"",IF(AND((CODE(AD45)=86),(CODE(AG45)=82)),IF('CONFIG ,CONFL,COM MAN'!$A$32&lt;&gt;2,"","R"),""),IF(AND((CODE(AD45)=86),(CODE($F45)=82)),IF('CONFIG ,CONFL,COM MAN'!$A$32&lt;&gt;2,"","R"),"")),""),"")</f>
        <v/>
      </c>
      <c r="AF46" s="101"/>
      <c r="AG46" s="592"/>
      <c r="AH46" s="97" t="str">
        <f>IFERROR(IF(AG$19&lt;&gt;"",IF(AJ$19&lt;&gt;"",IF(AND((CODE(AG45)=86),(CODE(AJ45)=82)),IF('CONFIG ,CONFL,COM MAN'!$A$32&lt;&gt;2,"","R"),""),IF(AND((CODE(AG45)=86),(CODE($F45)=82)),IF('CONFIG ,CONFL,COM MAN'!$A$32&lt;&gt;2,"","R"),"")),""),"")</f>
        <v/>
      </c>
      <c r="AI46" s="101"/>
      <c r="AJ46" s="592"/>
      <c r="AK46" s="97" t="str">
        <f>IFERROR(IF(AJ$19&lt;&gt;"",IF(AM$19&lt;&gt;"",IF(AND((CODE(AJ45)=86),(CODE(AM45)=82)),IF('CONFIG ,CONFL,COM MAN'!$A$32&lt;&gt;2,"","R"),""),IF(AND((CODE(AJ45)=86),(CODE($F45)=82)),IF('CONFIG ,CONFL,COM MAN'!$A$32&lt;&gt;2,"","R"),"")),""),"")</f>
        <v/>
      </c>
      <c r="AL46" s="101"/>
      <c r="AM46" s="592"/>
      <c r="AN46" s="97" t="str">
        <f>IFERROR(IF(AM$19&lt;&gt;"",IF(F$19&lt;&gt;"",IF(AND((CODE(AM45)=86),(CODE(F45)=82)),IF('CONFIG ,CONFL,COM MAN'!$A$32&lt;&gt;2,"","R"),""),IF(AND((CODE(AM45)=86),(CODE($F45)=82)),IF('CONFIG ,CONFL,COM MAN'!$A$32&lt;&gt;2,"","R"),"")),""),"")</f>
        <v/>
      </c>
      <c r="AO46" s="101"/>
      <c r="AP46" s="31"/>
      <c r="AQ46" s="31"/>
      <c r="AR46" s="31"/>
      <c r="AS46" s="31"/>
      <c r="AT46" s="31"/>
      <c r="AU46" s="31"/>
      <c r="AV46" s="31"/>
      <c r="AW46" s="31"/>
      <c r="AX46" s="31"/>
      <c r="AY46" s="31"/>
      <c r="AZ46" s="31"/>
      <c r="BA46" s="31"/>
      <c r="BB46" s="31"/>
      <c r="BC46" s="31"/>
      <c r="BD46" s="31"/>
      <c r="BE46" s="52"/>
      <c r="BF46" s="52"/>
      <c r="BG46" s="52"/>
      <c r="BH46" s="52"/>
      <c r="BI46" s="52"/>
      <c r="BJ46" s="52"/>
      <c r="BK46" s="52"/>
      <c r="BL46" s="52"/>
      <c r="BM46" s="52"/>
      <c r="BN46" s="52"/>
      <c r="BO46" s="52"/>
      <c r="BP46" s="52"/>
      <c r="BQ46" s="52"/>
      <c r="BR46" s="52"/>
      <c r="BS46" s="52"/>
      <c r="BT46" s="52"/>
      <c r="BU46" s="52"/>
      <c r="BV46" s="52"/>
    </row>
    <row r="47" spans="1:74" ht="30" customHeight="1" x14ac:dyDescent="0.2">
      <c r="A47" s="632"/>
      <c r="B47" s="633"/>
      <c r="C47" s="634"/>
      <c r="D47" s="618" t="str">
        <f>IF(AND('CONFIG ,CONFL,COM MAN'!$A33=2,'CONFIG ,CONFL,COM MAN'!$I33&lt;&gt;"NÃO USADO"),'CONFIG ,CONFL,COM MAN'!$E33,"")</f>
        <v/>
      </c>
      <c r="E47" s="618"/>
      <c r="F47" s="593" t="str">
        <f>IFERROR(VLOOKUP($D47,'TABELAS DE ESTADOS'!$AA$19:$AQ$34,CODE(F$19)-64+2,0),"")</f>
        <v/>
      </c>
      <c r="G47" s="96" t="str">
        <f>IFERROR(IF(AND((CODE(F47)=86),(CODE(I47)=82)),IF('CONFIG ,CONFL,COM MAN'!$A$33&lt;&gt;2,"",IF('CONFIG ,CONFL,COM MAN'!$I$33="VEICULAR","A","r")),""),"")</f>
        <v/>
      </c>
      <c r="H47" s="98"/>
      <c r="I47" s="593" t="str">
        <f>IFERROR(IF(LEN(I$19)=1,VLOOKUP($D47,'TABELAS DE ESTADOS'!$AA$19:$AQ$34,CODE(I$19)-64+2,0),""),"")</f>
        <v/>
      </c>
      <c r="J47" s="96" t="str">
        <f>IFERROR(IF(I$19&lt;&gt;"",IF(L$19&lt;&gt;"",IF(AND((CODE(I47)=86),(CODE(L47)=82)),IF('CONFIG ,CONFL,COM MAN'!$A$33&lt;&gt;2,"",IF('CONFIG ,CONFL,COM MAN'!$I$33="VEICULAR","A","r")),""),IF(AND((CODE(I47)=86),(CODE($F47)=82)),IF('CONFIG ,CONFL,COM MAN'!$A$33&lt;&gt;2,"",IF('CONFIG ,CONFL,COM MAN'!$I$33="VEICULAR","A","r")),"")),""),"")</f>
        <v/>
      </c>
      <c r="K47" s="100"/>
      <c r="L47" s="593" t="str">
        <f>IFERROR(VLOOKUP($D47,'TABELAS DE ESTADOS'!$AA$19:$AQ$34,CODE(L$19)-64+2,0),"")</f>
        <v/>
      </c>
      <c r="M47" s="96" t="str">
        <f>IFERROR(IF(L$19&lt;&gt;"",IF(O$19&lt;&gt;"",IF(AND((CODE(L47)=86),(CODE(O47)=82)),IF('CONFIG ,CONFL,COM MAN'!$A$33&lt;&gt;2,"",IF('CONFIG ,CONFL,COM MAN'!$I$33="VEICULAR","A","r")),""),IF(AND((CODE(L47)=86),(CODE($F47)=82)),IF('CONFIG ,CONFL,COM MAN'!$A$33&lt;&gt;2,"",IF('CONFIG ,CONFL,COM MAN'!$I$33="VEICULAR","A","r")),"")),""),"")</f>
        <v/>
      </c>
      <c r="N47" s="100"/>
      <c r="O47" s="593" t="str">
        <f>IFERROR(VLOOKUP($D47,'TABELAS DE ESTADOS'!$AA$19:$AQ$34,CODE(O$19)-64+2,0),"")</f>
        <v/>
      </c>
      <c r="P47" s="96" t="str">
        <f>IFERROR(IF(O$19&lt;&gt;"",IF(R$19&lt;&gt;"",IF(AND((CODE(O47)=86),(CODE(R47)=82)),IF('CONFIG ,CONFL,COM MAN'!$A$33&lt;&gt;2,"",IF('CONFIG ,CONFL,COM MAN'!$I$33="VEICULAR","A","r")),""),IF(AND((CODE(O47)=86),(CODE($F47)=82)),IF('CONFIG ,CONFL,COM MAN'!$A$33&lt;&gt;2,"",IF('CONFIG ,CONFL,COM MAN'!$I$33="VEICULAR","A","r")),"")),""),"")</f>
        <v/>
      </c>
      <c r="Q47" s="100"/>
      <c r="R47" s="593" t="str">
        <f>IFERROR(VLOOKUP($D47,'TABELAS DE ESTADOS'!$AA$19:$AQ$34,CODE(R$19)-64+2,0),"")</f>
        <v/>
      </c>
      <c r="S47" s="96" t="str">
        <f>IFERROR(IF(R$19&lt;&gt;"",IF(U$19&lt;&gt;"",IF(AND((CODE(R47)=86),(CODE(U47)=82)),IF('CONFIG ,CONFL,COM MAN'!$A$33&lt;&gt;2,"",IF('CONFIG ,CONFL,COM MAN'!$I$33="VEICULAR","A","r")),""),IF(AND((CODE(R47)=86),(CODE($F47)=82)),IF('CONFIG ,CONFL,COM MAN'!$A$33&lt;&gt;2,"",IF('CONFIG ,CONFL,COM MAN'!$I$33="VEICULAR","A","r")),"")),""),"")</f>
        <v/>
      </c>
      <c r="T47" s="100"/>
      <c r="U47" s="593" t="str">
        <f>IFERROR(VLOOKUP($D47,'TABELAS DE ESTADOS'!$AA$19:$AQ$34,CODE(U$19)-64+2,0),"")</f>
        <v/>
      </c>
      <c r="V47" s="96" t="str">
        <f>IFERROR(IF(U$19&lt;&gt;"",IF(X$19&lt;&gt;"",IF(AND((CODE(U47)=86),(CODE(X47)=82)),IF('CONFIG ,CONFL,COM MAN'!$A$33&lt;&gt;2,"",IF('CONFIG ,CONFL,COM MAN'!$I$33="VEICULAR","A","r")),""),IF(AND((CODE(U47)=86),(CODE($F47)=82)),IF('CONFIG ,CONFL,COM MAN'!$A$33&lt;&gt;2,"",IF('CONFIG ,CONFL,COM MAN'!$I$33="VEICULAR","A","r")),"")),""),"")</f>
        <v/>
      </c>
      <c r="W47" s="100"/>
      <c r="X47" s="593" t="str">
        <f>IFERROR(VLOOKUP($D47,'TABELAS DE ESTADOS'!$AA$19:$AQ$34,CODE(X$19)-64+2,0),"")</f>
        <v/>
      </c>
      <c r="Y47" s="96" t="str">
        <f>IFERROR(IF(X$19&lt;&gt;"",IF(AA$19&lt;&gt;"",IF(AND((CODE(X47)=86),(CODE(AA47)=82)),IF('CONFIG ,CONFL,COM MAN'!$A$33&lt;&gt;2,"",IF('CONFIG ,CONFL,COM MAN'!$I$33="VEICULAR","A","r")),""),IF(AND((CODE(X47)=86),(CODE($F47)=82)),IF('CONFIG ,CONFL,COM MAN'!$A$33&lt;&gt;2,"",IF('CONFIG ,CONFL,COM MAN'!$I$33="VEICULAR","A","r")),"")),""),"")</f>
        <v/>
      </c>
      <c r="Z47" s="100"/>
      <c r="AA47" s="593" t="str">
        <f>IFERROR(VLOOKUP($D47,'TABELAS DE ESTADOS'!$AA$19:$AQ$34,CODE(AA$19)-64+2,0),"")</f>
        <v/>
      </c>
      <c r="AB47" s="96" t="str">
        <f>IFERROR(IF(AA$19&lt;&gt;"",IF(AD$19&lt;&gt;"",IF(AND((CODE(AA47)=86),(CODE(AD47)=82)),IF('CONFIG ,CONFL,COM MAN'!$A$33&lt;&gt;2,"",IF('CONFIG ,CONFL,COM MAN'!$I$33="VEICULAR","A","r")),""),IF(AND((CODE(AA47)=86),(CODE($F47)=82)),IF('CONFIG ,CONFL,COM MAN'!$A$33&lt;&gt;2,"",IF('CONFIG ,CONFL,COM MAN'!$I$33="VEICULAR","A","r")),"")),""),"")</f>
        <v/>
      </c>
      <c r="AC47" s="100"/>
      <c r="AD47" s="593" t="str">
        <f>IFERROR(VLOOKUP($D47,'TABELAS DE ESTADOS'!$AA$19:$AQ$34,CODE(AD$19)-64+2,0),"")</f>
        <v/>
      </c>
      <c r="AE47" s="96" t="str">
        <f>IFERROR(IF(AD$19&lt;&gt;"",IF(AG$19&lt;&gt;"",IF(AND((CODE(AD47)=86),(CODE(AG47)=82)),IF('CONFIG ,CONFL,COM MAN'!$A$33&lt;&gt;2,"",IF('CONFIG ,CONFL,COM MAN'!$I$33="VEICULAR","A","r")),""),IF(AND((CODE(AD47)=86),(CODE($F47)=82)),IF('CONFIG ,CONFL,COM MAN'!$A$33&lt;&gt;2,"",IF('CONFIG ,CONFL,COM MAN'!$I$33="VEICULAR","A","r")),"")),""),"")</f>
        <v/>
      </c>
      <c r="AF47" s="100"/>
      <c r="AG47" s="593" t="str">
        <f>IFERROR(VLOOKUP($D47,'TABELAS DE ESTADOS'!$AA$19:$AQ$34,CODE(AG$19)-64+2,0),"")</f>
        <v/>
      </c>
      <c r="AH47" s="96" t="str">
        <f>IFERROR(IF(AG$19&lt;&gt;"",IF(AJ$19&lt;&gt;"",IF(AND((CODE(AG47)=86),(CODE(AJ47)=82)),IF('CONFIG ,CONFL,COM MAN'!$A$33&lt;&gt;2,"",IF('CONFIG ,CONFL,COM MAN'!$I$33="VEICULAR","A","r")),""),IF(AND((CODE(AG47)=86),(CODE($F47)=82)),IF('CONFIG ,CONFL,COM MAN'!$A$33&lt;&gt;2,"",IF('CONFIG ,CONFL,COM MAN'!$I$33="VEICULAR","A","r")),"")),""),"")</f>
        <v/>
      </c>
      <c r="AI47" s="100"/>
      <c r="AJ47" s="593" t="str">
        <f>IFERROR(VLOOKUP($D47,'TABELAS DE ESTADOS'!$AA$19:$AQ$34,CODE(AJ$19)-64+2,0),"")</f>
        <v/>
      </c>
      <c r="AK47" s="96" t="str">
        <f>IFERROR(IF(AJ$19&lt;&gt;"",IF(AM$19&lt;&gt;"",IF(AND((CODE(AJ47)=86),(CODE(AM47)=82)),IF('CONFIG ,CONFL,COM MAN'!$A$33&lt;&gt;2,"",IF('CONFIG ,CONFL,COM MAN'!$I$33="VEICULAR","A","r")),""),IF(AND((CODE(AJ47)=86),(CODE($F47)=82)),IF('CONFIG ,CONFL,COM MAN'!$A$33&lt;&gt;2,"",IF('CONFIG ,CONFL,COM MAN'!$I$33="VEICULAR","A","r")),"")),""),"")</f>
        <v/>
      </c>
      <c r="AL47" s="100"/>
      <c r="AM47" s="593" t="str">
        <f>IFERROR(VLOOKUP($D47,'TABELAS DE ESTADOS'!$AA$19:$AQ$34,CODE(AM$19)-64+2,0),"")</f>
        <v/>
      </c>
      <c r="AN47" s="96" t="str">
        <f>IFERROR(IF(AM$19&lt;&gt;"",IF(F$19&lt;&gt;"",IF(AND((CODE(AM47)=86),(CODE(F47)=82)),IF('CONFIG ,CONFL,COM MAN'!$A$33&lt;&gt;2,"",IF('CONFIG ,CONFL,COM MAN'!$I$33="VEICULAR","A","r")),""),IF(AND((CODE(AM47)=86),(CODE($F47)=82)),IF('CONFIG ,CONFL,COM MAN'!$A$33&lt;&gt;2,"",IF('CONFIG ,CONFL,COM MAN'!$I$33="VEICULAR","A","r")),"")),""),"")</f>
        <v/>
      </c>
      <c r="AO47" s="100"/>
      <c r="AP47" s="31"/>
      <c r="AQ47" s="31"/>
      <c r="AR47" s="31"/>
      <c r="AS47" s="31"/>
      <c r="AT47" s="31"/>
      <c r="AU47" s="31"/>
      <c r="AV47" s="31"/>
      <c r="AW47" s="31"/>
      <c r="AX47" s="31"/>
      <c r="AY47" s="31"/>
      <c r="AZ47" s="31"/>
      <c r="BA47" s="31"/>
      <c r="BB47" s="31"/>
      <c r="BC47" s="31"/>
      <c r="BD47" s="31"/>
      <c r="BE47" s="52"/>
      <c r="BF47" s="52"/>
      <c r="BG47" s="52"/>
      <c r="BH47" s="52"/>
      <c r="BI47" s="52"/>
      <c r="BJ47" s="52"/>
      <c r="BK47" s="52"/>
      <c r="BL47" s="52"/>
      <c r="BM47" s="52"/>
      <c r="BN47" s="52"/>
      <c r="BO47" s="52"/>
      <c r="BP47" s="52"/>
      <c r="BQ47" s="52"/>
      <c r="BR47" s="52"/>
      <c r="BS47" s="52"/>
      <c r="BT47" s="52"/>
      <c r="BU47" s="52"/>
      <c r="BV47" s="52"/>
    </row>
    <row r="48" spans="1:74" ht="30" customHeight="1" x14ac:dyDescent="0.2">
      <c r="A48" s="632"/>
      <c r="B48" s="633"/>
      <c r="C48" s="634"/>
      <c r="D48" s="617"/>
      <c r="E48" s="617"/>
      <c r="F48" s="592"/>
      <c r="G48" s="97" t="str">
        <f>IFERROR(IF(AND((CODE(F47)=86),(CODE(I47)=82)),IF('CONFIG ,CONFL,COM MAN'!$A$33&lt;&gt;2,"","R"),""),"")</f>
        <v/>
      </c>
      <c r="H48" s="99"/>
      <c r="I48" s="592"/>
      <c r="J48" s="97" t="str">
        <f>IFERROR(IF(I$19&lt;&gt;"",IF(L$19&lt;&gt;"",IF(AND((CODE(I47)=86),(CODE(L47)=82)),IF('CONFIG ,CONFL,COM MAN'!$A$33&lt;&gt;2,"","R"),""),IF(AND((CODE(I47)=86),(CODE($F47)=82)),IF('CONFIG ,CONFL,COM MAN'!$A$33&lt;&gt;2,"","R"),"")),""),"")</f>
        <v/>
      </c>
      <c r="K48" s="101"/>
      <c r="L48" s="592"/>
      <c r="M48" s="97" t="str">
        <f>IFERROR(IF(L$19&lt;&gt;"",IF(O$19&lt;&gt;"",IF(AND((CODE(L47)=86),(CODE(O47)=82)),IF('CONFIG ,CONFL,COM MAN'!$A$33&lt;&gt;2,"","R"),""),IF(AND((CODE(L47)=86),(CODE($F47)=82)),IF('CONFIG ,CONFL,COM MAN'!$A$33&lt;&gt;2,"","R"),"")),""),"")</f>
        <v/>
      </c>
      <c r="N48" s="101"/>
      <c r="O48" s="592"/>
      <c r="P48" s="97" t="str">
        <f>IFERROR(IF(O$19&lt;&gt;"",IF(R$19&lt;&gt;"",IF(AND((CODE(O47)=86),(CODE(R47)=82)),IF('CONFIG ,CONFL,COM MAN'!$A$33&lt;&gt;2,"","R"),""),IF(AND((CODE(O47)=86),(CODE($F47)=82)),IF('CONFIG ,CONFL,COM MAN'!$A$33&lt;&gt;2,"","R"),"")),""),"")</f>
        <v/>
      </c>
      <c r="Q48" s="101"/>
      <c r="R48" s="592"/>
      <c r="S48" s="97" t="str">
        <f>IFERROR(IF(R$19&lt;&gt;"",IF(U$19&lt;&gt;"",IF(AND((CODE(R47)=86),(CODE(U47)=82)),IF('CONFIG ,CONFL,COM MAN'!$A$33&lt;&gt;2,"","R"),""),IF(AND((CODE(R47)=86),(CODE($F47)=82)),IF('CONFIG ,CONFL,COM MAN'!$A$33&lt;&gt;2,"","R"),"")),""),"")</f>
        <v/>
      </c>
      <c r="T48" s="101"/>
      <c r="U48" s="592"/>
      <c r="V48" s="97" t="str">
        <f>IFERROR(IF(U$19&lt;&gt;"",IF(X$19&lt;&gt;"",IF(AND((CODE(U47)=86),(CODE(X47)=82)),IF('CONFIG ,CONFL,COM MAN'!$A$33&lt;&gt;2,"","R"),""),IF(AND((CODE(U47)=86),(CODE($F47)=82)),IF('CONFIG ,CONFL,COM MAN'!$A$33&lt;&gt;2,"","R"),"")),""),"")</f>
        <v/>
      </c>
      <c r="W48" s="101"/>
      <c r="X48" s="592"/>
      <c r="Y48" s="97" t="str">
        <f>IFERROR(IF(X$19&lt;&gt;"",IF(AA$19&lt;&gt;"",IF(AND((CODE(X47)=86),(CODE(AA47)=82)),IF('CONFIG ,CONFL,COM MAN'!$A$33&lt;&gt;2,"","R"),""),IF(AND((CODE(X47)=86),(CODE($F47)=82)),IF('CONFIG ,CONFL,COM MAN'!$A$33&lt;&gt;2,"","R"),"")),""),"")</f>
        <v/>
      </c>
      <c r="Z48" s="101"/>
      <c r="AA48" s="592"/>
      <c r="AB48" s="97" t="str">
        <f>IFERROR(IF(AA$19&lt;&gt;"",IF(AD$19&lt;&gt;"",IF(AND((CODE(AA47)=86),(CODE(AD47)=82)),IF('CONFIG ,CONFL,COM MAN'!$A$33&lt;&gt;2,"","R"),""),IF(AND((CODE(AA47)=86),(CODE($F47)=82)),IF('CONFIG ,CONFL,COM MAN'!$A$33&lt;&gt;2,"","R"),"")),""),"")</f>
        <v/>
      </c>
      <c r="AC48" s="101"/>
      <c r="AD48" s="592"/>
      <c r="AE48" s="97" t="str">
        <f>IFERROR(IF(AD$19&lt;&gt;"",IF(AG$19&lt;&gt;"",IF(AND((CODE(AD47)=86),(CODE(AG47)=82)),IF('CONFIG ,CONFL,COM MAN'!$A$33&lt;&gt;2,"","R"),""),IF(AND((CODE(AD47)=86),(CODE($F47)=82)),IF('CONFIG ,CONFL,COM MAN'!$A$33&lt;&gt;2,"","R"),"")),""),"")</f>
        <v/>
      </c>
      <c r="AF48" s="101"/>
      <c r="AG48" s="592"/>
      <c r="AH48" s="97" t="str">
        <f>IFERROR(IF(AG$19&lt;&gt;"",IF(AJ$19&lt;&gt;"",IF(AND((CODE(AG47)=86),(CODE(AJ47)=82)),IF('CONFIG ,CONFL,COM MAN'!$A$33&lt;&gt;2,"","R"),""),IF(AND((CODE(AG47)=86),(CODE($F47)=82)),IF('CONFIG ,CONFL,COM MAN'!$A$33&lt;&gt;2,"","R"),"")),""),"")</f>
        <v/>
      </c>
      <c r="AI48" s="101"/>
      <c r="AJ48" s="592"/>
      <c r="AK48" s="97" t="str">
        <f>IFERROR(IF(AJ$19&lt;&gt;"",IF(AM$19&lt;&gt;"",IF(AND((CODE(AJ47)=86),(CODE(AM47)=82)),IF('CONFIG ,CONFL,COM MAN'!$A$33&lt;&gt;2,"","R"),""),IF(AND((CODE(AJ47)=86),(CODE($F47)=82)),IF('CONFIG ,CONFL,COM MAN'!$A$33&lt;&gt;2,"","R"),"")),""),"")</f>
        <v/>
      </c>
      <c r="AL48" s="101"/>
      <c r="AM48" s="592"/>
      <c r="AN48" s="97" t="str">
        <f>IFERROR(IF(AM$19&lt;&gt;"",IF(F$19&lt;&gt;"",IF(AND((CODE(AM47)=86),(CODE(F47)=82)),IF('CONFIG ,CONFL,COM MAN'!$A$33&lt;&gt;2,"","R"),""),IF(AND((CODE(AM47)=86),(CODE($F47)=82)),IF('CONFIG ,CONFL,COM MAN'!$A$33&lt;&gt;2,"","R"),"")),""),"")</f>
        <v/>
      </c>
      <c r="AO48" s="101"/>
      <c r="AP48" s="31"/>
      <c r="AQ48" s="31"/>
      <c r="AR48" s="31"/>
      <c r="AS48" s="31"/>
      <c r="AT48" s="31"/>
      <c r="AU48" s="31"/>
      <c r="AV48" s="31"/>
      <c r="AW48" s="31"/>
      <c r="AX48" s="31"/>
      <c r="AY48" s="31"/>
      <c r="AZ48" s="31"/>
      <c r="BA48" s="31"/>
      <c r="BB48" s="31"/>
      <c r="BC48" s="31"/>
      <c r="BD48" s="31"/>
      <c r="BE48" s="53"/>
      <c r="BF48" s="53"/>
      <c r="BG48" s="53"/>
      <c r="BH48" s="53"/>
      <c r="BI48" s="53"/>
      <c r="BJ48" s="53"/>
      <c r="BK48" s="53"/>
      <c r="BL48" s="53"/>
      <c r="BM48" s="53"/>
      <c r="BN48" s="53"/>
      <c r="BO48" s="53"/>
      <c r="BP48" s="54"/>
      <c r="BQ48" s="54"/>
      <c r="BR48" s="54"/>
      <c r="BS48" s="54"/>
      <c r="BT48" s="54"/>
      <c r="BU48" s="54"/>
      <c r="BV48" s="54"/>
    </row>
    <row r="49" spans="1:74" ht="30" customHeight="1" x14ac:dyDescent="0.2">
      <c r="A49" s="632"/>
      <c r="B49" s="633"/>
      <c r="C49" s="634"/>
      <c r="D49" s="618" t="str">
        <f>IF(AND('CONFIG ,CONFL,COM MAN'!$A34=2,'CONFIG ,CONFL,COM MAN'!$I34&lt;&gt;"NÃO USADO"),'CONFIG ,CONFL,COM MAN'!$E34,"")</f>
        <v/>
      </c>
      <c r="E49" s="618"/>
      <c r="F49" s="593" t="str">
        <f>IFERROR(VLOOKUP($D49,'TABELAS DE ESTADOS'!$AA$19:$AQ$34,CODE(F$19)-64+2,0),"")</f>
        <v/>
      </c>
      <c r="G49" s="96" t="str">
        <f>IFERROR(IF(AND((CODE(F49)=86),(CODE(I49)=82)),IF('CONFIG ,CONFL,COM MAN'!$A$34&lt;&gt;2,"",IF('CONFIG ,CONFL,COM MAN'!$I$34="VEICULAR","A","r")),""),"")</f>
        <v/>
      </c>
      <c r="H49" s="98"/>
      <c r="I49" s="593" t="str">
        <f>IFERROR(IF(LEN(I$19)=1,VLOOKUP($D49,'TABELAS DE ESTADOS'!$AA$19:$AQ$34,CODE(I$19)-64+2,0),""),"")</f>
        <v/>
      </c>
      <c r="J49" s="96" t="str">
        <f>IFERROR(IF(I$19&lt;&gt;"",IF(L$19&lt;&gt;"",IF(AND((CODE(I49)=86),(CODE(L49)=82)),IF('CONFIG ,CONFL,COM MAN'!$A$34&lt;&gt;2,"",IF('CONFIG ,CONFL,COM MAN'!$I$34="VEICULAR","A","r")),""),IF(AND((CODE(I49)=86),(CODE($F49)=82)),IF('CONFIG ,CONFL,COM MAN'!$A$34&lt;&gt;2,"",IF('CONFIG ,CONFL,COM MAN'!$I$34="VEICULAR","A","r")),"")),""),"")</f>
        <v/>
      </c>
      <c r="K49" s="100"/>
      <c r="L49" s="593" t="str">
        <f>IFERROR(VLOOKUP($D49,'TABELAS DE ESTADOS'!$AA$19:$AQ$34,CODE(L$19)-64+2,0),"")</f>
        <v/>
      </c>
      <c r="M49" s="96" t="str">
        <f>IFERROR(IF(L$19&lt;&gt;"",IF(O$19&lt;&gt;"",IF(AND((CODE(L49)=86),(CODE(O49)=82)),IF('CONFIG ,CONFL,COM MAN'!$A$34&lt;&gt;2,"",IF('CONFIG ,CONFL,COM MAN'!$I$34="VEICULAR","A","r")),""),IF(AND((CODE(L49)=86),(CODE($F49)=82)),IF('CONFIG ,CONFL,COM MAN'!$A$34&lt;&gt;2,"",IF('CONFIG ,CONFL,COM MAN'!$I$34="VEICULAR","A","r")),"")),""),"")</f>
        <v/>
      </c>
      <c r="N49" s="100"/>
      <c r="O49" s="593" t="str">
        <f>IFERROR(VLOOKUP($D49,'TABELAS DE ESTADOS'!$AA$19:$AQ$34,CODE(O$19)-64+2,0),"")</f>
        <v/>
      </c>
      <c r="P49" s="96" t="str">
        <f>IFERROR(IF(O$19&lt;&gt;"",IF(R$19&lt;&gt;"",IF(AND((CODE(O49)=86),(CODE(R49)=82)),IF('CONFIG ,CONFL,COM MAN'!$A$34&lt;&gt;2,"",IF('CONFIG ,CONFL,COM MAN'!$I$34="VEICULAR","A","r")),""),IF(AND((CODE(O49)=86),(CODE($F49)=82)),IF('CONFIG ,CONFL,COM MAN'!$A$34&lt;&gt;2,"",IF('CONFIG ,CONFL,COM MAN'!$I$34="VEICULAR","A","r")),"")),""),"")</f>
        <v/>
      </c>
      <c r="Q49" s="100"/>
      <c r="R49" s="593" t="str">
        <f>IFERROR(VLOOKUP($D49,'TABELAS DE ESTADOS'!$AA$19:$AQ$34,CODE(R$19)-64+2,0),"")</f>
        <v/>
      </c>
      <c r="S49" s="96" t="str">
        <f>IFERROR(IF(R$19&lt;&gt;"",IF(U$19&lt;&gt;"",IF(AND((CODE(R49)=86),(CODE(U49)=82)),IF('CONFIG ,CONFL,COM MAN'!$A$34&lt;&gt;2,"",IF('CONFIG ,CONFL,COM MAN'!$I$34="VEICULAR","A","r")),""),IF(AND((CODE(R49)=86),(CODE($F49)=82)),IF('CONFIG ,CONFL,COM MAN'!$A$34&lt;&gt;2,"",IF('CONFIG ,CONFL,COM MAN'!$I$34="VEICULAR","A","r")),"")),""),"")</f>
        <v/>
      </c>
      <c r="T49" s="100"/>
      <c r="U49" s="593" t="str">
        <f>IFERROR(VLOOKUP($D49,'TABELAS DE ESTADOS'!$AA$19:$AQ$34,CODE(U$19)-64+2,0),"")</f>
        <v/>
      </c>
      <c r="V49" s="96" t="str">
        <f>IFERROR(IF(U$19&lt;&gt;"",IF(X$19&lt;&gt;"",IF(AND((CODE(U49)=86),(CODE(X49)=82)),IF('CONFIG ,CONFL,COM MAN'!$A$34&lt;&gt;2,"",IF('CONFIG ,CONFL,COM MAN'!$I$34="VEICULAR","A","r")),""),IF(AND((CODE(U49)=86),(CODE($F49)=82)),IF('CONFIG ,CONFL,COM MAN'!$A$34&lt;&gt;2,"",IF('CONFIG ,CONFL,COM MAN'!$I$34="VEICULAR","A","r")),"")),""),"")</f>
        <v/>
      </c>
      <c r="W49" s="100"/>
      <c r="X49" s="593" t="str">
        <f>IFERROR(VLOOKUP($D49,'TABELAS DE ESTADOS'!$AA$19:$AQ$34,CODE(X$19)-64+2,0),"")</f>
        <v/>
      </c>
      <c r="Y49" s="96" t="str">
        <f>IFERROR(IF(X$19&lt;&gt;"",IF(AA$19&lt;&gt;"",IF(AND((CODE(X49)=86),(CODE(AA49)=82)),IF('CONFIG ,CONFL,COM MAN'!$A$34&lt;&gt;2,"",IF('CONFIG ,CONFL,COM MAN'!$I$34="VEICULAR","A","r")),""),IF(AND((CODE(X49)=86),(CODE($F49)=82)),IF('CONFIG ,CONFL,COM MAN'!$A$34&lt;&gt;2,"",IF('CONFIG ,CONFL,COM MAN'!$I$34="VEICULAR","A","r")),"")),""),"")</f>
        <v/>
      </c>
      <c r="Z49" s="100"/>
      <c r="AA49" s="593" t="str">
        <f>IFERROR(VLOOKUP($D49,'TABELAS DE ESTADOS'!$AA$19:$AQ$34,CODE(AA$19)-64+2,0),"")</f>
        <v/>
      </c>
      <c r="AB49" s="96" t="str">
        <f>IFERROR(IF(AA$19&lt;&gt;"",IF(AD$19&lt;&gt;"",IF(AND((CODE(AA49)=86),(CODE(AD49)=82)),IF('CONFIG ,CONFL,COM MAN'!$A$34&lt;&gt;2,"",IF('CONFIG ,CONFL,COM MAN'!$I$34="VEICULAR","A","r")),""),IF(AND((CODE(AA49)=86),(CODE($F49)=82)),IF('CONFIG ,CONFL,COM MAN'!$A$34&lt;&gt;2,"",IF('CONFIG ,CONFL,COM MAN'!$I$34="VEICULAR","A","r")),"")),""),"")</f>
        <v/>
      </c>
      <c r="AC49" s="100"/>
      <c r="AD49" s="593" t="str">
        <f>IFERROR(VLOOKUP($D49,'TABELAS DE ESTADOS'!$AA$19:$AQ$34,CODE(AD$19)-64+2,0),"")</f>
        <v/>
      </c>
      <c r="AE49" s="96" t="str">
        <f>IFERROR(IF(AD$19&lt;&gt;"",IF(AG$19&lt;&gt;"",IF(AND((CODE(AD49)=86),(CODE(AG49)=82)),IF('CONFIG ,CONFL,COM MAN'!$A$34&lt;&gt;2,"",IF('CONFIG ,CONFL,COM MAN'!$I$34="VEICULAR","A","r")),""),IF(AND((CODE(AD49)=86),(CODE($F49)=82)),IF('CONFIG ,CONFL,COM MAN'!$A$34&lt;&gt;2,"",IF('CONFIG ,CONFL,COM MAN'!$I$34="VEICULAR","A","r")),"")),""),"")</f>
        <v/>
      </c>
      <c r="AF49" s="100"/>
      <c r="AG49" s="593" t="str">
        <f>IFERROR(VLOOKUP($D49,'TABELAS DE ESTADOS'!$AA$19:$AQ$34,CODE(AG$19)-64+2,0),"")</f>
        <v/>
      </c>
      <c r="AH49" s="96" t="str">
        <f>IFERROR(IF(AG$19&lt;&gt;"",IF(AJ$19&lt;&gt;"",IF(AND((CODE(AG49)=86),(CODE(AJ49)=82)),IF('CONFIG ,CONFL,COM MAN'!$A$34&lt;&gt;2,"",IF('CONFIG ,CONFL,COM MAN'!$I$34="VEICULAR","A","r")),""),IF(AND((CODE(AG49)=86),(CODE($F49)=82)),IF('CONFIG ,CONFL,COM MAN'!$A$34&lt;&gt;2,"",IF('CONFIG ,CONFL,COM MAN'!$I$34="VEICULAR","A","r")),"")),""),"")</f>
        <v/>
      </c>
      <c r="AI49" s="100"/>
      <c r="AJ49" s="593" t="str">
        <f>IFERROR(VLOOKUP($D49,'TABELAS DE ESTADOS'!$AA$19:$AQ$34,CODE(AJ$19)-64+2,0),"")</f>
        <v/>
      </c>
      <c r="AK49" s="96" t="str">
        <f>IFERROR(IF(AJ$19&lt;&gt;"",IF(AM$19&lt;&gt;"",IF(AND((CODE(AJ49)=86),(CODE(AM49)=82)),IF('CONFIG ,CONFL,COM MAN'!$A$34&lt;&gt;2,"",IF('CONFIG ,CONFL,COM MAN'!$I$34="VEICULAR","A","r")),""),IF(AND((CODE(AJ49)=86),(CODE($F49)=82)),IF('CONFIG ,CONFL,COM MAN'!$A$34&lt;&gt;2,"",IF('CONFIG ,CONFL,COM MAN'!$I$34="VEICULAR","A","r")),"")),""),"")</f>
        <v/>
      </c>
      <c r="AL49" s="100"/>
      <c r="AM49" s="593" t="str">
        <f>IFERROR(VLOOKUP($D49,'TABELAS DE ESTADOS'!$AA$19:$AQ$34,CODE(AM$19)-64+2,0),"")</f>
        <v/>
      </c>
      <c r="AN49" s="96" t="str">
        <f>IFERROR(IF(AM$19&lt;&gt;"",IF(F$19&lt;&gt;"",IF(AND((CODE(AM49)=86),(CODE(F49)=82)),IF('CONFIG ,CONFL,COM MAN'!$A$34&lt;&gt;2,"",IF('CONFIG ,CONFL,COM MAN'!$I$34="VEICULAR","A","r")),""),IF(AND((CODE(AM49)=86),(CODE($F49)=82)),IF('CONFIG ,CONFL,COM MAN'!$A$34&lt;&gt;2,"",IF('CONFIG ,CONFL,COM MAN'!$I$34="VEICULAR","A","r")),"")),""),"")</f>
        <v/>
      </c>
      <c r="AO49" s="100"/>
      <c r="AP49" s="31"/>
      <c r="AQ49" s="31"/>
      <c r="AR49" s="31"/>
      <c r="AS49" s="31"/>
      <c r="AT49" s="31"/>
      <c r="AU49" s="31"/>
      <c r="AV49" s="31"/>
      <c r="AW49" s="31"/>
      <c r="AX49" s="31"/>
      <c r="AY49" s="31"/>
      <c r="AZ49" s="31"/>
      <c r="BA49" s="31"/>
      <c r="BB49" s="31"/>
      <c r="BC49" s="31"/>
      <c r="BD49" s="31"/>
      <c r="BE49" s="53"/>
      <c r="BF49" s="53"/>
      <c r="BG49" s="53"/>
      <c r="BH49" s="53"/>
      <c r="BI49" s="53"/>
      <c r="BJ49" s="53"/>
      <c r="BK49" s="53"/>
      <c r="BL49" s="53"/>
      <c r="BM49" s="53"/>
      <c r="BN49" s="53"/>
      <c r="BO49" s="53"/>
      <c r="BP49" s="54"/>
      <c r="BQ49" s="54"/>
      <c r="BR49" s="54"/>
      <c r="BS49" s="54"/>
      <c r="BT49" s="54"/>
      <c r="BU49" s="54"/>
      <c r="BV49" s="54"/>
    </row>
    <row r="50" spans="1:74" ht="30" customHeight="1" x14ac:dyDescent="0.2">
      <c r="A50" s="632"/>
      <c r="B50" s="633"/>
      <c r="C50" s="634"/>
      <c r="D50" s="617"/>
      <c r="E50" s="617"/>
      <c r="F50" s="592"/>
      <c r="G50" s="97" t="str">
        <f>IFERROR(IF(AND((CODE(F49)=86),(CODE(I49)=82)),IF('CONFIG ,CONFL,COM MAN'!$A$34&lt;&gt;2,"","R"),""),"")</f>
        <v/>
      </c>
      <c r="H50" s="99"/>
      <c r="I50" s="592"/>
      <c r="J50" s="97" t="str">
        <f>IFERROR(IF(I$19&lt;&gt;"",IF(L$19&lt;&gt;"",IF(AND((CODE(I49)=86),(CODE(L49)=82)),IF('CONFIG ,CONFL,COM MAN'!$A$34&lt;&gt;2,"","R"),""),IF(AND((CODE(I49)=86),(CODE($F49)=82)),IF('CONFIG ,CONFL,COM MAN'!$A$34&lt;&gt;2,"","R"),"")),""),"")</f>
        <v/>
      </c>
      <c r="K50" s="101"/>
      <c r="L50" s="592"/>
      <c r="M50" s="97" t="str">
        <f>IFERROR(IF(L$19&lt;&gt;"",IF(O$19&lt;&gt;"",IF(AND((CODE(L49)=86),(CODE(O49)=82)),IF('CONFIG ,CONFL,COM MAN'!$A$34&lt;&gt;2,"","R"),""),IF(AND((CODE(L49)=86),(CODE($F49)=82)),IF('CONFIG ,CONFL,COM MAN'!$A$34&lt;&gt;2,"","R"),"")),""),"")</f>
        <v/>
      </c>
      <c r="N50" s="101"/>
      <c r="O50" s="592"/>
      <c r="P50" s="97" t="str">
        <f>IFERROR(IF(O$19&lt;&gt;"",IF(R$19&lt;&gt;"",IF(AND((CODE(O49)=86),(CODE(R49)=82)),IF('CONFIG ,CONFL,COM MAN'!$A$34&lt;&gt;2,"","R"),""),IF(AND((CODE(O49)=86),(CODE($F49)=82)),IF('CONFIG ,CONFL,COM MAN'!$A$34&lt;&gt;2,"","R"),"")),""),"")</f>
        <v/>
      </c>
      <c r="Q50" s="101"/>
      <c r="R50" s="592"/>
      <c r="S50" s="97" t="str">
        <f>IFERROR(IF(R$19&lt;&gt;"",IF(U$19&lt;&gt;"",IF(AND((CODE(R49)=86),(CODE(U49)=82)),IF('CONFIG ,CONFL,COM MAN'!$A$34&lt;&gt;2,"","R"),""),IF(AND((CODE(R49)=86),(CODE($F49)=82)),IF('CONFIG ,CONFL,COM MAN'!$A$34&lt;&gt;2,"","R"),"")),""),"")</f>
        <v/>
      </c>
      <c r="T50" s="101"/>
      <c r="U50" s="592"/>
      <c r="V50" s="97" t="str">
        <f>IFERROR(IF(U$19&lt;&gt;"",IF(X$19&lt;&gt;"",IF(AND((CODE(U49)=86),(CODE(X49)=82)),IF('CONFIG ,CONFL,COM MAN'!$A$34&lt;&gt;2,"","R"),""),IF(AND((CODE(U49)=86),(CODE($F49)=82)),IF('CONFIG ,CONFL,COM MAN'!$A$34&lt;&gt;2,"","R"),"")),""),"")</f>
        <v/>
      </c>
      <c r="W50" s="101"/>
      <c r="X50" s="592"/>
      <c r="Y50" s="97" t="str">
        <f>IFERROR(IF(X$19&lt;&gt;"",IF(AA$19&lt;&gt;"",IF(AND((CODE(X49)=86),(CODE(AA49)=82)),IF('CONFIG ,CONFL,COM MAN'!$A$34&lt;&gt;2,"","R"),""),IF(AND((CODE(X49)=86),(CODE($F49)=82)),IF('CONFIG ,CONFL,COM MAN'!$A$34&lt;&gt;2,"","R"),"")),""),"")</f>
        <v/>
      </c>
      <c r="Z50" s="101"/>
      <c r="AA50" s="592"/>
      <c r="AB50" s="97" t="str">
        <f>IFERROR(IF(AA$19&lt;&gt;"",IF(AD$19&lt;&gt;"",IF(AND((CODE(AA49)=86),(CODE(AD49)=82)),IF('CONFIG ,CONFL,COM MAN'!$A$34&lt;&gt;2,"","R"),""),IF(AND((CODE(AA49)=86),(CODE($F49)=82)),IF('CONFIG ,CONFL,COM MAN'!$A$34&lt;&gt;2,"","R"),"")),""),"")</f>
        <v/>
      </c>
      <c r="AC50" s="101"/>
      <c r="AD50" s="592"/>
      <c r="AE50" s="97" t="str">
        <f>IFERROR(IF(AD$19&lt;&gt;"",IF(AG$19&lt;&gt;"",IF(AND((CODE(AD49)=86),(CODE(AG49)=82)),IF('CONFIG ,CONFL,COM MAN'!$A$34&lt;&gt;2,"","R"),""),IF(AND((CODE(AD49)=86),(CODE($F49)=82)),IF('CONFIG ,CONFL,COM MAN'!$A$34&lt;&gt;2,"","R"),"")),""),"")</f>
        <v/>
      </c>
      <c r="AF50" s="101"/>
      <c r="AG50" s="592"/>
      <c r="AH50" s="97" t="str">
        <f>IFERROR(IF(AG$19&lt;&gt;"",IF(AJ$19&lt;&gt;"",IF(AND((CODE(AG49)=86),(CODE(AJ49)=82)),IF('CONFIG ,CONFL,COM MAN'!$A$34&lt;&gt;2,"","R"),""),IF(AND((CODE(AG49)=86),(CODE($F49)=82)),IF('CONFIG ,CONFL,COM MAN'!$A$34&lt;&gt;2,"","R"),"")),""),"")</f>
        <v/>
      </c>
      <c r="AI50" s="101"/>
      <c r="AJ50" s="592"/>
      <c r="AK50" s="97" t="str">
        <f>IFERROR(IF(AJ$19&lt;&gt;"",IF(AM$19&lt;&gt;"",IF(AND((CODE(AJ49)=86),(CODE(AM49)=82)),IF('CONFIG ,CONFL,COM MAN'!$A$34&lt;&gt;2,"","R"),""),IF(AND((CODE(AJ49)=86),(CODE($F49)=82)),IF('CONFIG ,CONFL,COM MAN'!$A$34&lt;&gt;2,"","R"),"")),""),"")</f>
        <v/>
      </c>
      <c r="AL50" s="101"/>
      <c r="AM50" s="592"/>
      <c r="AN50" s="97" t="str">
        <f>IFERROR(IF(AM$19&lt;&gt;"",IF(F$19&lt;&gt;"",IF(AND((CODE(AM49)=86),(CODE(F49)=82)),IF('CONFIG ,CONFL,COM MAN'!$A$34&lt;&gt;2,"","R"),""),IF(AND((CODE(AM49)=86),(CODE($F49)=82)),IF('CONFIG ,CONFL,COM MAN'!$A$34&lt;&gt;2,"","R"),"")),""),"")</f>
        <v/>
      </c>
      <c r="AO50" s="101"/>
      <c r="AP50" s="31"/>
      <c r="AQ50" s="31"/>
      <c r="AR50" s="31"/>
      <c r="AS50" s="31"/>
      <c r="AT50" s="31"/>
      <c r="AU50" s="31"/>
      <c r="AV50" s="31"/>
      <c r="AW50" s="31"/>
      <c r="AX50" s="31"/>
      <c r="AY50" s="31"/>
      <c r="AZ50" s="31"/>
      <c r="BA50" s="31"/>
      <c r="BB50" s="31"/>
      <c r="BC50" s="31"/>
      <c r="BD50" s="31"/>
      <c r="BE50" s="34"/>
      <c r="BF50" s="34"/>
      <c r="BG50" s="34"/>
      <c r="BH50" s="34"/>
      <c r="BI50" s="34"/>
      <c r="BJ50" s="35"/>
      <c r="BK50" s="36"/>
      <c r="BL50" s="35"/>
      <c r="BM50" s="36"/>
      <c r="BN50" s="35"/>
      <c r="BO50" s="36"/>
      <c r="BP50" s="37"/>
      <c r="BQ50" s="37"/>
      <c r="BR50" s="37"/>
      <c r="BS50" s="37"/>
      <c r="BT50" s="37"/>
      <c r="BU50" s="37"/>
      <c r="BV50" s="37"/>
    </row>
    <row r="51" spans="1:74" ht="30" customHeight="1" x14ac:dyDescent="0.2">
      <c r="A51" s="632"/>
      <c r="B51" s="633"/>
      <c r="C51" s="634"/>
      <c r="D51" s="618" t="str">
        <f>IF(AND('CONFIG ,CONFL,COM MAN'!$A35=2,'CONFIG ,CONFL,COM MAN'!$I35&lt;&gt;"NÃO USADO"),'CONFIG ,CONFL,COM MAN'!$E35,"")</f>
        <v/>
      </c>
      <c r="E51" s="618"/>
      <c r="F51" s="593" t="str">
        <f>IFERROR(VLOOKUP($D51,'TABELAS DE ESTADOS'!$AA$19:$AQ$34,CODE(F$19)-64+2,0),"")</f>
        <v/>
      </c>
      <c r="G51" s="96" t="str">
        <f>IFERROR(IF(AND((CODE(F51)=86),(CODE(I51)=82)),IF('CONFIG ,CONFL,COM MAN'!$A$35&lt;&gt;2,"",IF('CONFIG ,CONFL,COM MAN'!$I$35="VEICULAR","A","r")),""),"")</f>
        <v/>
      </c>
      <c r="H51" s="98"/>
      <c r="I51" s="593" t="str">
        <f>IFERROR(IF(LEN(I$19)=1,VLOOKUP($D51,'TABELAS DE ESTADOS'!$AA$19:$AQ$34,CODE(I$19)-64+2,0),""),"")</f>
        <v/>
      </c>
      <c r="J51" s="96" t="str">
        <f>IFERROR(IF(I$19&lt;&gt;"",IF(L$19&lt;&gt;"",IF(AND((CODE(I51)=86),(CODE(L51)=82)),IF('CONFIG ,CONFL,COM MAN'!$A$35&lt;&gt;2,"",IF('CONFIG ,CONFL,COM MAN'!$I$35="VEICULAR","A","r")),""),IF(AND((CODE(I51)=86),(CODE($F51)=82)),IF('CONFIG ,CONFL,COM MAN'!$A$35&lt;&gt;2,"",IF('CONFIG ,CONFL,COM MAN'!$I$35="VEICULAR","A","r")),"")),""),"")</f>
        <v/>
      </c>
      <c r="K51" s="100"/>
      <c r="L51" s="593" t="str">
        <f>IFERROR(VLOOKUP($D51,'TABELAS DE ESTADOS'!$AA$19:$AQ$34,CODE(L$19)-64+2,0),"")</f>
        <v/>
      </c>
      <c r="M51" s="96" t="str">
        <f>IFERROR(IF(L$19&lt;&gt;"",IF(O$19&lt;&gt;"",IF(AND((CODE(L51)=86),(CODE(O51)=82)),IF('CONFIG ,CONFL,COM MAN'!$A$35&lt;&gt;2,"",IF('CONFIG ,CONFL,COM MAN'!$I$35="VEICULAR","A","r")),""),IF(AND((CODE(L51)=86),(CODE($F51)=82)),IF('CONFIG ,CONFL,COM MAN'!$A$35&lt;&gt;2,"",IF('CONFIG ,CONFL,COM MAN'!$I$35="VEICULAR","A","r")),"")),""),"")</f>
        <v/>
      </c>
      <c r="N51" s="100"/>
      <c r="O51" s="593" t="str">
        <f>IFERROR(VLOOKUP($D51,'TABELAS DE ESTADOS'!$AA$19:$AQ$34,CODE(O$19)-64+2,0),"")</f>
        <v/>
      </c>
      <c r="P51" s="96" t="str">
        <f>IFERROR(IF(O$19&lt;&gt;"",IF(R$19&lt;&gt;"",IF(AND((CODE(O51)=86),(CODE(R51)=82)),IF('CONFIG ,CONFL,COM MAN'!$A$35&lt;&gt;2,"",IF('CONFIG ,CONFL,COM MAN'!$I$35="VEICULAR","A","r")),""),IF(AND((CODE(O51)=86),(CODE($F51)=82)),IF('CONFIG ,CONFL,COM MAN'!$A$35&lt;&gt;2,"",IF('CONFIG ,CONFL,COM MAN'!$I$35="VEICULAR","A","r")),"")),""),"")</f>
        <v/>
      </c>
      <c r="Q51" s="100"/>
      <c r="R51" s="593" t="str">
        <f>IFERROR(VLOOKUP($D51,'TABELAS DE ESTADOS'!$AA$19:$AQ$34,CODE(R$19)-64+2,0),"")</f>
        <v/>
      </c>
      <c r="S51" s="96" t="str">
        <f>IFERROR(IF(R$19&lt;&gt;"",IF(U$19&lt;&gt;"",IF(AND((CODE(R51)=86),(CODE(U51)=82)),IF('CONFIG ,CONFL,COM MAN'!$A$35&lt;&gt;2,"",IF('CONFIG ,CONFL,COM MAN'!$I$35="VEICULAR","A","r")),""),IF(AND((CODE(R51)=86),(CODE($F51)=82)),IF('CONFIG ,CONFL,COM MAN'!$A$35&lt;&gt;2,"",IF('CONFIG ,CONFL,COM MAN'!$I$35="VEICULAR","A","r")),"")),""),"")</f>
        <v/>
      </c>
      <c r="T51" s="100"/>
      <c r="U51" s="593" t="str">
        <f>IFERROR(VLOOKUP($D51,'TABELAS DE ESTADOS'!$AA$19:$AQ$34,CODE(U$19)-64+2,0),"")</f>
        <v/>
      </c>
      <c r="V51" s="96" t="str">
        <f>IFERROR(IF(U$19&lt;&gt;"",IF(X$19&lt;&gt;"",IF(AND((CODE(U51)=86),(CODE(X51)=82)),IF('CONFIG ,CONFL,COM MAN'!$A$35&lt;&gt;2,"",IF('CONFIG ,CONFL,COM MAN'!$I$35="VEICULAR","A","r")),""),IF(AND((CODE(U51)=86),(CODE($F51)=82)),IF('CONFIG ,CONFL,COM MAN'!$A$35&lt;&gt;2,"",IF('CONFIG ,CONFL,COM MAN'!$I$35="VEICULAR","A","r")),"")),""),"")</f>
        <v/>
      </c>
      <c r="W51" s="100"/>
      <c r="X51" s="593" t="str">
        <f>IFERROR(VLOOKUP($D51,'TABELAS DE ESTADOS'!$AA$19:$AQ$34,CODE(X$19)-64+2,0),"")</f>
        <v/>
      </c>
      <c r="Y51" s="96" t="str">
        <f>IFERROR(IF(X$19&lt;&gt;"",IF(AA$19&lt;&gt;"",IF(AND((CODE(X51)=86),(CODE(AA51)=82)),IF('CONFIG ,CONFL,COM MAN'!$A$35&lt;&gt;2,"",IF('CONFIG ,CONFL,COM MAN'!$I$35="VEICULAR","A","r")),""),IF(AND((CODE(X51)=86),(CODE($F51)=82)),IF('CONFIG ,CONFL,COM MAN'!$A$35&lt;&gt;2,"",IF('CONFIG ,CONFL,COM MAN'!$I$35="VEICULAR","A","r")),"")),""),"")</f>
        <v/>
      </c>
      <c r="Z51" s="100"/>
      <c r="AA51" s="593" t="str">
        <f>IFERROR(VLOOKUP($D51,'TABELAS DE ESTADOS'!$AA$19:$AQ$34,CODE(AA$19)-64+2,0),"")</f>
        <v/>
      </c>
      <c r="AB51" s="96" t="str">
        <f>IFERROR(IF(AA$19&lt;&gt;"",IF(AD$19&lt;&gt;"",IF(AND((CODE(AA51)=86),(CODE(AD51)=82)),IF('CONFIG ,CONFL,COM MAN'!$A$35&lt;&gt;2,"",IF('CONFIG ,CONFL,COM MAN'!$I$35="VEICULAR","A","r")),""),IF(AND((CODE(AA51)=86),(CODE($F51)=82)),IF('CONFIG ,CONFL,COM MAN'!$A$35&lt;&gt;2,"",IF('CONFIG ,CONFL,COM MAN'!$I$35="VEICULAR","A","r")),"")),""),"")</f>
        <v/>
      </c>
      <c r="AC51" s="100"/>
      <c r="AD51" s="593" t="str">
        <f>IFERROR(VLOOKUP($D51,'TABELAS DE ESTADOS'!$AA$19:$AQ$34,CODE(AD$19)-64+2,0),"")</f>
        <v/>
      </c>
      <c r="AE51" s="96" t="str">
        <f>IFERROR(IF(AD$19&lt;&gt;"",IF(AG$19&lt;&gt;"",IF(AND((CODE(AD51)=86),(CODE(AG51)=82)),IF('CONFIG ,CONFL,COM MAN'!$A$35&lt;&gt;2,"",IF('CONFIG ,CONFL,COM MAN'!$I$35="VEICULAR","A","r")),""),IF(AND((CODE(AD51)=86),(CODE($F51)=82)),IF('CONFIG ,CONFL,COM MAN'!$A$35&lt;&gt;2,"",IF('CONFIG ,CONFL,COM MAN'!$I$35="VEICULAR","A","r")),"")),""),"")</f>
        <v/>
      </c>
      <c r="AF51" s="100"/>
      <c r="AG51" s="593" t="str">
        <f>IFERROR(VLOOKUP($D51,'TABELAS DE ESTADOS'!$AA$19:$AQ$34,CODE(AG$19)-64+2,0),"")</f>
        <v/>
      </c>
      <c r="AH51" s="96" t="str">
        <f>IFERROR(IF(AG$19&lt;&gt;"",IF(AJ$19&lt;&gt;"",IF(AND((CODE(AG51)=86),(CODE(AJ51)=82)),IF('CONFIG ,CONFL,COM MAN'!$A$35&lt;&gt;2,"",IF('CONFIG ,CONFL,COM MAN'!$I$35="VEICULAR","A","r")),""),IF(AND((CODE(AG51)=86),(CODE($F51)=82)),IF('CONFIG ,CONFL,COM MAN'!$A$35&lt;&gt;2,"",IF('CONFIG ,CONFL,COM MAN'!$I$35="VEICULAR","A","r")),"")),""),"")</f>
        <v/>
      </c>
      <c r="AI51" s="100"/>
      <c r="AJ51" s="593" t="str">
        <f>IFERROR(VLOOKUP($D51,'TABELAS DE ESTADOS'!$AA$19:$AQ$34,CODE(AJ$19)-64+2,0),"")</f>
        <v/>
      </c>
      <c r="AK51" s="96" t="str">
        <f>IFERROR(IF(AJ$19&lt;&gt;"",IF(AM$19&lt;&gt;"",IF(AND((CODE(AJ51)=86),(CODE(AM51)=82)),IF('CONFIG ,CONFL,COM MAN'!$A$35&lt;&gt;2,"",IF('CONFIG ,CONFL,COM MAN'!$I$35="VEICULAR","A","r")),""),IF(AND((CODE(AJ51)=86),(CODE($F51)=82)),IF('CONFIG ,CONFL,COM MAN'!$A$35&lt;&gt;2,"",IF('CONFIG ,CONFL,COM MAN'!$I$35="VEICULAR","A","r")),"")),""),"")</f>
        <v/>
      </c>
      <c r="AL51" s="100"/>
      <c r="AM51" s="593" t="str">
        <f>IFERROR(VLOOKUP($D51,'TABELAS DE ESTADOS'!$AA$19:$AQ$34,CODE(AM$19)-64+2,0),"")</f>
        <v/>
      </c>
      <c r="AN51" s="96" t="str">
        <f>IFERROR(IF(AM$19&lt;&gt;"",IF(F$19&lt;&gt;"",IF(AND((CODE(AM51)=86),(CODE(F51)=82)),IF('CONFIG ,CONFL,COM MAN'!$A$35&lt;&gt;2,"",IF('CONFIG ,CONFL,COM MAN'!$I$35="VEICULAR","A","r")),""),IF(AND((CODE(AM51)=86),(CODE($F51)=82)),IF('CONFIG ,CONFL,COM MAN'!$A$35&lt;&gt;2,"",IF('CONFIG ,CONFL,COM MAN'!$I$35="VEICULAR","A","r")),"")),""),"")</f>
        <v/>
      </c>
      <c r="AO51" s="100"/>
      <c r="AP51" s="31"/>
      <c r="AQ51" s="31"/>
      <c r="AR51" s="31"/>
      <c r="AS51" s="31"/>
      <c r="AT51" s="31"/>
      <c r="AU51" s="31"/>
      <c r="AV51" s="31"/>
      <c r="AW51" s="31"/>
      <c r="AX51" s="31"/>
      <c r="AY51" s="31"/>
      <c r="AZ51" s="31"/>
      <c r="BA51" s="31"/>
      <c r="BB51" s="31"/>
      <c r="BC51" s="31"/>
      <c r="BD51" s="31"/>
      <c r="BE51" s="34"/>
      <c r="BF51" s="34"/>
      <c r="BG51" s="34"/>
      <c r="BH51" s="34"/>
      <c r="BI51" s="34"/>
      <c r="BJ51" s="35"/>
      <c r="BK51" s="36"/>
      <c r="BL51" s="35"/>
      <c r="BM51" s="36"/>
      <c r="BN51" s="35"/>
      <c r="BO51" s="36"/>
      <c r="BP51" s="37"/>
      <c r="BQ51" s="37"/>
      <c r="BR51" s="37"/>
      <c r="BS51" s="37"/>
      <c r="BT51" s="37"/>
      <c r="BU51" s="37"/>
      <c r="BV51" s="37"/>
    </row>
    <row r="52" spans="1:74" ht="30" customHeight="1" x14ac:dyDescent="0.2">
      <c r="A52" s="635"/>
      <c r="B52" s="636"/>
      <c r="C52" s="637"/>
      <c r="D52" s="617"/>
      <c r="E52" s="617"/>
      <c r="F52" s="592"/>
      <c r="G52" s="97" t="str">
        <f>IFERROR(IF(AND((CODE(F51)=86),(CODE(I51)=82)),IF('CONFIG ,CONFL,COM MAN'!$A$35&lt;&gt;2,"","R"),""),"")</f>
        <v/>
      </c>
      <c r="H52" s="99"/>
      <c r="I52" s="592"/>
      <c r="J52" s="97" t="str">
        <f>IFERROR(IF(I$19&lt;&gt;"",IF(L$19&lt;&gt;"",IF(AND((CODE(I51)=86),(CODE(L51)=82)),IF('CONFIG ,CONFL,COM MAN'!$A$35&lt;&gt;2,"","R"),""),IF(AND((CODE(I51)=86),(CODE($F51)=82)),IF('CONFIG ,CONFL,COM MAN'!$A$35&lt;&gt;2,"","R"),"")),""),"")</f>
        <v/>
      </c>
      <c r="K52" s="101"/>
      <c r="L52" s="592"/>
      <c r="M52" s="97" t="str">
        <f>IFERROR(IF(L$19&lt;&gt;"",IF(O$19&lt;&gt;"",IF(AND((CODE(L51)=86),(CODE(O51)=82)),IF('CONFIG ,CONFL,COM MAN'!$A$35&lt;&gt;2,"","R"),""),IF(AND((CODE(L51)=86),(CODE($F51)=82)),IF('CONFIG ,CONFL,COM MAN'!$A$35&lt;&gt;2,"","R"),"")),""),"")</f>
        <v/>
      </c>
      <c r="N52" s="101"/>
      <c r="O52" s="592"/>
      <c r="P52" s="97" t="str">
        <f>IFERROR(IF(O$19&lt;&gt;"",IF(R$19&lt;&gt;"",IF(AND((CODE(O51)=86),(CODE(R51)=82)),IF('CONFIG ,CONFL,COM MAN'!$A$35&lt;&gt;2,"","R"),""),IF(AND((CODE(O51)=86),(CODE($F51)=82)),IF('CONFIG ,CONFL,COM MAN'!$A$35&lt;&gt;2,"","R"),"")),""),"")</f>
        <v/>
      </c>
      <c r="Q52" s="101"/>
      <c r="R52" s="592"/>
      <c r="S52" s="97" t="str">
        <f>IFERROR(IF(R$19&lt;&gt;"",IF(U$19&lt;&gt;"",IF(AND((CODE(R51)=86),(CODE(U51)=82)),IF('CONFIG ,CONFL,COM MAN'!$A$35&lt;&gt;2,"","R"),""),IF(AND((CODE(R51)=86),(CODE($F51)=82)),IF('CONFIG ,CONFL,COM MAN'!$A$35&lt;&gt;2,"","R"),"")),""),"")</f>
        <v/>
      </c>
      <c r="T52" s="101"/>
      <c r="U52" s="592"/>
      <c r="V52" s="97" t="str">
        <f>IFERROR(IF(U$19&lt;&gt;"",IF(X$19&lt;&gt;"",IF(AND((CODE(U51)=86),(CODE(X51)=82)),IF('CONFIG ,CONFL,COM MAN'!$A$35&lt;&gt;2,"","R"),""),IF(AND((CODE(U51)=86),(CODE($F51)=82)),IF('CONFIG ,CONFL,COM MAN'!$A$35&lt;&gt;2,"","R"),"")),""),"")</f>
        <v/>
      </c>
      <c r="W52" s="101"/>
      <c r="X52" s="592"/>
      <c r="Y52" s="97" t="str">
        <f>IFERROR(IF(X$19&lt;&gt;"",IF(AA$19&lt;&gt;"",IF(AND((CODE(X51)=86),(CODE(AA51)=82)),IF('CONFIG ,CONFL,COM MAN'!$A$35&lt;&gt;2,"","R"),""),IF(AND((CODE(X51)=86),(CODE($F51)=82)),IF('CONFIG ,CONFL,COM MAN'!$A$35&lt;&gt;2,"","R"),"")),""),"")</f>
        <v/>
      </c>
      <c r="Z52" s="101"/>
      <c r="AA52" s="592"/>
      <c r="AB52" s="97" t="str">
        <f>IFERROR(IF(AA$19&lt;&gt;"",IF(AD$19&lt;&gt;"",IF(AND((CODE(AA51)=86),(CODE(AD51)=82)),IF('CONFIG ,CONFL,COM MAN'!$A$35&lt;&gt;2,"","R"),""),IF(AND((CODE(AA51)=86),(CODE($F51)=82)),IF('CONFIG ,CONFL,COM MAN'!$A$35&lt;&gt;2,"","R"),"")),""),"")</f>
        <v/>
      </c>
      <c r="AC52" s="101"/>
      <c r="AD52" s="592"/>
      <c r="AE52" s="97" t="str">
        <f>IFERROR(IF(AD$19&lt;&gt;"",IF(AG$19&lt;&gt;"",IF(AND((CODE(AD51)=86),(CODE(AG51)=82)),IF('CONFIG ,CONFL,COM MAN'!$A$35&lt;&gt;2,"","R"),""),IF(AND((CODE(AD51)=86),(CODE($F51)=82)),IF('CONFIG ,CONFL,COM MAN'!$A$35&lt;&gt;2,"","R"),"")),""),"")</f>
        <v/>
      </c>
      <c r="AF52" s="101"/>
      <c r="AG52" s="592"/>
      <c r="AH52" s="97" t="str">
        <f>IFERROR(IF(AG$19&lt;&gt;"",IF(AJ$19&lt;&gt;"",IF(AND((CODE(AG51)=86),(CODE(AJ51)=82)),IF('CONFIG ,CONFL,COM MAN'!$A$35&lt;&gt;2,"","R"),""),IF(AND((CODE(AG51)=86),(CODE($F51)=82)),IF('CONFIG ,CONFL,COM MAN'!$A$35&lt;&gt;2,"","R"),"")),""),"")</f>
        <v/>
      </c>
      <c r="AI52" s="101"/>
      <c r="AJ52" s="592"/>
      <c r="AK52" s="97" t="str">
        <f>IFERROR(IF(AJ$19&lt;&gt;"",IF(AM$19&lt;&gt;"",IF(AND((CODE(AJ51)=86),(CODE(AM51)=82)),IF('CONFIG ,CONFL,COM MAN'!$A$35&lt;&gt;2,"","R"),""),IF(AND((CODE(AJ51)=86),(CODE($F51)=82)),IF('CONFIG ,CONFL,COM MAN'!$A$35&lt;&gt;2,"","R"),"")),""),"")</f>
        <v/>
      </c>
      <c r="AL52" s="101"/>
      <c r="AM52" s="592"/>
      <c r="AN52" s="97" t="str">
        <f>IFERROR(IF(AM$19&lt;&gt;"",IF(F$19&lt;&gt;"",IF(AND((CODE(AM51)=86),(CODE(F51)=82)),IF('CONFIG ,CONFL,COM MAN'!$A$35&lt;&gt;2,"","R"),""),IF(AND((CODE(AM51)=86),(CODE($F51)=82)),IF('CONFIG ,CONFL,COM MAN'!$A$35&lt;&gt;2,"","R"),"")),""),"")</f>
        <v/>
      </c>
      <c r="AO52" s="101"/>
      <c r="AP52" s="31"/>
      <c r="AQ52" s="31"/>
      <c r="AR52" s="31"/>
      <c r="AS52" s="31"/>
      <c r="AT52" s="31"/>
      <c r="AU52" s="31"/>
      <c r="AV52" s="31"/>
      <c r="AW52" s="31"/>
      <c r="AX52" s="31"/>
      <c r="AY52" s="31"/>
      <c r="AZ52" s="31"/>
      <c r="BA52" s="31"/>
      <c r="BB52" s="31"/>
      <c r="BC52" s="31"/>
      <c r="BD52" s="31"/>
      <c r="BE52" s="38"/>
      <c r="BF52" s="38"/>
      <c r="BG52" s="38"/>
      <c r="BH52" s="38"/>
      <c r="BI52" s="38"/>
      <c r="BJ52" s="62"/>
      <c r="BK52" s="62"/>
      <c r="BL52" s="62"/>
      <c r="BM52" s="62"/>
      <c r="BN52" s="62"/>
      <c r="BO52" s="62"/>
      <c r="BP52" s="40"/>
      <c r="BQ52" s="40"/>
      <c r="BR52" s="40"/>
      <c r="BS52" s="40"/>
      <c r="BT52" s="40"/>
      <c r="BU52" s="40"/>
      <c r="BV52" s="40"/>
    </row>
    <row r="53" spans="1:74" ht="30" hidden="1" customHeight="1" x14ac:dyDescent="0.2">
      <c r="A53" s="106">
        <f>SUM(H21:H22)</f>
        <v>0</v>
      </c>
      <c r="B53" s="106">
        <f>SUM(K21:K22)</f>
        <v>0</v>
      </c>
      <c r="C53" s="106">
        <f>SUM(N21:N22)</f>
        <v>0</v>
      </c>
      <c r="D53" s="80">
        <f>SUM(Q21:Q22)</f>
        <v>0</v>
      </c>
      <c r="E53" s="80">
        <f>SUM(T21:T22)</f>
        <v>0</v>
      </c>
      <c r="F53" s="80">
        <f>SUM(W21:W22)</f>
        <v>0</v>
      </c>
      <c r="G53" s="80">
        <f>SUM(Z21:Z22)</f>
        <v>0</v>
      </c>
      <c r="H53" s="80">
        <f>SUM(AC21:AC22)</f>
        <v>0</v>
      </c>
      <c r="I53" s="80">
        <f>SUM(AF21:AF22)</f>
        <v>0</v>
      </c>
      <c r="J53" s="80">
        <f>SUM(AI21:AI22)</f>
        <v>0</v>
      </c>
      <c r="K53" s="80">
        <f>SUM(AL21:AL22)</f>
        <v>0</v>
      </c>
      <c r="L53" s="80">
        <f>SUM(AO21:AO22)</f>
        <v>0</v>
      </c>
      <c r="M53" s="79"/>
      <c r="N53" s="79"/>
      <c r="O53" s="78"/>
      <c r="P53" s="79"/>
      <c r="Q53" s="79"/>
      <c r="R53" s="78"/>
      <c r="S53" s="79"/>
      <c r="T53" s="79"/>
      <c r="U53" s="78"/>
      <c r="V53" s="79"/>
      <c r="W53" s="79"/>
      <c r="X53" s="78"/>
      <c r="Y53" s="79"/>
      <c r="Z53" s="79"/>
      <c r="AA53" s="78"/>
      <c r="AB53" s="79"/>
      <c r="AC53" s="79"/>
      <c r="AD53" s="78"/>
      <c r="AE53" s="79"/>
      <c r="AF53" s="79"/>
      <c r="AG53" s="78"/>
      <c r="AH53" s="79"/>
      <c r="AI53" s="79"/>
      <c r="AJ53" s="78"/>
      <c r="AK53" s="79"/>
      <c r="AL53" s="79"/>
      <c r="AM53" s="78"/>
      <c r="AN53" s="79"/>
      <c r="AO53" s="79"/>
      <c r="AP53" s="31"/>
      <c r="AQ53" s="31"/>
      <c r="AR53" s="31"/>
      <c r="AS53" s="31"/>
      <c r="AT53" s="31"/>
      <c r="AU53" s="31"/>
      <c r="AV53" s="31"/>
      <c r="AW53" s="31"/>
      <c r="AX53" s="31"/>
      <c r="AY53" s="31"/>
      <c r="AZ53" s="31"/>
      <c r="BA53" s="31"/>
      <c r="BB53" s="31"/>
      <c r="BC53" s="31"/>
      <c r="BD53" s="31"/>
      <c r="BE53" s="38"/>
      <c r="BF53" s="38"/>
      <c r="BG53" s="38"/>
      <c r="BH53" s="38"/>
      <c r="BI53" s="38"/>
      <c r="BJ53" s="62"/>
      <c r="BK53" s="62"/>
      <c r="BL53" s="62"/>
      <c r="BM53" s="62"/>
      <c r="BN53" s="62"/>
      <c r="BO53" s="62"/>
      <c r="BP53" s="40"/>
      <c r="BQ53" s="40"/>
      <c r="BR53" s="40"/>
      <c r="BS53" s="40"/>
      <c r="BT53" s="40"/>
      <c r="BU53" s="40"/>
      <c r="BV53" s="40"/>
    </row>
    <row r="54" spans="1:74" ht="30" hidden="1" customHeight="1" x14ac:dyDescent="0.2">
      <c r="A54" s="80"/>
      <c r="B54" s="80"/>
      <c r="C54" s="80"/>
      <c r="D54" s="80"/>
      <c r="E54" s="80"/>
      <c r="F54" s="80"/>
      <c r="G54" s="80"/>
      <c r="H54" s="80"/>
      <c r="I54" s="80"/>
      <c r="J54" s="80"/>
      <c r="K54" s="80"/>
      <c r="L54" s="80"/>
      <c r="M54" s="79"/>
      <c r="N54" s="79"/>
      <c r="O54" s="78"/>
      <c r="P54" s="79"/>
      <c r="Q54" s="79"/>
      <c r="R54" s="78"/>
      <c r="S54" s="79"/>
      <c r="T54" s="79"/>
      <c r="U54" s="78"/>
      <c r="V54" s="79"/>
      <c r="W54" s="79"/>
      <c r="X54" s="78"/>
      <c r="Y54" s="79"/>
      <c r="Z54" s="79"/>
      <c r="AA54" s="78"/>
      <c r="AB54" s="79"/>
      <c r="AC54" s="79"/>
      <c r="AD54" s="78"/>
      <c r="AE54" s="79"/>
      <c r="AF54" s="79"/>
      <c r="AG54" s="78"/>
      <c r="AH54" s="79"/>
      <c r="AI54" s="79"/>
      <c r="AJ54" s="78"/>
      <c r="AK54" s="79"/>
      <c r="AL54" s="79"/>
      <c r="AM54" s="78"/>
      <c r="AN54" s="79"/>
      <c r="AO54" s="79"/>
      <c r="AP54" s="31"/>
      <c r="AQ54" s="31"/>
      <c r="AR54" s="31"/>
      <c r="AS54" s="31"/>
      <c r="AT54" s="31"/>
      <c r="AU54" s="31"/>
      <c r="AV54" s="31"/>
      <c r="AW54" s="31"/>
      <c r="AX54" s="31"/>
      <c r="AY54" s="31"/>
      <c r="AZ54" s="31"/>
      <c r="BA54" s="31"/>
      <c r="BB54" s="31"/>
      <c r="BC54" s="31"/>
      <c r="BD54" s="31"/>
      <c r="BE54" s="38"/>
      <c r="BF54" s="38"/>
      <c r="BG54" s="38"/>
      <c r="BH54" s="38"/>
      <c r="BI54" s="38"/>
      <c r="BJ54" s="62"/>
      <c r="BK54" s="62"/>
      <c r="BL54" s="62"/>
      <c r="BM54" s="62"/>
      <c r="BN54" s="62"/>
      <c r="BO54" s="62"/>
      <c r="BP54" s="40"/>
      <c r="BQ54" s="40"/>
      <c r="BR54" s="40"/>
      <c r="BS54" s="40"/>
      <c r="BT54" s="40"/>
      <c r="BU54" s="40"/>
      <c r="BV54" s="40"/>
    </row>
    <row r="55" spans="1:74" ht="30" hidden="1" customHeight="1" x14ac:dyDescent="0.2">
      <c r="A55" s="80">
        <f t="shared" ref="A55:A83" si="0">SUM(H23:H24)</f>
        <v>0</v>
      </c>
      <c r="B55" s="80">
        <f t="shared" ref="B55:B83" si="1">SUM(K23:K24)</f>
        <v>0</v>
      </c>
      <c r="C55" s="80">
        <f t="shared" ref="C55:C83" si="2">SUM(N23:N24)</f>
        <v>0</v>
      </c>
      <c r="D55" s="80">
        <f t="shared" ref="D55:D83" si="3">SUM(Q23:Q24)</f>
        <v>0</v>
      </c>
      <c r="E55" s="80">
        <f t="shared" ref="E55:E83" si="4">SUM(T23:T24)</f>
        <v>0</v>
      </c>
      <c r="F55" s="80">
        <f t="shared" ref="F55:F83" si="5">SUM(W23:W24)</f>
        <v>0</v>
      </c>
      <c r="G55" s="80">
        <f t="shared" ref="G55:G83" si="6">SUM(Z23:Z24)</f>
        <v>0</v>
      </c>
      <c r="H55" s="80">
        <f t="shared" ref="H55:H83" si="7">SUM(AC23:AC24)</f>
        <v>0</v>
      </c>
      <c r="I55" s="80">
        <f t="shared" ref="I55:I83" si="8">SUM(AF23:AF24)</f>
        <v>0</v>
      </c>
      <c r="J55" s="80">
        <f t="shared" ref="J55:J83" si="9">SUM(AI23:AI24)</f>
        <v>0</v>
      </c>
      <c r="K55" s="80">
        <f t="shared" ref="K55:K83" si="10">SUM(AL23:AL24)</f>
        <v>0</v>
      </c>
      <c r="L55" s="80">
        <f t="shared" ref="L55:L83" si="11">SUM(AO23:AO24)</f>
        <v>0</v>
      </c>
      <c r="M55" s="79"/>
      <c r="N55" s="79"/>
      <c r="O55" s="78"/>
      <c r="P55" s="79"/>
      <c r="Q55" s="79"/>
      <c r="R55" s="78"/>
      <c r="S55" s="79"/>
      <c r="T55" s="79"/>
      <c r="U55" s="78"/>
      <c r="V55" s="79"/>
      <c r="W55" s="79"/>
      <c r="X55" s="78"/>
      <c r="Y55" s="79"/>
      <c r="Z55" s="79"/>
      <c r="AA55" s="78"/>
      <c r="AB55" s="79"/>
      <c r="AC55" s="79"/>
      <c r="AD55" s="78"/>
      <c r="AE55" s="79"/>
      <c r="AF55" s="79"/>
      <c r="AG55" s="78"/>
      <c r="AH55" s="79"/>
      <c r="AI55" s="79"/>
      <c r="AJ55" s="78"/>
      <c r="AK55" s="79"/>
      <c r="AL55" s="79"/>
      <c r="AM55" s="78"/>
      <c r="AN55" s="79"/>
      <c r="AO55" s="79"/>
      <c r="AP55" s="31"/>
      <c r="AQ55" s="31"/>
      <c r="AR55" s="31"/>
      <c r="AS55" s="31"/>
      <c r="AT55" s="31"/>
      <c r="AU55" s="31"/>
      <c r="AV55" s="31"/>
      <c r="AW55" s="31"/>
      <c r="AX55" s="31"/>
      <c r="AY55" s="31"/>
      <c r="AZ55" s="31"/>
      <c r="BA55" s="31"/>
      <c r="BB55" s="31"/>
      <c r="BC55" s="31"/>
      <c r="BD55" s="31"/>
      <c r="BE55" s="38"/>
      <c r="BF55" s="38"/>
      <c r="BG55" s="38"/>
      <c r="BH55" s="38"/>
      <c r="BI55" s="38"/>
      <c r="BJ55" s="62"/>
      <c r="BK55" s="62"/>
      <c r="BL55" s="62"/>
      <c r="BM55" s="62"/>
      <c r="BN55" s="62"/>
      <c r="BO55" s="62"/>
      <c r="BP55" s="40"/>
      <c r="BQ55" s="40"/>
      <c r="BR55" s="40"/>
      <c r="BS55" s="40"/>
      <c r="BT55" s="40"/>
      <c r="BU55" s="40"/>
      <c r="BV55" s="40"/>
    </row>
    <row r="56" spans="1:74" ht="30" hidden="1" customHeight="1" x14ac:dyDescent="0.2">
      <c r="A56" s="80"/>
      <c r="B56" s="80"/>
      <c r="C56" s="80"/>
      <c r="D56" s="80"/>
      <c r="E56" s="80"/>
      <c r="F56" s="80"/>
      <c r="G56" s="80"/>
      <c r="H56" s="80"/>
      <c r="I56" s="80"/>
      <c r="J56" s="80"/>
      <c r="K56" s="80"/>
      <c r="L56" s="80"/>
      <c r="M56" s="79"/>
      <c r="N56" s="79"/>
      <c r="O56" s="78"/>
      <c r="P56" s="79"/>
      <c r="Q56" s="79"/>
      <c r="R56" s="78"/>
      <c r="S56" s="79"/>
      <c r="T56" s="79"/>
      <c r="U56" s="78"/>
      <c r="V56" s="79"/>
      <c r="W56" s="79"/>
      <c r="X56" s="78"/>
      <c r="Y56" s="79"/>
      <c r="Z56" s="79"/>
      <c r="AA56" s="78"/>
      <c r="AB56" s="79"/>
      <c r="AC56" s="79"/>
      <c r="AD56" s="78"/>
      <c r="AE56" s="79"/>
      <c r="AF56" s="79"/>
      <c r="AG56" s="78"/>
      <c r="AH56" s="79"/>
      <c r="AI56" s="79"/>
      <c r="AJ56" s="78"/>
      <c r="AK56" s="79"/>
      <c r="AL56" s="79"/>
      <c r="AM56" s="78"/>
      <c r="AN56" s="79"/>
      <c r="AO56" s="79"/>
      <c r="AP56" s="31"/>
      <c r="AQ56" s="31"/>
      <c r="AR56" s="31"/>
      <c r="AS56" s="31"/>
      <c r="AT56" s="31"/>
      <c r="AU56" s="31"/>
      <c r="AV56" s="31"/>
      <c r="AW56" s="31"/>
      <c r="AX56" s="31"/>
      <c r="AY56" s="31"/>
      <c r="AZ56" s="31"/>
      <c r="BA56" s="31"/>
      <c r="BB56" s="31"/>
      <c r="BC56" s="31"/>
      <c r="BD56" s="31"/>
      <c r="BE56" s="38"/>
      <c r="BF56" s="38"/>
      <c r="BG56" s="38"/>
      <c r="BH56" s="38"/>
      <c r="BI56" s="38"/>
      <c r="BJ56" s="62"/>
      <c r="BK56" s="62"/>
      <c r="BL56" s="62"/>
      <c r="BM56" s="62"/>
      <c r="BN56" s="62"/>
      <c r="BO56" s="62"/>
      <c r="BP56" s="40"/>
      <c r="BQ56" s="40"/>
      <c r="BR56" s="40"/>
      <c r="BS56" s="40"/>
      <c r="BT56" s="40"/>
      <c r="BU56" s="40"/>
      <c r="BV56" s="40"/>
    </row>
    <row r="57" spans="1:74" ht="30" hidden="1" customHeight="1" x14ac:dyDescent="0.2">
      <c r="A57" s="80">
        <f t="shared" si="0"/>
        <v>0</v>
      </c>
      <c r="B57" s="80">
        <f t="shared" si="1"/>
        <v>0</v>
      </c>
      <c r="C57" s="80">
        <f t="shared" si="2"/>
        <v>0</v>
      </c>
      <c r="D57" s="80">
        <f t="shared" si="3"/>
        <v>0</v>
      </c>
      <c r="E57" s="80">
        <f t="shared" si="4"/>
        <v>0</v>
      </c>
      <c r="F57" s="80">
        <f t="shared" si="5"/>
        <v>0</v>
      </c>
      <c r="G57" s="80">
        <f t="shared" si="6"/>
        <v>0</v>
      </c>
      <c r="H57" s="80">
        <f t="shared" si="7"/>
        <v>0</v>
      </c>
      <c r="I57" s="80">
        <f t="shared" si="8"/>
        <v>0</v>
      </c>
      <c r="J57" s="80">
        <f t="shared" si="9"/>
        <v>0</v>
      </c>
      <c r="K57" s="80">
        <f t="shared" si="10"/>
        <v>0</v>
      </c>
      <c r="L57" s="80">
        <f t="shared" si="11"/>
        <v>0</v>
      </c>
      <c r="M57" s="79"/>
      <c r="N57" s="79"/>
      <c r="O57" s="78"/>
      <c r="P57" s="79"/>
      <c r="Q57" s="79"/>
      <c r="R57" s="78"/>
      <c r="S57" s="79"/>
      <c r="T57" s="79"/>
      <c r="U57" s="78"/>
      <c r="V57" s="79"/>
      <c r="W57" s="79"/>
      <c r="X57" s="78"/>
      <c r="Y57" s="79"/>
      <c r="Z57" s="79"/>
      <c r="AA57" s="78"/>
      <c r="AB57" s="79"/>
      <c r="AC57" s="79"/>
      <c r="AD57" s="78"/>
      <c r="AE57" s="79"/>
      <c r="AF57" s="79"/>
      <c r="AG57" s="78"/>
      <c r="AH57" s="79"/>
      <c r="AI57" s="79"/>
      <c r="AJ57" s="78"/>
      <c r="AK57" s="79"/>
      <c r="AL57" s="79"/>
      <c r="AM57" s="78"/>
      <c r="AN57" s="79"/>
      <c r="AO57" s="79"/>
      <c r="AP57" s="31"/>
      <c r="AQ57" s="31"/>
      <c r="AR57" s="31"/>
      <c r="AS57" s="31"/>
      <c r="AT57" s="31"/>
      <c r="AU57" s="31"/>
      <c r="AV57" s="31"/>
      <c r="AW57" s="31"/>
      <c r="AX57" s="31"/>
      <c r="AY57" s="31"/>
      <c r="AZ57" s="31"/>
      <c r="BA57" s="31"/>
      <c r="BB57" s="31"/>
      <c r="BC57" s="31"/>
      <c r="BD57" s="31"/>
      <c r="BE57" s="38"/>
      <c r="BF57" s="38"/>
      <c r="BG57" s="38"/>
      <c r="BH57" s="38"/>
      <c r="BI57" s="38"/>
      <c r="BJ57" s="62"/>
      <c r="BK57" s="62"/>
      <c r="BL57" s="62"/>
      <c r="BM57" s="62"/>
      <c r="BN57" s="62"/>
      <c r="BO57" s="62"/>
      <c r="BP57" s="40"/>
      <c r="BQ57" s="40"/>
      <c r="BR57" s="40"/>
      <c r="BS57" s="40"/>
      <c r="BT57" s="40"/>
      <c r="BU57" s="40"/>
      <c r="BV57" s="40"/>
    </row>
    <row r="58" spans="1:74" ht="30" hidden="1" customHeight="1" x14ac:dyDescent="0.2">
      <c r="A58" s="80"/>
      <c r="B58" s="80"/>
      <c r="C58" s="80"/>
      <c r="D58" s="80"/>
      <c r="E58" s="80"/>
      <c r="F58" s="80"/>
      <c r="G58" s="80"/>
      <c r="H58" s="80"/>
      <c r="I58" s="80"/>
      <c r="J58" s="80"/>
      <c r="K58" s="80"/>
      <c r="L58" s="80"/>
      <c r="M58" s="79"/>
      <c r="N58" s="79"/>
      <c r="O58" s="78"/>
      <c r="P58" s="79"/>
      <c r="Q58" s="79"/>
      <c r="R58" s="78"/>
      <c r="S58" s="79"/>
      <c r="T58" s="79"/>
      <c r="U58" s="78"/>
      <c r="V58" s="79"/>
      <c r="W58" s="79"/>
      <c r="X58" s="78"/>
      <c r="Y58" s="79"/>
      <c r="Z58" s="79"/>
      <c r="AA58" s="78"/>
      <c r="AB58" s="79"/>
      <c r="AC58" s="79"/>
      <c r="AD58" s="78"/>
      <c r="AE58" s="79"/>
      <c r="AF58" s="79"/>
      <c r="AG58" s="78"/>
      <c r="AH58" s="79"/>
      <c r="AI58" s="79"/>
      <c r="AJ58" s="78"/>
      <c r="AK58" s="79"/>
      <c r="AL58" s="79"/>
      <c r="AM58" s="78"/>
      <c r="AN58" s="79"/>
      <c r="AO58" s="79"/>
      <c r="AP58" s="31"/>
      <c r="AQ58" s="31"/>
      <c r="AR58" s="31"/>
      <c r="AS58" s="31"/>
      <c r="AT58" s="31"/>
      <c r="AU58" s="31"/>
      <c r="AV58" s="31"/>
      <c r="AW58" s="31"/>
      <c r="AX58" s="31"/>
      <c r="AY58" s="31"/>
      <c r="AZ58" s="31"/>
      <c r="BA58" s="31"/>
      <c r="BB58" s="31"/>
      <c r="BC58" s="31"/>
      <c r="BD58" s="31"/>
      <c r="BE58" s="38"/>
      <c r="BF58" s="38"/>
      <c r="BG58" s="38"/>
      <c r="BH58" s="38"/>
      <c r="BI58" s="38"/>
      <c r="BJ58" s="62"/>
      <c r="BK58" s="62"/>
      <c r="BL58" s="62"/>
      <c r="BM58" s="62"/>
      <c r="BN58" s="62"/>
      <c r="BO58" s="62"/>
      <c r="BP58" s="40"/>
      <c r="BQ58" s="40"/>
      <c r="BR58" s="40"/>
      <c r="BS58" s="40"/>
      <c r="BT58" s="40"/>
      <c r="BU58" s="40"/>
      <c r="BV58" s="40"/>
    </row>
    <row r="59" spans="1:74" ht="30" hidden="1" customHeight="1" x14ac:dyDescent="0.2">
      <c r="A59" s="80">
        <f t="shared" si="0"/>
        <v>0</v>
      </c>
      <c r="B59" s="80">
        <f t="shared" si="1"/>
        <v>0</v>
      </c>
      <c r="C59" s="80">
        <f t="shared" si="2"/>
        <v>0</v>
      </c>
      <c r="D59" s="80">
        <f t="shared" si="3"/>
        <v>0</v>
      </c>
      <c r="E59" s="80">
        <f t="shared" si="4"/>
        <v>0</v>
      </c>
      <c r="F59" s="80">
        <f t="shared" si="5"/>
        <v>0</v>
      </c>
      <c r="G59" s="80">
        <f t="shared" si="6"/>
        <v>0</v>
      </c>
      <c r="H59" s="80">
        <f t="shared" si="7"/>
        <v>0</v>
      </c>
      <c r="I59" s="80">
        <f t="shared" si="8"/>
        <v>0</v>
      </c>
      <c r="J59" s="80">
        <f t="shared" si="9"/>
        <v>0</v>
      </c>
      <c r="K59" s="80">
        <f t="shared" si="10"/>
        <v>0</v>
      </c>
      <c r="L59" s="80">
        <f t="shared" si="11"/>
        <v>0</v>
      </c>
      <c r="M59" s="79"/>
      <c r="N59" s="79"/>
      <c r="O59" s="78"/>
      <c r="P59" s="79"/>
      <c r="Q59" s="79"/>
      <c r="R59" s="78"/>
      <c r="S59" s="79"/>
      <c r="T59" s="79"/>
      <c r="U59" s="78"/>
      <c r="V59" s="79"/>
      <c r="W59" s="79"/>
      <c r="X59" s="78"/>
      <c r="Y59" s="79"/>
      <c r="Z59" s="79"/>
      <c r="AA59" s="78"/>
      <c r="AB59" s="79"/>
      <c r="AC59" s="79"/>
      <c r="AD59" s="78"/>
      <c r="AE59" s="79"/>
      <c r="AF59" s="79"/>
      <c r="AG59" s="78"/>
      <c r="AH59" s="79"/>
      <c r="AI59" s="79"/>
      <c r="AJ59" s="78"/>
      <c r="AK59" s="79"/>
      <c r="AL59" s="79"/>
      <c r="AM59" s="78"/>
      <c r="AN59" s="79"/>
      <c r="AO59" s="79"/>
      <c r="AP59" s="31"/>
      <c r="AQ59" s="31"/>
      <c r="AR59" s="31"/>
      <c r="AS59" s="31"/>
      <c r="AT59" s="31"/>
      <c r="AU59" s="31"/>
      <c r="AV59" s="31"/>
      <c r="AW59" s="31"/>
      <c r="AX59" s="31"/>
      <c r="AY59" s="31"/>
      <c r="AZ59" s="31"/>
      <c r="BA59" s="31"/>
      <c r="BB59" s="31"/>
      <c r="BC59" s="31"/>
      <c r="BD59" s="31"/>
      <c r="BE59" s="38"/>
      <c r="BF59" s="38"/>
      <c r="BG59" s="38"/>
      <c r="BH59" s="38"/>
      <c r="BI59" s="38"/>
      <c r="BJ59" s="62"/>
      <c r="BK59" s="62"/>
      <c r="BL59" s="62"/>
      <c r="BM59" s="62"/>
      <c r="BN59" s="62"/>
      <c r="BO59" s="62"/>
      <c r="BP59" s="40"/>
      <c r="BQ59" s="40"/>
      <c r="BR59" s="40"/>
      <c r="BS59" s="40"/>
      <c r="BT59" s="40"/>
      <c r="BU59" s="40"/>
      <c r="BV59" s="40"/>
    </row>
    <row r="60" spans="1:74" ht="30" hidden="1" customHeight="1" x14ac:dyDescent="0.2">
      <c r="A60" s="80"/>
      <c r="B60" s="80"/>
      <c r="C60" s="80"/>
      <c r="D60" s="80"/>
      <c r="E60" s="80"/>
      <c r="F60" s="80"/>
      <c r="G60" s="80"/>
      <c r="H60" s="80"/>
      <c r="I60" s="80"/>
      <c r="J60" s="80"/>
      <c r="K60" s="80"/>
      <c r="L60" s="80"/>
      <c r="M60" s="79"/>
      <c r="N60" s="79"/>
      <c r="O60" s="78"/>
      <c r="P60" s="79"/>
      <c r="Q60" s="79"/>
      <c r="R60" s="78"/>
      <c r="S60" s="79"/>
      <c r="T60" s="79"/>
      <c r="U60" s="78"/>
      <c r="V60" s="79"/>
      <c r="W60" s="79"/>
      <c r="X60" s="78"/>
      <c r="Y60" s="79"/>
      <c r="Z60" s="79"/>
      <c r="AA60" s="78"/>
      <c r="AB60" s="79"/>
      <c r="AC60" s="79"/>
      <c r="AD60" s="78"/>
      <c r="AE60" s="79"/>
      <c r="AF60" s="79"/>
      <c r="AG60" s="78"/>
      <c r="AH60" s="79"/>
      <c r="AI60" s="79"/>
      <c r="AJ60" s="78"/>
      <c r="AK60" s="79"/>
      <c r="AL60" s="79"/>
      <c r="AM60" s="78"/>
      <c r="AN60" s="79"/>
      <c r="AO60" s="79"/>
      <c r="AP60" s="31"/>
      <c r="AQ60" s="31"/>
      <c r="AR60" s="31"/>
      <c r="AS60" s="31"/>
      <c r="AT60" s="31"/>
      <c r="AU60" s="31"/>
      <c r="AV60" s="31"/>
      <c r="AW60" s="31"/>
      <c r="AX60" s="31"/>
      <c r="AY60" s="31"/>
      <c r="AZ60" s="31"/>
      <c r="BA60" s="31"/>
      <c r="BB60" s="31"/>
      <c r="BC60" s="31"/>
      <c r="BD60" s="31"/>
      <c r="BE60" s="38"/>
      <c r="BF60" s="38"/>
      <c r="BG60" s="38"/>
      <c r="BH60" s="38"/>
      <c r="BI60" s="38"/>
      <c r="BJ60" s="62"/>
      <c r="BK60" s="62"/>
      <c r="BL60" s="62"/>
      <c r="BM60" s="62"/>
      <c r="BN60" s="62"/>
      <c r="BO60" s="62"/>
      <c r="BP60" s="40"/>
      <c r="BQ60" s="40"/>
      <c r="BR60" s="40"/>
      <c r="BS60" s="40"/>
      <c r="BT60" s="40"/>
      <c r="BU60" s="40"/>
      <c r="BV60" s="40"/>
    </row>
    <row r="61" spans="1:74" ht="30" hidden="1" customHeight="1" x14ac:dyDescent="0.2">
      <c r="A61" s="80">
        <f t="shared" si="0"/>
        <v>0</v>
      </c>
      <c r="B61" s="80">
        <f t="shared" si="1"/>
        <v>0</v>
      </c>
      <c r="C61" s="80">
        <f t="shared" si="2"/>
        <v>0</v>
      </c>
      <c r="D61" s="80">
        <f t="shared" si="3"/>
        <v>0</v>
      </c>
      <c r="E61" s="80">
        <f t="shared" si="4"/>
        <v>0</v>
      </c>
      <c r="F61" s="80">
        <f t="shared" si="5"/>
        <v>0</v>
      </c>
      <c r="G61" s="80">
        <f t="shared" si="6"/>
        <v>0</v>
      </c>
      <c r="H61" s="80">
        <f t="shared" si="7"/>
        <v>0</v>
      </c>
      <c r="I61" s="80">
        <f t="shared" si="8"/>
        <v>0</v>
      </c>
      <c r="J61" s="80">
        <f t="shared" si="9"/>
        <v>0</v>
      </c>
      <c r="K61" s="80">
        <f t="shared" si="10"/>
        <v>0</v>
      </c>
      <c r="L61" s="80">
        <f t="shared" si="11"/>
        <v>0</v>
      </c>
      <c r="M61" s="79"/>
      <c r="N61" s="79"/>
      <c r="O61" s="78"/>
      <c r="P61" s="79"/>
      <c r="Q61" s="79"/>
      <c r="R61" s="78"/>
      <c r="S61" s="79"/>
      <c r="T61" s="79"/>
      <c r="U61" s="78"/>
      <c r="V61" s="79"/>
      <c r="W61" s="79"/>
      <c r="X61" s="78"/>
      <c r="Y61" s="79"/>
      <c r="Z61" s="79"/>
      <c r="AA61" s="78"/>
      <c r="AB61" s="79"/>
      <c r="AC61" s="79"/>
      <c r="AD61" s="78"/>
      <c r="AE61" s="79"/>
      <c r="AF61" s="79"/>
      <c r="AG61" s="78"/>
      <c r="AH61" s="79"/>
      <c r="AI61" s="79"/>
      <c r="AJ61" s="78"/>
      <c r="AK61" s="79"/>
      <c r="AL61" s="79"/>
      <c r="AM61" s="78"/>
      <c r="AN61" s="79"/>
      <c r="AO61" s="79"/>
      <c r="AP61" s="31"/>
      <c r="AQ61" s="31"/>
      <c r="AR61" s="31"/>
      <c r="AS61" s="31"/>
      <c r="AT61" s="31"/>
      <c r="AU61" s="31"/>
      <c r="AV61" s="31"/>
      <c r="AW61" s="31"/>
      <c r="AX61" s="31"/>
      <c r="AY61" s="31"/>
      <c r="AZ61" s="31"/>
      <c r="BA61" s="31"/>
      <c r="BB61" s="31"/>
      <c r="BC61" s="31"/>
      <c r="BD61" s="31"/>
      <c r="BE61" s="38"/>
      <c r="BF61" s="38"/>
      <c r="BG61" s="38"/>
      <c r="BH61" s="38"/>
      <c r="BI61" s="38"/>
      <c r="BJ61" s="62"/>
      <c r="BK61" s="62"/>
      <c r="BL61" s="62"/>
      <c r="BM61" s="62"/>
      <c r="BN61" s="62"/>
      <c r="BO61" s="62"/>
      <c r="BP61" s="40"/>
      <c r="BQ61" s="40"/>
      <c r="BR61" s="40"/>
      <c r="BS61" s="40"/>
      <c r="BT61" s="40"/>
      <c r="BU61" s="40"/>
      <c r="BV61" s="40"/>
    </row>
    <row r="62" spans="1:74" ht="30" hidden="1" customHeight="1" x14ac:dyDescent="0.2">
      <c r="A62" s="80"/>
      <c r="B62" s="80"/>
      <c r="C62" s="80"/>
      <c r="D62" s="80"/>
      <c r="E62" s="80"/>
      <c r="F62" s="80"/>
      <c r="G62" s="80"/>
      <c r="H62" s="80"/>
      <c r="I62" s="80"/>
      <c r="J62" s="80"/>
      <c r="K62" s="80"/>
      <c r="L62" s="80"/>
      <c r="M62" s="79"/>
      <c r="N62" s="79"/>
      <c r="O62" s="78"/>
      <c r="P62" s="79"/>
      <c r="Q62" s="79"/>
      <c r="R62" s="78"/>
      <c r="S62" s="79"/>
      <c r="T62" s="79"/>
      <c r="U62" s="78"/>
      <c r="V62" s="79"/>
      <c r="W62" s="79"/>
      <c r="X62" s="78"/>
      <c r="Y62" s="79"/>
      <c r="Z62" s="79"/>
      <c r="AA62" s="78"/>
      <c r="AB62" s="79"/>
      <c r="AC62" s="79"/>
      <c r="AD62" s="78"/>
      <c r="AE62" s="79"/>
      <c r="AF62" s="79"/>
      <c r="AG62" s="78"/>
      <c r="AH62" s="79"/>
      <c r="AI62" s="79"/>
      <c r="AJ62" s="78"/>
      <c r="AK62" s="79"/>
      <c r="AL62" s="79"/>
      <c r="AM62" s="78"/>
      <c r="AN62" s="79"/>
      <c r="AO62" s="79"/>
      <c r="AP62" s="31"/>
      <c r="AQ62" s="31"/>
      <c r="AR62" s="31"/>
      <c r="AS62" s="31"/>
      <c r="AT62" s="31"/>
      <c r="AU62" s="31"/>
      <c r="AV62" s="31"/>
      <c r="AW62" s="31"/>
      <c r="AX62" s="31"/>
      <c r="AY62" s="31"/>
      <c r="AZ62" s="31"/>
      <c r="BA62" s="31"/>
      <c r="BB62" s="31"/>
      <c r="BC62" s="31"/>
      <c r="BD62" s="31"/>
      <c r="BE62" s="38"/>
      <c r="BF62" s="38"/>
      <c r="BG62" s="38"/>
      <c r="BH62" s="38"/>
      <c r="BI62" s="38"/>
      <c r="BJ62" s="62"/>
      <c r="BK62" s="62"/>
      <c r="BL62" s="62"/>
      <c r="BM62" s="62"/>
      <c r="BN62" s="62"/>
      <c r="BO62" s="62"/>
      <c r="BP62" s="40"/>
      <c r="BQ62" s="40"/>
      <c r="BR62" s="40"/>
      <c r="BS62" s="40"/>
      <c r="BT62" s="40"/>
      <c r="BU62" s="40"/>
      <c r="BV62" s="40"/>
    </row>
    <row r="63" spans="1:74" ht="30" hidden="1" customHeight="1" x14ac:dyDescent="0.2">
      <c r="A63" s="80">
        <f t="shared" si="0"/>
        <v>0</v>
      </c>
      <c r="B63" s="80">
        <f t="shared" si="1"/>
        <v>0</v>
      </c>
      <c r="C63" s="80">
        <f t="shared" si="2"/>
        <v>0</v>
      </c>
      <c r="D63" s="80">
        <f t="shared" si="3"/>
        <v>0</v>
      </c>
      <c r="E63" s="80">
        <f t="shared" si="4"/>
        <v>0</v>
      </c>
      <c r="F63" s="80">
        <f t="shared" si="5"/>
        <v>0</v>
      </c>
      <c r="G63" s="80">
        <f t="shared" si="6"/>
        <v>0</v>
      </c>
      <c r="H63" s="80">
        <f t="shared" si="7"/>
        <v>0</v>
      </c>
      <c r="I63" s="80">
        <f t="shared" si="8"/>
        <v>0</v>
      </c>
      <c r="J63" s="80">
        <f t="shared" si="9"/>
        <v>0</v>
      </c>
      <c r="K63" s="80">
        <f t="shared" si="10"/>
        <v>0</v>
      </c>
      <c r="L63" s="80">
        <f t="shared" si="11"/>
        <v>0</v>
      </c>
      <c r="M63" s="79"/>
      <c r="N63" s="79"/>
      <c r="O63" s="78"/>
      <c r="P63" s="79"/>
      <c r="Q63" s="79"/>
      <c r="R63" s="78"/>
      <c r="S63" s="79"/>
      <c r="T63" s="79"/>
      <c r="U63" s="78"/>
      <c r="V63" s="79"/>
      <c r="W63" s="79"/>
      <c r="X63" s="78"/>
      <c r="Y63" s="79"/>
      <c r="Z63" s="79"/>
      <c r="AA63" s="78"/>
      <c r="AB63" s="79"/>
      <c r="AC63" s="79"/>
      <c r="AD63" s="78"/>
      <c r="AE63" s="79"/>
      <c r="AF63" s="79"/>
      <c r="AG63" s="78"/>
      <c r="AH63" s="79"/>
      <c r="AI63" s="79"/>
      <c r="AJ63" s="78"/>
      <c r="AK63" s="79"/>
      <c r="AL63" s="79"/>
      <c r="AM63" s="78"/>
      <c r="AN63" s="79"/>
      <c r="AO63" s="79"/>
      <c r="AP63" s="31"/>
      <c r="AQ63" s="31"/>
      <c r="AR63" s="31"/>
      <c r="AS63" s="31"/>
      <c r="AT63" s="31"/>
      <c r="AU63" s="31"/>
      <c r="AV63" s="31"/>
      <c r="AW63" s="31"/>
      <c r="AX63" s="31"/>
      <c r="AY63" s="31"/>
      <c r="AZ63" s="31"/>
      <c r="BA63" s="31"/>
      <c r="BB63" s="31"/>
      <c r="BC63" s="31"/>
      <c r="BD63" s="31"/>
      <c r="BE63" s="38"/>
      <c r="BF63" s="38"/>
      <c r="BG63" s="38"/>
      <c r="BH63" s="38"/>
      <c r="BI63" s="38"/>
      <c r="BJ63" s="62"/>
      <c r="BK63" s="62"/>
      <c r="BL63" s="62"/>
      <c r="BM63" s="62"/>
      <c r="BN63" s="62"/>
      <c r="BO63" s="62"/>
      <c r="BP63" s="40"/>
      <c r="BQ63" s="40"/>
      <c r="BR63" s="40"/>
      <c r="BS63" s="40"/>
      <c r="BT63" s="40"/>
      <c r="BU63" s="40"/>
      <c r="BV63" s="40"/>
    </row>
    <row r="64" spans="1:74" ht="30" hidden="1" customHeight="1" x14ac:dyDescent="0.2">
      <c r="A64" s="80"/>
      <c r="B64" s="80"/>
      <c r="C64" s="80"/>
      <c r="D64" s="80"/>
      <c r="E64" s="80"/>
      <c r="F64" s="80"/>
      <c r="G64" s="80"/>
      <c r="H64" s="80"/>
      <c r="I64" s="80"/>
      <c r="J64" s="80"/>
      <c r="K64" s="80"/>
      <c r="L64" s="80"/>
      <c r="M64" s="79"/>
      <c r="N64" s="79"/>
      <c r="O64" s="78"/>
      <c r="P64" s="79"/>
      <c r="Q64" s="79"/>
      <c r="R64" s="78"/>
      <c r="S64" s="79"/>
      <c r="T64" s="79"/>
      <c r="U64" s="78"/>
      <c r="V64" s="79"/>
      <c r="W64" s="79"/>
      <c r="X64" s="78"/>
      <c r="Y64" s="79"/>
      <c r="Z64" s="79"/>
      <c r="AA64" s="78"/>
      <c r="AB64" s="79"/>
      <c r="AC64" s="79"/>
      <c r="AD64" s="78"/>
      <c r="AE64" s="79"/>
      <c r="AF64" s="79"/>
      <c r="AG64" s="78"/>
      <c r="AH64" s="79"/>
      <c r="AI64" s="79"/>
      <c r="AJ64" s="78"/>
      <c r="AK64" s="79"/>
      <c r="AL64" s="79"/>
      <c r="AM64" s="78"/>
      <c r="AN64" s="79"/>
      <c r="AO64" s="79"/>
      <c r="AP64" s="31"/>
      <c r="AQ64" s="31"/>
      <c r="AR64" s="31"/>
      <c r="AS64" s="31"/>
      <c r="AT64" s="31"/>
      <c r="AU64" s="31"/>
      <c r="AV64" s="31"/>
      <c r="AW64" s="31"/>
      <c r="AX64" s="31"/>
      <c r="AY64" s="31"/>
      <c r="AZ64" s="31"/>
      <c r="BA64" s="31"/>
      <c r="BB64" s="31"/>
      <c r="BC64" s="31"/>
      <c r="BD64" s="31"/>
      <c r="BE64" s="38"/>
      <c r="BF64" s="38"/>
      <c r="BG64" s="38"/>
      <c r="BH64" s="38"/>
      <c r="BI64" s="38"/>
      <c r="BJ64" s="62"/>
      <c r="BK64" s="62"/>
      <c r="BL64" s="62"/>
      <c r="BM64" s="62"/>
      <c r="BN64" s="62"/>
      <c r="BO64" s="62"/>
      <c r="BP64" s="40"/>
      <c r="BQ64" s="40"/>
      <c r="BR64" s="40"/>
      <c r="BS64" s="40"/>
      <c r="BT64" s="40"/>
      <c r="BU64" s="40"/>
      <c r="BV64" s="40"/>
    </row>
    <row r="65" spans="1:74" ht="30" hidden="1" customHeight="1" x14ac:dyDescent="0.2">
      <c r="A65" s="80">
        <f t="shared" si="0"/>
        <v>0</v>
      </c>
      <c r="B65" s="80">
        <f t="shared" si="1"/>
        <v>0</v>
      </c>
      <c r="C65" s="80">
        <f t="shared" si="2"/>
        <v>0</v>
      </c>
      <c r="D65" s="80">
        <f t="shared" si="3"/>
        <v>0</v>
      </c>
      <c r="E65" s="80">
        <f t="shared" si="4"/>
        <v>0</v>
      </c>
      <c r="F65" s="80">
        <f t="shared" si="5"/>
        <v>0</v>
      </c>
      <c r="G65" s="80">
        <f t="shared" si="6"/>
        <v>0</v>
      </c>
      <c r="H65" s="80">
        <f t="shared" si="7"/>
        <v>0</v>
      </c>
      <c r="I65" s="80">
        <f t="shared" si="8"/>
        <v>0</v>
      </c>
      <c r="J65" s="80">
        <f t="shared" si="9"/>
        <v>0</v>
      </c>
      <c r="K65" s="80">
        <f t="shared" si="10"/>
        <v>0</v>
      </c>
      <c r="L65" s="80">
        <f t="shared" si="11"/>
        <v>0</v>
      </c>
      <c r="M65" s="79"/>
      <c r="N65" s="79"/>
      <c r="O65" s="78"/>
      <c r="P65" s="79"/>
      <c r="Q65" s="79"/>
      <c r="R65" s="78"/>
      <c r="S65" s="79"/>
      <c r="T65" s="79"/>
      <c r="U65" s="78"/>
      <c r="V65" s="79"/>
      <c r="W65" s="79"/>
      <c r="X65" s="78"/>
      <c r="Y65" s="79"/>
      <c r="Z65" s="79"/>
      <c r="AA65" s="78"/>
      <c r="AB65" s="79"/>
      <c r="AC65" s="79"/>
      <c r="AD65" s="78"/>
      <c r="AE65" s="79"/>
      <c r="AF65" s="79"/>
      <c r="AG65" s="78"/>
      <c r="AH65" s="79"/>
      <c r="AI65" s="79"/>
      <c r="AJ65" s="78"/>
      <c r="AK65" s="79"/>
      <c r="AL65" s="79"/>
      <c r="AM65" s="78"/>
      <c r="AN65" s="79"/>
      <c r="AO65" s="79"/>
      <c r="AP65" s="31"/>
      <c r="AQ65" s="31"/>
      <c r="AR65" s="31"/>
      <c r="AS65" s="31"/>
      <c r="AT65" s="31"/>
      <c r="AU65" s="31"/>
      <c r="AV65" s="31"/>
      <c r="AW65" s="31"/>
      <c r="AX65" s="31"/>
      <c r="AY65" s="31"/>
      <c r="AZ65" s="31"/>
      <c r="BA65" s="31"/>
      <c r="BB65" s="31"/>
      <c r="BC65" s="31"/>
      <c r="BD65" s="31"/>
      <c r="BE65" s="38"/>
      <c r="BF65" s="38"/>
      <c r="BG65" s="38"/>
      <c r="BH65" s="38"/>
      <c r="BI65" s="38"/>
      <c r="BJ65" s="62"/>
      <c r="BK65" s="62"/>
      <c r="BL65" s="62"/>
      <c r="BM65" s="62"/>
      <c r="BN65" s="62"/>
      <c r="BO65" s="62"/>
      <c r="BP65" s="40"/>
      <c r="BQ65" s="40"/>
      <c r="BR65" s="40"/>
      <c r="BS65" s="40"/>
      <c r="BT65" s="40"/>
      <c r="BU65" s="40"/>
      <c r="BV65" s="40"/>
    </row>
    <row r="66" spans="1:74" ht="30" hidden="1" customHeight="1" x14ac:dyDescent="0.2">
      <c r="A66" s="80"/>
      <c r="B66" s="80"/>
      <c r="C66" s="80"/>
      <c r="D66" s="80"/>
      <c r="E66" s="80"/>
      <c r="F66" s="80"/>
      <c r="G66" s="80"/>
      <c r="H66" s="80"/>
      <c r="I66" s="80"/>
      <c r="J66" s="80"/>
      <c r="K66" s="80"/>
      <c r="L66" s="80"/>
      <c r="M66" s="79"/>
      <c r="N66" s="79"/>
      <c r="O66" s="78"/>
      <c r="P66" s="79"/>
      <c r="Q66" s="79"/>
      <c r="R66" s="78"/>
      <c r="S66" s="79"/>
      <c r="T66" s="79"/>
      <c r="U66" s="78"/>
      <c r="V66" s="79"/>
      <c r="W66" s="79"/>
      <c r="X66" s="78"/>
      <c r="Y66" s="79"/>
      <c r="Z66" s="79"/>
      <c r="AA66" s="78"/>
      <c r="AB66" s="79"/>
      <c r="AC66" s="79"/>
      <c r="AD66" s="78"/>
      <c r="AE66" s="79"/>
      <c r="AF66" s="79"/>
      <c r="AG66" s="78"/>
      <c r="AH66" s="79"/>
      <c r="AI66" s="79"/>
      <c r="AJ66" s="78"/>
      <c r="AK66" s="79"/>
      <c r="AL66" s="79"/>
      <c r="AM66" s="78"/>
      <c r="AN66" s="79"/>
      <c r="AO66" s="79"/>
      <c r="AP66" s="31"/>
      <c r="AQ66" s="31"/>
      <c r="AR66" s="31"/>
      <c r="AS66" s="31"/>
      <c r="AT66" s="31"/>
      <c r="AU66" s="31"/>
      <c r="AV66" s="31"/>
      <c r="AW66" s="31"/>
      <c r="AX66" s="31"/>
      <c r="AY66" s="31"/>
      <c r="AZ66" s="31"/>
      <c r="BA66" s="31"/>
      <c r="BB66" s="31"/>
      <c r="BC66" s="31"/>
      <c r="BD66" s="31"/>
      <c r="BE66" s="38"/>
      <c r="BF66" s="38"/>
      <c r="BG66" s="38"/>
      <c r="BH66" s="38"/>
      <c r="BI66" s="38"/>
      <c r="BJ66" s="62"/>
      <c r="BK66" s="62"/>
      <c r="BL66" s="62"/>
      <c r="BM66" s="62"/>
      <c r="BN66" s="62"/>
      <c r="BO66" s="62"/>
      <c r="BP66" s="40"/>
      <c r="BQ66" s="40"/>
      <c r="BR66" s="40"/>
      <c r="BS66" s="40"/>
      <c r="BT66" s="40"/>
      <c r="BU66" s="40"/>
      <c r="BV66" s="40"/>
    </row>
    <row r="67" spans="1:74" ht="30" hidden="1" customHeight="1" x14ac:dyDescent="0.2">
      <c r="A67" s="80">
        <f t="shared" si="0"/>
        <v>0</v>
      </c>
      <c r="B67" s="80">
        <f t="shared" si="1"/>
        <v>0</v>
      </c>
      <c r="C67" s="80">
        <f t="shared" si="2"/>
        <v>0</v>
      </c>
      <c r="D67" s="80">
        <f t="shared" si="3"/>
        <v>0</v>
      </c>
      <c r="E67" s="80">
        <f t="shared" si="4"/>
        <v>0</v>
      </c>
      <c r="F67" s="80">
        <f t="shared" si="5"/>
        <v>0</v>
      </c>
      <c r="G67" s="80">
        <f t="shared" si="6"/>
        <v>0</v>
      </c>
      <c r="H67" s="80">
        <f t="shared" si="7"/>
        <v>0</v>
      </c>
      <c r="I67" s="80">
        <f t="shared" si="8"/>
        <v>0</v>
      </c>
      <c r="J67" s="80">
        <f t="shared" si="9"/>
        <v>0</v>
      </c>
      <c r="K67" s="80">
        <f t="shared" si="10"/>
        <v>0</v>
      </c>
      <c r="L67" s="80">
        <f t="shared" si="11"/>
        <v>0</v>
      </c>
      <c r="M67" s="79"/>
      <c r="N67" s="79"/>
      <c r="O67" s="78"/>
      <c r="P67" s="79"/>
      <c r="Q67" s="79"/>
      <c r="R67" s="78"/>
      <c r="S67" s="79"/>
      <c r="T67" s="79"/>
      <c r="U67" s="78"/>
      <c r="V67" s="79"/>
      <c r="W67" s="79"/>
      <c r="X67" s="78"/>
      <c r="Y67" s="79"/>
      <c r="Z67" s="79"/>
      <c r="AA67" s="78"/>
      <c r="AB67" s="79"/>
      <c r="AC67" s="79"/>
      <c r="AD67" s="78"/>
      <c r="AE67" s="79"/>
      <c r="AF67" s="79"/>
      <c r="AG67" s="78"/>
      <c r="AH67" s="79"/>
      <c r="AI67" s="79"/>
      <c r="AJ67" s="78"/>
      <c r="AK67" s="79"/>
      <c r="AL67" s="79"/>
      <c r="AM67" s="78"/>
      <c r="AN67" s="79"/>
      <c r="AO67" s="79"/>
      <c r="AP67" s="31"/>
      <c r="AQ67" s="31"/>
      <c r="AR67" s="31"/>
      <c r="AS67" s="31"/>
      <c r="AT67" s="31"/>
      <c r="AU67" s="31"/>
      <c r="AV67" s="31"/>
      <c r="AW67" s="31"/>
      <c r="AX67" s="31"/>
      <c r="AY67" s="31"/>
      <c r="AZ67" s="31"/>
      <c r="BA67" s="31"/>
      <c r="BB67" s="31"/>
      <c r="BC67" s="31"/>
      <c r="BD67" s="31"/>
      <c r="BE67" s="38"/>
      <c r="BF67" s="38"/>
      <c r="BG67" s="38"/>
      <c r="BH67" s="38"/>
      <c r="BI67" s="38"/>
      <c r="BJ67" s="62"/>
      <c r="BK67" s="62"/>
      <c r="BL67" s="62"/>
      <c r="BM67" s="62"/>
      <c r="BN67" s="62"/>
      <c r="BO67" s="62"/>
      <c r="BP67" s="40"/>
      <c r="BQ67" s="40"/>
      <c r="BR67" s="40"/>
      <c r="BS67" s="40"/>
      <c r="BT67" s="40"/>
      <c r="BU67" s="40"/>
      <c r="BV67" s="40"/>
    </row>
    <row r="68" spans="1:74" ht="30" hidden="1" customHeight="1" x14ac:dyDescent="0.2">
      <c r="A68" s="80"/>
      <c r="B68" s="80"/>
      <c r="C68" s="80"/>
      <c r="D68" s="80"/>
      <c r="E68" s="80"/>
      <c r="F68" s="80"/>
      <c r="G68" s="80"/>
      <c r="H68" s="80"/>
      <c r="I68" s="80"/>
      <c r="J68" s="80"/>
      <c r="K68" s="80"/>
      <c r="L68" s="80"/>
      <c r="M68" s="79"/>
      <c r="N68" s="79"/>
      <c r="O68" s="78"/>
      <c r="P68" s="79"/>
      <c r="Q68" s="79"/>
      <c r="R68" s="78"/>
      <c r="S68" s="79"/>
      <c r="T68" s="79"/>
      <c r="U68" s="78"/>
      <c r="V68" s="79"/>
      <c r="W68" s="79"/>
      <c r="X68" s="78"/>
      <c r="Y68" s="79"/>
      <c r="Z68" s="79"/>
      <c r="AA68" s="78"/>
      <c r="AB68" s="79"/>
      <c r="AC68" s="79"/>
      <c r="AD68" s="78"/>
      <c r="AE68" s="79"/>
      <c r="AF68" s="79"/>
      <c r="AG68" s="78"/>
      <c r="AH68" s="79"/>
      <c r="AI68" s="79"/>
      <c r="AJ68" s="78"/>
      <c r="AK68" s="79"/>
      <c r="AL68" s="79"/>
      <c r="AM68" s="78"/>
      <c r="AN68" s="79"/>
      <c r="AO68" s="79"/>
      <c r="AP68" s="31"/>
      <c r="AQ68" s="31"/>
      <c r="AR68" s="31"/>
      <c r="AS68" s="31"/>
      <c r="AT68" s="31"/>
      <c r="AU68" s="31"/>
      <c r="AV68" s="31"/>
      <c r="AW68" s="31"/>
      <c r="AX68" s="31"/>
      <c r="AY68" s="31"/>
      <c r="AZ68" s="31"/>
      <c r="BA68" s="31"/>
      <c r="BB68" s="31"/>
      <c r="BC68" s="31"/>
      <c r="BD68" s="31"/>
      <c r="BE68" s="38"/>
      <c r="BF68" s="38"/>
      <c r="BG68" s="38"/>
      <c r="BH68" s="38"/>
      <c r="BI68" s="38"/>
      <c r="BJ68" s="62"/>
      <c r="BK68" s="62"/>
      <c r="BL68" s="62"/>
      <c r="BM68" s="62"/>
      <c r="BN68" s="62"/>
      <c r="BO68" s="62"/>
      <c r="BP68" s="40"/>
      <c r="BQ68" s="40"/>
      <c r="BR68" s="40"/>
      <c r="BS68" s="40"/>
      <c r="BT68" s="40"/>
      <c r="BU68" s="40"/>
      <c r="BV68" s="40"/>
    </row>
    <row r="69" spans="1:74" ht="30" hidden="1" customHeight="1" x14ac:dyDescent="0.2">
      <c r="A69" s="80">
        <f t="shared" si="0"/>
        <v>0</v>
      </c>
      <c r="B69" s="80">
        <f t="shared" si="1"/>
        <v>0</v>
      </c>
      <c r="C69" s="80">
        <f t="shared" si="2"/>
        <v>0</v>
      </c>
      <c r="D69" s="80">
        <f t="shared" si="3"/>
        <v>0</v>
      </c>
      <c r="E69" s="80">
        <f t="shared" si="4"/>
        <v>0</v>
      </c>
      <c r="F69" s="80">
        <f t="shared" si="5"/>
        <v>0</v>
      </c>
      <c r="G69" s="80">
        <f t="shared" si="6"/>
        <v>0</v>
      </c>
      <c r="H69" s="80">
        <f t="shared" si="7"/>
        <v>0</v>
      </c>
      <c r="I69" s="80">
        <f t="shared" si="8"/>
        <v>0</v>
      </c>
      <c r="J69" s="80">
        <f t="shared" si="9"/>
        <v>0</v>
      </c>
      <c r="K69" s="80">
        <f t="shared" si="10"/>
        <v>0</v>
      </c>
      <c r="L69" s="80">
        <f t="shared" si="11"/>
        <v>0</v>
      </c>
      <c r="M69" s="79"/>
      <c r="N69" s="79"/>
      <c r="O69" s="78"/>
      <c r="P69" s="79"/>
      <c r="Q69" s="79"/>
      <c r="R69" s="78"/>
      <c r="S69" s="79"/>
      <c r="T69" s="79"/>
      <c r="U69" s="78"/>
      <c r="V69" s="79"/>
      <c r="W69" s="79"/>
      <c r="X69" s="78"/>
      <c r="Y69" s="79"/>
      <c r="Z69" s="79"/>
      <c r="AA69" s="78"/>
      <c r="AB69" s="79"/>
      <c r="AC69" s="79"/>
      <c r="AD69" s="78"/>
      <c r="AE69" s="79"/>
      <c r="AF69" s="79"/>
      <c r="AG69" s="78"/>
      <c r="AH69" s="79"/>
      <c r="AI69" s="79"/>
      <c r="AJ69" s="78"/>
      <c r="AK69" s="79"/>
      <c r="AL69" s="79"/>
      <c r="AM69" s="78"/>
      <c r="AN69" s="79"/>
      <c r="AO69" s="79"/>
      <c r="AP69" s="31"/>
      <c r="AQ69" s="31"/>
      <c r="AR69" s="31"/>
      <c r="AS69" s="31"/>
      <c r="AT69" s="31"/>
      <c r="AU69" s="31"/>
      <c r="AV69" s="31"/>
      <c r="AW69" s="31"/>
      <c r="AX69" s="31"/>
      <c r="AY69" s="31"/>
      <c r="AZ69" s="31"/>
      <c r="BA69" s="31"/>
      <c r="BB69" s="31"/>
      <c r="BC69" s="31"/>
      <c r="BD69" s="31"/>
      <c r="BE69" s="38"/>
      <c r="BF69" s="38"/>
      <c r="BG69" s="38"/>
      <c r="BH69" s="38"/>
      <c r="BI69" s="38"/>
      <c r="BJ69" s="62"/>
      <c r="BK69" s="62"/>
      <c r="BL69" s="62"/>
      <c r="BM69" s="62"/>
      <c r="BN69" s="62"/>
      <c r="BO69" s="62"/>
      <c r="BP69" s="40"/>
      <c r="BQ69" s="40"/>
      <c r="BR69" s="40"/>
      <c r="BS69" s="40"/>
      <c r="BT69" s="40"/>
      <c r="BU69" s="40"/>
      <c r="BV69" s="40"/>
    </row>
    <row r="70" spans="1:74" ht="30" hidden="1" customHeight="1" x14ac:dyDescent="0.2">
      <c r="A70" s="80"/>
      <c r="B70" s="80"/>
      <c r="C70" s="80"/>
      <c r="D70" s="80"/>
      <c r="E70" s="80"/>
      <c r="F70" s="80"/>
      <c r="G70" s="80"/>
      <c r="H70" s="80"/>
      <c r="I70" s="80"/>
      <c r="J70" s="80"/>
      <c r="K70" s="80"/>
      <c r="L70" s="80"/>
      <c r="M70" s="79"/>
      <c r="N70" s="79"/>
      <c r="O70" s="78"/>
      <c r="P70" s="79"/>
      <c r="Q70" s="79"/>
      <c r="R70" s="78"/>
      <c r="S70" s="79"/>
      <c r="T70" s="79"/>
      <c r="U70" s="78"/>
      <c r="V70" s="79"/>
      <c r="W70" s="79"/>
      <c r="X70" s="78"/>
      <c r="Y70" s="79"/>
      <c r="Z70" s="79"/>
      <c r="AA70" s="78"/>
      <c r="AB70" s="79"/>
      <c r="AC70" s="79"/>
      <c r="AD70" s="78"/>
      <c r="AE70" s="79"/>
      <c r="AF70" s="79"/>
      <c r="AG70" s="78"/>
      <c r="AH70" s="79"/>
      <c r="AI70" s="79"/>
      <c r="AJ70" s="78"/>
      <c r="AK70" s="79"/>
      <c r="AL70" s="79"/>
      <c r="AM70" s="78"/>
      <c r="AN70" s="79"/>
      <c r="AO70" s="79"/>
      <c r="AP70" s="31"/>
      <c r="AQ70" s="31"/>
      <c r="AR70" s="31"/>
      <c r="AS70" s="31"/>
      <c r="AT70" s="31"/>
      <c r="AU70" s="31"/>
      <c r="AV70" s="31"/>
      <c r="AW70" s="31"/>
      <c r="AX70" s="31"/>
      <c r="AY70" s="31"/>
      <c r="AZ70" s="31"/>
      <c r="BA70" s="31"/>
      <c r="BB70" s="31"/>
      <c r="BC70" s="31"/>
      <c r="BD70" s="31"/>
      <c r="BE70" s="38"/>
      <c r="BF70" s="38"/>
      <c r="BG70" s="38"/>
      <c r="BH70" s="38"/>
      <c r="BI70" s="38"/>
      <c r="BJ70" s="62"/>
      <c r="BK70" s="62"/>
      <c r="BL70" s="62"/>
      <c r="BM70" s="62"/>
      <c r="BN70" s="62"/>
      <c r="BO70" s="62"/>
      <c r="BP70" s="40"/>
      <c r="BQ70" s="40"/>
      <c r="BR70" s="40"/>
      <c r="BS70" s="40"/>
      <c r="BT70" s="40"/>
      <c r="BU70" s="40"/>
      <c r="BV70" s="40"/>
    </row>
    <row r="71" spans="1:74" ht="30" hidden="1" customHeight="1" x14ac:dyDescent="0.2">
      <c r="A71" s="80">
        <f t="shared" si="0"/>
        <v>0</v>
      </c>
      <c r="B71" s="80">
        <f t="shared" si="1"/>
        <v>0</v>
      </c>
      <c r="C71" s="80">
        <f t="shared" si="2"/>
        <v>0</v>
      </c>
      <c r="D71" s="80">
        <f t="shared" si="3"/>
        <v>0</v>
      </c>
      <c r="E71" s="80">
        <f t="shared" si="4"/>
        <v>0</v>
      </c>
      <c r="F71" s="80">
        <f t="shared" si="5"/>
        <v>0</v>
      </c>
      <c r="G71" s="80">
        <f t="shared" si="6"/>
        <v>0</v>
      </c>
      <c r="H71" s="80">
        <f t="shared" si="7"/>
        <v>0</v>
      </c>
      <c r="I71" s="80">
        <f t="shared" si="8"/>
        <v>0</v>
      </c>
      <c r="J71" s="80">
        <f t="shared" si="9"/>
        <v>0</v>
      </c>
      <c r="K71" s="80">
        <f t="shared" si="10"/>
        <v>0</v>
      </c>
      <c r="L71" s="80">
        <f t="shared" si="11"/>
        <v>0</v>
      </c>
      <c r="M71" s="79"/>
      <c r="N71" s="79"/>
      <c r="O71" s="78"/>
      <c r="P71" s="79"/>
      <c r="Q71" s="79"/>
      <c r="R71" s="78"/>
      <c r="S71" s="79"/>
      <c r="T71" s="79"/>
      <c r="U71" s="78"/>
      <c r="V71" s="79"/>
      <c r="W71" s="79"/>
      <c r="X71" s="78"/>
      <c r="Y71" s="79"/>
      <c r="Z71" s="79"/>
      <c r="AA71" s="78"/>
      <c r="AB71" s="79"/>
      <c r="AC71" s="79"/>
      <c r="AD71" s="78"/>
      <c r="AE71" s="79"/>
      <c r="AF71" s="79"/>
      <c r="AG71" s="78"/>
      <c r="AH71" s="79"/>
      <c r="AI71" s="79"/>
      <c r="AJ71" s="78"/>
      <c r="AK71" s="79"/>
      <c r="AL71" s="79"/>
      <c r="AM71" s="78"/>
      <c r="AN71" s="79"/>
      <c r="AO71" s="79"/>
      <c r="AP71" s="31"/>
      <c r="AQ71" s="31"/>
      <c r="AR71" s="31"/>
      <c r="AS71" s="31"/>
      <c r="AT71" s="31"/>
      <c r="AU71" s="31"/>
      <c r="AV71" s="31"/>
      <c r="AW71" s="31"/>
      <c r="AX71" s="31"/>
      <c r="AY71" s="31"/>
      <c r="AZ71" s="31"/>
      <c r="BA71" s="31"/>
      <c r="BB71" s="31"/>
      <c r="BC71" s="31"/>
      <c r="BD71" s="31"/>
      <c r="BE71" s="38"/>
      <c r="BF71" s="38"/>
      <c r="BG71" s="38"/>
      <c r="BH71" s="38"/>
      <c r="BI71" s="38"/>
      <c r="BJ71" s="62"/>
      <c r="BK71" s="62"/>
      <c r="BL71" s="62"/>
      <c r="BM71" s="62"/>
      <c r="BN71" s="62"/>
      <c r="BO71" s="62"/>
      <c r="BP71" s="40"/>
      <c r="BQ71" s="40"/>
      <c r="BR71" s="40"/>
      <c r="BS71" s="40"/>
      <c r="BT71" s="40"/>
      <c r="BU71" s="40"/>
      <c r="BV71" s="40"/>
    </row>
    <row r="72" spans="1:74" ht="30" hidden="1" customHeight="1" x14ac:dyDescent="0.2">
      <c r="A72" s="80"/>
      <c r="B72" s="80"/>
      <c r="C72" s="80"/>
      <c r="D72" s="80"/>
      <c r="E72" s="80"/>
      <c r="F72" s="80"/>
      <c r="G72" s="80"/>
      <c r="H72" s="80"/>
      <c r="I72" s="80"/>
      <c r="J72" s="80"/>
      <c r="K72" s="80"/>
      <c r="L72" s="80"/>
      <c r="M72" s="79"/>
      <c r="N72" s="79"/>
      <c r="O72" s="78"/>
      <c r="P72" s="79"/>
      <c r="Q72" s="79"/>
      <c r="R72" s="78"/>
      <c r="S72" s="79"/>
      <c r="T72" s="79"/>
      <c r="U72" s="78"/>
      <c r="V72" s="79"/>
      <c r="W72" s="79"/>
      <c r="X72" s="78"/>
      <c r="Y72" s="79"/>
      <c r="Z72" s="79"/>
      <c r="AA72" s="78"/>
      <c r="AB72" s="79"/>
      <c r="AC72" s="79"/>
      <c r="AD72" s="78"/>
      <c r="AE72" s="79"/>
      <c r="AF72" s="79"/>
      <c r="AG72" s="78"/>
      <c r="AH72" s="79"/>
      <c r="AI72" s="79"/>
      <c r="AJ72" s="78"/>
      <c r="AK72" s="79"/>
      <c r="AL72" s="79"/>
      <c r="AM72" s="78"/>
      <c r="AN72" s="79"/>
      <c r="AO72" s="79"/>
      <c r="AP72" s="31"/>
      <c r="AQ72" s="31"/>
      <c r="AR72" s="31"/>
      <c r="AS72" s="31"/>
      <c r="AT72" s="31"/>
      <c r="AU72" s="31"/>
      <c r="AV72" s="31"/>
      <c r="AW72" s="31"/>
      <c r="AX72" s="31"/>
      <c r="AY72" s="31"/>
      <c r="AZ72" s="31"/>
      <c r="BA72" s="31"/>
      <c r="BB72" s="31"/>
      <c r="BC72" s="31"/>
      <c r="BD72" s="31"/>
      <c r="BE72" s="38"/>
      <c r="BF72" s="38"/>
      <c r="BG72" s="38"/>
      <c r="BH72" s="38"/>
      <c r="BI72" s="38"/>
      <c r="BJ72" s="62"/>
      <c r="BK72" s="62"/>
      <c r="BL72" s="62"/>
      <c r="BM72" s="62"/>
      <c r="BN72" s="62"/>
      <c r="BO72" s="62"/>
      <c r="BP72" s="40"/>
      <c r="BQ72" s="40"/>
      <c r="BR72" s="40"/>
      <c r="BS72" s="40"/>
      <c r="BT72" s="40"/>
      <c r="BU72" s="40"/>
      <c r="BV72" s="40"/>
    </row>
    <row r="73" spans="1:74" ht="30" hidden="1" customHeight="1" x14ac:dyDescent="0.2">
      <c r="A73" s="80">
        <f t="shared" si="0"/>
        <v>0</v>
      </c>
      <c r="B73" s="80">
        <f t="shared" si="1"/>
        <v>0</v>
      </c>
      <c r="C73" s="80">
        <f t="shared" si="2"/>
        <v>0</v>
      </c>
      <c r="D73" s="80">
        <f t="shared" si="3"/>
        <v>0</v>
      </c>
      <c r="E73" s="80">
        <f t="shared" si="4"/>
        <v>0</v>
      </c>
      <c r="F73" s="80">
        <f t="shared" si="5"/>
        <v>0</v>
      </c>
      <c r="G73" s="80">
        <f t="shared" si="6"/>
        <v>0</v>
      </c>
      <c r="H73" s="80">
        <f t="shared" si="7"/>
        <v>0</v>
      </c>
      <c r="I73" s="80">
        <f t="shared" si="8"/>
        <v>0</v>
      </c>
      <c r="J73" s="80">
        <f t="shared" si="9"/>
        <v>0</v>
      </c>
      <c r="K73" s="80">
        <f t="shared" si="10"/>
        <v>0</v>
      </c>
      <c r="L73" s="80">
        <f t="shared" si="11"/>
        <v>0</v>
      </c>
      <c r="M73" s="79"/>
      <c r="N73" s="79"/>
      <c r="O73" s="78"/>
      <c r="P73" s="79"/>
      <c r="Q73" s="79"/>
      <c r="R73" s="78"/>
      <c r="S73" s="79"/>
      <c r="T73" s="79"/>
      <c r="U73" s="78"/>
      <c r="V73" s="79"/>
      <c r="W73" s="79"/>
      <c r="X73" s="78"/>
      <c r="Y73" s="79"/>
      <c r="Z73" s="79"/>
      <c r="AA73" s="78"/>
      <c r="AB73" s="79"/>
      <c r="AC73" s="79"/>
      <c r="AD73" s="78"/>
      <c r="AE73" s="79"/>
      <c r="AF73" s="79"/>
      <c r="AG73" s="78"/>
      <c r="AH73" s="79"/>
      <c r="AI73" s="79"/>
      <c r="AJ73" s="78"/>
      <c r="AK73" s="79"/>
      <c r="AL73" s="79"/>
      <c r="AM73" s="78"/>
      <c r="AN73" s="79"/>
      <c r="AO73" s="79"/>
      <c r="AP73" s="31"/>
      <c r="AQ73" s="31"/>
      <c r="AR73" s="31"/>
      <c r="AS73" s="31"/>
      <c r="AT73" s="31"/>
      <c r="AU73" s="31"/>
      <c r="AV73" s="31"/>
      <c r="AW73" s="31"/>
      <c r="AX73" s="31"/>
      <c r="AY73" s="31"/>
      <c r="AZ73" s="31"/>
      <c r="BA73" s="31"/>
      <c r="BB73" s="31"/>
      <c r="BC73" s="31"/>
      <c r="BD73" s="31"/>
      <c r="BE73" s="38"/>
      <c r="BF73" s="38"/>
      <c r="BG73" s="38"/>
      <c r="BH73" s="38"/>
      <c r="BI73" s="38"/>
      <c r="BJ73" s="62"/>
      <c r="BK73" s="62"/>
      <c r="BL73" s="62"/>
      <c r="BM73" s="62"/>
      <c r="BN73" s="62"/>
      <c r="BO73" s="62"/>
      <c r="BP73" s="40"/>
      <c r="BQ73" s="40"/>
      <c r="BR73" s="40"/>
      <c r="BS73" s="40"/>
      <c r="BT73" s="40"/>
      <c r="BU73" s="40"/>
      <c r="BV73" s="40"/>
    </row>
    <row r="74" spans="1:74" ht="30" hidden="1" customHeight="1" x14ac:dyDescent="0.2">
      <c r="A74" s="80"/>
      <c r="B74" s="80"/>
      <c r="C74" s="80"/>
      <c r="D74" s="80"/>
      <c r="E74" s="80"/>
      <c r="F74" s="80"/>
      <c r="G74" s="80"/>
      <c r="H74" s="80"/>
      <c r="I74" s="80"/>
      <c r="J74" s="80"/>
      <c r="K74" s="80"/>
      <c r="L74" s="80"/>
      <c r="M74" s="79"/>
      <c r="N74" s="79"/>
      <c r="O74" s="78"/>
      <c r="P74" s="79"/>
      <c r="Q74" s="79"/>
      <c r="R74" s="78"/>
      <c r="S74" s="79"/>
      <c r="T74" s="79"/>
      <c r="U74" s="78"/>
      <c r="V74" s="79"/>
      <c r="W74" s="79"/>
      <c r="X74" s="78"/>
      <c r="Y74" s="79"/>
      <c r="Z74" s="79"/>
      <c r="AA74" s="78"/>
      <c r="AB74" s="79"/>
      <c r="AC74" s="79"/>
      <c r="AD74" s="78"/>
      <c r="AE74" s="79"/>
      <c r="AF74" s="79"/>
      <c r="AG74" s="78"/>
      <c r="AH74" s="79"/>
      <c r="AI74" s="79"/>
      <c r="AJ74" s="78"/>
      <c r="AK74" s="79"/>
      <c r="AL74" s="79"/>
      <c r="AM74" s="78"/>
      <c r="AN74" s="79"/>
      <c r="AO74" s="79"/>
      <c r="AP74" s="31"/>
      <c r="AQ74" s="31"/>
      <c r="AR74" s="31"/>
      <c r="AS74" s="31"/>
      <c r="AT74" s="31"/>
      <c r="AU74" s="31"/>
      <c r="AV74" s="31"/>
      <c r="AW74" s="31"/>
      <c r="AX74" s="31"/>
      <c r="AY74" s="31"/>
      <c r="AZ74" s="31"/>
      <c r="BA74" s="31"/>
      <c r="BB74" s="31"/>
      <c r="BC74" s="31"/>
      <c r="BD74" s="31"/>
      <c r="BE74" s="38"/>
      <c r="BF74" s="38"/>
      <c r="BG74" s="38"/>
      <c r="BH74" s="38"/>
      <c r="BI74" s="38"/>
      <c r="BJ74" s="62"/>
      <c r="BK74" s="62"/>
      <c r="BL74" s="62"/>
      <c r="BM74" s="62"/>
      <c r="BN74" s="62"/>
      <c r="BO74" s="62"/>
      <c r="BP74" s="40"/>
      <c r="BQ74" s="40"/>
      <c r="BR74" s="40"/>
      <c r="BS74" s="40"/>
      <c r="BT74" s="40"/>
      <c r="BU74" s="40"/>
      <c r="BV74" s="40"/>
    </row>
    <row r="75" spans="1:74" ht="30" hidden="1" customHeight="1" x14ac:dyDescent="0.2">
      <c r="A75" s="80">
        <f t="shared" si="0"/>
        <v>0</v>
      </c>
      <c r="B75" s="80">
        <f t="shared" si="1"/>
        <v>0</v>
      </c>
      <c r="C75" s="80">
        <f t="shared" si="2"/>
        <v>0</v>
      </c>
      <c r="D75" s="80">
        <f t="shared" si="3"/>
        <v>0</v>
      </c>
      <c r="E75" s="80">
        <f t="shared" si="4"/>
        <v>0</v>
      </c>
      <c r="F75" s="80">
        <f t="shared" si="5"/>
        <v>0</v>
      </c>
      <c r="G75" s="80">
        <f t="shared" si="6"/>
        <v>0</v>
      </c>
      <c r="H75" s="80">
        <f t="shared" si="7"/>
        <v>0</v>
      </c>
      <c r="I75" s="80">
        <f t="shared" si="8"/>
        <v>0</v>
      </c>
      <c r="J75" s="80">
        <f t="shared" si="9"/>
        <v>0</v>
      </c>
      <c r="K75" s="80">
        <f t="shared" si="10"/>
        <v>0</v>
      </c>
      <c r="L75" s="80">
        <f t="shared" si="11"/>
        <v>0</v>
      </c>
      <c r="M75" s="79"/>
      <c r="N75" s="79"/>
      <c r="O75" s="78"/>
      <c r="P75" s="79"/>
      <c r="Q75" s="79"/>
      <c r="R75" s="78"/>
      <c r="S75" s="79"/>
      <c r="T75" s="79"/>
      <c r="U75" s="78"/>
      <c r="V75" s="79"/>
      <c r="W75" s="79"/>
      <c r="X75" s="78"/>
      <c r="Y75" s="79"/>
      <c r="Z75" s="79"/>
      <c r="AA75" s="78"/>
      <c r="AB75" s="79"/>
      <c r="AC75" s="79"/>
      <c r="AD75" s="78"/>
      <c r="AE75" s="79"/>
      <c r="AF75" s="79"/>
      <c r="AG75" s="78"/>
      <c r="AH75" s="79"/>
      <c r="AI75" s="79"/>
      <c r="AJ75" s="78"/>
      <c r="AK75" s="79"/>
      <c r="AL75" s="79"/>
      <c r="AM75" s="78"/>
      <c r="AN75" s="79"/>
      <c r="AO75" s="79"/>
      <c r="AP75" s="31"/>
      <c r="AQ75" s="31"/>
      <c r="AR75" s="31"/>
      <c r="AS75" s="31"/>
      <c r="AT75" s="31"/>
      <c r="AU75" s="31"/>
      <c r="AV75" s="31"/>
      <c r="AW75" s="31"/>
      <c r="AX75" s="31"/>
      <c r="AY75" s="31"/>
      <c r="AZ75" s="31"/>
      <c r="BA75" s="31"/>
      <c r="BB75" s="31"/>
      <c r="BC75" s="31"/>
      <c r="BD75" s="31"/>
      <c r="BE75" s="38"/>
      <c r="BF75" s="38"/>
      <c r="BG75" s="38"/>
      <c r="BH75" s="38"/>
      <c r="BI75" s="38"/>
      <c r="BJ75" s="62"/>
      <c r="BK75" s="62"/>
      <c r="BL75" s="62"/>
      <c r="BM75" s="62"/>
      <c r="BN75" s="62"/>
      <c r="BO75" s="62"/>
      <c r="BP75" s="40"/>
      <c r="BQ75" s="40"/>
      <c r="BR75" s="40"/>
      <c r="BS75" s="40"/>
      <c r="BT75" s="40"/>
      <c r="BU75" s="40"/>
      <c r="BV75" s="40"/>
    </row>
    <row r="76" spans="1:74" ht="30" hidden="1" customHeight="1" x14ac:dyDescent="0.2">
      <c r="A76" s="80"/>
      <c r="B76" s="80"/>
      <c r="C76" s="80"/>
      <c r="D76" s="80"/>
      <c r="E76" s="80"/>
      <c r="F76" s="80"/>
      <c r="G76" s="80"/>
      <c r="H76" s="80"/>
      <c r="I76" s="80"/>
      <c r="J76" s="80"/>
      <c r="K76" s="80"/>
      <c r="L76" s="80"/>
      <c r="M76" s="79"/>
      <c r="N76" s="79"/>
      <c r="O76" s="78"/>
      <c r="P76" s="79"/>
      <c r="Q76" s="79"/>
      <c r="R76" s="78"/>
      <c r="S76" s="79"/>
      <c r="T76" s="79"/>
      <c r="U76" s="78"/>
      <c r="V76" s="79"/>
      <c r="W76" s="79"/>
      <c r="X76" s="78"/>
      <c r="Y76" s="79"/>
      <c r="Z76" s="79"/>
      <c r="AA76" s="78"/>
      <c r="AB76" s="79"/>
      <c r="AC76" s="79"/>
      <c r="AD76" s="78"/>
      <c r="AE76" s="79"/>
      <c r="AF76" s="79"/>
      <c r="AG76" s="78"/>
      <c r="AH76" s="79"/>
      <c r="AI76" s="79"/>
      <c r="AJ76" s="78"/>
      <c r="AK76" s="79"/>
      <c r="AL76" s="79"/>
      <c r="AM76" s="78"/>
      <c r="AN76" s="79"/>
      <c r="AO76" s="79"/>
      <c r="AP76" s="31"/>
      <c r="AQ76" s="31"/>
      <c r="AR76" s="31"/>
      <c r="AS76" s="31"/>
      <c r="AT76" s="31"/>
      <c r="AU76" s="31"/>
      <c r="AV76" s="31"/>
      <c r="AW76" s="31"/>
      <c r="AX76" s="31"/>
      <c r="AY76" s="31"/>
      <c r="AZ76" s="31"/>
      <c r="BA76" s="31"/>
      <c r="BB76" s="31"/>
      <c r="BC76" s="31"/>
      <c r="BD76" s="31"/>
      <c r="BE76" s="38"/>
      <c r="BF76" s="38"/>
      <c r="BG76" s="38"/>
      <c r="BH76" s="38"/>
      <c r="BI76" s="38"/>
      <c r="BJ76" s="62"/>
      <c r="BK76" s="62"/>
      <c r="BL76" s="62"/>
      <c r="BM76" s="62"/>
      <c r="BN76" s="62"/>
      <c r="BO76" s="62"/>
      <c r="BP76" s="40"/>
      <c r="BQ76" s="40"/>
      <c r="BR76" s="40"/>
      <c r="BS76" s="40"/>
      <c r="BT76" s="40"/>
      <c r="BU76" s="40"/>
      <c r="BV76" s="40"/>
    </row>
    <row r="77" spans="1:74" ht="30" hidden="1" customHeight="1" x14ac:dyDescent="0.2">
      <c r="A77" s="80">
        <f t="shared" si="0"/>
        <v>0</v>
      </c>
      <c r="B77" s="80">
        <f t="shared" si="1"/>
        <v>0</v>
      </c>
      <c r="C77" s="80">
        <f t="shared" si="2"/>
        <v>0</v>
      </c>
      <c r="D77" s="80">
        <f t="shared" si="3"/>
        <v>0</v>
      </c>
      <c r="E77" s="80">
        <f t="shared" si="4"/>
        <v>0</v>
      </c>
      <c r="F77" s="80">
        <f t="shared" si="5"/>
        <v>0</v>
      </c>
      <c r="G77" s="80">
        <f t="shared" si="6"/>
        <v>0</v>
      </c>
      <c r="H77" s="80">
        <f t="shared" si="7"/>
        <v>0</v>
      </c>
      <c r="I77" s="80">
        <f t="shared" si="8"/>
        <v>0</v>
      </c>
      <c r="J77" s="80">
        <f t="shared" si="9"/>
        <v>0</v>
      </c>
      <c r="K77" s="80">
        <f t="shared" si="10"/>
        <v>0</v>
      </c>
      <c r="L77" s="80">
        <f t="shared" si="11"/>
        <v>0</v>
      </c>
      <c r="M77" s="79"/>
      <c r="N77" s="79"/>
      <c r="O77" s="78"/>
      <c r="P77" s="79"/>
      <c r="Q77" s="79"/>
      <c r="R77" s="78"/>
      <c r="S77" s="79"/>
      <c r="T77" s="79"/>
      <c r="U77" s="78"/>
      <c r="V77" s="79"/>
      <c r="W77" s="79"/>
      <c r="X77" s="78"/>
      <c r="Y77" s="79"/>
      <c r="Z77" s="79"/>
      <c r="AA77" s="78"/>
      <c r="AB77" s="79"/>
      <c r="AC77" s="79"/>
      <c r="AD77" s="78"/>
      <c r="AE77" s="79"/>
      <c r="AF77" s="79"/>
      <c r="AG77" s="78"/>
      <c r="AH77" s="79"/>
      <c r="AI77" s="79"/>
      <c r="AJ77" s="78"/>
      <c r="AK77" s="79"/>
      <c r="AL77" s="79"/>
      <c r="AM77" s="78"/>
      <c r="AN77" s="79"/>
      <c r="AO77" s="79"/>
      <c r="AP77" s="31"/>
      <c r="AQ77" s="31"/>
      <c r="AR77" s="31"/>
      <c r="AS77" s="31"/>
      <c r="AT77" s="31"/>
      <c r="AU77" s="31"/>
      <c r="AV77" s="31"/>
      <c r="AW77" s="31"/>
      <c r="AX77" s="31"/>
      <c r="AY77" s="31"/>
      <c r="AZ77" s="31"/>
      <c r="BA77" s="31"/>
      <c r="BB77" s="31"/>
      <c r="BC77" s="31"/>
      <c r="BD77" s="31"/>
      <c r="BE77" s="38"/>
      <c r="BF77" s="38"/>
      <c r="BG77" s="38"/>
      <c r="BH77" s="38"/>
      <c r="BI77" s="38"/>
      <c r="BJ77" s="62"/>
      <c r="BK77" s="62"/>
      <c r="BL77" s="62"/>
      <c r="BM77" s="62"/>
      <c r="BN77" s="62"/>
      <c r="BO77" s="62"/>
      <c r="BP77" s="40"/>
      <c r="BQ77" s="40"/>
      <c r="BR77" s="40"/>
      <c r="BS77" s="40"/>
      <c r="BT77" s="40"/>
      <c r="BU77" s="40"/>
      <c r="BV77" s="40"/>
    </row>
    <row r="78" spans="1:74" ht="30" hidden="1" customHeight="1" x14ac:dyDescent="0.2">
      <c r="A78" s="80"/>
      <c r="B78" s="80"/>
      <c r="C78" s="80"/>
      <c r="D78" s="80"/>
      <c r="E78" s="80"/>
      <c r="F78" s="80"/>
      <c r="G78" s="80"/>
      <c r="H78" s="80"/>
      <c r="I78" s="80"/>
      <c r="J78" s="80"/>
      <c r="K78" s="80"/>
      <c r="L78" s="80"/>
      <c r="M78" s="79"/>
      <c r="N78" s="79"/>
      <c r="O78" s="78"/>
      <c r="P78" s="79"/>
      <c r="Q78" s="79"/>
      <c r="R78" s="78"/>
      <c r="S78" s="79"/>
      <c r="T78" s="79"/>
      <c r="U78" s="78"/>
      <c r="V78" s="79"/>
      <c r="W78" s="79"/>
      <c r="X78" s="78"/>
      <c r="Y78" s="79"/>
      <c r="Z78" s="79"/>
      <c r="AA78" s="78"/>
      <c r="AB78" s="79"/>
      <c r="AC78" s="79"/>
      <c r="AD78" s="78"/>
      <c r="AE78" s="79"/>
      <c r="AF78" s="79"/>
      <c r="AG78" s="78"/>
      <c r="AH78" s="79"/>
      <c r="AI78" s="79"/>
      <c r="AJ78" s="78"/>
      <c r="AK78" s="79"/>
      <c r="AL78" s="79"/>
      <c r="AM78" s="78"/>
      <c r="AN78" s="79"/>
      <c r="AO78" s="79"/>
      <c r="AP78" s="31"/>
      <c r="AQ78" s="31"/>
      <c r="AR78" s="31"/>
      <c r="AS78" s="31"/>
      <c r="AT78" s="31"/>
      <c r="AU78" s="31"/>
      <c r="AV78" s="31"/>
      <c r="AW78" s="31"/>
      <c r="AX78" s="31"/>
      <c r="AY78" s="31"/>
      <c r="AZ78" s="31"/>
      <c r="BA78" s="31"/>
      <c r="BB78" s="31"/>
      <c r="BC78" s="31"/>
      <c r="BD78" s="31"/>
      <c r="BE78" s="38"/>
      <c r="BF78" s="38"/>
      <c r="BG78" s="38"/>
      <c r="BH78" s="38"/>
      <c r="BI78" s="38"/>
      <c r="BJ78" s="62"/>
      <c r="BK78" s="62"/>
      <c r="BL78" s="62"/>
      <c r="BM78" s="62"/>
      <c r="BN78" s="62"/>
      <c r="BO78" s="62"/>
      <c r="BP78" s="40"/>
      <c r="BQ78" s="40"/>
      <c r="BR78" s="40"/>
      <c r="BS78" s="40"/>
      <c r="BT78" s="40"/>
      <c r="BU78" s="40"/>
      <c r="BV78" s="40"/>
    </row>
    <row r="79" spans="1:74" ht="30" hidden="1" customHeight="1" x14ac:dyDescent="0.2">
      <c r="A79" s="80">
        <f t="shared" si="0"/>
        <v>0</v>
      </c>
      <c r="B79" s="80">
        <f t="shared" si="1"/>
        <v>0</v>
      </c>
      <c r="C79" s="80">
        <f t="shared" si="2"/>
        <v>0</v>
      </c>
      <c r="D79" s="80">
        <f t="shared" si="3"/>
        <v>0</v>
      </c>
      <c r="E79" s="80">
        <f t="shared" si="4"/>
        <v>0</v>
      </c>
      <c r="F79" s="80">
        <f t="shared" si="5"/>
        <v>0</v>
      </c>
      <c r="G79" s="80">
        <f t="shared" si="6"/>
        <v>0</v>
      </c>
      <c r="H79" s="80">
        <f t="shared" si="7"/>
        <v>0</v>
      </c>
      <c r="I79" s="80">
        <f t="shared" si="8"/>
        <v>0</v>
      </c>
      <c r="J79" s="80">
        <f t="shared" si="9"/>
        <v>0</v>
      </c>
      <c r="K79" s="80">
        <f t="shared" si="10"/>
        <v>0</v>
      </c>
      <c r="L79" s="80">
        <f t="shared" si="11"/>
        <v>0</v>
      </c>
      <c r="M79" s="79"/>
      <c r="N79" s="79"/>
      <c r="O79" s="78"/>
      <c r="P79" s="79"/>
      <c r="Q79" s="79"/>
      <c r="R79" s="78"/>
      <c r="S79" s="79"/>
      <c r="T79" s="79"/>
      <c r="U79" s="78"/>
      <c r="V79" s="79"/>
      <c r="W79" s="79"/>
      <c r="X79" s="78"/>
      <c r="Y79" s="79"/>
      <c r="Z79" s="79"/>
      <c r="AA79" s="78"/>
      <c r="AB79" s="79"/>
      <c r="AC79" s="79"/>
      <c r="AD79" s="78"/>
      <c r="AE79" s="79"/>
      <c r="AF79" s="79"/>
      <c r="AG79" s="78"/>
      <c r="AH79" s="79"/>
      <c r="AI79" s="79"/>
      <c r="AJ79" s="78"/>
      <c r="AK79" s="79"/>
      <c r="AL79" s="79"/>
      <c r="AM79" s="78"/>
      <c r="AN79" s="79"/>
      <c r="AO79" s="79"/>
      <c r="AP79" s="31"/>
      <c r="AQ79" s="31"/>
      <c r="AR79" s="31"/>
      <c r="AS79" s="31"/>
      <c r="AT79" s="31"/>
      <c r="AU79" s="31"/>
      <c r="AV79" s="31"/>
      <c r="AW79" s="31"/>
      <c r="AX79" s="31"/>
      <c r="AY79" s="31"/>
      <c r="AZ79" s="31"/>
      <c r="BA79" s="31"/>
      <c r="BB79" s="31"/>
      <c r="BC79" s="31"/>
      <c r="BD79" s="31"/>
      <c r="BE79" s="38"/>
      <c r="BF79" s="38"/>
      <c r="BG79" s="38"/>
      <c r="BH79" s="38"/>
      <c r="BI79" s="38"/>
      <c r="BJ79" s="62"/>
      <c r="BK79" s="62"/>
      <c r="BL79" s="62"/>
      <c r="BM79" s="62"/>
      <c r="BN79" s="62"/>
      <c r="BO79" s="62"/>
      <c r="BP79" s="40"/>
      <c r="BQ79" s="40"/>
      <c r="BR79" s="40"/>
      <c r="BS79" s="40"/>
      <c r="BT79" s="40"/>
      <c r="BU79" s="40"/>
      <c r="BV79" s="40"/>
    </row>
    <row r="80" spans="1:74" ht="30" hidden="1" customHeight="1" x14ac:dyDescent="0.2">
      <c r="A80" s="80"/>
      <c r="B80" s="80"/>
      <c r="C80" s="80"/>
      <c r="D80" s="80"/>
      <c r="E80" s="80"/>
      <c r="F80" s="80"/>
      <c r="G80" s="80"/>
      <c r="H80" s="80"/>
      <c r="I80" s="80"/>
      <c r="J80" s="80"/>
      <c r="K80" s="80"/>
      <c r="L80" s="80"/>
      <c r="M80" s="79"/>
      <c r="N80" s="79"/>
      <c r="O80" s="78"/>
      <c r="P80" s="79"/>
      <c r="Q80" s="79"/>
      <c r="R80" s="78"/>
      <c r="S80" s="79"/>
      <c r="T80" s="79"/>
      <c r="U80" s="78"/>
      <c r="V80" s="79"/>
      <c r="W80" s="79"/>
      <c r="X80" s="78"/>
      <c r="Y80" s="79"/>
      <c r="Z80" s="79"/>
      <c r="AA80" s="78"/>
      <c r="AB80" s="79"/>
      <c r="AC80" s="79"/>
      <c r="AD80" s="78"/>
      <c r="AE80" s="79"/>
      <c r="AF80" s="79"/>
      <c r="AG80" s="78"/>
      <c r="AH80" s="79"/>
      <c r="AI80" s="79"/>
      <c r="AJ80" s="78"/>
      <c r="AK80" s="79"/>
      <c r="AL80" s="79"/>
      <c r="AM80" s="78"/>
      <c r="AN80" s="79"/>
      <c r="AO80" s="79"/>
      <c r="AP80" s="31"/>
      <c r="AQ80" s="31"/>
      <c r="AR80" s="31"/>
      <c r="AS80" s="31"/>
      <c r="AT80" s="31"/>
      <c r="AU80" s="31"/>
      <c r="AV80" s="31"/>
      <c r="AW80" s="31"/>
      <c r="AX80" s="31"/>
      <c r="AY80" s="31"/>
      <c r="AZ80" s="31"/>
      <c r="BA80" s="31"/>
      <c r="BB80" s="31"/>
      <c r="BC80" s="31"/>
      <c r="BD80" s="31"/>
      <c r="BE80" s="38"/>
      <c r="BF80" s="38"/>
      <c r="BG80" s="38"/>
      <c r="BH80" s="38"/>
      <c r="BI80" s="38"/>
      <c r="BJ80" s="62"/>
      <c r="BK80" s="62"/>
      <c r="BL80" s="62"/>
      <c r="BM80" s="62"/>
      <c r="BN80" s="62"/>
      <c r="BO80" s="62"/>
      <c r="BP80" s="40"/>
      <c r="BQ80" s="40"/>
      <c r="BR80" s="40"/>
      <c r="BS80" s="40"/>
      <c r="BT80" s="40"/>
      <c r="BU80" s="40"/>
      <c r="BV80" s="40"/>
    </row>
    <row r="81" spans="1:74" ht="30" hidden="1" customHeight="1" x14ac:dyDescent="0.2">
      <c r="A81" s="80">
        <f t="shared" si="0"/>
        <v>0</v>
      </c>
      <c r="B81" s="80">
        <f t="shared" si="1"/>
        <v>0</v>
      </c>
      <c r="C81" s="80">
        <f t="shared" si="2"/>
        <v>0</v>
      </c>
      <c r="D81" s="80">
        <f t="shared" si="3"/>
        <v>0</v>
      </c>
      <c r="E81" s="80">
        <f t="shared" si="4"/>
        <v>0</v>
      </c>
      <c r="F81" s="80">
        <f t="shared" si="5"/>
        <v>0</v>
      </c>
      <c r="G81" s="80">
        <f t="shared" si="6"/>
        <v>0</v>
      </c>
      <c r="H81" s="80">
        <f t="shared" si="7"/>
        <v>0</v>
      </c>
      <c r="I81" s="80">
        <f t="shared" si="8"/>
        <v>0</v>
      </c>
      <c r="J81" s="80">
        <f t="shared" si="9"/>
        <v>0</v>
      </c>
      <c r="K81" s="80">
        <f t="shared" si="10"/>
        <v>0</v>
      </c>
      <c r="L81" s="80">
        <f t="shared" si="11"/>
        <v>0</v>
      </c>
      <c r="M81" s="79"/>
      <c r="N81" s="79"/>
      <c r="O81" s="78"/>
      <c r="P81" s="79"/>
      <c r="Q81" s="79"/>
      <c r="R81" s="78"/>
      <c r="S81" s="79"/>
      <c r="T81" s="79"/>
      <c r="U81" s="78"/>
      <c r="V81" s="79"/>
      <c r="W81" s="79"/>
      <c r="X81" s="78"/>
      <c r="Y81" s="79"/>
      <c r="Z81" s="79"/>
      <c r="AA81" s="78"/>
      <c r="AB81" s="79"/>
      <c r="AC81" s="79"/>
      <c r="AD81" s="78"/>
      <c r="AE81" s="79"/>
      <c r="AF81" s="79"/>
      <c r="AG81" s="78"/>
      <c r="AH81" s="79"/>
      <c r="AI81" s="79"/>
      <c r="AJ81" s="78"/>
      <c r="AK81" s="79"/>
      <c r="AL81" s="79"/>
      <c r="AM81" s="78"/>
      <c r="AN81" s="79"/>
      <c r="AO81" s="79"/>
      <c r="AP81" s="31"/>
      <c r="AQ81" s="31"/>
      <c r="AR81" s="31"/>
      <c r="AS81" s="31"/>
      <c r="AT81" s="31"/>
      <c r="AU81" s="31"/>
      <c r="AV81" s="31"/>
      <c r="AW81" s="31"/>
      <c r="AX81" s="31"/>
      <c r="AY81" s="31"/>
      <c r="AZ81" s="31"/>
      <c r="BA81" s="31"/>
      <c r="BB81" s="31"/>
      <c r="BC81" s="31"/>
      <c r="BD81" s="31"/>
      <c r="BE81" s="38"/>
      <c r="BF81" s="38"/>
      <c r="BG81" s="38"/>
      <c r="BH81" s="38"/>
      <c r="BI81" s="38"/>
      <c r="BJ81" s="62"/>
      <c r="BK81" s="62"/>
      <c r="BL81" s="62"/>
      <c r="BM81" s="62"/>
      <c r="BN81" s="62"/>
      <c r="BO81" s="62"/>
      <c r="BP81" s="40"/>
      <c r="BQ81" s="40"/>
      <c r="BR81" s="40"/>
      <c r="BS81" s="40"/>
      <c r="BT81" s="40"/>
      <c r="BU81" s="40"/>
      <c r="BV81" s="40"/>
    </row>
    <row r="82" spans="1:74" ht="30" hidden="1" customHeight="1" x14ac:dyDescent="0.2">
      <c r="A82" s="80"/>
      <c r="B82" s="80"/>
      <c r="C82" s="80"/>
      <c r="D82" s="80"/>
      <c r="E82" s="80"/>
      <c r="F82" s="80"/>
      <c r="G82" s="80"/>
      <c r="H82" s="80"/>
      <c r="I82" s="80"/>
      <c r="J82" s="80"/>
      <c r="K82" s="80"/>
      <c r="L82" s="80"/>
      <c r="M82" s="79"/>
      <c r="N82" s="79"/>
      <c r="O82" s="78"/>
      <c r="P82" s="79"/>
      <c r="Q82" s="79"/>
      <c r="R82" s="78"/>
      <c r="S82" s="79"/>
      <c r="T82" s="79"/>
      <c r="U82" s="78"/>
      <c r="V82" s="79"/>
      <c r="W82" s="79"/>
      <c r="X82" s="78"/>
      <c r="Y82" s="79"/>
      <c r="Z82" s="79"/>
      <c r="AA82" s="78"/>
      <c r="AB82" s="79"/>
      <c r="AC82" s="79"/>
      <c r="AD82" s="78"/>
      <c r="AE82" s="79"/>
      <c r="AF82" s="79"/>
      <c r="AG82" s="78"/>
      <c r="AH82" s="79"/>
      <c r="AI82" s="79"/>
      <c r="AJ82" s="78"/>
      <c r="AK82" s="79"/>
      <c r="AL82" s="79"/>
      <c r="AM82" s="78"/>
      <c r="AN82" s="79"/>
      <c r="AO82" s="79"/>
      <c r="AP82" s="31"/>
      <c r="AQ82" s="31"/>
      <c r="AR82" s="31"/>
      <c r="AS82" s="31"/>
      <c r="AT82" s="31"/>
      <c r="AU82" s="31"/>
      <c r="AV82" s="31"/>
      <c r="AW82" s="31"/>
      <c r="AX82" s="31"/>
      <c r="AY82" s="31"/>
      <c r="AZ82" s="31"/>
      <c r="BA82" s="31"/>
      <c r="BB82" s="31"/>
      <c r="BC82" s="31"/>
      <c r="BD82" s="31"/>
      <c r="BE82" s="38"/>
      <c r="BF82" s="38"/>
      <c r="BG82" s="38"/>
      <c r="BH82" s="38"/>
      <c r="BI82" s="38"/>
      <c r="BJ82" s="62"/>
      <c r="BK82" s="62"/>
      <c r="BL82" s="62"/>
      <c r="BM82" s="62"/>
      <c r="BN82" s="62"/>
      <c r="BO82" s="62"/>
      <c r="BP82" s="40"/>
      <c r="BQ82" s="40"/>
      <c r="BR82" s="40"/>
      <c r="BS82" s="40"/>
      <c r="BT82" s="40"/>
      <c r="BU82" s="40"/>
      <c r="BV82" s="40"/>
    </row>
    <row r="83" spans="1:74" ht="30" hidden="1" customHeight="1" x14ac:dyDescent="0.2">
      <c r="A83" s="80">
        <f t="shared" si="0"/>
        <v>0</v>
      </c>
      <c r="B83" s="80">
        <f t="shared" si="1"/>
        <v>0</v>
      </c>
      <c r="C83" s="80">
        <f t="shared" si="2"/>
        <v>0</v>
      </c>
      <c r="D83" s="80">
        <f t="shared" si="3"/>
        <v>0</v>
      </c>
      <c r="E83" s="80">
        <f t="shared" si="4"/>
        <v>0</v>
      </c>
      <c r="F83" s="80">
        <f t="shared" si="5"/>
        <v>0</v>
      </c>
      <c r="G83" s="80">
        <f t="shared" si="6"/>
        <v>0</v>
      </c>
      <c r="H83" s="80">
        <f t="shared" si="7"/>
        <v>0</v>
      </c>
      <c r="I83" s="80">
        <f t="shared" si="8"/>
        <v>0</v>
      </c>
      <c r="J83" s="80">
        <f t="shared" si="9"/>
        <v>0</v>
      </c>
      <c r="K83" s="80">
        <f t="shared" si="10"/>
        <v>0</v>
      </c>
      <c r="L83" s="80">
        <f t="shared" si="11"/>
        <v>0</v>
      </c>
      <c r="M83" s="79"/>
      <c r="N83" s="79"/>
      <c r="O83" s="78"/>
      <c r="P83" s="79"/>
      <c r="Q83" s="79"/>
      <c r="R83" s="78"/>
      <c r="S83" s="79"/>
      <c r="T83" s="79"/>
      <c r="U83" s="78"/>
      <c r="V83" s="79"/>
      <c r="W83" s="79"/>
      <c r="X83" s="78"/>
      <c r="Y83" s="79"/>
      <c r="Z83" s="79"/>
      <c r="AA83" s="78"/>
      <c r="AB83" s="79"/>
      <c r="AC83" s="79"/>
      <c r="AD83" s="78"/>
      <c r="AE83" s="79"/>
      <c r="AF83" s="79"/>
      <c r="AG83" s="78"/>
      <c r="AH83" s="79"/>
      <c r="AI83" s="79"/>
      <c r="AJ83" s="78"/>
      <c r="AK83" s="79"/>
      <c r="AL83" s="79"/>
      <c r="AM83" s="78"/>
      <c r="AN83" s="79"/>
      <c r="AO83" s="79"/>
      <c r="AP83" s="31"/>
      <c r="AQ83" s="31"/>
      <c r="AR83" s="31"/>
      <c r="AS83" s="31"/>
      <c r="AT83" s="31"/>
      <c r="AU83" s="31"/>
      <c r="AV83" s="31"/>
      <c r="AW83" s="31"/>
      <c r="AX83" s="31"/>
      <c r="AY83" s="31"/>
      <c r="AZ83" s="31"/>
      <c r="BA83" s="31"/>
      <c r="BB83" s="31"/>
      <c r="BC83" s="31"/>
      <c r="BD83" s="31"/>
      <c r="BE83" s="38"/>
      <c r="BF83" s="38"/>
      <c r="BG83" s="38"/>
      <c r="BH83" s="38"/>
      <c r="BI83" s="38"/>
      <c r="BJ83" s="62"/>
      <c r="BK83" s="62"/>
      <c r="BL83" s="62"/>
      <c r="BM83" s="62"/>
      <c r="BN83" s="62"/>
      <c r="BO83" s="62"/>
      <c r="BP83" s="40"/>
      <c r="BQ83" s="40"/>
      <c r="BR83" s="40"/>
      <c r="BS83" s="40"/>
      <c r="BT83" s="40"/>
      <c r="BU83" s="40"/>
      <c r="BV83" s="40"/>
    </row>
    <row r="84" spans="1:74" ht="24.75" hidden="1" customHeight="1" x14ac:dyDescent="0.2">
      <c r="A84" s="105">
        <f>LARGE(A53:A83,1)</f>
        <v>0</v>
      </c>
      <c r="B84" s="105">
        <f>LARGE(B53:B83,1)</f>
        <v>0</v>
      </c>
      <c r="C84" s="105">
        <f t="shared" ref="C84:L84" si="12">LARGE(C53:C83,1)</f>
        <v>0</v>
      </c>
      <c r="D84" s="105">
        <f t="shared" si="12"/>
        <v>0</v>
      </c>
      <c r="E84" s="105">
        <f t="shared" si="12"/>
        <v>0</v>
      </c>
      <c r="F84" s="105">
        <f t="shared" si="12"/>
        <v>0</v>
      </c>
      <c r="G84" s="105">
        <f t="shared" si="12"/>
        <v>0</v>
      </c>
      <c r="H84" s="105">
        <f t="shared" si="12"/>
        <v>0</v>
      </c>
      <c r="I84" s="105">
        <f t="shared" si="12"/>
        <v>0</v>
      </c>
      <c r="J84" s="105">
        <f t="shared" si="12"/>
        <v>0</v>
      </c>
      <c r="K84" s="105">
        <f t="shared" si="12"/>
        <v>0</v>
      </c>
      <c r="L84" s="105">
        <f t="shared" si="12"/>
        <v>0</v>
      </c>
      <c r="M84" s="50"/>
      <c r="N84" s="50"/>
      <c r="O84" s="50"/>
      <c r="P84" s="50"/>
      <c r="Q84" s="50"/>
      <c r="R84" s="50"/>
      <c r="S84" s="50"/>
      <c r="T84" s="50"/>
      <c r="U84" s="50"/>
      <c r="V84" s="50"/>
      <c r="W84" s="102"/>
      <c r="X84" s="50"/>
      <c r="Y84" s="50"/>
      <c r="Z84" s="50"/>
      <c r="AA84" s="50"/>
      <c r="AB84" s="50"/>
      <c r="AC84" s="50"/>
      <c r="AD84" s="50"/>
      <c r="AE84" s="50"/>
      <c r="AF84" s="50"/>
      <c r="AG84" s="50"/>
      <c r="AH84" s="50"/>
      <c r="AI84" s="50"/>
      <c r="AJ84" s="50"/>
      <c r="AK84" s="50"/>
      <c r="AL84" s="50"/>
      <c r="AM84" s="50"/>
      <c r="AN84" s="50"/>
      <c r="AO84" s="50"/>
      <c r="AP84" s="31"/>
      <c r="AQ84" s="31"/>
      <c r="AR84" s="31"/>
      <c r="AS84" s="31"/>
      <c r="AT84" s="31"/>
      <c r="AU84" s="31"/>
      <c r="AV84" s="31"/>
      <c r="AW84" s="31"/>
      <c r="AX84" s="31"/>
      <c r="AY84" s="31"/>
      <c r="AZ84" s="31"/>
      <c r="BA84" s="31"/>
      <c r="BB84" s="31"/>
      <c r="BC84" s="31"/>
      <c r="BD84" s="31"/>
      <c r="BE84" s="38"/>
      <c r="BF84" s="38"/>
      <c r="BG84" s="38"/>
      <c r="BH84" s="38"/>
      <c r="BI84" s="38"/>
      <c r="BJ84" s="62"/>
      <c r="BK84" s="62"/>
      <c r="BL84" s="62"/>
      <c r="BM84" s="62"/>
      <c r="BN84" s="62"/>
      <c r="BO84" s="62"/>
      <c r="BP84" s="40"/>
      <c r="BQ84" s="40"/>
      <c r="BR84" s="40"/>
      <c r="BS84" s="40"/>
      <c r="BT84" s="40"/>
      <c r="BU84" s="40"/>
      <c r="BV84" s="40"/>
    </row>
    <row r="85" spans="1:74" ht="24.75" customHeight="1" x14ac:dyDescent="0.2">
      <c r="A85" s="661"/>
      <c r="B85" s="661"/>
      <c r="C85" s="661"/>
      <c r="D85" s="661"/>
      <c r="E85" s="661"/>
      <c r="F85" s="661"/>
      <c r="G85" s="661"/>
      <c r="H85" s="661"/>
      <c r="I85" s="661"/>
      <c r="J85" s="661"/>
      <c r="K85" s="661"/>
      <c r="L85" s="661"/>
      <c r="M85" s="661"/>
      <c r="N85" s="661"/>
      <c r="O85" s="661"/>
      <c r="P85" s="661"/>
      <c r="Q85" s="661"/>
      <c r="R85" s="661"/>
      <c r="S85" s="661"/>
      <c r="T85" s="661"/>
      <c r="U85" s="661"/>
      <c r="V85" s="661"/>
      <c r="W85" s="661"/>
      <c r="X85" s="661"/>
      <c r="Y85" s="661"/>
      <c r="Z85" s="661"/>
      <c r="AA85" s="661"/>
      <c r="AB85" s="661"/>
      <c r="AC85" s="661"/>
      <c r="AD85" s="661"/>
      <c r="AE85" s="661"/>
      <c r="AF85" s="661"/>
      <c r="AG85" s="661"/>
      <c r="AH85" s="661"/>
      <c r="AI85" s="661"/>
      <c r="AJ85" s="661"/>
      <c r="AK85" s="661"/>
      <c r="AL85" s="661"/>
      <c r="AM85" s="661"/>
      <c r="AN85" s="661"/>
      <c r="AO85" s="661"/>
      <c r="AP85" s="31"/>
      <c r="AQ85" s="31"/>
      <c r="AR85" s="31"/>
      <c r="AS85" s="31"/>
      <c r="AT85" s="31"/>
      <c r="AU85" s="31"/>
      <c r="AV85" s="31"/>
      <c r="AW85" s="31"/>
      <c r="AX85" s="31"/>
      <c r="AY85" s="31"/>
      <c r="AZ85" s="31"/>
      <c r="BA85" s="31"/>
      <c r="BB85" s="31"/>
      <c r="BC85" s="31"/>
      <c r="BD85" s="31"/>
      <c r="BE85" s="38"/>
      <c r="BF85" s="38"/>
      <c r="BG85" s="38"/>
      <c r="BH85" s="38"/>
      <c r="BI85" s="38"/>
      <c r="BJ85" s="62"/>
      <c r="BK85" s="62"/>
      <c r="BL85" s="62"/>
      <c r="BM85" s="62"/>
      <c r="BN85" s="62"/>
      <c r="BO85" s="62"/>
      <c r="BP85" s="40"/>
      <c r="BQ85" s="40"/>
      <c r="BR85" s="40"/>
      <c r="BS85" s="40"/>
      <c r="BT85" s="40"/>
      <c r="BU85" s="40"/>
      <c r="BV85" s="40"/>
    </row>
    <row r="86" spans="1:74" ht="60" customHeight="1" x14ac:dyDescent="0.2">
      <c r="A86" s="611" t="s">
        <v>3</v>
      </c>
      <c r="B86" s="612"/>
      <c r="C86" s="612"/>
      <c r="D86" s="612"/>
      <c r="E86" s="612"/>
      <c r="F86" s="612"/>
      <c r="G86" s="612"/>
      <c r="H86" s="612"/>
      <c r="I86" s="612"/>
      <c r="J86" s="612"/>
      <c r="K86" s="612"/>
      <c r="L86" s="612"/>
      <c r="M86" s="612"/>
      <c r="N86" s="612"/>
      <c r="O86" s="612"/>
      <c r="P86" s="612"/>
      <c r="Q86" s="612"/>
      <c r="R86" s="612"/>
      <c r="S86" s="612"/>
      <c r="T86" s="612"/>
      <c r="U86" s="612"/>
      <c r="V86" s="612"/>
      <c r="W86" s="612"/>
      <c r="X86" s="612"/>
      <c r="Y86" s="612"/>
      <c r="Z86" s="612"/>
      <c r="AA86" s="612"/>
      <c r="AB86" s="612"/>
      <c r="AC86" s="612"/>
      <c r="AD86" s="612"/>
      <c r="AE86" s="612"/>
      <c r="AF86" s="612"/>
      <c r="AG86" s="612"/>
      <c r="AH86" s="612"/>
      <c r="AI86" s="612"/>
      <c r="AJ86" s="612"/>
      <c r="AK86" s="612"/>
      <c r="AL86" s="612"/>
      <c r="AM86" s="612"/>
      <c r="AN86" s="612"/>
      <c r="AO86" s="613"/>
      <c r="AP86" s="31"/>
      <c r="AQ86" s="31"/>
      <c r="AR86" s="31"/>
      <c r="AS86" s="31"/>
      <c r="AT86" s="31"/>
      <c r="AU86" s="31"/>
      <c r="AV86" s="31"/>
      <c r="AW86" s="31"/>
      <c r="AX86" s="31"/>
      <c r="AY86" s="31"/>
      <c r="AZ86" s="31"/>
      <c r="BA86" s="31"/>
      <c r="BB86" s="31"/>
      <c r="BC86" s="31"/>
      <c r="BD86" s="31"/>
      <c r="BE86" s="38"/>
      <c r="BF86" s="38"/>
      <c r="BG86" s="38"/>
      <c r="BH86" s="38"/>
      <c r="BI86" s="38"/>
      <c r="BJ86" s="62"/>
      <c r="BK86" s="62"/>
      <c r="BL86" s="62"/>
      <c r="BM86" s="62"/>
      <c r="BN86" s="62"/>
      <c r="BO86" s="62"/>
      <c r="BP86" s="40"/>
      <c r="BQ86" s="40"/>
      <c r="BR86" s="40"/>
      <c r="BS86" s="40"/>
      <c r="BT86" s="40"/>
      <c r="BU86" s="40"/>
      <c r="BV86" s="40"/>
    </row>
    <row r="87" spans="1:74" ht="20.100000000000001" customHeight="1" x14ac:dyDescent="0.2">
      <c r="A87" s="662"/>
      <c r="B87" s="663"/>
      <c r="C87" s="663"/>
      <c r="D87" s="663"/>
      <c r="E87" s="663"/>
      <c r="F87" s="663"/>
      <c r="G87" s="663"/>
      <c r="H87" s="663"/>
      <c r="I87" s="663"/>
      <c r="J87" s="663"/>
      <c r="K87" s="663"/>
      <c r="L87" s="663"/>
      <c r="M87" s="663"/>
      <c r="N87" s="663"/>
      <c r="O87" s="663"/>
      <c r="P87" s="663"/>
      <c r="Q87" s="663"/>
      <c r="R87" s="663"/>
      <c r="S87" s="663"/>
      <c r="T87" s="663"/>
      <c r="U87" s="663"/>
      <c r="V87" s="663"/>
      <c r="W87" s="663"/>
      <c r="X87" s="663"/>
      <c r="Y87" s="663"/>
      <c r="Z87" s="663"/>
      <c r="AA87" s="663"/>
      <c r="AB87" s="663"/>
      <c r="AC87" s="663"/>
      <c r="AD87" s="663"/>
      <c r="AE87" s="663"/>
      <c r="AF87" s="663"/>
      <c r="AG87" s="663"/>
      <c r="AH87" s="663"/>
      <c r="AI87" s="663"/>
      <c r="AJ87" s="663"/>
      <c r="AK87" s="663"/>
      <c r="AL87" s="663"/>
      <c r="AM87" s="663"/>
      <c r="AN87" s="663"/>
      <c r="AO87" s="664"/>
      <c r="AP87" s="31"/>
      <c r="AQ87" s="31"/>
      <c r="AR87" s="31"/>
      <c r="AS87" s="31"/>
      <c r="AT87" s="31"/>
      <c r="AU87" s="31"/>
      <c r="AV87" s="31"/>
      <c r="AW87" s="31"/>
      <c r="AX87" s="31"/>
      <c r="AY87" s="31"/>
      <c r="AZ87" s="31"/>
      <c r="BA87" s="31"/>
      <c r="BB87" s="31"/>
      <c r="BC87" s="31"/>
      <c r="BD87" s="31"/>
      <c r="BE87" s="38"/>
      <c r="BF87" s="38"/>
      <c r="BG87" s="38"/>
      <c r="BH87" s="38"/>
      <c r="BI87" s="38"/>
      <c r="BJ87" s="62"/>
      <c r="BK87" s="62"/>
      <c r="BL87" s="62"/>
      <c r="BM87" s="62"/>
      <c r="BN87" s="62"/>
      <c r="BO87" s="62"/>
      <c r="BP87" s="40"/>
      <c r="BQ87" s="40"/>
      <c r="BR87" s="40"/>
      <c r="BS87" s="40"/>
      <c r="BT87" s="40"/>
      <c r="BU87" s="40"/>
      <c r="BV87" s="40"/>
    </row>
    <row r="88" spans="1:74" ht="39.75" customHeight="1" x14ac:dyDescent="0.2">
      <c r="A88" s="668" t="s">
        <v>86</v>
      </c>
      <c r="B88" s="606"/>
      <c r="C88" s="606"/>
      <c r="D88" s="606"/>
      <c r="E88" s="606"/>
      <c r="F88" s="606"/>
      <c r="G88" s="606"/>
      <c r="H88" s="606"/>
      <c r="I88" s="606"/>
      <c r="J88" s="606"/>
      <c r="K88" s="606"/>
      <c r="L88" s="606"/>
      <c r="M88" s="606"/>
      <c r="N88" s="606"/>
      <c r="O88" s="606"/>
      <c r="P88" s="606"/>
      <c r="Q88" s="606"/>
      <c r="R88" s="606"/>
      <c r="S88" s="682" t="s">
        <v>85</v>
      </c>
      <c r="T88" s="683"/>
      <c r="U88" s="683"/>
      <c r="V88" s="683"/>
      <c r="W88" s="684"/>
      <c r="X88" s="606"/>
      <c r="Y88" s="606"/>
      <c r="Z88" s="606"/>
      <c r="AA88" s="606"/>
      <c r="AB88" s="606"/>
      <c r="AC88" s="606"/>
      <c r="AD88" s="606"/>
      <c r="AE88" s="606"/>
      <c r="AF88" s="606"/>
      <c r="AG88" s="606"/>
      <c r="AH88" s="606"/>
      <c r="AI88" s="606"/>
      <c r="AJ88" s="606"/>
      <c r="AK88" s="606"/>
      <c r="AL88" s="606"/>
      <c r="AM88" s="606"/>
      <c r="AN88" s="606"/>
      <c r="AO88" s="607"/>
      <c r="AP88" s="31"/>
      <c r="AQ88" s="31"/>
      <c r="AR88" s="31"/>
      <c r="AS88" s="31"/>
      <c r="AT88" s="31"/>
      <c r="AU88" s="31"/>
      <c r="AV88" s="31"/>
      <c r="AW88" s="31"/>
      <c r="AX88" s="31"/>
      <c r="AY88" s="31"/>
      <c r="AZ88" s="31"/>
      <c r="BA88" s="31"/>
      <c r="BB88" s="31"/>
      <c r="BC88" s="31"/>
      <c r="BD88" s="31"/>
      <c r="BE88" s="38"/>
      <c r="BF88" s="38"/>
      <c r="BG88" s="38"/>
      <c r="BH88" s="38"/>
      <c r="BI88" s="38"/>
      <c r="BJ88" s="62"/>
      <c r="BK88" s="62"/>
      <c r="BL88" s="62"/>
      <c r="BM88" s="62"/>
      <c r="BN88" s="62"/>
      <c r="BO88" s="62"/>
      <c r="BP88" s="40"/>
      <c r="BQ88" s="40"/>
      <c r="BR88" s="40"/>
      <c r="BS88" s="40"/>
      <c r="BT88" s="40"/>
      <c r="BU88" s="40"/>
      <c r="BV88" s="40"/>
    </row>
    <row r="89" spans="1:74" ht="48" customHeight="1" x14ac:dyDescent="0.2">
      <c r="A89" s="119"/>
      <c r="B89" s="120"/>
      <c r="C89" s="120"/>
      <c r="D89" s="120"/>
      <c r="E89" s="120"/>
      <c r="F89" s="120"/>
      <c r="G89" s="609"/>
      <c r="H89" s="609"/>
      <c r="I89" s="609"/>
      <c r="J89" s="609"/>
      <c r="K89" s="609"/>
      <c r="L89" s="609"/>
      <c r="M89" s="609"/>
      <c r="N89" s="609"/>
      <c r="O89" s="609"/>
      <c r="P89" s="609"/>
      <c r="Q89" s="609"/>
      <c r="R89" s="609"/>
      <c r="S89" s="609"/>
      <c r="T89" s="609"/>
      <c r="U89" s="609"/>
      <c r="V89" s="609"/>
      <c r="W89" s="609"/>
      <c r="X89" s="609"/>
      <c r="Y89" s="609"/>
      <c r="Z89" s="609"/>
      <c r="AA89" s="609"/>
      <c r="AB89" s="609"/>
      <c r="AC89" s="609"/>
      <c r="AD89" s="609"/>
      <c r="AE89" s="609"/>
      <c r="AF89" s="609"/>
      <c r="AG89" s="609"/>
      <c r="AH89" s="609"/>
      <c r="AI89" s="609"/>
      <c r="AJ89" s="609"/>
      <c r="AK89" s="609"/>
      <c r="AL89" s="609"/>
      <c r="AM89" s="609"/>
      <c r="AN89" s="609"/>
      <c r="AO89" s="610"/>
      <c r="AP89" s="31"/>
      <c r="AQ89" s="31"/>
      <c r="AR89" s="31"/>
      <c r="AS89" s="31"/>
      <c r="AT89" s="31"/>
      <c r="AU89" s="31"/>
      <c r="AV89" s="31"/>
      <c r="AW89" s="31"/>
      <c r="AX89" s="31"/>
      <c r="AY89" s="31"/>
      <c r="AZ89" s="31"/>
      <c r="BA89" s="31"/>
      <c r="BB89" s="31"/>
      <c r="BC89" s="31"/>
      <c r="BD89" s="31"/>
      <c r="BE89" s="38"/>
      <c r="BF89" s="38"/>
      <c r="BG89" s="38"/>
      <c r="BH89" s="38"/>
      <c r="BI89" s="38"/>
      <c r="BJ89" s="62"/>
      <c r="BK89" s="62"/>
      <c r="BL89" s="62"/>
      <c r="BM89" s="62"/>
      <c r="BN89" s="62"/>
      <c r="BO89" s="62"/>
      <c r="BP89" s="40"/>
      <c r="BQ89" s="40"/>
      <c r="BR89" s="40"/>
      <c r="BS89" s="40"/>
      <c r="BT89" s="40"/>
      <c r="BU89" s="40"/>
      <c r="BV89" s="40"/>
    </row>
    <row r="90" spans="1:74" ht="36" customHeight="1" x14ac:dyDescent="0.2">
      <c r="A90" s="658" t="s">
        <v>69</v>
      </c>
      <c r="B90" s="659"/>
      <c r="C90" s="659"/>
      <c r="D90" s="659"/>
      <c r="E90" s="660"/>
      <c r="F90" s="91" t="str">
        <f>IF($F$19&lt;&gt;"",F$19,"")</f>
        <v/>
      </c>
      <c r="G90" s="650" t="str">
        <f>IF(G$20&lt;&gt;"",G$20,"")</f>
        <v/>
      </c>
      <c r="H90" s="651"/>
      <c r="I90" s="92" t="str">
        <f>IF($I$19&lt;&gt;"",$I$19,"")</f>
        <v/>
      </c>
      <c r="J90" s="604" t="str">
        <f>IF($J$20&lt;&gt;"",$J$20,"")</f>
        <v/>
      </c>
      <c r="K90" s="605"/>
      <c r="L90" s="92" t="str">
        <f>IF($L$19&lt;&gt;"",$L$19,"")</f>
        <v/>
      </c>
      <c r="M90" s="604" t="str">
        <f>IF($M$20&lt;&gt;"",$M$20,"")</f>
        <v/>
      </c>
      <c r="N90" s="605"/>
      <c r="O90" s="92" t="str">
        <f>IF($O$19&lt;&gt;"",$O$19,"")</f>
        <v/>
      </c>
      <c r="P90" s="604" t="str">
        <f>IF($P$20&lt;&gt;"",$P$20,"")</f>
        <v/>
      </c>
      <c r="Q90" s="605"/>
      <c r="R90" s="92" t="str">
        <f>IF($R$19&lt;&gt;"",$R$19,"")</f>
        <v/>
      </c>
      <c r="S90" s="604" t="str">
        <f>IF($S$20&lt;&gt;"",$S$20,"")</f>
        <v/>
      </c>
      <c r="T90" s="605"/>
      <c r="U90" s="92" t="str">
        <f>IF($U$19&lt;&gt;"",$U$19,"")</f>
        <v/>
      </c>
      <c r="V90" s="604" t="str">
        <f>IF($V$20&lt;&gt;"",$V$20,"")</f>
        <v/>
      </c>
      <c r="W90" s="605"/>
      <c r="X90" s="92" t="str">
        <f>IF($X$19&lt;&gt;"",$X$19,"")</f>
        <v/>
      </c>
      <c r="Y90" s="604" t="str">
        <f>IF($Y$20&lt;&gt;"",$Y$20,"")</f>
        <v/>
      </c>
      <c r="Z90" s="605"/>
      <c r="AA90" s="92" t="str">
        <f>IF($AA$19&lt;&gt;"",$AA$19,"")</f>
        <v/>
      </c>
      <c r="AB90" s="604" t="str">
        <f>IF($AB$20&lt;&gt;"",$AB$20,"")</f>
        <v/>
      </c>
      <c r="AC90" s="605"/>
      <c r="AD90" s="92" t="str">
        <f>IF($AD$19&lt;&gt;"",$AD$19,"")</f>
        <v/>
      </c>
      <c r="AE90" s="604" t="str">
        <f>IF($AE$20&lt;&gt;"",$AE$20,"")</f>
        <v/>
      </c>
      <c r="AF90" s="605"/>
      <c r="AG90" s="92" t="str">
        <f>IF($AG$19&lt;&gt;"",$AG$19,"")</f>
        <v/>
      </c>
      <c r="AH90" s="604" t="str">
        <f>IF($AH$20&lt;&gt;"",$AH$20,"")</f>
        <v/>
      </c>
      <c r="AI90" s="605"/>
      <c r="AJ90" s="92" t="str">
        <f>IF($AJ$19&lt;&gt;"",$AJ$19,"")</f>
        <v/>
      </c>
      <c r="AK90" s="604" t="str">
        <f>IF($AK$20&lt;&gt;"",$AK$20,"")</f>
        <v/>
      </c>
      <c r="AL90" s="605"/>
      <c r="AM90" s="92" t="str">
        <f>IF($AM$19&lt;&gt;"",$AM$19,"")</f>
        <v/>
      </c>
      <c r="AN90" s="604" t="str">
        <f>IF($AN$20&lt;&gt;"",$AN$20,"")</f>
        <v/>
      </c>
      <c r="AO90" s="605"/>
      <c r="AP90" s="31"/>
      <c r="AQ90" s="31"/>
      <c r="AR90" s="31"/>
      <c r="AS90" s="31"/>
      <c r="AT90" s="31"/>
      <c r="AU90" s="31"/>
      <c r="AV90" s="31"/>
      <c r="AW90" s="31"/>
      <c r="AX90" s="31"/>
      <c r="AY90" s="31"/>
      <c r="AZ90" s="31"/>
      <c r="BA90" s="31"/>
      <c r="BB90" s="31"/>
      <c r="BC90" s="31"/>
      <c r="BD90" s="31"/>
      <c r="BE90" s="38"/>
      <c r="BF90" s="38"/>
      <c r="BG90" s="38"/>
      <c r="BH90" s="38"/>
      <c r="BI90" s="38"/>
      <c r="BJ90" s="62"/>
      <c r="BK90" s="62"/>
      <c r="BL90" s="62"/>
      <c r="BM90" s="62"/>
      <c r="BN90" s="62"/>
      <c r="BO90" s="62"/>
      <c r="BP90" s="40"/>
      <c r="BQ90" s="40"/>
      <c r="BR90" s="40"/>
      <c r="BS90" s="40"/>
      <c r="BT90" s="40"/>
      <c r="BU90" s="40"/>
      <c r="BV90" s="40"/>
    </row>
    <row r="91" spans="1:74" ht="39.950000000000003" customHeight="1" x14ac:dyDescent="0.2">
      <c r="A91" s="640"/>
      <c r="B91" s="638"/>
      <c r="C91" s="640"/>
      <c r="D91" s="642" t="str">
        <f>IF(A91&lt;&gt;"",SUM(F91:AO91),"")</f>
        <v/>
      </c>
      <c r="E91" s="104" t="s">
        <v>17</v>
      </c>
      <c r="F91" s="93"/>
      <c r="G91" s="644" t="str">
        <f>IF(AND(A91&lt;&gt;"",G$90&lt;&gt;"",F91&lt;&gt;""),A$84,"")</f>
        <v/>
      </c>
      <c r="H91" s="645"/>
      <c r="I91" s="94"/>
      <c r="J91" s="602" t="str">
        <f>IF(AND($A91&lt;&gt;"",J$90&lt;&gt;"",I91&lt;&gt;""),B$84,"")</f>
        <v/>
      </c>
      <c r="K91" s="603"/>
      <c r="L91" s="94"/>
      <c r="M91" s="602" t="str">
        <f>IF(AND($A91&lt;&gt;"",M$90&lt;&gt;"",L91&lt;&gt;""),C$84,"")</f>
        <v/>
      </c>
      <c r="N91" s="603"/>
      <c r="O91" s="95"/>
      <c r="P91" s="602" t="str">
        <f>IF(AND($A91&lt;&gt;"",P$90&lt;&gt;"",O91&lt;&gt;""),D$84,"")</f>
        <v/>
      </c>
      <c r="Q91" s="603"/>
      <c r="R91" s="95"/>
      <c r="S91" s="602" t="str">
        <f>IF(AND($A91&lt;&gt;"",S$90&lt;&gt;"",R91&lt;&gt;""),E$84,"")</f>
        <v/>
      </c>
      <c r="T91" s="603"/>
      <c r="U91" s="95"/>
      <c r="V91" s="602" t="str">
        <f>IF(AND($A91&lt;&gt;"",V$90&lt;&gt;"",U91&lt;&gt;""),F$84,"")</f>
        <v/>
      </c>
      <c r="W91" s="603"/>
      <c r="X91" s="95"/>
      <c r="Y91" s="602" t="str">
        <f>IF(AND($A91&lt;&gt;"",Y$90&lt;&gt;"",X91&lt;&gt;""),G$84,"")</f>
        <v/>
      </c>
      <c r="Z91" s="603"/>
      <c r="AA91" s="94"/>
      <c r="AB91" s="602" t="str">
        <f>IF(AND($A91&lt;&gt;"",AB$90&lt;&gt;"",AA91&lt;&gt;""),H$84,"")</f>
        <v/>
      </c>
      <c r="AC91" s="603"/>
      <c r="AD91" s="94"/>
      <c r="AE91" s="602" t="str">
        <f>IF(AND($A91&lt;&gt;"",AE$90&lt;&gt;"",AD91&lt;&gt;""),I$84,"")</f>
        <v/>
      </c>
      <c r="AF91" s="603"/>
      <c r="AG91" s="94"/>
      <c r="AH91" s="602" t="str">
        <f>IF(AND($A91&lt;&gt;"",AH$90&lt;&gt;"",AG91&lt;&gt;""),J$84,"")</f>
        <v/>
      </c>
      <c r="AI91" s="603"/>
      <c r="AJ91" s="94"/>
      <c r="AK91" s="602" t="str">
        <f>IF(AND($A91&lt;&gt;"",AK$90&lt;&gt;"",AJ91&lt;&gt;""),K$84,"")</f>
        <v/>
      </c>
      <c r="AL91" s="603"/>
      <c r="AM91" s="94"/>
      <c r="AN91" s="602" t="str">
        <f>IF(AND($A91&lt;&gt;"",AN$90&lt;&gt;"",AM91&lt;&gt;""),L$84,"")</f>
        <v/>
      </c>
      <c r="AO91" s="603"/>
      <c r="AP91" s="31"/>
      <c r="AQ91" s="31"/>
      <c r="AR91" s="31"/>
      <c r="AS91" s="31"/>
      <c r="AT91" s="31"/>
      <c r="AU91" s="31"/>
      <c r="AV91" s="31"/>
      <c r="AW91" s="31"/>
      <c r="AX91" s="31"/>
      <c r="AY91" s="31"/>
      <c r="AZ91" s="31"/>
      <c r="BA91" s="31"/>
      <c r="BB91" s="31"/>
      <c r="BC91" s="31"/>
      <c r="BD91" s="31"/>
      <c r="BE91" s="38"/>
      <c r="BF91" s="38"/>
      <c r="BG91" s="38"/>
      <c r="BH91" s="38"/>
      <c r="BI91" s="38"/>
      <c r="BJ91" s="62"/>
      <c r="BK91" s="62"/>
      <c r="BL91" s="62"/>
      <c r="BM91" s="62"/>
      <c r="BN91" s="62"/>
      <c r="BO91" s="62"/>
      <c r="BP91" s="40"/>
      <c r="BQ91" s="40"/>
      <c r="BR91" s="40"/>
      <c r="BS91" s="40"/>
      <c r="BT91" s="40"/>
      <c r="BU91" s="40"/>
      <c r="BV91" s="40"/>
    </row>
    <row r="92" spans="1:74" ht="39.950000000000003" customHeight="1" x14ac:dyDescent="0.2">
      <c r="A92" s="641"/>
      <c r="B92" s="639"/>
      <c r="C92" s="641"/>
      <c r="D92" s="643"/>
      <c r="E92" s="132" t="s">
        <v>70</v>
      </c>
      <c r="F92" s="652" t="str">
        <f>IF(B91="","",IF(B91="ASS","",IF($S$88="GW",IFERROR($C91,""),IF($S$88="FLEXCON",IFERROR(MOD((D91+C91-$A$115),D91),""),""))))</f>
        <v/>
      </c>
      <c r="G92" s="653"/>
      <c r="H92" s="654"/>
      <c r="I92" s="655" t="str">
        <f>IF(B91="","",IF(B91="ASS","",IFERROR(MOD((F92+F91+$A$115),D91),"")))</f>
        <v/>
      </c>
      <c r="J92" s="656"/>
      <c r="K92" s="657"/>
      <c r="L92" s="602" t="str">
        <f>IF(B91="","",IF(B91="ASS","",IFERROR(IF(L91="","",MOD((I92+I91+G91),D91)),"")))</f>
        <v/>
      </c>
      <c r="M92" s="646"/>
      <c r="N92" s="603"/>
      <c r="O92" s="647" t="str">
        <f>IF(B91="","",IF(B91="ASS","",IFERROR(IF(O91="","",IF(L91="",MOD((I92+I91+G91),$D91),MOD((L92+L91+J91),D91))),"")))</f>
        <v/>
      </c>
      <c r="P92" s="648"/>
      <c r="Q92" s="649"/>
      <c r="R92" s="647" t="str">
        <f>IF(B91="","",IF(B91="ASS","",IFERROR(IF(R91="","",IF(O91="",MOD((L92+L91+J91),$D91),MOD((O92+O91+M91),$D91))),"")))</f>
        <v/>
      </c>
      <c r="S92" s="648"/>
      <c r="T92" s="649"/>
      <c r="U92" s="647" t="str">
        <f>IF(B91="","",IF(B91="ASS","",IFERROR(IF(U91="","",IF(R91="",MOD((O92+O91+M91),$D91),MOD((R92+R91+P91),$D91))),"")))</f>
        <v/>
      </c>
      <c r="V92" s="648"/>
      <c r="W92" s="649"/>
      <c r="X92" s="647" t="str">
        <f>IF(B91="","",IF(B91="ASS","",IFERROR(IF(X91="","",IF(U91="",MOD((R92+R91+P91),$D91),MOD((U92+U91+S91),$D91))),"")))</f>
        <v/>
      </c>
      <c r="Y92" s="648"/>
      <c r="Z92" s="649"/>
      <c r="AA92" s="647" t="str">
        <f>IF(B91="","",IF(B91="ASS","",IFERROR(IF(AA91="","",IF(X91="",MOD((U92+U91+S91),$D91),MOD((X92+X91+V91),$D91))),"")))</f>
        <v/>
      </c>
      <c r="AB92" s="648"/>
      <c r="AC92" s="649"/>
      <c r="AD92" s="647" t="str">
        <f>IF(B91="","",IF(B91="ASS","",IFERROR(IF(AD91="","",IF(AA91="",MOD((X92+X91+V91),$D91),MOD((AA92+AA91+Y91),$D91))),"")))</f>
        <v/>
      </c>
      <c r="AE92" s="648"/>
      <c r="AF92" s="649"/>
      <c r="AG92" s="647" t="str">
        <f>IF(B91="","",IF(B91="ASS","",IFERROR(IF(AG91="","",IF(AD91="",MOD((AA92+AA91+Y91),$D91),MOD((AD92+AD91+AB91),$D91))),"")))</f>
        <v/>
      </c>
      <c r="AH92" s="648"/>
      <c r="AI92" s="649"/>
      <c r="AJ92" s="647" t="str">
        <f>IF(B91="","",IF(B91="ASS","",IFERROR(IF(AJ91="","",IF(AG91="",MOD((AD92+AD91+AB91),$D91),MOD((AG92+AG91+AE91),$D91))),"")))</f>
        <v/>
      </c>
      <c r="AK92" s="648"/>
      <c r="AL92" s="649"/>
      <c r="AM92" s="647" t="str">
        <f>IF(B91="","",IF(B91="ASS","",IFERROR(IF(AM91="","",IF(AJ91="",MOD((AG92+AG91+AE91),$D91),MOD((AJ92+AJ91+AH91),$D91))),"")))</f>
        <v/>
      </c>
      <c r="AN92" s="648"/>
      <c r="AO92" s="649"/>
      <c r="AP92" s="31"/>
      <c r="AQ92" s="31"/>
      <c r="AR92" s="31"/>
      <c r="AS92" s="31"/>
      <c r="AT92" s="31"/>
      <c r="AU92" s="31"/>
      <c r="AV92" s="31"/>
      <c r="AW92" s="31"/>
      <c r="AX92" s="31"/>
      <c r="AY92" s="31"/>
      <c r="AZ92" s="31"/>
      <c r="BA92" s="31"/>
      <c r="BB92" s="31"/>
      <c r="BC92" s="31"/>
      <c r="BD92" s="31"/>
      <c r="BE92" s="38"/>
      <c r="BF92" s="38"/>
      <c r="BG92" s="38"/>
      <c r="BH92" s="38"/>
      <c r="BI92" s="38"/>
      <c r="BJ92" s="62"/>
      <c r="BK92" s="62"/>
      <c r="BL92" s="62"/>
      <c r="BM92" s="62"/>
      <c r="BN92" s="62"/>
      <c r="BO92" s="62"/>
      <c r="BP92" s="40"/>
      <c r="BQ92" s="40"/>
      <c r="BR92" s="40"/>
      <c r="BS92" s="40"/>
      <c r="BT92" s="40"/>
      <c r="BU92" s="40"/>
      <c r="BV92" s="40"/>
    </row>
    <row r="93" spans="1:74" ht="39.950000000000003" customHeight="1" x14ac:dyDescent="0.2">
      <c r="A93" s="640"/>
      <c r="B93" s="638"/>
      <c r="C93" s="640"/>
      <c r="D93" s="642" t="str">
        <f t="shared" ref="D93" si="13">IF(A93&lt;&gt;"",SUM(F93:AO93),"")</f>
        <v/>
      </c>
      <c r="E93" s="104" t="s">
        <v>17</v>
      </c>
      <c r="F93" s="93"/>
      <c r="G93" s="644" t="str">
        <f>IF(AND(A93&lt;&gt;"",G$90&lt;&gt;"",F93&lt;&gt;""),A$84,"")</f>
        <v/>
      </c>
      <c r="H93" s="645"/>
      <c r="I93" s="94"/>
      <c r="J93" s="602" t="str">
        <f>IF(AND($A93&lt;&gt;"",J$90&lt;&gt;"",I93&lt;&gt;""),B$84,"")</f>
        <v/>
      </c>
      <c r="K93" s="603"/>
      <c r="L93" s="94"/>
      <c r="M93" s="602" t="str">
        <f>IF(AND($A93&lt;&gt;"",M$90&lt;&gt;"",L93&lt;&gt;""),C$84,"")</f>
        <v/>
      </c>
      <c r="N93" s="603"/>
      <c r="O93" s="95"/>
      <c r="P93" s="602" t="str">
        <f>IF(AND($A93&lt;&gt;"",P$90&lt;&gt;"",O93&lt;&gt;""),D$84,"")</f>
        <v/>
      </c>
      <c r="Q93" s="603"/>
      <c r="R93" s="95"/>
      <c r="S93" s="602" t="str">
        <f>IF(AND($A93&lt;&gt;"",S$90&lt;&gt;"",R93&lt;&gt;""),E$84,"")</f>
        <v/>
      </c>
      <c r="T93" s="603"/>
      <c r="U93" s="95"/>
      <c r="V93" s="602" t="str">
        <f>IF(AND($A93&lt;&gt;"",V$90&lt;&gt;"",U93&lt;&gt;""),F$84,"")</f>
        <v/>
      </c>
      <c r="W93" s="603"/>
      <c r="X93" s="95"/>
      <c r="Y93" s="602" t="str">
        <f>IF(AND($A93&lt;&gt;"",Y$90&lt;&gt;"",X93&lt;&gt;""),G$84,"")</f>
        <v/>
      </c>
      <c r="Z93" s="603"/>
      <c r="AA93" s="94"/>
      <c r="AB93" s="602" t="str">
        <f>IF(AND($A93&lt;&gt;"",AB$90&lt;&gt;"",AA93&lt;&gt;""),H$84,"")</f>
        <v/>
      </c>
      <c r="AC93" s="603"/>
      <c r="AD93" s="95"/>
      <c r="AE93" s="602" t="str">
        <f>IF(AND($A93&lt;&gt;"",AE$90&lt;&gt;"",AD93&lt;&gt;""),I$84,"")</f>
        <v/>
      </c>
      <c r="AF93" s="603"/>
      <c r="AG93" s="95"/>
      <c r="AH93" s="602" t="str">
        <f>IF(AND($A93&lt;&gt;"",AH$90&lt;&gt;"",AG93&lt;&gt;""),J$84,"")</f>
        <v/>
      </c>
      <c r="AI93" s="603"/>
      <c r="AJ93" s="94"/>
      <c r="AK93" s="602" t="str">
        <f>IF(AND($A93&lt;&gt;"",AK$90&lt;&gt;"",AJ93&lt;&gt;""),K$84,"")</f>
        <v/>
      </c>
      <c r="AL93" s="603"/>
      <c r="AM93" s="94"/>
      <c r="AN93" s="602" t="str">
        <f>IF(AND($A93&lt;&gt;"",AN$90&lt;&gt;"",AM93&lt;&gt;""),L$84,"")</f>
        <v/>
      </c>
      <c r="AO93" s="603"/>
      <c r="AP93" s="31"/>
      <c r="AQ93" s="31"/>
      <c r="AR93" s="31"/>
      <c r="AS93" s="31"/>
      <c r="AT93" s="31"/>
      <c r="AU93" s="31"/>
      <c r="AV93" s="31"/>
      <c r="AW93" s="31"/>
      <c r="AX93" s="31"/>
      <c r="AY93" s="31"/>
      <c r="AZ93" s="31"/>
      <c r="BA93" s="31"/>
      <c r="BB93" s="31"/>
      <c r="BC93" s="31"/>
      <c r="BD93" s="31"/>
      <c r="BE93" s="38"/>
      <c r="BF93" s="38"/>
      <c r="BG93" s="38"/>
      <c r="BH93" s="38"/>
      <c r="BI93" s="38"/>
      <c r="BJ93" s="62"/>
      <c r="BK93" s="62"/>
      <c r="BL93" s="62"/>
      <c r="BM93" s="62"/>
      <c r="BN93" s="62"/>
      <c r="BO93" s="62"/>
      <c r="BP93" s="40"/>
      <c r="BQ93" s="40"/>
      <c r="BR93" s="40"/>
      <c r="BS93" s="40"/>
      <c r="BT93" s="40"/>
      <c r="BU93" s="40"/>
      <c r="BV93" s="40"/>
    </row>
    <row r="94" spans="1:74" ht="39.950000000000003" customHeight="1" x14ac:dyDescent="0.2">
      <c r="A94" s="641"/>
      <c r="B94" s="639"/>
      <c r="C94" s="641"/>
      <c r="D94" s="643"/>
      <c r="E94" s="132" t="s">
        <v>70</v>
      </c>
      <c r="F94" s="652" t="str">
        <f>IF(B93="","",IF(B93="ASS","",IF($S$88="GW",IFERROR($C93,""),IF($S$88="FLEXCON",IFERROR(MOD((D93+C93-$A$115),D93),""),""))))</f>
        <v/>
      </c>
      <c r="G94" s="653"/>
      <c r="H94" s="654"/>
      <c r="I94" s="655" t="str">
        <f>IF(B93="","",IF(B93="ASS","",IFERROR(MOD((F94+F93+$A$115),D93),"")))</f>
        <v/>
      </c>
      <c r="J94" s="656"/>
      <c r="K94" s="657"/>
      <c r="L94" s="602" t="str">
        <f t="shared" ref="L94" si="14">IF(B93="","",IF(B93="ASS","",IFERROR(IF(L93="","",MOD((I94+I93+G93),D93)),"")))</f>
        <v/>
      </c>
      <c r="M94" s="646"/>
      <c r="N94" s="603"/>
      <c r="O94" s="647" t="str">
        <f t="shared" ref="O94" si="15">IF(B93="","",IF(B93="ASS","",IFERROR(IF(O93="","",IF(L93="",MOD((I94+I93+G93),$D93),MOD((L94+L93+J93),D93))),"")))</f>
        <v/>
      </c>
      <c r="P94" s="648"/>
      <c r="Q94" s="649"/>
      <c r="R94" s="647" t="str">
        <f t="shared" ref="R94" si="16">IF(B93="","",IF(B93="ASS","",IFERROR(IF(R93="","",IF(O93="",MOD((L94+L93+J93),$D93),MOD((O94+O93+M93),$D93))),"")))</f>
        <v/>
      </c>
      <c r="S94" s="648"/>
      <c r="T94" s="649"/>
      <c r="U94" s="647" t="str">
        <f t="shared" ref="U94" si="17">IF(B93="","",IF(B93="ASS","",IFERROR(IF(U93="","",IF(R93="",MOD((O94+O93+M93),$D93),MOD((R94+R93+P93),$D93))),"")))</f>
        <v/>
      </c>
      <c r="V94" s="648"/>
      <c r="W94" s="649"/>
      <c r="X94" s="647" t="str">
        <f t="shared" ref="X94" si="18">IF(B93="","",IF(B93="ASS","",IFERROR(IF(X93="","",IF(U93="",MOD((R94+R93+P93),$D93),MOD((U94+U93+S93),$D93))),"")))</f>
        <v/>
      </c>
      <c r="Y94" s="648"/>
      <c r="Z94" s="649"/>
      <c r="AA94" s="647" t="str">
        <f t="shared" ref="AA94" si="19">IF(B93="","",IF(B93="ASS","",IFERROR(IF(AA93="","",IF(X93="",MOD((U94+U93+S93),$D93),MOD((X94+X93+V93),$D93))),"")))</f>
        <v/>
      </c>
      <c r="AB94" s="648"/>
      <c r="AC94" s="649"/>
      <c r="AD94" s="647" t="str">
        <f t="shared" ref="AD94" si="20">IF(B93="","",IF(B93="ASS","",IFERROR(IF(AD93="","",IF(AA93="",MOD((X94+X93+V93),$D93),MOD((AA94+AA93+Y93),$D93))),"")))</f>
        <v/>
      </c>
      <c r="AE94" s="648"/>
      <c r="AF94" s="649"/>
      <c r="AG94" s="647" t="str">
        <f t="shared" ref="AG94" si="21">IF(B93="","",IF(B93="ASS","",IFERROR(IF(AG93="","",IF(AD93="",MOD((AA94+AA93+Y93),$D93),MOD((AD94+AD93+AB93),$D93))),"")))</f>
        <v/>
      </c>
      <c r="AH94" s="648"/>
      <c r="AI94" s="649"/>
      <c r="AJ94" s="647" t="str">
        <f t="shared" ref="AJ94" si="22">IF(B93="","",IF(B93="ASS","",IFERROR(IF(AJ93="","",IF(AG93="",MOD((AD94+AD93+AB93),$D93),MOD((AG94+AG93+AE93),$D93))),"")))</f>
        <v/>
      </c>
      <c r="AK94" s="648"/>
      <c r="AL94" s="649"/>
      <c r="AM94" s="647" t="str">
        <f t="shared" ref="AM94" si="23">IF(B93="","",IF(B93="ASS","",IFERROR(IF(AM93="","",IF(AJ93="",MOD((AG94+AG93+AE93),$D93),MOD((AJ94+AJ93+AH93),$D93))),"")))</f>
        <v/>
      </c>
      <c r="AN94" s="648"/>
      <c r="AO94" s="649"/>
      <c r="AP94" s="31"/>
      <c r="AQ94" s="31"/>
      <c r="AR94" s="31"/>
      <c r="AS94" s="31"/>
      <c r="AT94" s="31"/>
      <c r="AU94" s="31"/>
      <c r="AV94" s="31"/>
      <c r="AW94" s="31"/>
      <c r="AX94" s="31"/>
      <c r="AY94" s="31"/>
      <c r="AZ94" s="31"/>
      <c r="BA94" s="31"/>
      <c r="BB94" s="31"/>
      <c r="BC94" s="31"/>
      <c r="BD94" s="31"/>
      <c r="BE94" s="38"/>
      <c r="BF94" s="38"/>
      <c r="BG94" s="38"/>
      <c r="BH94" s="38"/>
      <c r="BI94" s="38"/>
      <c r="BJ94" s="62"/>
      <c r="BK94" s="62"/>
      <c r="BL94" s="62"/>
      <c r="BM94" s="62"/>
      <c r="BN94" s="62"/>
      <c r="BO94" s="62"/>
      <c r="BP94" s="40"/>
      <c r="BQ94" s="40"/>
      <c r="BR94" s="40"/>
      <c r="BS94" s="40"/>
      <c r="BT94" s="40"/>
      <c r="BU94" s="40"/>
      <c r="BV94" s="40"/>
    </row>
    <row r="95" spans="1:74" ht="39.950000000000003" customHeight="1" x14ac:dyDescent="0.2">
      <c r="A95" s="640"/>
      <c r="B95" s="638"/>
      <c r="C95" s="640"/>
      <c r="D95" s="642" t="str">
        <f t="shared" ref="D95" si="24">IF(A95&lt;&gt;"",SUM(F95:AO95),"")</f>
        <v/>
      </c>
      <c r="E95" s="104" t="s">
        <v>17</v>
      </c>
      <c r="F95" s="93"/>
      <c r="G95" s="644" t="str">
        <f>IF(AND(A95&lt;&gt;"",G$90&lt;&gt;"",F95&lt;&gt;""),A$84,"")</f>
        <v/>
      </c>
      <c r="H95" s="645"/>
      <c r="I95" s="94"/>
      <c r="J95" s="602" t="str">
        <f>IF(AND($A95&lt;&gt;"",J$90&lt;&gt;"",I95&lt;&gt;""),B$84,"")</f>
        <v/>
      </c>
      <c r="K95" s="603"/>
      <c r="L95" s="94"/>
      <c r="M95" s="602" t="str">
        <f>IF(AND($A95&lt;&gt;"",M$90&lt;&gt;"",L95&lt;&gt;""),C$84,"")</f>
        <v/>
      </c>
      <c r="N95" s="603"/>
      <c r="O95" s="95"/>
      <c r="P95" s="602" t="str">
        <f>IF(AND($A95&lt;&gt;"",P$90&lt;&gt;"",O95&lt;&gt;""),D$84,"")</f>
        <v/>
      </c>
      <c r="Q95" s="603"/>
      <c r="R95" s="95"/>
      <c r="S95" s="602" t="str">
        <f>IF(AND($A95&lt;&gt;"",S$90&lt;&gt;"",R95&lt;&gt;""),E$84,"")</f>
        <v/>
      </c>
      <c r="T95" s="603"/>
      <c r="U95" s="95"/>
      <c r="V95" s="602" t="str">
        <f>IF(AND($A95&lt;&gt;"",V$90&lt;&gt;"",U95&lt;&gt;""),F$84,"")</f>
        <v/>
      </c>
      <c r="W95" s="603"/>
      <c r="X95" s="95"/>
      <c r="Y95" s="602" t="str">
        <f>IF(AND($A95&lt;&gt;"",Y$90&lt;&gt;"",X95&lt;&gt;""),G$84,"")</f>
        <v/>
      </c>
      <c r="Z95" s="603"/>
      <c r="AA95" s="94"/>
      <c r="AB95" s="602" t="str">
        <f>IF(AND($A95&lt;&gt;"",AB$90&lt;&gt;"",AA95&lt;&gt;""),H$84,"")</f>
        <v/>
      </c>
      <c r="AC95" s="603"/>
      <c r="AD95" s="95"/>
      <c r="AE95" s="602" t="str">
        <f>IF(AND($A95&lt;&gt;"",AE$90&lt;&gt;"",AD95&lt;&gt;""),I$84,"")</f>
        <v/>
      </c>
      <c r="AF95" s="603"/>
      <c r="AG95" s="95"/>
      <c r="AH95" s="602" t="str">
        <f>IF(AND($A95&lt;&gt;"",AH$90&lt;&gt;"",AG95&lt;&gt;""),J$84,"")</f>
        <v/>
      </c>
      <c r="AI95" s="603"/>
      <c r="AJ95" s="94"/>
      <c r="AK95" s="602" t="str">
        <f>IF(AND($A95&lt;&gt;"",AK$90&lt;&gt;"",AJ95&lt;&gt;""),K$84,"")</f>
        <v/>
      </c>
      <c r="AL95" s="603"/>
      <c r="AM95" s="94"/>
      <c r="AN95" s="602" t="str">
        <f>IF(AND($A95&lt;&gt;"",AN$90&lt;&gt;"",AM95&lt;&gt;""),L$84,"")</f>
        <v/>
      </c>
      <c r="AO95" s="603"/>
      <c r="AP95" s="31"/>
      <c r="AQ95" s="31"/>
      <c r="AR95" s="31"/>
      <c r="AS95" s="31"/>
      <c r="AT95" s="31"/>
      <c r="AU95" s="31"/>
      <c r="AV95" s="31"/>
      <c r="AW95" s="31"/>
      <c r="AX95" s="31"/>
      <c r="AY95" s="31"/>
      <c r="AZ95" s="31"/>
      <c r="BA95" s="31"/>
      <c r="BB95" s="31"/>
      <c r="BC95" s="31"/>
      <c r="BD95" s="31"/>
      <c r="BE95" s="38"/>
      <c r="BF95" s="38"/>
      <c r="BG95" s="38"/>
      <c r="BH95" s="38"/>
      <c r="BI95" s="38"/>
      <c r="BJ95" s="62"/>
      <c r="BK95" s="62"/>
      <c r="BL95" s="62"/>
      <c r="BM95" s="62"/>
      <c r="BN95" s="62"/>
      <c r="BO95" s="62"/>
      <c r="BP95" s="40"/>
      <c r="BQ95" s="40"/>
      <c r="BR95" s="40"/>
      <c r="BS95" s="40"/>
      <c r="BT95" s="40"/>
      <c r="BU95" s="40"/>
      <c r="BV95" s="40"/>
    </row>
    <row r="96" spans="1:74" ht="39.950000000000003" customHeight="1" x14ac:dyDescent="0.2">
      <c r="A96" s="641"/>
      <c r="B96" s="639"/>
      <c r="C96" s="641"/>
      <c r="D96" s="643"/>
      <c r="E96" s="132" t="s">
        <v>70</v>
      </c>
      <c r="F96" s="652" t="str">
        <f>IF(B95="","",IF(B95="ASS","",IF($S$88="GW",IFERROR($C95,""),IF($S$88="FLEXCON",IFERROR(MOD((D95+C95-$A$115),D95),""),""))))</f>
        <v/>
      </c>
      <c r="G96" s="653"/>
      <c r="H96" s="654"/>
      <c r="I96" s="655" t="str">
        <f>IF(B95="","",IF(B95="ASS","",IFERROR(MOD((F96+F95+$A$115),D95),"")))</f>
        <v/>
      </c>
      <c r="J96" s="656"/>
      <c r="K96" s="657"/>
      <c r="L96" s="602" t="str">
        <f t="shared" ref="L96" si="25">IF(B95="","",IF(B95="ASS","",IFERROR(IF(L95="","",MOD((I96+I95+G95),D95)),"")))</f>
        <v/>
      </c>
      <c r="M96" s="646"/>
      <c r="N96" s="603"/>
      <c r="O96" s="647" t="str">
        <f t="shared" ref="O96" si="26">IF(B95="","",IF(B95="ASS","",IFERROR(IF(O95="","",IF(L95="",MOD((I96+I95+G95),$D95),MOD((L96+L95+J95),D95))),"")))</f>
        <v/>
      </c>
      <c r="P96" s="648"/>
      <c r="Q96" s="649"/>
      <c r="R96" s="647" t="str">
        <f t="shared" ref="R96" si="27">IF(B95="","",IF(B95="ASS","",IFERROR(IF(R95="","",IF(O95="",MOD((L96+L95+J95),$D95),MOD((O96+O95+M95),$D95))),"")))</f>
        <v/>
      </c>
      <c r="S96" s="648"/>
      <c r="T96" s="649"/>
      <c r="U96" s="647" t="str">
        <f t="shared" ref="U96" si="28">IF(B95="","",IF(B95="ASS","",IFERROR(IF(U95="","",IF(R95="",MOD((O96+O95+M95),$D95),MOD((R96+R95+P95),$D95))),"")))</f>
        <v/>
      </c>
      <c r="V96" s="648"/>
      <c r="W96" s="649"/>
      <c r="X96" s="647" t="str">
        <f t="shared" ref="X96" si="29">IF(B95="","",IF(B95="ASS","",IFERROR(IF(X95="","",IF(U95="",MOD((R96+R95+P95),$D95),MOD((U96+U95+S95),$D95))),"")))</f>
        <v/>
      </c>
      <c r="Y96" s="648"/>
      <c r="Z96" s="649"/>
      <c r="AA96" s="647" t="str">
        <f t="shared" ref="AA96" si="30">IF(B95="","",IF(B95="ASS","",IFERROR(IF(AA95="","",IF(X95="",MOD((U96+U95+S95),$D95),MOD((X96+X95+V95),$D95))),"")))</f>
        <v/>
      </c>
      <c r="AB96" s="648"/>
      <c r="AC96" s="649"/>
      <c r="AD96" s="647" t="str">
        <f t="shared" ref="AD96" si="31">IF(B95="","",IF(B95="ASS","",IFERROR(IF(AD95="","",IF(AA95="",MOD((X96+X95+V95),$D95),MOD((AA96+AA95+Y95),$D95))),"")))</f>
        <v/>
      </c>
      <c r="AE96" s="648"/>
      <c r="AF96" s="649"/>
      <c r="AG96" s="647" t="str">
        <f t="shared" ref="AG96" si="32">IF(B95="","",IF(B95="ASS","",IFERROR(IF(AG95="","",IF(AD95="",MOD((AA96+AA95+Y95),$D95),MOD((AD96+AD95+AB95),$D95))),"")))</f>
        <v/>
      </c>
      <c r="AH96" s="648"/>
      <c r="AI96" s="649"/>
      <c r="AJ96" s="647" t="str">
        <f t="shared" ref="AJ96" si="33">IF(B95="","",IF(B95="ASS","",IFERROR(IF(AJ95="","",IF(AG95="",MOD((AD96+AD95+AB95),$D95),MOD((AG96+AG95+AE95),$D95))),"")))</f>
        <v/>
      </c>
      <c r="AK96" s="648"/>
      <c r="AL96" s="649"/>
      <c r="AM96" s="647" t="str">
        <f t="shared" ref="AM96" si="34">IF(B95="","",IF(B95="ASS","",IFERROR(IF(AM95="","",IF(AJ95="",MOD((AG96+AG95+AE95),$D95),MOD((AJ96+AJ95+AH95),$D95))),"")))</f>
        <v/>
      </c>
      <c r="AN96" s="648"/>
      <c r="AO96" s="649"/>
      <c r="AP96" s="31"/>
      <c r="AQ96" s="31"/>
      <c r="AR96" s="31"/>
      <c r="AS96" s="31"/>
      <c r="AT96" s="31"/>
      <c r="AU96" s="31"/>
      <c r="AV96" s="31"/>
      <c r="AW96" s="31"/>
      <c r="AX96" s="31"/>
      <c r="AY96" s="31"/>
      <c r="AZ96" s="31"/>
      <c r="BA96" s="31"/>
      <c r="BB96" s="31"/>
      <c r="BC96" s="31"/>
      <c r="BD96" s="31"/>
      <c r="BE96" s="38"/>
      <c r="BF96" s="38"/>
      <c r="BG96" s="38"/>
      <c r="BH96" s="38"/>
      <c r="BI96" s="38"/>
      <c r="BJ96" s="62"/>
      <c r="BK96" s="62"/>
      <c r="BL96" s="62"/>
      <c r="BM96" s="62"/>
      <c r="BN96" s="62"/>
      <c r="BO96" s="62"/>
      <c r="BP96" s="40"/>
      <c r="BQ96" s="40"/>
      <c r="BR96" s="40"/>
      <c r="BS96" s="40"/>
      <c r="BT96" s="40"/>
      <c r="BU96" s="40"/>
      <c r="BV96" s="40"/>
    </row>
    <row r="97" spans="1:2660" ht="39.950000000000003" customHeight="1" x14ac:dyDescent="0.2">
      <c r="A97" s="640"/>
      <c r="B97" s="638"/>
      <c r="C97" s="640"/>
      <c r="D97" s="642" t="str">
        <f t="shared" ref="D97" si="35">IF(A97&lt;&gt;"",SUM(F97:AO97),"")</f>
        <v/>
      </c>
      <c r="E97" s="104" t="s">
        <v>17</v>
      </c>
      <c r="F97" s="93"/>
      <c r="G97" s="644" t="str">
        <f>IF(AND(A97&lt;&gt;"",G$90&lt;&gt;"",F97&lt;&gt;""),A$84,"")</f>
        <v/>
      </c>
      <c r="H97" s="645"/>
      <c r="I97" s="94"/>
      <c r="J97" s="602" t="str">
        <f>IF(AND($A97&lt;&gt;"",J$90&lt;&gt;"",I97&lt;&gt;""),B$84,"")</f>
        <v/>
      </c>
      <c r="K97" s="603"/>
      <c r="L97" s="94"/>
      <c r="M97" s="602" t="str">
        <f>IF(AND($A97&lt;&gt;"",M$90&lt;&gt;"",L97&lt;&gt;""),C$84,"")</f>
        <v/>
      </c>
      <c r="N97" s="603"/>
      <c r="O97" s="95"/>
      <c r="P97" s="602" t="str">
        <f>IF(AND($A97&lt;&gt;"",P$90&lt;&gt;"",O97&lt;&gt;""),D$84,"")</f>
        <v/>
      </c>
      <c r="Q97" s="603"/>
      <c r="R97" s="95"/>
      <c r="S97" s="602" t="str">
        <f>IF(AND($A97&lt;&gt;"",S$90&lt;&gt;"",R97&lt;&gt;""),E$84,"")</f>
        <v/>
      </c>
      <c r="T97" s="603"/>
      <c r="U97" s="95"/>
      <c r="V97" s="602" t="str">
        <f>IF(AND($A97&lt;&gt;"",V$90&lt;&gt;"",U97&lt;&gt;""),F$84,"")</f>
        <v/>
      </c>
      <c r="W97" s="603"/>
      <c r="X97" s="95"/>
      <c r="Y97" s="602" t="str">
        <f>IF(AND($A97&lt;&gt;"",Y$90&lt;&gt;"",X97&lt;&gt;""),G$84,"")</f>
        <v/>
      </c>
      <c r="Z97" s="603"/>
      <c r="AA97" s="94"/>
      <c r="AB97" s="602" t="str">
        <f>IF(AND($A97&lt;&gt;"",AB$90&lt;&gt;"",AA97&lt;&gt;""),H$84,"")</f>
        <v/>
      </c>
      <c r="AC97" s="603"/>
      <c r="AD97" s="95"/>
      <c r="AE97" s="602" t="str">
        <f>IF(AND($A97&lt;&gt;"",AE$90&lt;&gt;"",AD97&lt;&gt;""),I$84,"")</f>
        <v/>
      </c>
      <c r="AF97" s="603"/>
      <c r="AG97" s="95"/>
      <c r="AH97" s="602" t="str">
        <f>IF(AND($A97&lt;&gt;"",AH$90&lt;&gt;"",AG97&lt;&gt;""),J$84,"")</f>
        <v/>
      </c>
      <c r="AI97" s="603"/>
      <c r="AJ97" s="94"/>
      <c r="AK97" s="602" t="str">
        <f>IF(AND($A97&lt;&gt;"",AK$90&lt;&gt;"",AJ97&lt;&gt;""),K$84,"")</f>
        <v/>
      </c>
      <c r="AL97" s="603"/>
      <c r="AM97" s="94"/>
      <c r="AN97" s="602" t="str">
        <f>IF(AND($A97&lt;&gt;"",AN$90&lt;&gt;"",AM97&lt;&gt;""),L$84,"")</f>
        <v/>
      </c>
      <c r="AO97" s="603"/>
      <c r="AP97" s="31"/>
      <c r="AQ97" s="31"/>
      <c r="AR97" s="31"/>
      <c r="AS97" s="31"/>
      <c r="AT97" s="31"/>
      <c r="AU97" s="31"/>
      <c r="AV97" s="31"/>
      <c r="AW97" s="31"/>
      <c r="AX97" s="31"/>
      <c r="AY97" s="31"/>
      <c r="AZ97" s="31"/>
      <c r="BA97" s="31"/>
      <c r="BB97" s="31"/>
      <c r="BC97" s="31"/>
      <c r="BD97" s="31"/>
      <c r="BE97" s="38"/>
      <c r="BF97" s="38"/>
      <c r="BG97" s="38"/>
      <c r="BH97" s="38"/>
      <c r="BI97" s="38"/>
      <c r="BJ97" s="62"/>
      <c r="BK97" s="62"/>
      <c r="BL97" s="62"/>
      <c r="BM97" s="62"/>
      <c r="BN97" s="62"/>
      <c r="BO97" s="62"/>
      <c r="BP97" s="40"/>
      <c r="BQ97" s="40"/>
      <c r="BR97" s="40"/>
      <c r="BS97" s="40"/>
      <c r="BT97" s="40"/>
      <c r="BU97" s="40"/>
      <c r="BV97" s="40"/>
    </row>
    <row r="98" spans="1:2660" ht="39.950000000000003" customHeight="1" x14ac:dyDescent="0.2">
      <c r="A98" s="641"/>
      <c r="B98" s="639"/>
      <c r="C98" s="641"/>
      <c r="D98" s="643"/>
      <c r="E98" s="132" t="s">
        <v>70</v>
      </c>
      <c r="F98" s="652" t="str">
        <f>IF(B97="","",IF(B97="ASS","",IF($S$88="GW",IFERROR($C97,""),IF($S$88="FLEXCON",IFERROR(MOD((D97+C97-$A$115),D97),""),""))))</f>
        <v/>
      </c>
      <c r="G98" s="653"/>
      <c r="H98" s="654"/>
      <c r="I98" s="655" t="str">
        <f>IF(B97="","",IF(B97="ASS","",IFERROR(MOD((F98+F97+$A$115),D97),"")))</f>
        <v/>
      </c>
      <c r="J98" s="656"/>
      <c r="K98" s="657"/>
      <c r="L98" s="602" t="str">
        <f t="shared" ref="L98" si="36">IF(B97="","",IF(B97="ASS","",IFERROR(IF(L97="","",MOD((I98+I97+G97),D97)),"")))</f>
        <v/>
      </c>
      <c r="M98" s="646"/>
      <c r="N98" s="603"/>
      <c r="O98" s="647" t="str">
        <f t="shared" ref="O98" si="37">IF(B97="","",IF(B97="ASS","",IFERROR(IF(O97="","",IF(L97="",MOD((I98+I97+G97),$D97),MOD((L98+L97+J97),D97))),"")))</f>
        <v/>
      </c>
      <c r="P98" s="648"/>
      <c r="Q98" s="649"/>
      <c r="R98" s="647" t="str">
        <f t="shared" ref="R98" si="38">IF(B97="","",IF(B97="ASS","",IFERROR(IF(R97="","",IF(O97="",MOD((L98+L97+J97),$D97),MOD((O98+O97+M97),$D97))),"")))</f>
        <v/>
      </c>
      <c r="S98" s="648"/>
      <c r="T98" s="649"/>
      <c r="U98" s="647" t="str">
        <f t="shared" ref="U98" si="39">IF(B97="","",IF(B97="ASS","",IFERROR(IF(U97="","",IF(R97="",MOD((O98+O97+M97),$D97),MOD((R98+R97+P97),$D97))),"")))</f>
        <v/>
      </c>
      <c r="V98" s="648"/>
      <c r="W98" s="649"/>
      <c r="X98" s="647" t="str">
        <f t="shared" ref="X98" si="40">IF(B97="","",IF(B97="ASS","",IFERROR(IF(X97="","",IF(U97="",MOD((R98+R97+P97),$D97),MOD((U98+U97+S97),$D97))),"")))</f>
        <v/>
      </c>
      <c r="Y98" s="648"/>
      <c r="Z98" s="649"/>
      <c r="AA98" s="647" t="str">
        <f t="shared" ref="AA98" si="41">IF(B97="","",IF(B97="ASS","",IFERROR(IF(AA97="","",IF(X97="",MOD((U98+U97+S97),$D97),MOD((X98+X97+V97),$D97))),"")))</f>
        <v/>
      </c>
      <c r="AB98" s="648"/>
      <c r="AC98" s="649"/>
      <c r="AD98" s="647" t="str">
        <f t="shared" ref="AD98" si="42">IF(B97="","",IF(B97="ASS","",IFERROR(IF(AD97="","",IF(AA97="",MOD((X98+X97+V97),$D97),MOD((AA98+AA97+Y97),$D97))),"")))</f>
        <v/>
      </c>
      <c r="AE98" s="648"/>
      <c r="AF98" s="649"/>
      <c r="AG98" s="647" t="str">
        <f t="shared" ref="AG98" si="43">IF(B97="","",IF(B97="ASS","",IFERROR(IF(AG97="","",IF(AD97="",MOD((AA98+AA97+Y97),$D97),MOD((AD98+AD97+AB97),$D97))),"")))</f>
        <v/>
      </c>
      <c r="AH98" s="648"/>
      <c r="AI98" s="649"/>
      <c r="AJ98" s="647" t="str">
        <f t="shared" ref="AJ98" si="44">IF(B97="","",IF(B97="ASS","",IFERROR(IF(AJ97="","",IF(AG97="",MOD((AD98+AD97+AB97),$D97),MOD((AG98+AG97+AE97),$D97))),"")))</f>
        <v/>
      </c>
      <c r="AK98" s="648"/>
      <c r="AL98" s="649"/>
      <c r="AM98" s="647" t="str">
        <f t="shared" ref="AM98" si="45">IF(B97="","",IF(B97="ASS","",IFERROR(IF(AM97="","",IF(AJ97="",MOD((AG98+AG97+AE97),$D97),MOD((AJ98+AJ97+AH97),$D97))),"")))</f>
        <v/>
      </c>
      <c r="AN98" s="648"/>
      <c r="AO98" s="649"/>
      <c r="AP98" s="31"/>
      <c r="AQ98" s="31"/>
      <c r="AR98" s="31"/>
      <c r="AS98" s="31"/>
      <c r="AT98" s="31"/>
      <c r="AU98" s="31"/>
      <c r="AV98" s="31"/>
      <c r="AW98" s="31"/>
      <c r="AX98" s="31"/>
      <c r="AY98" s="31"/>
      <c r="AZ98" s="31"/>
      <c r="BA98" s="31"/>
      <c r="BB98" s="31"/>
      <c r="BC98" s="31"/>
      <c r="BD98" s="31"/>
      <c r="BE98" s="38"/>
      <c r="BF98" s="38"/>
      <c r="BG98" s="38"/>
      <c r="BH98" s="38"/>
      <c r="BI98" s="38"/>
      <c r="BJ98" s="62"/>
      <c r="BK98" s="62"/>
      <c r="BL98" s="62"/>
      <c r="BM98" s="62"/>
      <c r="BN98" s="62"/>
      <c r="BO98" s="62"/>
      <c r="BP98" s="40"/>
      <c r="BQ98" s="40"/>
      <c r="BR98" s="40"/>
      <c r="BS98" s="40"/>
      <c r="BT98" s="40"/>
      <c r="BU98" s="40"/>
      <c r="BV98" s="40"/>
    </row>
    <row r="99" spans="1:2660" ht="39.950000000000003" customHeight="1" x14ac:dyDescent="0.2">
      <c r="A99" s="640"/>
      <c r="B99" s="638"/>
      <c r="C99" s="640"/>
      <c r="D99" s="642" t="str">
        <f t="shared" ref="D99" si="46">IF(A99&lt;&gt;"",SUM(F99:AO99),"")</f>
        <v/>
      </c>
      <c r="E99" s="104" t="s">
        <v>17</v>
      </c>
      <c r="F99" s="93"/>
      <c r="G99" s="644" t="str">
        <f>IF(AND(A99&lt;&gt;"",G$90&lt;&gt;"",F99&lt;&gt;""),A$84,"")</f>
        <v/>
      </c>
      <c r="H99" s="645"/>
      <c r="I99" s="94"/>
      <c r="J99" s="602" t="str">
        <f>IF(AND($A99&lt;&gt;"",J$90&lt;&gt;"",I99&lt;&gt;""),B$84,"")</f>
        <v/>
      </c>
      <c r="K99" s="603"/>
      <c r="L99" s="94"/>
      <c r="M99" s="602" t="str">
        <f>IF(AND($A99&lt;&gt;"",M$90&lt;&gt;"",L99&lt;&gt;""),C$84,"")</f>
        <v/>
      </c>
      <c r="N99" s="603"/>
      <c r="O99" s="95"/>
      <c r="P99" s="602" t="str">
        <f>IF(AND($A99&lt;&gt;"",P$90&lt;&gt;"",O99&lt;&gt;""),D$84,"")</f>
        <v/>
      </c>
      <c r="Q99" s="603"/>
      <c r="R99" s="95"/>
      <c r="S99" s="602" t="str">
        <f>IF(AND($A99&lt;&gt;"",S$90&lt;&gt;"",R99&lt;&gt;""),E$84,"")</f>
        <v/>
      </c>
      <c r="T99" s="603"/>
      <c r="U99" s="95"/>
      <c r="V99" s="602" t="str">
        <f>IF(AND($A99&lt;&gt;"",V$90&lt;&gt;"",U99&lt;&gt;""),F$84,"")</f>
        <v/>
      </c>
      <c r="W99" s="603"/>
      <c r="X99" s="95"/>
      <c r="Y99" s="602" t="str">
        <f>IF(AND($A99&lt;&gt;"",Y$90&lt;&gt;"",X99&lt;&gt;""),G$84,"")</f>
        <v/>
      </c>
      <c r="Z99" s="603"/>
      <c r="AA99" s="94"/>
      <c r="AB99" s="602" t="str">
        <f>IF(AND($A99&lt;&gt;"",AB$90&lt;&gt;"",AA99&lt;&gt;""),H$84,"")</f>
        <v/>
      </c>
      <c r="AC99" s="603"/>
      <c r="AD99" s="95"/>
      <c r="AE99" s="602" t="str">
        <f>IF(AND($A99&lt;&gt;"",AE$90&lt;&gt;"",AD99&lt;&gt;""),I$84,"")</f>
        <v/>
      </c>
      <c r="AF99" s="603"/>
      <c r="AG99" s="95"/>
      <c r="AH99" s="602" t="str">
        <f>IF(AND($A99&lt;&gt;"",AH$90&lt;&gt;"",AG99&lt;&gt;""),J$84,"")</f>
        <v/>
      </c>
      <c r="AI99" s="603"/>
      <c r="AJ99" s="94"/>
      <c r="AK99" s="602" t="str">
        <f>IF(AND($A99&lt;&gt;"",AK$90&lt;&gt;"",AJ99&lt;&gt;""),K$84,"")</f>
        <v/>
      </c>
      <c r="AL99" s="603"/>
      <c r="AM99" s="94"/>
      <c r="AN99" s="602" t="str">
        <f>IF(AND($A99&lt;&gt;"",AN$90&lt;&gt;"",AM99&lt;&gt;""),L$84,"")</f>
        <v/>
      </c>
      <c r="AO99" s="603"/>
      <c r="AP99" s="31"/>
      <c r="AQ99" s="31"/>
      <c r="AR99" s="31"/>
      <c r="AS99" s="31"/>
      <c r="AT99" s="31"/>
      <c r="AU99" s="31"/>
      <c r="AV99" s="31"/>
      <c r="AW99" s="31"/>
      <c r="AX99" s="31"/>
      <c r="AY99" s="31"/>
      <c r="AZ99" s="31"/>
      <c r="BA99" s="31"/>
      <c r="BB99" s="31"/>
      <c r="BC99" s="31"/>
      <c r="BD99" s="31"/>
      <c r="BE99" s="38"/>
      <c r="BF99" s="38"/>
      <c r="BG99" s="38"/>
      <c r="BH99" s="38"/>
      <c r="BI99" s="38"/>
      <c r="BJ99" s="62"/>
      <c r="BK99" s="62"/>
      <c r="BL99" s="62"/>
      <c r="BM99" s="62"/>
      <c r="BN99" s="62"/>
      <c r="BO99" s="62"/>
      <c r="BP99" s="40"/>
      <c r="BQ99" s="40"/>
      <c r="BR99" s="40"/>
      <c r="BS99" s="40"/>
      <c r="BT99" s="40"/>
      <c r="BU99" s="40"/>
      <c r="BV99" s="40"/>
    </row>
    <row r="100" spans="1:2660" ht="39.950000000000003" customHeight="1" x14ac:dyDescent="0.2">
      <c r="A100" s="641"/>
      <c r="B100" s="639"/>
      <c r="C100" s="641"/>
      <c r="D100" s="643"/>
      <c r="E100" s="132" t="s">
        <v>70</v>
      </c>
      <c r="F100" s="652" t="str">
        <f>IF(B99="","",IF(B99="ASS","",IF($S$88="GW",IFERROR($C99,""),IF($S$88="FLEXCON",IFERROR(MOD((D99+C99-$A$115),D99),""),""))))</f>
        <v/>
      </c>
      <c r="G100" s="653"/>
      <c r="H100" s="654"/>
      <c r="I100" s="655" t="str">
        <f>IF(B99="","",IF(B99="ASS","",IFERROR(MOD((F100+F99+$A$115),D99),"")))</f>
        <v/>
      </c>
      <c r="J100" s="656"/>
      <c r="K100" s="657"/>
      <c r="L100" s="602" t="str">
        <f t="shared" ref="L100" si="47">IF(B99="","",IF(B99="ASS","",IFERROR(IF(L99="","",MOD((I100+I99+G99),D99)),"")))</f>
        <v/>
      </c>
      <c r="M100" s="646"/>
      <c r="N100" s="603"/>
      <c r="O100" s="647" t="str">
        <f t="shared" ref="O100" si="48">IF(B99="","",IF(B99="ASS","",IFERROR(IF(O99="","",IF(L99="",MOD((I100+I99+G99),$D99),MOD((L100+L99+J99),D99))),"")))</f>
        <v/>
      </c>
      <c r="P100" s="648"/>
      <c r="Q100" s="649"/>
      <c r="R100" s="647" t="str">
        <f t="shared" ref="R100" si="49">IF(B99="","",IF(B99="ASS","",IFERROR(IF(R99="","",IF(O99="",MOD((L100+L99+J99),$D99),MOD((O100+O99+M99),$D99))),"")))</f>
        <v/>
      </c>
      <c r="S100" s="648"/>
      <c r="T100" s="649"/>
      <c r="U100" s="647" t="str">
        <f t="shared" ref="U100" si="50">IF(B99="","",IF(B99="ASS","",IFERROR(IF(U99="","",IF(R99="",MOD((O100+O99+M99),$D99),MOD((R100+R99+P99),$D99))),"")))</f>
        <v/>
      </c>
      <c r="V100" s="648"/>
      <c r="W100" s="649"/>
      <c r="X100" s="647" t="str">
        <f t="shared" ref="X100" si="51">IF(B99="","",IF(B99="ASS","",IFERROR(IF(X99="","",IF(U99="",MOD((R100+R99+P99),$D99),MOD((U100+U99+S99),$D99))),"")))</f>
        <v/>
      </c>
      <c r="Y100" s="648"/>
      <c r="Z100" s="649"/>
      <c r="AA100" s="647" t="str">
        <f t="shared" ref="AA100" si="52">IF(B99="","",IF(B99="ASS","",IFERROR(IF(AA99="","",IF(X99="",MOD((U100+U99+S99),$D99),MOD((X100+X99+V99),$D99))),"")))</f>
        <v/>
      </c>
      <c r="AB100" s="648"/>
      <c r="AC100" s="649"/>
      <c r="AD100" s="647" t="str">
        <f t="shared" ref="AD100" si="53">IF(B99="","",IF(B99="ASS","",IFERROR(IF(AD99="","",IF(AA99="",MOD((X100+X99+V99),$D99),MOD((AA100+AA99+Y99),$D99))),"")))</f>
        <v/>
      </c>
      <c r="AE100" s="648"/>
      <c r="AF100" s="649"/>
      <c r="AG100" s="647" t="str">
        <f t="shared" ref="AG100" si="54">IF(B99="","",IF(B99="ASS","",IFERROR(IF(AG99="","",IF(AD99="",MOD((AA100+AA99+Y99),$D99),MOD((AD100+AD99+AB99),$D99))),"")))</f>
        <v/>
      </c>
      <c r="AH100" s="648"/>
      <c r="AI100" s="649"/>
      <c r="AJ100" s="647" t="str">
        <f t="shared" ref="AJ100" si="55">IF(B99="","",IF(B99="ASS","",IFERROR(IF(AJ99="","",IF(AG99="",MOD((AD100+AD99+AB99),$D99),MOD((AG100+AG99+AE99),$D99))),"")))</f>
        <v/>
      </c>
      <c r="AK100" s="648"/>
      <c r="AL100" s="649"/>
      <c r="AM100" s="647" t="str">
        <f t="shared" ref="AM100" si="56">IF(B99="","",IF(B99="ASS","",IFERROR(IF(AM99="","",IF(AJ99="",MOD((AG100+AG99+AE99),$D99),MOD((AJ100+AJ99+AH99),$D99))),"")))</f>
        <v/>
      </c>
      <c r="AN100" s="648"/>
      <c r="AO100" s="649"/>
      <c r="AP100" s="31"/>
      <c r="AQ100" s="31"/>
      <c r="AR100" s="31"/>
      <c r="AS100" s="31"/>
      <c r="AT100" s="31"/>
      <c r="AU100" s="31"/>
      <c r="AV100" s="31"/>
      <c r="AW100" s="31"/>
      <c r="AX100" s="31"/>
      <c r="AY100" s="31"/>
      <c r="AZ100" s="31"/>
      <c r="BA100" s="31"/>
      <c r="BB100" s="31"/>
      <c r="BC100" s="31"/>
      <c r="BD100" s="31"/>
      <c r="BE100" s="38"/>
      <c r="BF100" s="38"/>
      <c r="BG100" s="38"/>
      <c r="BH100" s="38"/>
      <c r="BI100" s="38"/>
      <c r="BJ100" s="62"/>
      <c r="BK100" s="62"/>
      <c r="BL100" s="62"/>
      <c r="BM100" s="62"/>
      <c r="BN100" s="62"/>
      <c r="BO100" s="62"/>
      <c r="BP100" s="40"/>
      <c r="BQ100" s="40"/>
      <c r="BR100" s="40"/>
      <c r="BS100" s="40"/>
      <c r="BT100" s="40"/>
      <c r="BU100" s="40"/>
      <c r="BV100" s="40"/>
    </row>
    <row r="101" spans="1:2660" ht="39.950000000000003" customHeight="1" x14ac:dyDescent="0.2">
      <c r="A101" s="640"/>
      <c r="B101" s="638"/>
      <c r="C101" s="640"/>
      <c r="D101" s="642" t="str">
        <f>IF(A101&lt;&gt;"",SUM(F101:AO101),"")</f>
        <v/>
      </c>
      <c r="E101" s="104" t="s">
        <v>17</v>
      </c>
      <c r="F101" s="93"/>
      <c r="G101" s="644" t="str">
        <f>IF(AND(A101&lt;&gt;"",G$90&lt;&gt;"",F101&lt;&gt;""),A$84,"")</f>
        <v/>
      </c>
      <c r="H101" s="645"/>
      <c r="I101" s="94"/>
      <c r="J101" s="602" t="str">
        <f>IF(AND($A101&lt;&gt;"",J$90&lt;&gt;"",I101&lt;&gt;""),B$84,"")</f>
        <v/>
      </c>
      <c r="K101" s="603"/>
      <c r="L101" s="94"/>
      <c r="M101" s="602" t="str">
        <f>IF(AND($A101&lt;&gt;"",M$90&lt;&gt;"",L101&lt;&gt;""),C$84,"")</f>
        <v/>
      </c>
      <c r="N101" s="603"/>
      <c r="O101" s="95"/>
      <c r="P101" s="602" t="str">
        <f>IF(AND($A101&lt;&gt;"",P$90&lt;&gt;"",O101&lt;&gt;""),D$84,"")</f>
        <v/>
      </c>
      <c r="Q101" s="603"/>
      <c r="R101" s="95"/>
      <c r="S101" s="602" t="str">
        <f>IF(AND($A101&lt;&gt;"",S$90&lt;&gt;"",R101&lt;&gt;""),E$84,"")</f>
        <v/>
      </c>
      <c r="T101" s="603"/>
      <c r="U101" s="95"/>
      <c r="V101" s="602" t="str">
        <f>IF(AND($A101&lt;&gt;"",V$90&lt;&gt;"",U101&lt;&gt;""),F$84,"")</f>
        <v/>
      </c>
      <c r="W101" s="603"/>
      <c r="X101" s="95"/>
      <c r="Y101" s="602" t="str">
        <f>IF(AND($A101&lt;&gt;"",Y$90&lt;&gt;"",X101&lt;&gt;""),G$84,"")</f>
        <v/>
      </c>
      <c r="Z101" s="603"/>
      <c r="AA101" s="94"/>
      <c r="AB101" s="602" t="str">
        <f>IF(AND($A101&lt;&gt;"",AB$90&lt;&gt;"",AA101&lt;&gt;""),H$84,"")</f>
        <v/>
      </c>
      <c r="AC101" s="603"/>
      <c r="AD101" s="95"/>
      <c r="AE101" s="602" t="str">
        <f>IF(AND($A101&lt;&gt;"",AE$90&lt;&gt;"",AD101&lt;&gt;""),I$84,"")</f>
        <v/>
      </c>
      <c r="AF101" s="603"/>
      <c r="AG101" s="95"/>
      <c r="AH101" s="602" t="str">
        <f>IF(AND($A101&lt;&gt;"",AH$90&lt;&gt;"",AG101&lt;&gt;""),J$84,"")</f>
        <v/>
      </c>
      <c r="AI101" s="603"/>
      <c r="AJ101" s="94"/>
      <c r="AK101" s="602" t="str">
        <f>IF(AND($A101&lt;&gt;"",AK$90&lt;&gt;"",AJ101&lt;&gt;""),K$84,"")</f>
        <v/>
      </c>
      <c r="AL101" s="603"/>
      <c r="AM101" s="94"/>
      <c r="AN101" s="602" t="str">
        <f>IF(AND($A101&lt;&gt;"",AN$90&lt;&gt;"",AM101&lt;&gt;""),L$84,"")</f>
        <v/>
      </c>
      <c r="AO101" s="603"/>
      <c r="AP101" s="31"/>
      <c r="AQ101" s="31"/>
      <c r="AR101" s="31"/>
      <c r="AS101" s="31"/>
      <c r="AT101" s="31"/>
      <c r="AU101" s="31"/>
      <c r="AV101" s="31"/>
      <c r="AW101" s="31"/>
      <c r="AX101" s="31"/>
      <c r="AY101" s="31"/>
      <c r="AZ101" s="31"/>
      <c r="BA101" s="31"/>
      <c r="BB101" s="31"/>
      <c r="BC101" s="31"/>
      <c r="BD101" s="31"/>
      <c r="BE101" s="38"/>
      <c r="BF101" s="38"/>
      <c r="BG101" s="38"/>
      <c r="BH101" s="38"/>
      <c r="BI101" s="38"/>
      <c r="BJ101" s="62"/>
      <c r="BK101" s="62"/>
      <c r="BL101" s="62"/>
      <c r="BM101" s="62"/>
      <c r="BN101" s="62"/>
      <c r="BO101" s="62"/>
      <c r="BP101" s="40"/>
      <c r="BQ101" s="40"/>
      <c r="BR101" s="40"/>
      <c r="BS101" s="40"/>
      <c r="BT101" s="40"/>
      <c r="BU101" s="40"/>
      <c r="BV101" s="40"/>
    </row>
    <row r="102" spans="1:2660" ht="39.950000000000003" customHeight="1" x14ac:dyDescent="0.2">
      <c r="A102" s="641"/>
      <c r="B102" s="639"/>
      <c r="C102" s="641"/>
      <c r="D102" s="643"/>
      <c r="E102" s="132" t="s">
        <v>70</v>
      </c>
      <c r="F102" s="652" t="str">
        <f>IF(B101="","",IF(B101="ASS","",IF($S$88="GW",IFERROR($C101,""),IF($S$88="FLEXCON",IFERROR(MOD((D101+C101-$A$115),D101),""),""))))</f>
        <v/>
      </c>
      <c r="G102" s="653"/>
      <c r="H102" s="654"/>
      <c r="I102" s="655" t="str">
        <f>IF(B101="","",IF(B101="ASS","",IFERROR(MOD((F102+F101+$A$115),D101),"")))</f>
        <v/>
      </c>
      <c r="J102" s="656"/>
      <c r="K102" s="657"/>
      <c r="L102" s="602" t="str">
        <f t="shared" ref="L102" si="57">IF(B101="","",IF(B101="ASS","",IFERROR(IF(L101="","",MOD((I102+I101+G101),D101)),"")))</f>
        <v/>
      </c>
      <c r="M102" s="646"/>
      <c r="N102" s="603"/>
      <c r="O102" s="647" t="str">
        <f t="shared" ref="O102" si="58">IF(B101="","",IF(B101="ASS","",IFERROR(IF(O101="","",IF(L101="",MOD((I102+I101+G101),$D101),MOD((L102+L101+J101),D101))),"")))</f>
        <v/>
      </c>
      <c r="P102" s="648"/>
      <c r="Q102" s="649"/>
      <c r="R102" s="647" t="str">
        <f t="shared" ref="R102" si="59">IF(B101="","",IF(B101="ASS","",IFERROR(IF(R101="","",IF(O101="",MOD((L102+L101+J101),$D101),MOD((O102+O101+M101),$D101))),"")))</f>
        <v/>
      </c>
      <c r="S102" s="648"/>
      <c r="T102" s="649"/>
      <c r="U102" s="647" t="str">
        <f t="shared" ref="U102" si="60">IF(B101="","",IF(B101="ASS","",IFERROR(IF(U101="","",IF(R101="",MOD((O102+O101+M101),$D101),MOD((R102+R101+P101),$D101))),"")))</f>
        <v/>
      </c>
      <c r="V102" s="648"/>
      <c r="W102" s="649"/>
      <c r="X102" s="647" t="str">
        <f t="shared" ref="X102" si="61">IF(B101="","",IF(B101="ASS","",IFERROR(IF(X101="","",IF(U101="",MOD((R102+R101+P101),$D101),MOD((U102+U101+S101),$D101))),"")))</f>
        <v/>
      </c>
      <c r="Y102" s="648"/>
      <c r="Z102" s="649"/>
      <c r="AA102" s="647" t="str">
        <f t="shared" ref="AA102" si="62">IF(B101="","",IF(B101="ASS","",IFERROR(IF(AA101="","",IF(X101="",MOD((U102+U101+S101),$D101),MOD((X102+X101+V101),$D101))),"")))</f>
        <v/>
      </c>
      <c r="AB102" s="648"/>
      <c r="AC102" s="649"/>
      <c r="AD102" s="647" t="str">
        <f t="shared" ref="AD102" si="63">IF(B101="","",IF(B101="ASS","",IFERROR(IF(AD101="","",IF(AA101="",MOD((X102+X101+V101),$D101),MOD((AA102+AA101+Y101),$D101))),"")))</f>
        <v/>
      </c>
      <c r="AE102" s="648"/>
      <c r="AF102" s="649"/>
      <c r="AG102" s="647" t="str">
        <f t="shared" ref="AG102" si="64">IF(B101="","",IF(B101="ASS","",IFERROR(IF(AG101="","",IF(AD101="",MOD((AA102+AA101+Y101),$D101),MOD((AD102+AD101+AB101),$D101))),"")))</f>
        <v/>
      </c>
      <c r="AH102" s="648"/>
      <c r="AI102" s="649"/>
      <c r="AJ102" s="647" t="str">
        <f t="shared" ref="AJ102" si="65">IF(B101="","",IF(B101="ASS","",IFERROR(IF(AJ101="","",IF(AG101="",MOD((AD102+AD101+AB101),$D101),MOD((AG102+AG101+AE101),$D101))),"")))</f>
        <v/>
      </c>
      <c r="AK102" s="648"/>
      <c r="AL102" s="649"/>
      <c r="AM102" s="647" t="str">
        <f t="shared" ref="AM102" si="66">IF(B101="","",IF(B101="ASS","",IFERROR(IF(AM101="","",IF(AJ101="",MOD((AG102+AG101+AE101),$D101),MOD((AJ102+AJ101+AH101),$D101))),"")))</f>
        <v/>
      </c>
      <c r="AN102" s="648"/>
      <c r="AO102" s="649"/>
      <c r="AP102" s="31"/>
      <c r="AQ102" s="31"/>
      <c r="AR102" s="31"/>
      <c r="AS102" s="31"/>
      <c r="AT102" s="31"/>
      <c r="AU102" s="31"/>
      <c r="AV102" s="31"/>
      <c r="AW102" s="31"/>
      <c r="AX102" s="31"/>
      <c r="AY102" s="31"/>
      <c r="AZ102" s="31"/>
      <c r="BA102" s="31"/>
      <c r="BB102" s="31"/>
      <c r="BC102" s="31"/>
      <c r="BD102" s="31"/>
      <c r="BE102" s="38"/>
      <c r="BF102" s="38"/>
      <c r="BG102" s="38"/>
      <c r="BH102" s="38"/>
      <c r="BI102" s="38"/>
      <c r="BJ102" s="62"/>
      <c r="BK102" s="62"/>
      <c r="BL102" s="62"/>
      <c r="BM102" s="62"/>
      <c r="BN102" s="62"/>
      <c r="BO102" s="62"/>
      <c r="BP102" s="40"/>
      <c r="BQ102" s="40"/>
      <c r="BR102" s="40"/>
      <c r="BS102" s="40"/>
      <c r="BT102" s="40"/>
      <c r="BU102" s="40"/>
      <c r="BV102" s="40"/>
    </row>
    <row r="103" spans="1:2660" ht="39.950000000000003" customHeight="1" x14ac:dyDescent="0.2">
      <c r="A103" s="640"/>
      <c r="B103" s="638"/>
      <c r="C103" s="640"/>
      <c r="D103" s="642" t="str">
        <f t="shared" ref="D103" si="67">IF(A103&lt;&gt;"",SUM(F103:AO103),"")</f>
        <v/>
      </c>
      <c r="E103" s="104" t="s">
        <v>17</v>
      </c>
      <c r="F103" s="93"/>
      <c r="G103" s="644" t="str">
        <f>IF(AND(A103&lt;&gt;"",G$90&lt;&gt;"",F103&lt;&gt;""),A$84,"")</f>
        <v/>
      </c>
      <c r="H103" s="645"/>
      <c r="I103" s="94"/>
      <c r="J103" s="602" t="str">
        <f>IF(AND($A103&lt;&gt;"",J$90&lt;&gt;"",I103&lt;&gt;""),B$84,"")</f>
        <v/>
      </c>
      <c r="K103" s="603"/>
      <c r="L103" s="94"/>
      <c r="M103" s="602" t="str">
        <f>IF(AND($A103&lt;&gt;"",M$90&lt;&gt;"",L103&lt;&gt;""),C$84,"")</f>
        <v/>
      </c>
      <c r="N103" s="603"/>
      <c r="O103" s="95"/>
      <c r="P103" s="602" t="str">
        <f>IF(AND($A103&lt;&gt;"",P$90&lt;&gt;"",O103&lt;&gt;""),D$84,"")</f>
        <v/>
      </c>
      <c r="Q103" s="603"/>
      <c r="R103" s="95"/>
      <c r="S103" s="602" t="str">
        <f>IF(AND($A103&lt;&gt;"",S$90&lt;&gt;"",R103&lt;&gt;""),E$84,"")</f>
        <v/>
      </c>
      <c r="T103" s="603"/>
      <c r="U103" s="95"/>
      <c r="V103" s="602" t="str">
        <f>IF(AND($A103&lt;&gt;"",V$90&lt;&gt;"",U103&lt;&gt;""),F$84,"")</f>
        <v/>
      </c>
      <c r="W103" s="603"/>
      <c r="X103" s="95"/>
      <c r="Y103" s="602" t="str">
        <f>IF(AND($A103&lt;&gt;"",Y$90&lt;&gt;"",X103&lt;&gt;""),G$84,"")</f>
        <v/>
      </c>
      <c r="Z103" s="603"/>
      <c r="AA103" s="94"/>
      <c r="AB103" s="602" t="str">
        <f>IF(AND($A103&lt;&gt;"",AB$90&lt;&gt;"",AA103&lt;&gt;""),H$84,"")</f>
        <v/>
      </c>
      <c r="AC103" s="603"/>
      <c r="AD103" s="95"/>
      <c r="AE103" s="602" t="str">
        <f>IF(AND($A103&lt;&gt;"",AE$90&lt;&gt;"",AD103&lt;&gt;""),I$84,"")</f>
        <v/>
      </c>
      <c r="AF103" s="603"/>
      <c r="AG103" s="95"/>
      <c r="AH103" s="602" t="str">
        <f>IF(AND($A103&lt;&gt;"",AH$90&lt;&gt;"",AG103&lt;&gt;""),J$84,"")</f>
        <v/>
      </c>
      <c r="AI103" s="603"/>
      <c r="AJ103" s="94"/>
      <c r="AK103" s="602" t="str">
        <f>IF(AND($A103&lt;&gt;"",AK$90&lt;&gt;"",AJ103&lt;&gt;""),K$84,"")</f>
        <v/>
      </c>
      <c r="AL103" s="603"/>
      <c r="AM103" s="94"/>
      <c r="AN103" s="602" t="str">
        <f>IF(AND($A103&lt;&gt;"",AN$90&lt;&gt;"",AM103&lt;&gt;""),L$84,"")</f>
        <v/>
      </c>
      <c r="AO103" s="603"/>
      <c r="AP103" s="31"/>
      <c r="AQ103" s="31"/>
      <c r="AR103" s="31"/>
      <c r="AS103" s="31"/>
      <c r="AT103" s="31"/>
      <c r="AU103" s="31"/>
      <c r="AV103" s="31"/>
      <c r="AW103" s="31"/>
      <c r="AX103" s="31"/>
      <c r="AY103" s="31"/>
      <c r="AZ103" s="31"/>
      <c r="BA103" s="31"/>
      <c r="BB103" s="31"/>
      <c r="BC103" s="31"/>
      <c r="BD103" s="31"/>
      <c r="BE103" s="38"/>
      <c r="BF103" s="38"/>
      <c r="BG103" s="38"/>
      <c r="BH103" s="38"/>
      <c r="BI103" s="38"/>
      <c r="BJ103" s="62"/>
      <c r="BK103" s="62"/>
      <c r="BL103" s="62"/>
      <c r="BM103" s="62"/>
      <c r="BN103" s="62"/>
      <c r="BO103" s="62"/>
      <c r="BP103" s="40"/>
      <c r="BQ103" s="40"/>
      <c r="BR103" s="40"/>
      <c r="BS103" s="40"/>
      <c r="BT103" s="40"/>
      <c r="BU103" s="40"/>
      <c r="BV103" s="40"/>
    </row>
    <row r="104" spans="1:2660" s="75" customFormat="1" ht="39.950000000000003" customHeight="1" x14ac:dyDescent="0.2">
      <c r="A104" s="641"/>
      <c r="B104" s="639"/>
      <c r="C104" s="641"/>
      <c r="D104" s="643"/>
      <c r="E104" s="132" t="s">
        <v>70</v>
      </c>
      <c r="F104" s="652" t="str">
        <f>IF(B103="","",IF(B103="ASS","",IF($S$88="GW",IFERROR($C103,""),IF($S$88="FLEXCON",IFERROR(MOD((D103+C103-$A$115),D103),""),""))))</f>
        <v/>
      </c>
      <c r="G104" s="653"/>
      <c r="H104" s="654"/>
      <c r="I104" s="655" t="str">
        <f>IF(B103="","",IF(B103="ASS","",IFERROR(MOD((F104+F103+$A$115),D103),"")))</f>
        <v/>
      </c>
      <c r="J104" s="656"/>
      <c r="K104" s="657"/>
      <c r="L104" s="602" t="str">
        <f t="shared" ref="L104" si="68">IF(B103="","",IF(B103="ASS","",IFERROR(IF(L103="","",MOD((I104+I103+G103),D103)),"")))</f>
        <v/>
      </c>
      <c r="M104" s="646"/>
      <c r="N104" s="603"/>
      <c r="O104" s="647" t="str">
        <f t="shared" ref="O104" si="69">IF(B103="","",IF(B103="ASS","",IFERROR(IF(O103="","",IF(L103="",MOD((I104+I103+G103),$D103),MOD((L104+L103+J103),D103))),"")))</f>
        <v/>
      </c>
      <c r="P104" s="648"/>
      <c r="Q104" s="649"/>
      <c r="R104" s="647" t="str">
        <f t="shared" ref="R104" si="70">IF(B103="","",IF(B103="ASS","",IFERROR(IF(R103="","",IF(O103="",MOD((L104+L103+J103),$D103),MOD((O104+O103+M103),$D103))),"")))</f>
        <v/>
      </c>
      <c r="S104" s="648"/>
      <c r="T104" s="649"/>
      <c r="U104" s="647" t="str">
        <f t="shared" ref="U104" si="71">IF(B103="","",IF(B103="ASS","",IFERROR(IF(U103="","",IF(R103="",MOD((O104+O103+M103),$D103),MOD((R104+R103+P103),$D103))),"")))</f>
        <v/>
      </c>
      <c r="V104" s="648"/>
      <c r="W104" s="649"/>
      <c r="X104" s="647" t="str">
        <f t="shared" ref="X104" si="72">IF(B103="","",IF(B103="ASS","",IFERROR(IF(X103="","",IF(U103="",MOD((R104+R103+P103),$D103),MOD((U104+U103+S103),$D103))),"")))</f>
        <v/>
      </c>
      <c r="Y104" s="648"/>
      <c r="Z104" s="649"/>
      <c r="AA104" s="647" t="str">
        <f t="shared" ref="AA104" si="73">IF(B103="","",IF(B103="ASS","",IFERROR(IF(AA103="","",IF(X103="",MOD((U104+U103+S103),$D103),MOD((X104+X103+V103),$D103))),"")))</f>
        <v/>
      </c>
      <c r="AB104" s="648"/>
      <c r="AC104" s="649"/>
      <c r="AD104" s="647" t="str">
        <f t="shared" ref="AD104" si="74">IF(B103="","",IF(B103="ASS","",IFERROR(IF(AD103="","",IF(AA103="",MOD((X104+X103+V103),$D103),MOD((AA104+AA103+Y103),$D103))),"")))</f>
        <v/>
      </c>
      <c r="AE104" s="648"/>
      <c r="AF104" s="649"/>
      <c r="AG104" s="647" t="str">
        <f t="shared" ref="AG104" si="75">IF(B103="","",IF(B103="ASS","",IFERROR(IF(AG103="","",IF(AD103="",MOD((AA104+AA103+Y103),$D103),MOD((AD104+AD103+AB103),$D103))),"")))</f>
        <v/>
      </c>
      <c r="AH104" s="648"/>
      <c r="AI104" s="649"/>
      <c r="AJ104" s="647" t="str">
        <f t="shared" ref="AJ104" si="76">IF(B103="","",IF(B103="ASS","",IFERROR(IF(AJ103="","",IF(AG103="",MOD((AD104+AD103+AB103),$D103),MOD((AG104+AG103+AE103),$D103))),"")))</f>
        <v/>
      </c>
      <c r="AK104" s="648"/>
      <c r="AL104" s="649"/>
      <c r="AM104" s="647" t="str">
        <f t="shared" ref="AM104" si="77">IF(B103="","",IF(B103="ASS","",IFERROR(IF(AM103="","",IF(AJ103="",MOD((AG104+AG103+AE103),$D103),MOD((AJ104+AJ103+AH103),$D103))),"")))</f>
        <v/>
      </c>
      <c r="AN104" s="648"/>
      <c r="AO104" s="649"/>
      <c r="AP104" s="77"/>
      <c r="AQ104" s="77"/>
      <c r="AR104" s="77"/>
      <c r="AS104" s="77"/>
      <c r="AT104" s="77"/>
      <c r="AU104" s="77"/>
      <c r="AV104" s="77"/>
      <c r="AW104" s="77"/>
      <c r="AX104" s="77"/>
      <c r="AY104" s="77"/>
      <c r="AZ104" s="77"/>
      <c r="BA104" s="77"/>
      <c r="BB104" s="77"/>
      <c r="BC104" s="77"/>
      <c r="BD104" s="77"/>
      <c r="BE104" s="77"/>
      <c r="BF104" s="77"/>
      <c r="BG104" s="77"/>
      <c r="BH104" s="77"/>
      <c r="BI104" s="77"/>
      <c r="BJ104" s="77"/>
      <c r="BK104" s="77"/>
      <c r="BL104" s="77"/>
      <c r="BM104" s="77"/>
      <c r="BN104" s="77"/>
      <c r="BO104" s="77"/>
      <c r="BP104" s="77"/>
      <c r="BQ104" s="77"/>
      <c r="BR104" s="77"/>
      <c r="BS104" s="77"/>
      <c r="BT104" s="77"/>
      <c r="BU104" s="77"/>
      <c r="BV104" s="77"/>
      <c r="BW104" s="77"/>
      <c r="BX104" s="77"/>
      <c r="BY104" s="77"/>
      <c r="BZ104" s="77"/>
      <c r="CA104" s="77"/>
      <c r="CB104" s="77"/>
      <c r="CC104" s="77"/>
      <c r="CD104" s="77"/>
      <c r="CE104" s="77"/>
      <c r="CF104" s="77"/>
      <c r="CG104" s="77"/>
      <c r="CH104" s="77"/>
      <c r="CI104" s="77"/>
      <c r="CJ104" s="77"/>
      <c r="CK104" s="77"/>
      <c r="CL104" s="77"/>
      <c r="CM104" s="77"/>
      <c r="CN104" s="77"/>
      <c r="CO104" s="77"/>
      <c r="CP104" s="77"/>
      <c r="CQ104" s="77"/>
      <c r="CR104" s="77"/>
      <c r="CS104" s="77"/>
      <c r="CT104" s="77"/>
      <c r="CU104" s="77"/>
      <c r="CV104" s="77"/>
      <c r="CW104" s="77"/>
      <c r="CX104" s="77"/>
      <c r="CY104" s="77"/>
      <c r="CZ104" s="77"/>
      <c r="DA104" s="77"/>
      <c r="DB104" s="77"/>
      <c r="DC104" s="77"/>
      <c r="DD104" s="77"/>
      <c r="DE104" s="77"/>
      <c r="DF104" s="77"/>
      <c r="DG104" s="77"/>
      <c r="DH104" s="77"/>
      <c r="DI104" s="77"/>
      <c r="DJ104" s="77"/>
      <c r="DK104" s="77"/>
      <c r="DL104" s="77"/>
      <c r="DM104" s="77"/>
      <c r="DN104" s="77"/>
      <c r="DO104" s="77"/>
      <c r="DP104" s="77"/>
      <c r="DQ104" s="77"/>
      <c r="DR104" s="77"/>
      <c r="DS104" s="77"/>
      <c r="DT104" s="77"/>
      <c r="DU104" s="77"/>
      <c r="DV104" s="77"/>
      <c r="DW104" s="77"/>
      <c r="DX104" s="77"/>
      <c r="DY104" s="77"/>
      <c r="DZ104" s="77"/>
      <c r="EA104" s="77"/>
      <c r="EB104" s="77"/>
      <c r="EC104" s="77"/>
      <c r="ED104" s="77"/>
      <c r="EE104" s="76"/>
      <c r="EF104" s="76"/>
      <c r="EG104" s="76"/>
      <c r="EH104" s="76"/>
      <c r="EI104" s="76"/>
      <c r="EJ104" s="76"/>
      <c r="EK104" s="76"/>
      <c r="EL104" s="76"/>
      <c r="EM104" s="76"/>
      <c r="EN104" s="76"/>
      <c r="EO104" s="76"/>
      <c r="EP104" s="76"/>
      <c r="EQ104" s="76"/>
      <c r="ER104" s="76"/>
      <c r="ES104" s="76"/>
      <c r="ET104" s="76"/>
      <c r="EU104" s="76"/>
      <c r="EV104" s="76"/>
      <c r="EW104" s="76"/>
      <c r="EX104" s="76"/>
      <c r="EY104" s="76"/>
      <c r="EZ104" s="76"/>
      <c r="FA104" s="76"/>
      <c r="FB104" s="76"/>
      <c r="FC104" s="76"/>
      <c r="FD104" s="76"/>
      <c r="FE104" s="76"/>
      <c r="FF104" s="76"/>
      <c r="FG104" s="76"/>
      <c r="FH104" s="76"/>
      <c r="FI104" s="76"/>
      <c r="FJ104" s="76"/>
      <c r="FK104" s="76"/>
      <c r="FL104" s="76"/>
      <c r="FM104" s="76"/>
      <c r="FN104" s="76"/>
      <c r="FO104" s="76"/>
      <c r="FP104" s="76"/>
      <c r="FQ104" s="76"/>
      <c r="FR104" s="76"/>
      <c r="FS104" s="76"/>
      <c r="FT104" s="76"/>
      <c r="FU104" s="76"/>
      <c r="FV104" s="76"/>
      <c r="FW104" s="76"/>
      <c r="FX104" s="76"/>
      <c r="FY104" s="76"/>
      <c r="FZ104" s="76"/>
      <c r="GA104" s="76"/>
      <c r="GB104" s="76"/>
      <c r="GC104" s="76"/>
      <c r="GD104" s="76"/>
      <c r="GE104" s="76"/>
      <c r="GF104" s="76"/>
      <c r="GG104" s="76"/>
      <c r="GH104" s="76"/>
      <c r="GI104" s="76"/>
      <c r="GJ104" s="76"/>
      <c r="GK104" s="76"/>
      <c r="GL104" s="76"/>
      <c r="GM104" s="76"/>
      <c r="GN104" s="76"/>
      <c r="GO104" s="76"/>
      <c r="GP104" s="76"/>
      <c r="GQ104" s="76"/>
      <c r="GR104" s="76"/>
      <c r="GS104" s="76"/>
      <c r="GT104" s="76"/>
      <c r="GU104" s="76"/>
      <c r="GV104" s="76"/>
      <c r="GW104" s="76"/>
      <c r="GX104" s="76"/>
      <c r="GY104" s="76"/>
      <c r="GZ104" s="76"/>
      <c r="HA104" s="76"/>
      <c r="HB104" s="76"/>
      <c r="HC104" s="76"/>
      <c r="HD104" s="76"/>
      <c r="HE104" s="76"/>
      <c r="HF104" s="76"/>
      <c r="HG104" s="76"/>
      <c r="HH104" s="76"/>
      <c r="HI104" s="76"/>
      <c r="HJ104" s="76"/>
      <c r="HK104" s="76"/>
      <c r="HL104" s="76"/>
      <c r="HM104" s="76"/>
      <c r="HN104" s="76"/>
      <c r="HO104" s="76"/>
      <c r="HP104" s="76"/>
      <c r="HQ104" s="76"/>
      <c r="HR104" s="76"/>
      <c r="HS104" s="76"/>
      <c r="HT104" s="76"/>
      <c r="HU104" s="76"/>
      <c r="HV104" s="76"/>
      <c r="HW104" s="76"/>
      <c r="HX104" s="76"/>
      <c r="HY104" s="76"/>
      <c r="HZ104" s="76"/>
      <c r="IA104" s="76"/>
      <c r="IB104" s="76"/>
      <c r="IC104" s="76"/>
      <c r="ID104" s="76"/>
      <c r="IE104" s="76"/>
      <c r="IF104" s="76"/>
      <c r="IG104" s="76"/>
      <c r="IH104" s="76"/>
      <c r="II104" s="76"/>
      <c r="IJ104" s="76"/>
      <c r="IK104" s="76"/>
      <c r="IL104" s="76"/>
      <c r="IM104" s="76"/>
      <c r="IN104" s="76"/>
      <c r="IO104" s="76"/>
      <c r="IP104" s="76"/>
      <c r="IQ104" s="76"/>
      <c r="IR104" s="76"/>
      <c r="IS104" s="76"/>
      <c r="IT104" s="76"/>
      <c r="IU104" s="76"/>
      <c r="IV104" s="76"/>
      <c r="IW104" s="76"/>
      <c r="IX104" s="76"/>
      <c r="IY104" s="76"/>
      <c r="IZ104" s="76"/>
      <c r="JA104" s="76"/>
      <c r="JB104" s="76"/>
      <c r="JC104" s="76"/>
      <c r="JD104" s="76"/>
      <c r="JE104" s="76"/>
      <c r="JF104" s="76"/>
      <c r="JG104" s="76"/>
      <c r="JH104" s="76"/>
      <c r="JI104" s="76"/>
      <c r="JJ104" s="76"/>
      <c r="JK104" s="76"/>
      <c r="JL104" s="76"/>
      <c r="JM104" s="76"/>
      <c r="JN104" s="76"/>
      <c r="JO104" s="76"/>
      <c r="JP104" s="76"/>
      <c r="JQ104" s="76"/>
      <c r="JR104" s="76"/>
      <c r="JS104" s="76"/>
      <c r="JT104" s="76"/>
      <c r="JU104" s="76"/>
      <c r="JV104" s="76"/>
      <c r="JW104" s="76"/>
      <c r="JX104" s="76"/>
      <c r="JY104" s="76"/>
      <c r="JZ104" s="76"/>
      <c r="KA104" s="76"/>
      <c r="KB104" s="76"/>
      <c r="KC104" s="76"/>
      <c r="KD104" s="76"/>
      <c r="KE104" s="76"/>
      <c r="KF104" s="76"/>
      <c r="KG104" s="76"/>
      <c r="KH104" s="76"/>
      <c r="KI104" s="76"/>
      <c r="KJ104" s="76"/>
      <c r="KK104" s="76"/>
      <c r="KL104" s="76"/>
      <c r="KM104" s="76"/>
      <c r="KN104" s="76"/>
      <c r="KO104" s="76"/>
      <c r="KP104" s="76"/>
      <c r="KQ104" s="76"/>
      <c r="KR104" s="76"/>
      <c r="KS104" s="76"/>
      <c r="KT104" s="76"/>
      <c r="KU104" s="76"/>
      <c r="KV104" s="76"/>
      <c r="KW104" s="76"/>
      <c r="KX104" s="76"/>
      <c r="KY104" s="76"/>
      <c r="KZ104" s="76"/>
      <c r="LA104" s="76"/>
      <c r="LB104" s="76"/>
      <c r="LC104" s="76"/>
      <c r="LD104" s="76"/>
      <c r="LE104" s="76"/>
      <c r="LF104" s="76"/>
      <c r="LG104" s="76"/>
      <c r="LH104" s="76"/>
      <c r="LI104" s="76"/>
      <c r="LJ104" s="76"/>
      <c r="LK104" s="76"/>
      <c r="LL104" s="76"/>
      <c r="LM104" s="76"/>
      <c r="LN104" s="76"/>
      <c r="LO104" s="76"/>
      <c r="LP104" s="76"/>
      <c r="LQ104" s="76"/>
      <c r="LR104" s="76"/>
      <c r="LS104" s="76"/>
      <c r="LT104" s="76"/>
      <c r="LU104" s="76"/>
      <c r="LV104" s="76"/>
      <c r="LW104" s="76"/>
      <c r="LX104" s="76"/>
      <c r="LY104" s="76"/>
      <c r="LZ104" s="76"/>
      <c r="MA104" s="76"/>
      <c r="MB104" s="76"/>
      <c r="MC104" s="76"/>
      <c r="MD104" s="76"/>
      <c r="ME104" s="76"/>
      <c r="MF104" s="76"/>
      <c r="MG104" s="76"/>
      <c r="MH104" s="76"/>
      <c r="MI104" s="76"/>
      <c r="MJ104" s="76"/>
      <c r="MK104" s="76"/>
      <c r="ML104" s="76"/>
      <c r="MM104" s="76"/>
      <c r="MN104" s="76"/>
      <c r="MO104" s="76"/>
      <c r="MP104" s="76"/>
      <c r="MQ104" s="76"/>
      <c r="MR104" s="76"/>
      <c r="MS104" s="76"/>
      <c r="MT104" s="76"/>
      <c r="MU104" s="76"/>
      <c r="MV104" s="76"/>
      <c r="MW104" s="76"/>
      <c r="MX104" s="76"/>
      <c r="MY104" s="76"/>
      <c r="MZ104" s="76"/>
      <c r="NA104" s="76"/>
      <c r="NB104" s="76"/>
      <c r="NC104" s="76"/>
      <c r="ND104" s="76"/>
      <c r="NE104" s="76"/>
      <c r="NF104" s="76"/>
      <c r="NG104" s="76"/>
      <c r="NH104" s="76"/>
      <c r="NI104" s="76"/>
      <c r="NJ104" s="76"/>
      <c r="NK104" s="76"/>
      <c r="NL104" s="76"/>
      <c r="NM104" s="76"/>
      <c r="NN104" s="76"/>
      <c r="NO104" s="76"/>
      <c r="NP104" s="76"/>
      <c r="NQ104" s="76"/>
      <c r="NR104" s="76"/>
      <c r="NS104" s="76"/>
      <c r="NT104" s="76"/>
      <c r="NU104" s="76"/>
      <c r="NV104" s="76"/>
      <c r="NW104" s="76"/>
      <c r="NX104" s="76"/>
      <c r="NY104" s="76"/>
      <c r="NZ104" s="76"/>
      <c r="OA104" s="76"/>
      <c r="OB104" s="76"/>
      <c r="OC104" s="76"/>
      <c r="OD104" s="76"/>
      <c r="OE104" s="76"/>
      <c r="OF104" s="76"/>
      <c r="OG104" s="76"/>
      <c r="OH104" s="76"/>
      <c r="OI104" s="76"/>
      <c r="OJ104" s="76"/>
      <c r="OK104" s="76"/>
      <c r="OL104" s="76"/>
      <c r="OM104" s="76"/>
      <c r="ON104" s="76"/>
      <c r="OO104" s="76"/>
      <c r="OP104" s="76"/>
      <c r="OQ104" s="76"/>
      <c r="OR104" s="76"/>
      <c r="OS104" s="76"/>
      <c r="OT104" s="76"/>
      <c r="OU104" s="76"/>
      <c r="OV104" s="76"/>
      <c r="OW104" s="76"/>
      <c r="OX104" s="76"/>
      <c r="OY104" s="76"/>
      <c r="OZ104" s="76"/>
      <c r="PA104" s="76"/>
      <c r="PB104" s="76"/>
      <c r="PC104" s="76"/>
      <c r="PD104" s="76"/>
      <c r="PE104" s="76"/>
      <c r="PF104" s="76"/>
      <c r="PG104" s="76"/>
      <c r="PH104" s="76"/>
      <c r="PI104" s="76"/>
      <c r="PJ104" s="76"/>
      <c r="PK104" s="76"/>
      <c r="PL104" s="76"/>
      <c r="PM104" s="76"/>
      <c r="PN104" s="76"/>
      <c r="PO104" s="76"/>
      <c r="PP104" s="76"/>
      <c r="PQ104" s="76"/>
      <c r="PR104" s="76"/>
      <c r="PS104" s="76"/>
      <c r="PT104" s="76"/>
      <c r="PU104" s="76"/>
      <c r="PV104" s="76"/>
      <c r="PW104" s="76"/>
      <c r="PX104" s="76"/>
      <c r="PY104" s="76"/>
      <c r="PZ104" s="76"/>
      <c r="QA104" s="76"/>
      <c r="QB104" s="76"/>
      <c r="QC104" s="76"/>
      <c r="QD104" s="76"/>
      <c r="QE104" s="76"/>
      <c r="QF104" s="76"/>
      <c r="QG104" s="76"/>
      <c r="QH104" s="76"/>
      <c r="QI104" s="76"/>
      <c r="QJ104" s="76"/>
      <c r="QK104" s="76"/>
      <c r="QL104" s="76"/>
      <c r="QM104" s="76"/>
      <c r="QN104" s="76"/>
      <c r="QO104" s="76"/>
      <c r="QP104" s="76"/>
      <c r="QQ104" s="76"/>
      <c r="QR104" s="76"/>
      <c r="QS104" s="76"/>
      <c r="QT104" s="76"/>
      <c r="QU104" s="76"/>
      <c r="QV104" s="76"/>
      <c r="QW104" s="76"/>
      <c r="QX104" s="76"/>
      <c r="QY104" s="76"/>
      <c r="QZ104" s="76"/>
      <c r="RA104" s="76"/>
      <c r="RB104" s="76"/>
      <c r="RC104" s="76"/>
      <c r="RD104" s="76"/>
      <c r="RE104" s="76"/>
      <c r="RF104" s="76"/>
      <c r="RG104" s="76"/>
      <c r="RH104" s="76"/>
      <c r="RI104" s="76"/>
      <c r="RJ104" s="76"/>
      <c r="RK104" s="76"/>
      <c r="RL104" s="76"/>
      <c r="RM104" s="76"/>
      <c r="RN104" s="76"/>
      <c r="RO104" s="76"/>
      <c r="RP104" s="76"/>
      <c r="RQ104" s="76"/>
      <c r="RR104" s="76"/>
      <c r="RS104" s="76"/>
      <c r="RT104" s="76"/>
      <c r="RU104" s="76"/>
      <c r="RV104" s="76"/>
      <c r="RW104" s="76"/>
      <c r="RX104" s="76"/>
      <c r="RY104" s="76"/>
      <c r="RZ104" s="76"/>
      <c r="SA104" s="76"/>
      <c r="SB104" s="76"/>
      <c r="SC104" s="76"/>
      <c r="SD104" s="76"/>
      <c r="SE104" s="76"/>
      <c r="SF104" s="76"/>
      <c r="SG104" s="76"/>
      <c r="SH104" s="76"/>
      <c r="SI104" s="76"/>
      <c r="SJ104" s="76"/>
      <c r="SK104" s="76"/>
      <c r="SL104" s="76"/>
      <c r="SM104" s="76"/>
      <c r="SN104" s="76"/>
      <c r="SO104" s="76"/>
      <c r="SP104" s="76"/>
      <c r="SQ104" s="76"/>
      <c r="SR104" s="76"/>
      <c r="SS104" s="76"/>
      <c r="ST104" s="76"/>
      <c r="SU104" s="76"/>
      <c r="SV104" s="76"/>
      <c r="SW104" s="76"/>
      <c r="SX104" s="76"/>
      <c r="SY104" s="76"/>
      <c r="SZ104" s="76"/>
      <c r="TA104" s="76"/>
      <c r="TB104" s="76"/>
      <c r="TC104" s="76"/>
      <c r="TD104" s="76"/>
      <c r="TE104" s="76"/>
      <c r="TF104" s="76"/>
      <c r="TG104" s="76"/>
      <c r="TH104" s="76"/>
      <c r="TI104" s="76"/>
      <c r="TJ104" s="76"/>
      <c r="TK104" s="76"/>
      <c r="TL104" s="76"/>
      <c r="TM104" s="76"/>
      <c r="TN104" s="76"/>
      <c r="TO104" s="76"/>
      <c r="TP104" s="76"/>
      <c r="TQ104" s="76"/>
      <c r="TR104" s="76"/>
      <c r="TS104" s="76"/>
      <c r="TT104" s="76"/>
      <c r="TU104" s="76"/>
      <c r="TV104" s="76"/>
      <c r="TW104" s="76"/>
      <c r="TX104" s="76"/>
      <c r="TY104" s="76"/>
      <c r="TZ104" s="76"/>
      <c r="UA104" s="76"/>
      <c r="UB104" s="76"/>
      <c r="UC104" s="76"/>
      <c r="UD104" s="76"/>
      <c r="UE104" s="76"/>
      <c r="UF104" s="76"/>
      <c r="UG104" s="76"/>
      <c r="UH104" s="76"/>
      <c r="UI104" s="76"/>
      <c r="UJ104" s="76"/>
      <c r="UK104" s="76"/>
      <c r="UL104" s="76"/>
      <c r="UM104" s="76"/>
      <c r="UN104" s="76"/>
      <c r="UO104" s="76"/>
      <c r="UP104" s="76"/>
      <c r="UQ104" s="76"/>
      <c r="UR104" s="76"/>
      <c r="US104" s="76"/>
      <c r="UT104" s="76"/>
      <c r="UU104" s="76"/>
      <c r="UV104" s="76"/>
      <c r="UW104" s="76"/>
      <c r="UX104" s="76"/>
      <c r="UY104" s="76"/>
      <c r="UZ104" s="76"/>
      <c r="VA104" s="76"/>
      <c r="VB104" s="76"/>
      <c r="VC104" s="76"/>
      <c r="VD104" s="76"/>
      <c r="VE104" s="76"/>
      <c r="VF104" s="76"/>
      <c r="VG104" s="76"/>
      <c r="VH104" s="76"/>
      <c r="VI104" s="76"/>
      <c r="VJ104" s="76"/>
      <c r="VK104" s="76"/>
      <c r="VL104" s="76"/>
      <c r="VM104" s="76"/>
      <c r="VN104" s="76"/>
      <c r="VO104" s="76"/>
      <c r="VP104" s="76"/>
      <c r="VQ104" s="76"/>
      <c r="VR104" s="76"/>
      <c r="VS104" s="76"/>
      <c r="VT104" s="76"/>
      <c r="VU104" s="76"/>
      <c r="VV104" s="76"/>
      <c r="VW104" s="76"/>
      <c r="VX104" s="76"/>
      <c r="VY104" s="76"/>
      <c r="VZ104" s="76"/>
      <c r="WA104" s="76"/>
      <c r="WB104" s="76"/>
      <c r="WC104" s="76"/>
      <c r="WD104" s="76"/>
      <c r="WE104" s="76"/>
      <c r="WF104" s="76"/>
      <c r="WG104" s="76"/>
      <c r="WH104" s="76"/>
      <c r="WI104" s="76"/>
      <c r="WJ104" s="76"/>
      <c r="WK104" s="76"/>
      <c r="WL104" s="76"/>
      <c r="WM104" s="76"/>
      <c r="WN104" s="76"/>
      <c r="WO104" s="76"/>
      <c r="WP104" s="76"/>
      <c r="WQ104" s="76"/>
      <c r="WR104" s="76"/>
      <c r="WS104" s="76"/>
      <c r="WT104" s="76"/>
      <c r="WU104" s="76"/>
      <c r="WV104" s="76"/>
      <c r="WW104" s="76"/>
      <c r="WX104" s="76"/>
      <c r="WY104" s="76"/>
      <c r="WZ104" s="76"/>
      <c r="XA104" s="76"/>
      <c r="XB104" s="76"/>
      <c r="XC104" s="76"/>
      <c r="XD104" s="76"/>
      <c r="XE104" s="76"/>
      <c r="XF104" s="76"/>
      <c r="XG104" s="76"/>
      <c r="XH104" s="76"/>
      <c r="XI104" s="76"/>
      <c r="XJ104" s="76"/>
      <c r="XK104" s="76"/>
      <c r="XL104" s="76"/>
      <c r="XM104" s="76"/>
      <c r="XN104" s="76"/>
      <c r="XO104" s="76"/>
      <c r="XP104" s="76"/>
      <c r="XQ104" s="76"/>
      <c r="XR104" s="76"/>
      <c r="XS104" s="76"/>
      <c r="XT104" s="76"/>
      <c r="XU104" s="76"/>
      <c r="XV104" s="76"/>
      <c r="XW104" s="76"/>
      <c r="XX104" s="76"/>
      <c r="XY104" s="76"/>
      <c r="XZ104" s="76"/>
      <c r="YA104" s="76"/>
      <c r="YB104" s="76"/>
      <c r="YC104" s="76"/>
      <c r="YD104" s="76"/>
      <c r="YE104" s="76"/>
      <c r="YF104" s="76"/>
      <c r="YG104" s="76"/>
      <c r="YH104" s="76"/>
      <c r="YI104" s="76"/>
      <c r="YJ104" s="76"/>
      <c r="YK104" s="76"/>
      <c r="YL104" s="76"/>
      <c r="YM104" s="76"/>
      <c r="YN104" s="76"/>
      <c r="YO104" s="76"/>
      <c r="YP104" s="76"/>
      <c r="YQ104" s="76"/>
      <c r="YR104" s="76"/>
      <c r="YS104" s="76"/>
      <c r="YT104" s="76"/>
      <c r="YU104" s="76"/>
      <c r="YV104" s="76"/>
      <c r="YW104" s="76"/>
      <c r="YX104" s="76"/>
      <c r="YY104" s="76"/>
      <c r="YZ104" s="76"/>
      <c r="ZA104" s="76"/>
      <c r="ZB104" s="76"/>
      <c r="ZC104" s="76"/>
      <c r="ZD104" s="76"/>
      <c r="ZE104" s="76"/>
      <c r="ZF104" s="76"/>
      <c r="ZG104" s="76"/>
      <c r="ZH104" s="76"/>
      <c r="ZI104" s="76"/>
      <c r="ZJ104" s="76"/>
      <c r="ZK104" s="76"/>
      <c r="ZL104" s="76"/>
      <c r="ZM104" s="76"/>
      <c r="ZN104" s="76"/>
      <c r="ZO104" s="76"/>
      <c r="ZP104" s="76"/>
      <c r="ZQ104" s="76"/>
      <c r="ZR104" s="76"/>
      <c r="ZS104" s="76"/>
      <c r="ZT104" s="76"/>
      <c r="ZU104" s="76"/>
      <c r="ZV104" s="76"/>
      <c r="ZW104" s="76"/>
      <c r="ZX104" s="76"/>
      <c r="ZY104" s="76"/>
      <c r="ZZ104" s="76"/>
      <c r="AAA104" s="76"/>
      <c r="AAB104" s="76"/>
      <c r="AAC104" s="76"/>
      <c r="AAD104" s="76"/>
      <c r="AAE104" s="76"/>
      <c r="AAF104" s="76"/>
      <c r="AAG104" s="76"/>
      <c r="AAH104" s="76"/>
      <c r="AAI104" s="76"/>
      <c r="AAJ104" s="76"/>
      <c r="AAK104" s="76"/>
      <c r="AAL104" s="76"/>
      <c r="AAM104" s="76"/>
      <c r="AAN104" s="76"/>
      <c r="AAO104" s="76"/>
      <c r="AAP104" s="76"/>
      <c r="AAQ104" s="76"/>
      <c r="AAR104" s="76"/>
      <c r="AAS104" s="76"/>
      <c r="AAT104" s="76"/>
      <c r="AAU104" s="76"/>
      <c r="AAV104" s="76"/>
      <c r="AAW104" s="76"/>
      <c r="AAX104" s="76"/>
      <c r="AAY104" s="76"/>
      <c r="AAZ104" s="76"/>
      <c r="ABA104" s="76"/>
      <c r="ABB104" s="76"/>
      <c r="ABC104" s="76"/>
      <c r="ABD104" s="76"/>
      <c r="ABE104" s="76"/>
      <c r="ABF104" s="76"/>
      <c r="ABG104" s="76"/>
      <c r="ABH104" s="76"/>
      <c r="ABI104" s="76"/>
      <c r="ABJ104" s="76"/>
      <c r="ABK104" s="76"/>
      <c r="ABL104" s="76"/>
      <c r="ABM104" s="76"/>
      <c r="ABN104" s="76"/>
      <c r="ABO104" s="76"/>
      <c r="ABP104" s="76"/>
      <c r="ABQ104" s="76"/>
      <c r="ABR104" s="76"/>
      <c r="ABS104" s="76"/>
      <c r="ABT104" s="76"/>
      <c r="ABU104" s="76"/>
      <c r="ABV104" s="76"/>
      <c r="ABW104" s="76"/>
      <c r="ABX104" s="76"/>
      <c r="ABY104" s="76"/>
      <c r="ABZ104" s="76"/>
      <c r="ACA104" s="76"/>
      <c r="ACB104" s="76"/>
      <c r="ACC104" s="76"/>
      <c r="ACD104" s="76"/>
      <c r="ACE104" s="76"/>
      <c r="ACF104" s="76"/>
      <c r="ACG104" s="76"/>
      <c r="ACH104" s="76"/>
      <c r="ACI104" s="76"/>
      <c r="ACJ104" s="76"/>
      <c r="ACK104" s="76"/>
      <c r="ACL104" s="76"/>
      <c r="ACM104" s="76"/>
      <c r="ACN104" s="76"/>
      <c r="ACO104" s="76"/>
      <c r="ACP104" s="76"/>
      <c r="ACQ104" s="76"/>
      <c r="ACR104" s="76"/>
      <c r="ACS104" s="76"/>
      <c r="ACT104" s="76"/>
      <c r="ACU104" s="76"/>
      <c r="ACV104" s="76"/>
      <c r="ACW104" s="76"/>
      <c r="ACX104" s="76"/>
      <c r="ACY104" s="76"/>
      <c r="ACZ104" s="76"/>
      <c r="ADA104" s="76"/>
      <c r="ADB104" s="76"/>
      <c r="ADC104" s="76"/>
      <c r="ADD104" s="76"/>
      <c r="ADE104" s="76"/>
      <c r="ADF104" s="76"/>
      <c r="ADG104" s="76"/>
      <c r="ADH104" s="76"/>
      <c r="ADI104" s="76"/>
      <c r="ADJ104" s="76"/>
      <c r="ADK104" s="76"/>
      <c r="ADL104" s="76"/>
      <c r="ADM104" s="76"/>
      <c r="ADN104" s="76"/>
      <c r="ADO104" s="76"/>
      <c r="ADP104" s="76"/>
      <c r="ADQ104" s="76"/>
      <c r="ADR104" s="76"/>
      <c r="ADS104" s="76"/>
      <c r="ADT104" s="76"/>
      <c r="ADU104" s="76"/>
      <c r="ADV104" s="76"/>
      <c r="ADW104" s="76"/>
      <c r="ADX104" s="76"/>
      <c r="ADY104" s="76"/>
      <c r="ADZ104" s="76"/>
      <c r="AEA104" s="76"/>
      <c r="AEB104" s="76"/>
      <c r="AEC104" s="76"/>
      <c r="AED104" s="76"/>
      <c r="AEE104" s="76"/>
      <c r="AEF104" s="76"/>
      <c r="AEG104" s="76"/>
      <c r="AEH104" s="76"/>
      <c r="AEI104" s="76"/>
      <c r="AEJ104" s="76"/>
      <c r="AEK104" s="76"/>
      <c r="AEL104" s="76"/>
      <c r="AEM104" s="76"/>
      <c r="AEN104" s="76"/>
      <c r="AEO104" s="76"/>
      <c r="AEP104" s="76"/>
      <c r="AEQ104" s="76"/>
      <c r="AER104" s="76"/>
      <c r="AES104" s="76"/>
      <c r="AET104" s="76"/>
      <c r="AEU104" s="76"/>
      <c r="AEV104" s="76"/>
      <c r="AEW104" s="76"/>
      <c r="AEX104" s="76"/>
      <c r="AEY104" s="76"/>
      <c r="AEZ104" s="76"/>
      <c r="AFA104" s="76"/>
      <c r="AFB104" s="76"/>
      <c r="AFC104" s="76"/>
      <c r="AFD104" s="76"/>
      <c r="AFE104" s="76"/>
      <c r="AFF104" s="76"/>
      <c r="AFG104" s="76"/>
      <c r="AFH104" s="76"/>
      <c r="AFI104" s="76"/>
      <c r="AFJ104" s="76"/>
      <c r="AFK104" s="76"/>
      <c r="AFL104" s="76"/>
      <c r="AFM104" s="76"/>
      <c r="AFN104" s="76"/>
      <c r="AFO104" s="76"/>
      <c r="AFP104" s="76"/>
      <c r="AFQ104" s="76"/>
      <c r="AFR104" s="76"/>
      <c r="AFS104" s="76"/>
      <c r="AFT104" s="76"/>
      <c r="AFU104" s="76"/>
      <c r="AFV104" s="76"/>
      <c r="AFW104" s="76"/>
      <c r="AFX104" s="76"/>
      <c r="AFY104" s="76"/>
      <c r="AFZ104" s="76"/>
      <c r="AGA104" s="76"/>
      <c r="AGB104" s="76"/>
      <c r="AGC104" s="76"/>
      <c r="AGD104" s="76"/>
      <c r="AGE104" s="76"/>
      <c r="AGF104" s="76"/>
      <c r="AGG104" s="76"/>
      <c r="AGH104" s="76"/>
      <c r="AGI104" s="76"/>
      <c r="AGJ104" s="76"/>
      <c r="AGK104" s="76"/>
      <c r="AGL104" s="76"/>
      <c r="AGM104" s="76"/>
      <c r="AGN104" s="76"/>
      <c r="AGO104" s="76"/>
      <c r="AGP104" s="76"/>
      <c r="AGQ104" s="76"/>
      <c r="AGR104" s="76"/>
      <c r="AGS104" s="76"/>
      <c r="AGT104" s="76"/>
      <c r="AGU104" s="76"/>
      <c r="AGV104" s="76"/>
      <c r="AGW104" s="76"/>
      <c r="AGX104" s="76"/>
      <c r="AGY104" s="76"/>
      <c r="AGZ104" s="76"/>
      <c r="AHA104" s="76"/>
      <c r="AHB104" s="76"/>
      <c r="AHC104" s="76"/>
      <c r="AHD104" s="76"/>
      <c r="AHE104" s="76"/>
      <c r="AHF104" s="76"/>
      <c r="AHG104" s="76"/>
      <c r="AHH104" s="76"/>
      <c r="AHI104" s="76"/>
      <c r="AHJ104" s="76"/>
      <c r="AHK104" s="76"/>
      <c r="AHL104" s="76"/>
      <c r="AHM104" s="76"/>
      <c r="AHN104" s="76"/>
      <c r="AHO104" s="76"/>
      <c r="AHP104" s="76"/>
      <c r="AHQ104" s="76"/>
      <c r="AHR104" s="76"/>
      <c r="AHS104" s="76"/>
      <c r="AHT104" s="76"/>
      <c r="AHU104" s="76"/>
      <c r="AHV104" s="76"/>
      <c r="AHW104" s="76"/>
      <c r="AHX104" s="76"/>
      <c r="AHY104" s="76"/>
      <c r="AHZ104" s="76"/>
      <c r="AIA104" s="76"/>
      <c r="AIB104" s="76"/>
      <c r="AIC104" s="76"/>
      <c r="AID104" s="76"/>
      <c r="AIE104" s="76"/>
      <c r="AIF104" s="76"/>
      <c r="AIG104" s="76"/>
      <c r="AIH104" s="76"/>
      <c r="AII104" s="76"/>
      <c r="AIJ104" s="76"/>
      <c r="AIK104" s="76"/>
      <c r="AIL104" s="76"/>
      <c r="AIM104" s="76"/>
      <c r="AIN104" s="76"/>
      <c r="AIO104" s="76"/>
      <c r="AIP104" s="76"/>
      <c r="AIQ104" s="76"/>
      <c r="AIR104" s="76"/>
      <c r="AIS104" s="76"/>
      <c r="AIT104" s="76"/>
      <c r="AIU104" s="76"/>
      <c r="AIV104" s="76"/>
      <c r="AIW104" s="76"/>
      <c r="AIX104" s="76"/>
      <c r="AIY104" s="76"/>
      <c r="AIZ104" s="76"/>
      <c r="AJA104" s="76"/>
      <c r="AJB104" s="76"/>
      <c r="AJC104" s="76"/>
      <c r="AJD104" s="76"/>
      <c r="AJE104" s="76"/>
      <c r="AJF104" s="76"/>
      <c r="AJG104" s="76"/>
      <c r="AJH104" s="76"/>
      <c r="AJI104" s="76"/>
      <c r="AJJ104" s="76"/>
      <c r="AJK104" s="76"/>
      <c r="AJL104" s="76"/>
      <c r="AJM104" s="76"/>
      <c r="AJN104" s="76"/>
      <c r="AJO104" s="76"/>
      <c r="AJP104" s="76"/>
      <c r="AJQ104" s="76"/>
      <c r="AJR104" s="76"/>
      <c r="AJS104" s="76"/>
      <c r="AJT104" s="76"/>
      <c r="AJU104" s="76"/>
      <c r="AJV104" s="76"/>
      <c r="AJW104" s="76"/>
      <c r="AJX104" s="76"/>
      <c r="AJY104" s="76"/>
      <c r="AJZ104" s="76"/>
      <c r="AKA104" s="76"/>
      <c r="AKB104" s="76"/>
      <c r="AKC104" s="76"/>
      <c r="AKD104" s="76"/>
      <c r="AKE104" s="76"/>
      <c r="AKF104" s="76"/>
      <c r="AKG104" s="76"/>
      <c r="AKH104" s="76"/>
      <c r="AKI104" s="76"/>
      <c r="AKJ104" s="76"/>
      <c r="AKK104" s="76"/>
      <c r="AKL104" s="76"/>
      <c r="AKM104" s="76"/>
      <c r="AKN104" s="76"/>
      <c r="AKO104" s="76"/>
      <c r="AKP104" s="76"/>
      <c r="AKQ104" s="76"/>
      <c r="AKR104" s="76"/>
      <c r="AKS104" s="76"/>
      <c r="AKT104" s="76"/>
      <c r="AKU104" s="76"/>
      <c r="AKV104" s="76"/>
      <c r="AKW104" s="76"/>
      <c r="AKX104" s="76"/>
      <c r="AKY104" s="76"/>
      <c r="AKZ104" s="76"/>
      <c r="ALA104" s="76"/>
      <c r="ALB104" s="76"/>
      <c r="ALC104" s="76"/>
      <c r="ALD104" s="76"/>
      <c r="ALE104" s="76"/>
      <c r="ALF104" s="76"/>
      <c r="ALG104" s="76"/>
      <c r="ALH104" s="76"/>
      <c r="ALI104" s="76"/>
      <c r="ALJ104" s="76"/>
      <c r="ALK104" s="76"/>
      <c r="ALL104" s="76"/>
      <c r="ALM104" s="76"/>
      <c r="ALN104" s="76"/>
      <c r="ALO104" s="76"/>
      <c r="ALP104" s="76"/>
      <c r="ALQ104" s="76"/>
      <c r="ALR104" s="76"/>
      <c r="ALS104" s="76"/>
      <c r="ALT104" s="76"/>
      <c r="ALU104" s="76"/>
      <c r="ALV104" s="76"/>
      <c r="ALW104" s="76"/>
      <c r="ALX104" s="76"/>
      <c r="ALY104" s="76"/>
      <c r="ALZ104" s="76"/>
      <c r="AMA104" s="76"/>
      <c r="AMB104" s="76"/>
      <c r="AMC104" s="76"/>
      <c r="AMD104" s="76"/>
      <c r="AME104" s="76"/>
      <c r="AMF104" s="76"/>
      <c r="AMG104" s="76"/>
      <c r="AMH104" s="76"/>
      <c r="AMI104" s="76"/>
      <c r="AMJ104" s="76"/>
      <c r="AMK104" s="76"/>
      <c r="AML104" s="76"/>
      <c r="AMM104" s="76"/>
      <c r="AMN104" s="76"/>
      <c r="AMO104" s="76"/>
      <c r="AMP104" s="76"/>
      <c r="AMQ104" s="76"/>
      <c r="AMR104" s="76"/>
      <c r="AMS104" s="76"/>
      <c r="AMT104" s="76"/>
      <c r="AMU104" s="76"/>
      <c r="AMV104" s="76"/>
      <c r="AMW104" s="76"/>
      <c r="AMX104" s="76"/>
      <c r="AMY104" s="76"/>
      <c r="AMZ104" s="76"/>
      <c r="ANA104" s="76"/>
      <c r="ANB104" s="76"/>
      <c r="ANC104" s="76"/>
      <c r="AND104" s="76"/>
      <c r="ANE104" s="76"/>
      <c r="ANF104" s="76"/>
      <c r="ANG104" s="76"/>
      <c r="ANH104" s="76"/>
      <c r="ANI104" s="76"/>
      <c r="ANJ104" s="76"/>
      <c r="ANK104" s="76"/>
      <c r="ANL104" s="76"/>
      <c r="ANM104" s="76"/>
      <c r="ANN104" s="76"/>
      <c r="ANO104" s="76"/>
      <c r="ANP104" s="76"/>
      <c r="ANQ104" s="76"/>
      <c r="ANR104" s="76"/>
      <c r="ANS104" s="76"/>
      <c r="ANT104" s="76"/>
      <c r="ANU104" s="76"/>
      <c r="ANV104" s="76"/>
      <c r="ANW104" s="76"/>
      <c r="ANX104" s="76"/>
      <c r="ANY104" s="76"/>
      <c r="ANZ104" s="76"/>
      <c r="AOA104" s="76"/>
      <c r="AOB104" s="76"/>
      <c r="AOC104" s="76"/>
      <c r="AOD104" s="76"/>
      <c r="AOE104" s="76"/>
      <c r="AOF104" s="76"/>
      <c r="AOG104" s="76"/>
      <c r="AOH104" s="76"/>
      <c r="AOI104" s="76"/>
      <c r="AOJ104" s="76"/>
      <c r="AOK104" s="76"/>
      <c r="AOL104" s="76"/>
      <c r="AOM104" s="76"/>
      <c r="AON104" s="76"/>
      <c r="AOO104" s="76"/>
      <c r="AOP104" s="76"/>
      <c r="AOQ104" s="76"/>
      <c r="AOR104" s="76"/>
      <c r="AOS104" s="76"/>
      <c r="AOT104" s="76"/>
      <c r="AOU104" s="76"/>
      <c r="AOV104" s="76"/>
      <c r="AOW104" s="76"/>
      <c r="AOX104" s="76"/>
      <c r="AOY104" s="76"/>
      <c r="AOZ104" s="76"/>
      <c r="APA104" s="76"/>
      <c r="APB104" s="76"/>
      <c r="APC104" s="76"/>
      <c r="APD104" s="76"/>
      <c r="APE104" s="76"/>
      <c r="APF104" s="76"/>
      <c r="APG104" s="76"/>
      <c r="APH104" s="76"/>
      <c r="API104" s="76"/>
      <c r="APJ104" s="76"/>
      <c r="APK104" s="76"/>
      <c r="APL104" s="76"/>
      <c r="APM104" s="76"/>
      <c r="APN104" s="76"/>
      <c r="APO104" s="76"/>
      <c r="APP104" s="76"/>
      <c r="APQ104" s="76"/>
      <c r="APR104" s="76"/>
      <c r="APS104" s="76"/>
      <c r="APT104" s="76"/>
      <c r="APU104" s="76"/>
      <c r="APV104" s="76"/>
      <c r="APW104" s="76"/>
      <c r="APX104" s="76"/>
      <c r="APY104" s="76"/>
      <c r="APZ104" s="76"/>
      <c r="AQA104" s="76"/>
      <c r="AQB104" s="76"/>
      <c r="AQC104" s="76"/>
      <c r="AQD104" s="76"/>
      <c r="AQE104" s="76"/>
      <c r="AQF104" s="76"/>
      <c r="AQG104" s="76"/>
      <c r="AQH104" s="76"/>
      <c r="AQI104" s="76"/>
      <c r="AQJ104" s="76"/>
      <c r="AQK104" s="76"/>
      <c r="AQL104" s="76"/>
      <c r="AQM104" s="76"/>
      <c r="AQN104" s="76"/>
      <c r="AQO104" s="76"/>
      <c r="AQP104" s="76"/>
      <c r="AQQ104" s="76"/>
      <c r="AQR104" s="76"/>
      <c r="AQS104" s="76"/>
      <c r="AQT104" s="76"/>
      <c r="AQU104" s="76"/>
      <c r="AQV104" s="76"/>
      <c r="AQW104" s="76"/>
      <c r="AQX104" s="76"/>
      <c r="AQY104" s="76"/>
      <c r="AQZ104" s="76"/>
      <c r="ARA104" s="76"/>
      <c r="ARB104" s="76"/>
      <c r="ARC104" s="76"/>
      <c r="ARD104" s="76"/>
      <c r="ARE104" s="76"/>
      <c r="ARF104" s="76"/>
      <c r="ARG104" s="76"/>
      <c r="ARH104" s="76"/>
      <c r="ARI104" s="76"/>
      <c r="ARJ104" s="76"/>
      <c r="ARK104" s="76"/>
      <c r="ARL104" s="76"/>
      <c r="ARM104" s="76"/>
      <c r="ARN104" s="76"/>
      <c r="ARO104" s="76"/>
      <c r="ARP104" s="76"/>
      <c r="ARQ104" s="76"/>
      <c r="ARR104" s="76"/>
      <c r="ARS104" s="76"/>
      <c r="ART104" s="76"/>
      <c r="ARU104" s="76"/>
      <c r="ARV104" s="76"/>
      <c r="ARW104" s="76"/>
      <c r="ARX104" s="76"/>
      <c r="ARY104" s="76"/>
      <c r="ARZ104" s="76"/>
      <c r="ASA104" s="76"/>
      <c r="ASB104" s="76"/>
      <c r="ASC104" s="76"/>
      <c r="ASD104" s="76"/>
      <c r="ASE104" s="76"/>
      <c r="ASF104" s="76"/>
      <c r="ASG104" s="76"/>
      <c r="ASH104" s="76"/>
      <c r="ASI104" s="76"/>
      <c r="ASJ104" s="76"/>
      <c r="ASK104" s="76"/>
      <c r="ASL104" s="76"/>
      <c r="ASM104" s="76"/>
      <c r="ASN104" s="76"/>
      <c r="ASO104" s="76"/>
      <c r="ASP104" s="76"/>
      <c r="ASQ104" s="76"/>
      <c r="ASR104" s="76"/>
      <c r="ASS104" s="76"/>
      <c r="AST104" s="76"/>
      <c r="ASU104" s="76"/>
      <c r="ASV104" s="76"/>
      <c r="ASW104" s="76"/>
      <c r="ASX104" s="76"/>
      <c r="ASY104" s="76"/>
      <c r="ASZ104" s="76"/>
      <c r="ATA104" s="76"/>
      <c r="ATB104" s="76"/>
      <c r="ATC104" s="76"/>
      <c r="ATD104" s="76"/>
      <c r="ATE104" s="76"/>
      <c r="ATF104" s="76"/>
      <c r="ATG104" s="76"/>
      <c r="ATH104" s="76"/>
      <c r="ATI104" s="76"/>
      <c r="ATJ104" s="76"/>
      <c r="ATK104" s="76"/>
      <c r="ATL104" s="76"/>
      <c r="ATM104" s="76"/>
      <c r="ATN104" s="76"/>
      <c r="ATO104" s="76"/>
      <c r="ATP104" s="76"/>
      <c r="ATQ104" s="76"/>
      <c r="ATR104" s="76"/>
      <c r="ATS104" s="76"/>
      <c r="ATT104" s="76"/>
      <c r="ATU104" s="76"/>
      <c r="ATV104" s="76"/>
      <c r="ATW104" s="76"/>
      <c r="ATX104" s="76"/>
      <c r="ATY104" s="76"/>
      <c r="ATZ104" s="76"/>
      <c r="AUA104" s="76"/>
      <c r="AUB104" s="76"/>
      <c r="AUC104" s="76"/>
      <c r="AUD104" s="76"/>
      <c r="AUE104" s="76"/>
      <c r="AUF104" s="76"/>
      <c r="AUG104" s="76"/>
      <c r="AUH104" s="76"/>
      <c r="AUI104" s="76"/>
      <c r="AUJ104" s="76"/>
      <c r="AUK104" s="76"/>
      <c r="AUL104" s="76"/>
      <c r="AUM104" s="76"/>
      <c r="AUN104" s="76"/>
      <c r="AUO104" s="76"/>
      <c r="AUP104" s="76"/>
      <c r="AUQ104" s="76"/>
      <c r="AUR104" s="76"/>
      <c r="AUS104" s="76"/>
      <c r="AUT104" s="76"/>
      <c r="AUU104" s="76"/>
      <c r="AUV104" s="76"/>
      <c r="AUW104" s="76"/>
      <c r="AUX104" s="76"/>
      <c r="AUY104" s="76"/>
      <c r="AUZ104" s="76"/>
      <c r="AVA104" s="76"/>
      <c r="AVB104" s="76"/>
      <c r="AVC104" s="76"/>
      <c r="AVD104" s="76"/>
      <c r="AVE104" s="76"/>
      <c r="AVF104" s="76"/>
      <c r="AVG104" s="76"/>
      <c r="AVH104" s="76"/>
      <c r="AVI104" s="76"/>
      <c r="AVJ104" s="76"/>
      <c r="AVK104" s="76"/>
      <c r="AVL104" s="76"/>
      <c r="AVM104" s="76"/>
      <c r="AVN104" s="76"/>
      <c r="AVO104" s="76"/>
      <c r="AVP104" s="76"/>
      <c r="AVQ104" s="76"/>
      <c r="AVR104" s="76"/>
      <c r="AVS104" s="76"/>
      <c r="AVT104" s="76"/>
      <c r="AVU104" s="76"/>
      <c r="AVV104" s="76"/>
      <c r="AVW104" s="76"/>
      <c r="AVX104" s="76"/>
      <c r="AVY104" s="76"/>
      <c r="AVZ104" s="76"/>
      <c r="AWA104" s="76"/>
      <c r="AWB104" s="76"/>
      <c r="AWC104" s="76"/>
      <c r="AWD104" s="76"/>
      <c r="AWE104" s="76"/>
      <c r="AWF104" s="76"/>
      <c r="AWG104" s="76"/>
      <c r="AWH104" s="76"/>
      <c r="AWI104" s="76"/>
      <c r="AWJ104" s="76"/>
      <c r="AWK104" s="76"/>
      <c r="AWL104" s="76"/>
      <c r="AWM104" s="76"/>
      <c r="AWN104" s="76"/>
      <c r="AWO104" s="76"/>
      <c r="AWP104" s="76"/>
      <c r="AWQ104" s="76"/>
      <c r="AWR104" s="76"/>
      <c r="AWS104" s="76"/>
      <c r="AWT104" s="76"/>
      <c r="AWU104" s="76"/>
      <c r="AWV104" s="76"/>
      <c r="AWW104" s="76"/>
      <c r="AWX104" s="76"/>
      <c r="AWY104" s="76"/>
      <c r="AWZ104" s="76"/>
      <c r="AXA104" s="76"/>
      <c r="AXB104" s="76"/>
      <c r="AXC104" s="76"/>
      <c r="AXD104" s="76"/>
      <c r="AXE104" s="76"/>
      <c r="AXF104" s="76"/>
      <c r="AXG104" s="76"/>
      <c r="AXH104" s="76"/>
      <c r="AXI104" s="76"/>
      <c r="AXJ104" s="76"/>
      <c r="AXK104" s="76"/>
      <c r="AXL104" s="76"/>
      <c r="AXM104" s="76"/>
      <c r="AXN104" s="76"/>
      <c r="AXO104" s="76"/>
      <c r="AXP104" s="76"/>
      <c r="AXQ104" s="76"/>
      <c r="AXR104" s="76"/>
      <c r="AXS104" s="76"/>
      <c r="AXT104" s="76"/>
      <c r="AXU104" s="76"/>
      <c r="AXV104" s="76"/>
      <c r="AXW104" s="76"/>
      <c r="AXX104" s="76"/>
      <c r="AXY104" s="76"/>
      <c r="AXZ104" s="76"/>
      <c r="AYA104" s="76"/>
      <c r="AYB104" s="76"/>
      <c r="AYC104" s="76"/>
      <c r="AYD104" s="76"/>
      <c r="AYE104" s="76"/>
      <c r="AYF104" s="76"/>
      <c r="AYG104" s="76"/>
      <c r="AYH104" s="76"/>
      <c r="AYI104" s="76"/>
      <c r="AYJ104" s="76"/>
      <c r="AYK104" s="76"/>
      <c r="AYL104" s="76"/>
      <c r="AYM104" s="76"/>
      <c r="AYN104" s="76"/>
      <c r="AYO104" s="76"/>
      <c r="AYP104" s="76"/>
      <c r="AYQ104" s="76"/>
      <c r="AYR104" s="76"/>
      <c r="AYS104" s="76"/>
      <c r="AYT104" s="76"/>
      <c r="AYU104" s="76"/>
      <c r="AYV104" s="76"/>
      <c r="AYW104" s="76"/>
      <c r="AYX104" s="76"/>
      <c r="AYY104" s="76"/>
      <c r="AYZ104" s="76"/>
      <c r="AZA104" s="76"/>
      <c r="AZB104" s="76"/>
      <c r="AZC104" s="76"/>
      <c r="AZD104" s="76"/>
      <c r="AZE104" s="76"/>
      <c r="AZF104" s="76"/>
      <c r="AZG104" s="76"/>
      <c r="AZH104" s="76"/>
      <c r="AZI104" s="76"/>
      <c r="AZJ104" s="76"/>
      <c r="AZK104" s="76"/>
      <c r="AZL104" s="76"/>
      <c r="AZM104" s="76"/>
      <c r="AZN104" s="76"/>
      <c r="AZO104" s="76"/>
      <c r="AZP104" s="76"/>
      <c r="AZQ104" s="76"/>
      <c r="AZR104" s="76"/>
      <c r="AZS104" s="76"/>
      <c r="AZT104" s="76"/>
      <c r="AZU104" s="76"/>
      <c r="AZV104" s="76"/>
      <c r="AZW104" s="76"/>
      <c r="AZX104" s="76"/>
      <c r="AZY104" s="76"/>
      <c r="AZZ104" s="76"/>
      <c r="BAA104" s="76"/>
      <c r="BAB104" s="76"/>
      <c r="BAC104" s="76"/>
      <c r="BAD104" s="76"/>
      <c r="BAE104" s="76"/>
      <c r="BAF104" s="76"/>
      <c r="BAG104" s="76"/>
      <c r="BAH104" s="76"/>
      <c r="BAI104" s="76"/>
      <c r="BAJ104" s="76"/>
      <c r="BAK104" s="76"/>
      <c r="BAL104" s="76"/>
      <c r="BAM104" s="76"/>
      <c r="BAN104" s="76"/>
      <c r="BAO104" s="76"/>
      <c r="BAP104" s="76"/>
      <c r="BAQ104" s="76"/>
      <c r="BAR104" s="76"/>
      <c r="BAS104" s="76"/>
      <c r="BAT104" s="76"/>
      <c r="BAU104" s="76"/>
      <c r="BAV104" s="76"/>
      <c r="BAW104" s="76"/>
      <c r="BAX104" s="76"/>
      <c r="BAY104" s="76"/>
      <c r="BAZ104" s="76"/>
      <c r="BBA104" s="76"/>
      <c r="BBB104" s="76"/>
      <c r="BBC104" s="76"/>
      <c r="BBD104" s="76"/>
      <c r="BBE104" s="76"/>
      <c r="BBF104" s="76"/>
      <c r="BBG104" s="76"/>
      <c r="BBH104" s="76"/>
      <c r="BBI104" s="76"/>
      <c r="BBJ104" s="76"/>
      <c r="BBK104" s="76"/>
      <c r="BBL104" s="76"/>
      <c r="BBM104" s="76"/>
      <c r="BBN104" s="76"/>
      <c r="BBO104" s="76"/>
      <c r="BBP104" s="76"/>
      <c r="BBQ104" s="76"/>
      <c r="BBR104" s="76"/>
      <c r="BBS104" s="76"/>
      <c r="BBT104" s="76"/>
      <c r="BBU104" s="76"/>
      <c r="BBV104" s="76"/>
      <c r="BBW104" s="76"/>
      <c r="BBX104" s="76"/>
      <c r="BBY104" s="76"/>
      <c r="BBZ104" s="76"/>
      <c r="BCA104" s="76"/>
      <c r="BCB104" s="76"/>
      <c r="BCC104" s="76"/>
      <c r="BCD104" s="76"/>
      <c r="BCE104" s="76"/>
      <c r="BCF104" s="76"/>
      <c r="BCG104" s="76"/>
      <c r="BCH104" s="76"/>
      <c r="BCI104" s="76"/>
      <c r="BCJ104" s="76"/>
      <c r="BCK104" s="76"/>
      <c r="BCL104" s="76"/>
      <c r="BCM104" s="76"/>
      <c r="BCN104" s="76"/>
      <c r="BCO104" s="76"/>
      <c r="BCP104" s="76"/>
      <c r="BCQ104" s="76"/>
      <c r="BCR104" s="76"/>
      <c r="BCS104" s="76"/>
      <c r="BCT104" s="76"/>
      <c r="BCU104" s="76"/>
      <c r="BCV104" s="76"/>
      <c r="BCW104" s="76"/>
      <c r="BCX104" s="76"/>
      <c r="BCY104" s="76"/>
      <c r="BCZ104" s="76"/>
      <c r="BDA104" s="76"/>
      <c r="BDB104" s="76"/>
      <c r="BDC104" s="76"/>
      <c r="BDD104" s="76"/>
      <c r="BDE104" s="76"/>
      <c r="BDF104" s="76"/>
      <c r="BDG104" s="76"/>
      <c r="BDH104" s="76"/>
      <c r="BDI104" s="76"/>
      <c r="BDJ104" s="76"/>
      <c r="BDK104" s="76"/>
      <c r="BDL104" s="76"/>
      <c r="BDM104" s="76"/>
      <c r="BDN104" s="76"/>
      <c r="BDO104" s="76"/>
      <c r="BDP104" s="76"/>
      <c r="BDQ104" s="76"/>
      <c r="BDR104" s="76"/>
      <c r="BDS104" s="76"/>
      <c r="BDT104" s="76"/>
      <c r="BDU104" s="76"/>
      <c r="BDV104" s="76"/>
      <c r="BDW104" s="76"/>
      <c r="BDX104" s="76"/>
      <c r="BDY104" s="76"/>
      <c r="BDZ104" s="76"/>
      <c r="BEA104" s="76"/>
      <c r="BEB104" s="76"/>
      <c r="BEC104" s="76"/>
      <c r="BED104" s="76"/>
      <c r="BEE104" s="76"/>
      <c r="BEF104" s="76"/>
      <c r="BEG104" s="76"/>
      <c r="BEH104" s="76"/>
      <c r="BEI104" s="76"/>
      <c r="BEJ104" s="76"/>
      <c r="BEK104" s="76"/>
      <c r="BEL104" s="76"/>
      <c r="BEM104" s="76"/>
      <c r="BEN104" s="76"/>
      <c r="BEO104" s="76"/>
      <c r="BEP104" s="76"/>
      <c r="BEQ104" s="76"/>
      <c r="BER104" s="76"/>
      <c r="BES104" s="76"/>
      <c r="BET104" s="76"/>
      <c r="BEU104" s="76"/>
      <c r="BEV104" s="76"/>
      <c r="BEW104" s="76"/>
      <c r="BEX104" s="76"/>
      <c r="BEY104" s="76"/>
      <c r="BEZ104" s="76"/>
      <c r="BFA104" s="76"/>
      <c r="BFB104" s="76"/>
      <c r="BFC104" s="76"/>
      <c r="BFD104" s="76"/>
      <c r="BFE104" s="76"/>
      <c r="BFF104" s="76"/>
      <c r="BFG104" s="76"/>
      <c r="BFH104" s="76"/>
      <c r="BFI104" s="76"/>
      <c r="BFJ104" s="76"/>
      <c r="BFK104" s="76"/>
      <c r="BFL104" s="76"/>
      <c r="BFM104" s="76"/>
      <c r="BFN104" s="76"/>
      <c r="BFO104" s="76"/>
      <c r="BFP104" s="76"/>
      <c r="BFQ104" s="76"/>
      <c r="BFR104" s="76"/>
      <c r="BFS104" s="76"/>
      <c r="BFT104" s="76"/>
      <c r="BFU104" s="76"/>
      <c r="BFV104" s="76"/>
      <c r="BFW104" s="76"/>
      <c r="BFX104" s="76"/>
      <c r="BFY104" s="76"/>
      <c r="BFZ104" s="76"/>
      <c r="BGA104" s="76"/>
      <c r="BGB104" s="76"/>
      <c r="BGC104" s="76"/>
      <c r="BGD104" s="76"/>
      <c r="BGE104" s="76"/>
      <c r="BGF104" s="76"/>
      <c r="BGG104" s="76"/>
      <c r="BGH104" s="76"/>
      <c r="BGI104" s="76"/>
      <c r="BGJ104" s="76"/>
      <c r="BGK104" s="76"/>
      <c r="BGL104" s="76"/>
      <c r="BGM104" s="76"/>
      <c r="BGN104" s="76"/>
      <c r="BGO104" s="76"/>
      <c r="BGP104" s="76"/>
      <c r="BGQ104" s="76"/>
      <c r="BGR104" s="76"/>
      <c r="BGS104" s="76"/>
      <c r="BGT104" s="76"/>
      <c r="BGU104" s="76"/>
      <c r="BGV104" s="76"/>
      <c r="BGW104" s="76"/>
      <c r="BGX104" s="76"/>
      <c r="BGY104" s="76"/>
      <c r="BGZ104" s="76"/>
      <c r="BHA104" s="76"/>
      <c r="BHB104" s="76"/>
      <c r="BHC104" s="76"/>
      <c r="BHD104" s="76"/>
      <c r="BHE104" s="76"/>
      <c r="BHF104" s="76"/>
      <c r="BHG104" s="76"/>
      <c r="BHH104" s="76"/>
      <c r="BHI104" s="76"/>
      <c r="BHJ104" s="76"/>
      <c r="BHK104" s="76"/>
      <c r="BHL104" s="76"/>
      <c r="BHM104" s="76"/>
      <c r="BHN104" s="76"/>
      <c r="BHO104" s="76"/>
      <c r="BHP104" s="76"/>
      <c r="BHQ104" s="76"/>
      <c r="BHR104" s="76"/>
      <c r="BHS104" s="76"/>
      <c r="BHT104" s="76"/>
      <c r="BHU104" s="76"/>
      <c r="BHV104" s="76"/>
      <c r="BHW104" s="76"/>
      <c r="BHX104" s="76"/>
      <c r="BHY104" s="76"/>
      <c r="BHZ104" s="76"/>
      <c r="BIA104" s="76"/>
      <c r="BIB104" s="76"/>
      <c r="BIC104" s="76"/>
      <c r="BID104" s="76"/>
      <c r="BIE104" s="76"/>
      <c r="BIF104" s="76"/>
      <c r="BIG104" s="76"/>
      <c r="BIH104" s="76"/>
      <c r="BII104" s="76"/>
      <c r="BIJ104" s="76"/>
      <c r="BIK104" s="76"/>
      <c r="BIL104" s="76"/>
      <c r="BIM104" s="76"/>
      <c r="BIN104" s="76"/>
      <c r="BIO104" s="76"/>
      <c r="BIP104" s="76"/>
      <c r="BIQ104" s="76"/>
      <c r="BIR104" s="76"/>
      <c r="BIS104" s="76"/>
      <c r="BIT104" s="76"/>
      <c r="BIU104" s="76"/>
      <c r="BIV104" s="76"/>
      <c r="BIW104" s="76"/>
      <c r="BIX104" s="76"/>
      <c r="BIY104" s="76"/>
      <c r="BIZ104" s="76"/>
      <c r="BJA104" s="76"/>
      <c r="BJB104" s="76"/>
      <c r="BJC104" s="76"/>
      <c r="BJD104" s="76"/>
      <c r="BJE104" s="76"/>
      <c r="BJF104" s="76"/>
      <c r="BJG104" s="76"/>
      <c r="BJH104" s="76"/>
      <c r="BJI104" s="76"/>
      <c r="BJJ104" s="76"/>
      <c r="BJK104" s="76"/>
      <c r="BJL104" s="76"/>
      <c r="BJM104" s="76"/>
      <c r="BJN104" s="76"/>
      <c r="BJO104" s="76"/>
      <c r="BJP104" s="76"/>
      <c r="BJQ104" s="76"/>
      <c r="BJR104" s="76"/>
      <c r="BJS104" s="76"/>
      <c r="BJT104" s="76"/>
      <c r="BJU104" s="76"/>
      <c r="BJV104" s="76"/>
      <c r="BJW104" s="76"/>
      <c r="BJX104" s="76"/>
      <c r="BJY104" s="76"/>
      <c r="BJZ104" s="76"/>
      <c r="BKA104" s="76"/>
      <c r="BKB104" s="76"/>
      <c r="BKC104" s="76"/>
      <c r="BKD104" s="76"/>
      <c r="BKE104" s="76"/>
      <c r="BKF104" s="76"/>
      <c r="BKG104" s="76"/>
      <c r="BKH104" s="76"/>
      <c r="BKI104" s="76"/>
      <c r="BKJ104" s="76"/>
      <c r="BKK104" s="76"/>
      <c r="BKL104" s="76"/>
      <c r="BKM104" s="76"/>
      <c r="BKN104" s="76"/>
      <c r="BKO104" s="76"/>
      <c r="BKP104" s="76"/>
      <c r="BKQ104" s="76"/>
      <c r="BKR104" s="76"/>
      <c r="BKS104" s="76"/>
      <c r="BKT104" s="76"/>
      <c r="BKU104" s="76"/>
      <c r="BKV104" s="76"/>
      <c r="BKW104" s="76"/>
      <c r="BKX104" s="76"/>
      <c r="BKY104" s="76"/>
      <c r="BKZ104" s="76"/>
      <c r="BLA104" s="76"/>
      <c r="BLB104" s="76"/>
      <c r="BLC104" s="76"/>
      <c r="BLD104" s="76"/>
      <c r="BLE104" s="76"/>
      <c r="BLF104" s="76"/>
      <c r="BLG104" s="76"/>
      <c r="BLH104" s="76"/>
      <c r="BLI104" s="76"/>
      <c r="BLJ104" s="76"/>
      <c r="BLK104" s="76"/>
      <c r="BLL104" s="76"/>
      <c r="BLM104" s="76"/>
      <c r="BLN104" s="76"/>
      <c r="BLO104" s="76"/>
      <c r="BLP104" s="76"/>
      <c r="BLQ104" s="76"/>
      <c r="BLR104" s="76"/>
      <c r="BLS104" s="76"/>
      <c r="BLT104" s="76"/>
      <c r="BLU104" s="76"/>
      <c r="BLV104" s="76"/>
      <c r="BLW104" s="76"/>
      <c r="BLX104" s="76"/>
      <c r="BLY104" s="76"/>
      <c r="BLZ104" s="76"/>
      <c r="BMA104" s="76"/>
      <c r="BMB104" s="76"/>
      <c r="BMC104" s="76"/>
      <c r="BMD104" s="76"/>
      <c r="BME104" s="76"/>
      <c r="BMF104" s="76"/>
      <c r="BMG104" s="76"/>
      <c r="BMH104" s="76"/>
      <c r="BMI104" s="76"/>
      <c r="BMJ104" s="76"/>
      <c r="BMK104" s="76"/>
      <c r="BML104" s="76"/>
      <c r="BMM104" s="76"/>
      <c r="BMN104" s="76"/>
      <c r="BMO104" s="76"/>
      <c r="BMP104" s="76"/>
      <c r="BMQ104" s="76"/>
      <c r="BMR104" s="76"/>
      <c r="BMS104" s="76"/>
      <c r="BMT104" s="76"/>
      <c r="BMU104" s="76"/>
      <c r="BMV104" s="76"/>
      <c r="BMW104" s="76"/>
      <c r="BMX104" s="76"/>
      <c r="BMY104" s="76"/>
      <c r="BMZ104" s="76"/>
      <c r="BNA104" s="76"/>
      <c r="BNB104" s="76"/>
      <c r="BNC104" s="76"/>
      <c r="BND104" s="76"/>
      <c r="BNE104" s="76"/>
      <c r="BNF104" s="76"/>
      <c r="BNG104" s="76"/>
      <c r="BNH104" s="76"/>
      <c r="BNI104" s="76"/>
      <c r="BNJ104" s="76"/>
      <c r="BNK104" s="76"/>
      <c r="BNL104" s="76"/>
      <c r="BNM104" s="76"/>
      <c r="BNN104" s="76"/>
      <c r="BNO104" s="76"/>
      <c r="BNP104" s="76"/>
      <c r="BNQ104" s="76"/>
      <c r="BNR104" s="76"/>
      <c r="BNS104" s="76"/>
      <c r="BNT104" s="76"/>
      <c r="BNU104" s="76"/>
      <c r="BNV104" s="76"/>
      <c r="BNW104" s="76"/>
      <c r="BNX104" s="76"/>
      <c r="BNY104" s="76"/>
      <c r="BNZ104" s="76"/>
      <c r="BOA104" s="76"/>
      <c r="BOB104" s="76"/>
      <c r="BOC104" s="76"/>
      <c r="BOD104" s="76"/>
      <c r="BOE104" s="76"/>
      <c r="BOF104" s="76"/>
      <c r="BOG104" s="76"/>
      <c r="BOH104" s="76"/>
      <c r="BOI104" s="76"/>
      <c r="BOJ104" s="76"/>
      <c r="BOK104" s="76"/>
      <c r="BOL104" s="76"/>
      <c r="BOM104" s="76"/>
      <c r="BON104" s="76"/>
      <c r="BOO104" s="76"/>
      <c r="BOP104" s="76"/>
      <c r="BOQ104" s="76"/>
      <c r="BOR104" s="76"/>
      <c r="BOS104" s="76"/>
      <c r="BOT104" s="76"/>
      <c r="BOU104" s="76"/>
      <c r="BOV104" s="76"/>
      <c r="BOW104" s="76"/>
      <c r="BOX104" s="76"/>
      <c r="BOY104" s="76"/>
      <c r="BOZ104" s="76"/>
      <c r="BPA104" s="76"/>
      <c r="BPB104" s="76"/>
      <c r="BPC104" s="76"/>
      <c r="BPD104" s="76"/>
      <c r="BPE104" s="76"/>
      <c r="BPF104" s="76"/>
      <c r="BPG104" s="76"/>
      <c r="BPH104" s="76"/>
      <c r="BPI104" s="76"/>
      <c r="BPJ104" s="76"/>
      <c r="BPK104" s="76"/>
      <c r="BPL104" s="76"/>
      <c r="BPM104" s="76"/>
      <c r="BPN104" s="76"/>
      <c r="BPO104" s="76"/>
      <c r="BPP104" s="76"/>
      <c r="BPQ104" s="76"/>
      <c r="BPR104" s="76"/>
      <c r="BPS104" s="76"/>
      <c r="BPT104" s="76"/>
      <c r="BPU104" s="76"/>
      <c r="BPV104" s="76"/>
      <c r="BPW104" s="76"/>
      <c r="BPX104" s="76"/>
      <c r="BPY104" s="76"/>
      <c r="BPZ104" s="76"/>
      <c r="BQA104" s="76"/>
      <c r="BQB104" s="76"/>
      <c r="BQC104" s="76"/>
      <c r="BQD104" s="76"/>
      <c r="BQE104" s="76"/>
      <c r="BQF104" s="76"/>
      <c r="BQG104" s="76"/>
      <c r="BQH104" s="76"/>
      <c r="BQI104" s="76"/>
      <c r="BQJ104" s="76"/>
      <c r="BQK104" s="76"/>
      <c r="BQL104" s="76"/>
      <c r="BQM104" s="76"/>
      <c r="BQN104" s="76"/>
      <c r="BQO104" s="76"/>
      <c r="BQP104" s="76"/>
      <c r="BQQ104" s="76"/>
      <c r="BQR104" s="76"/>
      <c r="BQS104" s="76"/>
      <c r="BQT104" s="76"/>
      <c r="BQU104" s="76"/>
      <c r="BQV104" s="76"/>
      <c r="BQW104" s="76"/>
      <c r="BQX104" s="76"/>
      <c r="BQY104" s="76"/>
      <c r="BQZ104" s="76"/>
      <c r="BRA104" s="76"/>
      <c r="BRB104" s="76"/>
      <c r="BRC104" s="76"/>
      <c r="BRD104" s="76"/>
      <c r="BRE104" s="76"/>
      <c r="BRF104" s="76"/>
      <c r="BRG104" s="76"/>
      <c r="BRH104" s="76"/>
      <c r="BRI104" s="76"/>
      <c r="BRJ104" s="76"/>
      <c r="BRK104" s="76"/>
      <c r="BRL104" s="76"/>
      <c r="BRM104" s="76"/>
      <c r="BRN104" s="76"/>
      <c r="BRO104" s="76"/>
      <c r="BRP104" s="76"/>
      <c r="BRQ104" s="76"/>
      <c r="BRR104" s="76"/>
      <c r="BRS104" s="76"/>
      <c r="BRT104" s="76"/>
      <c r="BRU104" s="76"/>
      <c r="BRV104" s="76"/>
      <c r="BRW104" s="76"/>
      <c r="BRX104" s="76"/>
      <c r="BRY104" s="76"/>
      <c r="BRZ104" s="76"/>
      <c r="BSA104" s="76"/>
      <c r="BSB104" s="76"/>
      <c r="BSC104" s="76"/>
      <c r="BSD104" s="76"/>
      <c r="BSE104" s="76"/>
      <c r="BSF104" s="76"/>
      <c r="BSG104" s="76"/>
      <c r="BSH104" s="76"/>
      <c r="BSI104" s="76"/>
      <c r="BSJ104" s="76"/>
      <c r="BSK104" s="76"/>
      <c r="BSL104" s="76"/>
      <c r="BSM104" s="76"/>
      <c r="BSN104" s="76"/>
      <c r="BSO104" s="76"/>
      <c r="BSP104" s="76"/>
      <c r="BSQ104" s="76"/>
      <c r="BSR104" s="76"/>
      <c r="BSS104" s="76"/>
      <c r="BST104" s="76"/>
      <c r="BSU104" s="76"/>
      <c r="BSV104" s="76"/>
      <c r="BSW104" s="76"/>
      <c r="BSX104" s="76"/>
      <c r="BSY104" s="76"/>
      <c r="BSZ104" s="76"/>
      <c r="BTA104" s="76"/>
      <c r="BTB104" s="76"/>
      <c r="BTC104" s="76"/>
      <c r="BTD104" s="76"/>
      <c r="BTE104" s="76"/>
      <c r="BTF104" s="76"/>
      <c r="BTG104" s="76"/>
      <c r="BTH104" s="76"/>
      <c r="BTI104" s="76"/>
      <c r="BTJ104" s="76"/>
      <c r="BTK104" s="76"/>
      <c r="BTL104" s="76"/>
      <c r="BTM104" s="76"/>
      <c r="BTN104" s="76"/>
      <c r="BTO104" s="76"/>
      <c r="BTP104" s="76"/>
      <c r="BTQ104" s="76"/>
      <c r="BTR104" s="76"/>
      <c r="BTS104" s="76"/>
      <c r="BTT104" s="76"/>
      <c r="BTU104" s="76"/>
      <c r="BTV104" s="76"/>
      <c r="BTW104" s="76"/>
      <c r="BTX104" s="76"/>
      <c r="BTY104" s="76"/>
      <c r="BTZ104" s="76"/>
      <c r="BUA104" s="76"/>
      <c r="BUB104" s="76"/>
      <c r="BUC104" s="76"/>
      <c r="BUD104" s="76"/>
      <c r="BUE104" s="76"/>
      <c r="BUF104" s="76"/>
      <c r="BUG104" s="76"/>
      <c r="BUH104" s="76"/>
      <c r="BUI104" s="76"/>
      <c r="BUJ104" s="76"/>
      <c r="BUK104" s="76"/>
      <c r="BUL104" s="76"/>
      <c r="BUM104" s="76"/>
      <c r="BUN104" s="76"/>
      <c r="BUO104" s="76"/>
      <c r="BUP104" s="76"/>
      <c r="BUQ104" s="76"/>
      <c r="BUR104" s="76"/>
      <c r="BUS104" s="76"/>
      <c r="BUT104" s="76"/>
      <c r="BUU104" s="76"/>
      <c r="BUV104" s="76"/>
      <c r="BUW104" s="76"/>
      <c r="BUX104" s="76"/>
      <c r="BUY104" s="76"/>
      <c r="BUZ104" s="76"/>
      <c r="BVA104" s="76"/>
      <c r="BVB104" s="76"/>
      <c r="BVC104" s="76"/>
      <c r="BVD104" s="76"/>
      <c r="BVE104" s="76"/>
      <c r="BVF104" s="76"/>
      <c r="BVG104" s="76"/>
      <c r="BVH104" s="76"/>
      <c r="BVI104" s="76"/>
      <c r="BVJ104" s="76"/>
      <c r="BVK104" s="76"/>
      <c r="BVL104" s="76"/>
      <c r="BVM104" s="76"/>
      <c r="BVN104" s="76"/>
      <c r="BVO104" s="76"/>
      <c r="BVP104" s="76"/>
      <c r="BVQ104" s="76"/>
      <c r="BVR104" s="76"/>
      <c r="BVS104" s="76"/>
      <c r="BVT104" s="76"/>
      <c r="BVU104" s="76"/>
      <c r="BVV104" s="76"/>
      <c r="BVW104" s="76"/>
      <c r="BVX104" s="76"/>
      <c r="BVY104" s="76"/>
      <c r="BVZ104" s="76"/>
      <c r="BWA104" s="76"/>
      <c r="BWB104" s="76"/>
      <c r="BWC104" s="76"/>
      <c r="BWD104" s="76"/>
      <c r="BWE104" s="76"/>
      <c r="BWF104" s="76"/>
      <c r="BWG104" s="76"/>
      <c r="BWH104" s="76"/>
      <c r="BWI104" s="76"/>
      <c r="BWJ104" s="76"/>
      <c r="BWK104" s="76"/>
      <c r="BWL104" s="76"/>
      <c r="BWM104" s="76"/>
      <c r="BWN104" s="76"/>
      <c r="BWO104" s="76"/>
      <c r="BWP104" s="76"/>
      <c r="BWQ104" s="76"/>
      <c r="BWR104" s="76"/>
      <c r="BWS104" s="76"/>
      <c r="BWT104" s="76"/>
      <c r="BWU104" s="76"/>
      <c r="BWV104" s="76"/>
      <c r="BWW104" s="76"/>
      <c r="BWX104" s="76"/>
      <c r="BWY104" s="76"/>
      <c r="BWZ104" s="76"/>
      <c r="BXA104" s="76"/>
      <c r="BXB104" s="76"/>
      <c r="BXC104" s="76"/>
      <c r="BXD104" s="76"/>
      <c r="BXE104" s="76"/>
      <c r="BXF104" s="76"/>
      <c r="BXG104" s="76"/>
      <c r="BXH104" s="76"/>
      <c r="BXI104" s="76"/>
      <c r="BXJ104" s="76"/>
      <c r="BXK104" s="76"/>
      <c r="BXL104" s="76"/>
      <c r="BXM104" s="76"/>
      <c r="BXN104" s="76"/>
      <c r="BXO104" s="76"/>
      <c r="BXP104" s="76"/>
      <c r="BXQ104" s="76"/>
      <c r="BXR104" s="76"/>
      <c r="BXS104" s="76"/>
      <c r="BXT104" s="76"/>
      <c r="BXU104" s="76"/>
      <c r="BXV104" s="76"/>
      <c r="BXW104" s="76"/>
      <c r="BXX104" s="76"/>
      <c r="BXY104" s="76"/>
      <c r="BXZ104" s="76"/>
      <c r="BYA104" s="76"/>
      <c r="BYB104" s="76"/>
      <c r="BYC104" s="76"/>
      <c r="BYD104" s="76"/>
      <c r="BYE104" s="76"/>
      <c r="BYF104" s="76"/>
      <c r="BYG104" s="76"/>
      <c r="BYH104" s="76"/>
      <c r="BYI104" s="76"/>
      <c r="BYJ104" s="76"/>
      <c r="BYK104" s="76"/>
      <c r="BYL104" s="76"/>
      <c r="BYM104" s="76"/>
      <c r="BYN104" s="76"/>
      <c r="BYO104" s="76"/>
      <c r="BYP104" s="76"/>
      <c r="BYQ104" s="76"/>
      <c r="BYR104" s="76"/>
      <c r="BYS104" s="76"/>
      <c r="BYT104" s="76"/>
      <c r="BYU104" s="76"/>
      <c r="BYV104" s="76"/>
      <c r="BYW104" s="76"/>
      <c r="BYX104" s="76"/>
      <c r="BYY104" s="76"/>
      <c r="BYZ104" s="76"/>
      <c r="BZA104" s="76"/>
      <c r="BZB104" s="76"/>
      <c r="BZC104" s="76"/>
      <c r="BZD104" s="76"/>
      <c r="BZE104" s="76"/>
      <c r="BZF104" s="76"/>
      <c r="BZG104" s="76"/>
      <c r="BZH104" s="76"/>
      <c r="BZI104" s="76"/>
      <c r="BZJ104" s="76"/>
      <c r="BZK104" s="76"/>
      <c r="BZL104" s="76"/>
      <c r="BZM104" s="76"/>
      <c r="BZN104" s="76"/>
      <c r="BZO104" s="76"/>
      <c r="BZP104" s="76"/>
      <c r="BZQ104" s="76"/>
      <c r="BZR104" s="76"/>
      <c r="BZS104" s="76"/>
      <c r="BZT104" s="76"/>
      <c r="BZU104" s="76"/>
      <c r="BZV104" s="76"/>
      <c r="BZW104" s="76"/>
      <c r="BZX104" s="76"/>
      <c r="BZY104" s="76"/>
      <c r="BZZ104" s="76"/>
      <c r="CAA104" s="76"/>
      <c r="CAB104" s="76"/>
      <c r="CAC104" s="76"/>
      <c r="CAD104" s="76"/>
      <c r="CAE104" s="76"/>
      <c r="CAF104" s="76"/>
      <c r="CAG104" s="76"/>
      <c r="CAH104" s="76"/>
      <c r="CAI104" s="76"/>
      <c r="CAJ104" s="76"/>
      <c r="CAK104" s="76"/>
      <c r="CAL104" s="76"/>
      <c r="CAM104" s="76"/>
      <c r="CAN104" s="76"/>
      <c r="CAO104" s="76"/>
      <c r="CAP104" s="76"/>
      <c r="CAQ104" s="76"/>
      <c r="CAR104" s="76"/>
      <c r="CAS104" s="76"/>
      <c r="CAT104" s="76"/>
      <c r="CAU104" s="76"/>
      <c r="CAV104" s="76"/>
      <c r="CAW104" s="76"/>
      <c r="CAX104" s="76"/>
      <c r="CAY104" s="76"/>
      <c r="CAZ104" s="76"/>
      <c r="CBA104" s="76"/>
      <c r="CBB104" s="76"/>
      <c r="CBC104" s="76"/>
      <c r="CBD104" s="76"/>
      <c r="CBE104" s="76"/>
      <c r="CBF104" s="76"/>
      <c r="CBG104" s="76"/>
      <c r="CBH104" s="76"/>
      <c r="CBI104" s="76"/>
      <c r="CBJ104" s="76"/>
      <c r="CBK104" s="76"/>
      <c r="CBL104" s="76"/>
      <c r="CBM104" s="76"/>
      <c r="CBN104" s="76"/>
      <c r="CBO104" s="76"/>
      <c r="CBP104" s="76"/>
      <c r="CBQ104" s="76"/>
      <c r="CBR104" s="76"/>
      <c r="CBS104" s="76"/>
      <c r="CBT104" s="76"/>
      <c r="CBU104" s="76"/>
      <c r="CBV104" s="76"/>
      <c r="CBW104" s="76"/>
      <c r="CBX104" s="76"/>
      <c r="CBY104" s="76"/>
      <c r="CBZ104" s="76"/>
      <c r="CCA104" s="76"/>
      <c r="CCB104" s="76"/>
      <c r="CCC104" s="76"/>
      <c r="CCD104" s="76"/>
      <c r="CCE104" s="76"/>
      <c r="CCF104" s="76"/>
      <c r="CCG104" s="76"/>
      <c r="CCH104" s="76"/>
      <c r="CCI104" s="76"/>
      <c r="CCJ104" s="76"/>
      <c r="CCK104" s="76"/>
      <c r="CCL104" s="76"/>
      <c r="CCM104" s="76"/>
      <c r="CCN104" s="76"/>
      <c r="CCO104" s="76"/>
      <c r="CCP104" s="76"/>
      <c r="CCQ104" s="76"/>
      <c r="CCR104" s="76"/>
      <c r="CCS104" s="76"/>
      <c r="CCT104" s="76"/>
      <c r="CCU104" s="76"/>
      <c r="CCV104" s="76"/>
      <c r="CCW104" s="76"/>
      <c r="CCX104" s="76"/>
      <c r="CCY104" s="76"/>
      <c r="CCZ104" s="76"/>
      <c r="CDA104" s="76"/>
      <c r="CDB104" s="76"/>
      <c r="CDC104" s="76"/>
      <c r="CDD104" s="76"/>
      <c r="CDE104" s="76"/>
      <c r="CDF104" s="76"/>
      <c r="CDG104" s="76"/>
      <c r="CDH104" s="76"/>
      <c r="CDI104" s="76"/>
      <c r="CDJ104" s="76"/>
      <c r="CDK104" s="76"/>
      <c r="CDL104" s="76"/>
      <c r="CDM104" s="76"/>
      <c r="CDN104" s="76"/>
      <c r="CDO104" s="76"/>
      <c r="CDP104" s="76"/>
      <c r="CDQ104" s="76"/>
      <c r="CDR104" s="76"/>
      <c r="CDS104" s="76"/>
      <c r="CDT104" s="76"/>
      <c r="CDU104" s="76"/>
      <c r="CDV104" s="76"/>
      <c r="CDW104" s="76"/>
      <c r="CDX104" s="76"/>
      <c r="CDY104" s="76"/>
      <c r="CDZ104" s="76"/>
      <c r="CEA104" s="76"/>
      <c r="CEB104" s="76"/>
      <c r="CEC104" s="76"/>
      <c r="CED104" s="76"/>
      <c r="CEE104" s="76"/>
      <c r="CEF104" s="76"/>
      <c r="CEG104" s="76"/>
      <c r="CEH104" s="76"/>
      <c r="CEI104" s="76"/>
      <c r="CEJ104" s="76"/>
      <c r="CEK104" s="76"/>
      <c r="CEL104" s="76"/>
      <c r="CEM104" s="76"/>
      <c r="CEN104" s="76"/>
      <c r="CEO104" s="76"/>
      <c r="CEP104" s="76"/>
      <c r="CEQ104" s="76"/>
      <c r="CER104" s="76"/>
      <c r="CES104" s="76"/>
      <c r="CET104" s="76"/>
      <c r="CEU104" s="76"/>
      <c r="CEV104" s="76"/>
      <c r="CEW104" s="76"/>
      <c r="CEX104" s="76"/>
      <c r="CEY104" s="76"/>
      <c r="CEZ104" s="76"/>
      <c r="CFA104" s="76"/>
      <c r="CFB104" s="76"/>
      <c r="CFC104" s="76"/>
      <c r="CFD104" s="76"/>
      <c r="CFE104" s="76"/>
      <c r="CFF104" s="76"/>
      <c r="CFG104" s="76"/>
      <c r="CFH104" s="76"/>
      <c r="CFI104" s="76"/>
      <c r="CFJ104" s="76"/>
      <c r="CFK104" s="76"/>
      <c r="CFL104" s="76"/>
      <c r="CFM104" s="76"/>
      <c r="CFN104" s="76"/>
      <c r="CFO104" s="76"/>
      <c r="CFP104" s="76"/>
      <c r="CFQ104" s="76"/>
      <c r="CFR104" s="76"/>
      <c r="CFS104" s="76"/>
      <c r="CFT104" s="76"/>
      <c r="CFU104" s="76"/>
      <c r="CFV104" s="76"/>
      <c r="CFW104" s="76"/>
      <c r="CFX104" s="76"/>
      <c r="CFY104" s="76"/>
      <c r="CFZ104" s="76"/>
      <c r="CGA104" s="76"/>
      <c r="CGB104" s="76"/>
      <c r="CGC104" s="76"/>
      <c r="CGD104" s="76"/>
      <c r="CGE104" s="76"/>
      <c r="CGF104" s="76"/>
      <c r="CGG104" s="76"/>
      <c r="CGH104" s="76"/>
      <c r="CGI104" s="76"/>
      <c r="CGJ104" s="76"/>
      <c r="CGK104" s="76"/>
      <c r="CGL104" s="76"/>
      <c r="CGM104" s="76"/>
      <c r="CGN104" s="76"/>
      <c r="CGO104" s="76"/>
      <c r="CGP104" s="76"/>
      <c r="CGQ104" s="76"/>
      <c r="CGR104" s="76"/>
      <c r="CGS104" s="76"/>
      <c r="CGT104" s="76"/>
      <c r="CGU104" s="76"/>
      <c r="CGV104" s="76"/>
      <c r="CGW104" s="76"/>
      <c r="CGX104" s="76"/>
      <c r="CGY104" s="76"/>
      <c r="CGZ104" s="76"/>
      <c r="CHA104" s="76"/>
      <c r="CHB104" s="76"/>
      <c r="CHC104" s="76"/>
      <c r="CHD104" s="76"/>
      <c r="CHE104" s="76"/>
      <c r="CHF104" s="76"/>
      <c r="CHG104" s="76"/>
      <c r="CHH104" s="76"/>
      <c r="CHI104" s="76"/>
      <c r="CHJ104" s="76"/>
      <c r="CHK104" s="76"/>
      <c r="CHL104" s="76"/>
      <c r="CHM104" s="76"/>
      <c r="CHN104" s="76"/>
      <c r="CHO104" s="76"/>
      <c r="CHP104" s="76"/>
      <c r="CHQ104" s="76"/>
      <c r="CHR104" s="76"/>
      <c r="CHS104" s="76"/>
      <c r="CHT104" s="76"/>
      <c r="CHU104" s="76"/>
      <c r="CHV104" s="76"/>
      <c r="CHW104" s="76"/>
      <c r="CHX104" s="76"/>
      <c r="CHY104" s="76"/>
      <c r="CHZ104" s="76"/>
      <c r="CIA104" s="76"/>
      <c r="CIB104" s="76"/>
      <c r="CIC104" s="76"/>
      <c r="CID104" s="76"/>
      <c r="CIE104" s="76"/>
      <c r="CIF104" s="76"/>
      <c r="CIG104" s="76"/>
      <c r="CIH104" s="76"/>
      <c r="CII104" s="76"/>
      <c r="CIJ104" s="76"/>
      <c r="CIK104" s="76"/>
      <c r="CIL104" s="76"/>
      <c r="CIM104" s="76"/>
      <c r="CIN104" s="76"/>
      <c r="CIO104" s="76"/>
      <c r="CIP104" s="76"/>
      <c r="CIQ104" s="76"/>
      <c r="CIR104" s="76"/>
      <c r="CIS104" s="76"/>
      <c r="CIT104" s="76"/>
      <c r="CIU104" s="76"/>
      <c r="CIV104" s="76"/>
      <c r="CIW104" s="76"/>
      <c r="CIX104" s="76"/>
      <c r="CIY104" s="76"/>
      <c r="CIZ104" s="76"/>
      <c r="CJA104" s="76"/>
      <c r="CJB104" s="76"/>
      <c r="CJC104" s="76"/>
      <c r="CJD104" s="76"/>
      <c r="CJE104" s="76"/>
      <c r="CJF104" s="76"/>
      <c r="CJG104" s="76"/>
      <c r="CJH104" s="76"/>
      <c r="CJI104" s="76"/>
      <c r="CJJ104" s="76"/>
      <c r="CJK104" s="76"/>
      <c r="CJL104" s="76"/>
      <c r="CJM104" s="76"/>
      <c r="CJN104" s="76"/>
      <c r="CJO104" s="76"/>
      <c r="CJP104" s="76"/>
      <c r="CJQ104" s="76"/>
      <c r="CJR104" s="76"/>
      <c r="CJS104" s="76"/>
      <c r="CJT104" s="76"/>
      <c r="CJU104" s="76"/>
      <c r="CJV104" s="76"/>
      <c r="CJW104" s="76"/>
      <c r="CJX104" s="76"/>
      <c r="CJY104" s="76"/>
      <c r="CJZ104" s="76"/>
      <c r="CKA104" s="76"/>
      <c r="CKB104" s="76"/>
      <c r="CKC104" s="76"/>
      <c r="CKD104" s="76"/>
      <c r="CKE104" s="76"/>
      <c r="CKF104" s="76"/>
      <c r="CKG104" s="76"/>
      <c r="CKH104" s="76"/>
      <c r="CKI104" s="76"/>
      <c r="CKJ104" s="76"/>
      <c r="CKK104" s="76"/>
      <c r="CKL104" s="76"/>
      <c r="CKM104" s="76"/>
      <c r="CKN104" s="76"/>
      <c r="CKO104" s="76"/>
      <c r="CKP104" s="76"/>
      <c r="CKQ104" s="76"/>
      <c r="CKR104" s="76"/>
      <c r="CKS104" s="76"/>
      <c r="CKT104" s="76"/>
      <c r="CKU104" s="76"/>
      <c r="CKV104" s="76"/>
      <c r="CKW104" s="76"/>
      <c r="CKX104" s="76"/>
      <c r="CKY104" s="76"/>
      <c r="CKZ104" s="76"/>
      <c r="CLA104" s="76"/>
      <c r="CLB104" s="76"/>
      <c r="CLC104" s="76"/>
      <c r="CLD104" s="76"/>
      <c r="CLE104" s="76"/>
      <c r="CLF104" s="76"/>
      <c r="CLG104" s="76"/>
      <c r="CLH104" s="76"/>
      <c r="CLI104" s="76"/>
      <c r="CLJ104" s="76"/>
      <c r="CLK104" s="76"/>
      <c r="CLL104" s="76"/>
      <c r="CLM104" s="76"/>
      <c r="CLN104" s="76"/>
      <c r="CLO104" s="76"/>
      <c r="CLP104" s="76"/>
      <c r="CLQ104" s="76"/>
      <c r="CLR104" s="76"/>
      <c r="CLS104" s="76"/>
      <c r="CLT104" s="76"/>
      <c r="CLU104" s="76"/>
      <c r="CLV104" s="76"/>
      <c r="CLW104" s="76"/>
      <c r="CLX104" s="76"/>
      <c r="CLY104" s="76"/>
      <c r="CLZ104" s="76"/>
      <c r="CMA104" s="76"/>
      <c r="CMB104" s="76"/>
      <c r="CMC104" s="76"/>
      <c r="CMD104" s="76"/>
      <c r="CME104" s="76"/>
      <c r="CMF104" s="76"/>
      <c r="CMG104" s="76"/>
      <c r="CMH104" s="76"/>
      <c r="CMI104" s="76"/>
      <c r="CMJ104" s="76"/>
      <c r="CMK104" s="76"/>
      <c r="CML104" s="76"/>
      <c r="CMM104" s="76"/>
      <c r="CMN104" s="76"/>
      <c r="CMO104" s="76"/>
      <c r="CMP104" s="76"/>
      <c r="CMQ104" s="76"/>
      <c r="CMR104" s="76"/>
      <c r="CMS104" s="76"/>
      <c r="CMT104" s="76"/>
      <c r="CMU104" s="76"/>
      <c r="CMV104" s="76"/>
      <c r="CMW104" s="76"/>
      <c r="CMX104" s="76"/>
      <c r="CMY104" s="76"/>
      <c r="CMZ104" s="76"/>
      <c r="CNA104" s="76"/>
      <c r="CNB104" s="76"/>
      <c r="CNC104" s="76"/>
      <c r="CND104" s="76"/>
      <c r="CNE104" s="76"/>
      <c r="CNF104" s="76"/>
      <c r="CNG104" s="76"/>
      <c r="CNH104" s="76"/>
      <c r="CNI104" s="76"/>
      <c r="CNJ104" s="76"/>
      <c r="CNK104" s="76"/>
      <c r="CNL104" s="76"/>
      <c r="CNM104" s="76"/>
      <c r="CNN104" s="76"/>
      <c r="CNO104" s="76"/>
      <c r="CNP104" s="76"/>
      <c r="CNQ104" s="76"/>
      <c r="CNR104" s="76"/>
      <c r="CNS104" s="76"/>
      <c r="CNT104" s="76"/>
      <c r="CNU104" s="76"/>
      <c r="CNV104" s="76"/>
      <c r="CNW104" s="76"/>
      <c r="CNX104" s="76"/>
      <c r="CNY104" s="76"/>
      <c r="CNZ104" s="76"/>
      <c r="COA104" s="76"/>
      <c r="COB104" s="76"/>
      <c r="COC104" s="76"/>
      <c r="COD104" s="76"/>
      <c r="COE104" s="76"/>
      <c r="COF104" s="76"/>
      <c r="COG104" s="76"/>
      <c r="COH104" s="76"/>
      <c r="COI104" s="76"/>
      <c r="COJ104" s="76"/>
      <c r="COK104" s="76"/>
      <c r="COL104" s="76"/>
      <c r="COM104" s="76"/>
      <c r="CON104" s="76"/>
      <c r="COO104" s="76"/>
      <c r="COP104" s="76"/>
      <c r="COQ104" s="76"/>
      <c r="COR104" s="76"/>
      <c r="COS104" s="76"/>
      <c r="COT104" s="76"/>
      <c r="COU104" s="76"/>
      <c r="COV104" s="76"/>
      <c r="COW104" s="76"/>
      <c r="COX104" s="76"/>
      <c r="COY104" s="76"/>
      <c r="COZ104" s="76"/>
      <c r="CPA104" s="76"/>
      <c r="CPB104" s="76"/>
      <c r="CPC104" s="76"/>
      <c r="CPD104" s="76"/>
      <c r="CPE104" s="76"/>
      <c r="CPF104" s="76"/>
      <c r="CPG104" s="76"/>
      <c r="CPH104" s="76"/>
      <c r="CPI104" s="76"/>
      <c r="CPJ104" s="76"/>
      <c r="CPK104" s="76"/>
      <c r="CPL104" s="76"/>
      <c r="CPM104" s="76"/>
      <c r="CPN104" s="76"/>
      <c r="CPO104" s="76"/>
      <c r="CPP104" s="76"/>
      <c r="CPQ104" s="76"/>
      <c r="CPR104" s="76"/>
      <c r="CPS104" s="76"/>
      <c r="CPT104" s="76"/>
      <c r="CPU104" s="76"/>
      <c r="CPV104" s="76"/>
      <c r="CPW104" s="76"/>
      <c r="CPX104" s="76"/>
      <c r="CPY104" s="76"/>
      <c r="CPZ104" s="76"/>
      <c r="CQA104" s="76"/>
      <c r="CQB104" s="76"/>
      <c r="CQC104" s="76"/>
      <c r="CQD104" s="76"/>
      <c r="CQE104" s="76"/>
      <c r="CQF104" s="76"/>
      <c r="CQG104" s="76"/>
      <c r="CQH104" s="76"/>
      <c r="CQI104" s="76"/>
      <c r="CQJ104" s="76"/>
      <c r="CQK104" s="76"/>
      <c r="CQL104" s="76"/>
      <c r="CQM104" s="76"/>
      <c r="CQN104" s="76"/>
      <c r="CQO104" s="76"/>
      <c r="CQP104" s="76"/>
      <c r="CQQ104" s="76"/>
      <c r="CQR104" s="76"/>
      <c r="CQS104" s="76"/>
      <c r="CQT104" s="76"/>
      <c r="CQU104" s="76"/>
      <c r="CQV104" s="76"/>
      <c r="CQW104" s="76"/>
      <c r="CQX104" s="76"/>
      <c r="CQY104" s="76"/>
      <c r="CQZ104" s="76"/>
      <c r="CRA104" s="76"/>
      <c r="CRB104" s="76"/>
      <c r="CRC104" s="76"/>
      <c r="CRD104" s="76"/>
      <c r="CRE104" s="76"/>
      <c r="CRF104" s="76"/>
      <c r="CRG104" s="76"/>
      <c r="CRH104" s="76"/>
      <c r="CRI104" s="76"/>
      <c r="CRJ104" s="76"/>
      <c r="CRK104" s="76"/>
      <c r="CRL104" s="76"/>
      <c r="CRM104" s="76"/>
      <c r="CRN104" s="76"/>
      <c r="CRO104" s="76"/>
      <c r="CRP104" s="76"/>
      <c r="CRQ104" s="76"/>
      <c r="CRR104" s="76"/>
      <c r="CRS104" s="76"/>
      <c r="CRT104" s="76"/>
      <c r="CRU104" s="76"/>
      <c r="CRV104" s="76"/>
      <c r="CRW104" s="76"/>
      <c r="CRX104" s="76"/>
      <c r="CRY104" s="76"/>
      <c r="CRZ104" s="76"/>
      <c r="CSA104" s="76"/>
      <c r="CSB104" s="76"/>
      <c r="CSC104" s="76"/>
      <c r="CSD104" s="76"/>
      <c r="CSE104" s="76"/>
      <c r="CSF104" s="76"/>
      <c r="CSG104" s="76"/>
      <c r="CSH104" s="76"/>
      <c r="CSI104" s="76"/>
      <c r="CSJ104" s="76"/>
      <c r="CSK104" s="76"/>
      <c r="CSL104" s="76"/>
      <c r="CSM104" s="76"/>
      <c r="CSN104" s="76"/>
      <c r="CSO104" s="76"/>
      <c r="CSP104" s="76"/>
      <c r="CSQ104" s="76"/>
      <c r="CSR104" s="76"/>
      <c r="CSS104" s="76"/>
      <c r="CST104" s="76"/>
      <c r="CSU104" s="76"/>
      <c r="CSV104" s="76"/>
      <c r="CSW104" s="76"/>
      <c r="CSX104" s="76"/>
      <c r="CSY104" s="76"/>
      <c r="CSZ104" s="76"/>
      <c r="CTA104" s="76"/>
      <c r="CTB104" s="76"/>
      <c r="CTC104" s="76"/>
      <c r="CTD104" s="76"/>
      <c r="CTE104" s="76"/>
      <c r="CTF104" s="76"/>
      <c r="CTG104" s="76"/>
      <c r="CTH104" s="76"/>
      <c r="CTI104" s="76"/>
      <c r="CTJ104" s="76"/>
      <c r="CTK104" s="76"/>
      <c r="CTL104" s="76"/>
      <c r="CTM104" s="76"/>
      <c r="CTN104" s="76"/>
      <c r="CTO104" s="76"/>
      <c r="CTP104" s="76"/>
      <c r="CTQ104" s="76"/>
      <c r="CTR104" s="76"/>
      <c r="CTS104" s="76"/>
      <c r="CTT104" s="76"/>
      <c r="CTU104" s="76"/>
      <c r="CTV104" s="76"/>
      <c r="CTW104" s="76"/>
      <c r="CTX104" s="76"/>
      <c r="CTY104" s="76"/>
      <c r="CTZ104" s="76"/>
      <c r="CUA104" s="76"/>
      <c r="CUB104" s="76"/>
      <c r="CUC104" s="76"/>
      <c r="CUD104" s="76"/>
      <c r="CUE104" s="76"/>
      <c r="CUF104" s="76"/>
      <c r="CUG104" s="76"/>
      <c r="CUH104" s="76"/>
      <c r="CUI104" s="76"/>
      <c r="CUJ104" s="76"/>
      <c r="CUK104" s="76"/>
      <c r="CUL104" s="76"/>
      <c r="CUM104" s="76"/>
      <c r="CUN104" s="76"/>
      <c r="CUO104" s="76"/>
      <c r="CUP104" s="76"/>
      <c r="CUQ104" s="76"/>
      <c r="CUR104" s="76"/>
      <c r="CUS104" s="76"/>
      <c r="CUT104" s="76"/>
      <c r="CUU104" s="76"/>
      <c r="CUV104" s="76"/>
      <c r="CUW104" s="76"/>
      <c r="CUX104" s="76"/>
      <c r="CUY104" s="76"/>
      <c r="CUZ104" s="76"/>
      <c r="CVA104" s="76"/>
      <c r="CVB104" s="76"/>
      <c r="CVC104" s="76"/>
      <c r="CVD104" s="76"/>
      <c r="CVE104" s="76"/>
      <c r="CVF104" s="76"/>
      <c r="CVG104" s="76"/>
      <c r="CVH104" s="76"/>
      <c r="CVI104" s="76"/>
      <c r="CVJ104" s="76"/>
      <c r="CVK104" s="76"/>
      <c r="CVL104" s="76"/>
      <c r="CVM104" s="76"/>
      <c r="CVN104" s="76"/>
      <c r="CVO104" s="76"/>
      <c r="CVP104" s="76"/>
      <c r="CVQ104" s="76"/>
      <c r="CVR104" s="76"/>
      <c r="CVS104" s="76"/>
      <c r="CVT104" s="76"/>
      <c r="CVU104" s="76"/>
      <c r="CVV104" s="76"/>
      <c r="CVW104" s="76"/>
      <c r="CVX104" s="76"/>
      <c r="CVY104" s="76"/>
      <c r="CVZ104" s="76"/>
      <c r="CWA104" s="76"/>
      <c r="CWB104" s="76"/>
      <c r="CWC104" s="76"/>
      <c r="CWD104" s="76"/>
      <c r="CWE104" s="76"/>
      <c r="CWF104" s="76"/>
      <c r="CWG104" s="76"/>
      <c r="CWH104" s="76"/>
      <c r="CWI104" s="76"/>
      <c r="CWJ104" s="76"/>
      <c r="CWK104" s="76"/>
      <c r="CWL104" s="76"/>
      <c r="CWM104" s="76"/>
      <c r="CWN104" s="76"/>
      <c r="CWO104" s="76"/>
      <c r="CWP104" s="76"/>
      <c r="CWQ104" s="76"/>
      <c r="CWR104" s="76"/>
      <c r="CWS104" s="76"/>
      <c r="CWT104" s="76"/>
      <c r="CWU104" s="76"/>
      <c r="CWV104" s="76"/>
      <c r="CWW104" s="76"/>
      <c r="CWX104" s="76"/>
      <c r="CWY104" s="76"/>
      <c r="CWZ104" s="76"/>
      <c r="CXA104" s="76"/>
      <c r="CXB104" s="76"/>
      <c r="CXC104" s="76"/>
      <c r="CXD104" s="76"/>
      <c r="CXE104" s="76"/>
      <c r="CXF104" s="76"/>
      <c r="CXG104" s="76"/>
      <c r="CXH104" s="76"/>
    </row>
    <row r="105" spans="1:2660" s="75" customFormat="1" ht="39.950000000000003" customHeight="1" x14ac:dyDescent="0.2">
      <c r="A105" s="640"/>
      <c r="B105" s="638"/>
      <c r="C105" s="640"/>
      <c r="D105" s="642" t="str">
        <f t="shared" ref="D105" si="78">IF(A105&lt;&gt;"",SUM(F105:AO105),"")</f>
        <v/>
      </c>
      <c r="E105" s="104" t="s">
        <v>17</v>
      </c>
      <c r="F105" s="93"/>
      <c r="G105" s="644" t="str">
        <f>IF(AND(A105&lt;&gt;"",G$90&lt;&gt;"",F105&lt;&gt;""),A$84,"")</f>
        <v/>
      </c>
      <c r="H105" s="645"/>
      <c r="I105" s="94"/>
      <c r="J105" s="602" t="str">
        <f>IF(AND($A105&lt;&gt;"",J$90&lt;&gt;"",I105&lt;&gt;""),B$84,"")</f>
        <v/>
      </c>
      <c r="K105" s="603"/>
      <c r="L105" s="94"/>
      <c r="M105" s="602" t="str">
        <f>IF(AND($A105&lt;&gt;"",M$90&lt;&gt;"",L105&lt;&gt;""),C$84,"")</f>
        <v/>
      </c>
      <c r="N105" s="603"/>
      <c r="O105" s="95"/>
      <c r="P105" s="602" t="str">
        <f>IF(AND($A105&lt;&gt;"",P$90&lt;&gt;"",O105&lt;&gt;""),D$84,"")</f>
        <v/>
      </c>
      <c r="Q105" s="603"/>
      <c r="R105" s="95"/>
      <c r="S105" s="602" t="str">
        <f>IF(AND($A105&lt;&gt;"",S$90&lt;&gt;"",R105&lt;&gt;""),E$84,"")</f>
        <v/>
      </c>
      <c r="T105" s="603"/>
      <c r="U105" s="95"/>
      <c r="V105" s="602" t="str">
        <f>IF(AND($A105&lt;&gt;"",V$90&lt;&gt;"",U105&lt;&gt;""),F$84,"")</f>
        <v/>
      </c>
      <c r="W105" s="603"/>
      <c r="X105" s="95"/>
      <c r="Y105" s="602" t="str">
        <f>IF(AND($A105&lt;&gt;"",Y$90&lt;&gt;"",X105&lt;&gt;""),G$84,"")</f>
        <v/>
      </c>
      <c r="Z105" s="603"/>
      <c r="AA105" s="94"/>
      <c r="AB105" s="602" t="str">
        <f>IF(AND($A105&lt;&gt;"",AB$90&lt;&gt;"",AA105&lt;&gt;""),H$84,"")</f>
        <v/>
      </c>
      <c r="AC105" s="603"/>
      <c r="AD105" s="95"/>
      <c r="AE105" s="602" t="str">
        <f>IF(AND($A105&lt;&gt;"",AE$90&lt;&gt;"",AD105&lt;&gt;""),I$84,"")</f>
        <v/>
      </c>
      <c r="AF105" s="603"/>
      <c r="AG105" s="95"/>
      <c r="AH105" s="602" t="str">
        <f>IF(AND($A105&lt;&gt;"",AH$90&lt;&gt;"",AG105&lt;&gt;""),J$84,"")</f>
        <v/>
      </c>
      <c r="AI105" s="603"/>
      <c r="AJ105" s="94"/>
      <c r="AK105" s="602" t="str">
        <f>IF(AND($A105&lt;&gt;"",AK$90&lt;&gt;"",AJ105&lt;&gt;""),K$84,"")</f>
        <v/>
      </c>
      <c r="AL105" s="603"/>
      <c r="AM105" s="94"/>
      <c r="AN105" s="602" t="str">
        <f>IF(AND($A105&lt;&gt;"",AN$90&lt;&gt;"",AM105&lt;&gt;""),L$84,"")</f>
        <v/>
      </c>
      <c r="AO105" s="603"/>
      <c r="AP105" s="77"/>
      <c r="AQ105" s="77"/>
      <c r="AR105" s="77"/>
      <c r="AS105" s="77"/>
      <c r="AT105" s="77"/>
      <c r="AU105" s="77"/>
      <c r="AV105" s="77"/>
      <c r="AW105" s="77"/>
      <c r="AX105" s="77"/>
      <c r="AY105" s="77"/>
      <c r="AZ105" s="77"/>
      <c r="BA105" s="77"/>
      <c r="BB105" s="77"/>
      <c r="BC105" s="77"/>
      <c r="BD105" s="77"/>
      <c r="BE105" s="77"/>
      <c r="BF105" s="77"/>
      <c r="BG105" s="77"/>
      <c r="BH105" s="77"/>
      <c r="BI105" s="77"/>
      <c r="BJ105" s="77"/>
      <c r="BK105" s="77"/>
      <c r="BL105" s="77"/>
      <c r="BM105" s="77"/>
      <c r="BN105" s="77"/>
      <c r="BO105" s="77"/>
      <c r="BP105" s="77"/>
      <c r="BQ105" s="77"/>
      <c r="BR105" s="77"/>
      <c r="BS105" s="77"/>
      <c r="BT105" s="77"/>
      <c r="BU105" s="77"/>
      <c r="BV105" s="77"/>
      <c r="BW105" s="77"/>
      <c r="BX105" s="77"/>
      <c r="BY105" s="77"/>
      <c r="BZ105" s="77"/>
      <c r="CA105" s="77"/>
      <c r="CB105" s="77"/>
      <c r="CC105" s="77"/>
      <c r="CD105" s="77"/>
      <c r="CE105" s="77"/>
      <c r="CF105" s="77"/>
      <c r="CG105" s="77"/>
      <c r="CH105" s="77"/>
      <c r="CI105" s="77"/>
      <c r="CJ105" s="77"/>
      <c r="CK105" s="77"/>
      <c r="CL105" s="77"/>
      <c r="CM105" s="77"/>
      <c r="CN105" s="77"/>
      <c r="CO105" s="77"/>
      <c r="CP105" s="77"/>
      <c r="CQ105" s="77"/>
      <c r="CR105" s="77"/>
      <c r="CS105" s="77"/>
      <c r="CT105" s="77"/>
      <c r="CU105" s="77"/>
      <c r="CV105" s="77"/>
      <c r="CW105" s="77"/>
      <c r="CX105" s="77"/>
      <c r="CY105" s="77"/>
      <c r="CZ105" s="77"/>
      <c r="DA105" s="77"/>
      <c r="DB105" s="77"/>
      <c r="DC105" s="77"/>
      <c r="DD105" s="77"/>
      <c r="DE105" s="77"/>
      <c r="DF105" s="77"/>
      <c r="DG105" s="77"/>
      <c r="DH105" s="77"/>
      <c r="DI105" s="77"/>
      <c r="DJ105" s="77"/>
      <c r="DK105" s="77"/>
      <c r="DL105" s="77"/>
      <c r="DM105" s="77"/>
      <c r="DN105" s="77"/>
      <c r="DO105" s="77"/>
      <c r="DP105" s="77"/>
      <c r="DQ105" s="77"/>
      <c r="DR105" s="77"/>
      <c r="DS105" s="77"/>
      <c r="DT105" s="77"/>
      <c r="DU105" s="77"/>
      <c r="DV105" s="77"/>
      <c r="DW105" s="77"/>
      <c r="DX105" s="77"/>
      <c r="DY105" s="77"/>
      <c r="DZ105" s="77"/>
      <c r="EA105" s="77"/>
      <c r="EB105" s="77"/>
      <c r="EC105" s="77"/>
      <c r="ED105" s="77"/>
      <c r="EE105" s="76"/>
      <c r="EF105" s="76"/>
      <c r="EG105" s="76"/>
      <c r="EH105" s="76"/>
      <c r="EI105" s="76"/>
      <c r="EJ105" s="76"/>
      <c r="EK105" s="76"/>
      <c r="EL105" s="76"/>
      <c r="EM105" s="76"/>
      <c r="EN105" s="76"/>
      <c r="EO105" s="76"/>
      <c r="EP105" s="76"/>
      <c r="EQ105" s="76"/>
      <c r="ER105" s="76"/>
      <c r="ES105" s="76"/>
      <c r="ET105" s="76"/>
      <c r="EU105" s="76"/>
      <c r="EV105" s="76"/>
      <c r="EW105" s="76"/>
      <c r="EX105" s="76"/>
      <c r="EY105" s="76"/>
      <c r="EZ105" s="76"/>
      <c r="FA105" s="76"/>
      <c r="FB105" s="76"/>
      <c r="FC105" s="76"/>
      <c r="FD105" s="76"/>
      <c r="FE105" s="76"/>
      <c r="FF105" s="76"/>
      <c r="FG105" s="76"/>
      <c r="FH105" s="76"/>
      <c r="FI105" s="76"/>
      <c r="FJ105" s="76"/>
      <c r="FK105" s="76"/>
      <c r="FL105" s="76"/>
      <c r="FM105" s="76"/>
      <c r="FN105" s="76"/>
      <c r="FO105" s="76"/>
      <c r="FP105" s="76"/>
      <c r="FQ105" s="76"/>
      <c r="FR105" s="76"/>
      <c r="FS105" s="76"/>
      <c r="FT105" s="76"/>
      <c r="FU105" s="76"/>
      <c r="FV105" s="76"/>
      <c r="FW105" s="76"/>
      <c r="FX105" s="76"/>
      <c r="FY105" s="76"/>
      <c r="FZ105" s="76"/>
      <c r="GA105" s="76"/>
      <c r="GB105" s="76"/>
      <c r="GC105" s="76"/>
      <c r="GD105" s="76"/>
      <c r="GE105" s="76"/>
      <c r="GF105" s="76"/>
      <c r="GG105" s="76"/>
      <c r="GH105" s="76"/>
      <c r="GI105" s="76"/>
      <c r="GJ105" s="76"/>
      <c r="GK105" s="76"/>
      <c r="GL105" s="76"/>
      <c r="GM105" s="76"/>
      <c r="GN105" s="76"/>
      <c r="GO105" s="76"/>
      <c r="GP105" s="76"/>
      <c r="GQ105" s="76"/>
      <c r="GR105" s="76"/>
      <c r="GS105" s="76"/>
      <c r="GT105" s="76"/>
      <c r="GU105" s="76"/>
      <c r="GV105" s="76"/>
      <c r="GW105" s="76"/>
      <c r="GX105" s="76"/>
      <c r="GY105" s="76"/>
      <c r="GZ105" s="76"/>
      <c r="HA105" s="76"/>
      <c r="HB105" s="76"/>
      <c r="HC105" s="76"/>
      <c r="HD105" s="76"/>
      <c r="HE105" s="76"/>
      <c r="HF105" s="76"/>
      <c r="HG105" s="76"/>
      <c r="HH105" s="76"/>
      <c r="HI105" s="76"/>
      <c r="HJ105" s="76"/>
      <c r="HK105" s="76"/>
      <c r="HL105" s="76"/>
      <c r="HM105" s="76"/>
      <c r="HN105" s="76"/>
      <c r="HO105" s="76"/>
      <c r="HP105" s="76"/>
      <c r="HQ105" s="76"/>
      <c r="HR105" s="76"/>
      <c r="HS105" s="76"/>
      <c r="HT105" s="76"/>
      <c r="HU105" s="76"/>
      <c r="HV105" s="76"/>
      <c r="HW105" s="76"/>
      <c r="HX105" s="76"/>
      <c r="HY105" s="76"/>
      <c r="HZ105" s="76"/>
      <c r="IA105" s="76"/>
      <c r="IB105" s="76"/>
      <c r="IC105" s="76"/>
      <c r="ID105" s="76"/>
      <c r="IE105" s="76"/>
      <c r="IF105" s="76"/>
      <c r="IG105" s="76"/>
      <c r="IH105" s="76"/>
      <c r="II105" s="76"/>
      <c r="IJ105" s="76"/>
      <c r="IK105" s="76"/>
      <c r="IL105" s="76"/>
      <c r="IM105" s="76"/>
      <c r="IN105" s="76"/>
      <c r="IO105" s="76"/>
      <c r="IP105" s="76"/>
      <c r="IQ105" s="76"/>
      <c r="IR105" s="76"/>
      <c r="IS105" s="76"/>
      <c r="IT105" s="76"/>
      <c r="IU105" s="76"/>
      <c r="IV105" s="76"/>
      <c r="IW105" s="76"/>
      <c r="IX105" s="76"/>
      <c r="IY105" s="76"/>
      <c r="IZ105" s="76"/>
      <c r="JA105" s="76"/>
      <c r="JB105" s="76"/>
      <c r="JC105" s="76"/>
      <c r="JD105" s="76"/>
      <c r="JE105" s="76"/>
      <c r="JF105" s="76"/>
      <c r="JG105" s="76"/>
      <c r="JH105" s="76"/>
      <c r="JI105" s="76"/>
      <c r="JJ105" s="76"/>
      <c r="JK105" s="76"/>
      <c r="JL105" s="76"/>
      <c r="JM105" s="76"/>
      <c r="JN105" s="76"/>
      <c r="JO105" s="76"/>
      <c r="JP105" s="76"/>
      <c r="JQ105" s="76"/>
      <c r="JR105" s="76"/>
      <c r="JS105" s="76"/>
      <c r="JT105" s="76"/>
      <c r="JU105" s="76"/>
      <c r="JV105" s="76"/>
      <c r="JW105" s="76"/>
      <c r="JX105" s="76"/>
      <c r="JY105" s="76"/>
      <c r="JZ105" s="76"/>
      <c r="KA105" s="76"/>
      <c r="KB105" s="76"/>
      <c r="KC105" s="76"/>
      <c r="KD105" s="76"/>
      <c r="KE105" s="76"/>
      <c r="KF105" s="76"/>
      <c r="KG105" s="76"/>
      <c r="KH105" s="76"/>
      <c r="KI105" s="76"/>
      <c r="KJ105" s="76"/>
      <c r="KK105" s="76"/>
      <c r="KL105" s="76"/>
      <c r="KM105" s="76"/>
      <c r="KN105" s="76"/>
      <c r="KO105" s="76"/>
      <c r="KP105" s="76"/>
      <c r="KQ105" s="76"/>
      <c r="KR105" s="76"/>
      <c r="KS105" s="76"/>
      <c r="KT105" s="76"/>
      <c r="KU105" s="76"/>
      <c r="KV105" s="76"/>
      <c r="KW105" s="76"/>
      <c r="KX105" s="76"/>
      <c r="KY105" s="76"/>
      <c r="KZ105" s="76"/>
      <c r="LA105" s="76"/>
      <c r="LB105" s="76"/>
      <c r="LC105" s="76"/>
      <c r="LD105" s="76"/>
      <c r="LE105" s="76"/>
      <c r="LF105" s="76"/>
      <c r="LG105" s="76"/>
      <c r="LH105" s="76"/>
      <c r="LI105" s="76"/>
      <c r="LJ105" s="76"/>
      <c r="LK105" s="76"/>
      <c r="LL105" s="76"/>
      <c r="LM105" s="76"/>
      <c r="LN105" s="76"/>
      <c r="LO105" s="76"/>
      <c r="LP105" s="76"/>
      <c r="LQ105" s="76"/>
      <c r="LR105" s="76"/>
      <c r="LS105" s="76"/>
      <c r="LT105" s="76"/>
      <c r="LU105" s="76"/>
      <c r="LV105" s="76"/>
      <c r="LW105" s="76"/>
      <c r="LX105" s="76"/>
      <c r="LY105" s="76"/>
      <c r="LZ105" s="76"/>
      <c r="MA105" s="76"/>
      <c r="MB105" s="76"/>
      <c r="MC105" s="76"/>
      <c r="MD105" s="76"/>
      <c r="ME105" s="76"/>
      <c r="MF105" s="76"/>
      <c r="MG105" s="76"/>
      <c r="MH105" s="76"/>
      <c r="MI105" s="76"/>
      <c r="MJ105" s="76"/>
      <c r="MK105" s="76"/>
      <c r="ML105" s="76"/>
      <c r="MM105" s="76"/>
      <c r="MN105" s="76"/>
      <c r="MO105" s="76"/>
      <c r="MP105" s="76"/>
      <c r="MQ105" s="76"/>
      <c r="MR105" s="76"/>
      <c r="MS105" s="76"/>
      <c r="MT105" s="76"/>
      <c r="MU105" s="76"/>
      <c r="MV105" s="76"/>
      <c r="MW105" s="76"/>
      <c r="MX105" s="76"/>
      <c r="MY105" s="76"/>
      <c r="MZ105" s="76"/>
      <c r="NA105" s="76"/>
      <c r="NB105" s="76"/>
      <c r="NC105" s="76"/>
      <c r="ND105" s="76"/>
      <c r="NE105" s="76"/>
      <c r="NF105" s="76"/>
      <c r="NG105" s="76"/>
      <c r="NH105" s="76"/>
      <c r="NI105" s="76"/>
      <c r="NJ105" s="76"/>
      <c r="NK105" s="76"/>
      <c r="NL105" s="76"/>
      <c r="NM105" s="76"/>
      <c r="NN105" s="76"/>
      <c r="NO105" s="76"/>
      <c r="NP105" s="76"/>
      <c r="NQ105" s="76"/>
      <c r="NR105" s="76"/>
      <c r="NS105" s="76"/>
      <c r="NT105" s="76"/>
      <c r="NU105" s="76"/>
      <c r="NV105" s="76"/>
      <c r="NW105" s="76"/>
      <c r="NX105" s="76"/>
      <c r="NY105" s="76"/>
      <c r="NZ105" s="76"/>
      <c r="OA105" s="76"/>
      <c r="OB105" s="76"/>
      <c r="OC105" s="76"/>
      <c r="OD105" s="76"/>
      <c r="OE105" s="76"/>
      <c r="OF105" s="76"/>
      <c r="OG105" s="76"/>
      <c r="OH105" s="76"/>
      <c r="OI105" s="76"/>
      <c r="OJ105" s="76"/>
      <c r="OK105" s="76"/>
      <c r="OL105" s="76"/>
      <c r="OM105" s="76"/>
      <c r="ON105" s="76"/>
      <c r="OO105" s="76"/>
      <c r="OP105" s="76"/>
      <c r="OQ105" s="76"/>
      <c r="OR105" s="76"/>
      <c r="OS105" s="76"/>
      <c r="OT105" s="76"/>
      <c r="OU105" s="76"/>
      <c r="OV105" s="76"/>
      <c r="OW105" s="76"/>
      <c r="OX105" s="76"/>
      <c r="OY105" s="76"/>
      <c r="OZ105" s="76"/>
      <c r="PA105" s="76"/>
      <c r="PB105" s="76"/>
      <c r="PC105" s="76"/>
      <c r="PD105" s="76"/>
      <c r="PE105" s="76"/>
      <c r="PF105" s="76"/>
      <c r="PG105" s="76"/>
      <c r="PH105" s="76"/>
      <c r="PI105" s="76"/>
      <c r="PJ105" s="76"/>
      <c r="PK105" s="76"/>
      <c r="PL105" s="76"/>
      <c r="PM105" s="76"/>
      <c r="PN105" s="76"/>
      <c r="PO105" s="76"/>
      <c r="PP105" s="76"/>
      <c r="PQ105" s="76"/>
      <c r="PR105" s="76"/>
      <c r="PS105" s="76"/>
      <c r="PT105" s="76"/>
      <c r="PU105" s="76"/>
      <c r="PV105" s="76"/>
      <c r="PW105" s="76"/>
      <c r="PX105" s="76"/>
      <c r="PY105" s="76"/>
      <c r="PZ105" s="76"/>
      <c r="QA105" s="76"/>
      <c r="QB105" s="76"/>
      <c r="QC105" s="76"/>
      <c r="QD105" s="76"/>
      <c r="QE105" s="76"/>
      <c r="QF105" s="76"/>
      <c r="QG105" s="76"/>
      <c r="QH105" s="76"/>
      <c r="QI105" s="76"/>
      <c r="QJ105" s="76"/>
      <c r="QK105" s="76"/>
      <c r="QL105" s="76"/>
      <c r="QM105" s="76"/>
      <c r="QN105" s="76"/>
      <c r="QO105" s="76"/>
      <c r="QP105" s="76"/>
      <c r="QQ105" s="76"/>
      <c r="QR105" s="76"/>
      <c r="QS105" s="76"/>
      <c r="QT105" s="76"/>
      <c r="QU105" s="76"/>
      <c r="QV105" s="76"/>
      <c r="QW105" s="76"/>
      <c r="QX105" s="76"/>
      <c r="QY105" s="76"/>
      <c r="QZ105" s="76"/>
      <c r="RA105" s="76"/>
      <c r="RB105" s="76"/>
      <c r="RC105" s="76"/>
      <c r="RD105" s="76"/>
      <c r="RE105" s="76"/>
      <c r="RF105" s="76"/>
      <c r="RG105" s="76"/>
      <c r="RH105" s="76"/>
      <c r="RI105" s="76"/>
      <c r="RJ105" s="76"/>
      <c r="RK105" s="76"/>
      <c r="RL105" s="76"/>
      <c r="RM105" s="76"/>
      <c r="RN105" s="76"/>
      <c r="RO105" s="76"/>
      <c r="RP105" s="76"/>
      <c r="RQ105" s="76"/>
      <c r="RR105" s="76"/>
      <c r="RS105" s="76"/>
      <c r="RT105" s="76"/>
      <c r="RU105" s="76"/>
      <c r="RV105" s="76"/>
      <c r="RW105" s="76"/>
      <c r="RX105" s="76"/>
      <c r="RY105" s="76"/>
      <c r="RZ105" s="76"/>
      <c r="SA105" s="76"/>
      <c r="SB105" s="76"/>
      <c r="SC105" s="76"/>
      <c r="SD105" s="76"/>
      <c r="SE105" s="76"/>
      <c r="SF105" s="76"/>
      <c r="SG105" s="76"/>
      <c r="SH105" s="76"/>
      <c r="SI105" s="76"/>
      <c r="SJ105" s="76"/>
      <c r="SK105" s="76"/>
      <c r="SL105" s="76"/>
      <c r="SM105" s="76"/>
      <c r="SN105" s="76"/>
      <c r="SO105" s="76"/>
      <c r="SP105" s="76"/>
      <c r="SQ105" s="76"/>
      <c r="SR105" s="76"/>
      <c r="SS105" s="76"/>
      <c r="ST105" s="76"/>
      <c r="SU105" s="76"/>
      <c r="SV105" s="76"/>
      <c r="SW105" s="76"/>
      <c r="SX105" s="76"/>
      <c r="SY105" s="76"/>
      <c r="SZ105" s="76"/>
      <c r="TA105" s="76"/>
      <c r="TB105" s="76"/>
      <c r="TC105" s="76"/>
      <c r="TD105" s="76"/>
      <c r="TE105" s="76"/>
      <c r="TF105" s="76"/>
      <c r="TG105" s="76"/>
      <c r="TH105" s="76"/>
      <c r="TI105" s="76"/>
      <c r="TJ105" s="76"/>
      <c r="TK105" s="76"/>
      <c r="TL105" s="76"/>
      <c r="TM105" s="76"/>
      <c r="TN105" s="76"/>
      <c r="TO105" s="76"/>
      <c r="TP105" s="76"/>
      <c r="TQ105" s="76"/>
      <c r="TR105" s="76"/>
      <c r="TS105" s="76"/>
      <c r="TT105" s="76"/>
      <c r="TU105" s="76"/>
      <c r="TV105" s="76"/>
      <c r="TW105" s="76"/>
      <c r="TX105" s="76"/>
      <c r="TY105" s="76"/>
      <c r="TZ105" s="76"/>
      <c r="UA105" s="76"/>
      <c r="UB105" s="76"/>
      <c r="UC105" s="76"/>
      <c r="UD105" s="76"/>
      <c r="UE105" s="76"/>
      <c r="UF105" s="76"/>
      <c r="UG105" s="76"/>
      <c r="UH105" s="76"/>
      <c r="UI105" s="76"/>
      <c r="UJ105" s="76"/>
      <c r="UK105" s="76"/>
      <c r="UL105" s="76"/>
      <c r="UM105" s="76"/>
      <c r="UN105" s="76"/>
      <c r="UO105" s="76"/>
      <c r="UP105" s="76"/>
      <c r="UQ105" s="76"/>
      <c r="UR105" s="76"/>
      <c r="US105" s="76"/>
      <c r="UT105" s="76"/>
      <c r="UU105" s="76"/>
      <c r="UV105" s="76"/>
      <c r="UW105" s="76"/>
      <c r="UX105" s="76"/>
      <c r="UY105" s="76"/>
      <c r="UZ105" s="76"/>
      <c r="VA105" s="76"/>
      <c r="VB105" s="76"/>
      <c r="VC105" s="76"/>
      <c r="VD105" s="76"/>
      <c r="VE105" s="76"/>
      <c r="VF105" s="76"/>
      <c r="VG105" s="76"/>
      <c r="VH105" s="76"/>
      <c r="VI105" s="76"/>
      <c r="VJ105" s="76"/>
      <c r="VK105" s="76"/>
      <c r="VL105" s="76"/>
      <c r="VM105" s="76"/>
      <c r="VN105" s="76"/>
      <c r="VO105" s="76"/>
      <c r="VP105" s="76"/>
      <c r="VQ105" s="76"/>
      <c r="VR105" s="76"/>
      <c r="VS105" s="76"/>
      <c r="VT105" s="76"/>
      <c r="VU105" s="76"/>
      <c r="VV105" s="76"/>
      <c r="VW105" s="76"/>
      <c r="VX105" s="76"/>
      <c r="VY105" s="76"/>
      <c r="VZ105" s="76"/>
      <c r="WA105" s="76"/>
      <c r="WB105" s="76"/>
      <c r="WC105" s="76"/>
      <c r="WD105" s="76"/>
      <c r="WE105" s="76"/>
      <c r="WF105" s="76"/>
      <c r="WG105" s="76"/>
      <c r="WH105" s="76"/>
      <c r="WI105" s="76"/>
      <c r="WJ105" s="76"/>
      <c r="WK105" s="76"/>
      <c r="WL105" s="76"/>
      <c r="WM105" s="76"/>
      <c r="WN105" s="76"/>
      <c r="WO105" s="76"/>
      <c r="WP105" s="76"/>
      <c r="WQ105" s="76"/>
      <c r="WR105" s="76"/>
      <c r="WS105" s="76"/>
      <c r="WT105" s="76"/>
      <c r="WU105" s="76"/>
      <c r="WV105" s="76"/>
      <c r="WW105" s="76"/>
      <c r="WX105" s="76"/>
      <c r="WY105" s="76"/>
      <c r="WZ105" s="76"/>
      <c r="XA105" s="76"/>
      <c r="XB105" s="76"/>
      <c r="XC105" s="76"/>
      <c r="XD105" s="76"/>
      <c r="XE105" s="76"/>
      <c r="XF105" s="76"/>
      <c r="XG105" s="76"/>
      <c r="XH105" s="76"/>
      <c r="XI105" s="76"/>
      <c r="XJ105" s="76"/>
      <c r="XK105" s="76"/>
      <c r="XL105" s="76"/>
      <c r="XM105" s="76"/>
      <c r="XN105" s="76"/>
      <c r="XO105" s="76"/>
      <c r="XP105" s="76"/>
      <c r="XQ105" s="76"/>
      <c r="XR105" s="76"/>
      <c r="XS105" s="76"/>
      <c r="XT105" s="76"/>
      <c r="XU105" s="76"/>
      <c r="XV105" s="76"/>
      <c r="XW105" s="76"/>
      <c r="XX105" s="76"/>
      <c r="XY105" s="76"/>
      <c r="XZ105" s="76"/>
      <c r="YA105" s="76"/>
      <c r="YB105" s="76"/>
      <c r="YC105" s="76"/>
      <c r="YD105" s="76"/>
      <c r="YE105" s="76"/>
      <c r="YF105" s="76"/>
      <c r="YG105" s="76"/>
      <c r="YH105" s="76"/>
      <c r="YI105" s="76"/>
      <c r="YJ105" s="76"/>
      <c r="YK105" s="76"/>
      <c r="YL105" s="76"/>
      <c r="YM105" s="76"/>
      <c r="YN105" s="76"/>
      <c r="YO105" s="76"/>
      <c r="YP105" s="76"/>
      <c r="YQ105" s="76"/>
      <c r="YR105" s="76"/>
      <c r="YS105" s="76"/>
      <c r="YT105" s="76"/>
      <c r="YU105" s="76"/>
      <c r="YV105" s="76"/>
      <c r="YW105" s="76"/>
      <c r="YX105" s="76"/>
      <c r="YY105" s="76"/>
      <c r="YZ105" s="76"/>
      <c r="ZA105" s="76"/>
      <c r="ZB105" s="76"/>
      <c r="ZC105" s="76"/>
      <c r="ZD105" s="76"/>
      <c r="ZE105" s="76"/>
      <c r="ZF105" s="76"/>
      <c r="ZG105" s="76"/>
      <c r="ZH105" s="76"/>
      <c r="ZI105" s="76"/>
      <c r="ZJ105" s="76"/>
      <c r="ZK105" s="76"/>
      <c r="ZL105" s="76"/>
      <c r="ZM105" s="76"/>
      <c r="ZN105" s="76"/>
      <c r="ZO105" s="76"/>
      <c r="ZP105" s="76"/>
      <c r="ZQ105" s="76"/>
      <c r="ZR105" s="76"/>
      <c r="ZS105" s="76"/>
      <c r="ZT105" s="76"/>
      <c r="ZU105" s="76"/>
      <c r="ZV105" s="76"/>
      <c r="ZW105" s="76"/>
      <c r="ZX105" s="76"/>
      <c r="ZY105" s="76"/>
      <c r="ZZ105" s="76"/>
      <c r="AAA105" s="76"/>
      <c r="AAB105" s="76"/>
      <c r="AAC105" s="76"/>
      <c r="AAD105" s="76"/>
      <c r="AAE105" s="76"/>
      <c r="AAF105" s="76"/>
      <c r="AAG105" s="76"/>
      <c r="AAH105" s="76"/>
      <c r="AAI105" s="76"/>
      <c r="AAJ105" s="76"/>
      <c r="AAK105" s="76"/>
      <c r="AAL105" s="76"/>
      <c r="AAM105" s="76"/>
      <c r="AAN105" s="76"/>
      <c r="AAO105" s="76"/>
      <c r="AAP105" s="76"/>
      <c r="AAQ105" s="76"/>
      <c r="AAR105" s="76"/>
      <c r="AAS105" s="76"/>
      <c r="AAT105" s="76"/>
      <c r="AAU105" s="76"/>
      <c r="AAV105" s="76"/>
      <c r="AAW105" s="76"/>
      <c r="AAX105" s="76"/>
      <c r="AAY105" s="76"/>
      <c r="AAZ105" s="76"/>
      <c r="ABA105" s="76"/>
      <c r="ABB105" s="76"/>
      <c r="ABC105" s="76"/>
      <c r="ABD105" s="76"/>
      <c r="ABE105" s="76"/>
      <c r="ABF105" s="76"/>
      <c r="ABG105" s="76"/>
      <c r="ABH105" s="76"/>
      <c r="ABI105" s="76"/>
      <c r="ABJ105" s="76"/>
      <c r="ABK105" s="76"/>
      <c r="ABL105" s="76"/>
      <c r="ABM105" s="76"/>
      <c r="ABN105" s="76"/>
      <c r="ABO105" s="76"/>
      <c r="ABP105" s="76"/>
      <c r="ABQ105" s="76"/>
      <c r="ABR105" s="76"/>
      <c r="ABS105" s="76"/>
      <c r="ABT105" s="76"/>
      <c r="ABU105" s="76"/>
      <c r="ABV105" s="76"/>
      <c r="ABW105" s="76"/>
      <c r="ABX105" s="76"/>
      <c r="ABY105" s="76"/>
      <c r="ABZ105" s="76"/>
      <c r="ACA105" s="76"/>
      <c r="ACB105" s="76"/>
      <c r="ACC105" s="76"/>
      <c r="ACD105" s="76"/>
      <c r="ACE105" s="76"/>
      <c r="ACF105" s="76"/>
      <c r="ACG105" s="76"/>
      <c r="ACH105" s="76"/>
      <c r="ACI105" s="76"/>
      <c r="ACJ105" s="76"/>
      <c r="ACK105" s="76"/>
      <c r="ACL105" s="76"/>
      <c r="ACM105" s="76"/>
      <c r="ACN105" s="76"/>
      <c r="ACO105" s="76"/>
      <c r="ACP105" s="76"/>
      <c r="ACQ105" s="76"/>
      <c r="ACR105" s="76"/>
      <c r="ACS105" s="76"/>
      <c r="ACT105" s="76"/>
      <c r="ACU105" s="76"/>
      <c r="ACV105" s="76"/>
      <c r="ACW105" s="76"/>
      <c r="ACX105" s="76"/>
      <c r="ACY105" s="76"/>
      <c r="ACZ105" s="76"/>
      <c r="ADA105" s="76"/>
      <c r="ADB105" s="76"/>
      <c r="ADC105" s="76"/>
      <c r="ADD105" s="76"/>
      <c r="ADE105" s="76"/>
      <c r="ADF105" s="76"/>
      <c r="ADG105" s="76"/>
      <c r="ADH105" s="76"/>
      <c r="ADI105" s="76"/>
      <c r="ADJ105" s="76"/>
      <c r="ADK105" s="76"/>
      <c r="ADL105" s="76"/>
      <c r="ADM105" s="76"/>
      <c r="ADN105" s="76"/>
      <c r="ADO105" s="76"/>
      <c r="ADP105" s="76"/>
      <c r="ADQ105" s="76"/>
      <c r="ADR105" s="76"/>
      <c r="ADS105" s="76"/>
      <c r="ADT105" s="76"/>
      <c r="ADU105" s="76"/>
      <c r="ADV105" s="76"/>
      <c r="ADW105" s="76"/>
      <c r="ADX105" s="76"/>
      <c r="ADY105" s="76"/>
      <c r="ADZ105" s="76"/>
      <c r="AEA105" s="76"/>
      <c r="AEB105" s="76"/>
      <c r="AEC105" s="76"/>
      <c r="AED105" s="76"/>
      <c r="AEE105" s="76"/>
      <c r="AEF105" s="76"/>
      <c r="AEG105" s="76"/>
      <c r="AEH105" s="76"/>
      <c r="AEI105" s="76"/>
      <c r="AEJ105" s="76"/>
      <c r="AEK105" s="76"/>
      <c r="AEL105" s="76"/>
      <c r="AEM105" s="76"/>
      <c r="AEN105" s="76"/>
      <c r="AEO105" s="76"/>
      <c r="AEP105" s="76"/>
      <c r="AEQ105" s="76"/>
      <c r="AER105" s="76"/>
      <c r="AES105" s="76"/>
      <c r="AET105" s="76"/>
      <c r="AEU105" s="76"/>
      <c r="AEV105" s="76"/>
      <c r="AEW105" s="76"/>
      <c r="AEX105" s="76"/>
      <c r="AEY105" s="76"/>
      <c r="AEZ105" s="76"/>
      <c r="AFA105" s="76"/>
      <c r="AFB105" s="76"/>
      <c r="AFC105" s="76"/>
      <c r="AFD105" s="76"/>
      <c r="AFE105" s="76"/>
      <c r="AFF105" s="76"/>
      <c r="AFG105" s="76"/>
      <c r="AFH105" s="76"/>
      <c r="AFI105" s="76"/>
      <c r="AFJ105" s="76"/>
      <c r="AFK105" s="76"/>
      <c r="AFL105" s="76"/>
      <c r="AFM105" s="76"/>
      <c r="AFN105" s="76"/>
      <c r="AFO105" s="76"/>
      <c r="AFP105" s="76"/>
      <c r="AFQ105" s="76"/>
      <c r="AFR105" s="76"/>
      <c r="AFS105" s="76"/>
      <c r="AFT105" s="76"/>
      <c r="AFU105" s="76"/>
      <c r="AFV105" s="76"/>
      <c r="AFW105" s="76"/>
      <c r="AFX105" s="76"/>
      <c r="AFY105" s="76"/>
      <c r="AFZ105" s="76"/>
      <c r="AGA105" s="76"/>
      <c r="AGB105" s="76"/>
      <c r="AGC105" s="76"/>
      <c r="AGD105" s="76"/>
      <c r="AGE105" s="76"/>
      <c r="AGF105" s="76"/>
      <c r="AGG105" s="76"/>
      <c r="AGH105" s="76"/>
      <c r="AGI105" s="76"/>
      <c r="AGJ105" s="76"/>
      <c r="AGK105" s="76"/>
      <c r="AGL105" s="76"/>
      <c r="AGM105" s="76"/>
      <c r="AGN105" s="76"/>
      <c r="AGO105" s="76"/>
      <c r="AGP105" s="76"/>
      <c r="AGQ105" s="76"/>
      <c r="AGR105" s="76"/>
      <c r="AGS105" s="76"/>
      <c r="AGT105" s="76"/>
      <c r="AGU105" s="76"/>
      <c r="AGV105" s="76"/>
      <c r="AGW105" s="76"/>
      <c r="AGX105" s="76"/>
      <c r="AGY105" s="76"/>
      <c r="AGZ105" s="76"/>
      <c r="AHA105" s="76"/>
      <c r="AHB105" s="76"/>
      <c r="AHC105" s="76"/>
      <c r="AHD105" s="76"/>
      <c r="AHE105" s="76"/>
      <c r="AHF105" s="76"/>
      <c r="AHG105" s="76"/>
      <c r="AHH105" s="76"/>
      <c r="AHI105" s="76"/>
      <c r="AHJ105" s="76"/>
      <c r="AHK105" s="76"/>
      <c r="AHL105" s="76"/>
      <c r="AHM105" s="76"/>
      <c r="AHN105" s="76"/>
      <c r="AHO105" s="76"/>
      <c r="AHP105" s="76"/>
      <c r="AHQ105" s="76"/>
      <c r="AHR105" s="76"/>
      <c r="AHS105" s="76"/>
      <c r="AHT105" s="76"/>
      <c r="AHU105" s="76"/>
      <c r="AHV105" s="76"/>
      <c r="AHW105" s="76"/>
      <c r="AHX105" s="76"/>
      <c r="AHY105" s="76"/>
      <c r="AHZ105" s="76"/>
      <c r="AIA105" s="76"/>
      <c r="AIB105" s="76"/>
      <c r="AIC105" s="76"/>
      <c r="AID105" s="76"/>
      <c r="AIE105" s="76"/>
      <c r="AIF105" s="76"/>
      <c r="AIG105" s="76"/>
      <c r="AIH105" s="76"/>
      <c r="AII105" s="76"/>
      <c r="AIJ105" s="76"/>
      <c r="AIK105" s="76"/>
      <c r="AIL105" s="76"/>
      <c r="AIM105" s="76"/>
      <c r="AIN105" s="76"/>
      <c r="AIO105" s="76"/>
      <c r="AIP105" s="76"/>
      <c r="AIQ105" s="76"/>
      <c r="AIR105" s="76"/>
      <c r="AIS105" s="76"/>
      <c r="AIT105" s="76"/>
      <c r="AIU105" s="76"/>
      <c r="AIV105" s="76"/>
      <c r="AIW105" s="76"/>
      <c r="AIX105" s="76"/>
      <c r="AIY105" s="76"/>
      <c r="AIZ105" s="76"/>
      <c r="AJA105" s="76"/>
      <c r="AJB105" s="76"/>
      <c r="AJC105" s="76"/>
      <c r="AJD105" s="76"/>
      <c r="AJE105" s="76"/>
      <c r="AJF105" s="76"/>
      <c r="AJG105" s="76"/>
      <c r="AJH105" s="76"/>
      <c r="AJI105" s="76"/>
      <c r="AJJ105" s="76"/>
      <c r="AJK105" s="76"/>
      <c r="AJL105" s="76"/>
      <c r="AJM105" s="76"/>
      <c r="AJN105" s="76"/>
      <c r="AJO105" s="76"/>
      <c r="AJP105" s="76"/>
      <c r="AJQ105" s="76"/>
      <c r="AJR105" s="76"/>
      <c r="AJS105" s="76"/>
      <c r="AJT105" s="76"/>
      <c r="AJU105" s="76"/>
      <c r="AJV105" s="76"/>
      <c r="AJW105" s="76"/>
      <c r="AJX105" s="76"/>
      <c r="AJY105" s="76"/>
      <c r="AJZ105" s="76"/>
      <c r="AKA105" s="76"/>
      <c r="AKB105" s="76"/>
      <c r="AKC105" s="76"/>
      <c r="AKD105" s="76"/>
      <c r="AKE105" s="76"/>
      <c r="AKF105" s="76"/>
      <c r="AKG105" s="76"/>
      <c r="AKH105" s="76"/>
      <c r="AKI105" s="76"/>
      <c r="AKJ105" s="76"/>
      <c r="AKK105" s="76"/>
      <c r="AKL105" s="76"/>
      <c r="AKM105" s="76"/>
      <c r="AKN105" s="76"/>
      <c r="AKO105" s="76"/>
      <c r="AKP105" s="76"/>
      <c r="AKQ105" s="76"/>
      <c r="AKR105" s="76"/>
      <c r="AKS105" s="76"/>
      <c r="AKT105" s="76"/>
      <c r="AKU105" s="76"/>
      <c r="AKV105" s="76"/>
      <c r="AKW105" s="76"/>
      <c r="AKX105" s="76"/>
      <c r="AKY105" s="76"/>
      <c r="AKZ105" s="76"/>
      <c r="ALA105" s="76"/>
      <c r="ALB105" s="76"/>
      <c r="ALC105" s="76"/>
      <c r="ALD105" s="76"/>
      <c r="ALE105" s="76"/>
      <c r="ALF105" s="76"/>
      <c r="ALG105" s="76"/>
      <c r="ALH105" s="76"/>
      <c r="ALI105" s="76"/>
      <c r="ALJ105" s="76"/>
      <c r="ALK105" s="76"/>
      <c r="ALL105" s="76"/>
      <c r="ALM105" s="76"/>
      <c r="ALN105" s="76"/>
      <c r="ALO105" s="76"/>
      <c r="ALP105" s="76"/>
      <c r="ALQ105" s="76"/>
      <c r="ALR105" s="76"/>
      <c r="ALS105" s="76"/>
      <c r="ALT105" s="76"/>
      <c r="ALU105" s="76"/>
      <c r="ALV105" s="76"/>
      <c r="ALW105" s="76"/>
      <c r="ALX105" s="76"/>
      <c r="ALY105" s="76"/>
      <c r="ALZ105" s="76"/>
      <c r="AMA105" s="76"/>
      <c r="AMB105" s="76"/>
      <c r="AMC105" s="76"/>
      <c r="AMD105" s="76"/>
      <c r="AME105" s="76"/>
      <c r="AMF105" s="76"/>
      <c r="AMG105" s="76"/>
      <c r="AMH105" s="76"/>
      <c r="AMI105" s="76"/>
      <c r="AMJ105" s="76"/>
      <c r="AMK105" s="76"/>
      <c r="AML105" s="76"/>
      <c r="AMM105" s="76"/>
      <c r="AMN105" s="76"/>
      <c r="AMO105" s="76"/>
      <c r="AMP105" s="76"/>
      <c r="AMQ105" s="76"/>
      <c r="AMR105" s="76"/>
      <c r="AMS105" s="76"/>
      <c r="AMT105" s="76"/>
      <c r="AMU105" s="76"/>
      <c r="AMV105" s="76"/>
      <c r="AMW105" s="76"/>
      <c r="AMX105" s="76"/>
      <c r="AMY105" s="76"/>
      <c r="AMZ105" s="76"/>
      <c r="ANA105" s="76"/>
      <c r="ANB105" s="76"/>
      <c r="ANC105" s="76"/>
      <c r="AND105" s="76"/>
      <c r="ANE105" s="76"/>
      <c r="ANF105" s="76"/>
      <c r="ANG105" s="76"/>
      <c r="ANH105" s="76"/>
      <c r="ANI105" s="76"/>
      <c r="ANJ105" s="76"/>
      <c r="ANK105" s="76"/>
      <c r="ANL105" s="76"/>
      <c r="ANM105" s="76"/>
      <c r="ANN105" s="76"/>
      <c r="ANO105" s="76"/>
      <c r="ANP105" s="76"/>
      <c r="ANQ105" s="76"/>
      <c r="ANR105" s="76"/>
      <c r="ANS105" s="76"/>
      <c r="ANT105" s="76"/>
      <c r="ANU105" s="76"/>
      <c r="ANV105" s="76"/>
      <c r="ANW105" s="76"/>
      <c r="ANX105" s="76"/>
      <c r="ANY105" s="76"/>
      <c r="ANZ105" s="76"/>
      <c r="AOA105" s="76"/>
      <c r="AOB105" s="76"/>
      <c r="AOC105" s="76"/>
      <c r="AOD105" s="76"/>
      <c r="AOE105" s="76"/>
      <c r="AOF105" s="76"/>
      <c r="AOG105" s="76"/>
      <c r="AOH105" s="76"/>
      <c r="AOI105" s="76"/>
      <c r="AOJ105" s="76"/>
      <c r="AOK105" s="76"/>
      <c r="AOL105" s="76"/>
      <c r="AOM105" s="76"/>
      <c r="AON105" s="76"/>
      <c r="AOO105" s="76"/>
      <c r="AOP105" s="76"/>
      <c r="AOQ105" s="76"/>
      <c r="AOR105" s="76"/>
      <c r="AOS105" s="76"/>
      <c r="AOT105" s="76"/>
      <c r="AOU105" s="76"/>
      <c r="AOV105" s="76"/>
      <c r="AOW105" s="76"/>
      <c r="AOX105" s="76"/>
      <c r="AOY105" s="76"/>
      <c r="AOZ105" s="76"/>
      <c r="APA105" s="76"/>
      <c r="APB105" s="76"/>
      <c r="APC105" s="76"/>
      <c r="APD105" s="76"/>
      <c r="APE105" s="76"/>
      <c r="APF105" s="76"/>
      <c r="APG105" s="76"/>
      <c r="APH105" s="76"/>
      <c r="API105" s="76"/>
      <c r="APJ105" s="76"/>
      <c r="APK105" s="76"/>
      <c r="APL105" s="76"/>
      <c r="APM105" s="76"/>
      <c r="APN105" s="76"/>
      <c r="APO105" s="76"/>
      <c r="APP105" s="76"/>
      <c r="APQ105" s="76"/>
      <c r="APR105" s="76"/>
      <c r="APS105" s="76"/>
      <c r="APT105" s="76"/>
      <c r="APU105" s="76"/>
      <c r="APV105" s="76"/>
      <c r="APW105" s="76"/>
      <c r="APX105" s="76"/>
      <c r="APY105" s="76"/>
      <c r="APZ105" s="76"/>
      <c r="AQA105" s="76"/>
      <c r="AQB105" s="76"/>
      <c r="AQC105" s="76"/>
      <c r="AQD105" s="76"/>
      <c r="AQE105" s="76"/>
      <c r="AQF105" s="76"/>
      <c r="AQG105" s="76"/>
      <c r="AQH105" s="76"/>
      <c r="AQI105" s="76"/>
      <c r="AQJ105" s="76"/>
      <c r="AQK105" s="76"/>
      <c r="AQL105" s="76"/>
      <c r="AQM105" s="76"/>
      <c r="AQN105" s="76"/>
      <c r="AQO105" s="76"/>
      <c r="AQP105" s="76"/>
      <c r="AQQ105" s="76"/>
      <c r="AQR105" s="76"/>
      <c r="AQS105" s="76"/>
      <c r="AQT105" s="76"/>
      <c r="AQU105" s="76"/>
      <c r="AQV105" s="76"/>
      <c r="AQW105" s="76"/>
      <c r="AQX105" s="76"/>
      <c r="AQY105" s="76"/>
      <c r="AQZ105" s="76"/>
      <c r="ARA105" s="76"/>
      <c r="ARB105" s="76"/>
      <c r="ARC105" s="76"/>
      <c r="ARD105" s="76"/>
      <c r="ARE105" s="76"/>
      <c r="ARF105" s="76"/>
      <c r="ARG105" s="76"/>
      <c r="ARH105" s="76"/>
      <c r="ARI105" s="76"/>
      <c r="ARJ105" s="76"/>
      <c r="ARK105" s="76"/>
      <c r="ARL105" s="76"/>
      <c r="ARM105" s="76"/>
      <c r="ARN105" s="76"/>
      <c r="ARO105" s="76"/>
      <c r="ARP105" s="76"/>
      <c r="ARQ105" s="76"/>
      <c r="ARR105" s="76"/>
      <c r="ARS105" s="76"/>
      <c r="ART105" s="76"/>
      <c r="ARU105" s="76"/>
      <c r="ARV105" s="76"/>
      <c r="ARW105" s="76"/>
      <c r="ARX105" s="76"/>
      <c r="ARY105" s="76"/>
      <c r="ARZ105" s="76"/>
      <c r="ASA105" s="76"/>
      <c r="ASB105" s="76"/>
      <c r="ASC105" s="76"/>
      <c r="ASD105" s="76"/>
      <c r="ASE105" s="76"/>
      <c r="ASF105" s="76"/>
      <c r="ASG105" s="76"/>
      <c r="ASH105" s="76"/>
      <c r="ASI105" s="76"/>
      <c r="ASJ105" s="76"/>
      <c r="ASK105" s="76"/>
      <c r="ASL105" s="76"/>
      <c r="ASM105" s="76"/>
      <c r="ASN105" s="76"/>
      <c r="ASO105" s="76"/>
      <c r="ASP105" s="76"/>
      <c r="ASQ105" s="76"/>
      <c r="ASR105" s="76"/>
      <c r="ASS105" s="76"/>
      <c r="AST105" s="76"/>
      <c r="ASU105" s="76"/>
      <c r="ASV105" s="76"/>
      <c r="ASW105" s="76"/>
      <c r="ASX105" s="76"/>
      <c r="ASY105" s="76"/>
      <c r="ASZ105" s="76"/>
      <c r="ATA105" s="76"/>
      <c r="ATB105" s="76"/>
      <c r="ATC105" s="76"/>
      <c r="ATD105" s="76"/>
      <c r="ATE105" s="76"/>
      <c r="ATF105" s="76"/>
      <c r="ATG105" s="76"/>
      <c r="ATH105" s="76"/>
      <c r="ATI105" s="76"/>
      <c r="ATJ105" s="76"/>
      <c r="ATK105" s="76"/>
      <c r="ATL105" s="76"/>
      <c r="ATM105" s="76"/>
      <c r="ATN105" s="76"/>
      <c r="ATO105" s="76"/>
      <c r="ATP105" s="76"/>
      <c r="ATQ105" s="76"/>
      <c r="ATR105" s="76"/>
      <c r="ATS105" s="76"/>
      <c r="ATT105" s="76"/>
      <c r="ATU105" s="76"/>
      <c r="ATV105" s="76"/>
      <c r="ATW105" s="76"/>
      <c r="ATX105" s="76"/>
      <c r="ATY105" s="76"/>
      <c r="ATZ105" s="76"/>
      <c r="AUA105" s="76"/>
      <c r="AUB105" s="76"/>
      <c r="AUC105" s="76"/>
      <c r="AUD105" s="76"/>
      <c r="AUE105" s="76"/>
      <c r="AUF105" s="76"/>
      <c r="AUG105" s="76"/>
      <c r="AUH105" s="76"/>
      <c r="AUI105" s="76"/>
      <c r="AUJ105" s="76"/>
      <c r="AUK105" s="76"/>
      <c r="AUL105" s="76"/>
      <c r="AUM105" s="76"/>
      <c r="AUN105" s="76"/>
      <c r="AUO105" s="76"/>
      <c r="AUP105" s="76"/>
      <c r="AUQ105" s="76"/>
      <c r="AUR105" s="76"/>
      <c r="AUS105" s="76"/>
      <c r="AUT105" s="76"/>
      <c r="AUU105" s="76"/>
      <c r="AUV105" s="76"/>
      <c r="AUW105" s="76"/>
      <c r="AUX105" s="76"/>
      <c r="AUY105" s="76"/>
      <c r="AUZ105" s="76"/>
      <c r="AVA105" s="76"/>
      <c r="AVB105" s="76"/>
      <c r="AVC105" s="76"/>
      <c r="AVD105" s="76"/>
      <c r="AVE105" s="76"/>
      <c r="AVF105" s="76"/>
      <c r="AVG105" s="76"/>
      <c r="AVH105" s="76"/>
      <c r="AVI105" s="76"/>
      <c r="AVJ105" s="76"/>
      <c r="AVK105" s="76"/>
      <c r="AVL105" s="76"/>
      <c r="AVM105" s="76"/>
      <c r="AVN105" s="76"/>
      <c r="AVO105" s="76"/>
      <c r="AVP105" s="76"/>
      <c r="AVQ105" s="76"/>
      <c r="AVR105" s="76"/>
      <c r="AVS105" s="76"/>
      <c r="AVT105" s="76"/>
      <c r="AVU105" s="76"/>
      <c r="AVV105" s="76"/>
      <c r="AVW105" s="76"/>
      <c r="AVX105" s="76"/>
      <c r="AVY105" s="76"/>
      <c r="AVZ105" s="76"/>
      <c r="AWA105" s="76"/>
      <c r="AWB105" s="76"/>
      <c r="AWC105" s="76"/>
      <c r="AWD105" s="76"/>
      <c r="AWE105" s="76"/>
      <c r="AWF105" s="76"/>
      <c r="AWG105" s="76"/>
      <c r="AWH105" s="76"/>
      <c r="AWI105" s="76"/>
      <c r="AWJ105" s="76"/>
      <c r="AWK105" s="76"/>
      <c r="AWL105" s="76"/>
      <c r="AWM105" s="76"/>
      <c r="AWN105" s="76"/>
      <c r="AWO105" s="76"/>
      <c r="AWP105" s="76"/>
      <c r="AWQ105" s="76"/>
      <c r="AWR105" s="76"/>
      <c r="AWS105" s="76"/>
      <c r="AWT105" s="76"/>
      <c r="AWU105" s="76"/>
      <c r="AWV105" s="76"/>
      <c r="AWW105" s="76"/>
      <c r="AWX105" s="76"/>
      <c r="AWY105" s="76"/>
      <c r="AWZ105" s="76"/>
      <c r="AXA105" s="76"/>
      <c r="AXB105" s="76"/>
      <c r="AXC105" s="76"/>
      <c r="AXD105" s="76"/>
      <c r="AXE105" s="76"/>
      <c r="AXF105" s="76"/>
      <c r="AXG105" s="76"/>
      <c r="AXH105" s="76"/>
      <c r="AXI105" s="76"/>
      <c r="AXJ105" s="76"/>
      <c r="AXK105" s="76"/>
      <c r="AXL105" s="76"/>
      <c r="AXM105" s="76"/>
      <c r="AXN105" s="76"/>
      <c r="AXO105" s="76"/>
      <c r="AXP105" s="76"/>
      <c r="AXQ105" s="76"/>
      <c r="AXR105" s="76"/>
      <c r="AXS105" s="76"/>
      <c r="AXT105" s="76"/>
      <c r="AXU105" s="76"/>
      <c r="AXV105" s="76"/>
      <c r="AXW105" s="76"/>
      <c r="AXX105" s="76"/>
      <c r="AXY105" s="76"/>
      <c r="AXZ105" s="76"/>
      <c r="AYA105" s="76"/>
      <c r="AYB105" s="76"/>
      <c r="AYC105" s="76"/>
      <c r="AYD105" s="76"/>
      <c r="AYE105" s="76"/>
      <c r="AYF105" s="76"/>
      <c r="AYG105" s="76"/>
      <c r="AYH105" s="76"/>
      <c r="AYI105" s="76"/>
      <c r="AYJ105" s="76"/>
      <c r="AYK105" s="76"/>
      <c r="AYL105" s="76"/>
      <c r="AYM105" s="76"/>
      <c r="AYN105" s="76"/>
      <c r="AYO105" s="76"/>
      <c r="AYP105" s="76"/>
      <c r="AYQ105" s="76"/>
      <c r="AYR105" s="76"/>
      <c r="AYS105" s="76"/>
      <c r="AYT105" s="76"/>
      <c r="AYU105" s="76"/>
      <c r="AYV105" s="76"/>
      <c r="AYW105" s="76"/>
      <c r="AYX105" s="76"/>
      <c r="AYY105" s="76"/>
      <c r="AYZ105" s="76"/>
      <c r="AZA105" s="76"/>
      <c r="AZB105" s="76"/>
      <c r="AZC105" s="76"/>
      <c r="AZD105" s="76"/>
      <c r="AZE105" s="76"/>
      <c r="AZF105" s="76"/>
      <c r="AZG105" s="76"/>
      <c r="AZH105" s="76"/>
      <c r="AZI105" s="76"/>
      <c r="AZJ105" s="76"/>
      <c r="AZK105" s="76"/>
      <c r="AZL105" s="76"/>
      <c r="AZM105" s="76"/>
      <c r="AZN105" s="76"/>
      <c r="AZO105" s="76"/>
      <c r="AZP105" s="76"/>
      <c r="AZQ105" s="76"/>
      <c r="AZR105" s="76"/>
      <c r="AZS105" s="76"/>
      <c r="AZT105" s="76"/>
      <c r="AZU105" s="76"/>
      <c r="AZV105" s="76"/>
      <c r="AZW105" s="76"/>
      <c r="AZX105" s="76"/>
      <c r="AZY105" s="76"/>
      <c r="AZZ105" s="76"/>
      <c r="BAA105" s="76"/>
      <c r="BAB105" s="76"/>
      <c r="BAC105" s="76"/>
      <c r="BAD105" s="76"/>
      <c r="BAE105" s="76"/>
      <c r="BAF105" s="76"/>
      <c r="BAG105" s="76"/>
      <c r="BAH105" s="76"/>
      <c r="BAI105" s="76"/>
      <c r="BAJ105" s="76"/>
      <c r="BAK105" s="76"/>
      <c r="BAL105" s="76"/>
      <c r="BAM105" s="76"/>
      <c r="BAN105" s="76"/>
      <c r="BAO105" s="76"/>
      <c r="BAP105" s="76"/>
      <c r="BAQ105" s="76"/>
      <c r="BAR105" s="76"/>
      <c r="BAS105" s="76"/>
      <c r="BAT105" s="76"/>
      <c r="BAU105" s="76"/>
      <c r="BAV105" s="76"/>
      <c r="BAW105" s="76"/>
      <c r="BAX105" s="76"/>
      <c r="BAY105" s="76"/>
      <c r="BAZ105" s="76"/>
      <c r="BBA105" s="76"/>
      <c r="BBB105" s="76"/>
      <c r="BBC105" s="76"/>
      <c r="BBD105" s="76"/>
      <c r="BBE105" s="76"/>
      <c r="BBF105" s="76"/>
      <c r="BBG105" s="76"/>
      <c r="BBH105" s="76"/>
      <c r="BBI105" s="76"/>
      <c r="BBJ105" s="76"/>
      <c r="BBK105" s="76"/>
      <c r="BBL105" s="76"/>
      <c r="BBM105" s="76"/>
      <c r="BBN105" s="76"/>
      <c r="BBO105" s="76"/>
      <c r="BBP105" s="76"/>
      <c r="BBQ105" s="76"/>
      <c r="BBR105" s="76"/>
      <c r="BBS105" s="76"/>
      <c r="BBT105" s="76"/>
      <c r="BBU105" s="76"/>
      <c r="BBV105" s="76"/>
      <c r="BBW105" s="76"/>
      <c r="BBX105" s="76"/>
      <c r="BBY105" s="76"/>
      <c r="BBZ105" s="76"/>
      <c r="BCA105" s="76"/>
      <c r="BCB105" s="76"/>
      <c r="BCC105" s="76"/>
      <c r="BCD105" s="76"/>
      <c r="BCE105" s="76"/>
      <c r="BCF105" s="76"/>
      <c r="BCG105" s="76"/>
      <c r="BCH105" s="76"/>
      <c r="BCI105" s="76"/>
      <c r="BCJ105" s="76"/>
      <c r="BCK105" s="76"/>
      <c r="BCL105" s="76"/>
      <c r="BCM105" s="76"/>
      <c r="BCN105" s="76"/>
      <c r="BCO105" s="76"/>
      <c r="BCP105" s="76"/>
      <c r="BCQ105" s="76"/>
      <c r="BCR105" s="76"/>
      <c r="BCS105" s="76"/>
      <c r="BCT105" s="76"/>
      <c r="BCU105" s="76"/>
      <c r="BCV105" s="76"/>
      <c r="BCW105" s="76"/>
      <c r="BCX105" s="76"/>
      <c r="BCY105" s="76"/>
      <c r="BCZ105" s="76"/>
      <c r="BDA105" s="76"/>
      <c r="BDB105" s="76"/>
      <c r="BDC105" s="76"/>
      <c r="BDD105" s="76"/>
      <c r="BDE105" s="76"/>
      <c r="BDF105" s="76"/>
      <c r="BDG105" s="76"/>
      <c r="BDH105" s="76"/>
      <c r="BDI105" s="76"/>
      <c r="BDJ105" s="76"/>
      <c r="BDK105" s="76"/>
      <c r="BDL105" s="76"/>
      <c r="BDM105" s="76"/>
      <c r="BDN105" s="76"/>
      <c r="BDO105" s="76"/>
      <c r="BDP105" s="76"/>
      <c r="BDQ105" s="76"/>
      <c r="BDR105" s="76"/>
      <c r="BDS105" s="76"/>
      <c r="BDT105" s="76"/>
      <c r="BDU105" s="76"/>
      <c r="BDV105" s="76"/>
      <c r="BDW105" s="76"/>
      <c r="BDX105" s="76"/>
      <c r="BDY105" s="76"/>
      <c r="BDZ105" s="76"/>
      <c r="BEA105" s="76"/>
      <c r="BEB105" s="76"/>
      <c r="BEC105" s="76"/>
      <c r="BED105" s="76"/>
      <c r="BEE105" s="76"/>
      <c r="BEF105" s="76"/>
      <c r="BEG105" s="76"/>
      <c r="BEH105" s="76"/>
      <c r="BEI105" s="76"/>
      <c r="BEJ105" s="76"/>
      <c r="BEK105" s="76"/>
      <c r="BEL105" s="76"/>
      <c r="BEM105" s="76"/>
      <c r="BEN105" s="76"/>
      <c r="BEO105" s="76"/>
      <c r="BEP105" s="76"/>
      <c r="BEQ105" s="76"/>
      <c r="BER105" s="76"/>
      <c r="BES105" s="76"/>
      <c r="BET105" s="76"/>
      <c r="BEU105" s="76"/>
      <c r="BEV105" s="76"/>
      <c r="BEW105" s="76"/>
      <c r="BEX105" s="76"/>
      <c r="BEY105" s="76"/>
      <c r="BEZ105" s="76"/>
      <c r="BFA105" s="76"/>
      <c r="BFB105" s="76"/>
      <c r="BFC105" s="76"/>
      <c r="BFD105" s="76"/>
      <c r="BFE105" s="76"/>
      <c r="BFF105" s="76"/>
      <c r="BFG105" s="76"/>
      <c r="BFH105" s="76"/>
      <c r="BFI105" s="76"/>
      <c r="BFJ105" s="76"/>
      <c r="BFK105" s="76"/>
      <c r="BFL105" s="76"/>
      <c r="BFM105" s="76"/>
      <c r="BFN105" s="76"/>
      <c r="BFO105" s="76"/>
      <c r="BFP105" s="76"/>
      <c r="BFQ105" s="76"/>
      <c r="BFR105" s="76"/>
      <c r="BFS105" s="76"/>
      <c r="BFT105" s="76"/>
      <c r="BFU105" s="76"/>
      <c r="BFV105" s="76"/>
      <c r="BFW105" s="76"/>
      <c r="BFX105" s="76"/>
      <c r="BFY105" s="76"/>
      <c r="BFZ105" s="76"/>
      <c r="BGA105" s="76"/>
      <c r="BGB105" s="76"/>
      <c r="BGC105" s="76"/>
      <c r="BGD105" s="76"/>
      <c r="BGE105" s="76"/>
      <c r="BGF105" s="76"/>
      <c r="BGG105" s="76"/>
      <c r="BGH105" s="76"/>
      <c r="BGI105" s="76"/>
      <c r="BGJ105" s="76"/>
      <c r="BGK105" s="76"/>
      <c r="BGL105" s="76"/>
      <c r="BGM105" s="76"/>
      <c r="BGN105" s="76"/>
      <c r="BGO105" s="76"/>
      <c r="BGP105" s="76"/>
      <c r="BGQ105" s="76"/>
      <c r="BGR105" s="76"/>
      <c r="BGS105" s="76"/>
      <c r="BGT105" s="76"/>
      <c r="BGU105" s="76"/>
      <c r="BGV105" s="76"/>
      <c r="BGW105" s="76"/>
      <c r="BGX105" s="76"/>
      <c r="BGY105" s="76"/>
      <c r="BGZ105" s="76"/>
      <c r="BHA105" s="76"/>
      <c r="BHB105" s="76"/>
      <c r="BHC105" s="76"/>
      <c r="BHD105" s="76"/>
      <c r="BHE105" s="76"/>
      <c r="BHF105" s="76"/>
      <c r="BHG105" s="76"/>
      <c r="BHH105" s="76"/>
      <c r="BHI105" s="76"/>
      <c r="BHJ105" s="76"/>
      <c r="BHK105" s="76"/>
      <c r="BHL105" s="76"/>
      <c r="BHM105" s="76"/>
      <c r="BHN105" s="76"/>
      <c r="BHO105" s="76"/>
      <c r="BHP105" s="76"/>
      <c r="BHQ105" s="76"/>
      <c r="BHR105" s="76"/>
      <c r="BHS105" s="76"/>
      <c r="BHT105" s="76"/>
      <c r="BHU105" s="76"/>
      <c r="BHV105" s="76"/>
      <c r="BHW105" s="76"/>
      <c r="BHX105" s="76"/>
      <c r="BHY105" s="76"/>
      <c r="BHZ105" s="76"/>
      <c r="BIA105" s="76"/>
      <c r="BIB105" s="76"/>
      <c r="BIC105" s="76"/>
      <c r="BID105" s="76"/>
      <c r="BIE105" s="76"/>
      <c r="BIF105" s="76"/>
      <c r="BIG105" s="76"/>
      <c r="BIH105" s="76"/>
      <c r="BII105" s="76"/>
      <c r="BIJ105" s="76"/>
      <c r="BIK105" s="76"/>
      <c r="BIL105" s="76"/>
      <c r="BIM105" s="76"/>
      <c r="BIN105" s="76"/>
      <c r="BIO105" s="76"/>
      <c r="BIP105" s="76"/>
      <c r="BIQ105" s="76"/>
      <c r="BIR105" s="76"/>
      <c r="BIS105" s="76"/>
      <c r="BIT105" s="76"/>
      <c r="BIU105" s="76"/>
      <c r="BIV105" s="76"/>
      <c r="BIW105" s="76"/>
      <c r="BIX105" s="76"/>
      <c r="BIY105" s="76"/>
      <c r="BIZ105" s="76"/>
      <c r="BJA105" s="76"/>
      <c r="BJB105" s="76"/>
      <c r="BJC105" s="76"/>
      <c r="BJD105" s="76"/>
      <c r="BJE105" s="76"/>
      <c r="BJF105" s="76"/>
      <c r="BJG105" s="76"/>
      <c r="BJH105" s="76"/>
      <c r="BJI105" s="76"/>
      <c r="BJJ105" s="76"/>
      <c r="BJK105" s="76"/>
      <c r="BJL105" s="76"/>
      <c r="BJM105" s="76"/>
      <c r="BJN105" s="76"/>
      <c r="BJO105" s="76"/>
      <c r="BJP105" s="76"/>
      <c r="BJQ105" s="76"/>
      <c r="BJR105" s="76"/>
      <c r="BJS105" s="76"/>
      <c r="BJT105" s="76"/>
      <c r="BJU105" s="76"/>
      <c r="BJV105" s="76"/>
      <c r="BJW105" s="76"/>
      <c r="BJX105" s="76"/>
      <c r="BJY105" s="76"/>
      <c r="BJZ105" s="76"/>
      <c r="BKA105" s="76"/>
      <c r="BKB105" s="76"/>
      <c r="BKC105" s="76"/>
      <c r="BKD105" s="76"/>
      <c r="BKE105" s="76"/>
      <c r="BKF105" s="76"/>
      <c r="BKG105" s="76"/>
      <c r="BKH105" s="76"/>
      <c r="BKI105" s="76"/>
      <c r="BKJ105" s="76"/>
      <c r="BKK105" s="76"/>
      <c r="BKL105" s="76"/>
      <c r="BKM105" s="76"/>
      <c r="BKN105" s="76"/>
      <c r="BKO105" s="76"/>
      <c r="BKP105" s="76"/>
      <c r="BKQ105" s="76"/>
      <c r="BKR105" s="76"/>
      <c r="BKS105" s="76"/>
      <c r="BKT105" s="76"/>
      <c r="BKU105" s="76"/>
      <c r="BKV105" s="76"/>
      <c r="BKW105" s="76"/>
      <c r="BKX105" s="76"/>
      <c r="BKY105" s="76"/>
      <c r="BKZ105" s="76"/>
      <c r="BLA105" s="76"/>
      <c r="BLB105" s="76"/>
      <c r="BLC105" s="76"/>
      <c r="BLD105" s="76"/>
      <c r="BLE105" s="76"/>
      <c r="BLF105" s="76"/>
      <c r="BLG105" s="76"/>
      <c r="BLH105" s="76"/>
      <c r="BLI105" s="76"/>
      <c r="BLJ105" s="76"/>
      <c r="BLK105" s="76"/>
      <c r="BLL105" s="76"/>
      <c r="BLM105" s="76"/>
      <c r="BLN105" s="76"/>
      <c r="BLO105" s="76"/>
      <c r="BLP105" s="76"/>
      <c r="BLQ105" s="76"/>
      <c r="BLR105" s="76"/>
      <c r="BLS105" s="76"/>
      <c r="BLT105" s="76"/>
      <c r="BLU105" s="76"/>
      <c r="BLV105" s="76"/>
      <c r="BLW105" s="76"/>
      <c r="BLX105" s="76"/>
      <c r="BLY105" s="76"/>
      <c r="BLZ105" s="76"/>
      <c r="BMA105" s="76"/>
      <c r="BMB105" s="76"/>
      <c r="BMC105" s="76"/>
      <c r="BMD105" s="76"/>
      <c r="BME105" s="76"/>
      <c r="BMF105" s="76"/>
      <c r="BMG105" s="76"/>
      <c r="BMH105" s="76"/>
      <c r="BMI105" s="76"/>
      <c r="BMJ105" s="76"/>
      <c r="BMK105" s="76"/>
      <c r="BML105" s="76"/>
      <c r="BMM105" s="76"/>
      <c r="BMN105" s="76"/>
      <c r="BMO105" s="76"/>
      <c r="BMP105" s="76"/>
      <c r="BMQ105" s="76"/>
      <c r="BMR105" s="76"/>
      <c r="BMS105" s="76"/>
      <c r="BMT105" s="76"/>
      <c r="BMU105" s="76"/>
      <c r="BMV105" s="76"/>
      <c r="BMW105" s="76"/>
      <c r="BMX105" s="76"/>
      <c r="BMY105" s="76"/>
      <c r="BMZ105" s="76"/>
      <c r="BNA105" s="76"/>
      <c r="BNB105" s="76"/>
      <c r="BNC105" s="76"/>
      <c r="BND105" s="76"/>
      <c r="BNE105" s="76"/>
      <c r="BNF105" s="76"/>
      <c r="BNG105" s="76"/>
      <c r="BNH105" s="76"/>
      <c r="BNI105" s="76"/>
      <c r="BNJ105" s="76"/>
      <c r="BNK105" s="76"/>
      <c r="BNL105" s="76"/>
      <c r="BNM105" s="76"/>
      <c r="BNN105" s="76"/>
      <c r="BNO105" s="76"/>
      <c r="BNP105" s="76"/>
      <c r="BNQ105" s="76"/>
      <c r="BNR105" s="76"/>
      <c r="BNS105" s="76"/>
      <c r="BNT105" s="76"/>
      <c r="BNU105" s="76"/>
      <c r="BNV105" s="76"/>
      <c r="BNW105" s="76"/>
      <c r="BNX105" s="76"/>
      <c r="BNY105" s="76"/>
      <c r="BNZ105" s="76"/>
      <c r="BOA105" s="76"/>
      <c r="BOB105" s="76"/>
      <c r="BOC105" s="76"/>
      <c r="BOD105" s="76"/>
      <c r="BOE105" s="76"/>
      <c r="BOF105" s="76"/>
      <c r="BOG105" s="76"/>
      <c r="BOH105" s="76"/>
      <c r="BOI105" s="76"/>
      <c r="BOJ105" s="76"/>
      <c r="BOK105" s="76"/>
      <c r="BOL105" s="76"/>
      <c r="BOM105" s="76"/>
      <c r="BON105" s="76"/>
      <c r="BOO105" s="76"/>
      <c r="BOP105" s="76"/>
      <c r="BOQ105" s="76"/>
      <c r="BOR105" s="76"/>
      <c r="BOS105" s="76"/>
      <c r="BOT105" s="76"/>
      <c r="BOU105" s="76"/>
      <c r="BOV105" s="76"/>
      <c r="BOW105" s="76"/>
      <c r="BOX105" s="76"/>
      <c r="BOY105" s="76"/>
      <c r="BOZ105" s="76"/>
      <c r="BPA105" s="76"/>
      <c r="BPB105" s="76"/>
      <c r="BPC105" s="76"/>
      <c r="BPD105" s="76"/>
      <c r="BPE105" s="76"/>
      <c r="BPF105" s="76"/>
      <c r="BPG105" s="76"/>
      <c r="BPH105" s="76"/>
      <c r="BPI105" s="76"/>
      <c r="BPJ105" s="76"/>
      <c r="BPK105" s="76"/>
      <c r="BPL105" s="76"/>
      <c r="BPM105" s="76"/>
      <c r="BPN105" s="76"/>
      <c r="BPO105" s="76"/>
      <c r="BPP105" s="76"/>
      <c r="BPQ105" s="76"/>
      <c r="BPR105" s="76"/>
      <c r="BPS105" s="76"/>
      <c r="BPT105" s="76"/>
      <c r="BPU105" s="76"/>
      <c r="BPV105" s="76"/>
      <c r="BPW105" s="76"/>
      <c r="BPX105" s="76"/>
      <c r="BPY105" s="76"/>
      <c r="BPZ105" s="76"/>
      <c r="BQA105" s="76"/>
      <c r="BQB105" s="76"/>
      <c r="BQC105" s="76"/>
      <c r="BQD105" s="76"/>
      <c r="BQE105" s="76"/>
      <c r="BQF105" s="76"/>
      <c r="BQG105" s="76"/>
      <c r="BQH105" s="76"/>
      <c r="BQI105" s="76"/>
      <c r="BQJ105" s="76"/>
      <c r="BQK105" s="76"/>
      <c r="BQL105" s="76"/>
      <c r="BQM105" s="76"/>
      <c r="BQN105" s="76"/>
      <c r="BQO105" s="76"/>
      <c r="BQP105" s="76"/>
      <c r="BQQ105" s="76"/>
      <c r="BQR105" s="76"/>
      <c r="BQS105" s="76"/>
      <c r="BQT105" s="76"/>
      <c r="BQU105" s="76"/>
      <c r="BQV105" s="76"/>
      <c r="BQW105" s="76"/>
      <c r="BQX105" s="76"/>
      <c r="BQY105" s="76"/>
      <c r="BQZ105" s="76"/>
      <c r="BRA105" s="76"/>
      <c r="BRB105" s="76"/>
      <c r="BRC105" s="76"/>
      <c r="BRD105" s="76"/>
      <c r="BRE105" s="76"/>
      <c r="BRF105" s="76"/>
      <c r="BRG105" s="76"/>
      <c r="BRH105" s="76"/>
      <c r="BRI105" s="76"/>
      <c r="BRJ105" s="76"/>
      <c r="BRK105" s="76"/>
      <c r="BRL105" s="76"/>
      <c r="BRM105" s="76"/>
      <c r="BRN105" s="76"/>
      <c r="BRO105" s="76"/>
      <c r="BRP105" s="76"/>
      <c r="BRQ105" s="76"/>
      <c r="BRR105" s="76"/>
      <c r="BRS105" s="76"/>
      <c r="BRT105" s="76"/>
      <c r="BRU105" s="76"/>
      <c r="BRV105" s="76"/>
      <c r="BRW105" s="76"/>
      <c r="BRX105" s="76"/>
      <c r="BRY105" s="76"/>
      <c r="BRZ105" s="76"/>
      <c r="BSA105" s="76"/>
      <c r="BSB105" s="76"/>
      <c r="BSC105" s="76"/>
      <c r="BSD105" s="76"/>
      <c r="BSE105" s="76"/>
      <c r="BSF105" s="76"/>
      <c r="BSG105" s="76"/>
      <c r="BSH105" s="76"/>
      <c r="BSI105" s="76"/>
      <c r="BSJ105" s="76"/>
      <c r="BSK105" s="76"/>
      <c r="BSL105" s="76"/>
      <c r="BSM105" s="76"/>
      <c r="BSN105" s="76"/>
      <c r="BSO105" s="76"/>
      <c r="BSP105" s="76"/>
      <c r="BSQ105" s="76"/>
      <c r="BSR105" s="76"/>
      <c r="BSS105" s="76"/>
      <c r="BST105" s="76"/>
      <c r="BSU105" s="76"/>
      <c r="BSV105" s="76"/>
      <c r="BSW105" s="76"/>
      <c r="BSX105" s="76"/>
      <c r="BSY105" s="76"/>
      <c r="BSZ105" s="76"/>
      <c r="BTA105" s="76"/>
      <c r="BTB105" s="76"/>
      <c r="BTC105" s="76"/>
      <c r="BTD105" s="76"/>
      <c r="BTE105" s="76"/>
      <c r="BTF105" s="76"/>
      <c r="BTG105" s="76"/>
      <c r="BTH105" s="76"/>
      <c r="BTI105" s="76"/>
      <c r="BTJ105" s="76"/>
      <c r="BTK105" s="76"/>
      <c r="BTL105" s="76"/>
      <c r="BTM105" s="76"/>
      <c r="BTN105" s="76"/>
      <c r="BTO105" s="76"/>
      <c r="BTP105" s="76"/>
      <c r="BTQ105" s="76"/>
      <c r="BTR105" s="76"/>
      <c r="BTS105" s="76"/>
      <c r="BTT105" s="76"/>
      <c r="BTU105" s="76"/>
      <c r="BTV105" s="76"/>
      <c r="BTW105" s="76"/>
      <c r="BTX105" s="76"/>
      <c r="BTY105" s="76"/>
      <c r="BTZ105" s="76"/>
      <c r="BUA105" s="76"/>
      <c r="BUB105" s="76"/>
      <c r="BUC105" s="76"/>
      <c r="BUD105" s="76"/>
      <c r="BUE105" s="76"/>
      <c r="BUF105" s="76"/>
      <c r="BUG105" s="76"/>
      <c r="BUH105" s="76"/>
      <c r="BUI105" s="76"/>
      <c r="BUJ105" s="76"/>
      <c r="BUK105" s="76"/>
      <c r="BUL105" s="76"/>
      <c r="BUM105" s="76"/>
      <c r="BUN105" s="76"/>
      <c r="BUO105" s="76"/>
      <c r="BUP105" s="76"/>
      <c r="BUQ105" s="76"/>
      <c r="BUR105" s="76"/>
      <c r="BUS105" s="76"/>
      <c r="BUT105" s="76"/>
      <c r="BUU105" s="76"/>
      <c r="BUV105" s="76"/>
      <c r="BUW105" s="76"/>
      <c r="BUX105" s="76"/>
      <c r="BUY105" s="76"/>
      <c r="BUZ105" s="76"/>
      <c r="BVA105" s="76"/>
      <c r="BVB105" s="76"/>
      <c r="BVC105" s="76"/>
      <c r="BVD105" s="76"/>
      <c r="BVE105" s="76"/>
      <c r="BVF105" s="76"/>
      <c r="BVG105" s="76"/>
      <c r="BVH105" s="76"/>
      <c r="BVI105" s="76"/>
      <c r="BVJ105" s="76"/>
      <c r="BVK105" s="76"/>
      <c r="BVL105" s="76"/>
      <c r="BVM105" s="76"/>
      <c r="BVN105" s="76"/>
      <c r="BVO105" s="76"/>
      <c r="BVP105" s="76"/>
      <c r="BVQ105" s="76"/>
      <c r="BVR105" s="76"/>
      <c r="BVS105" s="76"/>
      <c r="BVT105" s="76"/>
      <c r="BVU105" s="76"/>
      <c r="BVV105" s="76"/>
      <c r="BVW105" s="76"/>
      <c r="BVX105" s="76"/>
      <c r="BVY105" s="76"/>
      <c r="BVZ105" s="76"/>
      <c r="BWA105" s="76"/>
      <c r="BWB105" s="76"/>
      <c r="BWC105" s="76"/>
      <c r="BWD105" s="76"/>
      <c r="BWE105" s="76"/>
      <c r="BWF105" s="76"/>
      <c r="BWG105" s="76"/>
      <c r="BWH105" s="76"/>
      <c r="BWI105" s="76"/>
      <c r="BWJ105" s="76"/>
      <c r="BWK105" s="76"/>
      <c r="BWL105" s="76"/>
      <c r="BWM105" s="76"/>
      <c r="BWN105" s="76"/>
      <c r="BWO105" s="76"/>
      <c r="BWP105" s="76"/>
      <c r="BWQ105" s="76"/>
      <c r="BWR105" s="76"/>
      <c r="BWS105" s="76"/>
      <c r="BWT105" s="76"/>
      <c r="BWU105" s="76"/>
      <c r="BWV105" s="76"/>
      <c r="BWW105" s="76"/>
      <c r="BWX105" s="76"/>
      <c r="BWY105" s="76"/>
      <c r="BWZ105" s="76"/>
      <c r="BXA105" s="76"/>
      <c r="BXB105" s="76"/>
      <c r="BXC105" s="76"/>
      <c r="BXD105" s="76"/>
      <c r="BXE105" s="76"/>
      <c r="BXF105" s="76"/>
      <c r="BXG105" s="76"/>
      <c r="BXH105" s="76"/>
      <c r="BXI105" s="76"/>
      <c r="BXJ105" s="76"/>
      <c r="BXK105" s="76"/>
      <c r="BXL105" s="76"/>
      <c r="BXM105" s="76"/>
      <c r="BXN105" s="76"/>
      <c r="BXO105" s="76"/>
      <c r="BXP105" s="76"/>
      <c r="BXQ105" s="76"/>
      <c r="BXR105" s="76"/>
      <c r="BXS105" s="76"/>
      <c r="BXT105" s="76"/>
      <c r="BXU105" s="76"/>
      <c r="BXV105" s="76"/>
      <c r="BXW105" s="76"/>
      <c r="BXX105" s="76"/>
      <c r="BXY105" s="76"/>
      <c r="BXZ105" s="76"/>
      <c r="BYA105" s="76"/>
      <c r="BYB105" s="76"/>
      <c r="BYC105" s="76"/>
      <c r="BYD105" s="76"/>
      <c r="BYE105" s="76"/>
      <c r="BYF105" s="76"/>
      <c r="BYG105" s="76"/>
      <c r="BYH105" s="76"/>
      <c r="BYI105" s="76"/>
      <c r="BYJ105" s="76"/>
      <c r="BYK105" s="76"/>
      <c r="BYL105" s="76"/>
      <c r="BYM105" s="76"/>
      <c r="BYN105" s="76"/>
      <c r="BYO105" s="76"/>
      <c r="BYP105" s="76"/>
      <c r="BYQ105" s="76"/>
      <c r="BYR105" s="76"/>
      <c r="BYS105" s="76"/>
      <c r="BYT105" s="76"/>
      <c r="BYU105" s="76"/>
      <c r="BYV105" s="76"/>
      <c r="BYW105" s="76"/>
      <c r="BYX105" s="76"/>
      <c r="BYY105" s="76"/>
      <c r="BYZ105" s="76"/>
      <c r="BZA105" s="76"/>
      <c r="BZB105" s="76"/>
      <c r="BZC105" s="76"/>
      <c r="BZD105" s="76"/>
      <c r="BZE105" s="76"/>
      <c r="BZF105" s="76"/>
      <c r="BZG105" s="76"/>
      <c r="BZH105" s="76"/>
      <c r="BZI105" s="76"/>
      <c r="BZJ105" s="76"/>
      <c r="BZK105" s="76"/>
      <c r="BZL105" s="76"/>
      <c r="BZM105" s="76"/>
      <c r="BZN105" s="76"/>
      <c r="BZO105" s="76"/>
      <c r="BZP105" s="76"/>
      <c r="BZQ105" s="76"/>
      <c r="BZR105" s="76"/>
      <c r="BZS105" s="76"/>
      <c r="BZT105" s="76"/>
      <c r="BZU105" s="76"/>
      <c r="BZV105" s="76"/>
      <c r="BZW105" s="76"/>
      <c r="BZX105" s="76"/>
      <c r="BZY105" s="76"/>
      <c r="BZZ105" s="76"/>
      <c r="CAA105" s="76"/>
      <c r="CAB105" s="76"/>
      <c r="CAC105" s="76"/>
      <c r="CAD105" s="76"/>
      <c r="CAE105" s="76"/>
      <c r="CAF105" s="76"/>
      <c r="CAG105" s="76"/>
      <c r="CAH105" s="76"/>
      <c r="CAI105" s="76"/>
      <c r="CAJ105" s="76"/>
      <c r="CAK105" s="76"/>
      <c r="CAL105" s="76"/>
      <c r="CAM105" s="76"/>
      <c r="CAN105" s="76"/>
      <c r="CAO105" s="76"/>
      <c r="CAP105" s="76"/>
      <c r="CAQ105" s="76"/>
      <c r="CAR105" s="76"/>
      <c r="CAS105" s="76"/>
      <c r="CAT105" s="76"/>
      <c r="CAU105" s="76"/>
      <c r="CAV105" s="76"/>
      <c r="CAW105" s="76"/>
      <c r="CAX105" s="76"/>
      <c r="CAY105" s="76"/>
      <c r="CAZ105" s="76"/>
      <c r="CBA105" s="76"/>
      <c r="CBB105" s="76"/>
      <c r="CBC105" s="76"/>
      <c r="CBD105" s="76"/>
      <c r="CBE105" s="76"/>
      <c r="CBF105" s="76"/>
      <c r="CBG105" s="76"/>
      <c r="CBH105" s="76"/>
      <c r="CBI105" s="76"/>
      <c r="CBJ105" s="76"/>
      <c r="CBK105" s="76"/>
      <c r="CBL105" s="76"/>
      <c r="CBM105" s="76"/>
      <c r="CBN105" s="76"/>
      <c r="CBO105" s="76"/>
      <c r="CBP105" s="76"/>
      <c r="CBQ105" s="76"/>
      <c r="CBR105" s="76"/>
      <c r="CBS105" s="76"/>
      <c r="CBT105" s="76"/>
      <c r="CBU105" s="76"/>
      <c r="CBV105" s="76"/>
      <c r="CBW105" s="76"/>
      <c r="CBX105" s="76"/>
      <c r="CBY105" s="76"/>
      <c r="CBZ105" s="76"/>
      <c r="CCA105" s="76"/>
      <c r="CCB105" s="76"/>
      <c r="CCC105" s="76"/>
      <c r="CCD105" s="76"/>
      <c r="CCE105" s="76"/>
      <c r="CCF105" s="76"/>
      <c r="CCG105" s="76"/>
      <c r="CCH105" s="76"/>
      <c r="CCI105" s="76"/>
      <c r="CCJ105" s="76"/>
      <c r="CCK105" s="76"/>
      <c r="CCL105" s="76"/>
      <c r="CCM105" s="76"/>
      <c r="CCN105" s="76"/>
      <c r="CCO105" s="76"/>
      <c r="CCP105" s="76"/>
      <c r="CCQ105" s="76"/>
      <c r="CCR105" s="76"/>
      <c r="CCS105" s="76"/>
      <c r="CCT105" s="76"/>
      <c r="CCU105" s="76"/>
      <c r="CCV105" s="76"/>
      <c r="CCW105" s="76"/>
      <c r="CCX105" s="76"/>
      <c r="CCY105" s="76"/>
      <c r="CCZ105" s="76"/>
      <c r="CDA105" s="76"/>
      <c r="CDB105" s="76"/>
      <c r="CDC105" s="76"/>
      <c r="CDD105" s="76"/>
      <c r="CDE105" s="76"/>
      <c r="CDF105" s="76"/>
      <c r="CDG105" s="76"/>
      <c r="CDH105" s="76"/>
      <c r="CDI105" s="76"/>
      <c r="CDJ105" s="76"/>
      <c r="CDK105" s="76"/>
      <c r="CDL105" s="76"/>
      <c r="CDM105" s="76"/>
      <c r="CDN105" s="76"/>
      <c r="CDO105" s="76"/>
      <c r="CDP105" s="76"/>
      <c r="CDQ105" s="76"/>
      <c r="CDR105" s="76"/>
      <c r="CDS105" s="76"/>
      <c r="CDT105" s="76"/>
      <c r="CDU105" s="76"/>
      <c r="CDV105" s="76"/>
      <c r="CDW105" s="76"/>
      <c r="CDX105" s="76"/>
      <c r="CDY105" s="76"/>
      <c r="CDZ105" s="76"/>
      <c r="CEA105" s="76"/>
      <c r="CEB105" s="76"/>
      <c r="CEC105" s="76"/>
      <c r="CED105" s="76"/>
      <c r="CEE105" s="76"/>
      <c r="CEF105" s="76"/>
      <c r="CEG105" s="76"/>
      <c r="CEH105" s="76"/>
      <c r="CEI105" s="76"/>
      <c r="CEJ105" s="76"/>
      <c r="CEK105" s="76"/>
      <c r="CEL105" s="76"/>
      <c r="CEM105" s="76"/>
      <c r="CEN105" s="76"/>
      <c r="CEO105" s="76"/>
      <c r="CEP105" s="76"/>
      <c r="CEQ105" s="76"/>
      <c r="CER105" s="76"/>
      <c r="CES105" s="76"/>
      <c r="CET105" s="76"/>
      <c r="CEU105" s="76"/>
      <c r="CEV105" s="76"/>
      <c r="CEW105" s="76"/>
      <c r="CEX105" s="76"/>
      <c r="CEY105" s="76"/>
      <c r="CEZ105" s="76"/>
      <c r="CFA105" s="76"/>
      <c r="CFB105" s="76"/>
      <c r="CFC105" s="76"/>
      <c r="CFD105" s="76"/>
      <c r="CFE105" s="76"/>
      <c r="CFF105" s="76"/>
      <c r="CFG105" s="76"/>
      <c r="CFH105" s="76"/>
      <c r="CFI105" s="76"/>
      <c r="CFJ105" s="76"/>
      <c r="CFK105" s="76"/>
      <c r="CFL105" s="76"/>
      <c r="CFM105" s="76"/>
      <c r="CFN105" s="76"/>
      <c r="CFO105" s="76"/>
      <c r="CFP105" s="76"/>
      <c r="CFQ105" s="76"/>
      <c r="CFR105" s="76"/>
      <c r="CFS105" s="76"/>
      <c r="CFT105" s="76"/>
      <c r="CFU105" s="76"/>
      <c r="CFV105" s="76"/>
      <c r="CFW105" s="76"/>
      <c r="CFX105" s="76"/>
      <c r="CFY105" s="76"/>
      <c r="CFZ105" s="76"/>
      <c r="CGA105" s="76"/>
      <c r="CGB105" s="76"/>
      <c r="CGC105" s="76"/>
      <c r="CGD105" s="76"/>
      <c r="CGE105" s="76"/>
      <c r="CGF105" s="76"/>
      <c r="CGG105" s="76"/>
      <c r="CGH105" s="76"/>
      <c r="CGI105" s="76"/>
      <c r="CGJ105" s="76"/>
      <c r="CGK105" s="76"/>
      <c r="CGL105" s="76"/>
      <c r="CGM105" s="76"/>
      <c r="CGN105" s="76"/>
      <c r="CGO105" s="76"/>
      <c r="CGP105" s="76"/>
      <c r="CGQ105" s="76"/>
      <c r="CGR105" s="76"/>
      <c r="CGS105" s="76"/>
      <c r="CGT105" s="76"/>
      <c r="CGU105" s="76"/>
      <c r="CGV105" s="76"/>
      <c r="CGW105" s="76"/>
      <c r="CGX105" s="76"/>
      <c r="CGY105" s="76"/>
      <c r="CGZ105" s="76"/>
      <c r="CHA105" s="76"/>
      <c r="CHB105" s="76"/>
      <c r="CHC105" s="76"/>
      <c r="CHD105" s="76"/>
      <c r="CHE105" s="76"/>
      <c r="CHF105" s="76"/>
      <c r="CHG105" s="76"/>
      <c r="CHH105" s="76"/>
      <c r="CHI105" s="76"/>
      <c r="CHJ105" s="76"/>
      <c r="CHK105" s="76"/>
      <c r="CHL105" s="76"/>
      <c r="CHM105" s="76"/>
      <c r="CHN105" s="76"/>
      <c r="CHO105" s="76"/>
      <c r="CHP105" s="76"/>
      <c r="CHQ105" s="76"/>
      <c r="CHR105" s="76"/>
      <c r="CHS105" s="76"/>
      <c r="CHT105" s="76"/>
      <c r="CHU105" s="76"/>
      <c r="CHV105" s="76"/>
      <c r="CHW105" s="76"/>
      <c r="CHX105" s="76"/>
      <c r="CHY105" s="76"/>
      <c r="CHZ105" s="76"/>
      <c r="CIA105" s="76"/>
      <c r="CIB105" s="76"/>
      <c r="CIC105" s="76"/>
      <c r="CID105" s="76"/>
      <c r="CIE105" s="76"/>
      <c r="CIF105" s="76"/>
      <c r="CIG105" s="76"/>
      <c r="CIH105" s="76"/>
      <c r="CII105" s="76"/>
      <c r="CIJ105" s="76"/>
      <c r="CIK105" s="76"/>
      <c r="CIL105" s="76"/>
      <c r="CIM105" s="76"/>
      <c r="CIN105" s="76"/>
      <c r="CIO105" s="76"/>
      <c r="CIP105" s="76"/>
      <c r="CIQ105" s="76"/>
      <c r="CIR105" s="76"/>
      <c r="CIS105" s="76"/>
      <c r="CIT105" s="76"/>
      <c r="CIU105" s="76"/>
      <c r="CIV105" s="76"/>
      <c r="CIW105" s="76"/>
      <c r="CIX105" s="76"/>
      <c r="CIY105" s="76"/>
      <c r="CIZ105" s="76"/>
      <c r="CJA105" s="76"/>
      <c r="CJB105" s="76"/>
      <c r="CJC105" s="76"/>
      <c r="CJD105" s="76"/>
      <c r="CJE105" s="76"/>
      <c r="CJF105" s="76"/>
      <c r="CJG105" s="76"/>
      <c r="CJH105" s="76"/>
      <c r="CJI105" s="76"/>
      <c r="CJJ105" s="76"/>
      <c r="CJK105" s="76"/>
      <c r="CJL105" s="76"/>
      <c r="CJM105" s="76"/>
      <c r="CJN105" s="76"/>
      <c r="CJO105" s="76"/>
      <c r="CJP105" s="76"/>
      <c r="CJQ105" s="76"/>
      <c r="CJR105" s="76"/>
      <c r="CJS105" s="76"/>
      <c r="CJT105" s="76"/>
      <c r="CJU105" s="76"/>
      <c r="CJV105" s="76"/>
      <c r="CJW105" s="76"/>
      <c r="CJX105" s="76"/>
      <c r="CJY105" s="76"/>
      <c r="CJZ105" s="76"/>
      <c r="CKA105" s="76"/>
      <c r="CKB105" s="76"/>
      <c r="CKC105" s="76"/>
      <c r="CKD105" s="76"/>
      <c r="CKE105" s="76"/>
      <c r="CKF105" s="76"/>
      <c r="CKG105" s="76"/>
      <c r="CKH105" s="76"/>
      <c r="CKI105" s="76"/>
      <c r="CKJ105" s="76"/>
      <c r="CKK105" s="76"/>
      <c r="CKL105" s="76"/>
      <c r="CKM105" s="76"/>
      <c r="CKN105" s="76"/>
      <c r="CKO105" s="76"/>
      <c r="CKP105" s="76"/>
      <c r="CKQ105" s="76"/>
      <c r="CKR105" s="76"/>
      <c r="CKS105" s="76"/>
      <c r="CKT105" s="76"/>
      <c r="CKU105" s="76"/>
      <c r="CKV105" s="76"/>
      <c r="CKW105" s="76"/>
      <c r="CKX105" s="76"/>
      <c r="CKY105" s="76"/>
      <c r="CKZ105" s="76"/>
      <c r="CLA105" s="76"/>
      <c r="CLB105" s="76"/>
      <c r="CLC105" s="76"/>
      <c r="CLD105" s="76"/>
      <c r="CLE105" s="76"/>
      <c r="CLF105" s="76"/>
      <c r="CLG105" s="76"/>
      <c r="CLH105" s="76"/>
      <c r="CLI105" s="76"/>
      <c r="CLJ105" s="76"/>
      <c r="CLK105" s="76"/>
      <c r="CLL105" s="76"/>
      <c r="CLM105" s="76"/>
      <c r="CLN105" s="76"/>
      <c r="CLO105" s="76"/>
      <c r="CLP105" s="76"/>
      <c r="CLQ105" s="76"/>
      <c r="CLR105" s="76"/>
      <c r="CLS105" s="76"/>
      <c r="CLT105" s="76"/>
      <c r="CLU105" s="76"/>
      <c r="CLV105" s="76"/>
      <c r="CLW105" s="76"/>
      <c r="CLX105" s="76"/>
      <c r="CLY105" s="76"/>
      <c r="CLZ105" s="76"/>
      <c r="CMA105" s="76"/>
      <c r="CMB105" s="76"/>
      <c r="CMC105" s="76"/>
      <c r="CMD105" s="76"/>
      <c r="CME105" s="76"/>
      <c r="CMF105" s="76"/>
      <c r="CMG105" s="76"/>
      <c r="CMH105" s="76"/>
      <c r="CMI105" s="76"/>
      <c r="CMJ105" s="76"/>
      <c r="CMK105" s="76"/>
      <c r="CML105" s="76"/>
      <c r="CMM105" s="76"/>
      <c r="CMN105" s="76"/>
      <c r="CMO105" s="76"/>
      <c r="CMP105" s="76"/>
      <c r="CMQ105" s="76"/>
      <c r="CMR105" s="76"/>
      <c r="CMS105" s="76"/>
      <c r="CMT105" s="76"/>
      <c r="CMU105" s="76"/>
      <c r="CMV105" s="76"/>
      <c r="CMW105" s="76"/>
      <c r="CMX105" s="76"/>
      <c r="CMY105" s="76"/>
      <c r="CMZ105" s="76"/>
      <c r="CNA105" s="76"/>
      <c r="CNB105" s="76"/>
      <c r="CNC105" s="76"/>
      <c r="CND105" s="76"/>
      <c r="CNE105" s="76"/>
      <c r="CNF105" s="76"/>
      <c r="CNG105" s="76"/>
      <c r="CNH105" s="76"/>
      <c r="CNI105" s="76"/>
      <c r="CNJ105" s="76"/>
      <c r="CNK105" s="76"/>
      <c r="CNL105" s="76"/>
      <c r="CNM105" s="76"/>
      <c r="CNN105" s="76"/>
      <c r="CNO105" s="76"/>
      <c r="CNP105" s="76"/>
      <c r="CNQ105" s="76"/>
      <c r="CNR105" s="76"/>
      <c r="CNS105" s="76"/>
      <c r="CNT105" s="76"/>
      <c r="CNU105" s="76"/>
      <c r="CNV105" s="76"/>
      <c r="CNW105" s="76"/>
      <c r="CNX105" s="76"/>
      <c r="CNY105" s="76"/>
      <c r="CNZ105" s="76"/>
      <c r="COA105" s="76"/>
      <c r="COB105" s="76"/>
      <c r="COC105" s="76"/>
      <c r="COD105" s="76"/>
      <c r="COE105" s="76"/>
      <c r="COF105" s="76"/>
      <c r="COG105" s="76"/>
      <c r="COH105" s="76"/>
      <c r="COI105" s="76"/>
      <c r="COJ105" s="76"/>
      <c r="COK105" s="76"/>
      <c r="COL105" s="76"/>
      <c r="COM105" s="76"/>
      <c r="CON105" s="76"/>
      <c r="COO105" s="76"/>
      <c r="COP105" s="76"/>
      <c r="COQ105" s="76"/>
      <c r="COR105" s="76"/>
      <c r="COS105" s="76"/>
      <c r="COT105" s="76"/>
      <c r="COU105" s="76"/>
      <c r="COV105" s="76"/>
      <c r="COW105" s="76"/>
      <c r="COX105" s="76"/>
      <c r="COY105" s="76"/>
      <c r="COZ105" s="76"/>
      <c r="CPA105" s="76"/>
      <c r="CPB105" s="76"/>
      <c r="CPC105" s="76"/>
      <c r="CPD105" s="76"/>
      <c r="CPE105" s="76"/>
      <c r="CPF105" s="76"/>
      <c r="CPG105" s="76"/>
      <c r="CPH105" s="76"/>
      <c r="CPI105" s="76"/>
      <c r="CPJ105" s="76"/>
      <c r="CPK105" s="76"/>
      <c r="CPL105" s="76"/>
      <c r="CPM105" s="76"/>
      <c r="CPN105" s="76"/>
      <c r="CPO105" s="76"/>
      <c r="CPP105" s="76"/>
      <c r="CPQ105" s="76"/>
      <c r="CPR105" s="76"/>
      <c r="CPS105" s="76"/>
      <c r="CPT105" s="76"/>
      <c r="CPU105" s="76"/>
      <c r="CPV105" s="76"/>
      <c r="CPW105" s="76"/>
      <c r="CPX105" s="76"/>
      <c r="CPY105" s="76"/>
      <c r="CPZ105" s="76"/>
      <c r="CQA105" s="76"/>
      <c r="CQB105" s="76"/>
      <c r="CQC105" s="76"/>
      <c r="CQD105" s="76"/>
      <c r="CQE105" s="76"/>
      <c r="CQF105" s="76"/>
      <c r="CQG105" s="76"/>
      <c r="CQH105" s="76"/>
      <c r="CQI105" s="76"/>
      <c r="CQJ105" s="76"/>
      <c r="CQK105" s="76"/>
      <c r="CQL105" s="76"/>
      <c r="CQM105" s="76"/>
      <c r="CQN105" s="76"/>
      <c r="CQO105" s="76"/>
      <c r="CQP105" s="76"/>
      <c r="CQQ105" s="76"/>
      <c r="CQR105" s="76"/>
      <c r="CQS105" s="76"/>
      <c r="CQT105" s="76"/>
      <c r="CQU105" s="76"/>
      <c r="CQV105" s="76"/>
      <c r="CQW105" s="76"/>
      <c r="CQX105" s="76"/>
      <c r="CQY105" s="76"/>
      <c r="CQZ105" s="76"/>
      <c r="CRA105" s="76"/>
      <c r="CRB105" s="76"/>
      <c r="CRC105" s="76"/>
      <c r="CRD105" s="76"/>
      <c r="CRE105" s="76"/>
      <c r="CRF105" s="76"/>
      <c r="CRG105" s="76"/>
      <c r="CRH105" s="76"/>
      <c r="CRI105" s="76"/>
      <c r="CRJ105" s="76"/>
      <c r="CRK105" s="76"/>
      <c r="CRL105" s="76"/>
      <c r="CRM105" s="76"/>
      <c r="CRN105" s="76"/>
      <c r="CRO105" s="76"/>
      <c r="CRP105" s="76"/>
      <c r="CRQ105" s="76"/>
      <c r="CRR105" s="76"/>
      <c r="CRS105" s="76"/>
      <c r="CRT105" s="76"/>
      <c r="CRU105" s="76"/>
      <c r="CRV105" s="76"/>
      <c r="CRW105" s="76"/>
      <c r="CRX105" s="76"/>
      <c r="CRY105" s="76"/>
      <c r="CRZ105" s="76"/>
      <c r="CSA105" s="76"/>
      <c r="CSB105" s="76"/>
      <c r="CSC105" s="76"/>
      <c r="CSD105" s="76"/>
      <c r="CSE105" s="76"/>
      <c r="CSF105" s="76"/>
      <c r="CSG105" s="76"/>
      <c r="CSH105" s="76"/>
      <c r="CSI105" s="76"/>
      <c r="CSJ105" s="76"/>
      <c r="CSK105" s="76"/>
      <c r="CSL105" s="76"/>
      <c r="CSM105" s="76"/>
      <c r="CSN105" s="76"/>
      <c r="CSO105" s="76"/>
      <c r="CSP105" s="76"/>
      <c r="CSQ105" s="76"/>
      <c r="CSR105" s="76"/>
      <c r="CSS105" s="76"/>
      <c r="CST105" s="76"/>
      <c r="CSU105" s="76"/>
      <c r="CSV105" s="76"/>
      <c r="CSW105" s="76"/>
      <c r="CSX105" s="76"/>
      <c r="CSY105" s="76"/>
      <c r="CSZ105" s="76"/>
      <c r="CTA105" s="76"/>
      <c r="CTB105" s="76"/>
      <c r="CTC105" s="76"/>
      <c r="CTD105" s="76"/>
      <c r="CTE105" s="76"/>
      <c r="CTF105" s="76"/>
      <c r="CTG105" s="76"/>
      <c r="CTH105" s="76"/>
      <c r="CTI105" s="76"/>
      <c r="CTJ105" s="76"/>
      <c r="CTK105" s="76"/>
      <c r="CTL105" s="76"/>
      <c r="CTM105" s="76"/>
      <c r="CTN105" s="76"/>
      <c r="CTO105" s="76"/>
      <c r="CTP105" s="76"/>
      <c r="CTQ105" s="76"/>
      <c r="CTR105" s="76"/>
      <c r="CTS105" s="76"/>
      <c r="CTT105" s="76"/>
      <c r="CTU105" s="76"/>
      <c r="CTV105" s="76"/>
      <c r="CTW105" s="76"/>
      <c r="CTX105" s="76"/>
      <c r="CTY105" s="76"/>
      <c r="CTZ105" s="76"/>
      <c r="CUA105" s="76"/>
      <c r="CUB105" s="76"/>
      <c r="CUC105" s="76"/>
      <c r="CUD105" s="76"/>
      <c r="CUE105" s="76"/>
      <c r="CUF105" s="76"/>
      <c r="CUG105" s="76"/>
      <c r="CUH105" s="76"/>
      <c r="CUI105" s="76"/>
      <c r="CUJ105" s="76"/>
      <c r="CUK105" s="76"/>
      <c r="CUL105" s="76"/>
      <c r="CUM105" s="76"/>
      <c r="CUN105" s="76"/>
      <c r="CUO105" s="76"/>
      <c r="CUP105" s="76"/>
      <c r="CUQ105" s="76"/>
      <c r="CUR105" s="76"/>
      <c r="CUS105" s="76"/>
      <c r="CUT105" s="76"/>
      <c r="CUU105" s="76"/>
      <c r="CUV105" s="76"/>
      <c r="CUW105" s="76"/>
      <c r="CUX105" s="76"/>
      <c r="CUY105" s="76"/>
      <c r="CUZ105" s="76"/>
      <c r="CVA105" s="76"/>
      <c r="CVB105" s="76"/>
      <c r="CVC105" s="76"/>
      <c r="CVD105" s="76"/>
      <c r="CVE105" s="76"/>
      <c r="CVF105" s="76"/>
      <c r="CVG105" s="76"/>
      <c r="CVH105" s="76"/>
      <c r="CVI105" s="76"/>
      <c r="CVJ105" s="76"/>
      <c r="CVK105" s="76"/>
      <c r="CVL105" s="76"/>
      <c r="CVM105" s="76"/>
      <c r="CVN105" s="76"/>
      <c r="CVO105" s="76"/>
      <c r="CVP105" s="76"/>
      <c r="CVQ105" s="76"/>
      <c r="CVR105" s="76"/>
      <c r="CVS105" s="76"/>
      <c r="CVT105" s="76"/>
      <c r="CVU105" s="76"/>
      <c r="CVV105" s="76"/>
      <c r="CVW105" s="76"/>
      <c r="CVX105" s="76"/>
      <c r="CVY105" s="76"/>
      <c r="CVZ105" s="76"/>
      <c r="CWA105" s="76"/>
      <c r="CWB105" s="76"/>
      <c r="CWC105" s="76"/>
      <c r="CWD105" s="76"/>
      <c r="CWE105" s="76"/>
      <c r="CWF105" s="76"/>
      <c r="CWG105" s="76"/>
      <c r="CWH105" s="76"/>
      <c r="CWI105" s="76"/>
      <c r="CWJ105" s="76"/>
      <c r="CWK105" s="76"/>
      <c r="CWL105" s="76"/>
      <c r="CWM105" s="76"/>
      <c r="CWN105" s="76"/>
      <c r="CWO105" s="76"/>
      <c r="CWP105" s="76"/>
      <c r="CWQ105" s="76"/>
      <c r="CWR105" s="76"/>
      <c r="CWS105" s="76"/>
      <c r="CWT105" s="76"/>
      <c r="CWU105" s="76"/>
      <c r="CWV105" s="76"/>
      <c r="CWW105" s="76"/>
      <c r="CWX105" s="76"/>
      <c r="CWY105" s="76"/>
      <c r="CWZ105" s="76"/>
      <c r="CXA105" s="76"/>
      <c r="CXB105" s="76"/>
      <c r="CXC105" s="76"/>
      <c r="CXD105" s="76"/>
      <c r="CXE105" s="76"/>
      <c r="CXF105" s="76"/>
      <c r="CXG105" s="76"/>
      <c r="CXH105" s="76"/>
    </row>
    <row r="106" spans="1:2660" s="75" customFormat="1" ht="39.950000000000003" customHeight="1" x14ac:dyDescent="0.2">
      <c r="A106" s="641"/>
      <c r="B106" s="639"/>
      <c r="C106" s="641"/>
      <c r="D106" s="643"/>
      <c r="E106" s="132" t="s">
        <v>70</v>
      </c>
      <c r="F106" s="652" t="str">
        <f>IF(B105="","",IF(B105="ASS","",IF($S$88="GW",IFERROR($C105,""),IF($S$88="FLEXCON",IFERROR(MOD((D105+C105-$A$115),D105),""),""))))</f>
        <v/>
      </c>
      <c r="G106" s="653"/>
      <c r="H106" s="654"/>
      <c r="I106" s="655" t="str">
        <f>IF(B105="","",IF(B105="ASS","",IFERROR(MOD((F106+F105+$A$115),D105),"")))</f>
        <v/>
      </c>
      <c r="J106" s="656"/>
      <c r="K106" s="657"/>
      <c r="L106" s="602" t="str">
        <f t="shared" ref="L106" si="79">IF(B105="","",IF(B105="ASS","",IFERROR(IF(L105="","",MOD((I106+I105+G105),D105)),"")))</f>
        <v/>
      </c>
      <c r="M106" s="646"/>
      <c r="N106" s="603"/>
      <c r="O106" s="647" t="str">
        <f t="shared" ref="O106" si="80">IF(B105="","",IF(B105="ASS","",IFERROR(IF(O105="","",IF(L105="",MOD((I106+I105+G105),$D105),MOD((L106+L105+J105),D105))),"")))</f>
        <v/>
      </c>
      <c r="P106" s="648"/>
      <c r="Q106" s="649"/>
      <c r="R106" s="647" t="str">
        <f t="shared" ref="R106" si="81">IF(B105="","",IF(B105="ASS","",IFERROR(IF(R105="","",IF(O105="",MOD((L106+L105+J105),$D105),MOD((O106+O105+M105),$D105))),"")))</f>
        <v/>
      </c>
      <c r="S106" s="648"/>
      <c r="T106" s="649"/>
      <c r="U106" s="647" t="str">
        <f t="shared" ref="U106" si="82">IF(B105="","",IF(B105="ASS","",IFERROR(IF(U105="","",IF(R105="",MOD((O106+O105+M105),$D105),MOD((R106+R105+P105),$D105))),"")))</f>
        <v/>
      </c>
      <c r="V106" s="648"/>
      <c r="W106" s="649"/>
      <c r="X106" s="647" t="str">
        <f t="shared" ref="X106" si="83">IF(B105="","",IF(B105="ASS","",IFERROR(IF(X105="","",IF(U105="",MOD((R106+R105+P105),$D105),MOD((U106+U105+S105),$D105))),"")))</f>
        <v/>
      </c>
      <c r="Y106" s="648"/>
      <c r="Z106" s="649"/>
      <c r="AA106" s="647" t="str">
        <f t="shared" ref="AA106" si="84">IF(B105="","",IF(B105="ASS","",IFERROR(IF(AA105="","",IF(X105="",MOD((U106+U105+S105),$D105),MOD((X106+X105+V105),$D105))),"")))</f>
        <v/>
      </c>
      <c r="AB106" s="648"/>
      <c r="AC106" s="649"/>
      <c r="AD106" s="647" t="str">
        <f t="shared" ref="AD106" si="85">IF(B105="","",IF(B105="ASS","",IFERROR(IF(AD105="","",IF(AA105="",MOD((X106+X105+V105),$D105),MOD((AA106+AA105+Y105),$D105))),"")))</f>
        <v/>
      </c>
      <c r="AE106" s="648"/>
      <c r="AF106" s="649"/>
      <c r="AG106" s="647" t="str">
        <f t="shared" ref="AG106" si="86">IF(B105="","",IF(B105="ASS","",IFERROR(IF(AG105="","",IF(AD105="",MOD((AA106+AA105+Y105),$D105),MOD((AD106+AD105+AB105),$D105))),"")))</f>
        <v/>
      </c>
      <c r="AH106" s="648"/>
      <c r="AI106" s="649"/>
      <c r="AJ106" s="647" t="str">
        <f t="shared" ref="AJ106" si="87">IF(B105="","",IF(B105="ASS","",IFERROR(IF(AJ105="","",IF(AG105="",MOD((AD106+AD105+AB105),$D105),MOD((AG106+AG105+AE105),$D105))),"")))</f>
        <v/>
      </c>
      <c r="AK106" s="648"/>
      <c r="AL106" s="649"/>
      <c r="AM106" s="647" t="str">
        <f t="shared" ref="AM106" si="88">IF(B105="","",IF(B105="ASS","",IFERROR(IF(AM105="","",IF(AJ105="",MOD((AG106+AG105+AE105),$D105),MOD((AJ106+AJ105+AH105),$D105))),"")))</f>
        <v/>
      </c>
      <c r="AN106" s="648"/>
      <c r="AO106" s="649"/>
      <c r="AP106" s="77"/>
      <c r="AQ106" s="77"/>
      <c r="AR106" s="77"/>
      <c r="AS106" s="77"/>
      <c r="AT106" s="77"/>
      <c r="AU106" s="77"/>
      <c r="AV106" s="77"/>
      <c r="AW106" s="77"/>
      <c r="AX106" s="77"/>
      <c r="AY106" s="77"/>
      <c r="AZ106" s="77"/>
      <c r="BA106" s="77"/>
      <c r="BB106" s="77"/>
      <c r="BC106" s="77"/>
      <c r="BD106" s="77"/>
      <c r="BE106" s="77"/>
      <c r="BF106" s="77"/>
      <c r="BG106" s="77"/>
      <c r="BH106" s="77"/>
      <c r="BI106" s="77"/>
      <c r="BJ106" s="77"/>
      <c r="BK106" s="77"/>
      <c r="BL106" s="77"/>
      <c r="BM106" s="77"/>
      <c r="BN106" s="77"/>
      <c r="BO106" s="77"/>
      <c r="BP106" s="77"/>
      <c r="BQ106" s="77"/>
      <c r="BR106" s="77"/>
      <c r="BS106" s="77"/>
      <c r="BT106" s="77"/>
      <c r="BU106" s="77"/>
      <c r="BV106" s="77"/>
      <c r="BW106" s="77"/>
      <c r="BX106" s="77"/>
      <c r="BY106" s="77"/>
      <c r="BZ106" s="77"/>
      <c r="CA106" s="77"/>
      <c r="CB106" s="77"/>
      <c r="CC106" s="77"/>
      <c r="CD106" s="77"/>
      <c r="CE106" s="77"/>
      <c r="CF106" s="77"/>
      <c r="CG106" s="77"/>
      <c r="CH106" s="77"/>
      <c r="CI106" s="77"/>
      <c r="CJ106" s="77"/>
      <c r="CK106" s="77"/>
      <c r="CL106" s="77"/>
      <c r="CM106" s="77"/>
      <c r="CN106" s="77"/>
      <c r="CO106" s="77"/>
      <c r="CP106" s="77"/>
      <c r="CQ106" s="77"/>
      <c r="CR106" s="77"/>
      <c r="CS106" s="77"/>
      <c r="CT106" s="77"/>
      <c r="CU106" s="77"/>
      <c r="CV106" s="77"/>
      <c r="CW106" s="77"/>
      <c r="CX106" s="77"/>
      <c r="CY106" s="77"/>
      <c r="CZ106" s="77"/>
      <c r="DA106" s="77"/>
      <c r="DB106" s="77"/>
      <c r="DC106" s="77"/>
      <c r="DD106" s="77"/>
      <c r="DE106" s="77"/>
      <c r="DF106" s="77"/>
      <c r="DG106" s="77"/>
      <c r="DH106" s="77"/>
      <c r="DI106" s="77"/>
      <c r="DJ106" s="77"/>
      <c r="DK106" s="77"/>
      <c r="DL106" s="77"/>
      <c r="DM106" s="77"/>
      <c r="DN106" s="77"/>
      <c r="DO106" s="77"/>
      <c r="DP106" s="77"/>
      <c r="DQ106" s="77"/>
      <c r="DR106" s="77"/>
      <c r="DS106" s="77"/>
      <c r="DT106" s="77"/>
      <c r="DU106" s="77"/>
      <c r="DV106" s="77"/>
      <c r="DW106" s="77"/>
      <c r="DX106" s="77"/>
      <c r="DY106" s="77"/>
      <c r="DZ106" s="77"/>
      <c r="EA106" s="77"/>
      <c r="EB106" s="77"/>
      <c r="EC106" s="77"/>
      <c r="ED106" s="77"/>
      <c r="EE106" s="76"/>
      <c r="EF106" s="76"/>
      <c r="EG106" s="76"/>
      <c r="EH106" s="76"/>
      <c r="EI106" s="76"/>
      <c r="EJ106" s="76"/>
      <c r="EK106" s="76"/>
      <c r="EL106" s="76"/>
      <c r="EM106" s="76"/>
      <c r="EN106" s="76"/>
      <c r="EO106" s="76"/>
      <c r="EP106" s="76"/>
      <c r="EQ106" s="76"/>
      <c r="ER106" s="76"/>
      <c r="ES106" s="76"/>
      <c r="ET106" s="76"/>
      <c r="EU106" s="76"/>
      <c r="EV106" s="76"/>
      <c r="EW106" s="76"/>
      <c r="EX106" s="76"/>
      <c r="EY106" s="76"/>
      <c r="EZ106" s="76"/>
      <c r="FA106" s="76"/>
      <c r="FB106" s="76"/>
      <c r="FC106" s="76"/>
      <c r="FD106" s="76"/>
      <c r="FE106" s="76"/>
      <c r="FF106" s="76"/>
      <c r="FG106" s="76"/>
      <c r="FH106" s="76"/>
      <c r="FI106" s="76"/>
      <c r="FJ106" s="76"/>
      <c r="FK106" s="76"/>
      <c r="FL106" s="76"/>
      <c r="FM106" s="76"/>
      <c r="FN106" s="76"/>
      <c r="FO106" s="76"/>
      <c r="FP106" s="76"/>
      <c r="FQ106" s="76"/>
      <c r="FR106" s="76"/>
      <c r="FS106" s="76"/>
      <c r="FT106" s="76"/>
      <c r="FU106" s="76"/>
      <c r="FV106" s="76"/>
      <c r="FW106" s="76"/>
      <c r="FX106" s="76"/>
      <c r="FY106" s="76"/>
      <c r="FZ106" s="76"/>
      <c r="GA106" s="76"/>
      <c r="GB106" s="76"/>
      <c r="GC106" s="76"/>
      <c r="GD106" s="76"/>
      <c r="GE106" s="76"/>
      <c r="GF106" s="76"/>
      <c r="GG106" s="76"/>
      <c r="GH106" s="76"/>
      <c r="GI106" s="76"/>
      <c r="GJ106" s="76"/>
      <c r="GK106" s="76"/>
      <c r="GL106" s="76"/>
      <c r="GM106" s="76"/>
      <c r="GN106" s="76"/>
      <c r="GO106" s="76"/>
      <c r="GP106" s="76"/>
      <c r="GQ106" s="76"/>
      <c r="GR106" s="76"/>
      <c r="GS106" s="76"/>
      <c r="GT106" s="76"/>
      <c r="GU106" s="76"/>
      <c r="GV106" s="76"/>
      <c r="GW106" s="76"/>
      <c r="GX106" s="76"/>
      <c r="GY106" s="76"/>
      <c r="GZ106" s="76"/>
      <c r="HA106" s="76"/>
      <c r="HB106" s="76"/>
      <c r="HC106" s="76"/>
      <c r="HD106" s="76"/>
      <c r="HE106" s="76"/>
      <c r="HF106" s="76"/>
      <c r="HG106" s="76"/>
      <c r="HH106" s="76"/>
      <c r="HI106" s="76"/>
      <c r="HJ106" s="76"/>
      <c r="HK106" s="76"/>
      <c r="HL106" s="76"/>
      <c r="HM106" s="76"/>
      <c r="HN106" s="76"/>
      <c r="HO106" s="76"/>
      <c r="HP106" s="76"/>
      <c r="HQ106" s="76"/>
      <c r="HR106" s="76"/>
      <c r="HS106" s="76"/>
      <c r="HT106" s="76"/>
      <c r="HU106" s="76"/>
      <c r="HV106" s="76"/>
      <c r="HW106" s="76"/>
      <c r="HX106" s="76"/>
      <c r="HY106" s="76"/>
      <c r="HZ106" s="76"/>
      <c r="IA106" s="76"/>
      <c r="IB106" s="76"/>
      <c r="IC106" s="76"/>
      <c r="ID106" s="76"/>
      <c r="IE106" s="76"/>
      <c r="IF106" s="76"/>
      <c r="IG106" s="76"/>
      <c r="IH106" s="76"/>
      <c r="II106" s="76"/>
      <c r="IJ106" s="76"/>
      <c r="IK106" s="76"/>
      <c r="IL106" s="76"/>
      <c r="IM106" s="76"/>
      <c r="IN106" s="76"/>
      <c r="IO106" s="76"/>
      <c r="IP106" s="76"/>
      <c r="IQ106" s="76"/>
      <c r="IR106" s="76"/>
      <c r="IS106" s="76"/>
      <c r="IT106" s="76"/>
      <c r="IU106" s="76"/>
      <c r="IV106" s="76"/>
      <c r="IW106" s="76"/>
      <c r="IX106" s="76"/>
      <c r="IY106" s="76"/>
      <c r="IZ106" s="76"/>
      <c r="JA106" s="76"/>
      <c r="JB106" s="76"/>
      <c r="JC106" s="76"/>
      <c r="JD106" s="76"/>
      <c r="JE106" s="76"/>
      <c r="JF106" s="76"/>
      <c r="JG106" s="76"/>
      <c r="JH106" s="76"/>
      <c r="JI106" s="76"/>
      <c r="JJ106" s="76"/>
      <c r="JK106" s="76"/>
      <c r="JL106" s="76"/>
      <c r="JM106" s="76"/>
      <c r="JN106" s="76"/>
      <c r="JO106" s="76"/>
      <c r="JP106" s="76"/>
      <c r="JQ106" s="76"/>
      <c r="JR106" s="76"/>
      <c r="JS106" s="76"/>
      <c r="JT106" s="76"/>
      <c r="JU106" s="76"/>
      <c r="JV106" s="76"/>
      <c r="JW106" s="76"/>
      <c r="JX106" s="76"/>
      <c r="JY106" s="76"/>
      <c r="JZ106" s="76"/>
      <c r="KA106" s="76"/>
      <c r="KB106" s="76"/>
      <c r="KC106" s="76"/>
      <c r="KD106" s="76"/>
      <c r="KE106" s="76"/>
      <c r="KF106" s="76"/>
      <c r="KG106" s="76"/>
      <c r="KH106" s="76"/>
      <c r="KI106" s="76"/>
      <c r="KJ106" s="76"/>
      <c r="KK106" s="76"/>
      <c r="KL106" s="76"/>
      <c r="KM106" s="76"/>
      <c r="KN106" s="76"/>
      <c r="KO106" s="76"/>
      <c r="KP106" s="76"/>
      <c r="KQ106" s="76"/>
      <c r="KR106" s="76"/>
      <c r="KS106" s="76"/>
      <c r="KT106" s="76"/>
      <c r="KU106" s="76"/>
      <c r="KV106" s="76"/>
      <c r="KW106" s="76"/>
      <c r="KX106" s="76"/>
      <c r="KY106" s="76"/>
      <c r="KZ106" s="76"/>
      <c r="LA106" s="76"/>
      <c r="LB106" s="76"/>
      <c r="LC106" s="76"/>
      <c r="LD106" s="76"/>
      <c r="LE106" s="76"/>
      <c r="LF106" s="76"/>
      <c r="LG106" s="76"/>
      <c r="LH106" s="76"/>
      <c r="LI106" s="76"/>
      <c r="LJ106" s="76"/>
      <c r="LK106" s="76"/>
      <c r="LL106" s="76"/>
      <c r="LM106" s="76"/>
      <c r="LN106" s="76"/>
      <c r="LO106" s="76"/>
      <c r="LP106" s="76"/>
      <c r="LQ106" s="76"/>
      <c r="LR106" s="76"/>
      <c r="LS106" s="76"/>
      <c r="LT106" s="76"/>
      <c r="LU106" s="76"/>
      <c r="LV106" s="76"/>
      <c r="LW106" s="76"/>
      <c r="LX106" s="76"/>
      <c r="LY106" s="76"/>
      <c r="LZ106" s="76"/>
      <c r="MA106" s="76"/>
      <c r="MB106" s="76"/>
      <c r="MC106" s="76"/>
      <c r="MD106" s="76"/>
      <c r="ME106" s="76"/>
      <c r="MF106" s="76"/>
      <c r="MG106" s="76"/>
      <c r="MH106" s="76"/>
      <c r="MI106" s="76"/>
      <c r="MJ106" s="76"/>
      <c r="MK106" s="76"/>
      <c r="ML106" s="76"/>
      <c r="MM106" s="76"/>
      <c r="MN106" s="76"/>
      <c r="MO106" s="76"/>
      <c r="MP106" s="76"/>
      <c r="MQ106" s="76"/>
      <c r="MR106" s="76"/>
      <c r="MS106" s="76"/>
      <c r="MT106" s="76"/>
      <c r="MU106" s="76"/>
      <c r="MV106" s="76"/>
      <c r="MW106" s="76"/>
      <c r="MX106" s="76"/>
      <c r="MY106" s="76"/>
      <c r="MZ106" s="76"/>
      <c r="NA106" s="76"/>
      <c r="NB106" s="76"/>
      <c r="NC106" s="76"/>
      <c r="ND106" s="76"/>
      <c r="NE106" s="76"/>
      <c r="NF106" s="76"/>
      <c r="NG106" s="76"/>
      <c r="NH106" s="76"/>
      <c r="NI106" s="76"/>
      <c r="NJ106" s="76"/>
      <c r="NK106" s="76"/>
      <c r="NL106" s="76"/>
      <c r="NM106" s="76"/>
      <c r="NN106" s="76"/>
      <c r="NO106" s="76"/>
      <c r="NP106" s="76"/>
      <c r="NQ106" s="76"/>
      <c r="NR106" s="76"/>
      <c r="NS106" s="76"/>
      <c r="NT106" s="76"/>
      <c r="NU106" s="76"/>
      <c r="NV106" s="76"/>
      <c r="NW106" s="76"/>
      <c r="NX106" s="76"/>
      <c r="NY106" s="76"/>
      <c r="NZ106" s="76"/>
      <c r="OA106" s="76"/>
      <c r="OB106" s="76"/>
      <c r="OC106" s="76"/>
      <c r="OD106" s="76"/>
      <c r="OE106" s="76"/>
      <c r="OF106" s="76"/>
      <c r="OG106" s="76"/>
      <c r="OH106" s="76"/>
      <c r="OI106" s="76"/>
      <c r="OJ106" s="76"/>
      <c r="OK106" s="76"/>
      <c r="OL106" s="76"/>
      <c r="OM106" s="76"/>
      <c r="ON106" s="76"/>
      <c r="OO106" s="76"/>
      <c r="OP106" s="76"/>
      <c r="OQ106" s="76"/>
      <c r="OR106" s="76"/>
      <c r="OS106" s="76"/>
      <c r="OT106" s="76"/>
      <c r="OU106" s="76"/>
      <c r="OV106" s="76"/>
      <c r="OW106" s="76"/>
      <c r="OX106" s="76"/>
      <c r="OY106" s="76"/>
      <c r="OZ106" s="76"/>
      <c r="PA106" s="76"/>
      <c r="PB106" s="76"/>
      <c r="PC106" s="76"/>
      <c r="PD106" s="76"/>
      <c r="PE106" s="76"/>
      <c r="PF106" s="76"/>
      <c r="PG106" s="76"/>
      <c r="PH106" s="76"/>
      <c r="PI106" s="76"/>
      <c r="PJ106" s="76"/>
      <c r="PK106" s="76"/>
      <c r="PL106" s="76"/>
      <c r="PM106" s="76"/>
      <c r="PN106" s="76"/>
      <c r="PO106" s="76"/>
      <c r="PP106" s="76"/>
      <c r="PQ106" s="76"/>
      <c r="PR106" s="76"/>
      <c r="PS106" s="76"/>
      <c r="PT106" s="76"/>
      <c r="PU106" s="76"/>
      <c r="PV106" s="76"/>
      <c r="PW106" s="76"/>
      <c r="PX106" s="76"/>
      <c r="PY106" s="76"/>
      <c r="PZ106" s="76"/>
      <c r="QA106" s="76"/>
      <c r="QB106" s="76"/>
      <c r="QC106" s="76"/>
      <c r="QD106" s="76"/>
      <c r="QE106" s="76"/>
      <c r="QF106" s="76"/>
      <c r="QG106" s="76"/>
      <c r="QH106" s="76"/>
      <c r="QI106" s="76"/>
      <c r="QJ106" s="76"/>
      <c r="QK106" s="76"/>
      <c r="QL106" s="76"/>
      <c r="QM106" s="76"/>
      <c r="QN106" s="76"/>
      <c r="QO106" s="76"/>
      <c r="QP106" s="76"/>
      <c r="QQ106" s="76"/>
      <c r="QR106" s="76"/>
      <c r="QS106" s="76"/>
      <c r="QT106" s="76"/>
      <c r="QU106" s="76"/>
      <c r="QV106" s="76"/>
      <c r="QW106" s="76"/>
      <c r="QX106" s="76"/>
      <c r="QY106" s="76"/>
      <c r="QZ106" s="76"/>
      <c r="RA106" s="76"/>
      <c r="RB106" s="76"/>
      <c r="RC106" s="76"/>
      <c r="RD106" s="76"/>
      <c r="RE106" s="76"/>
      <c r="RF106" s="76"/>
      <c r="RG106" s="76"/>
      <c r="RH106" s="76"/>
      <c r="RI106" s="76"/>
      <c r="RJ106" s="76"/>
      <c r="RK106" s="76"/>
      <c r="RL106" s="76"/>
      <c r="RM106" s="76"/>
      <c r="RN106" s="76"/>
      <c r="RO106" s="76"/>
      <c r="RP106" s="76"/>
      <c r="RQ106" s="76"/>
      <c r="RR106" s="76"/>
      <c r="RS106" s="76"/>
      <c r="RT106" s="76"/>
      <c r="RU106" s="76"/>
      <c r="RV106" s="76"/>
      <c r="RW106" s="76"/>
      <c r="RX106" s="76"/>
      <c r="RY106" s="76"/>
      <c r="RZ106" s="76"/>
      <c r="SA106" s="76"/>
      <c r="SB106" s="76"/>
      <c r="SC106" s="76"/>
      <c r="SD106" s="76"/>
      <c r="SE106" s="76"/>
      <c r="SF106" s="76"/>
      <c r="SG106" s="76"/>
      <c r="SH106" s="76"/>
      <c r="SI106" s="76"/>
      <c r="SJ106" s="76"/>
      <c r="SK106" s="76"/>
      <c r="SL106" s="76"/>
      <c r="SM106" s="76"/>
      <c r="SN106" s="76"/>
      <c r="SO106" s="76"/>
      <c r="SP106" s="76"/>
      <c r="SQ106" s="76"/>
      <c r="SR106" s="76"/>
      <c r="SS106" s="76"/>
      <c r="ST106" s="76"/>
      <c r="SU106" s="76"/>
      <c r="SV106" s="76"/>
      <c r="SW106" s="76"/>
      <c r="SX106" s="76"/>
      <c r="SY106" s="76"/>
      <c r="SZ106" s="76"/>
      <c r="TA106" s="76"/>
      <c r="TB106" s="76"/>
      <c r="TC106" s="76"/>
      <c r="TD106" s="76"/>
      <c r="TE106" s="76"/>
      <c r="TF106" s="76"/>
      <c r="TG106" s="76"/>
      <c r="TH106" s="76"/>
      <c r="TI106" s="76"/>
      <c r="TJ106" s="76"/>
      <c r="TK106" s="76"/>
      <c r="TL106" s="76"/>
      <c r="TM106" s="76"/>
      <c r="TN106" s="76"/>
      <c r="TO106" s="76"/>
      <c r="TP106" s="76"/>
      <c r="TQ106" s="76"/>
      <c r="TR106" s="76"/>
      <c r="TS106" s="76"/>
      <c r="TT106" s="76"/>
      <c r="TU106" s="76"/>
      <c r="TV106" s="76"/>
      <c r="TW106" s="76"/>
      <c r="TX106" s="76"/>
      <c r="TY106" s="76"/>
      <c r="TZ106" s="76"/>
      <c r="UA106" s="76"/>
      <c r="UB106" s="76"/>
      <c r="UC106" s="76"/>
      <c r="UD106" s="76"/>
      <c r="UE106" s="76"/>
      <c r="UF106" s="76"/>
      <c r="UG106" s="76"/>
      <c r="UH106" s="76"/>
      <c r="UI106" s="76"/>
      <c r="UJ106" s="76"/>
      <c r="UK106" s="76"/>
      <c r="UL106" s="76"/>
      <c r="UM106" s="76"/>
      <c r="UN106" s="76"/>
      <c r="UO106" s="76"/>
      <c r="UP106" s="76"/>
      <c r="UQ106" s="76"/>
      <c r="UR106" s="76"/>
      <c r="US106" s="76"/>
      <c r="UT106" s="76"/>
      <c r="UU106" s="76"/>
      <c r="UV106" s="76"/>
      <c r="UW106" s="76"/>
      <c r="UX106" s="76"/>
      <c r="UY106" s="76"/>
      <c r="UZ106" s="76"/>
      <c r="VA106" s="76"/>
      <c r="VB106" s="76"/>
      <c r="VC106" s="76"/>
      <c r="VD106" s="76"/>
      <c r="VE106" s="76"/>
      <c r="VF106" s="76"/>
      <c r="VG106" s="76"/>
      <c r="VH106" s="76"/>
      <c r="VI106" s="76"/>
      <c r="VJ106" s="76"/>
      <c r="VK106" s="76"/>
      <c r="VL106" s="76"/>
      <c r="VM106" s="76"/>
      <c r="VN106" s="76"/>
      <c r="VO106" s="76"/>
      <c r="VP106" s="76"/>
      <c r="VQ106" s="76"/>
      <c r="VR106" s="76"/>
      <c r="VS106" s="76"/>
      <c r="VT106" s="76"/>
      <c r="VU106" s="76"/>
      <c r="VV106" s="76"/>
      <c r="VW106" s="76"/>
      <c r="VX106" s="76"/>
      <c r="VY106" s="76"/>
      <c r="VZ106" s="76"/>
      <c r="WA106" s="76"/>
      <c r="WB106" s="76"/>
      <c r="WC106" s="76"/>
      <c r="WD106" s="76"/>
      <c r="WE106" s="76"/>
      <c r="WF106" s="76"/>
      <c r="WG106" s="76"/>
      <c r="WH106" s="76"/>
      <c r="WI106" s="76"/>
      <c r="WJ106" s="76"/>
      <c r="WK106" s="76"/>
      <c r="WL106" s="76"/>
      <c r="WM106" s="76"/>
      <c r="WN106" s="76"/>
      <c r="WO106" s="76"/>
      <c r="WP106" s="76"/>
      <c r="WQ106" s="76"/>
      <c r="WR106" s="76"/>
      <c r="WS106" s="76"/>
      <c r="WT106" s="76"/>
      <c r="WU106" s="76"/>
      <c r="WV106" s="76"/>
      <c r="WW106" s="76"/>
      <c r="WX106" s="76"/>
      <c r="WY106" s="76"/>
      <c r="WZ106" s="76"/>
      <c r="XA106" s="76"/>
      <c r="XB106" s="76"/>
      <c r="XC106" s="76"/>
      <c r="XD106" s="76"/>
      <c r="XE106" s="76"/>
      <c r="XF106" s="76"/>
      <c r="XG106" s="76"/>
      <c r="XH106" s="76"/>
      <c r="XI106" s="76"/>
      <c r="XJ106" s="76"/>
      <c r="XK106" s="76"/>
      <c r="XL106" s="76"/>
      <c r="XM106" s="76"/>
      <c r="XN106" s="76"/>
      <c r="XO106" s="76"/>
      <c r="XP106" s="76"/>
      <c r="XQ106" s="76"/>
      <c r="XR106" s="76"/>
      <c r="XS106" s="76"/>
      <c r="XT106" s="76"/>
      <c r="XU106" s="76"/>
      <c r="XV106" s="76"/>
      <c r="XW106" s="76"/>
      <c r="XX106" s="76"/>
      <c r="XY106" s="76"/>
      <c r="XZ106" s="76"/>
      <c r="YA106" s="76"/>
      <c r="YB106" s="76"/>
      <c r="YC106" s="76"/>
      <c r="YD106" s="76"/>
      <c r="YE106" s="76"/>
      <c r="YF106" s="76"/>
      <c r="YG106" s="76"/>
      <c r="YH106" s="76"/>
      <c r="YI106" s="76"/>
      <c r="YJ106" s="76"/>
      <c r="YK106" s="76"/>
      <c r="YL106" s="76"/>
      <c r="YM106" s="76"/>
      <c r="YN106" s="76"/>
      <c r="YO106" s="76"/>
      <c r="YP106" s="76"/>
      <c r="YQ106" s="76"/>
      <c r="YR106" s="76"/>
      <c r="YS106" s="76"/>
      <c r="YT106" s="76"/>
      <c r="YU106" s="76"/>
      <c r="YV106" s="76"/>
      <c r="YW106" s="76"/>
      <c r="YX106" s="76"/>
      <c r="YY106" s="76"/>
      <c r="YZ106" s="76"/>
      <c r="ZA106" s="76"/>
      <c r="ZB106" s="76"/>
      <c r="ZC106" s="76"/>
      <c r="ZD106" s="76"/>
      <c r="ZE106" s="76"/>
      <c r="ZF106" s="76"/>
      <c r="ZG106" s="76"/>
      <c r="ZH106" s="76"/>
      <c r="ZI106" s="76"/>
      <c r="ZJ106" s="76"/>
      <c r="ZK106" s="76"/>
      <c r="ZL106" s="76"/>
      <c r="ZM106" s="76"/>
      <c r="ZN106" s="76"/>
      <c r="ZO106" s="76"/>
      <c r="ZP106" s="76"/>
      <c r="ZQ106" s="76"/>
      <c r="ZR106" s="76"/>
      <c r="ZS106" s="76"/>
      <c r="ZT106" s="76"/>
      <c r="ZU106" s="76"/>
      <c r="ZV106" s="76"/>
      <c r="ZW106" s="76"/>
      <c r="ZX106" s="76"/>
      <c r="ZY106" s="76"/>
      <c r="ZZ106" s="76"/>
      <c r="AAA106" s="76"/>
      <c r="AAB106" s="76"/>
      <c r="AAC106" s="76"/>
      <c r="AAD106" s="76"/>
      <c r="AAE106" s="76"/>
      <c r="AAF106" s="76"/>
      <c r="AAG106" s="76"/>
      <c r="AAH106" s="76"/>
      <c r="AAI106" s="76"/>
      <c r="AAJ106" s="76"/>
      <c r="AAK106" s="76"/>
      <c r="AAL106" s="76"/>
      <c r="AAM106" s="76"/>
      <c r="AAN106" s="76"/>
      <c r="AAO106" s="76"/>
      <c r="AAP106" s="76"/>
      <c r="AAQ106" s="76"/>
      <c r="AAR106" s="76"/>
      <c r="AAS106" s="76"/>
      <c r="AAT106" s="76"/>
      <c r="AAU106" s="76"/>
      <c r="AAV106" s="76"/>
      <c r="AAW106" s="76"/>
      <c r="AAX106" s="76"/>
      <c r="AAY106" s="76"/>
      <c r="AAZ106" s="76"/>
      <c r="ABA106" s="76"/>
      <c r="ABB106" s="76"/>
      <c r="ABC106" s="76"/>
      <c r="ABD106" s="76"/>
      <c r="ABE106" s="76"/>
      <c r="ABF106" s="76"/>
      <c r="ABG106" s="76"/>
      <c r="ABH106" s="76"/>
      <c r="ABI106" s="76"/>
      <c r="ABJ106" s="76"/>
      <c r="ABK106" s="76"/>
      <c r="ABL106" s="76"/>
      <c r="ABM106" s="76"/>
      <c r="ABN106" s="76"/>
      <c r="ABO106" s="76"/>
      <c r="ABP106" s="76"/>
      <c r="ABQ106" s="76"/>
      <c r="ABR106" s="76"/>
      <c r="ABS106" s="76"/>
      <c r="ABT106" s="76"/>
      <c r="ABU106" s="76"/>
      <c r="ABV106" s="76"/>
      <c r="ABW106" s="76"/>
      <c r="ABX106" s="76"/>
      <c r="ABY106" s="76"/>
      <c r="ABZ106" s="76"/>
      <c r="ACA106" s="76"/>
      <c r="ACB106" s="76"/>
      <c r="ACC106" s="76"/>
      <c r="ACD106" s="76"/>
      <c r="ACE106" s="76"/>
      <c r="ACF106" s="76"/>
      <c r="ACG106" s="76"/>
      <c r="ACH106" s="76"/>
      <c r="ACI106" s="76"/>
      <c r="ACJ106" s="76"/>
      <c r="ACK106" s="76"/>
      <c r="ACL106" s="76"/>
      <c r="ACM106" s="76"/>
      <c r="ACN106" s="76"/>
      <c r="ACO106" s="76"/>
      <c r="ACP106" s="76"/>
      <c r="ACQ106" s="76"/>
      <c r="ACR106" s="76"/>
      <c r="ACS106" s="76"/>
      <c r="ACT106" s="76"/>
      <c r="ACU106" s="76"/>
      <c r="ACV106" s="76"/>
      <c r="ACW106" s="76"/>
      <c r="ACX106" s="76"/>
      <c r="ACY106" s="76"/>
      <c r="ACZ106" s="76"/>
      <c r="ADA106" s="76"/>
      <c r="ADB106" s="76"/>
      <c r="ADC106" s="76"/>
      <c r="ADD106" s="76"/>
      <c r="ADE106" s="76"/>
      <c r="ADF106" s="76"/>
      <c r="ADG106" s="76"/>
      <c r="ADH106" s="76"/>
      <c r="ADI106" s="76"/>
      <c r="ADJ106" s="76"/>
      <c r="ADK106" s="76"/>
      <c r="ADL106" s="76"/>
      <c r="ADM106" s="76"/>
      <c r="ADN106" s="76"/>
      <c r="ADO106" s="76"/>
      <c r="ADP106" s="76"/>
      <c r="ADQ106" s="76"/>
      <c r="ADR106" s="76"/>
      <c r="ADS106" s="76"/>
      <c r="ADT106" s="76"/>
      <c r="ADU106" s="76"/>
      <c r="ADV106" s="76"/>
      <c r="ADW106" s="76"/>
      <c r="ADX106" s="76"/>
      <c r="ADY106" s="76"/>
      <c r="ADZ106" s="76"/>
      <c r="AEA106" s="76"/>
      <c r="AEB106" s="76"/>
      <c r="AEC106" s="76"/>
      <c r="AED106" s="76"/>
      <c r="AEE106" s="76"/>
      <c r="AEF106" s="76"/>
      <c r="AEG106" s="76"/>
      <c r="AEH106" s="76"/>
      <c r="AEI106" s="76"/>
      <c r="AEJ106" s="76"/>
      <c r="AEK106" s="76"/>
      <c r="AEL106" s="76"/>
      <c r="AEM106" s="76"/>
      <c r="AEN106" s="76"/>
      <c r="AEO106" s="76"/>
      <c r="AEP106" s="76"/>
      <c r="AEQ106" s="76"/>
      <c r="AER106" s="76"/>
      <c r="AES106" s="76"/>
      <c r="AET106" s="76"/>
      <c r="AEU106" s="76"/>
      <c r="AEV106" s="76"/>
      <c r="AEW106" s="76"/>
      <c r="AEX106" s="76"/>
      <c r="AEY106" s="76"/>
      <c r="AEZ106" s="76"/>
      <c r="AFA106" s="76"/>
      <c r="AFB106" s="76"/>
      <c r="AFC106" s="76"/>
      <c r="AFD106" s="76"/>
      <c r="AFE106" s="76"/>
      <c r="AFF106" s="76"/>
      <c r="AFG106" s="76"/>
      <c r="AFH106" s="76"/>
      <c r="AFI106" s="76"/>
      <c r="AFJ106" s="76"/>
      <c r="AFK106" s="76"/>
      <c r="AFL106" s="76"/>
      <c r="AFM106" s="76"/>
      <c r="AFN106" s="76"/>
      <c r="AFO106" s="76"/>
      <c r="AFP106" s="76"/>
      <c r="AFQ106" s="76"/>
      <c r="AFR106" s="76"/>
      <c r="AFS106" s="76"/>
      <c r="AFT106" s="76"/>
      <c r="AFU106" s="76"/>
      <c r="AFV106" s="76"/>
      <c r="AFW106" s="76"/>
      <c r="AFX106" s="76"/>
      <c r="AFY106" s="76"/>
      <c r="AFZ106" s="76"/>
      <c r="AGA106" s="76"/>
      <c r="AGB106" s="76"/>
      <c r="AGC106" s="76"/>
      <c r="AGD106" s="76"/>
      <c r="AGE106" s="76"/>
      <c r="AGF106" s="76"/>
      <c r="AGG106" s="76"/>
      <c r="AGH106" s="76"/>
      <c r="AGI106" s="76"/>
      <c r="AGJ106" s="76"/>
      <c r="AGK106" s="76"/>
      <c r="AGL106" s="76"/>
      <c r="AGM106" s="76"/>
      <c r="AGN106" s="76"/>
      <c r="AGO106" s="76"/>
      <c r="AGP106" s="76"/>
      <c r="AGQ106" s="76"/>
      <c r="AGR106" s="76"/>
      <c r="AGS106" s="76"/>
      <c r="AGT106" s="76"/>
      <c r="AGU106" s="76"/>
      <c r="AGV106" s="76"/>
      <c r="AGW106" s="76"/>
      <c r="AGX106" s="76"/>
      <c r="AGY106" s="76"/>
      <c r="AGZ106" s="76"/>
      <c r="AHA106" s="76"/>
      <c r="AHB106" s="76"/>
      <c r="AHC106" s="76"/>
      <c r="AHD106" s="76"/>
      <c r="AHE106" s="76"/>
      <c r="AHF106" s="76"/>
      <c r="AHG106" s="76"/>
      <c r="AHH106" s="76"/>
      <c r="AHI106" s="76"/>
      <c r="AHJ106" s="76"/>
      <c r="AHK106" s="76"/>
      <c r="AHL106" s="76"/>
      <c r="AHM106" s="76"/>
      <c r="AHN106" s="76"/>
      <c r="AHO106" s="76"/>
      <c r="AHP106" s="76"/>
      <c r="AHQ106" s="76"/>
      <c r="AHR106" s="76"/>
      <c r="AHS106" s="76"/>
      <c r="AHT106" s="76"/>
      <c r="AHU106" s="76"/>
      <c r="AHV106" s="76"/>
      <c r="AHW106" s="76"/>
      <c r="AHX106" s="76"/>
      <c r="AHY106" s="76"/>
      <c r="AHZ106" s="76"/>
      <c r="AIA106" s="76"/>
      <c r="AIB106" s="76"/>
      <c r="AIC106" s="76"/>
      <c r="AID106" s="76"/>
      <c r="AIE106" s="76"/>
      <c r="AIF106" s="76"/>
      <c r="AIG106" s="76"/>
      <c r="AIH106" s="76"/>
      <c r="AII106" s="76"/>
      <c r="AIJ106" s="76"/>
      <c r="AIK106" s="76"/>
      <c r="AIL106" s="76"/>
      <c r="AIM106" s="76"/>
      <c r="AIN106" s="76"/>
      <c r="AIO106" s="76"/>
      <c r="AIP106" s="76"/>
      <c r="AIQ106" s="76"/>
      <c r="AIR106" s="76"/>
      <c r="AIS106" s="76"/>
      <c r="AIT106" s="76"/>
      <c r="AIU106" s="76"/>
      <c r="AIV106" s="76"/>
      <c r="AIW106" s="76"/>
      <c r="AIX106" s="76"/>
      <c r="AIY106" s="76"/>
      <c r="AIZ106" s="76"/>
      <c r="AJA106" s="76"/>
      <c r="AJB106" s="76"/>
      <c r="AJC106" s="76"/>
      <c r="AJD106" s="76"/>
      <c r="AJE106" s="76"/>
      <c r="AJF106" s="76"/>
      <c r="AJG106" s="76"/>
      <c r="AJH106" s="76"/>
      <c r="AJI106" s="76"/>
      <c r="AJJ106" s="76"/>
      <c r="AJK106" s="76"/>
      <c r="AJL106" s="76"/>
      <c r="AJM106" s="76"/>
      <c r="AJN106" s="76"/>
      <c r="AJO106" s="76"/>
      <c r="AJP106" s="76"/>
      <c r="AJQ106" s="76"/>
      <c r="AJR106" s="76"/>
      <c r="AJS106" s="76"/>
      <c r="AJT106" s="76"/>
      <c r="AJU106" s="76"/>
      <c r="AJV106" s="76"/>
      <c r="AJW106" s="76"/>
      <c r="AJX106" s="76"/>
      <c r="AJY106" s="76"/>
      <c r="AJZ106" s="76"/>
      <c r="AKA106" s="76"/>
      <c r="AKB106" s="76"/>
      <c r="AKC106" s="76"/>
      <c r="AKD106" s="76"/>
      <c r="AKE106" s="76"/>
      <c r="AKF106" s="76"/>
      <c r="AKG106" s="76"/>
      <c r="AKH106" s="76"/>
      <c r="AKI106" s="76"/>
      <c r="AKJ106" s="76"/>
      <c r="AKK106" s="76"/>
      <c r="AKL106" s="76"/>
      <c r="AKM106" s="76"/>
      <c r="AKN106" s="76"/>
      <c r="AKO106" s="76"/>
      <c r="AKP106" s="76"/>
      <c r="AKQ106" s="76"/>
      <c r="AKR106" s="76"/>
      <c r="AKS106" s="76"/>
      <c r="AKT106" s="76"/>
      <c r="AKU106" s="76"/>
      <c r="AKV106" s="76"/>
      <c r="AKW106" s="76"/>
      <c r="AKX106" s="76"/>
      <c r="AKY106" s="76"/>
      <c r="AKZ106" s="76"/>
      <c r="ALA106" s="76"/>
      <c r="ALB106" s="76"/>
      <c r="ALC106" s="76"/>
      <c r="ALD106" s="76"/>
      <c r="ALE106" s="76"/>
      <c r="ALF106" s="76"/>
      <c r="ALG106" s="76"/>
      <c r="ALH106" s="76"/>
      <c r="ALI106" s="76"/>
      <c r="ALJ106" s="76"/>
      <c r="ALK106" s="76"/>
      <c r="ALL106" s="76"/>
      <c r="ALM106" s="76"/>
      <c r="ALN106" s="76"/>
      <c r="ALO106" s="76"/>
      <c r="ALP106" s="76"/>
      <c r="ALQ106" s="76"/>
      <c r="ALR106" s="76"/>
      <c r="ALS106" s="76"/>
      <c r="ALT106" s="76"/>
      <c r="ALU106" s="76"/>
      <c r="ALV106" s="76"/>
      <c r="ALW106" s="76"/>
      <c r="ALX106" s="76"/>
      <c r="ALY106" s="76"/>
      <c r="ALZ106" s="76"/>
      <c r="AMA106" s="76"/>
      <c r="AMB106" s="76"/>
      <c r="AMC106" s="76"/>
      <c r="AMD106" s="76"/>
      <c r="AME106" s="76"/>
      <c r="AMF106" s="76"/>
      <c r="AMG106" s="76"/>
      <c r="AMH106" s="76"/>
      <c r="AMI106" s="76"/>
      <c r="AMJ106" s="76"/>
      <c r="AMK106" s="76"/>
      <c r="AML106" s="76"/>
      <c r="AMM106" s="76"/>
      <c r="AMN106" s="76"/>
      <c r="AMO106" s="76"/>
      <c r="AMP106" s="76"/>
      <c r="AMQ106" s="76"/>
      <c r="AMR106" s="76"/>
      <c r="AMS106" s="76"/>
      <c r="AMT106" s="76"/>
      <c r="AMU106" s="76"/>
      <c r="AMV106" s="76"/>
      <c r="AMW106" s="76"/>
      <c r="AMX106" s="76"/>
      <c r="AMY106" s="76"/>
      <c r="AMZ106" s="76"/>
      <c r="ANA106" s="76"/>
      <c r="ANB106" s="76"/>
      <c r="ANC106" s="76"/>
      <c r="AND106" s="76"/>
      <c r="ANE106" s="76"/>
      <c r="ANF106" s="76"/>
      <c r="ANG106" s="76"/>
      <c r="ANH106" s="76"/>
      <c r="ANI106" s="76"/>
      <c r="ANJ106" s="76"/>
      <c r="ANK106" s="76"/>
      <c r="ANL106" s="76"/>
      <c r="ANM106" s="76"/>
      <c r="ANN106" s="76"/>
      <c r="ANO106" s="76"/>
      <c r="ANP106" s="76"/>
      <c r="ANQ106" s="76"/>
      <c r="ANR106" s="76"/>
      <c r="ANS106" s="76"/>
      <c r="ANT106" s="76"/>
      <c r="ANU106" s="76"/>
      <c r="ANV106" s="76"/>
      <c r="ANW106" s="76"/>
      <c r="ANX106" s="76"/>
      <c r="ANY106" s="76"/>
      <c r="ANZ106" s="76"/>
      <c r="AOA106" s="76"/>
      <c r="AOB106" s="76"/>
      <c r="AOC106" s="76"/>
      <c r="AOD106" s="76"/>
      <c r="AOE106" s="76"/>
      <c r="AOF106" s="76"/>
      <c r="AOG106" s="76"/>
      <c r="AOH106" s="76"/>
      <c r="AOI106" s="76"/>
      <c r="AOJ106" s="76"/>
      <c r="AOK106" s="76"/>
      <c r="AOL106" s="76"/>
      <c r="AOM106" s="76"/>
      <c r="AON106" s="76"/>
      <c r="AOO106" s="76"/>
      <c r="AOP106" s="76"/>
      <c r="AOQ106" s="76"/>
      <c r="AOR106" s="76"/>
      <c r="AOS106" s="76"/>
      <c r="AOT106" s="76"/>
      <c r="AOU106" s="76"/>
      <c r="AOV106" s="76"/>
      <c r="AOW106" s="76"/>
      <c r="AOX106" s="76"/>
      <c r="AOY106" s="76"/>
      <c r="AOZ106" s="76"/>
      <c r="APA106" s="76"/>
      <c r="APB106" s="76"/>
      <c r="APC106" s="76"/>
      <c r="APD106" s="76"/>
      <c r="APE106" s="76"/>
      <c r="APF106" s="76"/>
      <c r="APG106" s="76"/>
      <c r="APH106" s="76"/>
      <c r="API106" s="76"/>
      <c r="APJ106" s="76"/>
      <c r="APK106" s="76"/>
      <c r="APL106" s="76"/>
      <c r="APM106" s="76"/>
      <c r="APN106" s="76"/>
      <c r="APO106" s="76"/>
      <c r="APP106" s="76"/>
      <c r="APQ106" s="76"/>
      <c r="APR106" s="76"/>
      <c r="APS106" s="76"/>
      <c r="APT106" s="76"/>
      <c r="APU106" s="76"/>
      <c r="APV106" s="76"/>
      <c r="APW106" s="76"/>
      <c r="APX106" s="76"/>
      <c r="APY106" s="76"/>
      <c r="APZ106" s="76"/>
      <c r="AQA106" s="76"/>
      <c r="AQB106" s="76"/>
      <c r="AQC106" s="76"/>
      <c r="AQD106" s="76"/>
      <c r="AQE106" s="76"/>
      <c r="AQF106" s="76"/>
      <c r="AQG106" s="76"/>
      <c r="AQH106" s="76"/>
      <c r="AQI106" s="76"/>
      <c r="AQJ106" s="76"/>
      <c r="AQK106" s="76"/>
      <c r="AQL106" s="76"/>
      <c r="AQM106" s="76"/>
      <c r="AQN106" s="76"/>
      <c r="AQO106" s="76"/>
      <c r="AQP106" s="76"/>
      <c r="AQQ106" s="76"/>
      <c r="AQR106" s="76"/>
      <c r="AQS106" s="76"/>
      <c r="AQT106" s="76"/>
      <c r="AQU106" s="76"/>
      <c r="AQV106" s="76"/>
      <c r="AQW106" s="76"/>
      <c r="AQX106" s="76"/>
      <c r="AQY106" s="76"/>
      <c r="AQZ106" s="76"/>
      <c r="ARA106" s="76"/>
      <c r="ARB106" s="76"/>
      <c r="ARC106" s="76"/>
      <c r="ARD106" s="76"/>
      <c r="ARE106" s="76"/>
      <c r="ARF106" s="76"/>
      <c r="ARG106" s="76"/>
      <c r="ARH106" s="76"/>
      <c r="ARI106" s="76"/>
      <c r="ARJ106" s="76"/>
      <c r="ARK106" s="76"/>
      <c r="ARL106" s="76"/>
      <c r="ARM106" s="76"/>
      <c r="ARN106" s="76"/>
      <c r="ARO106" s="76"/>
      <c r="ARP106" s="76"/>
      <c r="ARQ106" s="76"/>
      <c r="ARR106" s="76"/>
      <c r="ARS106" s="76"/>
      <c r="ART106" s="76"/>
      <c r="ARU106" s="76"/>
      <c r="ARV106" s="76"/>
      <c r="ARW106" s="76"/>
      <c r="ARX106" s="76"/>
      <c r="ARY106" s="76"/>
      <c r="ARZ106" s="76"/>
      <c r="ASA106" s="76"/>
      <c r="ASB106" s="76"/>
      <c r="ASC106" s="76"/>
      <c r="ASD106" s="76"/>
      <c r="ASE106" s="76"/>
      <c r="ASF106" s="76"/>
      <c r="ASG106" s="76"/>
      <c r="ASH106" s="76"/>
      <c r="ASI106" s="76"/>
      <c r="ASJ106" s="76"/>
      <c r="ASK106" s="76"/>
      <c r="ASL106" s="76"/>
      <c r="ASM106" s="76"/>
      <c r="ASN106" s="76"/>
      <c r="ASO106" s="76"/>
      <c r="ASP106" s="76"/>
      <c r="ASQ106" s="76"/>
      <c r="ASR106" s="76"/>
      <c r="ASS106" s="76"/>
      <c r="AST106" s="76"/>
      <c r="ASU106" s="76"/>
      <c r="ASV106" s="76"/>
      <c r="ASW106" s="76"/>
      <c r="ASX106" s="76"/>
      <c r="ASY106" s="76"/>
      <c r="ASZ106" s="76"/>
      <c r="ATA106" s="76"/>
      <c r="ATB106" s="76"/>
      <c r="ATC106" s="76"/>
      <c r="ATD106" s="76"/>
      <c r="ATE106" s="76"/>
      <c r="ATF106" s="76"/>
      <c r="ATG106" s="76"/>
      <c r="ATH106" s="76"/>
      <c r="ATI106" s="76"/>
      <c r="ATJ106" s="76"/>
      <c r="ATK106" s="76"/>
      <c r="ATL106" s="76"/>
      <c r="ATM106" s="76"/>
      <c r="ATN106" s="76"/>
      <c r="ATO106" s="76"/>
      <c r="ATP106" s="76"/>
      <c r="ATQ106" s="76"/>
      <c r="ATR106" s="76"/>
      <c r="ATS106" s="76"/>
      <c r="ATT106" s="76"/>
      <c r="ATU106" s="76"/>
      <c r="ATV106" s="76"/>
      <c r="ATW106" s="76"/>
      <c r="ATX106" s="76"/>
      <c r="ATY106" s="76"/>
      <c r="ATZ106" s="76"/>
      <c r="AUA106" s="76"/>
      <c r="AUB106" s="76"/>
      <c r="AUC106" s="76"/>
      <c r="AUD106" s="76"/>
      <c r="AUE106" s="76"/>
      <c r="AUF106" s="76"/>
      <c r="AUG106" s="76"/>
      <c r="AUH106" s="76"/>
      <c r="AUI106" s="76"/>
      <c r="AUJ106" s="76"/>
      <c r="AUK106" s="76"/>
      <c r="AUL106" s="76"/>
      <c r="AUM106" s="76"/>
      <c r="AUN106" s="76"/>
      <c r="AUO106" s="76"/>
      <c r="AUP106" s="76"/>
      <c r="AUQ106" s="76"/>
      <c r="AUR106" s="76"/>
      <c r="AUS106" s="76"/>
      <c r="AUT106" s="76"/>
      <c r="AUU106" s="76"/>
      <c r="AUV106" s="76"/>
      <c r="AUW106" s="76"/>
      <c r="AUX106" s="76"/>
      <c r="AUY106" s="76"/>
      <c r="AUZ106" s="76"/>
      <c r="AVA106" s="76"/>
      <c r="AVB106" s="76"/>
      <c r="AVC106" s="76"/>
      <c r="AVD106" s="76"/>
      <c r="AVE106" s="76"/>
      <c r="AVF106" s="76"/>
      <c r="AVG106" s="76"/>
      <c r="AVH106" s="76"/>
      <c r="AVI106" s="76"/>
      <c r="AVJ106" s="76"/>
      <c r="AVK106" s="76"/>
      <c r="AVL106" s="76"/>
      <c r="AVM106" s="76"/>
      <c r="AVN106" s="76"/>
      <c r="AVO106" s="76"/>
      <c r="AVP106" s="76"/>
      <c r="AVQ106" s="76"/>
      <c r="AVR106" s="76"/>
      <c r="AVS106" s="76"/>
      <c r="AVT106" s="76"/>
      <c r="AVU106" s="76"/>
      <c r="AVV106" s="76"/>
      <c r="AVW106" s="76"/>
      <c r="AVX106" s="76"/>
      <c r="AVY106" s="76"/>
      <c r="AVZ106" s="76"/>
      <c r="AWA106" s="76"/>
      <c r="AWB106" s="76"/>
      <c r="AWC106" s="76"/>
      <c r="AWD106" s="76"/>
      <c r="AWE106" s="76"/>
      <c r="AWF106" s="76"/>
      <c r="AWG106" s="76"/>
      <c r="AWH106" s="76"/>
      <c r="AWI106" s="76"/>
      <c r="AWJ106" s="76"/>
      <c r="AWK106" s="76"/>
      <c r="AWL106" s="76"/>
      <c r="AWM106" s="76"/>
      <c r="AWN106" s="76"/>
      <c r="AWO106" s="76"/>
      <c r="AWP106" s="76"/>
      <c r="AWQ106" s="76"/>
      <c r="AWR106" s="76"/>
      <c r="AWS106" s="76"/>
      <c r="AWT106" s="76"/>
      <c r="AWU106" s="76"/>
      <c r="AWV106" s="76"/>
      <c r="AWW106" s="76"/>
      <c r="AWX106" s="76"/>
      <c r="AWY106" s="76"/>
      <c r="AWZ106" s="76"/>
      <c r="AXA106" s="76"/>
      <c r="AXB106" s="76"/>
      <c r="AXC106" s="76"/>
      <c r="AXD106" s="76"/>
      <c r="AXE106" s="76"/>
      <c r="AXF106" s="76"/>
      <c r="AXG106" s="76"/>
      <c r="AXH106" s="76"/>
      <c r="AXI106" s="76"/>
      <c r="AXJ106" s="76"/>
      <c r="AXK106" s="76"/>
      <c r="AXL106" s="76"/>
      <c r="AXM106" s="76"/>
      <c r="AXN106" s="76"/>
      <c r="AXO106" s="76"/>
      <c r="AXP106" s="76"/>
      <c r="AXQ106" s="76"/>
      <c r="AXR106" s="76"/>
      <c r="AXS106" s="76"/>
      <c r="AXT106" s="76"/>
      <c r="AXU106" s="76"/>
      <c r="AXV106" s="76"/>
      <c r="AXW106" s="76"/>
      <c r="AXX106" s="76"/>
      <c r="AXY106" s="76"/>
      <c r="AXZ106" s="76"/>
      <c r="AYA106" s="76"/>
      <c r="AYB106" s="76"/>
      <c r="AYC106" s="76"/>
      <c r="AYD106" s="76"/>
      <c r="AYE106" s="76"/>
      <c r="AYF106" s="76"/>
      <c r="AYG106" s="76"/>
      <c r="AYH106" s="76"/>
      <c r="AYI106" s="76"/>
      <c r="AYJ106" s="76"/>
      <c r="AYK106" s="76"/>
      <c r="AYL106" s="76"/>
      <c r="AYM106" s="76"/>
      <c r="AYN106" s="76"/>
      <c r="AYO106" s="76"/>
      <c r="AYP106" s="76"/>
      <c r="AYQ106" s="76"/>
      <c r="AYR106" s="76"/>
      <c r="AYS106" s="76"/>
      <c r="AYT106" s="76"/>
      <c r="AYU106" s="76"/>
      <c r="AYV106" s="76"/>
      <c r="AYW106" s="76"/>
      <c r="AYX106" s="76"/>
      <c r="AYY106" s="76"/>
      <c r="AYZ106" s="76"/>
      <c r="AZA106" s="76"/>
      <c r="AZB106" s="76"/>
      <c r="AZC106" s="76"/>
      <c r="AZD106" s="76"/>
      <c r="AZE106" s="76"/>
      <c r="AZF106" s="76"/>
      <c r="AZG106" s="76"/>
      <c r="AZH106" s="76"/>
      <c r="AZI106" s="76"/>
      <c r="AZJ106" s="76"/>
      <c r="AZK106" s="76"/>
      <c r="AZL106" s="76"/>
      <c r="AZM106" s="76"/>
      <c r="AZN106" s="76"/>
      <c r="AZO106" s="76"/>
      <c r="AZP106" s="76"/>
      <c r="AZQ106" s="76"/>
      <c r="AZR106" s="76"/>
      <c r="AZS106" s="76"/>
      <c r="AZT106" s="76"/>
      <c r="AZU106" s="76"/>
      <c r="AZV106" s="76"/>
      <c r="AZW106" s="76"/>
      <c r="AZX106" s="76"/>
      <c r="AZY106" s="76"/>
      <c r="AZZ106" s="76"/>
      <c r="BAA106" s="76"/>
      <c r="BAB106" s="76"/>
      <c r="BAC106" s="76"/>
      <c r="BAD106" s="76"/>
      <c r="BAE106" s="76"/>
      <c r="BAF106" s="76"/>
      <c r="BAG106" s="76"/>
      <c r="BAH106" s="76"/>
      <c r="BAI106" s="76"/>
      <c r="BAJ106" s="76"/>
      <c r="BAK106" s="76"/>
      <c r="BAL106" s="76"/>
      <c r="BAM106" s="76"/>
      <c r="BAN106" s="76"/>
      <c r="BAO106" s="76"/>
      <c r="BAP106" s="76"/>
      <c r="BAQ106" s="76"/>
      <c r="BAR106" s="76"/>
      <c r="BAS106" s="76"/>
      <c r="BAT106" s="76"/>
      <c r="BAU106" s="76"/>
      <c r="BAV106" s="76"/>
      <c r="BAW106" s="76"/>
      <c r="BAX106" s="76"/>
      <c r="BAY106" s="76"/>
      <c r="BAZ106" s="76"/>
      <c r="BBA106" s="76"/>
      <c r="BBB106" s="76"/>
      <c r="BBC106" s="76"/>
      <c r="BBD106" s="76"/>
      <c r="BBE106" s="76"/>
      <c r="BBF106" s="76"/>
      <c r="BBG106" s="76"/>
      <c r="BBH106" s="76"/>
      <c r="BBI106" s="76"/>
      <c r="BBJ106" s="76"/>
      <c r="BBK106" s="76"/>
      <c r="BBL106" s="76"/>
      <c r="BBM106" s="76"/>
      <c r="BBN106" s="76"/>
      <c r="BBO106" s="76"/>
      <c r="BBP106" s="76"/>
      <c r="BBQ106" s="76"/>
      <c r="BBR106" s="76"/>
      <c r="BBS106" s="76"/>
      <c r="BBT106" s="76"/>
      <c r="BBU106" s="76"/>
      <c r="BBV106" s="76"/>
      <c r="BBW106" s="76"/>
      <c r="BBX106" s="76"/>
      <c r="BBY106" s="76"/>
      <c r="BBZ106" s="76"/>
      <c r="BCA106" s="76"/>
      <c r="BCB106" s="76"/>
      <c r="BCC106" s="76"/>
      <c r="BCD106" s="76"/>
      <c r="BCE106" s="76"/>
      <c r="BCF106" s="76"/>
      <c r="BCG106" s="76"/>
      <c r="BCH106" s="76"/>
      <c r="BCI106" s="76"/>
      <c r="BCJ106" s="76"/>
      <c r="BCK106" s="76"/>
      <c r="BCL106" s="76"/>
      <c r="BCM106" s="76"/>
      <c r="BCN106" s="76"/>
      <c r="BCO106" s="76"/>
      <c r="BCP106" s="76"/>
      <c r="BCQ106" s="76"/>
      <c r="BCR106" s="76"/>
      <c r="BCS106" s="76"/>
      <c r="BCT106" s="76"/>
      <c r="BCU106" s="76"/>
      <c r="BCV106" s="76"/>
      <c r="BCW106" s="76"/>
      <c r="BCX106" s="76"/>
      <c r="BCY106" s="76"/>
      <c r="BCZ106" s="76"/>
      <c r="BDA106" s="76"/>
      <c r="BDB106" s="76"/>
      <c r="BDC106" s="76"/>
      <c r="BDD106" s="76"/>
      <c r="BDE106" s="76"/>
      <c r="BDF106" s="76"/>
      <c r="BDG106" s="76"/>
      <c r="BDH106" s="76"/>
      <c r="BDI106" s="76"/>
      <c r="BDJ106" s="76"/>
      <c r="BDK106" s="76"/>
      <c r="BDL106" s="76"/>
      <c r="BDM106" s="76"/>
      <c r="BDN106" s="76"/>
      <c r="BDO106" s="76"/>
      <c r="BDP106" s="76"/>
      <c r="BDQ106" s="76"/>
      <c r="BDR106" s="76"/>
      <c r="BDS106" s="76"/>
      <c r="BDT106" s="76"/>
      <c r="BDU106" s="76"/>
      <c r="BDV106" s="76"/>
      <c r="BDW106" s="76"/>
      <c r="BDX106" s="76"/>
      <c r="BDY106" s="76"/>
      <c r="BDZ106" s="76"/>
      <c r="BEA106" s="76"/>
      <c r="BEB106" s="76"/>
      <c r="BEC106" s="76"/>
      <c r="BED106" s="76"/>
      <c r="BEE106" s="76"/>
      <c r="BEF106" s="76"/>
      <c r="BEG106" s="76"/>
      <c r="BEH106" s="76"/>
      <c r="BEI106" s="76"/>
      <c r="BEJ106" s="76"/>
      <c r="BEK106" s="76"/>
      <c r="BEL106" s="76"/>
      <c r="BEM106" s="76"/>
      <c r="BEN106" s="76"/>
      <c r="BEO106" s="76"/>
      <c r="BEP106" s="76"/>
      <c r="BEQ106" s="76"/>
      <c r="BER106" s="76"/>
      <c r="BES106" s="76"/>
      <c r="BET106" s="76"/>
      <c r="BEU106" s="76"/>
      <c r="BEV106" s="76"/>
      <c r="BEW106" s="76"/>
      <c r="BEX106" s="76"/>
      <c r="BEY106" s="76"/>
      <c r="BEZ106" s="76"/>
      <c r="BFA106" s="76"/>
      <c r="BFB106" s="76"/>
      <c r="BFC106" s="76"/>
      <c r="BFD106" s="76"/>
      <c r="BFE106" s="76"/>
      <c r="BFF106" s="76"/>
      <c r="BFG106" s="76"/>
      <c r="BFH106" s="76"/>
      <c r="BFI106" s="76"/>
      <c r="BFJ106" s="76"/>
      <c r="BFK106" s="76"/>
      <c r="BFL106" s="76"/>
      <c r="BFM106" s="76"/>
      <c r="BFN106" s="76"/>
      <c r="BFO106" s="76"/>
      <c r="BFP106" s="76"/>
      <c r="BFQ106" s="76"/>
      <c r="BFR106" s="76"/>
      <c r="BFS106" s="76"/>
      <c r="BFT106" s="76"/>
      <c r="BFU106" s="76"/>
      <c r="BFV106" s="76"/>
      <c r="BFW106" s="76"/>
      <c r="BFX106" s="76"/>
      <c r="BFY106" s="76"/>
      <c r="BFZ106" s="76"/>
      <c r="BGA106" s="76"/>
      <c r="BGB106" s="76"/>
      <c r="BGC106" s="76"/>
      <c r="BGD106" s="76"/>
      <c r="BGE106" s="76"/>
      <c r="BGF106" s="76"/>
      <c r="BGG106" s="76"/>
      <c r="BGH106" s="76"/>
      <c r="BGI106" s="76"/>
      <c r="BGJ106" s="76"/>
      <c r="BGK106" s="76"/>
      <c r="BGL106" s="76"/>
      <c r="BGM106" s="76"/>
      <c r="BGN106" s="76"/>
      <c r="BGO106" s="76"/>
      <c r="BGP106" s="76"/>
      <c r="BGQ106" s="76"/>
      <c r="BGR106" s="76"/>
      <c r="BGS106" s="76"/>
      <c r="BGT106" s="76"/>
      <c r="BGU106" s="76"/>
      <c r="BGV106" s="76"/>
      <c r="BGW106" s="76"/>
      <c r="BGX106" s="76"/>
      <c r="BGY106" s="76"/>
      <c r="BGZ106" s="76"/>
      <c r="BHA106" s="76"/>
      <c r="BHB106" s="76"/>
      <c r="BHC106" s="76"/>
      <c r="BHD106" s="76"/>
      <c r="BHE106" s="76"/>
      <c r="BHF106" s="76"/>
      <c r="BHG106" s="76"/>
      <c r="BHH106" s="76"/>
      <c r="BHI106" s="76"/>
      <c r="BHJ106" s="76"/>
      <c r="BHK106" s="76"/>
      <c r="BHL106" s="76"/>
      <c r="BHM106" s="76"/>
      <c r="BHN106" s="76"/>
      <c r="BHO106" s="76"/>
      <c r="BHP106" s="76"/>
      <c r="BHQ106" s="76"/>
      <c r="BHR106" s="76"/>
      <c r="BHS106" s="76"/>
      <c r="BHT106" s="76"/>
      <c r="BHU106" s="76"/>
      <c r="BHV106" s="76"/>
      <c r="BHW106" s="76"/>
      <c r="BHX106" s="76"/>
      <c r="BHY106" s="76"/>
      <c r="BHZ106" s="76"/>
      <c r="BIA106" s="76"/>
      <c r="BIB106" s="76"/>
      <c r="BIC106" s="76"/>
      <c r="BID106" s="76"/>
      <c r="BIE106" s="76"/>
      <c r="BIF106" s="76"/>
      <c r="BIG106" s="76"/>
      <c r="BIH106" s="76"/>
      <c r="BII106" s="76"/>
      <c r="BIJ106" s="76"/>
      <c r="BIK106" s="76"/>
      <c r="BIL106" s="76"/>
      <c r="BIM106" s="76"/>
      <c r="BIN106" s="76"/>
      <c r="BIO106" s="76"/>
      <c r="BIP106" s="76"/>
      <c r="BIQ106" s="76"/>
      <c r="BIR106" s="76"/>
      <c r="BIS106" s="76"/>
      <c r="BIT106" s="76"/>
      <c r="BIU106" s="76"/>
      <c r="BIV106" s="76"/>
      <c r="BIW106" s="76"/>
      <c r="BIX106" s="76"/>
      <c r="BIY106" s="76"/>
      <c r="BIZ106" s="76"/>
      <c r="BJA106" s="76"/>
      <c r="BJB106" s="76"/>
      <c r="BJC106" s="76"/>
      <c r="BJD106" s="76"/>
      <c r="BJE106" s="76"/>
      <c r="BJF106" s="76"/>
      <c r="BJG106" s="76"/>
      <c r="BJH106" s="76"/>
      <c r="BJI106" s="76"/>
      <c r="BJJ106" s="76"/>
      <c r="BJK106" s="76"/>
      <c r="BJL106" s="76"/>
      <c r="BJM106" s="76"/>
      <c r="BJN106" s="76"/>
      <c r="BJO106" s="76"/>
      <c r="BJP106" s="76"/>
      <c r="BJQ106" s="76"/>
      <c r="BJR106" s="76"/>
      <c r="BJS106" s="76"/>
      <c r="BJT106" s="76"/>
      <c r="BJU106" s="76"/>
      <c r="BJV106" s="76"/>
      <c r="BJW106" s="76"/>
      <c r="BJX106" s="76"/>
      <c r="BJY106" s="76"/>
      <c r="BJZ106" s="76"/>
      <c r="BKA106" s="76"/>
      <c r="BKB106" s="76"/>
      <c r="BKC106" s="76"/>
      <c r="BKD106" s="76"/>
      <c r="BKE106" s="76"/>
      <c r="BKF106" s="76"/>
      <c r="BKG106" s="76"/>
      <c r="BKH106" s="76"/>
      <c r="BKI106" s="76"/>
      <c r="BKJ106" s="76"/>
      <c r="BKK106" s="76"/>
      <c r="BKL106" s="76"/>
      <c r="BKM106" s="76"/>
      <c r="BKN106" s="76"/>
      <c r="BKO106" s="76"/>
      <c r="BKP106" s="76"/>
      <c r="BKQ106" s="76"/>
      <c r="BKR106" s="76"/>
      <c r="BKS106" s="76"/>
      <c r="BKT106" s="76"/>
      <c r="BKU106" s="76"/>
      <c r="BKV106" s="76"/>
      <c r="BKW106" s="76"/>
      <c r="BKX106" s="76"/>
      <c r="BKY106" s="76"/>
      <c r="BKZ106" s="76"/>
      <c r="BLA106" s="76"/>
      <c r="BLB106" s="76"/>
      <c r="BLC106" s="76"/>
      <c r="BLD106" s="76"/>
      <c r="BLE106" s="76"/>
      <c r="BLF106" s="76"/>
      <c r="BLG106" s="76"/>
      <c r="BLH106" s="76"/>
      <c r="BLI106" s="76"/>
      <c r="BLJ106" s="76"/>
      <c r="BLK106" s="76"/>
      <c r="BLL106" s="76"/>
      <c r="BLM106" s="76"/>
      <c r="BLN106" s="76"/>
      <c r="BLO106" s="76"/>
      <c r="BLP106" s="76"/>
      <c r="BLQ106" s="76"/>
      <c r="BLR106" s="76"/>
      <c r="BLS106" s="76"/>
      <c r="BLT106" s="76"/>
      <c r="BLU106" s="76"/>
      <c r="BLV106" s="76"/>
      <c r="BLW106" s="76"/>
      <c r="BLX106" s="76"/>
      <c r="BLY106" s="76"/>
      <c r="BLZ106" s="76"/>
      <c r="BMA106" s="76"/>
      <c r="BMB106" s="76"/>
      <c r="BMC106" s="76"/>
      <c r="BMD106" s="76"/>
      <c r="BME106" s="76"/>
      <c r="BMF106" s="76"/>
      <c r="BMG106" s="76"/>
      <c r="BMH106" s="76"/>
      <c r="BMI106" s="76"/>
      <c r="BMJ106" s="76"/>
      <c r="BMK106" s="76"/>
      <c r="BML106" s="76"/>
      <c r="BMM106" s="76"/>
      <c r="BMN106" s="76"/>
      <c r="BMO106" s="76"/>
      <c r="BMP106" s="76"/>
      <c r="BMQ106" s="76"/>
      <c r="BMR106" s="76"/>
      <c r="BMS106" s="76"/>
      <c r="BMT106" s="76"/>
      <c r="BMU106" s="76"/>
      <c r="BMV106" s="76"/>
      <c r="BMW106" s="76"/>
      <c r="BMX106" s="76"/>
      <c r="BMY106" s="76"/>
      <c r="BMZ106" s="76"/>
      <c r="BNA106" s="76"/>
      <c r="BNB106" s="76"/>
      <c r="BNC106" s="76"/>
      <c r="BND106" s="76"/>
      <c r="BNE106" s="76"/>
      <c r="BNF106" s="76"/>
      <c r="BNG106" s="76"/>
      <c r="BNH106" s="76"/>
      <c r="BNI106" s="76"/>
      <c r="BNJ106" s="76"/>
      <c r="BNK106" s="76"/>
      <c r="BNL106" s="76"/>
      <c r="BNM106" s="76"/>
      <c r="BNN106" s="76"/>
      <c r="BNO106" s="76"/>
      <c r="BNP106" s="76"/>
      <c r="BNQ106" s="76"/>
      <c r="BNR106" s="76"/>
      <c r="BNS106" s="76"/>
      <c r="BNT106" s="76"/>
      <c r="BNU106" s="76"/>
      <c r="BNV106" s="76"/>
      <c r="BNW106" s="76"/>
      <c r="BNX106" s="76"/>
      <c r="BNY106" s="76"/>
      <c r="BNZ106" s="76"/>
      <c r="BOA106" s="76"/>
      <c r="BOB106" s="76"/>
      <c r="BOC106" s="76"/>
      <c r="BOD106" s="76"/>
      <c r="BOE106" s="76"/>
      <c r="BOF106" s="76"/>
      <c r="BOG106" s="76"/>
      <c r="BOH106" s="76"/>
      <c r="BOI106" s="76"/>
      <c r="BOJ106" s="76"/>
      <c r="BOK106" s="76"/>
      <c r="BOL106" s="76"/>
      <c r="BOM106" s="76"/>
      <c r="BON106" s="76"/>
      <c r="BOO106" s="76"/>
      <c r="BOP106" s="76"/>
      <c r="BOQ106" s="76"/>
      <c r="BOR106" s="76"/>
      <c r="BOS106" s="76"/>
      <c r="BOT106" s="76"/>
      <c r="BOU106" s="76"/>
      <c r="BOV106" s="76"/>
      <c r="BOW106" s="76"/>
      <c r="BOX106" s="76"/>
      <c r="BOY106" s="76"/>
      <c r="BOZ106" s="76"/>
      <c r="BPA106" s="76"/>
      <c r="BPB106" s="76"/>
      <c r="BPC106" s="76"/>
      <c r="BPD106" s="76"/>
      <c r="BPE106" s="76"/>
      <c r="BPF106" s="76"/>
      <c r="BPG106" s="76"/>
      <c r="BPH106" s="76"/>
      <c r="BPI106" s="76"/>
      <c r="BPJ106" s="76"/>
      <c r="BPK106" s="76"/>
      <c r="BPL106" s="76"/>
      <c r="BPM106" s="76"/>
      <c r="BPN106" s="76"/>
      <c r="BPO106" s="76"/>
      <c r="BPP106" s="76"/>
      <c r="BPQ106" s="76"/>
      <c r="BPR106" s="76"/>
      <c r="BPS106" s="76"/>
      <c r="BPT106" s="76"/>
      <c r="BPU106" s="76"/>
      <c r="BPV106" s="76"/>
      <c r="BPW106" s="76"/>
      <c r="BPX106" s="76"/>
      <c r="BPY106" s="76"/>
      <c r="BPZ106" s="76"/>
      <c r="BQA106" s="76"/>
      <c r="BQB106" s="76"/>
      <c r="BQC106" s="76"/>
      <c r="BQD106" s="76"/>
      <c r="BQE106" s="76"/>
      <c r="BQF106" s="76"/>
      <c r="BQG106" s="76"/>
      <c r="BQH106" s="76"/>
      <c r="BQI106" s="76"/>
      <c r="BQJ106" s="76"/>
      <c r="BQK106" s="76"/>
      <c r="BQL106" s="76"/>
      <c r="BQM106" s="76"/>
      <c r="BQN106" s="76"/>
      <c r="BQO106" s="76"/>
      <c r="BQP106" s="76"/>
      <c r="BQQ106" s="76"/>
      <c r="BQR106" s="76"/>
      <c r="BQS106" s="76"/>
      <c r="BQT106" s="76"/>
      <c r="BQU106" s="76"/>
      <c r="BQV106" s="76"/>
      <c r="BQW106" s="76"/>
      <c r="BQX106" s="76"/>
      <c r="BQY106" s="76"/>
      <c r="BQZ106" s="76"/>
      <c r="BRA106" s="76"/>
      <c r="BRB106" s="76"/>
      <c r="BRC106" s="76"/>
      <c r="BRD106" s="76"/>
      <c r="BRE106" s="76"/>
      <c r="BRF106" s="76"/>
      <c r="BRG106" s="76"/>
      <c r="BRH106" s="76"/>
      <c r="BRI106" s="76"/>
      <c r="BRJ106" s="76"/>
      <c r="BRK106" s="76"/>
      <c r="BRL106" s="76"/>
      <c r="BRM106" s="76"/>
      <c r="BRN106" s="76"/>
      <c r="BRO106" s="76"/>
      <c r="BRP106" s="76"/>
      <c r="BRQ106" s="76"/>
      <c r="BRR106" s="76"/>
      <c r="BRS106" s="76"/>
      <c r="BRT106" s="76"/>
      <c r="BRU106" s="76"/>
      <c r="BRV106" s="76"/>
      <c r="BRW106" s="76"/>
      <c r="BRX106" s="76"/>
      <c r="BRY106" s="76"/>
      <c r="BRZ106" s="76"/>
      <c r="BSA106" s="76"/>
      <c r="BSB106" s="76"/>
      <c r="BSC106" s="76"/>
      <c r="BSD106" s="76"/>
      <c r="BSE106" s="76"/>
      <c r="BSF106" s="76"/>
      <c r="BSG106" s="76"/>
      <c r="BSH106" s="76"/>
      <c r="BSI106" s="76"/>
      <c r="BSJ106" s="76"/>
      <c r="BSK106" s="76"/>
      <c r="BSL106" s="76"/>
      <c r="BSM106" s="76"/>
      <c r="BSN106" s="76"/>
      <c r="BSO106" s="76"/>
      <c r="BSP106" s="76"/>
      <c r="BSQ106" s="76"/>
      <c r="BSR106" s="76"/>
      <c r="BSS106" s="76"/>
      <c r="BST106" s="76"/>
      <c r="BSU106" s="76"/>
      <c r="BSV106" s="76"/>
      <c r="BSW106" s="76"/>
      <c r="BSX106" s="76"/>
      <c r="BSY106" s="76"/>
      <c r="BSZ106" s="76"/>
      <c r="BTA106" s="76"/>
      <c r="BTB106" s="76"/>
      <c r="BTC106" s="76"/>
      <c r="BTD106" s="76"/>
      <c r="BTE106" s="76"/>
      <c r="BTF106" s="76"/>
      <c r="BTG106" s="76"/>
      <c r="BTH106" s="76"/>
      <c r="BTI106" s="76"/>
      <c r="BTJ106" s="76"/>
      <c r="BTK106" s="76"/>
      <c r="BTL106" s="76"/>
      <c r="BTM106" s="76"/>
      <c r="BTN106" s="76"/>
      <c r="BTO106" s="76"/>
      <c r="BTP106" s="76"/>
      <c r="BTQ106" s="76"/>
      <c r="BTR106" s="76"/>
      <c r="BTS106" s="76"/>
      <c r="BTT106" s="76"/>
      <c r="BTU106" s="76"/>
      <c r="BTV106" s="76"/>
      <c r="BTW106" s="76"/>
      <c r="BTX106" s="76"/>
      <c r="BTY106" s="76"/>
      <c r="BTZ106" s="76"/>
      <c r="BUA106" s="76"/>
      <c r="BUB106" s="76"/>
      <c r="BUC106" s="76"/>
      <c r="BUD106" s="76"/>
      <c r="BUE106" s="76"/>
      <c r="BUF106" s="76"/>
      <c r="BUG106" s="76"/>
      <c r="BUH106" s="76"/>
      <c r="BUI106" s="76"/>
      <c r="BUJ106" s="76"/>
      <c r="BUK106" s="76"/>
      <c r="BUL106" s="76"/>
      <c r="BUM106" s="76"/>
      <c r="BUN106" s="76"/>
      <c r="BUO106" s="76"/>
      <c r="BUP106" s="76"/>
      <c r="BUQ106" s="76"/>
      <c r="BUR106" s="76"/>
      <c r="BUS106" s="76"/>
      <c r="BUT106" s="76"/>
      <c r="BUU106" s="76"/>
      <c r="BUV106" s="76"/>
      <c r="BUW106" s="76"/>
      <c r="BUX106" s="76"/>
      <c r="BUY106" s="76"/>
      <c r="BUZ106" s="76"/>
      <c r="BVA106" s="76"/>
      <c r="BVB106" s="76"/>
      <c r="BVC106" s="76"/>
      <c r="BVD106" s="76"/>
      <c r="BVE106" s="76"/>
      <c r="BVF106" s="76"/>
      <c r="BVG106" s="76"/>
      <c r="BVH106" s="76"/>
      <c r="BVI106" s="76"/>
      <c r="BVJ106" s="76"/>
      <c r="BVK106" s="76"/>
      <c r="BVL106" s="76"/>
      <c r="BVM106" s="76"/>
      <c r="BVN106" s="76"/>
      <c r="BVO106" s="76"/>
      <c r="BVP106" s="76"/>
      <c r="BVQ106" s="76"/>
      <c r="BVR106" s="76"/>
      <c r="BVS106" s="76"/>
      <c r="BVT106" s="76"/>
      <c r="BVU106" s="76"/>
      <c r="BVV106" s="76"/>
      <c r="BVW106" s="76"/>
      <c r="BVX106" s="76"/>
      <c r="BVY106" s="76"/>
      <c r="BVZ106" s="76"/>
      <c r="BWA106" s="76"/>
      <c r="BWB106" s="76"/>
      <c r="BWC106" s="76"/>
      <c r="BWD106" s="76"/>
      <c r="BWE106" s="76"/>
      <c r="BWF106" s="76"/>
      <c r="BWG106" s="76"/>
      <c r="BWH106" s="76"/>
      <c r="BWI106" s="76"/>
      <c r="BWJ106" s="76"/>
      <c r="BWK106" s="76"/>
      <c r="BWL106" s="76"/>
      <c r="BWM106" s="76"/>
      <c r="BWN106" s="76"/>
      <c r="BWO106" s="76"/>
      <c r="BWP106" s="76"/>
      <c r="BWQ106" s="76"/>
      <c r="BWR106" s="76"/>
      <c r="BWS106" s="76"/>
      <c r="BWT106" s="76"/>
      <c r="BWU106" s="76"/>
      <c r="BWV106" s="76"/>
      <c r="BWW106" s="76"/>
      <c r="BWX106" s="76"/>
      <c r="BWY106" s="76"/>
      <c r="BWZ106" s="76"/>
      <c r="BXA106" s="76"/>
      <c r="BXB106" s="76"/>
      <c r="BXC106" s="76"/>
      <c r="BXD106" s="76"/>
      <c r="BXE106" s="76"/>
      <c r="BXF106" s="76"/>
      <c r="BXG106" s="76"/>
      <c r="BXH106" s="76"/>
      <c r="BXI106" s="76"/>
      <c r="BXJ106" s="76"/>
      <c r="BXK106" s="76"/>
      <c r="BXL106" s="76"/>
      <c r="BXM106" s="76"/>
      <c r="BXN106" s="76"/>
      <c r="BXO106" s="76"/>
      <c r="BXP106" s="76"/>
      <c r="BXQ106" s="76"/>
      <c r="BXR106" s="76"/>
      <c r="BXS106" s="76"/>
      <c r="BXT106" s="76"/>
      <c r="BXU106" s="76"/>
      <c r="BXV106" s="76"/>
      <c r="BXW106" s="76"/>
      <c r="BXX106" s="76"/>
      <c r="BXY106" s="76"/>
      <c r="BXZ106" s="76"/>
      <c r="BYA106" s="76"/>
      <c r="BYB106" s="76"/>
      <c r="BYC106" s="76"/>
      <c r="BYD106" s="76"/>
      <c r="BYE106" s="76"/>
      <c r="BYF106" s="76"/>
      <c r="BYG106" s="76"/>
      <c r="BYH106" s="76"/>
      <c r="BYI106" s="76"/>
      <c r="BYJ106" s="76"/>
      <c r="BYK106" s="76"/>
      <c r="BYL106" s="76"/>
      <c r="BYM106" s="76"/>
      <c r="BYN106" s="76"/>
      <c r="BYO106" s="76"/>
      <c r="BYP106" s="76"/>
      <c r="BYQ106" s="76"/>
      <c r="BYR106" s="76"/>
      <c r="BYS106" s="76"/>
      <c r="BYT106" s="76"/>
      <c r="BYU106" s="76"/>
      <c r="BYV106" s="76"/>
      <c r="BYW106" s="76"/>
      <c r="BYX106" s="76"/>
      <c r="BYY106" s="76"/>
      <c r="BYZ106" s="76"/>
      <c r="BZA106" s="76"/>
      <c r="BZB106" s="76"/>
      <c r="BZC106" s="76"/>
      <c r="BZD106" s="76"/>
      <c r="BZE106" s="76"/>
      <c r="BZF106" s="76"/>
      <c r="BZG106" s="76"/>
      <c r="BZH106" s="76"/>
      <c r="BZI106" s="76"/>
      <c r="BZJ106" s="76"/>
      <c r="BZK106" s="76"/>
      <c r="BZL106" s="76"/>
      <c r="BZM106" s="76"/>
      <c r="BZN106" s="76"/>
      <c r="BZO106" s="76"/>
      <c r="BZP106" s="76"/>
      <c r="BZQ106" s="76"/>
      <c r="BZR106" s="76"/>
      <c r="BZS106" s="76"/>
      <c r="BZT106" s="76"/>
      <c r="BZU106" s="76"/>
      <c r="BZV106" s="76"/>
      <c r="BZW106" s="76"/>
      <c r="BZX106" s="76"/>
      <c r="BZY106" s="76"/>
      <c r="BZZ106" s="76"/>
      <c r="CAA106" s="76"/>
      <c r="CAB106" s="76"/>
      <c r="CAC106" s="76"/>
      <c r="CAD106" s="76"/>
      <c r="CAE106" s="76"/>
      <c r="CAF106" s="76"/>
      <c r="CAG106" s="76"/>
      <c r="CAH106" s="76"/>
      <c r="CAI106" s="76"/>
      <c r="CAJ106" s="76"/>
      <c r="CAK106" s="76"/>
      <c r="CAL106" s="76"/>
      <c r="CAM106" s="76"/>
      <c r="CAN106" s="76"/>
      <c r="CAO106" s="76"/>
      <c r="CAP106" s="76"/>
      <c r="CAQ106" s="76"/>
      <c r="CAR106" s="76"/>
      <c r="CAS106" s="76"/>
      <c r="CAT106" s="76"/>
      <c r="CAU106" s="76"/>
      <c r="CAV106" s="76"/>
      <c r="CAW106" s="76"/>
      <c r="CAX106" s="76"/>
      <c r="CAY106" s="76"/>
      <c r="CAZ106" s="76"/>
      <c r="CBA106" s="76"/>
      <c r="CBB106" s="76"/>
      <c r="CBC106" s="76"/>
      <c r="CBD106" s="76"/>
      <c r="CBE106" s="76"/>
      <c r="CBF106" s="76"/>
      <c r="CBG106" s="76"/>
      <c r="CBH106" s="76"/>
      <c r="CBI106" s="76"/>
      <c r="CBJ106" s="76"/>
      <c r="CBK106" s="76"/>
      <c r="CBL106" s="76"/>
      <c r="CBM106" s="76"/>
      <c r="CBN106" s="76"/>
      <c r="CBO106" s="76"/>
      <c r="CBP106" s="76"/>
      <c r="CBQ106" s="76"/>
      <c r="CBR106" s="76"/>
      <c r="CBS106" s="76"/>
      <c r="CBT106" s="76"/>
      <c r="CBU106" s="76"/>
      <c r="CBV106" s="76"/>
      <c r="CBW106" s="76"/>
      <c r="CBX106" s="76"/>
      <c r="CBY106" s="76"/>
      <c r="CBZ106" s="76"/>
      <c r="CCA106" s="76"/>
      <c r="CCB106" s="76"/>
      <c r="CCC106" s="76"/>
      <c r="CCD106" s="76"/>
      <c r="CCE106" s="76"/>
      <c r="CCF106" s="76"/>
      <c r="CCG106" s="76"/>
      <c r="CCH106" s="76"/>
      <c r="CCI106" s="76"/>
      <c r="CCJ106" s="76"/>
      <c r="CCK106" s="76"/>
      <c r="CCL106" s="76"/>
      <c r="CCM106" s="76"/>
      <c r="CCN106" s="76"/>
      <c r="CCO106" s="76"/>
      <c r="CCP106" s="76"/>
      <c r="CCQ106" s="76"/>
      <c r="CCR106" s="76"/>
      <c r="CCS106" s="76"/>
      <c r="CCT106" s="76"/>
      <c r="CCU106" s="76"/>
      <c r="CCV106" s="76"/>
      <c r="CCW106" s="76"/>
      <c r="CCX106" s="76"/>
      <c r="CCY106" s="76"/>
      <c r="CCZ106" s="76"/>
      <c r="CDA106" s="76"/>
      <c r="CDB106" s="76"/>
      <c r="CDC106" s="76"/>
      <c r="CDD106" s="76"/>
      <c r="CDE106" s="76"/>
      <c r="CDF106" s="76"/>
      <c r="CDG106" s="76"/>
      <c r="CDH106" s="76"/>
      <c r="CDI106" s="76"/>
      <c r="CDJ106" s="76"/>
      <c r="CDK106" s="76"/>
      <c r="CDL106" s="76"/>
      <c r="CDM106" s="76"/>
      <c r="CDN106" s="76"/>
      <c r="CDO106" s="76"/>
      <c r="CDP106" s="76"/>
      <c r="CDQ106" s="76"/>
      <c r="CDR106" s="76"/>
      <c r="CDS106" s="76"/>
      <c r="CDT106" s="76"/>
      <c r="CDU106" s="76"/>
      <c r="CDV106" s="76"/>
      <c r="CDW106" s="76"/>
      <c r="CDX106" s="76"/>
      <c r="CDY106" s="76"/>
      <c r="CDZ106" s="76"/>
      <c r="CEA106" s="76"/>
      <c r="CEB106" s="76"/>
      <c r="CEC106" s="76"/>
      <c r="CED106" s="76"/>
      <c r="CEE106" s="76"/>
      <c r="CEF106" s="76"/>
      <c r="CEG106" s="76"/>
      <c r="CEH106" s="76"/>
      <c r="CEI106" s="76"/>
      <c r="CEJ106" s="76"/>
      <c r="CEK106" s="76"/>
      <c r="CEL106" s="76"/>
      <c r="CEM106" s="76"/>
      <c r="CEN106" s="76"/>
      <c r="CEO106" s="76"/>
      <c r="CEP106" s="76"/>
      <c r="CEQ106" s="76"/>
      <c r="CER106" s="76"/>
      <c r="CES106" s="76"/>
      <c r="CET106" s="76"/>
      <c r="CEU106" s="76"/>
      <c r="CEV106" s="76"/>
      <c r="CEW106" s="76"/>
      <c r="CEX106" s="76"/>
      <c r="CEY106" s="76"/>
      <c r="CEZ106" s="76"/>
      <c r="CFA106" s="76"/>
      <c r="CFB106" s="76"/>
      <c r="CFC106" s="76"/>
      <c r="CFD106" s="76"/>
      <c r="CFE106" s="76"/>
      <c r="CFF106" s="76"/>
      <c r="CFG106" s="76"/>
      <c r="CFH106" s="76"/>
      <c r="CFI106" s="76"/>
      <c r="CFJ106" s="76"/>
      <c r="CFK106" s="76"/>
      <c r="CFL106" s="76"/>
      <c r="CFM106" s="76"/>
      <c r="CFN106" s="76"/>
      <c r="CFO106" s="76"/>
      <c r="CFP106" s="76"/>
      <c r="CFQ106" s="76"/>
      <c r="CFR106" s="76"/>
      <c r="CFS106" s="76"/>
      <c r="CFT106" s="76"/>
      <c r="CFU106" s="76"/>
      <c r="CFV106" s="76"/>
      <c r="CFW106" s="76"/>
      <c r="CFX106" s="76"/>
      <c r="CFY106" s="76"/>
      <c r="CFZ106" s="76"/>
      <c r="CGA106" s="76"/>
      <c r="CGB106" s="76"/>
      <c r="CGC106" s="76"/>
      <c r="CGD106" s="76"/>
      <c r="CGE106" s="76"/>
      <c r="CGF106" s="76"/>
      <c r="CGG106" s="76"/>
      <c r="CGH106" s="76"/>
      <c r="CGI106" s="76"/>
      <c r="CGJ106" s="76"/>
      <c r="CGK106" s="76"/>
      <c r="CGL106" s="76"/>
      <c r="CGM106" s="76"/>
      <c r="CGN106" s="76"/>
      <c r="CGO106" s="76"/>
      <c r="CGP106" s="76"/>
      <c r="CGQ106" s="76"/>
      <c r="CGR106" s="76"/>
      <c r="CGS106" s="76"/>
      <c r="CGT106" s="76"/>
      <c r="CGU106" s="76"/>
      <c r="CGV106" s="76"/>
      <c r="CGW106" s="76"/>
      <c r="CGX106" s="76"/>
      <c r="CGY106" s="76"/>
      <c r="CGZ106" s="76"/>
      <c r="CHA106" s="76"/>
      <c r="CHB106" s="76"/>
      <c r="CHC106" s="76"/>
      <c r="CHD106" s="76"/>
      <c r="CHE106" s="76"/>
      <c r="CHF106" s="76"/>
      <c r="CHG106" s="76"/>
      <c r="CHH106" s="76"/>
      <c r="CHI106" s="76"/>
      <c r="CHJ106" s="76"/>
      <c r="CHK106" s="76"/>
      <c r="CHL106" s="76"/>
      <c r="CHM106" s="76"/>
      <c r="CHN106" s="76"/>
      <c r="CHO106" s="76"/>
      <c r="CHP106" s="76"/>
      <c r="CHQ106" s="76"/>
      <c r="CHR106" s="76"/>
      <c r="CHS106" s="76"/>
      <c r="CHT106" s="76"/>
      <c r="CHU106" s="76"/>
      <c r="CHV106" s="76"/>
      <c r="CHW106" s="76"/>
      <c r="CHX106" s="76"/>
      <c r="CHY106" s="76"/>
      <c r="CHZ106" s="76"/>
      <c r="CIA106" s="76"/>
      <c r="CIB106" s="76"/>
      <c r="CIC106" s="76"/>
      <c r="CID106" s="76"/>
      <c r="CIE106" s="76"/>
      <c r="CIF106" s="76"/>
      <c r="CIG106" s="76"/>
      <c r="CIH106" s="76"/>
      <c r="CII106" s="76"/>
      <c r="CIJ106" s="76"/>
      <c r="CIK106" s="76"/>
      <c r="CIL106" s="76"/>
      <c r="CIM106" s="76"/>
      <c r="CIN106" s="76"/>
      <c r="CIO106" s="76"/>
      <c r="CIP106" s="76"/>
      <c r="CIQ106" s="76"/>
      <c r="CIR106" s="76"/>
      <c r="CIS106" s="76"/>
      <c r="CIT106" s="76"/>
      <c r="CIU106" s="76"/>
      <c r="CIV106" s="76"/>
      <c r="CIW106" s="76"/>
      <c r="CIX106" s="76"/>
      <c r="CIY106" s="76"/>
      <c r="CIZ106" s="76"/>
      <c r="CJA106" s="76"/>
      <c r="CJB106" s="76"/>
      <c r="CJC106" s="76"/>
      <c r="CJD106" s="76"/>
      <c r="CJE106" s="76"/>
      <c r="CJF106" s="76"/>
      <c r="CJG106" s="76"/>
      <c r="CJH106" s="76"/>
      <c r="CJI106" s="76"/>
      <c r="CJJ106" s="76"/>
      <c r="CJK106" s="76"/>
      <c r="CJL106" s="76"/>
      <c r="CJM106" s="76"/>
      <c r="CJN106" s="76"/>
      <c r="CJO106" s="76"/>
      <c r="CJP106" s="76"/>
      <c r="CJQ106" s="76"/>
      <c r="CJR106" s="76"/>
      <c r="CJS106" s="76"/>
      <c r="CJT106" s="76"/>
      <c r="CJU106" s="76"/>
      <c r="CJV106" s="76"/>
      <c r="CJW106" s="76"/>
      <c r="CJX106" s="76"/>
      <c r="CJY106" s="76"/>
      <c r="CJZ106" s="76"/>
      <c r="CKA106" s="76"/>
      <c r="CKB106" s="76"/>
      <c r="CKC106" s="76"/>
      <c r="CKD106" s="76"/>
      <c r="CKE106" s="76"/>
      <c r="CKF106" s="76"/>
      <c r="CKG106" s="76"/>
      <c r="CKH106" s="76"/>
      <c r="CKI106" s="76"/>
      <c r="CKJ106" s="76"/>
      <c r="CKK106" s="76"/>
      <c r="CKL106" s="76"/>
      <c r="CKM106" s="76"/>
      <c r="CKN106" s="76"/>
      <c r="CKO106" s="76"/>
      <c r="CKP106" s="76"/>
      <c r="CKQ106" s="76"/>
      <c r="CKR106" s="76"/>
      <c r="CKS106" s="76"/>
      <c r="CKT106" s="76"/>
      <c r="CKU106" s="76"/>
      <c r="CKV106" s="76"/>
      <c r="CKW106" s="76"/>
      <c r="CKX106" s="76"/>
      <c r="CKY106" s="76"/>
      <c r="CKZ106" s="76"/>
      <c r="CLA106" s="76"/>
      <c r="CLB106" s="76"/>
      <c r="CLC106" s="76"/>
      <c r="CLD106" s="76"/>
      <c r="CLE106" s="76"/>
      <c r="CLF106" s="76"/>
      <c r="CLG106" s="76"/>
      <c r="CLH106" s="76"/>
      <c r="CLI106" s="76"/>
      <c r="CLJ106" s="76"/>
      <c r="CLK106" s="76"/>
      <c r="CLL106" s="76"/>
      <c r="CLM106" s="76"/>
      <c r="CLN106" s="76"/>
      <c r="CLO106" s="76"/>
      <c r="CLP106" s="76"/>
      <c r="CLQ106" s="76"/>
      <c r="CLR106" s="76"/>
      <c r="CLS106" s="76"/>
      <c r="CLT106" s="76"/>
      <c r="CLU106" s="76"/>
      <c r="CLV106" s="76"/>
      <c r="CLW106" s="76"/>
      <c r="CLX106" s="76"/>
      <c r="CLY106" s="76"/>
      <c r="CLZ106" s="76"/>
      <c r="CMA106" s="76"/>
      <c r="CMB106" s="76"/>
      <c r="CMC106" s="76"/>
      <c r="CMD106" s="76"/>
      <c r="CME106" s="76"/>
      <c r="CMF106" s="76"/>
      <c r="CMG106" s="76"/>
      <c r="CMH106" s="76"/>
      <c r="CMI106" s="76"/>
      <c r="CMJ106" s="76"/>
      <c r="CMK106" s="76"/>
      <c r="CML106" s="76"/>
      <c r="CMM106" s="76"/>
      <c r="CMN106" s="76"/>
      <c r="CMO106" s="76"/>
      <c r="CMP106" s="76"/>
      <c r="CMQ106" s="76"/>
      <c r="CMR106" s="76"/>
      <c r="CMS106" s="76"/>
      <c r="CMT106" s="76"/>
      <c r="CMU106" s="76"/>
      <c r="CMV106" s="76"/>
      <c r="CMW106" s="76"/>
      <c r="CMX106" s="76"/>
      <c r="CMY106" s="76"/>
      <c r="CMZ106" s="76"/>
      <c r="CNA106" s="76"/>
      <c r="CNB106" s="76"/>
      <c r="CNC106" s="76"/>
      <c r="CND106" s="76"/>
      <c r="CNE106" s="76"/>
      <c r="CNF106" s="76"/>
      <c r="CNG106" s="76"/>
      <c r="CNH106" s="76"/>
      <c r="CNI106" s="76"/>
      <c r="CNJ106" s="76"/>
      <c r="CNK106" s="76"/>
      <c r="CNL106" s="76"/>
      <c r="CNM106" s="76"/>
      <c r="CNN106" s="76"/>
      <c r="CNO106" s="76"/>
      <c r="CNP106" s="76"/>
      <c r="CNQ106" s="76"/>
      <c r="CNR106" s="76"/>
      <c r="CNS106" s="76"/>
      <c r="CNT106" s="76"/>
      <c r="CNU106" s="76"/>
      <c r="CNV106" s="76"/>
      <c r="CNW106" s="76"/>
      <c r="CNX106" s="76"/>
      <c r="CNY106" s="76"/>
      <c r="CNZ106" s="76"/>
      <c r="COA106" s="76"/>
      <c r="COB106" s="76"/>
      <c r="COC106" s="76"/>
      <c r="COD106" s="76"/>
      <c r="COE106" s="76"/>
      <c r="COF106" s="76"/>
      <c r="COG106" s="76"/>
      <c r="COH106" s="76"/>
      <c r="COI106" s="76"/>
      <c r="COJ106" s="76"/>
      <c r="COK106" s="76"/>
      <c r="COL106" s="76"/>
      <c r="COM106" s="76"/>
      <c r="CON106" s="76"/>
      <c r="COO106" s="76"/>
      <c r="COP106" s="76"/>
      <c r="COQ106" s="76"/>
      <c r="COR106" s="76"/>
      <c r="COS106" s="76"/>
      <c r="COT106" s="76"/>
      <c r="COU106" s="76"/>
      <c r="COV106" s="76"/>
      <c r="COW106" s="76"/>
      <c r="COX106" s="76"/>
      <c r="COY106" s="76"/>
      <c r="COZ106" s="76"/>
      <c r="CPA106" s="76"/>
      <c r="CPB106" s="76"/>
      <c r="CPC106" s="76"/>
      <c r="CPD106" s="76"/>
      <c r="CPE106" s="76"/>
      <c r="CPF106" s="76"/>
      <c r="CPG106" s="76"/>
      <c r="CPH106" s="76"/>
      <c r="CPI106" s="76"/>
      <c r="CPJ106" s="76"/>
      <c r="CPK106" s="76"/>
      <c r="CPL106" s="76"/>
      <c r="CPM106" s="76"/>
      <c r="CPN106" s="76"/>
      <c r="CPO106" s="76"/>
      <c r="CPP106" s="76"/>
      <c r="CPQ106" s="76"/>
      <c r="CPR106" s="76"/>
      <c r="CPS106" s="76"/>
      <c r="CPT106" s="76"/>
      <c r="CPU106" s="76"/>
      <c r="CPV106" s="76"/>
      <c r="CPW106" s="76"/>
      <c r="CPX106" s="76"/>
      <c r="CPY106" s="76"/>
      <c r="CPZ106" s="76"/>
      <c r="CQA106" s="76"/>
      <c r="CQB106" s="76"/>
      <c r="CQC106" s="76"/>
      <c r="CQD106" s="76"/>
      <c r="CQE106" s="76"/>
      <c r="CQF106" s="76"/>
      <c r="CQG106" s="76"/>
      <c r="CQH106" s="76"/>
      <c r="CQI106" s="76"/>
      <c r="CQJ106" s="76"/>
      <c r="CQK106" s="76"/>
      <c r="CQL106" s="76"/>
      <c r="CQM106" s="76"/>
      <c r="CQN106" s="76"/>
      <c r="CQO106" s="76"/>
      <c r="CQP106" s="76"/>
      <c r="CQQ106" s="76"/>
      <c r="CQR106" s="76"/>
      <c r="CQS106" s="76"/>
      <c r="CQT106" s="76"/>
      <c r="CQU106" s="76"/>
      <c r="CQV106" s="76"/>
      <c r="CQW106" s="76"/>
      <c r="CQX106" s="76"/>
      <c r="CQY106" s="76"/>
      <c r="CQZ106" s="76"/>
      <c r="CRA106" s="76"/>
      <c r="CRB106" s="76"/>
      <c r="CRC106" s="76"/>
      <c r="CRD106" s="76"/>
      <c r="CRE106" s="76"/>
      <c r="CRF106" s="76"/>
      <c r="CRG106" s="76"/>
      <c r="CRH106" s="76"/>
      <c r="CRI106" s="76"/>
      <c r="CRJ106" s="76"/>
      <c r="CRK106" s="76"/>
      <c r="CRL106" s="76"/>
      <c r="CRM106" s="76"/>
      <c r="CRN106" s="76"/>
      <c r="CRO106" s="76"/>
      <c r="CRP106" s="76"/>
      <c r="CRQ106" s="76"/>
      <c r="CRR106" s="76"/>
      <c r="CRS106" s="76"/>
      <c r="CRT106" s="76"/>
      <c r="CRU106" s="76"/>
      <c r="CRV106" s="76"/>
      <c r="CRW106" s="76"/>
      <c r="CRX106" s="76"/>
      <c r="CRY106" s="76"/>
      <c r="CRZ106" s="76"/>
      <c r="CSA106" s="76"/>
      <c r="CSB106" s="76"/>
      <c r="CSC106" s="76"/>
      <c r="CSD106" s="76"/>
      <c r="CSE106" s="76"/>
      <c r="CSF106" s="76"/>
      <c r="CSG106" s="76"/>
      <c r="CSH106" s="76"/>
      <c r="CSI106" s="76"/>
      <c r="CSJ106" s="76"/>
      <c r="CSK106" s="76"/>
      <c r="CSL106" s="76"/>
      <c r="CSM106" s="76"/>
      <c r="CSN106" s="76"/>
      <c r="CSO106" s="76"/>
      <c r="CSP106" s="76"/>
      <c r="CSQ106" s="76"/>
      <c r="CSR106" s="76"/>
      <c r="CSS106" s="76"/>
      <c r="CST106" s="76"/>
      <c r="CSU106" s="76"/>
      <c r="CSV106" s="76"/>
      <c r="CSW106" s="76"/>
      <c r="CSX106" s="76"/>
      <c r="CSY106" s="76"/>
      <c r="CSZ106" s="76"/>
      <c r="CTA106" s="76"/>
      <c r="CTB106" s="76"/>
      <c r="CTC106" s="76"/>
      <c r="CTD106" s="76"/>
      <c r="CTE106" s="76"/>
      <c r="CTF106" s="76"/>
      <c r="CTG106" s="76"/>
      <c r="CTH106" s="76"/>
      <c r="CTI106" s="76"/>
      <c r="CTJ106" s="76"/>
      <c r="CTK106" s="76"/>
      <c r="CTL106" s="76"/>
      <c r="CTM106" s="76"/>
      <c r="CTN106" s="76"/>
      <c r="CTO106" s="76"/>
      <c r="CTP106" s="76"/>
      <c r="CTQ106" s="76"/>
      <c r="CTR106" s="76"/>
      <c r="CTS106" s="76"/>
      <c r="CTT106" s="76"/>
      <c r="CTU106" s="76"/>
      <c r="CTV106" s="76"/>
      <c r="CTW106" s="76"/>
      <c r="CTX106" s="76"/>
      <c r="CTY106" s="76"/>
      <c r="CTZ106" s="76"/>
      <c r="CUA106" s="76"/>
      <c r="CUB106" s="76"/>
      <c r="CUC106" s="76"/>
      <c r="CUD106" s="76"/>
      <c r="CUE106" s="76"/>
      <c r="CUF106" s="76"/>
      <c r="CUG106" s="76"/>
      <c r="CUH106" s="76"/>
      <c r="CUI106" s="76"/>
      <c r="CUJ106" s="76"/>
      <c r="CUK106" s="76"/>
      <c r="CUL106" s="76"/>
      <c r="CUM106" s="76"/>
      <c r="CUN106" s="76"/>
      <c r="CUO106" s="76"/>
      <c r="CUP106" s="76"/>
      <c r="CUQ106" s="76"/>
      <c r="CUR106" s="76"/>
      <c r="CUS106" s="76"/>
      <c r="CUT106" s="76"/>
      <c r="CUU106" s="76"/>
      <c r="CUV106" s="76"/>
      <c r="CUW106" s="76"/>
      <c r="CUX106" s="76"/>
      <c r="CUY106" s="76"/>
      <c r="CUZ106" s="76"/>
      <c r="CVA106" s="76"/>
      <c r="CVB106" s="76"/>
      <c r="CVC106" s="76"/>
      <c r="CVD106" s="76"/>
      <c r="CVE106" s="76"/>
      <c r="CVF106" s="76"/>
      <c r="CVG106" s="76"/>
      <c r="CVH106" s="76"/>
      <c r="CVI106" s="76"/>
      <c r="CVJ106" s="76"/>
      <c r="CVK106" s="76"/>
      <c r="CVL106" s="76"/>
      <c r="CVM106" s="76"/>
      <c r="CVN106" s="76"/>
      <c r="CVO106" s="76"/>
      <c r="CVP106" s="76"/>
      <c r="CVQ106" s="76"/>
      <c r="CVR106" s="76"/>
      <c r="CVS106" s="76"/>
      <c r="CVT106" s="76"/>
      <c r="CVU106" s="76"/>
      <c r="CVV106" s="76"/>
      <c r="CVW106" s="76"/>
      <c r="CVX106" s="76"/>
      <c r="CVY106" s="76"/>
      <c r="CVZ106" s="76"/>
      <c r="CWA106" s="76"/>
      <c r="CWB106" s="76"/>
      <c r="CWC106" s="76"/>
      <c r="CWD106" s="76"/>
      <c r="CWE106" s="76"/>
      <c r="CWF106" s="76"/>
      <c r="CWG106" s="76"/>
      <c r="CWH106" s="76"/>
      <c r="CWI106" s="76"/>
      <c r="CWJ106" s="76"/>
      <c r="CWK106" s="76"/>
      <c r="CWL106" s="76"/>
      <c r="CWM106" s="76"/>
      <c r="CWN106" s="76"/>
      <c r="CWO106" s="76"/>
      <c r="CWP106" s="76"/>
      <c r="CWQ106" s="76"/>
      <c r="CWR106" s="76"/>
      <c r="CWS106" s="76"/>
      <c r="CWT106" s="76"/>
      <c r="CWU106" s="76"/>
      <c r="CWV106" s="76"/>
      <c r="CWW106" s="76"/>
      <c r="CWX106" s="76"/>
      <c r="CWY106" s="76"/>
      <c r="CWZ106" s="76"/>
      <c r="CXA106" s="76"/>
      <c r="CXB106" s="76"/>
      <c r="CXC106" s="76"/>
      <c r="CXD106" s="76"/>
      <c r="CXE106" s="76"/>
      <c r="CXF106" s="76"/>
      <c r="CXG106" s="76"/>
      <c r="CXH106" s="76"/>
    </row>
    <row r="107" spans="1:2660" ht="39.950000000000003" customHeight="1" x14ac:dyDescent="0.2">
      <c r="A107" s="640"/>
      <c r="B107" s="638"/>
      <c r="C107" s="640"/>
      <c r="D107" s="642" t="str">
        <f t="shared" ref="D107" si="89">IF(A107&lt;&gt;"",SUM(F107:AO107),"")</f>
        <v/>
      </c>
      <c r="E107" s="104" t="s">
        <v>17</v>
      </c>
      <c r="F107" s="93"/>
      <c r="G107" s="644" t="str">
        <f>IF(AND(A107&lt;&gt;"",G$90&lt;&gt;"",F107&lt;&gt;""),A$84,"")</f>
        <v/>
      </c>
      <c r="H107" s="645"/>
      <c r="I107" s="94"/>
      <c r="J107" s="602" t="str">
        <f>IF(AND($A107&lt;&gt;"",J$90&lt;&gt;"",I107&lt;&gt;""),B$84,"")</f>
        <v/>
      </c>
      <c r="K107" s="603"/>
      <c r="L107" s="94"/>
      <c r="M107" s="602" t="str">
        <f>IF(AND($A107&lt;&gt;"",M$90&lt;&gt;"",L107&lt;&gt;""),C$84,"")</f>
        <v/>
      </c>
      <c r="N107" s="603"/>
      <c r="O107" s="95"/>
      <c r="P107" s="602" t="str">
        <f>IF(AND($A107&lt;&gt;"",P$90&lt;&gt;"",O107&lt;&gt;""),D$84,"")</f>
        <v/>
      </c>
      <c r="Q107" s="603"/>
      <c r="R107" s="95"/>
      <c r="S107" s="602" t="str">
        <f>IF(AND($A107&lt;&gt;"",S$90&lt;&gt;"",R107&lt;&gt;""),E$84,"")</f>
        <v/>
      </c>
      <c r="T107" s="603"/>
      <c r="U107" s="95"/>
      <c r="V107" s="602" t="str">
        <f>IF(AND($A107&lt;&gt;"",V$90&lt;&gt;"",U107&lt;&gt;""),F$84,"")</f>
        <v/>
      </c>
      <c r="W107" s="603"/>
      <c r="X107" s="95"/>
      <c r="Y107" s="602" t="str">
        <f>IF(AND($A107&lt;&gt;"",Y$90&lt;&gt;"",X107&lt;&gt;""),G$84,"")</f>
        <v/>
      </c>
      <c r="Z107" s="603"/>
      <c r="AA107" s="94"/>
      <c r="AB107" s="602" t="str">
        <f>IF(AND($A107&lt;&gt;"",AB$90&lt;&gt;"",AA107&lt;&gt;""),H$84,"")</f>
        <v/>
      </c>
      <c r="AC107" s="603"/>
      <c r="AD107" s="95"/>
      <c r="AE107" s="602" t="str">
        <f>IF(AND($A107&lt;&gt;"",AE$90&lt;&gt;"",AD107&lt;&gt;""),I$84,"")</f>
        <v/>
      </c>
      <c r="AF107" s="603"/>
      <c r="AG107" s="95"/>
      <c r="AH107" s="602" t="str">
        <f>IF(AND($A107&lt;&gt;"",AH$90&lt;&gt;"",AG107&lt;&gt;""),J$84,"")</f>
        <v/>
      </c>
      <c r="AI107" s="603"/>
      <c r="AJ107" s="94"/>
      <c r="AK107" s="602" t="str">
        <f>IF(AND($A107&lt;&gt;"",AK$90&lt;&gt;"",AJ107&lt;&gt;""),K$84,"")</f>
        <v/>
      </c>
      <c r="AL107" s="603"/>
      <c r="AM107" s="94"/>
      <c r="AN107" s="602" t="str">
        <f>IF(AND($A107&lt;&gt;"",AN$90&lt;&gt;"",AM107&lt;&gt;""),L$84,"")</f>
        <v/>
      </c>
      <c r="AO107" s="603"/>
      <c r="AP107" s="31"/>
      <c r="AQ107" s="31"/>
      <c r="AR107" s="31"/>
      <c r="AS107" s="31"/>
      <c r="AT107" s="31"/>
      <c r="AU107" s="31"/>
      <c r="AV107" s="31"/>
      <c r="AW107" s="31"/>
      <c r="AX107" s="31"/>
      <c r="AY107" s="31"/>
      <c r="AZ107" s="31"/>
      <c r="BA107" s="31"/>
      <c r="BB107" s="31"/>
      <c r="BC107" s="31"/>
      <c r="BD107" s="31"/>
      <c r="BE107" s="38"/>
      <c r="BF107" s="38"/>
      <c r="BG107" s="38"/>
      <c r="BH107" s="38"/>
      <c r="BI107" s="38"/>
      <c r="BJ107" s="62"/>
      <c r="BK107" s="62"/>
      <c r="BL107" s="62"/>
      <c r="BM107" s="62"/>
      <c r="BN107" s="62"/>
      <c r="BO107" s="62"/>
      <c r="BP107" s="40"/>
      <c r="BQ107" s="40"/>
      <c r="BR107" s="40"/>
      <c r="BS107" s="40"/>
      <c r="BT107" s="40"/>
      <c r="BU107" s="40"/>
      <c r="BV107" s="40"/>
    </row>
    <row r="108" spans="1:2660" ht="39.950000000000003" customHeight="1" x14ac:dyDescent="0.2">
      <c r="A108" s="641"/>
      <c r="B108" s="639"/>
      <c r="C108" s="641"/>
      <c r="D108" s="643"/>
      <c r="E108" s="132" t="s">
        <v>70</v>
      </c>
      <c r="F108" s="652" t="str">
        <f>IF(B107="","",IF(B107="ASS","",IF($S$88="GW",IFERROR($C107,""),IF($S$88="FLEXCON",IFERROR(MOD((D107+C107-$A$115),D107),""),""))))</f>
        <v/>
      </c>
      <c r="G108" s="653"/>
      <c r="H108" s="654"/>
      <c r="I108" s="655" t="str">
        <f>IF(B107="","",IF(B107="ASS","",IFERROR(MOD((F108+F107+$A$115),D107),"")))</f>
        <v/>
      </c>
      <c r="J108" s="656"/>
      <c r="K108" s="657"/>
      <c r="L108" s="602" t="str">
        <f t="shared" ref="L108" si="90">IF(B107="","",IF(B107="ASS","",IFERROR(IF(L107="","",MOD((I108+I107+G107),D107)),"")))</f>
        <v/>
      </c>
      <c r="M108" s="646"/>
      <c r="N108" s="603"/>
      <c r="O108" s="647" t="str">
        <f t="shared" ref="O108" si="91">IF(B107="","",IF(B107="ASS","",IFERROR(IF(O107="","",IF(L107="",MOD((I108+I107+G107),$D107),MOD((L108+L107+J107),D107))),"")))</f>
        <v/>
      </c>
      <c r="P108" s="648"/>
      <c r="Q108" s="649"/>
      <c r="R108" s="647" t="str">
        <f t="shared" ref="R108" si="92">IF(B107="","",IF(B107="ASS","",IFERROR(IF(R107="","",IF(O107="",MOD((L108+L107+J107),$D107),MOD((O108+O107+M107),$D107))),"")))</f>
        <v/>
      </c>
      <c r="S108" s="648"/>
      <c r="T108" s="649"/>
      <c r="U108" s="647" t="str">
        <f t="shared" ref="U108" si="93">IF(B107="","",IF(B107="ASS","",IFERROR(IF(U107="","",IF(R107="",MOD((O108+O107+M107),$D107),MOD((R108+R107+P107),$D107))),"")))</f>
        <v/>
      </c>
      <c r="V108" s="648"/>
      <c r="W108" s="649"/>
      <c r="X108" s="647" t="str">
        <f t="shared" ref="X108" si="94">IF(B107="","",IF(B107="ASS","",IFERROR(IF(X107="","",IF(U107="",MOD((R108+R107+P107),$D107),MOD((U108+U107+S107),$D107))),"")))</f>
        <v/>
      </c>
      <c r="Y108" s="648"/>
      <c r="Z108" s="649"/>
      <c r="AA108" s="647" t="str">
        <f t="shared" ref="AA108" si="95">IF(B107="","",IF(B107="ASS","",IFERROR(IF(AA107="","",IF(X107="",MOD((U108+U107+S107),$D107),MOD((X108+X107+V107),$D107))),"")))</f>
        <v/>
      </c>
      <c r="AB108" s="648"/>
      <c r="AC108" s="649"/>
      <c r="AD108" s="647" t="str">
        <f t="shared" ref="AD108" si="96">IF(B107="","",IF(B107="ASS","",IFERROR(IF(AD107="","",IF(AA107="",MOD((X108+X107+V107),$D107),MOD((AA108+AA107+Y107),$D107))),"")))</f>
        <v/>
      </c>
      <c r="AE108" s="648"/>
      <c r="AF108" s="649"/>
      <c r="AG108" s="647" t="str">
        <f t="shared" ref="AG108" si="97">IF(B107="","",IF(B107="ASS","",IFERROR(IF(AG107="","",IF(AD107="",MOD((AA108+AA107+Y107),$D107),MOD((AD108+AD107+AB107),$D107))),"")))</f>
        <v/>
      </c>
      <c r="AH108" s="648"/>
      <c r="AI108" s="649"/>
      <c r="AJ108" s="647" t="str">
        <f t="shared" ref="AJ108" si="98">IF(B107="","",IF(B107="ASS","",IFERROR(IF(AJ107="","",IF(AG107="",MOD((AD108+AD107+AB107),$D107),MOD((AG108+AG107+AE107),$D107))),"")))</f>
        <v/>
      </c>
      <c r="AK108" s="648"/>
      <c r="AL108" s="649"/>
      <c r="AM108" s="647" t="str">
        <f t="shared" ref="AM108" si="99">IF(B107="","",IF(B107="ASS","",IFERROR(IF(AM107="","",IF(AJ107="",MOD((AG108+AG107+AE107),$D107),MOD((AJ108+AJ107+AH107),$D107))),"")))</f>
        <v/>
      </c>
      <c r="AN108" s="648"/>
      <c r="AO108" s="649"/>
      <c r="AP108" s="31"/>
      <c r="AQ108" s="31"/>
      <c r="AR108" s="31"/>
      <c r="AS108" s="31"/>
      <c r="AT108" s="31"/>
      <c r="AU108" s="31"/>
      <c r="AV108" s="31"/>
      <c r="AW108" s="31"/>
      <c r="AX108" s="31"/>
      <c r="AY108" s="31"/>
      <c r="AZ108" s="31"/>
      <c r="BA108" s="31"/>
      <c r="BB108" s="31"/>
      <c r="BC108" s="31"/>
      <c r="BD108" s="31"/>
      <c r="BE108" s="38"/>
      <c r="BF108" s="38"/>
      <c r="BG108" s="38"/>
      <c r="BH108" s="38"/>
      <c r="BI108" s="38"/>
      <c r="BJ108" s="62"/>
      <c r="BK108" s="62"/>
      <c r="BL108" s="62"/>
      <c r="BM108" s="62"/>
      <c r="BN108" s="62"/>
      <c r="BO108" s="62"/>
      <c r="BP108" s="40"/>
      <c r="BQ108" s="40"/>
      <c r="BR108" s="40"/>
      <c r="BS108" s="40"/>
      <c r="BT108" s="40"/>
      <c r="BU108" s="40"/>
      <c r="BV108" s="40"/>
    </row>
    <row r="109" spans="1:2660" ht="39.950000000000003" customHeight="1" x14ac:dyDescent="0.2">
      <c r="A109" s="640"/>
      <c r="B109" s="638"/>
      <c r="C109" s="640"/>
      <c r="D109" s="642" t="str">
        <f t="shared" ref="D109" si="100">IF(A109&lt;&gt;"",SUM(F109:AO109),"")</f>
        <v/>
      </c>
      <c r="E109" s="104" t="s">
        <v>17</v>
      </c>
      <c r="F109" s="93"/>
      <c r="G109" s="644" t="str">
        <f>IF(AND(A109&lt;&gt;"",G$90&lt;&gt;"",F109&lt;&gt;""),A$84,"")</f>
        <v/>
      </c>
      <c r="H109" s="645"/>
      <c r="I109" s="94"/>
      <c r="J109" s="602" t="str">
        <f>IF(AND($A109&lt;&gt;"",J$90&lt;&gt;"",I109&lt;&gt;""),B$84,"")</f>
        <v/>
      </c>
      <c r="K109" s="603"/>
      <c r="L109" s="94"/>
      <c r="M109" s="602" t="str">
        <f>IF(AND($A109&lt;&gt;"",M$90&lt;&gt;"",L109&lt;&gt;""),C$84,"")</f>
        <v/>
      </c>
      <c r="N109" s="603"/>
      <c r="O109" s="95"/>
      <c r="P109" s="602" t="str">
        <f>IF(AND($A109&lt;&gt;"",P$90&lt;&gt;"",O109&lt;&gt;""),D$84,"")</f>
        <v/>
      </c>
      <c r="Q109" s="603"/>
      <c r="R109" s="95"/>
      <c r="S109" s="602" t="str">
        <f>IF(AND($A109&lt;&gt;"",S$90&lt;&gt;"",R109&lt;&gt;""),E$84,"")</f>
        <v/>
      </c>
      <c r="T109" s="603"/>
      <c r="U109" s="95"/>
      <c r="V109" s="602" t="str">
        <f>IF(AND($A109&lt;&gt;"",V$90&lt;&gt;"",U109&lt;&gt;""),F$84,"")</f>
        <v/>
      </c>
      <c r="W109" s="603"/>
      <c r="X109" s="95"/>
      <c r="Y109" s="602" t="str">
        <f>IF(AND($A109&lt;&gt;"",Y$90&lt;&gt;"",X109&lt;&gt;""),G$84,"")</f>
        <v/>
      </c>
      <c r="Z109" s="603"/>
      <c r="AA109" s="94"/>
      <c r="AB109" s="602" t="str">
        <f>IF(AND($A109&lt;&gt;"",AB$90&lt;&gt;"",AA109&lt;&gt;""),H$84,"")</f>
        <v/>
      </c>
      <c r="AC109" s="603"/>
      <c r="AD109" s="95"/>
      <c r="AE109" s="602" t="str">
        <f>IF(AND($A109&lt;&gt;"",AE$90&lt;&gt;"",AD109&lt;&gt;""),I$84,"")</f>
        <v/>
      </c>
      <c r="AF109" s="603"/>
      <c r="AG109" s="95"/>
      <c r="AH109" s="602" t="str">
        <f>IF(AND($A109&lt;&gt;"",AH$90&lt;&gt;"",AG109&lt;&gt;""),J$84,"")</f>
        <v/>
      </c>
      <c r="AI109" s="603"/>
      <c r="AJ109" s="94"/>
      <c r="AK109" s="602" t="str">
        <f>IF(AND($A109&lt;&gt;"",AK$90&lt;&gt;"",AJ109&lt;&gt;""),K$84,"")</f>
        <v/>
      </c>
      <c r="AL109" s="603"/>
      <c r="AM109" s="94"/>
      <c r="AN109" s="602" t="str">
        <f>IF(AND($A109&lt;&gt;"",AN$90&lt;&gt;"",AM109&lt;&gt;""),L$84,"")</f>
        <v/>
      </c>
      <c r="AO109" s="603"/>
      <c r="AP109" s="31"/>
      <c r="AQ109" s="31"/>
      <c r="AR109" s="31"/>
      <c r="AS109" s="31"/>
      <c r="AT109" s="31"/>
      <c r="AU109" s="31"/>
      <c r="AV109" s="31"/>
      <c r="AW109" s="31"/>
      <c r="AX109" s="31"/>
      <c r="AY109" s="31"/>
      <c r="AZ109" s="31"/>
      <c r="BA109" s="31"/>
      <c r="BB109" s="31"/>
      <c r="BC109" s="31"/>
      <c r="BD109" s="31"/>
      <c r="BE109" s="38"/>
      <c r="BF109" s="38"/>
      <c r="BG109" s="38"/>
      <c r="BH109" s="38"/>
      <c r="BI109" s="38"/>
      <c r="BJ109" s="62"/>
      <c r="BK109" s="62"/>
      <c r="BL109" s="62"/>
      <c r="BM109" s="62"/>
      <c r="BN109" s="62"/>
      <c r="BO109" s="62"/>
      <c r="BP109" s="40"/>
      <c r="BQ109" s="40"/>
      <c r="BR109" s="40"/>
      <c r="BS109" s="40"/>
      <c r="BT109" s="40"/>
      <c r="BU109" s="40"/>
      <c r="BV109" s="40"/>
    </row>
    <row r="110" spans="1:2660" ht="39.950000000000003" customHeight="1" x14ac:dyDescent="0.2">
      <c r="A110" s="641"/>
      <c r="B110" s="639"/>
      <c r="C110" s="641"/>
      <c r="D110" s="643"/>
      <c r="E110" s="132" t="s">
        <v>70</v>
      </c>
      <c r="F110" s="652" t="str">
        <f>IF(B109="","",IF(B109="ASS","",IF($S$88="GW",IFERROR($C109,""),IF($S$88="FLEXCON",IFERROR(MOD((D109+C109-$A$115),D109),""),""))))</f>
        <v/>
      </c>
      <c r="G110" s="653"/>
      <c r="H110" s="654"/>
      <c r="I110" s="655" t="str">
        <f>IF(B109="","",IF(B109="ASS","",IFERROR(MOD((F110+F109+$A$115),D109),"")))</f>
        <v/>
      </c>
      <c r="J110" s="656"/>
      <c r="K110" s="657"/>
      <c r="L110" s="602" t="str">
        <f t="shared" ref="L110" si="101">IF(B109="","",IF(B109="ASS","",IFERROR(IF(L109="","",MOD((I110+I109+G109),D109)),"")))</f>
        <v/>
      </c>
      <c r="M110" s="646"/>
      <c r="N110" s="603"/>
      <c r="O110" s="647" t="str">
        <f t="shared" ref="O110" si="102">IF(B109="","",IF(B109="ASS","",IFERROR(IF(O109="","",IF(L109="",MOD((I110+I109+G109),$D109),MOD((L110+L109+J109),D109))),"")))</f>
        <v/>
      </c>
      <c r="P110" s="648"/>
      <c r="Q110" s="649"/>
      <c r="R110" s="647" t="str">
        <f t="shared" ref="R110" si="103">IF(B109="","",IF(B109="ASS","",IFERROR(IF(R109="","",IF(O109="",MOD((L110+L109+J109),$D109),MOD((O110+O109+M109),$D109))),"")))</f>
        <v/>
      </c>
      <c r="S110" s="648"/>
      <c r="T110" s="649"/>
      <c r="U110" s="647" t="str">
        <f t="shared" ref="U110" si="104">IF(B109="","",IF(B109="ASS","",IFERROR(IF(U109="","",IF(R109="",MOD((O110+O109+M109),$D109),MOD((R110+R109+P109),$D109))),"")))</f>
        <v/>
      </c>
      <c r="V110" s="648"/>
      <c r="W110" s="649"/>
      <c r="X110" s="647" t="str">
        <f t="shared" ref="X110" si="105">IF(B109="","",IF(B109="ASS","",IFERROR(IF(X109="","",IF(U109="",MOD((R110+R109+P109),$D109),MOD((U110+U109+S109),$D109))),"")))</f>
        <v/>
      </c>
      <c r="Y110" s="648"/>
      <c r="Z110" s="649"/>
      <c r="AA110" s="647" t="str">
        <f t="shared" ref="AA110" si="106">IF(B109="","",IF(B109="ASS","",IFERROR(IF(AA109="","",IF(X109="",MOD((U110+U109+S109),$D109),MOD((X110+X109+V109),$D109))),"")))</f>
        <v/>
      </c>
      <c r="AB110" s="648"/>
      <c r="AC110" s="649"/>
      <c r="AD110" s="647" t="str">
        <f t="shared" ref="AD110" si="107">IF(B109="","",IF(B109="ASS","",IFERROR(IF(AD109="","",IF(AA109="",MOD((X110+X109+V109),$D109),MOD((AA110+AA109+Y109),$D109))),"")))</f>
        <v/>
      </c>
      <c r="AE110" s="648"/>
      <c r="AF110" s="649"/>
      <c r="AG110" s="647" t="str">
        <f t="shared" ref="AG110" si="108">IF(B109="","",IF(B109="ASS","",IFERROR(IF(AG109="","",IF(AD109="",MOD((AA110+AA109+Y109),$D109),MOD((AD110+AD109+AB109),$D109))),"")))</f>
        <v/>
      </c>
      <c r="AH110" s="648"/>
      <c r="AI110" s="649"/>
      <c r="AJ110" s="647" t="str">
        <f t="shared" ref="AJ110" si="109">IF(B109="","",IF(B109="ASS","",IFERROR(IF(AJ109="","",IF(AG109="",MOD((AD110+AD109+AB109),$D109),MOD((AG110+AG109+AE109),$D109))),"")))</f>
        <v/>
      </c>
      <c r="AK110" s="648"/>
      <c r="AL110" s="649"/>
      <c r="AM110" s="647" t="str">
        <f t="shared" ref="AM110" si="110">IF(B109="","",IF(B109="ASS","",IFERROR(IF(AM109="","",IF(AJ109="",MOD((AG110+AG109+AE109),$D109),MOD((AJ110+AJ109+AH109),$D109))),"")))</f>
        <v/>
      </c>
      <c r="AN110" s="648"/>
      <c r="AO110" s="649"/>
      <c r="AP110" s="31"/>
      <c r="AQ110" s="31"/>
      <c r="AR110" s="31"/>
      <c r="AS110" s="31"/>
      <c r="AT110" s="31"/>
      <c r="AU110" s="31"/>
      <c r="AV110" s="31"/>
      <c r="AW110" s="31"/>
      <c r="AX110" s="31"/>
      <c r="AY110" s="31"/>
      <c r="AZ110" s="31"/>
      <c r="BA110" s="31"/>
      <c r="BB110" s="31"/>
      <c r="BC110" s="31"/>
      <c r="BD110" s="31"/>
      <c r="BE110" s="38"/>
      <c r="BF110" s="38"/>
      <c r="BG110" s="38"/>
      <c r="BH110" s="38"/>
      <c r="BI110" s="38"/>
      <c r="BJ110" s="62"/>
      <c r="BK110" s="62"/>
      <c r="BL110" s="62"/>
      <c r="BM110" s="62"/>
      <c r="BN110" s="62"/>
      <c r="BO110" s="62"/>
      <c r="BP110" s="40"/>
      <c r="BQ110" s="40"/>
      <c r="BR110" s="40"/>
      <c r="BS110" s="40"/>
      <c r="BT110" s="40"/>
      <c r="BU110" s="40"/>
      <c r="BV110" s="40"/>
    </row>
    <row r="111" spans="1:2660" ht="39.950000000000003" customHeight="1" x14ac:dyDescent="0.2">
      <c r="A111" s="640"/>
      <c r="B111" s="638"/>
      <c r="C111" s="640"/>
      <c r="D111" s="642" t="str">
        <f t="shared" ref="D111" si="111">IF(A111&lt;&gt;"",SUM(F111:AO111),"")</f>
        <v/>
      </c>
      <c r="E111" s="104" t="s">
        <v>17</v>
      </c>
      <c r="F111" s="93"/>
      <c r="G111" s="644" t="str">
        <f>IF(AND(A111&lt;&gt;"",G$90&lt;&gt;"",F111&lt;&gt;""),A$84,"")</f>
        <v/>
      </c>
      <c r="H111" s="645"/>
      <c r="I111" s="94"/>
      <c r="J111" s="602" t="str">
        <f>IF(AND($A111&lt;&gt;"",J$90&lt;&gt;"",I111&lt;&gt;""),B$84,"")</f>
        <v/>
      </c>
      <c r="K111" s="603"/>
      <c r="L111" s="94"/>
      <c r="M111" s="602" t="str">
        <f>IF(AND($A111&lt;&gt;"",M$90&lt;&gt;"",L111&lt;&gt;""),C$84,"")</f>
        <v/>
      </c>
      <c r="N111" s="603"/>
      <c r="O111" s="95"/>
      <c r="P111" s="602" t="str">
        <f>IF(AND($A111&lt;&gt;"",P$90&lt;&gt;"",O111&lt;&gt;""),D$84,"")</f>
        <v/>
      </c>
      <c r="Q111" s="603"/>
      <c r="R111" s="95"/>
      <c r="S111" s="602" t="str">
        <f>IF(AND($A111&lt;&gt;"",S$90&lt;&gt;"",R111&lt;&gt;""),E$84,"")</f>
        <v/>
      </c>
      <c r="T111" s="603"/>
      <c r="U111" s="95"/>
      <c r="V111" s="602" t="str">
        <f>IF(AND($A111&lt;&gt;"",V$90&lt;&gt;"",U111&lt;&gt;""),F$84,"")</f>
        <v/>
      </c>
      <c r="W111" s="603"/>
      <c r="X111" s="95"/>
      <c r="Y111" s="602" t="str">
        <f>IF(AND($A111&lt;&gt;"",Y$90&lt;&gt;"",X111&lt;&gt;""),G$84,"")</f>
        <v/>
      </c>
      <c r="Z111" s="603"/>
      <c r="AA111" s="94"/>
      <c r="AB111" s="602" t="str">
        <f>IF(AND($A111&lt;&gt;"",AB$90&lt;&gt;"",AA111&lt;&gt;""),H$84,"")</f>
        <v/>
      </c>
      <c r="AC111" s="603"/>
      <c r="AD111" s="95"/>
      <c r="AE111" s="602" t="str">
        <f>IF(AND($A111&lt;&gt;"",AE$90&lt;&gt;"",AD111&lt;&gt;""),I$84,"")</f>
        <v/>
      </c>
      <c r="AF111" s="603"/>
      <c r="AG111" s="95"/>
      <c r="AH111" s="602" t="str">
        <f>IF(AND($A111&lt;&gt;"",AH$90&lt;&gt;"",AG111&lt;&gt;""),J$84,"")</f>
        <v/>
      </c>
      <c r="AI111" s="603"/>
      <c r="AJ111" s="94"/>
      <c r="AK111" s="602" t="str">
        <f>IF(AND($A111&lt;&gt;"",AK$90&lt;&gt;"",AJ111&lt;&gt;""),K$84,"")</f>
        <v/>
      </c>
      <c r="AL111" s="603"/>
      <c r="AM111" s="94"/>
      <c r="AN111" s="602" t="str">
        <f>IF(AND($A111&lt;&gt;"",AN$90&lt;&gt;"",AM111&lt;&gt;""),L$84,"")</f>
        <v/>
      </c>
      <c r="AO111" s="603"/>
      <c r="AP111" s="31"/>
      <c r="AQ111" s="31"/>
      <c r="AR111" s="31"/>
      <c r="AS111" s="31"/>
      <c r="AT111" s="31"/>
      <c r="AU111" s="31"/>
      <c r="AV111" s="31"/>
      <c r="AW111" s="31"/>
      <c r="AX111" s="31"/>
      <c r="AY111" s="31"/>
      <c r="AZ111" s="31"/>
      <c r="BA111" s="31"/>
      <c r="BB111" s="31"/>
      <c r="BC111" s="31"/>
      <c r="BD111" s="31"/>
      <c r="BE111" s="38"/>
      <c r="BF111" s="38"/>
      <c r="BG111" s="38"/>
      <c r="BH111" s="38"/>
      <c r="BI111" s="38"/>
      <c r="BJ111" s="62"/>
      <c r="BK111" s="62"/>
      <c r="BL111" s="62"/>
      <c r="BM111" s="62"/>
      <c r="BN111" s="62"/>
      <c r="BO111" s="62"/>
      <c r="BP111" s="40"/>
      <c r="BQ111" s="40"/>
      <c r="BR111" s="40"/>
      <c r="BS111" s="40"/>
      <c r="BT111" s="40"/>
      <c r="BU111" s="40"/>
      <c r="BV111" s="40"/>
    </row>
    <row r="112" spans="1:2660" ht="39.950000000000003" customHeight="1" x14ac:dyDescent="0.2">
      <c r="A112" s="641"/>
      <c r="B112" s="639"/>
      <c r="C112" s="641"/>
      <c r="D112" s="643"/>
      <c r="E112" s="132" t="s">
        <v>70</v>
      </c>
      <c r="F112" s="652" t="str">
        <f>IF(B111="","",IF(B111="ASS","",IF($S$88="GW",IFERROR($C111,""),IF($S$88="FLEXCON",IFERROR(MOD((D111+C111-$A$115),D111),""),""))))</f>
        <v/>
      </c>
      <c r="G112" s="653"/>
      <c r="H112" s="654"/>
      <c r="I112" s="655" t="str">
        <f>IF(B111="","",IF(B111="ASS","",IFERROR(MOD((F112+F111+$A$115),D111),"")))</f>
        <v/>
      </c>
      <c r="J112" s="656"/>
      <c r="K112" s="657"/>
      <c r="L112" s="602" t="str">
        <f t="shared" ref="L112" si="112">IF(B111="","",IF(B111="ASS","",IFERROR(IF(L111="","",MOD((I112+I111+G111),D111)),"")))</f>
        <v/>
      </c>
      <c r="M112" s="646"/>
      <c r="N112" s="603"/>
      <c r="O112" s="647" t="str">
        <f t="shared" ref="O112" si="113">IF(B111="","",IF(B111="ASS","",IFERROR(IF(O111="","",IF(L111="",MOD((I112+I111+G111),$D111),MOD((L112+L111+J111),D111))),"")))</f>
        <v/>
      </c>
      <c r="P112" s="648"/>
      <c r="Q112" s="649"/>
      <c r="R112" s="647" t="str">
        <f t="shared" ref="R112" si="114">IF(B111="","",IF(B111="ASS","",IFERROR(IF(R111="","",IF(O111="",MOD((L112+L111+J111),$D111),MOD((O112+O111+M111),$D111))),"")))</f>
        <v/>
      </c>
      <c r="S112" s="648"/>
      <c r="T112" s="649"/>
      <c r="U112" s="647" t="str">
        <f t="shared" ref="U112" si="115">IF(B111="","",IF(B111="ASS","",IFERROR(IF(U111="","",IF(R111="",MOD((O112+O111+M111),$D111),MOD((R112+R111+P111),$D111))),"")))</f>
        <v/>
      </c>
      <c r="V112" s="648"/>
      <c r="W112" s="649"/>
      <c r="X112" s="647" t="str">
        <f t="shared" ref="X112" si="116">IF(B111="","",IF(B111="ASS","",IFERROR(IF(X111="","",IF(U111="",MOD((R112+R111+P111),$D111),MOD((U112+U111+S111),$D111))),"")))</f>
        <v/>
      </c>
      <c r="Y112" s="648"/>
      <c r="Z112" s="649"/>
      <c r="AA112" s="647" t="str">
        <f t="shared" ref="AA112" si="117">IF(B111="","",IF(B111="ASS","",IFERROR(IF(AA111="","",IF(X111="",MOD((U112+U111+S111),$D111),MOD((X112+X111+V111),$D111))),"")))</f>
        <v/>
      </c>
      <c r="AB112" s="648"/>
      <c r="AC112" s="649"/>
      <c r="AD112" s="647" t="str">
        <f t="shared" ref="AD112" si="118">IF(B111="","",IF(B111="ASS","",IFERROR(IF(AD111="","",IF(AA111="",MOD((X112+X111+V111),$D111),MOD((AA112+AA111+Y111),$D111))),"")))</f>
        <v/>
      </c>
      <c r="AE112" s="648"/>
      <c r="AF112" s="649"/>
      <c r="AG112" s="647" t="str">
        <f t="shared" ref="AG112" si="119">IF(B111="","",IF(B111="ASS","",IFERROR(IF(AG111="","",IF(AD111="",MOD((AA112+AA111+Y111),$D111),MOD((AD112+AD111+AB111),$D111))),"")))</f>
        <v/>
      </c>
      <c r="AH112" s="648"/>
      <c r="AI112" s="649"/>
      <c r="AJ112" s="647" t="str">
        <f t="shared" ref="AJ112" si="120">IF(B111="","",IF(B111="ASS","",IFERROR(IF(AJ111="","",IF(AG111="",MOD((AD112+AD111+AB111),$D111),MOD((AG112+AG111+AE111),$D111))),"")))</f>
        <v/>
      </c>
      <c r="AK112" s="648"/>
      <c r="AL112" s="649"/>
      <c r="AM112" s="647" t="str">
        <f t="shared" ref="AM112" si="121">IF(B111="","",IF(B111="ASS","",IFERROR(IF(AM111="","",IF(AJ111="",MOD((AG112+AG111+AE111),$D111),MOD((AJ112+AJ111+AH111),$D111))),"")))</f>
        <v/>
      </c>
      <c r="AN112" s="648"/>
      <c r="AO112" s="649"/>
      <c r="AP112" s="31"/>
      <c r="AQ112" s="31"/>
      <c r="AR112" s="31"/>
      <c r="AS112" s="31"/>
      <c r="AT112" s="31"/>
      <c r="AU112" s="31"/>
      <c r="AV112" s="31"/>
      <c r="AW112" s="31"/>
      <c r="AX112" s="31"/>
      <c r="AY112" s="31"/>
      <c r="AZ112" s="31"/>
      <c r="BA112" s="31"/>
      <c r="BB112" s="31"/>
      <c r="BC112" s="31"/>
      <c r="BD112" s="31"/>
      <c r="BE112" s="38"/>
      <c r="BF112" s="38"/>
      <c r="BG112" s="38"/>
      <c r="BH112" s="38"/>
      <c r="BI112" s="38"/>
      <c r="BJ112" s="62"/>
      <c r="BK112" s="62"/>
      <c r="BL112" s="62"/>
      <c r="BM112" s="62"/>
      <c r="BN112" s="62"/>
      <c r="BO112" s="62"/>
      <c r="BP112" s="40"/>
      <c r="BQ112" s="40"/>
      <c r="BR112" s="40"/>
      <c r="BS112" s="40"/>
      <c r="BT112" s="40"/>
      <c r="BU112" s="40"/>
      <c r="BV112" s="40"/>
    </row>
    <row r="113" spans="1:74" ht="39.950000000000003" customHeight="1" x14ac:dyDescent="0.2">
      <c r="A113" s="640"/>
      <c r="B113" s="638"/>
      <c r="C113" s="640"/>
      <c r="D113" s="642" t="str">
        <f t="shared" ref="D113" si="122">IF(A113&lt;&gt;"",SUM(F113:AO113),"")</f>
        <v/>
      </c>
      <c r="E113" s="104" t="s">
        <v>17</v>
      </c>
      <c r="F113" s="93"/>
      <c r="G113" s="644" t="str">
        <f>IF(AND(A113&lt;&gt;"",G$90&lt;&gt;"",F113&lt;&gt;""),A$84,"")</f>
        <v/>
      </c>
      <c r="H113" s="645"/>
      <c r="I113" s="94"/>
      <c r="J113" s="602" t="str">
        <f>IF(AND($A113&lt;&gt;"",J$90&lt;&gt;"",I113&lt;&gt;""),B$84,"")</f>
        <v/>
      </c>
      <c r="K113" s="603"/>
      <c r="L113" s="94"/>
      <c r="M113" s="602" t="str">
        <f>IF(AND($A113&lt;&gt;"",M$90&lt;&gt;"",L113&lt;&gt;""),C$84,"")</f>
        <v/>
      </c>
      <c r="N113" s="603"/>
      <c r="O113" s="95"/>
      <c r="P113" s="602" t="str">
        <f>IF(AND($A113&lt;&gt;"",P$90&lt;&gt;"",O113&lt;&gt;""),D$84,"")</f>
        <v/>
      </c>
      <c r="Q113" s="603"/>
      <c r="R113" s="95"/>
      <c r="S113" s="602" t="str">
        <f>IF(AND($A113&lt;&gt;"",S$90&lt;&gt;"",R113&lt;&gt;""),E$84,"")</f>
        <v/>
      </c>
      <c r="T113" s="603"/>
      <c r="U113" s="95"/>
      <c r="V113" s="602" t="str">
        <f>IF(AND($A113&lt;&gt;"",V$90&lt;&gt;"",U113&lt;&gt;""),F$84,"")</f>
        <v/>
      </c>
      <c r="W113" s="603"/>
      <c r="X113" s="95"/>
      <c r="Y113" s="602" t="str">
        <f>IF(AND($A113&lt;&gt;"",Y$90&lt;&gt;"",X113&lt;&gt;""),G$84,"")</f>
        <v/>
      </c>
      <c r="Z113" s="603"/>
      <c r="AA113" s="94"/>
      <c r="AB113" s="602" t="str">
        <f>IF(AND($A113&lt;&gt;"",AB$90&lt;&gt;"",AA113&lt;&gt;""),H$84,"")</f>
        <v/>
      </c>
      <c r="AC113" s="603"/>
      <c r="AD113" s="95"/>
      <c r="AE113" s="602" t="str">
        <f>IF(AND($A113&lt;&gt;"",AE$90&lt;&gt;"",AD113&lt;&gt;""),I$84,"")</f>
        <v/>
      </c>
      <c r="AF113" s="603"/>
      <c r="AG113" s="95"/>
      <c r="AH113" s="602" t="str">
        <f>IF(AND($A113&lt;&gt;"",AH$90&lt;&gt;"",AG113&lt;&gt;""),J$84,"")</f>
        <v/>
      </c>
      <c r="AI113" s="603"/>
      <c r="AJ113" s="94"/>
      <c r="AK113" s="602" t="str">
        <f>IF(AND($A113&lt;&gt;"",AK$90&lt;&gt;"",AJ113&lt;&gt;""),K$84,"")</f>
        <v/>
      </c>
      <c r="AL113" s="603"/>
      <c r="AM113" s="94"/>
      <c r="AN113" s="602" t="str">
        <f>IF(AND($A113&lt;&gt;"",AN$90&lt;&gt;"",AM113&lt;&gt;""),L$84,"")</f>
        <v/>
      </c>
      <c r="AO113" s="603"/>
      <c r="AP113" s="31"/>
      <c r="AQ113" s="31"/>
      <c r="AR113" s="31"/>
      <c r="AS113" s="31"/>
      <c r="AT113" s="31"/>
      <c r="AU113" s="31"/>
      <c r="AV113" s="31"/>
      <c r="AW113" s="31"/>
      <c r="AX113" s="31"/>
      <c r="AY113" s="31"/>
      <c r="AZ113" s="31"/>
      <c r="BA113" s="31"/>
      <c r="BB113" s="31"/>
      <c r="BC113" s="31"/>
      <c r="BD113" s="31"/>
      <c r="BE113" s="38"/>
      <c r="BF113" s="38"/>
      <c r="BG113" s="38"/>
      <c r="BH113" s="38"/>
      <c r="BI113" s="38"/>
      <c r="BJ113" s="62"/>
      <c r="BK113" s="62"/>
      <c r="BL113" s="62"/>
      <c r="BM113" s="62"/>
      <c r="BN113" s="62"/>
      <c r="BO113" s="62"/>
      <c r="BP113" s="40"/>
      <c r="BQ113" s="40"/>
      <c r="BR113" s="40"/>
      <c r="BS113" s="40"/>
      <c r="BT113" s="40"/>
      <c r="BU113" s="40"/>
      <c r="BV113" s="40"/>
    </row>
    <row r="114" spans="1:74" ht="39.950000000000003" customHeight="1" x14ac:dyDescent="0.2">
      <c r="A114" s="641"/>
      <c r="B114" s="639"/>
      <c r="C114" s="641"/>
      <c r="D114" s="643"/>
      <c r="E114" s="132" t="s">
        <v>70</v>
      </c>
      <c r="F114" s="652" t="str">
        <f>IF(B113="","",IF(B113="ASS","",IF($S$88="GW",IFERROR($C113,""),IF($S$88="FLEXCON",IFERROR(MOD((D113+C113-$A$115),D113),""),""))))</f>
        <v/>
      </c>
      <c r="G114" s="653"/>
      <c r="H114" s="654"/>
      <c r="I114" s="655" t="str">
        <f>IF(B113="","",IF(B113="ASS","",IFERROR(MOD((F114+F113+$A$115),D113),"")))</f>
        <v/>
      </c>
      <c r="J114" s="656"/>
      <c r="K114" s="657"/>
      <c r="L114" s="602" t="str">
        <f t="shared" ref="L114" si="123">IF(B113="","",IF(B113="ASS","",IFERROR(IF(L113="","",MOD((I114+I113+G113),D113)),"")))</f>
        <v/>
      </c>
      <c r="M114" s="646"/>
      <c r="N114" s="603"/>
      <c r="O114" s="647" t="str">
        <f t="shared" ref="O114" si="124">IF(B113="","",IF(B113="ASS","",IFERROR(IF(O113="","",IF(L113="",MOD((I114+I113+G113),$D113),MOD((L114+L113+J113),D113))),"")))</f>
        <v/>
      </c>
      <c r="P114" s="648"/>
      <c r="Q114" s="649"/>
      <c r="R114" s="647" t="str">
        <f t="shared" ref="R114" si="125">IF(B113="","",IF(B113="ASS","",IFERROR(IF(R113="","",IF(O113="",MOD((L114+L113+J113),$D113),MOD((O114+O113+M113),$D113))),"")))</f>
        <v/>
      </c>
      <c r="S114" s="648"/>
      <c r="T114" s="649"/>
      <c r="U114" s="647" t="str">
        <f t="shared" ref="U114" si="126">IF(B113="","",IF(B113="ASS","",IFERROR(IF(U113="","",IF(R113="",MOD((O114+O113+M113),$D113),MOD((R114+R113+P113),$D113))),"")))</f>
        <v/>
      </c>
      <c r="V114" s="648"/>
      <c r="W114" s="649"/>
      <c r="X114" s="647" t="str">
        <f t="shared" ref="X114" si="127">IF(B113="","",IF(B113="ASS","",IFERROR(IF(X113="","",IF(U113="",MOD((R114+R113+P113),$D113),MOD((U114+U113+S113),$D113))),"")))</f>
        <v/>
      </c>
      <c r="Y114" s="648"/>
      <c r="Z114" s="649"/>
      <c r="AA114" s="647" t="str">
        <f t="shared" ref="AA114" si="128">IF(B113="","",IF(B113="ASS","",IFERROR(IF(AA113="","",IF(X113="",MOD((U114+U113+S113),$D113),MOD((X114+X113+V113),$D113))),"")))</f>
        <v/>
      </c>
      <c r="AB114" s="648"/>
      <c r="AC114" s="649"/>
      <c r="AD114" s="647" t="str">
        <f t="shared" ref="AD114" si="129">IF(B113="","",IF(B113="ASS","",IFERROR(IF(AD113="","",IF(AA113="",MOD((X114+X113+V113),$D113),MOD((AA114+AA113+Y113),$D113))),"")))</f>
        <v/>
      </c>
      <c r="AE114" s="648"/>
      <c r="AF114" s="649"/>
      <c r="AG114" s="647" t="str">
        <f t="shared" ref="AG114" si="130">IF(B113="","",IF(B113="ASS","",IFERROR(IF(AG113="","",IF(AD113="",MOD((AA114+AA113+Y113),$D113),MOD((AD114+AD113+AB113),$D113))),"")))</f>
        <v/>
      </c>
      <c r="AH114" s="648"/>
      <c r="AI114" s="649"/>
      <c r="AJ114" s="647" t="str">
        <f t="shared" ref="AJ114" si="131">IF(B113="","",IF(B113="ASS","",IFERROR(IF(AJ113="","",IF(AG113="",MOD((AD114+AD113+AB113),$D113),MOD((AG114+AG113+AE113),$D113))),"")))</f>
        <v/>
      </c>
      <c r="AK114" s="648"/>
      <c r="AL114" s="649"/>
      <c r="AM114" s="647" t="str">
        <f t="shared" ref="AM114" si="132">IF(B113="","",IF(B113="ASS","",IFERROR(IF(AM113="","",IF(AJ113="",MOD((AG114+AG113+AE113),$D113),MOD((AJ114+AJ113+AH113),$D113))),"")))</f>
        <v/>
      </c>
      <c r="AN114" s="648"/>
      <c r="AO114" s="649"/>
      <c r="AP114" s="31"/>
      <c r="AQ114" s="31"/>
      <c r="AR114" s="31"/>
      <c r="AS114" s="31"/>
      <c r="AT114" s="31"/>
      <c r="AU114" s="31"/>
      <c r="AV114" s="31"/>
      <c r="AW114" s="31"/>
      <c r="AX114" s="31"/>
      <c r="AY114" s="31"/>
      <c r="AZ114" s="31"/>
      <c r="BA114" s="31"/>
      <c r="BB114" s="31"/>
      <c r="BC114" s="31"/>
      <c r="BD114" s="31"/>
      <c r="BE114" s="38"/>
      <c r="BF114" s="38"/>
      <c r="BG114" s="38"/>
      <c r="BH114" s="38"/>
      <c r="BI114" s="38"/>
      <c r="BJ114" s="62"/>
      <c r="BK114" s="62"/>
      <c r="BL114" s="62"/>
      <c r="BM114" s="62"/>
      <c r="BN114" s="62"/>
      <c r="BO114" s="62"/>
      <c r="BP114" s="40"/>
      <c r="BQ114" s="40"/>
      <c r="BR114" s="40"/>
      <c r="BS114" s="40"/>
      <c r="BT114" s="40"/>
      <c r="BU114" s="40"/>
      <c r="BV114" s="40"/>
    </row>
    <row r="115" spans="1:74" ht="30" hidden="1" customHeight="1" x14ac:dyDescent="0.2">
      <c r="A115" s="65">
        <f>IF(I19="",A84,IF(L19="",B84,IF(O19="",C84,IF(R19="",D84,IF(U19="",E84,IF(X19="",F84,IF(AA19="",G84,IF(AD19="",H84,IF(AG19="",I84,IF(AJ19="",J84,IF(AM19="",K84,L84)))))))))))</f>
        <v>0</v>
      </c>
      <c r="B115" s="65"/>
      <c r="C115" s="65"/>
      <c r="D115" s="65"/>
      <c r="E115" s="61"/>
      <c r="F115" s="84"/>
      <c r="G115" s="85"/>
      <c r="H115" s="86"/>
      <c r="I115" s="84"/>
      <c r="J115" s="85"/>
      <c r="K115" s="86"/>
      <c r="L115" s="84"/>
      <c r="M115" s="85"/>
      <c r="N115" s="86"/>
      <c r="O115" s="84"/>
      <c r="P115" s="85"/>
      <c r="Q115" s="86"/>
      <c r="R115" s="84"/>
      <c r="S115" s="85"/>
      <c r="T115" s="86"/>
      <c r="U115" s="84"/>
      <c r="V115" s="85"/>
      <c r="W115" s="86"/>
      <c r="X115" s="84"/>
      <c r="Y115" s="85"/>
      <c r="Z115" s="86"/>
      <c r="AA115" s="84"/>
      <c r="AB115" s="85"/>
      <c r="AC115" s="86"/>
      <c r="AD115" s="84"/>
      <c r="AE115" s="85"/>
      <c r="AF115" s="86"/>
      <c r="AG115" s="84"/>
      <c r="AH115" s="85"/>
      <c r="AI115" s="86"/>
      <c r="AJ115" s="84"/>
      <c r="AK115" s="85"/>
      <c r="AL115" s="86"/>
      <c r="AM115" s="84"/>
      <c r="AN115" s="85"/>
      <c r="AO115" s="86"/>
      <c r="AP115" s="31"/>
      <c r="AQ115" s="31"/>
      <c r="AR115" s="31"/>
      <c r="AS115" s="31"/>
      <c r="AT115" s="31"/>
      <c r="AU115" s="31"/>
      <c r="AV115" s="31"/>
      <c r="AW115" s="31"/>
      <c r="AX115" s="31"/>
      <c r="AY115" s="31"/>
      <c r="AZ115" s="31"/>
      <c r="BA115" s="31"/>
      <c r="BB115" s="31"/>
      <c r="BC115" s="31"/>
      <c r="BD115" s="31"/>
      <c r="BE115" s="38"/>
      <c r="BF115" s="38"/>
      <c r="BG115" s="38"/>
      <c r="BH115" s="38"/>
      <c r="BI115" s="38"/>
      <c r="BJ115" s="62"/>
      <c r="BK115" s="62"/>
      <c r="BL115" s="62"/>
      <c r="BM115" s="62"/>
      <c r="BN115" s="62"/>
      <c r="BO115" s="62"/>
      <c r="BP115" s="40"/>
      <c r="BQ115" s="40"/>
      <c r="BR115" s="40"/>
      <c r="BS115" s="40"/>
      <c r="BT115" s="40"/>
      <c r="BU115" s="40"/>
      <c r="BV115" s="40"/>
    </row>
    <row r="116" spans="1:74" ht="30" hidden="1" customHeight="1" x14ac:dyDescent="0.2">
      <c r="A116" s="61" t="str">
        <f t="shared" ref="A116:A131" si="133">IF(AND(I$90="",J$90=""),G91,IF(AND(L$90="",M$90=""),J91,IF(AND(O$90="",P$90=""),M91,IF(AND(R$90="",S$90=""),P91,IF(AND(U$90="",V$90=""),S91,IF(AND(X$90="",Y$90=""),V91,IF(AND(AA$90="",AB$90=""),Y91,IF(AND(AD$90="",AE$90=""),AB91,IF(AND(AG$90="",AH$90=""),AE91,IF(AND(AJ$90="",AK$90=""),AH91,IF(AND(AM$90="",AN$90=""),AK91,IF(AND(AP$90="",AQ$90=""),AN91))))))))))))</f>
        <v/>
      </c>
      <c r="B116" s="61"/>
      <c r="C116" s="61"/>
      <c r="D116" s="61"/>
      <c r="E116" s="61"/>
      <c r="F116" s="87"/>
      <c r="G116" s="87"/>
      <c r="H116" s="87"/>
      <c r="I116" s="87"/>
      <c r="J116" s="87"/>
      <c r="K116" s="87"/>
      <c r="L116" s="87"/>
      <c r="M116" s="87"/>
      <c r="N116" s="87"/>
      <c r="O116" s="87"/>
      <c r="P116" s="87"/>
      <c r="Q116" s="87"/>
      <c r="R116" s="87"/>
      <c r="S116" s="87"/>
      <c r="T116" s="87"/>
      <c r="U116" s="87"/>
      <c r="V116" s="87"/>
      <c r="W116" s="87"/>
      <c r="X116" s="87"/>
      <c r="Y116" s="87"/>
      <c r="Z116" s="87"/>
      <c r="AA116" s="87"/>
      <c r="AB116" s="87"/>
      <c r="AC116" s="87"/>
      <c r="AD116" s="87"/>
      <c r="AE116" s="87"/>
      <c r="AF116" s="87"/>
      <c r="AG116" s="87"/>
      <c r="AH116" s="87"/>
      <c r="AI116" s="87"/>
      <c r="AJ116" s="87"/>
      <c r="AK116" s="87"/>
      <c r="AL116" s="87"/>
      <c r="AM116" s="87"/>
      <c r="AN116" s="87"/>
      <c r="AO116" s="87"/>
      <c r="AP116" s="31"/>
      <c r="AQ116" s="31"/>
      <c r="AR116" s="31"/>
      <c r="AS116" s="31"/>
      <c r="AT116" s="31"/>
      <c r="AU116" s="31"/>
      <c r="AV116" s="31"/>
      <c r="AW116" s="31"/>
      <c r="AX116" s="31"/>
      <c r="AY116" s="31"/>
      <c r="AZ116" s="31"/>
      <c r="BA116" s="31"/>
      <c r="BB116" s="31"/>
      <c r="BC116" s="31"/>
      <c r="BD116" s="31"/>
      <c r="BE116" s="38"/>
      <c r="BF116" s="38"/>
      <c r="BG116" s="38"/>
      <c r="BH116" s="38"/>
      <c r="BI116" s="38"/>
      <c r="BJ116" s="62"/>
      <c r="BK116" s="62"/>
      <c r="BL116" s="62"/>
      <c r="BM116" s="62"/>
      <c r="BN116" s="62"/>
      <c r="BO116" s="62"/>
      <c r="BP116" s="40"/>
      <c r="BQ116" s="40"/>
      <c r="BR116" s="40"/>
      <c r="BS116" s="40"/>
      <c r="BT116" s="40"/>
      <c r="BU116" s="40"/>
      <c r="BV116" s="40"/>
    </row>
    <row r="117" spans="1:74" ht="30" hidden="1" customHeight="1" x14ac:dyDescent="0.2">
      <c r="A117" s="61">
        <f t="shared" si="133"/>
        <v>0</v>
      </c>
      <c r="B117" s="63"/>
      <c r="C117" s="63"/>
      <c r="D117" s="63"/>
      <c r="E117" s="64"/>
      <c r="F117" s="88"/>
      <c r="G117" s="88"/>
      <c r="H117" s="88"/>
      <c r="I117" s="88"/>
      <c r="J117" s="88"/>
      <c r="K117" s="88"/>
      <c r="L117" s="88"/>
      <c r="M117" s="88"/>
      <c r="N117" s="88"/>
      <c r="O117" s="88"/>
      <c r="P117" s="88"/>
      <c r="Q117" s="88"/>
      <c r="R117" s="88"/>
      <c r="S117" s="88"/>
      <c r="T117" s="88"/>
      <c r="U117" s="88"/>
      <c r="V117" s="88"/>
      <c r="W117" s="88"/>
      <c r="X117" s="88"/>
      <c r="Y117" s="88"/>
      <c r="Z117" s="88"/>
      <c r="AA117" s="88"/>
      <c r="AB117" s="88"/>
      <c r="AC117" s="88"/>
      <c r="AD117" s="88"/>
      <c r="AE117" s="88"/>
      <c r="AF117" s="88"/>
      <c r="AG117" s="88"/>
      <c r="AH117" s="88"/>
      <c r="AI117" s="88"/>
      <c r="AJ117" s="88"/>
      <c r="AK117" s="88"/>
      <c r="AL117" s="88"/>
      <c r="AM117" s="88"/>
      <c r="AN117" s="88"/>
      <c r="AO117" s="88"/>
      <c r="AP117" s="31"/>
      <c r="AQ117" s="31"/>
      <c r="AR117" s="31"/>
      <c r="AS117" s="31"/>
      <c r="AT117" s="31"/>
      <c r="AU117" s="31"/>
      <c r="AV117" s="31"/>
      <c r="AW117" s="31"/>
      <c r="AX117" s="31"/>
      <c r="AY117" s="31"/>
      <c r="AZ117" s="31"/>
      <c r="BA117" s="31"/>
      <c r="BB117" s="31"/>
      <c r="BC117" s="31"/>
      <c r="BD117" s="31"/>
      <c r="BE117" s="38"/>
      <c r="BF117" s="38"/>
      <c r="BG117" s="38"/>
      <c r="BH117" s="38"/>
      <c r="BI117" s="38"/>
      <c r="BJ117" s="62"/>
      <c r="BK117" s="62"/>
      <c r="BL117" s="62"/>
      <c r="BM117" s="62"/>
      <c r="BN117" s="62"/>
      <c r="BO117" s="62"/>
      <c r="BP117" s="40"/>
      <c r="BQ117" s="40"/>
      <c r="BR117" s="40"/>
      <c r="BS117" s="40"/>
      <c r="BT117" s="40"/>
      <c r="BU117" s="40"/>
      <c r="BV117" s="40"/>
    </row>
    <row r="118" spans="1:74" ht="30" hidden="1" customHeight="1" x14ac:dyDescent="0.2">
      <c r="A118" s="61" t="str">
        <f t="shared" si="133"/>
        <v/>
      </c>
      <c r="B118" s="63"/>
      <c r="C118" s="63"/>
      <c r="D118" s="63"/>
      <c r="E118" s="64"/>
      <c r="F118" s="88"/>
      <c r="G118" s="88"/>
      <c r="H118" s="88"/>
      <c r="I118" s="88"/>
      <c r="J118" s="88"/>
      <c r="K118" s="88"/>
      <c r="L118" s="88"/>
      <c r="M118" s="88"/>
      <c r="N118" s="88"/>
      <c r="O118" s="88"/>
      <c r="P118" s="88"/>
      <c r="Q118" s="88"/>
      <c r="R118" s="88"/>
      <c r="S118" s="88"/>
      <c r="T118" s="88"/>
      <c r="U118" s="88"/>
      <c r="V118" s="88"/>
      <c r="W118" s="88"/>
      <c r="X118" s="88"/>
      <c r="Y118" s="88"/>
      <c r="Z118" s="88"/>
      <c r="AA118" s="88"/>
      <c r="AB118" s="88"/>
      <c r="AC118" s="88"/>
      <c r="AD118" s="88"/>
      <c r="AE118" s="88"/>
      <c r="AF118" s="88"/>
      <c r="AG118" s="88"/>
      <c r="AH118" s="88"/>
      <c r="AI118" s="88"/>
      <c r="AJ118" s="88"/>
      <c r="AK118" s="88"/>
      <c r="AL118" s="88"/>
      <c r="AM118" s="88"/>
      <c r="AN118" s="88"/>
      <c r="AO118" s="88"/>
      <c r="AP118" s="31"/>
      <c r="AQ118" s="31"/>
      <c r="AR118" s="31"/>
      <c r="AS118" s="31"/>
      <c r="AT118" s="31"/>
      <c r="AU118" s="31"/>
      <c r="AV118" s="31"/>
      <c r="AW118" s="31"/>
      <c r="AX118" s="31"/>
      <c r="AY118" s="31"/>
      <c r="AZ118" s="31"/>
      <c r="BA118" s="31"/>
      <c r="BB118" s="31"/>
      <c r="BC118" s="31"/>
      <c r="BD118" s="31"/>
      <c r="BE118" s="38"/>
      <c r="BF118" s="38"/>
      <c r="BG118" s="38"/>
      <c r="BH118" s="38"/>
      <c r="BI118" s="38"/>
      <c r="BJ118" s="62"/>
      <c r="BK118" s="62"/>
      <c r="BL118" s="62"/>
      <c r="BM118" s="62"/>
      <c r="BN118" s="62"/>
      <c r="BO118" s="62"/>
      <c r="BP118" s="40"/>
      <c r="BQ118" s="40"/>
      <c r="BR118" s="40"/>
      <c r="BS118" s="40"/>
      <c r="BT118" s="40"/>
      <c r="BU118" s="40"/>
      <c r="BV118" s="40"/>
    </row>
    <row r="119" spans="1:74" ht="30" hidden="1" customHeight="1" x14ac:dyDescent="0.2">
      <c r="A119" s="61">
        <f t="shared" si="133"/>
        <v>0</v>
      </c>
      <c r="B119" s="63"/>
      <c r="C119" s="63"/>
      <c r="D119" s="63"/>
      <c r="E119" s="64"/>
      <c r="F119" s="88"/>
      <c r="G119" s="88"/>
      <c r="H119" s="88"/>
      <c r="I119" s="88"/>
      <c r="J119" s="88"/>
      <c r="K119" s="88"/>
      <c r="L119" s="88"/>
      <c r="M119" s="88"/>
      <c r="N119" s="88"/>
      <c r="O119" s="88"/>
      <c r="P119" s="88"/>
      <c r="Q119" s="88"/>
      <c r="R119" s="88"/>
      <c r="S119" s="88"/>
      <c r="T119" s="88"/>
      <c r="U119" s="88"/>
      <c r="V119" s="88"/>
      <c r="W119" s="88"/>
      <c r="X119" s="88"/>
      <c r="Y119" s="88"/>
      <c r="Z119" s="88"/>
      <c r="AA119" s="88"/>
      <c r="AB119" s="88"/>
      <c r="AC119" s="88"/>
      <c r="AD119" s="88"/>
      <c r="AE119" s="88"/>
      <c r="AF119" s="88"/>
      <c r="AG119" s="88"/>
      <c r="AH119" s="88"/>
      <c r="AI119" s="88"/>
      <c r="AJ119" s="88"/>
      <c r="AK119" s="88"/>
      <c r="AL119" s="88"/>
      <c r="AM119" s="88"/>
      <c r="AN119" s="88"/>
      <c r="AO119" s="88"/>
      <c r="AP119" s="31"/>
      <c r="AQ119" s="31"/>
      <c r="AR119" s="31"/>
      <c r="AS119" s="31"/>
      <c r="AT119" s="31"/>
      <c r="AU119" s="31"/>
      <c r="AV119" s="31"/>
      <c r="AW119" s="31"/>
      <c r="AX119" s="31"/>
      <c r="AY119" s="31"/>
      <c r="AZ119" s="31"/>
      <c r="BA119" s="31"/>
      <c r="BB119" s="31"/>
      <c r="BC119" s="31"/>
      <c r="BD119" s="31"/>
      <c r="BE119" s="38"/>
      <c r="BF119" s="38"/>
      <c r="BG119" s="38"/>
      <c r="BH119" s="38"/>
      <c r="BI119" s="38"/>
      <c r="BJ119" s="62"/>
      <c r="BK119" s="62"/>
      <c r="BL119" s="62"/>
      <c r="BM119" s="62"/>
      <c r="BN119" s="62"/>
      <c r="BO119" s="62"/>
      <c r="BP119" s="40"/>
      <c r="BQ119" s="40"/>
      <c r="BR119" s="40"/>
      <c r="BS119" s="40"/>
      <c r="BT119" s="40"/>
      <c r="BU119" s="40"/>
      <c r="BV119" s="40"/>
    </row>
    <row r="120" spans="1:74" ht="30" hidden="1" customHeight="1" x14ac:dyDescent="0.2">
      <c r="A120" s="61" t="str">
        <f t="shared" si="133"/>
        <v/>
      </c>
      <c r="B120" s="63"/>
      <c r="C120" s="63"/>
      <c r="D120" s="63"/>
      <c r="E120" s="64"/>
      <c r="F120" s="88"/>
      <c r="G120" s="88"/>
      <c r="H120" s="88"/>
      <c r="I120" s="88"/>
      <c r="J120" s="88"/>
      <c r="K120" s="88"/>
      <c r="L120" s="88"/>
      <c r="M120" s="88"/>
      <c r="N120" s="88"/>
      <c r="O120" s="88"/>
      <c r="P120" s="88"/>
      <c r="Q120" s="88"/>
      <c r="R120" s="88"/>
      <c r="S120" s="88"/>
      <c r="T120" s="88"/>
      <c r="U120" s="88"/>
      <c r="V120" s="88"/>
      <c r="W120" s="88"/>
      <c r="X120" s="88"/>
      <c r="Y120" s="88"/>
      <c r="Z120" s="88"/>
      <c r="AA120" s="88"/>
      <c r="AB120" s="88"/>
      <c r="AC120" s="88"/>
      <c r="AD120" s="88"/>
      <c r="AE120" s="88"/>
      <c r="AF120" s="88"/>
      <c r="AG120" s="88"/>
      <c r="AH120" s="88"/>
      <c r="AI120" s="88"/>
      <c r="AJ120" s="88"/>
      <c r="AK120" s="88"/>
      <c r="AL120" s="88"/>
      <c r="AM120" s="88"/>
      <c r="AN120" s="88"/>
      <c r="AO120" s="88"/>
      <c r="AP120" s="31"/>
      <c r="AQ120" s="31"/>
      <c r="AR120" s="31"/>
      <c r="AS120" s="31"/>
      <c r="AT120" s="31"/>
      <c r="AU120" s="31"/>
      <c r="AV120" s="31"/>
      <c r="AW120" s="31"/>
      <c r="AX120" s="31"/>
      <c r="AY120" s="31"/>
      <c r="AZ120" s="31"/>
      <c r="BA120" s="31"/>
      <c r="BB120" s="31"/>
      <c r="BC120" s="31"/>
      <c r="BD120" s="31"/>
      <c r="BE120" s="38"/>
      <c r="BF120" s="38"/>
      <c r="BG120" s="38"/>
      <c r="BH120" s="38"/>
      <c r="BI120" s="38"/>
      <c r="BJ120" s="62"/>
      <c r="BK120" s="62"/>
      <c r="BL120" s="62"/>
      <c r="BM120" s="62"/>
      <c r="BN120" s="62"/>
      <c r="BO120" s="62"/>
      <c r="BP120" s="40"/>
      <c r="BQ120" s="40"/>
      <c r="BR120" s="40"/>
      <c r="BS120" s="40"/>
      <c r="BT120" s="40"/>
      <c r="BU120" s="40"/>
      <c r="BV120" s="40"/>
    </row>
    <row r="121" spans="1:74" ht="30" hidden="1" customHeight="1" x14ac:dyDescent="0.2">
      <c r="A121" s="61">
        <f t="shared" si="133"/>
        <v>0</v>
      </c>
      <c r="B121" s="63"/>
      <c r="C121" s="63"/>
      <c r="D121" s="63"/>
      <c r="E121" s="64"/>
      <c r="F121" s="88"/>
      <c r="G121" s="88"/>
      <c r="H121" s="88"/>
      <c r="I121" s="88"/>
      <c r="J121" s="88"/>
      <c r="K121" s="88"/>
      <c r="L121" s="88"/>
      <c r="M121" s="88"/>
      <c r="N121" s="88"/>
      <c r="O121" s="88"/>
      <c r="P121" s="88"/>
      <c r="Q121" s="88"/>
      <c r="R121" s="88"/>
      <c r="S121" s="88"/>
      <c r="T121" s="88"/>
      <c r="U121" s="88"/>
      <c r="V121" s="88"/>
      <c r="W121" s="88"/>
      <c r="X121" s="88"/>
      <c r="Y121" s="88"/>
      <c r="Z121" s="88"/>
      <c r="AA121" s="88"/>
      <c r="AB121" s="88"/>
      <c r="AC121" s="88"/>
      <c r="AD121" s="88"/>
      <c r="AE121" s="88"/>
      <c r="AF121" s="88"/>
      <c r="AG121" s="88"/>
      <c r="AH121" s="88"/>
      <c r="AI121" s="88"/>
      <c r="AJ121" s="88"/>
      <c r="AK121" s="88"/>
      <c r="AL121" s="88"/>
      <c r="AM121" s="88"/>
      <c r="AN121" s="88"/>
      <c r="AO121" s="88"/>
      <c r="AP121" s="31"/>
      <c r="AQ121" s="31"/>
      <c r="AR121" s="31"/>
      <c r="AS121" s="31"/>
      <c r="AT121" s="31"/>
      <c r="AU121" s="31"/>
      <c r="AV121" s="31"/>
      <c r="AW121" s="31"/>
      <c r="AX121" s="31"/>
      <c r="AY121" s="31"/>
      <c r="AZ121" s="31"/>
      <c r="BA121" s="31"/>
      <c r="BB121" s="31"/>
      <c r="BC121" s="31"/>
      <c r="BD121" s="31"/>
      <c r="BE121" s="38"/>
      <c r="BF121" s="38"/>
      <c r="BG121" s="38"/>
      <c r="BH121" s="38"/>
      <c r="BI121" s="38"/>
      <c r="BJ121" s="62"/>
      <c r="BK121" s="62"/>
      <c r="BL121" s="62"/>
      <c r="BM121" s="62"/>
      <c r="BN121" s="62"/>
      <c r="BO121" s="62"/>
      <c r="BP121" s="40"/>
      <c r="BQ121" s="40"/>
      <c r="BR121" s="40"/>
      <c r="BS121" s="40"/>
      <c r="BT121" s="40"/>
      <c r="BU121" s="40"/>
      <c r="BV121" s="40"/>
    </row>
    <row r="122" spans="1:74" ht="30" hidden="1" customHeight="1" x14ac:dyDescent="0.2">
      <c r="A122" s="61" t="str">
        <f t="shared" si="133"/>
        <v/>
      </c>
      <c r="B122" s="63"/>
      <c r="C122" s="63"/>
      <c r="D122" s="63"/>
      <c r="E122" s="64"/>
      <c r="F122" s="88"/>
      <c r="G122" s="88"/>
      <c r="H122" s="88"/>
      <c r="I122" s="88"/>
      <c r="J122" s="88"/>
      <c r="K122" s="88"/>
      <c r="L122" s="88"/>
      <c r="M122" s="88"/>
      <c r="N122" s="88"/>
      <c r="O122" s="88"/>
      <c r="P122" s="88"/>
      <c r="Q122" s="88"/>
      <c r="R122" s="88"/>
      <c r="S122" s="88"/>
      <c r="T122" s="88"/>
      <c r="U122" s="88"/>
      <c r="V122" s="88"/>
      <c r="W122" s="88"/>
      <c r="X122" s="88"/>
      <c r="Y122" s="88"/>
      <c r="Z122" s="88"/>
      <c r="AA122" s="88"/>
      <c r="AB122" s="88"/>
      <c r="AC122" s="88"/>
      <c r="AD122" s="88"/>
      <c r="AE122" s="88"/>
      <c r="AF122" s="88"/>
      <c r="AG122" s="88"/>
      <c r="AH122" s="88"/>
      <c r="AI122" s="88"/>
      <c r="AJ122" s="88"/>
      <c r="AK122" s="88"/>
      <c r="AL122" s="88"/>
      <c r="AM122" s="88"/>
      <c r="AN122" s="88"/>
      <c r="AO122" s="88"/>
      <c r="AP122" s="31"/>
      <c r="AQ122" s="31"/>
      <c r="AR122" s="31"/>
      <c r="AS122" s="31"/>
      <c r="AT122" s="31"/>
      <c r="AU122" s="31"/>
      <c r="AV122" s="31"/>
      <c r="AW122" s="31"/>
      <c r="AX122" s="31"/>
      <c r="AY122" s="31"/>
      <c r="AZ122" s="31"/>
      <c r="BA122" s="31"/>
      <c r="BB122" s="31"/>
      <c r="BC122" s="31"/>
      <c r="BD122" s="31"/>
      <c r="BE122" s="38"/>
      <c r="BF122" s="38"/>
      <c r="BG122" s="38"/>
      <c r="BH122" s="38"/>
      <c r="BI122" s="38"/>
      <c r="BJ122" s="62"/>
      <c r="BK122" s="62"/>
      <c r="BL122" s="62"/>
      <c r="BM122" s="62"/>
      <c r="BN122" s="62"/>
      <c r="BO122" s="62"/>
      <c r="BP122" s="40"/>
      <c r="BQ122" s="40"/>
      <c r="BR122" s="40"/>
      <c r="BS122" s="40"/>
      <c r="BT122" s="40"/>
      <c r="BU122" s="40"/>
      <c r="BV122" s="40"/>
    </row>
    <row r="123" spans="1:74" ht="30" hidden="1" customHeight="1" x14ac:dyDescent="0.2">
      <c r="A123" s="61">
        <f t="shared" si="133"/>
        <v>0</v>
      </c>
      <c r="B123" s="63"/>
      <c r="C123" s="63"/>
      <c r="D123" s="63"/>
      <c r="E123" s="64"/>
      <c r="F123" s="88"/>
      <c r="G123" s="88"/>
      <c r="H123" s="88"/>
      <c r="I123" s="88"/>
      <c r="J123" s="88"/>
      <c r="K123" s="88"/>
      <c r="L123" s="88"/>
      <c r="M123" s="88"/>
      <c r="N123" s="88"/>
      <c r="O123" s="88"/>
      <c r="P123" s="88"/>
      <c r="Q123" s="88"/>
      <c r="R123" s="88"/>
      <c r="S123" s="88"/>
      <c r="T123" s="88"/>
      <c r="U123" s="88"/>
      <c r="V123" s="88"/>
      <c r="W123" s="88"/>
      <c r="X123" s="88"/>
      <c r="Y123" s="88"/>
      <c r="Z123" s="88"/>
      <c r="AA123" s="88"/>
      <c r="AB123" s="88"/>
      <c r="AC123" s="88"/>
      <c r="AD123" s="88"/>
      <c r="AE123" s="88"/>
      <c r="AF123" s="88"/>
      <c r="AG123" s="88"/>
      <c r="AH123" s="88"/>
      <c r="AI123" s="88"/>
      <c r="AJ123" s="88"/>
      <c r="AK123" s="88"/>
      <c r="AL123" s="88"/>
      <c r="AM123" s="88"/>
      <c r="AN123" s="88"/>
      <c r="AO123" s="88"/>
      <c r="AP123" s="31"/>
      <c r="AQ123" s="31"/>
      <c r="AR123" s="31"/>
      <c r="AS123" s="31"/>
      <c r="AT123" s="31"/>
      <c r="AU123" s="31"/>
      <c r="AV123" s="31"/>
      <c r="AW123" s="31"/>
      <c r="AX123" s="31"/>
      <c r="AY123" s="31"/>
      <c r="AZ123" s="31"/>
      <c r="BA123" s="31"/>
      <c r="BB123" s="31"/>
      <c r="BC123" s="31"/>
      <c r="BD123" s="31"/>
      <c r="BE123" s="38"/>
      <c r="BF123" s="38"/>
      <c r="BG123" s="38"/>
      <c r="BH123" s="38"/>
      <c r="BI123" s="38"/>
      <c r="BJ123" s="62"/>
      <c r="BK123" s="62"/>
      <c r="BL123" s="62"/>
      <c r="BM123" s="62"/>
      <c r="BN123" s="62"/>
      <c r="BO123" s="62"/>
      <c r="BP123" s="40"/>
      <c r="BQ123" s="40"/>
      <c r="BR123" s="40"/>
      <c r="BS123" s="40"/>
      <c r="BT123" s="40"/>
      <c r="BU123" s="40"/>
      <c r="BV123" s="40"/>
    </row>
    <row r="124" spans="1:74" ht="30" hidden="1" customHeight="1" x14ac:dyDescent="0.2">
      <c r="A124" s="61" t="str">
        <f t="shared" si="133"/>
        <v/>
      </c>
      <c r="B124" s="63"/>
      <c r="C124" s="63"/>
      <c r="D124" s="63"/>
      <c r="E124" s="64"/>
      <c r="F124" s="88"/>
      <c r="G124" s="88"/>
      <c r="H124" s="88"/>
      <c r="I124" s="88"/>
      <c r="J124" s="88"/>
      <c r="K124" s="88"/>
      <c r="L124" s="88"/>
      <c r="M124" s="88"/>
      <c r="N124" s="88"/>
      <c r="O124" s="88"/>
      <c r="P124" s="88"/>
      <c r="Q124" s="88"/>
      <c r="R124" s="88"/>
      <c r="S124" s="88"/>
      <c r="T124" s="88"/>
      <c r="U124" s="88"/>
      <c r="V124" s="88"/>
      <c r="W124" s="88"/>
      <c r="X124" s="88"/>
      <c r="Y124" s="88"/>
      <c r="Z124" s="88"/>
      <c r="AA124" s="88"/>
      <c r="AB124" s="88"/>
      <c r="AC124" s="88"/>
      <c r="AD124" s="88"/>
      <c r="AE124" s="88"/>
      <c r="AF124" s="88"/>
      <c r="AG124" s="88"/>
      <c r="AH124" s="88"/>
      <c r="AI124" s="88"/>
      <c r="AJ124" s="88"/>
      <c r="AK124" s="88"/>
      <c r="AL124" s="88"/>
      <c r="AM124" s="88"/>
      <c r="AN124" s="88"/>
      <c r="AO124" s="88"/>
      <c r="AP124" s="31"/>
      <c r="AQ124" s="31"/>
      <c r="AR124" s="31"/>
      <c r="AS124" s="31"/>
      <c r="AT124" s="31"/>
      <c r="AU124" s="31"/>
      <c r="AV124" s="31"/>
      <c r="AW124" s="31"/>
      <c r="AX124" s="31"/>
      <c r="AY124" s="31"/>
      <c r="AZ124" s="31"/>
      <c r="BA124" s="31"/>
      <c r="BB124" s="31"/>
      <c r="BC124" s="31"/>
      <c r="BD124" s="31"/>
      <c r="BE124" s="38"/>
      <c r="BF124" s="38"/>
      <c r="BG124" s="38"/>
      <c r="BH124" s="38"/>
      <c r="BI124" s="38"/>
      <c r="BJ124" s="62"/>
      <c r="BK124" s="62"/>
      <c r="BL124" s="62"/>
      <c r="BM124" s="62"/>
      <c r="BN124" s="62"/>
      <c r="BO124" s="62"/>
      <c r="BP124" s="40"/>
      <c r="BQ124" s="40"/>
      <c r="BR124" s="40"/>
      <c r="BS124" s="40"/>
      <c r="BT124" s="40"/>
      <c r="BU124" s="40"/>
      <c r="BV124" s="40"/>
    </row>
    <row r="125" spans="1:74" ht="30" hidden="1" customHeight="1" x14ac:dyDescent="0.2">
      <c r="A125" s="61">
        <f t="shared" si="133"/>
        <v>0</v>
      </c>
      <c r="B125" s="63"/>
      <c r="C125" s="63"/>
      <c r="D125" s="63"/>
      <c r="E125" s="64"/>
      <c r="F125" s="88"/>
      <c r="G125" s="88"/>
      <c r="H125" s="88"/>
      <c r="I125" s="88"/>
      <c r="J125" s="88"/>
      <c r="K125" s="88"/>
      <c r="L125" s="88"/>
      <c r="M125" s="88"/>
      <c r="N125" s="88"/>
      <c r="O125" s="88"/>
      <c r="P125" s="88"/>
      <c r="Q125" s="88"/>
      <c r="R125" s="88"/>
      <c r="S125" s="88"/>
      <c r="T125" s="88"/>
      <c r="U125" s="88"/>
      <c r="V125" s="88"/>
      <c r="W125" s="88"/>
      <c r="X125" s="88"/>
      <c r="Y125" s="88"/>
      <c r="Z125" s="88"/>
      <c r="AA125" s="88"/>
      <c r="AB125" s="88"/>
      <c r="AC125" s="88"/>
      <c r="AD125" s="88"/>
      <c r="AE125" s="88"/>
      <c r="AF125" s="88"/>
      <c r="AG125" s="88"/>
      <c r="AH125" s="88"/>
      <c r="AI125" s="88"/>
      <c r="AJ125" s="88"/>
      <c r="AK125" s="88"/>
      <c r="AL125" s="88"/>
      <c r="AM125" s="88"/>
      <c r="AN125" s="88"/>
      <c r="AO125" s="88"/>
      <c r="AP125" s="31"/>
      <c r="AQ125" s="31"/>
      <c r="AR125" s="31"/>
      <c r="AS125" s="31"/>
      <c r="AT125" s="31"/>
      <c r="AU125" s="31"/>
      <c r="AV125" s="31"/>
      <c r="AW125" s="31"/>
      <c r="AX125" s="31"/>
      <c r="AY125" s="31"/>
      <c r="AZ125" s="31"/>
      <c r="BA125" s="31"/>
      <c r="BB125" s="31"/>
      <c r="BC125" s="31"/>
      <c r="BD125" s="31"/>
      <c r="BE125" s="38"/>
      <c r="BF125" s="38"/>
      <c r="BG125" s="38"/>
      <c r="BH125" s="38"/>
      <c r="BI125" s="38"/>
      <c r="BJ125" s="62"/>
      <c r="BK125" s="62"/>
      <c r="BL125" s="62"/>
      <c r="BM125" s="62"/>
      <c r="BN125" s="62"/>
      <c r="BO125" s="62"/>
      <c r="BP125" s="40"/>
      <c r="BQ125" s="40"/>
      <c r="BR125" s="40"/>
      <c r="BS125" s="40"/>
      <c r="BT125" s="40"/>
      <c r="BU125" s="40"/>
      <c r="BV125" s="40"/>
    </row>
    <row r="126" spans="1:74" ht="30" hidden="1" customHeight="1" x14ac:dyDescent="0.2">
      <c r="A126" s="61" t="str">
        <f t="shared" si="133"/>
        <v/>
      </c>
      <c r="B126" s="63"/>
      <c r="C126" s="63"/>
      <c r="D126" s="63"/>
      <c r="E126" s="64"/>
      <c r="F126" s="88"/>
      <c r="G126" s="88"/>
      <c r="H126" s="88"/>
      <c r="I126" s="88"/>
      <c r="J126" s="88"/>
      <c r="K126" s="88"/>
      <c r="L126" s="88"/>
      <c r="M126" s="88"/>
      <c r="N126" s="88"/>
      <c r="O126" s="88"/>
      <c r="P126" s="88"/>
      <c r="Q126" s="88"/>
      <c r="R126" s="88"/>
      <c r="S126" s="88"/>
      <c r="T126" s="88"/>
      <c r="U126" s="88"/>
      <c r="V126" s="88"/>
      <c r="W126" s="88"/>
      <c r="X126" s="88"/>
      <c r="Y126" s="88"/>
      <c r="Z126" s="88"/>
      <c r="AA126" s="88"/>
      <c r="AB126" s="88"/>
      <c r="AC126" s="88"/>
      <c r="AD126" s="88"/>
      <c r="AE126" s="88"/>
      <c r="AF126" s="88"/>
      <c r="AG126" s="88"/>
      <c r="AH126" s="88"/>
      <c r="AI126" s="88"/>
      <c r="AJ126" s="88"/>
      <c r="AK126" s="88"/>
      <c r="AL126" s="88"/>
      <c r="AM126" s="88"/>
      <c r="AN126" s="88"/>
      <c r="AO126" s="88"/>
      <c r="AP126" s="31"/>
      <c r="AQ126" s="31"/>
      <c r="AR126" s="31"/>
      <c r="AS126" s="31"/>
      <c r="AT126" s="31"/>
      <c r="AU126" s="31"/>
      <c r="AV126" s="31"/>
      <c r="AW126" s="31"/>
      <c r="AX126" s="31"/>
      <c r="AY126" s="31"/>
      <c r="AZ126" s="31"/>
      <c r="BA126" s="31"/>
      <c r="BB126" s="31"/>
      <c r="BC126" s="31"/>
      <c r="BD126" s="31"/>
      <c r="BE126" s="38"/>
      <c r="BF126" s="38"/>
      <c r="BG126" s="38"/>
      <c r="BH126" s="38"/>
      <c r="BI126" s="38"/>
      <c r="BJ126" s="62"/>
      <c r="BK126" s="62"/>
      <c r="BL126" s="62"/>
      <c r="BM126" s="62"/>
      <c r="BN126" s="62"/>
      <c r="BO126" s="62"/>
      <c r="BP126" s="40"/>
      <c r="BQ126" s="40"/>
      <c r="BR126" s="40"/>
      <c r="BS126" s="40"/>
      <c r="BT126" s="40"/>
      <c r="BU126" s="40"/>
      <c r="BV126" s="40"/>
    </row>
    <row r="127" spans="1:74" ht="30" hidden="1" customHeight="1" x14ac:dyDescent="0.2">
      <c r="A127" s="61">
        <f t="shared" si="133"/>
        <v>0</v>
      </c>
      <c r="B127" s="63"/>
      <c r="C127" s="63"/>
      <c r="D127" s="63"/>
      <c r="E127" s="64"/>
      <c r="F127" s="88"/>
      <c r="G127" s="88"/>
      <c r="H127" s="88"/>
      <c r="I127" s="88"/>
      <c r="J127" s="88"/>
      <c r="K127" s="88"/>
      <c r="L127" s="88"/>
      <c r="M127" s="88"/>
      <c r="N127" s="88"/>
      <c r="O127" s="88"/>
      <c r="P127" s="88"/>
      <c r="Q127" s="88"/>
      <c r="R127" s="88"/>
      <c r="S127" s="88"/>
      <c r="T127" s="88"/>
      <c r="U127" s="88"/>
      <c r="V127" s="88"/>
      <c r="W127" s="88"/>
      <c r="X127" s="88"/>
      <c r="Y127" s="88"/>
      <c r="Z127" s="88"/>
      <c r="AA127" s="88"/>
      <c r="AB127" s="88"/>
      <c r="AC127" s="88"/>
      <c r="AD127" s="88"/>
      <c r="AE127" s="88"/>
      <c r="AF127" s="88"/>
      <c r="AG127" s="88"/>
      <c r="AH127" s="88"/>
      <c r="AI127" s="88"/>
      <c r="AJ127" s="88"/>
      <c r="AK127" s="88"/>
      <c r="AL127" s="88"/>
      <c r="AM127" s="88"/>
      <c r="AN127" s="88"/>
      <c r="AO127" s="88"/>
      <c r="AP127" s="31"/>
      <c r="AQ127" s="31"/>
      <c r="AR127" s="31"/>
      <c r="AS127" s="31"/>
      <c r="AT127" s="31"/>
      <c r="AU127" s="31"/>
      <c r="AV127" s="31"/>
      <c r="AW127" s="31"/>
      <c r="AX127" s="31"/>
      <c r="AY127" s="31"/>
      <c r="AZ127" s="31"/>
      <c r="BA127" s="31"/>
      <c r="BB127" s="31"/>
      <c r="BC127" s="31"/>
      <c r="BD127" s="31"/>
      <c r="BE127" s="38"/>
      <c r="BF127" s="38"/>
      <c r="BG127" s="38"/>
      <c r="BH127" s="38"/>
      <c r="BI127" s="38"/>
      <c r="BJ127" s="62"/>
      <c r="BK127" s="62"/>
      <c r="BL127" s="62"/>
      <c r="BM127" s="62"/>
      <c r="BN127" s="62"/>
      <c r="BO127" s="62"/>
      <c r="BP127" s="40"/>
      <c r="BQ127" s="40"/>
      <c r="BR127" s="40"/>
      <c r="BS127" s="40"/>
      <c r="BT127" s="40"/>
      <c r="BU127" s="40"/>
      <c r="BV127" s="40"/>
    </row>
    <row r="128" spans="1:74" ht="30" hidden="1" customHeight="1" x14ac:dyDescent="0.2">
      <c r="A128" s="61" t="str">
        <f t="shared" si="133"/>
        <v/>
      </c>
      <c r="B128" s="63"/>
      <c r="C128" s="63"/>
      <c r="D128" s="63"/>
      <c r="E128" s="64"/>
      <c r="F128" s="88"/>
      <c r="G128" s="88"/>
      <c r="H128" s="88"/>
      <c r="I128" s="88"/>
      <c r="J128" s="88"/>
      <c r="K128" s="88"/>
      <c r="L128" s="88"/>
      <c r="M128" s="88"/>
      <c r="N128" s="88"/>
      <c r="O128" s="88"/>
      <c r="P128" s="88"/>
      <c r="Q128" s="88"/>
      <c r="R128" s="88"/>
      <c r="S128" s="88"/>
      <c r="T128" s="88"/>
      <c r="U128" s="88"/>
      <c r="V128" s="88"/>
      <c r="W128" s="88"/>
      <c r="X128" s="88"/>
      <c r="Y128" s="88"/>
      <c r="Z128" s="88"/>
      <c r="AA128" s="88"/>
      <c r="AB128" s="88"/>
      <c r="AC128" s="88"/>
      <c r="AD128" s="88"/>
      <c r="AE128" s="88"/>
      <c r="AF128" s="88"/>
      <c r="AG128" s="88"/>
      <c r="AH128" s="88"/>
      <c r="AI128" s="88"/>
      <c r="AJ128" s="88"/>
      <c r="AK128" s="88"/>
      <c r="AL128" s="88"/>
      <c r="AM128" s="88"/>
      <c r="AN128" s="88"/>
      <c r="AO128" s="88"/>
      <c r="AP128" s="31"/>
      <c r="AQ128" s="31"/>
      <c r="AR128" s="31"/>
      <c r="AS128" s="31"/>
      <c r="AT128" s="31"/>
      <c r="AU128" s="31"/>
      <c r="AV128" s="31"/>
      <c r="AW128" s="31"/>
      <c r="AX128" s="31"/>
      <c r="AY128" s="31"/>
      <c r="AZ128" s="31"/>
      <c r="BA128" s="31"/>
      <c r="BB128" s="31"/>
      <c r="BC128" s="31"/>
      <c r="BD128" s="31"/>
      <c r="BE128" s="38"/>
      <c r="BF128" s="38"/>
      <c r="BG128" s="38"/>
      <c r="BH128" s="38"/>
      <c r="BI128" s="38"/>
      <c r="BJ128" s="62"/>
      <c r="BK128" s="62"/>
      <c r="BL128" s="62"/>
      <c r="BM128" s="62"/>
      <c r="BN128" s="62"/>
      <c r="BO128" s="62"/>
      <c r="BP128" s="40"/>
      <c r="BQ128" s="40"/>
      <c r="BR128" s="40"/>
      <c r="BS128" s="40"/>
      <c r="BT128" s="40"/>
      <c r="BU128" s="40"/>
      <c r="BV128" s="40"/>
    </row>
    <row r="129" spans="1:74" ht="30" hidden="1" customHeight="1" x14ac:dyDescent="0.2">
      <c r="A129" s="61">
        <f t="shared" si="133"/>
        <v>0</v>
      </c>
      <c r="B129" s="63"/>
      <c r="C129" s="63"/>
      <c r="D129" s="63"/>
      <c r="E129" s="64"/>
      <c r="F129" s="88"/>
      <c r="G129" s="88"/>
      <c r="H129" s="88"/>
      <c r="I129" s="88"/>
      <c r="J129" s="88"/>
      <c r="K129" s="88"/>
      <c r="L129" s="88"/>
      <c r="M129" s="88"/>
      <c r="N129" s="88"/>
      <c r="O129" s="88"/>
      <c r="P129" s="88"/>
      <c r="Q129" s="88"/>
      <c r="R129" s="88"/>
      <c r="S129" s="88"/>
      <c r="T129" s="88"/>
      <c r="U129" s="88"/>
      <c r="V129" s="88"/>
      <c r="W129" s="88"/>
      <c r="X129" s="88"/>
      <c r="Y129" s="88"/>
      <c r="Z129" s="88"/>
      <c r="AA129" s="88"/>
      <c r="AB129" s="88"/>
      <c r="AC129" s="88"/>
      <c r="AD129" s="88"/>
      <c r="AE129" s="88"/>
      <c r="AF129" s="88"/>
      <c r="AG129" s="88"/>
      <c r="AH129" s="88"/>
      <c r="AI129" s="88"/>
      <c r="AJ129" s="88"/>
      <c r="AK129" s="88"/>
      <c r="AL129" s="88"/>
      <c r="AM129" s="88"/>
      <c r="AN129" s="88"/>
      <c r="AO129" s="88"/>
      <c r="AP129" s="31"/>
      <c r="AQ129" s="31"/>
      <c r="AR129" s="31"/>
      <c r="AS129" s="31"/>
      <c r="AT129" s="31"/>
      <c r="AU129" s="31"/>
      <c r="AV129" s="31"/>
      <c r="AW129" s="31"/>
      <c r="AX129" s="31"/>
      <c r="AY129" s="31"/>
      <c r="AZ129" s="31"/>
      <c r="BA129" s="31"/>
      <c r="BB129" s="31"/>
      <c r="BC129" s="31"/>
      <c r="BD129" s="31"/>
      <c r="BE129" s="38"/>
      <c r="BF129" s="38"/>
      <c r="BG129" s="38"/>
      <c r="BH129" s="38"/>
      <c r="BI129" s="38"/>
      <c r="BJ129" s="62"/>
      <c r="BK129" s="62"/>
      <c r="BL129" s="62"/>
      <c r="BM129" s="62"/>
      <c r="BN129" s="62"/>
      <c r="BO129" s="62"/>
      <c r="BP129" s="40"/>
      <c r="BQ129" s="40"/>
      <c r="BR129" s="40"/>
      <c r="BS129" s="40"/>
      <c r="BT129" s="40"/>
      <c r="BU129" s="40"/>
      <c r="BV129" s="40"/>
    </row>
    <row r="130" spans="1:74" ht="30" hidden="1" customHeight="1" x14ac:dyDescent="0.2">
      <c r="A130" s="61" t="str">
        <f t="shared" si="133"/>
        <v/>
      </c>
      <c r="B130" s="63"/>
      <c r="C130" s="63"/>
      <c r="D130" s="63"/>
      <c r="E130" s="64"/>
      <c r="F130" s="88"/>
      <c r="G130" s="88"/>
      <c r="H130" s="88"/>
      <c r="I130" s="88"/>
      <c r="J130" s="88"/>
      <c r="K130" s="88"/>
      <c r="L130" s="88"/>
      <c r="M130" s="88"/>
      <c r="N130" s="88"/>
      <c r="O130" s="88"/>
      <c r="P130" s="88"/>
      <c r="Q130" s="88"/>
      <c r="R130" s="88"/>
      <c r="S130" s="88"/>
      <c r="T130" s="88"/>
      <c r="U130" s="88"/>
      <c r="V130" s="88"/>
      <c r="W130" s="88"/>
      <c r="X130" s="88"/>
      <c r="Y130" s="88"/>
      <c r="Z130" s="88"/>
      <c r="AA130" s="88"/>
      <c r="AB130" s="88"/>
      <c r="AC130" s="88"/>
      <c r="AD130" s="88"/>
      <c r="AE130" s="88"/>
      <c r="AF130" s="88"/>
      <c r="AG130" s="88"/>
      <c r="AH130" s="88"/>
      <c r="AI130" s="88"/>
      <c r="AJ130" s="88"/>
      <c r="AK130" s="88"/>
      <c r="AL130" s="88"/>
      <c r="AM130" s="88"/>
      <c r="AN130" s="88"/>
      <c r="AO130" s="88"/>
      <c r="AP130" s="31"/>
      <c r="AQ130" s="31"/>
      <c r="AR130" s="31"/>
      <c r="AS130" s="31"/>
      <c r="AT130" s="31"/>
      <c r="AU130" s="31"/>
      <c r="AV130" s="31"/>
      <c r="AW130" s="31"/>
      <c r="AX130" s="31"/>
      <c r="AY130" s="31"/>
      <c r="AZ130" s="31"/>
      <c r="BA130" s="31"/>
      <c r="BB130" s="31"/>
      <c r="BC130" s="31"/>
      <c r="BD130" s="31"/>
      <c r="BE130" s="38"/>
      <c r="BF130" s="38"/>
      <c r="BG130" s="38"/>
      <c r="BH130" s="38"/>
      <c r="BI130" s="38"/>
      <c r="BJ130" s="62"/>
      <c r="BK130" s="62"/>
      <c r="BL130" s="62"/>
      <c r="BM130" s="62"/>
      <c r="BN130" s="62"/>
      <c r="BO130" s="62"/>
      <c r="BP130" s="40"/>
      <c r="BQ130" s="40"/>
      <c r="BR130" s="40"/>
      <c r="BS130" s="40"/>
      <c r="BT130" s="40"/>
      <c r="BU130" s="40"/>
      <c r="BV130" s="40"/>
    </row>
    <row r="131" spans="1:74" ht="30" hidden="1" customHeight="1" x14ac:dyDescent="0.2">
      <c r="A131" s="61">
        <f t="shared" si="133"/>
        <v>0</v>
      </c>
      <c r="B131" s="63"/>
      <c r="C131" s="63"/>
      <c r="D131" s="63"/>
      <c r="E131" s="64"/>
      <c r="F131" s="88"/>
      <c r="G131" s="88"/>
      <c r="H131" s="88"/>
      <c r="I131" s="88"/>
      <c r="J131" s="88"/>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c r="AJ131" s="88"/>
      <c r="AK131" s="88"/>
      <c r="AL131" s="88"/>
      <c r="AM131" s="88"/>
      <c r="AN131" s="88"/>
      <c r="AO131" s="88"/>
      <c r="AP131" s="31"/>
      <c r="AQ131" s="31"/>
      <c r="AR131" s="31"/>
      <c r="AS131" s="31"/>
      <c r="AT131" s="31"/>
      <c r="AU131" s="31"/>
      <c r="AV131" s="31"/>
      <c r="AW131" s="31"/>
      <c r="AX131" s="31"/>
      <c r="AY131" s="31"/>
      <c r="AZ131" s="31"/>
      <c r="BA131" s="31"/>
      <c r="BB131" s="31"/>
      <c r="BC131" s="31"/>
      <c r="BD131" s="31"/>
      <c r="BE131" s="38"/>
      <c r="BF131" s="38"/>
      <c r="BG131" s="38"/>
      <c r="BH131" s="38"/>
      <c r="BI131" s="38"/>
      <c r="BJ131" s="62"/>
      <c r="BK131" s="62"/>
      <c r="BL131" s="62"/>
      <c r="BM131" s="62"/>
      <c r="BN131" s="62"/>
      <c r="BO131" s="62"/>
      <c r="BP131" s="40"/>
      <c r="BQ131" s="40"/>
      <c r="BR131" s="40"/>
      <c r="BS131" s="40"/>
      <c r="BT131" s="40"/>
      <c r="BU131" s="40"/>
      <c r="BV131" s="40"/>
    </row>
    <row r="132" spans="1:74" ht="30" hidden="1" customHeight="1" x14ac:dyDescent="0.2">
      <c r="A132" s="61"/>
      <c r="B132" s="63"/>
      <c r="C132" s="63"/>
      <c r="D132" s="63"/>
      <c r="E132" s="64"/>
      <c r="F132" s="88"/>
      <c r="G132" s="88"/>
      <c r="H132" s="88"/>
      <c r="I132" s="88"/>
      <c r="J132" s="88"/>
      <c r="K132" s="88"/>
      <c r="L132" s="88"/>
      <c r="M132" s="88"/>
      <c r="N132" s="88"/>
      <c r="O132" s="88"/>
      <c r="P132" s="88"/>
      <c r="Q132" s="88"/>
      <c r="R132" s="88"/>
      <c r="S132" s="88"/>
      <c r="T132" s="88"/>
      <c r="U132" s="88"/>
      <c r="V132" s="88"/>
      <c r="W132" s="88"/>
      <c r="X132" s="88"/>
      <c r="Y132" s="88"/>
      <c r="Z132" s="88"/>
      <c r="AA132" s="88"/>
      <c r="AB132" s="88"/>
      <c r="AC132" s="88"/>
      <c r="AD132" s="88"/>
      <c r="AE132" s="88"/>
      <c r="AF132" s="88"/>
      <c r="AG132" s="88"/>
      <c r="AH132" s="88"/>
      <c r="AI132" s="88"/>
      <c r="AJ132" s="88"/>
      <c r="AK132" s="88"/>
      <c r="AL132" s="88"/>
      <c r="AM132" s="88"/>
      <c r="AN132" s="88"/>
      <c r="AO132" s="88"/>
      <c r="AP132" s="31"/>
      <c r="AQ132" s="31"/>
      <c r="AR132" s="31"/>
      <c r="AS132" s="31"/>
      <c r="AT132" s="31"/>
      <c r="AU132" s="31"/>
      <c r="AV132" s="31"/>
      <c r="AW132" s="31"/>
      <c r="AX132" s="31"/>
      <c r="AY132" s="31"/>
      <c r="AZ132" s="31"/>
      <c r="BA132" s="31"/>
      <c r="BB132" s="31"/>
      <c r="BC132" s="31"/>
      <c r="BD132" s="31"/>
      <c r="BE132" s="38"/>
      <c r="BF132" s="38"/>
      <c r="BG132" s="38"/>
      <c r="BH132" s="38"/>
      <c r="BI132" s="38"/>
      <c r="BJ132" s="62"/>
      <c r="BK132" s="62"/>
      <c r="BL132" s="62"/>
      <c r="BM132" s="62"/>
      <c r="BN132" s="62"/>
      <c r="BO132" s="62"/>
      <c r="BP132" s="40"/>
      <c r="BQ132" s="40"/>
      <c r="BR132" s="40"/>
      <c r="BS132" s="40"/>
      <c r="BT132" s="40"/>
      <c r="BU132" s="40"/>
      <c r="BV132" s="40"/>
    </row>
    <row r="133" spans="1:74" ht="30" hidden="1" customHeight="1" x14ac:dyDescent="0.2">
      <c r="A133" s="61"/>
      <c r="B133" s="63"/>
      <c r="C133" s="63"/>
      <c r="D133" s="63"/>
      <c r="E133" s="64"/>
      <c r="F133" s="88"/>
      <c r="G133" s="88"/>
      <c r="H133" s="88"/>
      <c r="I133" s="88"/>
      <c r="J133" s="88"/>
      <c r="K133" s="88"/>
      <c r="L133" s="88"/>
      <c r="M133" s="88"/>
      <c r="N133" s="88"/>
      <c r="O133" s="88"/>
      <c r="P133" s="88"/>
      <c r="Q133" s="88"/>
      <c r="R133" s="88"/>
      <c r="S133" s="88"/>
      <c r="T133" s="88"/>
      <c r="U133" s="88"/>
      <c r="V133" s="88"/>
      <c r="W133" s="88"/>
      <c r="X133" s="88"/>
      <c r="Y133" s="88"/>
      <c r="Z133" s="88"/>
      <c r="AA133" s="88"/>
      <c r="AB133" s="88"/>
      <c r="AC133" s="88"/>
      <c r="AD133" s="88"/>
      <c r="AE133" s="88"/>
      <c r="AF133" s="88"/>
      <c r="AG133" s="88"/>
      <c r="AH133" s="88"/>
      <c r="AI133" s="88"/>
      <c r="AJ133" s="88"/>
      <c r="AK133" s="88"/>
      <c r="AL133" s="88"/>
      <c r="AM133" s="88"/>
      <c r="AN133" s="88"/>
      <c r="AO133" s="88"/>
      <c r="AP133" s="31"/>
      <c r="AQ133" s="31"/>
      <c r="AR133" s="31"/>
      <c r="AS133" s="31"/>
      <c r="AT133" s="31"/>
      <c r="AU133" s="31"/>
      <c r="AV133" s="31"/>
      <c r="AW133" s="31"/>
      <c r="AX133" s="31"/>
      <c r="AY133" s="31"/>
      <c r="AZ133" s="31"/>
      <c r="BA133" s="31"/>
      <c r="BB133" s="31"/>
      <c r="BC133" s="31"/>
      <c r="BD133" s="31"/>
      <c r="BE133" s="38"/>
      <c r="BF133" s="38"/>
      <c r="BG133" s="38"/>
      <c r="BH133" s="38"/>
      <c r="BI133" s="38"/>
      <c r="BJ133" s="62"/>
      <c r="BK133" s="62"/>
      <c r="BL133" s="62"/>
      <c r="BM133" s="62"/>
      <c r="BN133" s="62"/>
      <c r="BO133" s="62"/>
      <c r="BP133" s="40"/>
      <c r="BQ133" s="40"/>
      <c r="BR133" s="40"/>
      <c r="BS133" s="40"/>
      <c r="BT133" s="40"/>
      <c r="BU133" s="40"/>
      <c r="BV133" s="40"/>
    </row>
    <row r="134" spans="1:74" ht="9" hidden="1" customHeight="1" x14ac:dyDescent="0.2">
      <c r="A134" s="61"/>
      <c r="B134" s="63"/>
      <c r="C134" s="63"/>
      <c r="D134" s="63"/>
      <c r="E134" s="64"/>
      <c r="F134" s="88"/>
      <c r="G134" s="88"/>
      <c r="H134" s="88"/>
      <c r="I134" s="88"/>
      <c r="J134" s="88"/>
      <c r="K134" s="88"/>
      <c r="L134" s="88"/>
      <c r="M134" s="88"/>
      <c r="N134" s="88"/>
      <c r="O134" s="88"/>
      <c r="P134" s="88"/>
      <c r="Q134" s="88"/>
      <c r="R134" s="88"/>
      <c r="S134" s="88"/>
      <c r="T134" s="88"/>
      <c r="U134" s="88"/>
      <c r="V134" s="88"/>
      <c r="W134" s="88"/>
      <c r="X134" s="88"/>
      <c r="Y134" s="88"/>
      <c r="Z134" s="88"/>
      <c r="AA134" s="88"/>
      <c r="AB134" s="88"/>
      <c r="AC134" s="88"/>
      <c r="AD134" s="88"/>
      <c r="AE134" s="88"/>
      <c r="AF134" s="88"/>
      <c r="AG134" s="88"/>
      <c r="AH134" s="88"/>
      <c r="AI134" s="88"/>
      <c r="AJ134" s="88"/>
      <c r="AK134" s="88"/>
      <c r="AL134" s="88"/>
      <c r="AM134" s="88"/>
      <c r="AN134" s="88"/>
      <c r="AO134" s="88"/>
      <c r="AP134" s="31"/>
      <c r="AQ134" s="31"/>
      <c r="AR134" s="31"/>
      <c r="AS134" s="31"/>
      <c r="AT134" s="31"/>
      <c r="AU134" s="31"/>
      <c r="AV134" s="31"/>
      <c r="AW134" s="31"/>
      <c r="AX134" s="31"/>
      <c r="AY134" s="31"/>
      <c r="AZ134" s="31"/>
      <c r="BA134" s="31"/>
      <c r="BB134" s="31"/>
      <c r="BC134" s="31"/>
      <c r="BD134" s="31"/>
      <c r="BE134" s="38"/>
      <c r="BF134" s="38"/>
      <c r="BG134" s="38"/>
      <c r="BH134" s="38"/>
      <c r="BI134" s="38"/>
      <c r="BJ134" s="62"/>
      <c r="BK134" s="62"/>
      <c r="BL134" s="62"/>
      <c r="BM134" s="62"/>
      <c r="BN134" s="62"/>
      <c r="BO134" s="62"/>
      <c r="BP134" s="40"/>
      <c r="BQ134" s="40"/>
      <c r="BR134" s="40"/>
      <c r="BS134" s="40"/>
      <c r="BT134" s="40"/>
      <c r="BU134" s="40"/>
      <c r="BV134" s="40"/>
    </row>
    <row r="135" spans="1:74" ht="39.950000000000003" customHeight="1" x14ac:dyDescent="0.2">
      <c r="A135" s="669" t="s">
        <v>0</v>
      </c>
      <c r="B135" s="669" t="s">
        <v>67</v>
      </c>
      <c r="C135" s="669" t="s">
        <v>68</v>
      </c>
      <c r="D135" s="669" t="s">
        <v>1</v>
      </c>
      <c r="E135" s="136" t="s">
        <v>19</v>
      </c>
      <c r="F135" s="116"/>
      <c r="G135" s="600"/>
      <c r="H135" s="601"/>
      <c r="I135" s="116"/>
      <c r="J135" s="647"/>
      <c r="K135" s="649"/>
      <c r="L135" s="116"/>
      <c r="M135" s="647"/>
      <c r="N135" s="649"/>
      <c r="O135" s="116"/>
      <c r="P135" s="647"/>
      <c r="Q135" s="649"/>
      <c r="R135" s="116"/>
      <c r="S135" s="647"/>
      <c r="T135" s="649"/>
      <c r="U135" s="116"/>
      <c r="V135" s="647"/>
      <c r="W135" s="649"/>
      <c r="X135" s="116"/>
      <c r="Y135" s="647"/>
      <c r="Z135" s="649"/>
      <c r="AA135" s="116"/>
      <c r="AB135" s="647"/>
      <c r="AC135" s="649"/>
      <c r="AD135" s="116"/>
      <c r="AE135" s="647"/>
      <c r="AF135" s="649"/>
      <c r="AG135" s="116"/>
      <c r="AH135" s="647"/>
      <c r="AI135" s="649"/>
      <c r="AJ135" s="116"/>
      <c r="AK135" s="647"/>
      <c r="AL135" s="649"/>
      <c r="AM135" s="116"/>
      <c r="AN135" s="647"/>
      <c r="AO135" s="649"/>
      <c r="AP135" s="31"/>
      <c r="AQ135" s="31"/>
      <c r="AR135" s="31"/>
      <c r="AS135" s="31"/>
      <c r="AT135" s="31"/>
      <c r="AU135" s="31"/>
      <c r="AV135" s="31"/>
      <c r="AW135" s="31"/>
      <c r="AX135" s="31"/>
      <c r="AY135" s="31"/>
      <c r="AZ135" s="31"/>
      <c r="BA135" s="31"/>
      <c r="BB135" s="31"/>
      <c r="BC135" s="31"/>
      <c r="BD135" s="31"/>
      <c r="BE135" s="38"/>
      <c r="BF135" s="38"/>
      <c r="BG135" s="38"/>
      <c r="BH135" s="38"/>
      <c r="BI135" s="38"/>
      <c r="BJ135" s="62"/>
      <c r="BK135" s="62"/>
      <c r="BL135" s="62"/>
      <c r="BM135" s="62"/>
      <c r="BN135" s="62"/>
      <c r="BO135" s="62"/>
      <c r="BP135" s="40"/>
      <c r="BQ135" s="40"/>
      <c r="BR135" s="40"/>
      <c r="BS135" s="40"/>
      <c r="BT135" s="40"/>
      <c r="BU135" s="40"/>
      <c r="BV135" s="40"/>
    </row>
    <row r="136" spans="1:74" s="107" customFormat="1" ht="30" customHeight="1" x14ac:dyDescent="0.4">
      <c r="A136" s="670"/>
      <c r="B136" s="670"/>
      <c r="C136" s="670"/>
      <c r="D136" s="670"/>
      <c r="E136" s="678" t="s">
        <v>80</v>
      </c>
      <c r="F136" s="679"/>
      <c r="G136" s="679"/>
      <c r="H136" s="679"/>
      <c r="I136" s="679"/>
      <c r="J136" s="679"/>
      <c r="K136" s="679"/>
      <c r="L136" s="679"/>
      <c r="M136" s="679"/>
      <c r="N136" s="679"/>
      <c r="O136" s="679"/>
      <c r="P136" s="679"/>
      <c r="Q136" s="679"/>
      <c r="R136" s="679"/>
      <c r="S136" s="679"/>
      <c r="T136" s="679"/>
      <c r="U136" s="679"/>
      <c r="V136" s="679"/>
      <c r="W136" s="679"/>
      <c r="X136" s="679"/>
      <c r="Y136" s="679"/>
      <c r="Z136" s="679"/>
      <c r="AA136" s="679"/>
      <c r="AB136" s="679"/>
      <c r="AC136" s="679"/>
      <c r="AD136" s="679"/>
      <c r="AE136" s="679"/>
      <c r="AF136" s="679"/>
      <c r="AG136" s="679"/>
      <c r="AH136" s="679"/>
      <c r="AI136" s="679"/>
      <c r="AJ136" s="679"/>
      <c r="AK136" s="679"/>
      <c r="AL136" s="679"/>
      <c r="AM136" s="679"/>
      <c r="AN136" s="679"/>
      <c r="AO136" s="680"/>
      <c r="AP136" s="108"/>
      <c r="AQ136" s="108"/>
      <c r="AR136" s="108"/>
      <c r="AS136" s="108"/>
      <c r="AT136" s="108"/>
      <c r="AU136" s="108"/>
      <c r="AV136" s="108"/>
      <c r="AW136" s="108"/>
      <c r="AX136" s="108"/>
      <c r="AY136" s="108"/>
      <c r="AZ136" s="108"/>
      <c r="BA136" s="108"/>
      <c r="BB136" s="108"/>
      <c r="BC136" s="108"/>
      <c r="BD136" s="108"/>
      <c r="BE136" s="89"/>
      <c r="BF136" s="89"/>
      <c r="BG136" s="89"/>
      <c r="BH136" s="89"/>
      <c r="BI136" s="89"/>
      <c r="BJ136" s="90"/>
      <c r="BK136" s="90"/>
      <c r="BL136" s="90"/>
      <c r="BM136" s="90"/>
      <c r="BN136" s="90"/>
      <c r="BO136" s="90"/>
      <c r="BP136" s="40"/>
      <c r="BQ136" s="40"/>
      <c r="BR136" s="40"/>
      <c r="BS136" s="40"/>
      <c r="BT136" s="40"/>
      <c r="BU136" s="40"/>
      <c r="BV136" s="40"/>
    </row>
    <row r="137" spans="1:74" ht="20.100000000000001" customHeight="1" x14ac:dyDescent="0.2">
      <c r="A137" s="670"/>
      <c r="B137" s="670"/>
      <c r="C137" s="670"/>
      <c r="D137" s="670"/>
      <c r="E137" s="72"/>
      <c r="F137" s="73"/>
      <c r="G137" s="73"/>
      <c r="H137" s="73"/>
      <c r="I137" s="73"/>
      <c r="J137" s="73"/>
      <c r="K137" s="73"/>
      <c r="L137" s="73"/>
      <c r="M137" s="73"/>
      <c r="N137" s="73"/>
      <c r="O137" s="73"/>
      <c r="P137" s="73"/>
      <c r="Q137" s="73"/>
      <c r="R137" s="73"/>
      <c r="S137" s="73"/>
      <c r="T137" s="73"/>
      <c r="U137" s="73"/>
      <c r="V137" s="73"/>
      <c r="W137" s="73"/>
      <c r="X137" s="73"/>
      <c r="Y137" s="73"/>
      <c r="Z137" s="73"/>
      <c r="AA137" s="73"/>
      <c r="AB137" s="73"/>
      <c r="AC137" s="73"/>
      <c r="AD137" s="73"/>
      <c r="AE137" s="73"/>
      <c r="AF137" s="73"/>
      <c r="AG137" s="73"/>
      <c r="AH137" s="73"/>
      <c r="AI137" s="73"/>
      <c r="AJ137" s="73"/>
      <c r="AK137" s="73"/>
      <c r="AL137" s="73"/>
      <c r="AM137" s="73"/>
      <c r="AN137" s="73"/>
      <c r="AO137" s="74"/>
      <c r="AP137" s="31"/>
      <c r="AQ137" s="31"/>
      <c r="AR137" s="31"/>
      <c r="AS137" s="31"/>
      <c r="AT137" s="31"/>
      <c r="AU137" s="31"/>
      <c r="AV137" s="31"/>
      <c r="AW137" s="31"/>
      <c r="AX137" s="31"/>
      <c r="AY137" s="31"/>
      <c r="AZ137" s="31"/>
      <c r="BA137" s="31"/>
      <c r="BB137" s="31"/>
      <c r="BC137" s="31"/>
      <c r="BD137" s="31"/>
      <c r="BE137" s="38"/>
      <c r="BF137" s="38"/>
      <c r="BG137" s="38"/>
      <c r="BH137" s="38"/>
      <c r="BI137" s="38"/>
      <c r="BJ137" s="62"/>
      <c r="BK137" s="62"/>
      <c r="BL137" s="62"/>
      <c r="BM137" s="62"/>
      <c r="BN137" s="62"/>
      <c r="BO137" s="62"/>
      <c r="BP137" s="40"/>
      <c r="BQ137" s="40"/>
      <c r="BR137" s="40"/>
      <c r="BS137" s="40"/>
      <c r="BT137" s="40"/>
      <c r="BU137" s="40"/>
      <c r="BV137" s="40"/>
    </row>
    <row r="138" spans="1:74" ht="27.75" hidden="1" customHeight="1" x14ac:dyDescent="0.2">
      <c r="A138" s="670"/>
      <c r="B138" s="670"/>
      <c r="C138" s="670"/>
      <c r="D138" s="670"/>
      <c r="E138" s="72"/>
      <c r="F138" s="73"/>
      <c r="G138" s="73"/>
      <c r="H138" s="73"/>
      <c r="I138" s="73"/>
      <c r="J138" s="73"/>
      <c r="K138" s="73"/>
      <c r="L138" s="73"/>
      <c r="M138" s="73"/>
      <c r="N138" s="73"/>
      <c r="O138" s="73"/>
      <c r="P138" s="73"/>
      <c r="Q138" s="73"/>
      <c r="R138" s="73"/>
      <c r="S138" s="73"/>
      <c r="T138" s="73"/>
      <c r="U138" s="73"/>
      <c r="V138" s="73"/>
      <c r="W138" s="73"/>
      <c r="X138" s="73"/>
      <c r="Y138" s="73"/>
      <c r="Z138" s="73"/>
      <c r="AA138" s="73"/>
      <c r="AB138" s="73"/>
      <c r="AC138" s="73"/>
      <c r="AD138" s="73"/>
      <c r="AE138" s="73"/>
      <c r="AF138" s="73"/>
      <c r="AG138" s="73"/>
      <c r="AH138" s="73"/>
      <c r="AI138" s="73"/>
      <c r="AJ138" s="73"/>
      <c r="AK138" s="73"/>
      <c r="AL138" s="73"/>
      <c r="AM138" s="73"/>
      <c r="AN138" s="73"/>
      <c r="AO138" s="74"/>
      <c r="AP138" s="31"/>
      <c r="AQ138" s="31"/>
      <c r="AR138" s="31"/>
      <c r="AS138" s="31"/>
      <c r="AT138" s="31"/>
      <c r="AU138" s="31"/>
      <c r="AV138" s="31"/>
      <c r="AW138" s="31"/>
      <c r="AX138" s="31"/>
      <c r="AY138" s="31"/>
      <c r="AZ138" s="31"/>
      <c r="BA138" s="31"/>
      <c r="BB138" s="31"/>
      <c r="BC138" s="31"/>
      <c r="BD138" s="31"/>
      <c r="BE138" s="38"/>
      <c r="BF138" s="38"/>
      <c r="BG138" s="38"/>
      <c r="BH138" s="38"/>
      <c r="BI138" s="38"/>
      <c r="BJ138" s="62"/>
      <c r="BK138" s="62"/>
      <c r="BL138" s="62"/>
      <c r="BM138" s="62"/>
      <c r="BN138" s="62"/>
      <c r="BO138" s="62"/>
      <c r="BP138" s="40"/>
      <c r="BQ138" s="40"/>
      <c r="BR138" s="40"/>
      <c r="BS138" s="40"/>
      <c r="BT138" s="40"/>
      <c r="BU138" s="40"/>
      <c r="BV138" s="40"/>
    </row>
    <row r="139" spans="1:74" ht="20.100000000000001" hidden="1" customHeight="1" x14ac:dyDescent="0.2">
      <c r="A139" s="670"/>
      <c r="B139" s="670"/>
      <c r="C139" s="670"/>
      <c r="D139" s="670"/>
      <c r="E139" s="72"/>
      <c r="F139" s="73"/>
      <c r="G139" s="73"/>
      <c r="H139" s="73"/>
      <c r="I139" s="73"/>
      <c r="J139" s="73"/>
      <c r="K139" s="73"/>
      <c r="L139" s="73"/>
      <c r="M139" s="73"/>
      <c r="N139" s="73"/>
      <c r="O139" s="73"/>
      <c r="P139" s="73"/>
      <c r="Q139" s="73"/>
      <c r="R139" s="73"/>
      <c r="S139" s="73"/>
      <c r="T139" s="73"/>
      <c r="U139" s="73"/>
      <c r="V139" s="73"/>
      <c r="W139" s="73"/>
      <c r="X139" s="73"/>
      <c r="Y139" s="73"/>
      <c r="Z139" s="73"/>
      <c r="AA139" s="73"/>
      <c r="AB139" s="73"/>
      <c r="AC139" s="73"/>
      <c r="AD139" s="73"/>
      <c r="AE139" s="73"/>
      <c r="AF139" s="73"/>
      <c r="AG139" s="73"/>
      <c r="AH139" s="73"/>
      <c r="AI139" s="73"/>
      <c r="AJ139" s="73"/>
      <c r="AK139" s="73"/>
      <c r="AL139" s="73"/>
      <c r="AM139" s="73"/>
      <c r="AN139" s="73"/>
      <c r="AO139" s="74"/>
      <c r="AP139" s="31"/>
      <c r="AQ139" s="31"/>
      <c r="AR139" s="31"/>
      <c r="AS139" s="31"/>
      <c r="AT139" s="31"/>
      <c r="AU139" s="31"/>
      <c r="AV139" s="31"/>
      <c r="AW139" s="31"/>
      <c r="AX139" s="31"/>
      <c r="AY139" s="31"/>
      <c r="AZ139" s="31"/>
      <c r="BA139" s="31"/>
      <c r="BB139" s="31"/>
      <c r="BC139" s="31"/>
      <c r="BD139" s="31"/>
      <c r="BE139" s="38"/>
      <c r="BF139" s="38"/>
      <c r="BG139" s="38"/>
      <c r="BH139" s="38"/>
      <c r="BI139" s="38"/>
      <c r="BJ139" s="62"/>
      <c r="BK139" s="62"/>
      <c r="BL139" s="62"/>
      <c r="BM139" s="62"/>
      <c r="BN139" s="62"/>
      <c r="BO139" s="62"/>
      <c r="BP139" s="40"/>
      <c r="BQ139" s="40"/>
      <c r="BR139" s="40"/>
      <c r="BS139" s="40"/>
      <c r="BT139" s="40"/>
      <c r="BU139" s="40"/>
      <c r="BV139" s="40"/>
    </row>
    <row r="140" spans="1:74" ht="20.100000000000001" customHeight="1" x14ac:dyDescent="0.2">
      <c r="A140" s="670"/>
      <c r="B140" s="670"/>
      <c r="C140" s="670"/>
      <c r="D140" s="670"/>
      <c r="E140" s="672" t="s">
        <v>79</v>
      </c>
      <c r="F140" s="673"/>
      <c r="G140" s="673"/>
      <c r="H140" s="673"/>
      <c r="I140" s="673"/>
      <c r="J140" s="673"/>
      <c r="K140" s="673"/>
      <c r="L140" s="673"/>
      <c r="M140" s="673"/>
      <c r="N140" s="673"/>
      <c r="O140" s="673"/>
      <c r="P140" s="673"/>
      <c r="Q140" s="673"/>
      <c r="R140" s="673"/>
      <c r="S140" s="673"/>
      <c r="T140" s="673"/>
      <c r="U140" s="673"/>
      <c r="V140" s="673"/>
      <c r="W140" s="673"/>
      <c r="X140" s="673"/>
      <c r="Y140" s="673"/>
      <c r="Z140" s="673"/>
      <c r="AA140" s="673"/>
      <c r="AB140" s="673"/>
      <c r="AC140" s="673"/>
      <c r="AD140" s="673"/>
      <c r="AE140" s="673"/>
      <c r="AF140" s="673"/>
      <c r="AG140" s="673"/>
      <c r="AH140" s="673"/>
      <c r="AI140" s="673"/>
      <c r="AJ140" s="673"/>
      <c r="AK140" s="673"/>
      <c r="AL140" s="673"/>
      <c r="AM140" s="673"/>
      <c r="AN140" s="673"/>
      <c r="AO140" s="674"/>
      <c r="AP140" s="31"/>
      <c r="AQ140" s="31"/>
      <c r="AR140" s="31"/>
      <c r="AS140" s="31"/>
      <c r="AT140" s="31"/>
      <c r="AU140" s="31"/>
      <c r="AV140" s="31"/>
      <c r="AW140" s="31"/>
      <c r="AX140" s="31"/>
      <c r="AY140" s="31"/>
      <c r="AZ140" s="31"/>
      <c r="BA140" s="31"/>
      <c r="BB140" s="31"/>
      <c r="BC140" s="31"/>
      <c r="BD140" s="31"/>
      <c r="BE140" s="38"/>
      <c r="BF140" s="38"/>
      <c r="BG140" s="38"/>
      <c r="BH140" s="38"/>
      <c r="BI140" s="38"/>
      <c r="BJ140" s="62"/>
      <c r="BK140" s="62"/>
      <c r="BL140" s="62"/>
      <c r="BM140" s="62"/>
      <c r="BN140" s="62"/>
      <c r="BO140" s="62"/>
      <c r="BP140" s="40"/>
      <c r="BQ140" s="40"/>
      <c r="BR140" s="40"/>
      <c r="BS140" s="40"/>
      <c r="BT140" s="40"/>
      <c r="BU140" s="40"/>
      <c r="BV140" s="40"/>
    </row>
    <row r="141" spans="1:74" ht="20.100000000000001" customHeight="1" x14ac:dyDescent="0.2">
      <c r="A141" s="671"/>
      <c r="B141" s="671"/>
      <c r="C141" s="671"/>
      <c r="D141" s="671"/>
      <c r="E141" s="675"/>
      <c r="F141" s="676"/>
      <c r="G141" s="676"/>
      <c r="H141" s="676"/>
      <c r="I141" s="676"/>
      <c r="J141" s="676"/>
      <c r="K141" s="676"/>
      <c r="L141" s="676"/>
      <c r="M141" s="676"/>
      <c r="N141" s="676"/>
      <c r="O141" s="676"/>
      <c r="P141" s="676"/>
      <c r="Q141" s="676"/>
      <c r="R141" s="676"/>
      <c r="S141" s="676"/>
      <c r="T141" s="676"/>
      <c r="U141" s="676"/>
      <c r="V141" s="676"/>
      <c r="W141" s="676"/>
      <c r="X141" s="676"/>
      <c r="Y141" s="676"/>
      <c r="Z141" s="676"/>
      <c r="AA141" s="676"/>
      <c r="AB141" s="676"/>
      <c r="AC141" s="676"/>
      <c r="AD141" s="676"/>
      <c r="AE141" s="676"/>
      <c r="AF141" s="676"/>
      <c r="AG141" s="676"/>
      <c r="AH141" s="676"/>
      <c r="AI141" s="676"/>
      <c r="AJ141" s="676"/>
      <c r="AK141" s="676"/>
      <c r="AL141" s="676"/>
      <c r="AM141" s="676"/>
      <c r="AN141" s="676"/>
      <c r="AO141" s="677"/>
      <c r="AP141" s="31"/>
      <c r="AQ141" s="31"/>
      <c r="AR141" s="31"/>
      <c r="AS141" s="31"/>
      <c r="AT141" s="31"/>
      <c r="AU141" s="31"/>
      <c r="AV141" s="31"/>
      <c r="AW141" s="31"/>
      <c r="AX141" s="31"/>
      <c r="AY141" s="31"/>
      <c r="AZ141" s="31"/>
      <c r="BA141" s="31"/>
      <c r="BB141" s="31"/>
      <c r="BC141" s="31"/>
      <c r="BD141" s="31"/>
      <c r="BE141" s="38"/>
      <c r="BF141" s="38"/>
      <c r="BG141" s="38"/>
      <c r="BH141" s="38"/>
      <c r="BI141" s="38"/>
      <c r="BJ141" s="62"/>
      <c r="BK141" s="62"/>
      <c r="BL141" s="62"/>
      <c r="BM141" s="62"/>
      <c r="BN141" s="62"/>
      <c r="BO141" s="62"/>
      <c r="BP141" s="40"/>
      <c r="BQ141" s="40"/>
      <c r="BR141" s="40"/>
      <c r="BS141" s="40"/>
      <c r="BT141" s="40"/>
      <c r="BU141" s="40"/>
      <c r="BV141" s="40"/>
    </row>
    <row r="142" spans="1:74" ht="30" customHeight="1" x14ac:dyDescent="0.2">
      <c r="A142" s="8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31"/>
      <c r="AL142" s="31"/>
      <c r="AM142" s="31"/>
      <c r="AN142" s="31"/>
      <c r="AO142" s="31"/>
      <c r="AP142" s="31"/>
      <c r="AQ142" s="31"/>
      <c r="AR142" s="31"/>
      <c r="AS142" s="31"/>
      <c r="AT142" s="31"/>
      <c r="AU142" s="31"/>
      <c r="AV142" s="31"/>
      <c r="AW142" s="31"/>
      <c r="AX142" s="31"/>
      <c r="AY142" s="31"/>
      <c r="AZ142" s="31"/>
      <c r="BA142" s="31"/>
      <c r="BB142" s="31"/>
      <c r="BC142" s="31"/>
      <c r="BD142" s="31"/>
      <c r="BE142" s="38"/>
      <c r="BF142" s="38"/>
      <c r="BG142" s="38"/>
      <c r="BH142" s="38"/>
      <c r="BI142" s="38"/>
      <c r="BJ142" s="62"/>
      <c r="BK142" s="62"/>
      <c r="BL142" s="62"/>
      <c r="BM142" s="62"/>
      <c r="BN142" s="62"/>
      <c r="BO142" s="62"/>
      <c r="BP142" s="40"/>
      <c r="BQ142" s="40"/>
      <c r="BR142" s="40"/>
      <c r="BS142" s="40"/>
      <c r="BT142" s="40"/>
      <c r="BU142" s="40"/>
      <c r="BV142" s="40"/>
    </row>
    <row r="143" spans="1:74" ht="30" customHeight="1" x14ac:dyDescent="0.2">
      <c r="A143" s="8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8"/>
      <c r="BF143" s="38"/>
      <c r="BG143" s="38"/>
      <c r="BH143" s="38"/>
      <c r="BI143" s="38"/>
      <c r="BJ143" s="62"/>
      <c r="BK143" s="62"/>
      <c r="BL143" s="62"/>
      <c r="BM143" s="62"/>
      <c r="BN143" s="62"/>
      <c r="BO143" s="62"/>
      <c r="BP143" s="40"/>
      <c r="BQ143" s="40"/>
      <c r="BR143" s="40"/>
      <c r="BS143" s="40"/>
      <c r="BT143" s="40"/>
      <c r="BU143" s="40"/>
      <c r="BV143" s="40"/>
    </row>
    <row r="144" spans="1:74" ht="30" customHeight="1" x14ac:dyDescent="0.2">
      <c r="A144" s="8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c r="BC144" s="31"/>
      <c r="BD144" s="31"/>
      <c r="BE144" s="38"/>
      <c r="BF144" s="38"/>
      <c r="BG144" s="38"/>
      <c r="BH144" s="38"/>
      <c r="BI144" s="38"/>
      <c r="BJ144" s="62"/>
      <c r="BK144" s="62"/>
      <c r="BL144" s="62"/>
      <c r="BM144" s="62"/>
      <c r="BN144" s="62"/>
      <c r="BO144" s="62"/>
      <c r="BP144" s="40"/>
      <c r="BQ144" s="40"/>
      <c r="BR144" s="40"/>
      <c r="BS144" s="40"/>
      <c r="BT144" s="40"/>
      <c r="BU144" s="40"/>
      <c r="BV144" s="40"/>
    </row>
    <row r="145" spans="1:2660" ht="30" customHeight="1" x14ac:dyDescent="0.2">
      <c r="A145" s="8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31"/>
      <c r="AL145" s="31"/>
      <c r="AM145" s="31"/>
      <c r="AN145" s="31"/>
      <c r="AO145" s="31"/>
      <c r="AP145" s="31"/>
      <c r="AQ145" s="31"/>
      <c r="AR145" s="31"/>
      <c r="AS145" s="31"/>
      <c r="AT145" s="31"/>
      <c r="AU145" s="31"/>
      <c r="AV145" s="31"/>
      <c r="AW145" s="31"/>
      <c r="AX145" s="31"/>
      <c r="AY145" s="31"/>
      <c r="AZ145" s="31"/>
      <c r="BA145" s="31"/>
      <c r="BB145" s="31"/>
      <c r="BC145" s="31"/>
      <c r="BD145" s="31"/>
      <c r="BE145" s="38"/>
      <c r="BF145" s="38"/>
      <c r="BG145" s="38"/>
      <c r="BH145" s="38"/>
      <c r="BI145" s="38"/>
      <c r="BJ145" s="62"/>
      <c r="BK145" s="62"/>
      <c r="BL145" s="62"/>
      <c r="BM145" s="62"/>
      <c r="BN145" s="62"/>
      <c r="BO145" s="62"/>
      <c r="BP145" s="40"/>
      <c r="BQ145" s="40"/>
      <c r="BR145" s="40"/>
      <c r="BS145" s="40"/>
      <c r="BT145" s="40"/>
      <c r="BU145" s="40"/>
      <c r="BV145" s="40"/>
    </row>
    <row r="146" spans="1:2660" ht="30" customHeight="1" x14ac:dyDescent="0.2">
      <c r="A146" s="8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8"/>
      <c r="BF146" s="38"/>
      <c r="BG146" s="38"/>
      <c r="BH146" s="38"/>
      <c r="BI146" s="38"/>
      <c r="BJ146" s="62"/>
      <c r="BK146" s="62"/>
      <c r="BL146" s="62"/>
      <c r="BM146" s="62"/>
      <c r="BN146" s="62"/>
      <c r="BO146" s="62"/>
      <c r="BP146" s="40"/>
      <c r="BQ146" s="40"/>
      <c r="BR146" s="40"/>
      <c r="BS146" s="40"/>
      <c r="BT146" s="40"/>
      <c r="BU146" s="40"/>
      <c r="BV146" s="40"/>
    </row>
    <row r="147" spans="1:2660" ht="30" customHeight="1" x14ac:dyDescent="0.2">
      <c r="A147" s="8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31"/>
      <c r="AL147" s="31"/>
      <c r="AM147" s="31"/>
      <c r="AN147" s="31"/>
      <c r="AO147" s="31"/>
      <c r="AP147" s="31"/>
      <c r="AQ147" s="31"/>
      <c r="AR147" s="31"/>
      <c r="AS147" s="31"/>
      <c r="AT147" s="31"/>
      <c r="AU147" s="31"/>
      <c r="AV147" s="31"/>
      <c r="AW147" s="31"/>
      <c r="AX147" s="31"/>
      <c r="AY147" s="31"/>
      <c r="AZ147" s="31"/>
      <c r="BA147" s="31"/>
      <c r="BB147" s="31"/>
      <c r="BC147" s="31"/>
      <c r="BD147" s="31"/>
      <c r="BE147" s="38"/>
      <c r="BF147" s="38"/>
      <c r="BG147" s="38"/>
      <c r="BH147" s="38"/>
      <c r="BI147" s="38"/>
      <c r="BJ147" s="62"/>
      <c r="BK147" s="62"/>
      <c r="BL147" s="62"/>
      <c r="BM147" s="62"/>
      <c r="BN147" s="62"/>
      <c r="BO147" s="62"/>
      <c r="BP147" s="40"/>
      <c r="BQ147" s="40"/>
      <c r="BR147" s="40"/>
      <c r="BS147" s="40"/>
      <c r="BT147" s="40"/>
      <c r="BU147" s="40"/>
      <c r="BV147" s="40"/>
    </row>
    <row r="148" spans="1:2660" ht="30" customHeight="1" x14ac:dyDescent="0.2">
      <c r="A148" s="8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55"/>
      <c r="AS148" s="31"/>
      <c r="AT148" s="31"/>
      <c r="AU148" s="31"/>
      <c r="AV148" s="31"/>
      <c r="AW148" s="31"/>
      <c r="AX148" s="31"/>
      <c r="AY148" s="31"/>
      <c r="AZ148" s="31"/>
      <c r="BA148" s="31"/>
      <c r="BB148" s="31"/>
      <c r="BC148" s="31"/>
      <c r="BD148" s="31"/>
      <c r="BE148" s="38"/>
      <c r="BF148" s="38"/>
      <c r="BG148" s="38"/>
      <c r="BH148" s="38"/>
      <c r="BI148" s="38"/>
      <c r="BJ148" s="62"/>
      <c r="BK148" s="62"/>
      <c r="BL148" s="62"/>
      <c r="BM148" s="62"/>
      <c r="BN148" s="62"/>
      <c r="BO148" s="62"/>
      <c r="BP148" s="40"/>
      <c r="BQ148" s="40"/>
      <c r="BR148" s="40"/>
      <c r="BS148" s="40"/>
      <c r="BT148" s="40"/>
      <c r="BU148" s="40"/>
      <c r="BV148" s="40"/>
    </row>
    <row r="149" spans="1:2660" ht="30" customHeight="1" x14ac:dyDescent="0.2">
      <c r="A149" s="8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c r="BA149" s="31"/>
      <c r="BB149" s="31"/>
      <c r="BC149" s="31"/>
      <c r="BD149" s="31"/>
      <c r="BE149" s="38"/>
      <c r="BF149" s="38"/>
      <c r="BG149" s="38"/>
      <c r="BH149" s="38"/>
      <c r="BI149" s="38"/>
      <c r="BJ149" s="62"/>
      <c r="BK149" s="62"/>
      <c r="BL149" s="62"/>
      <c r="BM149" s="62"/>
      <c r="BN149" s="62"/>
      <c r="BO149" s="62"/>
      <c r="BP149" s="40"/>
      <c r="BQ149" s="40"/>
      <c r="BR149" s="40"/>
      <c r="BS149" s="40"/>
      <c r="BT149" s="40"/>
      <c r="BU149" s="40"/>
      <c r="BV149" s="40"/>
    </row>
    <row r="150" spans="1:2660" ht="30" customHeight="1" x14ac:dyDescent="0.2">
      <c r="A150" s="8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8"/>
      <c r="BF150" s="38"/>
      <c r="BG150" s="38"/>
      <c r="BH150" s="38"/>
      <c r="BI150" s="38"/>
      <c r="BJ150" s="62"/>
      <c r="BK150" s="62"/>
      <c r="BL150" s="62"/>
      <c r="BM150" s="62"/>
      <c r="BN150" s="62"/>
      <c r="BO150" s="62"/>
      <c r="BP150" s="40"/>
      <c r="BQ150" s="40"/>
      <c r="BR150" s="40"/>
      <c r="BS150" s="40"/>
      <c r="BT150" s="40"/>
      <c r="BU150" s="40"/>
      <c r="BV150" s="40"/>
    </row>
    <row r="151" spans="1:2660" ht="30" customHeight="1" x14ac:dyDescent="0.2">
      <c r="A151" s="8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8"/>
      <c r="BF151" s="38"/>
      <c r="BG151" s="38"/>
      <c r="BH151" s="38"/>
      <c r="BI151" s="38"/>
      <c r="BJ151" s="62"/>
      <c r="BK151" s="62"/>
      <c r="BL151" s="62"/>
      <c r="BM151" s="62"/>
      <c r="BN151" s="62"/>
      <c r="BO151" s="62"/>
      <c r="BP151" s="40"/>
      <c r="BQ151" s="40"/>
      <c r="BR151" s="40"/>
      <c r="BS151" s="40"/>
      <c r="BT151" s="40"/>
      <c r="BU151" s="40"/>
      <c r="BV151" s="40"/>
    </row>
    <row r="152" spans="1:2660" s="82" customFormat="1" ht="31.5" customHeight="1" x14ac:dyDescent="0.2">
      <c r="A152" s="8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c r="BA152" s="31"/>
      <c r="BB152" s="31"/>
      <c r="BC152" s="31"/>
      <c r="BD152" s="31"/>
      <c r="BE152" s="31"/>
      <c r="BF152" s="31"/>
      <c r="BG152" s="31"/>
      <c r="BH152" s="31"/>
      <c r="BI152" s="31"/>
      <c r="BJ152" s="31"/>
      <c r="BK152" s="31"/>
      <c r="BL152" s="31"/>
      <c r="BM152" s="31"/>
      <c r="BN152" s="31"/>
      <c r="BO152" s="31"/>
      <c r="BP152" s="31"/>
      <c r="BQ152" s="31"/>
      <c r="BR152" s="31"/>
      <c r="BS152" s="31"/>
      <c r="BT152" s="31"/>
      <c r="BU152" s="31"/>
      <c r="BV152" s="31"/>
      <c r="BW152" s="31"/>
      <c r="BX152" s="31"/>
      <c r="BY152" s="31"/>
      <c r="BZ152" s="31"/>
      <c r="CA152" s="31"/>
      <c r="CB152" s="31"/>
      <c r="CC152" s="31"/>
      <c r="CD152" s="31"/>
      <c r="CE152" s="31"/>
      <c r="CF152" s="31"/>
      <c r="CG152" s="31"/>
      <c r="CH152" s="31"/>
      <c r="CI152" s="31"/>
      <c r="CJ152" s="31"/>
      <c r="CK152" s="31"/>
      <c r="CL152" s="31"/>
      <c r="CM152" s="31"/>
      <c r="CN152" s="31"/>
      <c r="CO152" s="31"/>
      <c r="CP152" s="31"/>
      <c r="CQ152" s="31"/>
      <c r="CR152" s="31"/>
      <c r="CS152" s="31"/>
      <c r="CT152" s="31"/>
      <c r="CU152" s="31"/>
      <c r="CV152" s="31"/>
      <c r="CW152" s="31"/>
      <c r="CX152" s="31"/>
      <c r="CY152" s="31"/>
      <c r="CZ152" s="31"/>
      <c r="DA152" s="31"/>
      <c r="DB152" s="31"/>
      <c r="DC152" s="31"/>
      <c r="DD152" s="31"/>
      <c r="DE152" s="31"/>
      <c r="DF152" s="31"/>
      <c r="DG152" s="31"/>
      <c r="DH152" s="31"/>
      <c r="DI152" s="31"/>
      <c r="DJ152" s="31"/>
      <c r="DK152" s="31"/>
      <c r="DL152" s="31"/>
      <c r="DM152" s="31"/>
      <c r="DN152" s="31"/>
      <c r="DO152" s="31"/>
      <c r="DP152" s="31"/>
      <c r="DQ152" s="31"/>
      <c r="DR152" s="31"/>
      <c r="DS152" s="31"/>
      <c r="DT152" s="31"/>
      <c r="DU152" s="31"/>
      <c r="DV152" s="31"/>
      <c r="DW152" s="31"/>
      <c r="DX152" s="31"/>
      <c r="DY152" s="31"/>
      <c r="DZ152" s="31"/>
      <c r="EA152" s="31"/>
      <c r="EB152" s="31"/>
      <c r="EC152" s="31"/>
      <c r="ED152" s="31"/>
      <c r="EE152" s="31"/>
      <c r="EF152" s="31"/>
      <c r="EG152" s="31"/>
      <c r="EH152" s="31"/>
      <c r="EI152" s="31"/>
      <c r="EJ152" s="31"/>
      <c r="EK152" s="31"/>
      <c r="EL152" s="31"/>
      <c r="EM152" s="31"/>
      <c r="EN152" s="31"/>
      <c r="EO152" s="31"/>
      <c r="EP152" s="31"/>
      <c r="EQ152" s="31"/>
      <c r="ER152" s="31"/>
      <c r="ES152" s="31"/>
      <c r="ET152" s="31"/>
      <c r="EU152" s="31"/>
      <c r="EV152" s="31"/>
      <c r="EW152" s="31"/>
      <c r="EX152" s="31"/>
      <c r="EY152" s="31"/>
      <c r="EZ152" s="31"/>
      <c r="FA152" s="31"/>
      <c r="FB152" s="31"/>
      <c r="FC152" s="31"/>
      <c r="FD152" s="31"/>
      <c r="FE152" s="31"/>
      <c r="FF152" s="31"/>
      <c r="FG152" s="31"/>
      <c r="FH152" s="31"/>
      <c r="FI152" s="31"/>
      <c r="FJ152" s="31"/>
      <c r="FK152" s="31"/>
      <c r="FL152" s="31"/>
      <c r="FM152" s="31"/>
      <c r="FN152" s="31"/>
      <c r="FO152" s="31"/>
      <c r="FP152" s="31"/>
      <c r="FQ152" s="31"/>
      <c r="FR152" s="31"/>
      <c r="FS152" s="31"/>
      <c r="FT152" s="31"/>
      <c r="FU152" s="31"/>
      <c r="FV152" s="31"/>
      <c r="FW152" s="31"/>
      <c r="FX152" s="31"/>
      <c r="FY152" s="31"/>
      <c r="FZ152" s="31"/>
      <c r="GA152" s="31"/>
      <c r="GB152" s="31"/>
      <c r="GC152" s="31"/>
      <c r="GD152" s="31"/>
      <c r="GE152" s="31"/>
      <c r="GF152" s="31"/>
      <c r="GG152" s="31"/>
      <c r="GH152" s="31"/>
      <c r="GI152" s="31"/>
      <c r="GJ152" s="31"/>
      <c r="GK152" s="31"/>
      <c r="GL152" s="31"/>
      <c r="GM152" s="31"/>
      <c r="GN152" s="31"/>
      <c r="GO152" s="31"/>
      <c r="GP152" s="31"/>
      <c r="GQ152" s="31"/>
      <c r="GR152" s="31"/>
      <c r="GS152" s="31"/>
      <c r="GT152" s="31"/>
      <c r="GU152" s="31"/>
      <c r="GV152" s="31"/>
      <c r="GW152" s="31"/>
      <c r="GX152" s="31"/>
      <c r="GY152" s="31"/>
      <c r="GZ152" s="31"/>
      <c r="HA152" s="31"/>
      <c r="HB152" s="31"/>
      <c r="HC152" s="31"/>
      <c r="HD152" s="31"/>
      <c r="HE152" s="31"/>
      <c r="HF152" s="31"/>
      <c r="HG152" s="31"/>
      <c r="HH152" s="31"/>
      <c r="HI152" s="31"/>
      <c r="HJ152" s="31"/>
      <c r="HK152" s="31"/>
      <c r="HL152" s="31"/>
      <c r="HM152" s="31"/>
      <c r="HN152" s="31"/>
      <c r="HO152" s="31"/>
      <c r="HP152" s="31"/>
      <c r="HQ152" s="31"/>
      <c r="HR152" s="31"/>
      <c r="HS152" s="31"/>
      <c r="HT152" s="31"/>
      <c r="HU152" s="31"/>
      <c r="HV152" s="31"/>
      <c r="HW152" s="31"/>
      <c r="HX152" s="31"/>
      <c r="HY152" s="31"/>
      <c r="HZ152" s="31"/>
      <c r="IA152" s="31"/>
      <c r="IB152" s="31"/>
      <c r="IC152" s="31"/>
      <c r="ID152" s="31"/>
      <c r="IE152" s="31"/>
      <c r="IF152" s="31"/>
      <c r="IG152" s="31"/>
      <c r="IH152" s="31"/>
      <c r="II152" s="31"/>
      <c r="IJ152" s="31"/>
      <c r="IK152" s="31"/>
      <c r="IL152" s="31"/>
      <c r="IM152" s="31"/>
      <c r="IN152" s="31"/>
      <c r="IO152" s="31"/>
      <c r="IP152" s="31"/>
      <c r="IQ152" s="31"/>
      <c r="IR152" s="31"/>
      <c r="IS152" s="31"/>
      <c r="IT152" s="31"/>
      <c r="IU152" s="31"/>
      <c r="IV152" s="31"/>
      <c r="IW152" s="31"/>
      <c r="IX152" s="31"/>
      <c r="IY152" s="31"/>
      <c r="IZ152" s="31"/>
      <c r="JA152" s="31"/>
      <c r="JB152" s="31"/>
      <c r="JC152" s="31"/>
      <c r="JD152" s="31"/>
      <c r="JE152" s="31"/>
      <c r="JF152" s="31"/>
      <c r="JG152" s="31"/>
      <c r="JH152" s="31"/>
      <c r="JI152" s="31"/>
      <c r="JJ152" s="31"/>
      <c r="JK152" s="31"/>
      <c r="JL152" s="31"/>
      <c r="JM152" s="31"/>
      <c r="JN152" s="31"/>
      <c r="JO152" s="31"/>
      <c r="JP152" s="31"/>
      <c r="JQ152" s="31"/>
      <c r="JR152" s="31"/>
      <c r="JS152" s="31"/>
      <c r="JT152" s="31"/>
      <c r="JU152" s="31"/>
      <c r="JV152" s="31"/>
      <c r="JW152" s="31"/>
      <c r="JX152" s="31"/>
      <c r="JY152" s="31"/>
      <c r="JZ152" s="31"/>
      <c r="KA152" s="31"/>
      <c r="KB152" s="31"/>
      <c r="KC152" s="31"/>
      <c r="KD152" s="31"/>
      <c r="KE152" s="31"/>
      <c r="KF152" s="31"/>
      <c r="KG152" s="31"/>
      <c r="KH152" s="31"/>
      <c r="KI152" s="31"/>
      <c r="KJ152" s="31"/>
      <c r="KK152" s="31"/>
      <c r="KL152" s="31"/>
      <c r="KM152" s="31"/>
      <c r="KN152" s="31"/>
      <c r="KO152" s="31"/>
      <c r="KP152" s="31"/>
      <c r="KQ152" s="31"/>
      <c r="KR152" s="31"/>
      <c r="KS152" s="31"/>
      <c r="KT152" s="31"/>
      <c r="KU152" s="31"/>
      <c r="KV152" s="31"/>
      <c r="KW152" s="31"/>
      <c r="KX152" s="31"/>
      <c r="KY152" s="31"/>
      <c r="KZ152" s="31"/>
      <c r="LA152" s="31"/>
      <c r="LB152" s="31"/>
      <c r="LC152" s="31"/>
      <c r="LD152" s="31"/>
      <c r="LE152" s="31"/>
      <c r="LF152" s="31"/>
      <c r="LG152" s="31"/>
      <c r="LH152" s="31"/>
      <c r="LI152" s="31"/>
      <c r="LJ152" s="31"/>
      <c r="LK152" s="31"/>
      <c r="LL152" s="31"/>
      <c r="LM152" s="31"/>
      <c r="LN152" s="31"/>
      <c r="LO152" s="31"/>
      <c r="LP152" s="31"/>
      <c r="LQ152" s="31"/>
      <c r="LR152" s="31"/>
      <c r="LS152" s="31"/>
      <c r="LT152" s="31"/>
      <c r="LU152" s="31"/>
      <c r="LV152" s="31"/>
      <c r="LW152" s="31"/>
      <c r="LX152" s="31"/>
      <c r="LY152" s="31"/>
      <c r="LZ152" s="31"/>
      <c r="MA152" s="31"/>
      <c r="MB152" s="31"/>
      <c r="MC152" s="31"/>
      <c r="MD152" s="31"/>
      <c r="ME152" s="31"/>
      <c r="MF152" s="31"/>
      <c r="MG152" s="31"/>
      <c r="MH152" s="31"/>
      <c r="MI152" s="31"/>
      <c r="MJ152" s="31"/>
      <c r="MK152" s="31"/>
      <c r="ML152" s="31"/>
      <c r="MM152" s="31"/>
      <c r="MN152" s="31"/>
      <c r="MO152" s="31"/>
      <c r="MP152" s="31"/>
      <c r="MQ152" s="31"/>
      <c r="MR152" s="31"/>
      <c r="MS152" s="31"/>
      <c r="MT152" s="31"/>
      <c r="MU152" s="31"/>
      <c r="MV152" s="31"/>
      <c r="MW152" s="31"/>
      <c r="MX152" s="31"/>
      <c r="MY152" s="31"/>
      <c r="MZ152" s="31"/>
      <c r="NA152" s="31"/>
      <c r="NB152" s="31"/>
      <c r="NC152" s="31"/>
      <c r="ND152" s="31"/>
      <c r="NE152" s="31"/>
      <c r="NF152" s="31"/>
      <c r="NG152" s="31"/>
      <c r="NH152" s="31"/>
      <c r="NI152" s="31"/>
      <c r="NJ152" s="31"/>
      <c r="NK152" s="31"/>
      <c r="NL152" s="31"/>
      <c r="NM152" s="31"/>
      <c r="NN152" s="31"/>
      <c r="NO152" s="31"/>
      <c r="NP152" s="31"/>
      <c r="NQ152" s="31"/>
      <c r="NR152" s="31"/>
      <c r="NS152" s="31"/>
      <c r="NT152" s="31"/>
      <c r="NU152" s="31"/>
      <c r="NV152" s="31"/>
      <c r="NW152" s="31"/>
      <c r="NX152" s="31"/>
      <c r="NY152" s="31"/>
      <c r="NZ152" s="31"/>
      <c r="OA152" s="31"/>
      <c r="OB152" s="31"/>
      <c r="OC152" s="31"/>
      <c r="OD152" s="31"/>
      <c r="OE152" s="31"/>
      <c r="OF152" s="31"/>
      <c r="OG152" s="31"/>
      <c r="OH152" s="31"/>
      <c r="OI152" s="31"/>
      <c r="OJ152" s="31"/>
      <c r="OK152" s="31"/>
      <c r="OL152" s="31"/>
      <c r="OM152" s="31"/>
      <c r="ON152" s="31"/>
      <c r="OO152" s="31"/>
      <c r="OP152" s="31"/>
      <c r="OQ152" s="31"/>
      <c r="OR152" s="31"/>
      <c r="OS152" s="31"/>
      <c r="OT152" s="31"/>
      <c r="OU152" s="31"/>
      <c r="OV152" s="31"/>
      <c r="OW152" s="31"/>
      <c r="OX152" s="31"/>
      <c r="OY152" s="31"/>
      <c r="OZ152" s="31"/>
      <c r="PA152" s="31"/>
      <c r="PB152" s="31"/>
      <c r="PC152" s="31"/>
      <c r="PD152" s="31"/>
      <c r="PE152" s="31"/>
      <c r="PF152" s="31"/>
      <c r="PG152" s="31"/>
      <c r="PH152" s="31"/>
      <c r="PI152" s="31"/>
      <c r="PJ152" s="31"/>
      <c r="PK152" s="31"/>
      <c r="PL152" s="31"/>
      <c r="PM152" s="31"/>
      <c r="PN152" s="31"/>
      <c r="PO152" s="31"/>
      <c r="PP152" s="31"/>
      <c r="PQ152" s="31"/>
      <c r="PR152" s="31"/>
      <c r="PS152" s="31"/>
      <c r="PT152" s="31"/>
      <c r="PU152" s="31"/>
      <c r="PV152" s="31"/>
      <c r="PW152" s="31"/>
      <c r="PX152" s="31"/>
      <c r="PY152" s="31"/>
      <c r="PZ152" s="31"/>
      <c r="QA152" s="31"/>
      <c r="QB152" s="31"/>
      <c r="QC152" s="31"/>
      <c r="QD152" s="31"/>
      <c r="QE152" s="31"/>
      <c r="QF152" s="31"/>
      <c r="QG152" s="31"/>
      <c r="QH152" s="31"/>
      <c r="QI152" s="31"/>
      <c r="QJ152" s="31"/>
      <c r="QK152" s="31"/>
      <c r="QL152" s="31"/>
      <c r="QM152" s="31"/>
      <c r="QN152" s="31"/>
      <c r="QO152" s="31"/>
      <c r="QP152" s="31"/>
      <c r="QQ152" s="31"/>
      <c r="QR152" s="31"/>
      <c r="QS152" s="31"/>
      <c r="QT152" s="31"/>
      <c r="QU152" s="31"/>
      <c r="QV152" s="31"/>
      <c r="QW152" s="31"/>
      <c r="QX152" s="31"/>
      <c r="QY152" s="31"/>
      <c r="QZ152" s="31"/>
      <c r="RA152" s="31"/>
      <c r="RB152" s="31"/>
      <c r="RC152" s="31"/>
      <c r="RD152" s="31"/>
      <c r="RE152" s="31"/>
      <c r="RF152" s="31"/>
      <c r="RG152" s="31"/>
      <c r="RH152" s="31"/>
      <c r="RI152" s="31"/>
      <c r="RJ152" s="31"/>
      <c r="RK152" s="31"/>
      <c r="RL152" s="31"/>
      <c r="RM152" s="31"/>
      <c r="RN152" s="31"/>
      <c r="RO152" s="31"/>
      <c r="RP152" s="31"/>
      <c r="RQ152" s="31"/>
      <c r="RR152" s="31"/>
      <c r="RS152" s="31"/>
      <c r="RT152" s="31"/>
      <c r="RU152" s="31"/>
      <c r="RV152" s="31"/>
      <c r="RW152" s="31"/>
      <c r="RX152" s="31"/>
      <c r="RY152" s="31"/>
      <c r="RZ152" s="31"/>
      <c r="SA152" s="31"/>
      <c r="SB152" s="31"/>
      <c r="SC152" s="31"/>
      <c r="SD152" s="31"/>
      <c r="SE152" s="31"/>
      <c r="SF152" s="31"/>
      <c r="SG152" s="31"/>
      <c r="SH152" s="31"/>
      <c r="SI152" s="31"/>
      <c r="SJ152" s="31"/>
      <c r="SK152" s="31"/>
      <c r="SL152" s="31"/>
      <c r="SM152" s="31"/>
      <c r="SN152" s="31"/>
      <c r="SO152" s="31"/>
      <c r="SP152" s="31"/>
      <c r="SQ152" s="31"/>
      <c r="SR152" s="31"/>
      <c r="SS152" s="31"/>
      <c r="ST152" s="31"/>
      <c r="SU152" s="31"/>
      <c r="SV152" s="31"/>
      <c r="SW152" s="31"/>
      <c r="SX152" s="31"/>
      <c r="SY152" s="31"/>
      <c r="SZ152" s="31"/>
      <c r="TA152" s="31"/>
      <c r="TB152" s="31"/>
      <c r="TC152" s="31"/>
      <c r="TD152" s="31"/>
      <c r="TE152" s="31"/>
      <c r="TF152" s="31"/>
      <c r="TG152" s="31"/>
      <c r="TH152" s="31"/>
      <c r="TI152" s="31"/>
      <c r="TJ152" s="31"/>
      <c r="TK152" s="31"/>
      <c r="TL152" s="31"/>
      <c r="TM152" s="31"/>
      <c r="TN152" s="31"/>
      <c r="TO152" s="31"/>
      <c r="TP152" s="31"/>
      <c r="TQ152" s="31"/>
      <c r="TR152" s="31"/>
      <c r="TS152" s="31"/>
      <c r="TT152" s="31"/>
      <c r="TU152" s="31"/>
      <c r="TV152" s="31"/>
      <c r="TW152" s="31"/>
      <c r="TX152" s="31"/>
      <c r="TY152" s="31"/>
      <c r="TZ152" s="31"/>
      <c r="UA152" s="31"/>
      <c r="UB152" s="31"/>
      <c r="UC152" s="31"/>
      <c r="UD152" s="31"/>
      <c r="UE152" s="31"/>
      <c r="UF152" s="31"/>
      <c r="UG152" s="31"/>
      <c r="UH152" s="31"/>
      <c r="UI152" s="31"/>
      <c r="UJ152" s="31"/>
      <c r="UK152" s="31"/>
      <c r="UL152" s="31"/>
      <c r="UM152" s="31"/>
      <c r="UN152" s="31"/>
      <c r="UO152" s="31"/>
      <c r="UP152" s="31"/>
      <c r="UQ152" s="31"/>
      <c r="UR152" s="31"/>
      <c r="US152" s="31"/>
      <c r="UT152" s="31"/>
      <c r="UU152" s="31"/>
      <c r="UV152" s="31"/>
      <c r="UW152" s="31"/>
      <c r="UX152" s="31"/>
      <c r="UY152" s="31"/>
      <c r="UZ152" s="31"/>
      <c r="VA152" s="31"/>
      <c r="VB152" s="31"/>
      <c r="VC152" s="31"/>
      <c r="VD152" s="31"/>
      <c r="VE152" s="31"/>
      <c r="VF152" s="31"/>
      <c r="VG152" s="31"/>
      <c r="VH152" s="31"/>
      <c r="VI152" s="31"/>
      <c r="VJ152" s="31"/>
      <c r="VK152" s="31"/>
      <c r="VL152" s="31"/>
      <c r="VM152" s="31"/>
      <c r="VN152" s="31"/>
      <c r="VO152" s="31"/>
      <c r="VP152" s="31"/>
      <c r="VQ152" s="31"/>
      <c r="VR152" s="31"/>
      <c r="VS152" s="31"/>
      <c r="VT152" s="31"/>
      <c r="VU152" s="31"/>
      <c r="VV152" s="31"/>
      <c r="VW152" s="31"/>
      <c r="VX152" s="31"/>
      <c r="VY152" s="31"/>
      <c r="VZ152" s="31"/>
      <c r="WA152" s="31"/>
      <c r="WB152" s="31"/>
      <c r="WC152" s="31"/>
      <c r="WD152" s="31"/>
      <c r="WE152" s="31"/>
      <c r="WF152" s="31"/>
      <c r="WG152" s="31"/>
      <c r="WH152" s="31"/>
      <c r="WI152" s="31"/>
      <c r="WJ152" s="31"/>
      <c r="WK152" s="31"/>
      <c r="WL152" s="31"/>
      <c r="WM152" s="31"/>
      <c r="WN152" s="31"/>
      <c r="WO152" s="31"/>
      <c r="WP152" s="31"/>
      <c r="WQ152" s="31"/>
      <c r="WR152" s="31"/>
      <c r="WS152" s="31"/>
      <c r="WT152" s="31"/>
      <c r="WU152" s="31"/>
      <c r="WV152" s="31"/>
      <c r="WW152" s="31"/>
      <c r="WX152" s="31"/>
      <c r="WY152" s="31"/>
      <c r="WZ152" s="31"/>
      <c r="XA152" s="31"/>
      <c r="XB152" s="31"/>
      <c r="XC152" s="31"/>
      <c r="XD152" s="31"/>
      <c r="XE152" s="31"/>
      <c r="XF152" s="31"/>
      <c r="XG152" s="31"/>
      <c r="XH152" s="31"/>
      <c r="XI152" s="31"/>
      <c r="XJ152" s="31"/>
      <c r="XK152" s="31"/>
      <c r="XL152" s="31"/>
      <c r="XM152" s="31"/>
      <c r="XN152" s="31"/>
      <c r="XO152" s="31"/>
      <c r="XP152" s="31"/>
      <c r="XQ152" s="31"/>
      <c r="XR152" s="31"/>
      <c r="XS152" s="31"/>
      <c r="XT152" s="31"/>
      <c r="XU152" s="31"/>
      <c r="XV152" s="31"/>
      <c r="XW152" s="31"/>
      <c r="XX152" s="31"/>
      <c r="XY152" s="31"/>
      <c r="XZ152" s="31"/>
      <c r="YA152" s="31"/>
      <c r="YB152" s="31"/>
      <c r="YC152" s="31"/>
      <c r="YD152" s="31"/>
      <c r="YE152" s="31"/>
      <c r="YF152" s="31"/>
      <c r="YG152" s="31"/>
      <c r="YH152" s="31"/>
      <c r="YI152" s="31"/>
      <c r="YJ152" s="31"/>
      <c r="YK152" s="31"/>
      <c r="YL152" s="31"/>
      <c r="YM152" s="31"/>
      <c r="YN152" s="31"/>
      <c r="YO152" s="31"/>
      <c r="YP152" s="31"/>
      <c r="YQ152" s="31"/>
      <c r="YR152" s="31"/>
      <c r="YS152" s="31"/>
      <c r="YT152" s="31"/>
      <c r="YU152" s="31"/>
      <c r="YV152" s="31"/>
      <c r="YW152" s="31"/>
      <c r="YX152" s="31"/>
      <c r="YY152" s="31"/>
      <c r="YZ152" s="31"/>
      <c r="ZA152" s="31"/>
      <c r="ZB152" s="31"/>
      <c r="ZC152" s="31"/>
      <c r="ZD152" s="31"/>
      <c r="ZE152" s="31"/>
      <c r="ZF152" s="31"/>
      <c r="ZG152" s="31"/>
      <c r="ZH152" s="31"/>
      <c r="ZI152" s="31"/>
      <c r="ZJ152" s="31"/>
      <c r="ZK152" s="31"/>
      <c r="ZL152" s="31"/>
      <c r="ZM152" s="31"/>
      <c r="ZN152" s="31"/>
      <c r="ZO152" s="31"/>
      <c r="ZP152" s="31"/>
      <c r="ZQ152" s="31"/>
      <c r="ZR152" s="31"/>
      <c r="ZS152" s="31"/>
      <c r="ZT152" s="31"/>
      <c r="ZU152" s="31"/>
      <c r="ZV152" s="31"/>
      <c r="ZW152" s="31"/>
      <c r="ZX152" s="31"/>
      <c r="ZY152" s="31"/>
      <c r="ZZ152" s="31"/>
      <c r="AAA152" s="31"/>
      <c r="AAB152" s="31"/>
      <c r="AAC152" s="31"/>
      <c r="AAD152" s="31"/>
      <c r="AAE152" s="31"/>
      <c r="AAF152" s="31"/>
      <c r="AAG152" s="31"/>
      <c r="AAH152" s="31"/>
      <c r="AAI152" s="31"/>
      <c r="AAJ152" s="31"/>
      <c r="AAK152" s="31"/>
      <c r="AAL152" s="31"/>
      <c r="AAM152" s="31"/>
      <c r="AAN152" s="31"/>
      <c r="AAO152" s="31"/>
      <c r="AAP152" s="31"/>
      <c r="AAQ152" s="31"/>
      <c r="AAR152" s="31"/>
      <c r="AAS152" s="31"/>
      <c r="AAT152" s="31"/>
      <c r="AAU152" s="31"/>
      <c r="AAV152" s="31"/>
      <c r="AAW152" s="31"/>
      <c r="AAX152" s="31"/>
      <c r="AAY152" s="31"/>
      <c r="AAZ152" s="31"/>
      <c r="ABA152" s="31"/>
      <c r="ABB152" s="31"/>
      <c r="ABC152" s="31"/>
      <c r="ABD152" s="31"/>
      <c r="ABE152" s="31"/>
      <c r="ABF152" s="31"/>
      <c r="ABG152" s="31"/>
      <c r="ABH152" s="31"/>
      <c r="ABI152" s="31"/>
      <c r="ABJ152" s="31"/>
      <c r="ABK152" s="31"/>
      <c r="ABL152" s="31"/>
      <c r="ABM152" s="31"/>
      <c r="ABN152" s="31"/>
      <c r="ABO152" s="31"/>
      <c r="ABP152" s="31"/>
      <c r="ABQ152" s="31"/>
      <c r="ABR152" s="31"/>
      <c r="ABS152" s="31"/>
      <c r="ABT152" s="31"/>
      <c r="ABU152" s="31"/>
      <c r="ABV152" s="31"/>
      <c r="ABW152" s="31"/>
      <c r="ABX152" s="31"/>
      <c r="ABY152" s="31"/>
      <c r="ABZ152" s="31"/>
      <c r="ACA152" s="31"/>
      <c r="ACB152" s="31"/>
      <c r="ACC152" s="31"/>
      <c r="ACD152" s="31"/>
      <c r="ACE152" s="31"/>
      <c r="ACF152" s="31"/>
      <c r="ACG152" s="31"/>
      <c r="ACH152" s="31"/>
      <c r="ACI152" s="31"/>
      <c r="ACJ152" s="31"/>
      <c r="ACK152" s="31"/>
      <c r="ACL152" s="31"/>
      <c r="ACM152" s="31"/>
      <c r="ACN152" s="31"/>
      <c r="ACO152" s="31"/>
      <c r="ACP152" s="31"/>
      <c r="ACQ152" s="31"/>
      <c r="ACR152" s="31"/>
      <c r="ACS152" s="31"/>
      <c r="ACT152" s="31"/>
      <c r="ACU152" s="31"/>
      <c r="ACV152" s="31"/>
      <c r="ACW152" s="31"/>
      <c r="ACX152" s="31"/>
      <c r="ACY152" s="31"/>
      <c r="ACZ152" s="31"/>
      <c r="ADA152" s="31"/>
      <c r="ADB152" s="31"/>
      <c r="ADC152" s="31"/>
      <c r="ADD152" s="31"/>
      <c r="ADE152" s="31"/>
      <c r="ADF152" s="31"/>
      <c r="ADG152" s="31"/>
      <c r="ADH152" s="31"/>
      <c r="ADI152" s="31"/>
      <c r="ADJ152" s="31"/>
      <c r="ADK152" s="31"/>
      <c r="ADL152" s="31"/>
      <c r="ADM152" s="31"/>
      <c r="ADN152" s="31"/>
      <c r="ADO152" s="31"/>
      <c r="ADP152" s="31"/>
      <c r="ADQ152" s="31"/>
      <c r="ADR152" s="31"/>
      <c r="ADS152" s="31"/>
      <c r="ADT152" s="31"/>
      <c r="ADU152" s="31"/>
      <c r="ADV152" s="31"/>
      <c r="ADW152" s="31"/>
      <c r="ADX152" s="31"/>
      <c r="ADY152" s="31"/>
      <c r="ADZ152" s="31"/>
      <c r="AEA152" s="31"/>
      <c r="AEB152" s="31"/>
      <c r="AEC152" s="31"/>
      <c r="AED152" s="31"/>
      <c r="AEE152" s="31"/>
      <c r="AEF152" s="31"/>
      <c r="AEG152" s="31"/>
      <c r="AEH152" s="31"/>
      <c r="AEI152" s="31"/>
      <c r="AEJ152" s="31"/>
      <c r="AEK152" s="31"/>
      <c r="AEL152" s="31"/>
      <c r="AEM152" s="31"/>
      <c r="AEN152" s="31"/>
      <c r="AEO152" s="31"/>
      <c r="AEP152" s="31"/>
      <c r="AEQ152" s="31"/>
      <c r="AER152" s="31"/>
      <c r="AES152" s="31"/>
      <c r="AET152" s="31"/>
      <c r="AEU152" s="31"/>
      <c r="AEV152" s="31"/>
      <c r="AEW152" s="31"/>
      <c r="AEX152" s="31"/>
      <c r="AEY152" s="31"/>
      <c r="AEZ152" s="31"/>
      <c r="AFA152" s="31"/>
      <c r="AFB152" s="31"/>
      <c r="AFC152" s="31"/>
      <c r="AFD152" s="31"/>
      <c r="AFE152" s="31"/>
      <c r="AFF152" s="31"/>
      <c r="AFG152" s="31"/>
      <c r="AFH152" s="31"/>
      <c r="AFI152" s="31"/>
      <c r="AFJ152" s="31"/>
      <c r="AFK152" s="31"/>
      <c r="AFL152" s="31"/>
      <c r="AFM152" s="31"/>
      <c r="AFN152" s="31"/>
      <c r="AFO152" s="31"/>
      <c r="AFP152" s="31"/>
      <c r="AFQ152" s="31"/>
      <c r="AFR152" s="31"/>
      <c r="AFS152" s="31"/>
      <c r="AFT152" s="31"/>
      <c r="AFU152" s="31"/>
      <c r="AFV152" s="31"/>
      <c r="AFW152" s="31"/>
      <c r="AFX152" s="31"/>
      <c r="AFY152" s="31"/>
      <c r="AFZ152" s="31"/>
      <c r="AGA152" s="31"/>
      <c r="AGB152" s="31"/>
      <c r="AGC152" s="31"/>
      <c r="AGD152" s="31"/>
      <c r="AGE152" s="31"/>
      <c r="AGF152" s="31"/>
      <c r="AGG152" s="31"/>
      <c r="AGH152" s="31"/>
      <c r="AGI152" s="31"/>
      <c r="AGJ152" s="31"/>
      <c r="AGK152" s="31"/>
      <c r="AGL152" s="31"/>
      <c r="AGM152" s="31"/>
      <c r="AGN152" s="31"/>
      <c r="AGO152" s="31"/>
      <c r="AGP152" s="31"/>
      <c r="AGQ152" s="31"/>
      <c r="AGR152" s="31"/>
      <c r="AGS152" s="31"/>
      <c r="AGT152" s="31"/>
      <c r="AGU152" s="31"/>
      <c r="AGV152" s="31"/>
      <c r="AGW152" s="31"/>
      <c r="AGX152" s="31"/>
      <c r="AGY152" s="31"/>
      <c r="AGZ152" s="31"/>
      <c r="AHA152" s="31"/>
      <c r="AHB152" s="31"/>
      <c r="AHC152" s="31"/>
      <c r="AHD152" s="31"/>
      <c r="AHE152" s="31"/>
      <c r="AHF152" s="31"/>
      <c r="AHG152" s="31"/>
      <c r="AHH152" s="31"/>
      <c r="AHI152" s="31"/>
      <c r="AHJ152" s="31"/>
      <c r="AHK152" s="31"/>
      <c r="AHL152" s="31"/>
      <c r="AHM152" s="31"/>
      <c r="AHN152" s="31"/>
      <c r="AHO152" s="31"/>
      <c r="AHP152" s="31"/>
      <c r="AHQ152" s="31"/>
      <c r="AHR152" s="31"/>
      <c r="AHS152" s="31"/>
      <c r="AHT152" s="31"/>
      <c r="AHU152" s="31"/>
      <c r="AHV152" s="31"/>
      <c r="AHW152" s="31"/>
      <c r="AHX152" s="31"/>
      <c r="AHY152" s="31"/>
      <c r="AHZ152" s="31"/>
      <c r="AIA152" s="31"/>
      <c r="AIB152" s="31"/>
      <c r="AIC152" s="31"/>
      <c r="AID152" s="31"/>
      <c r="AIE152" s="31"/>
      <c r="AIF152" s="31"/>
      <c r="AIG152" s="31"/>
      <c r="AIH152" s="31"/>
      <c r="AII152" s="31"/>
      <c r="AIJ152" s="31"/>
      <c r="AIK152" s="31"/>
      <c r="AIL152" s="31"/>
      <c r="AIM152" s="31"/>
      <c r="AIN152" s="31"/>
      <c r="AIO152" s="31"/>
      <c r="AIP152" s="31"/>
      <c r="AIQ152" s="31"/>
      <c r="AIR152" s="31"/>
      <c r="AIS152" s="31"/>
      <c r="AIT152" s="31"/>
      <c r="AIU152" s="31"/>
      <c r="AIV152" s="31"/>
      <c r="AIW152" s="31"/>
      <c r="AIX152" s="31"/>
      <c r="AIY152" s="31"/>
      <c r="AIZ152" s="31"/>
      <c r="AJA152" s="31"/>
      <c r="AJB152" s="31"/>
      <c r="AJC152" s="31"/>
      <c r="AJD152" s="31"/>
      <c r="AJE152" s="31"/>
      <c r="AJF152" s="31"/>
      <c r="AJG152" s="31"/>
      <c r="AJH152" s="31"/>
      <c r="AJI152" s="31"/>
      <c r="AJJ152" s="31"/>
      <c r="AJK152" s="31"/>
      <c r="AJL152" s="31"/>
      <c r="AJM152" s="31"/>
      <c r="AJN152" s="31"/>
      <c r="AJO152" s="31"/>
      <c r="AJP152" s="31"/>
      <c r="AJQ152" s="31"/>
      <c r="AJR152" s="31"/>
      <c r="AJS152" s="31"/>
      <c r="AJT152" s="31"/>
      <c r="AJU152" s="31"/>
      <c r="AJV152" s="31"/>
      <c r="AJW152" s="31"/>
      <c r="AJX152" s="31"/>
      <c r="AJY152" s="31"/>
      <c r="AJZ152" s="31"/>
      <c r="AKA152" s="31"/>
      <c r="AKB152" s="31"/>
      <c r="AKC152" s="31"/>
      <c r="AKD152" s="31"/>
      <c r="AKE152" s="31"/>
      <c r="AKF152" s="31"/>
      <c r="AKG152" s="31"/>
      <c r="AKH152" s="31"/>
      <c r="AKI152" s="31"/>
      <c r="AKJ152" s="31"/>
      <c r="AKK152" s="31"/>
      <c r="AKL152" s="31"/>
      <c r="AKM152" s="31"/>
      <c r="AKN152" s="31"/>
      <c r="AKO152" s="31"/>
      <c r="AKP152" s="31"/>
      <c r="AKQ152" s="31"/>
      <c r="AKR152" s="31"/>
      <c r="AKS152" s="31"/>
      <c r="AKT152" s="31"/>
      <c r="AKU152" s="31"/>
      <c r="AKV152" s="31"/>
      <c r="AKW152" s="31"/>
      <c r="AKX152" s="31"/>
      <c r="AKY152" s="31"/>
      <c r="AKZ152" s="31"/>
      <c r="ALA152" s="31"/>
      <c r="ALB152" s="31"/>
      <c r="ALC152" s="31"/>
      <c r="ALD152" s="31"/>
      <c r="ALE152" s="31"/>
      <c r="ALF152" s="31"/>
      <c r="ALG152" s="31"/>
      <c r="ALH152" s="31"/>
      <c r="ALI152" s="31"/>
      <c r="ALJ152" s="31"/>
      <c r="ALK152" s="31"/>
      <c r="ALL152" s="31"/>
      <c r="ALM152" s="31"/>
      <c r="ALN152" s="31"/>
      <c r="ALO152" s="31"/>
      <c r="ALP152" s="31"/>
      <c r="ALQ152" s="31"/>
      <c r="ALR152" s="31"/>
      <c r="ALS152" s="31"/>
      <c r="ALT152" s="31"/>
      <c r="ALU152" s="31"/>
      <c r="ALV152" s="31"/>
      <c r="ALW152" s="31"/>
      <c r="ALX152" s="31"/>
      <c r="ALY152" s="31"/>
      <c r="ALZ152" s="31"/>
      <c r="AMA152" s="31"/>
      <c r="AMB152" s="31"/>
      <c r="AMC152" s="31"/>
      <c r="AMD152" s="31"/>
      <c r="AME152" s="31"/>
      <c r="AMF152" s="31"/>
      <c r="AMG152" s="31"/>
      <c r="AMH152" s="31"/>
      <c r="AMI152" s="31"/>
      <c r="AMJ152" s="31"/>
      <c r="AMK152" s="31"/>
      <c r="AML152" s="31"/>
      <c r="AMM152" s="31"/>
      <c r="AMN152" s="31"/>
      <c r="AMO152" s="31"/>
      <c r="AMP152" s="31"/>
      <c r="AMQ152" s="31"/>
      <c r="AMR152" s="31"/>
      <c r="AMS152" s="31"/>
      <c r="AMT152" s="31"/>
      <c r="AMU152" s="31"/>
      <c r="AMV152" s="31"/>
      <c r="AMW152" s="31"/>
      <c r="AMX152" s="31"/>
      <c r="AMY152" s="31"/>
      <c r="AMZ152" s="31"/>
      <c r="ANA152" s="31"/>
      <c r="ANB152" s="31"/>
      <c r="ANC152" s="31"/>
      <c r="AND152" s="31"/>
      <c r="ANE152" s="31"/>
      <c r="ANF152" s="31"/>
      <c r="ANG152" s="31"/>
      <c r="ANH152" s="31"/>
      <c r="ANI152" s="31"/>
      <c r="ANJ152" s="31"/>
      <c r="ANK152" s="31"/>
      <c r="ANL152" s="31"/>
      <c r="ANM152" s="31"/>
      <c r="ANN152" s="31"/>
      <c r="ANO152" s="31"/>
      <c r="ANP152" s="31"/>
      <c r="ANQ152" s="31"/>
      <c r="ANR152" s="31"/>
      <c r="ANS152" s="31"/>
      <c r="ANT152" s="31"/>
      <c r="ANU152" s="31"/>
      <c r="ANV152" s="31"/>
      <c r="ANW152" s="31"/>
      <c r="ANX152" s="31"/>
      <c r="ANY152" s="31"/>
      <c r="ANZ152" s="31"/>
      <c r="AOA152" s="31"/>
      <c r="AOB152" s="31"/>
      <c r="AOC152" s="31"/>
      <c r="AOD152" s="31"/>
      <c r="AOE152" s="31"/>
      <c r="AOF152" s="31"/>
      <c r="AOG152" s="31"/>
      <c r="AOH152" s="31"/>
      <c r="AOI152" s="31"/>
      <c r="AOJ152" s="31"/>
      <c r="AOK152" s="31"/>
      <c r="AOL152" s="31"/>
      <c r="AOM152" s="31"/>
      <c r="AON152" s="31"/>
      <c r="AOO152" s="31"/>
      <c r="AOP152" s="31"/>
      <c r="AOQ152" s="31"/>
      <c r="AOR152" s="31"/>
      <c r="AOS152" s="31"/>
      <c r="AOT152" s="31"/>
      <c r="AOU152" s="31"/>
      <c r="AOV152" s="31"/>
      <c r="AOW152" s="31"/>
      <c r="AOX152" s="31"/>
      <c r="AOY152" s="31"/>
      <c r="AOZ152" s="31"/>
      <c r="APA152" s="31"/>
      <c r="APB152" s="31"/>
      <c r="APC152" s="31"/>
      <c r="APD152" s="31"/>
      <c r="APE152" s="31"/>
      <c r="APF152" s="31"/>
      <c r="APG152" s="31"/>
      <c r="APH152" s="31"/>
      <c r="API152" s="31"/>
      <c r="APJ152" s="31"/>
      <c r="APK152" s="31"/>
      <c r="APL152" s="31"/>
      <c r="APM152" s="31"/>
      <c r="APN152" s="31"/>
      <c r="APO152" s="31"/>
      <c r="APP152" s="31"/>
      <c r="APQ152" s="31"/>
      <c r="APR152" s="31"/>
      <c r="APS152" s="31"/>
      <c r="APT152" s="31"/>
      <c r="APU152" s="31"/>
      <c r="APV152" s="31"/>
      <c r="APW152" s="31"/>
      <c r="APX152" s="31"/>
      <c r="APY152" s="31"/>
      <c r="APZ152" s="31"/>
      <c r="AQA152" s="31"/>
      <c r="AQB152" s="31"/>
      <c r="AQC152" s="31"/>
      <c r="AQD152" s="31"/>
      <c r="AQE152" s="31"/>
      <c r="AQF152" s="31"/>
      <c r="AQG152" s="31"/>
      <c r="AQH152" s="31"/>
      <c r="AQI152" s="31"/>
      <c r="AQJ152" s="31"/>
      <c r="AQK152" s="31"/>
      <c r="AQL152" s="31"/>
      <c r="AQM152" s="31"/>
      <c r="AQN152" s="31"/>
      <c r="AQO152" s="31"/>
      <c r="AQP152" s="31"/>
      <c r="AQQ152" s="31"/>
      <c r="AQR152" s="31"/>
      <c r="AQS152" s="31"/>
      <c r="AQT152" s="31"/>
      <c r="AQU152" s="31"/>
      <c r="AQV152" s="31"/>
      <c r="AQW152" s="31"/>
      <c r="AQX152" s="31"/>
      <c r="AQY152" s="31"/>
      <c r="AQZ152" s="31"/>
      <c r="ARA152" s="31"/>
      <c r="ARB152" s="31"/>
      <c r="ARC152" s="31"/>
      <c r="ARD152" s="31"/>
      <c r="ARE152" s="31"/>
      <c r="ARF152" s="31"/>
      <c r="ARG152" s="31"/>
      <c r="ARH152" s="31"/>
      <c r="ARI152" s="31"/>
      <c r="ARJ152" s="31"/>
      <c r="ARK152" s="31"/>
      <c r="ARL152" s="31"/>
      <c r="ARM152" s="31"/>
      <c r="ARN152" s="31"/>
      <c r="ARO152" s="31"/>
      <c r="ARP152" s="31"/>
      <c r="ARQ152" s="31"/>
      <c r="ARR152" s="31"/>
      <c r="ARS152" s="31"/>
      <c r="ART152" s="31"/>
      <c r="ARU152" s="31"/>
      <c r="ARV152" s="31"/>
      <c r="ARW152" s="31"/>
      <c r="ARX152" s="31"/>
      <c r="ARY152" s="31"/>
      <c r="ARZ152" s="31"/>
      <c r="ASA152" s="31"/>
      <c r="ASB152" s="31"/>
      <c r="ASC152" s="31"/>
      <c r="ASD152" s="31"/>
      <c r="ASE152" s="31"/>
      <c r="ASF152" s="31"/>
      <c r="ASG152" s="31"/>
      <c r="ASH152" s="31"/>
      <c r="ASI152" s="31"/>
      <c r="ASJ152" s="31"/>
      <c r="ASK152" s="31"/>
      <c r="ASL152" s="31"/>
      <c r="ASM152" s="31"/>
      <c r="ASN152" s="31"/>
      <c r="ASO152" s="31"/>
      <c r="ASP152" s="31"/>
      <c r="ASQ152" s="31"/>
      <c r="ASR152" s="31"/>
      <c r="ASS152" s="31"/>
      <c r="AST152" s="31"/>
      <c r="ASU152" s="31"/>
      <c r="ASV152" s="31"/>
      <c r="ASW152" s="31"/>
      <c r="ASX152" s="31"/>
      <c r="ASY152" s="31"/>
      <c r="ASZ152" s="31"/>
      <c r="ATA152" s="31"/>
      <c r="ATB152" s="31"/>
      <c r="ATC152" s="31"/>
      <c r="ATD152" s="31"/>
      <c r="ATE152" s="31"/>
      <c r="ATF152" s="31"/>
      <c r="ATG152" s="31"/>
      <c r="ATH152" s="31"/>
      <c r="ATI152" s="31"/>
      <c r="ATJ152" s="31"/>
      <c r="ATK152" s="31"/>
      <c r="ATL152" s="31"/>
      <c r="ATM152" s="31"/>
      <c r="ATN152" s="31"/>
      <c r="ATO152" s="31"/>
      <c r="ATP152" s="31"/>
      <c r="ATQ152" s="31"/>
      <c r="ATR152" s="31"/>
      <c r="ATS152" s="31"/>
      <c r="ATT152" s="31"/>
      <c r="ATU152" s="31"/>
      <c r="ATV152" s="31"/>
      <c r="ATW152" s="31"/>
      <c r="ATX152" s="31"/>
      <c r="ATY152" s="31"/>
      <c r="ATZ152" s="31"/>
      <c r="AUA152" s="31"/>
      <c r="AUB152" s="31"/>
      <c r="AUC152" s="31"/>
      <c r="AUD152" s="31"/>
      <c r="AUE152" s="31"/>
      <c r="AUF152" s="31"/>
      <c r="AUG152" s="31"/>
      <c r="AUH152" s="31"/>
      <c r="AUI152" s="31"/>
      <c r="AUJ152" s="31"/>
      <c r="AUK152" s="31"/>
      <c r="AUL152" s="31"/>
      <c r="AUM152" s="31"/>
      <c r="AUN152" s="31"/>
      <c r="AUO152" s="31"/>
      <c r="AUP152" s="31"/>
      <c r="AUQ152" s="31"/>
      <c r="AUR152" s="31"/>
      <c r="AUS152" s="31"/>
      <c r="AUT152" s="31"/>
      <c r="AUU152" s="31"/>
      <c r="AUV152" s="31"/>
      <c r="AUW152" s="31"/>
      <c r="AUX152" s="31"/>
      <c r="AUY152" s="31"/>
      <c r="AUZ152" s="31"/>
      <c r="AVA152" s="31"/>
      <c r="AVB152" s="31"/>
      <c r="AVC152" s="31"/>
      <c r="AVD152" s="31"/>
      <c r="AVE152" s="31"/>
      <c r="AVF152" s="31"/>
      <c r="AVG152" s="31"/>
      <c r="AVH152" s="31"/>
      <c r="AVI152" s="31"/>
      <c r="AVJ152" s="31"/>
      <c r="AVK152" s="31"/>
      <c r="AVL152" s="31"/>
      <c r="AVM152" s="31"/>
      <c r="AVN152" s="31"/>
      <c r="AVO152" s="31"/>
      <c r="AVP152" s="31"/>
      <c r="AVQ152" s="31"/>
      <c r="AVR152" s="31"/>
      <c r="AVS152" s="31"/>
      <c r="AVT152" s="31"/>
      <c r="AVU152" s="31"/>
      <c r="AVV152" s="31"/>
      <c r="AVW152" s="31"/>
      <c r="AVX152" s="31"/>
      <c r="AVY152" s="31"/>
      <c r="AVZ152" s="31"/>
      <c r="AWA152" s="31"/>
      <c r="AWB152" s="31"/>
      <c r="AWC152" s="31"/>
      <c r="AWD152" s="31"/>
      <c r="AWE152" s="31"/>
      <c r="AWF152" s="31"/>
      <c r="AWG152" s="31"/>
      <c r="AWH152" s="31"/>
      <c r="AWI152" s="31"/>
      <c r="AWJ152" s="31"/>
      <c r="AWK152" s="31"/>
      <c r="AWL152" s="31"/>
      <c r="AWM152" s="31"/>
      <c r="AWN152" s="31"/>
      <c r="AWO152" s="31"/>
      <c r="AWP152" s="31"/>
      <c r="AWQ152" s="31"/>
      <c r="AWR152" s="31"/>
      <c r="AWS152" s="31"/>
      <c r="AWT152" s="31"/>
      <c r="AWU152" s="31"/>
      <c r="AWV152" s="31"/>
      <c r="AWW152" s="31"/>
      <c r="AWX152" s="31"/>
      <c r="AWY152" s="31"/>
      <c r="AWZ152" s="31"/>
      <c r="AXA152" s="31"/>
      <c r="AXB152" s="31"/>
      <c r="AXC152" s="31"/>
      <c r="AXD152" s="31"/>
      <c r="AXE152" s="31"/>
      <c r="AXF152" s="31"/>
      <c r="AXG152" s="31"/>
      <c r="AXH152" s="31"/>
      <c r="AXI152" s="31"/>
      <c r="AXJ152" s="31"/>
      <c r="AXK152" s="31"/>
      <c r="AXL152" s="31"/>
      <c r="AXM152" s="31"/>
      <c r="AXN152" s="31"/>
      <c r="AXO152" s="31"/>
      <c r="AXP152" s="31"/>
      <c r="AXQ152" s="31"/>
      <c r="AXR152" s="31"/>
      <c r="AXS152" s="31"/>
      <c r="AXT152" s="31"/>
      <c r="AXU152" s="31"/>
      <c r="AXV152" s="31"/>
      <c r="AXW152" s="31"/>
      <c r="AXX152" s="31"/>
      <c r="AXY152" s="31"/>
      <c r="AXZ152" s="31"/>
      <c r="AYA152" s="31"/>
      <c r="AYB152" s="31"/>
      <c r="AYC152" s="31"/>
      <c r="AYD152" s="31"/>
      <c r="AYE152" s="31"/>
      <c r="AYF152" s="31"/>
      <c r="AYG152" s="31"/>
      <c r="AYH152" s="31"/>
      <c r="AYI152" s="31"/>
      <c r="AYJ152" s="31"/>
      <c r="AYK152" s="31"/>
      <c r="AYL152" s="31"/>
      <c r="AYM152" s="31"/>
      <c r="AYN152" s="31"/>
      <c r="AYO152" s="31"/>
      <c r="AYP152" s="31"/>
      <c r="AYQ152" s="31"/>
      <c r="AYR152" s="31"/>
      <c r="AYS152" s="31"/>
      <c r="AYT152" s="31"/>
      <c r="AYU152" s="31"/>
      <c r="AYV152" s="31"/>
      <c r="AYW152" s="31"/>
      <c r="AYX152" s="31"/>
      <c r="AYY152" s="31"/>
      <c r="AYZ152" s="31"/>
      <c r="AZA152" s="31"/>
      <c r="AZB152" s="31"/>
      <c r="AZC152" s="31"/>
      <c r="AZD152" s="31"/>
      <c r="AZE152" s="31"/>
      <c r="AZF152" s="31"/>
      <c r="AZG152" s="31"/>
      <c r="AZH152" s="31"/>
      <c r="AZI152" s="31"/>
      <c r="AZJ152" s="31"/>
      <c r="AZK152" s="31"/>
      <c r="AZL152" s="31"/>
      <c r="AZM152" s="31"/>
      <c r="AZN152" s="31"/>
      <c r="AZO152" s="31"/>
      <c r="AZP152" s="31"/>
      <c r="AZQ152" s="31"/>
      <c r="AZR152" s="31"/>
      <c r="AZS152" s="31"/>
      <c r="AZT152" s="31"/>
      <c r="AZU152" s="31"/>
      <c r="AZV152" s="31"/>
      <c r="AZW152" s="31"/>
      <c r="AZX152" s="31"/>
      <c r="AZY152" s="31"/>
      <c r="AZZ152" s="31"/>
      <c r="BAA152" s="31"/>
      <c r="BAB152" s="31"/>
      <c r="BAC152" s="31"/>
      <c r="BAD152" s="31"/>
      <c r="BAE152" s="31"/>
      <c r="BAF152" s="31"/>
      <c r="BAG152" s="31"/>
      <c r="BAH152" s="31"/>
      <c r="BAI152" s="31"/>
      <c r="BAJ152" s="31"/>
      <c r="BAK152" s="31"/>
      <c r="BAL152" s="31"/>
      <c r="BAM152" s="31"/>
      <c r="BAN152" s="31"/>
      <c r="BAO152" s="31"/>
      <c r="BAP152" s="31"/>
      <c r="BAQ152" s="31"/>
      <c r="BAR152" s="31"/>
      <c r="BAS152" s="31"/>
      <c r="BAT152" s="31"/>
      <c r="BAU152" s="31"/>
      <c r="BAV152" s="31"/>
      <c r="BAW152" s="31"/>
      <c r="BAX152" s="31"/>
      <c r="BAY152" s="31"/>
      <c r="BAZ152" s="31"/>
      <c r="BBA152" s="31"/>
      <c r="BBB152" s="31"/>
      <c r="BBC152" s="31"/>
      <c r="BBD152" s="31"/>
      <c r="BBE152" s="31"/>
      <c r="BBF152" s="31"/>
      <c r="BBG152" s="31"/>
      <c r="BBH152" s="31"/>
      <c r="BBI152" s="31"/>
      <c r="BBJ152" s="31"/>
      <c r="BBK152" s="31"/>
      <c r="BBL152" s="31"/>
      <c r="BBM152" s="31"/>
      <c r="BBN152" s="31"/>
      <c r="BBO152" s="31"/>
      <c r="BBP152" s="31"/>
      <c r="BBQ152" s="31"/>
      <c r="BBR152" s="31"/>
      <c r="BBS152" s="31"/>
      <c r="BBT152" s="31"/>
      <c r="BBU152" s="31"/>
      <c r="BBV152" s="31"/>
      <c r="BBW152" s="31"/>
      <c r="BBX152" s="31"/>
      <c r="BBY152" s="31"/>
      <c r="BBZ152" s="31"/>
      <c r="BCA152" s="31"/>
      <c r="BCB152" s="31"/>
      <c r="BCC152" s="31"/>
      <c r="BCD152" s="31"/>
      <c r="BCE152" s="31"/>
      <c r="BCF152" s="31"/>
      <c r="BCG152" s="31"/>
      <c r="BCH152" s="31"/>
      <c r="BCI152" s="31"/>
      <c r="BCJ152" s="31"/>
      <c r="BCK152" s="31"/>
      <c r="BCL152" s="31"/>
      <c r="BCM152" s="31"/>
      <c r="BCN152" s="31"/>
      <c r="BCO152" s="31"/>
      <c r="BCP152" s="31"/>
      <c r="BCQ152" s="31"/>
      <c r="BCR152" s="31"/>
      <c r="BCS152" s="31"/>
      <c r="BCT152" s="31"/>
      <c r="BCU152" s="31"/>
      <c r="BCV152" s="31"/>
      <c r="BCW152" s="31"/>
      <c r="BCX152" s="31"/>
      <c r="BCY152" s="31"/>
      <c r="BCZ152" s="31"/>
      <c r="BDA152" s="31"/>
      <c r="BDB152" s="31"/>
      <c r="BDC152" s="31"/>
      <c r="BDD152" s="31"/>
      <c r="BDE152" s="31"/>
      <c r="BDF152" s="31"/>
      <c r="BDG152" s="31"/>
      <c r="BDH152" s="31"/>
      <c r="BDI152" s="31"/>
      <c r="BDJ152" s="31"/>
      <c r="BDK152" s="31"/>
      <c r="BDL152" s="31"/>
      <c r="BDM152" s="31"/>
      <c r="BDN152" s="31"/>
      <c r="BDO152" s="31"/>
      <c r="BDP152" s="31"/>
      <c r="BDQ152" s="31"/>
      <c r="BDR152" s="31"/>
      <c r="BDS152" s="31"/>
      <c r="BDT152" s="31"/>
      <c r="BDU152" s="31"/>
      <c r="BDV152" s="31"/>
      <c r="BDW152" s="31"/>
      <c r="BDX152" s="31"/>
      <c r="BDY152" s="31"/>
      <c r="BDZ152" s="31"/>
      <c r="BEA152" s="31"/>
      <c r="BEB152" s="31"/>
      <c r="BEC152" s="31"/>
      <c r="BED152" s="31"/>
      <c r="BEE152" s="31"/>
      <c r="BEF152" s="31"/>
      <c r="BEG152" s="31"/>
      <c r="BEH152" s="31"/>
      <c r="BEI152" s="31"/>
      <c r="BEJ152" s="31"/>
      <c r="BEK152" s="31"/>
      <c r="BEL152" s="31"/>
      <c r="BEM152" s="31"/>
      <c r="BEN152" s="31"/>
      <c r="BEO152" s="31"/>
      <c r="BEP152" s="31"/>
      <c r="BEQ152" s="31"/>
      <c r="BER152" s="31"/>
      <c r="BES152" s="31"/>
      <c r="BET152" s="31"/>
      <c r="BEU152" s="31"/>
      <c r="BEV152" s="31"/>
      <c r="BEW152" s="31"/>
      <c r="BEX152" s="31"/>
      <c r="BEY152" s="31"/>
      <c r="BEZ152" s="31"/>
      <c r="BFA152" s="31"/>
      <c r="BFB152" s="31"/>
      <c r="BFC152" s="31"/>
      <c r="BFD152" s="31"/>
      <c r="BFE152" s="31"/>
      <c r="BFF152" s="31"/>
      <c r="BFG152" s="31"/>
      <c r="BFH152" s="31"/>
      <c r="BFI152" s="31"/>
      <c r="BFJ152" s="31"/>
      <c r="BFK152" s="31"/>
      <c r="BFL152" s="31"/>
      <c r="BFM152" s="31"/>
      <c r="BFN152" s="31"/>
      <c r="BFO152" s="31"/>
      <c r="BFP152" s="31"/>
      <c r="BFQ152" s="31"/>
      <c r="BFR152" s="31"/>
      <c r="BFS152" s="31"/>
      <c r="BFT152" s="31"/>
      <c r="BFU152" s="31"/>
      <c r="BFV152" s="31"/>
      <c r="BFW152" s="31"/>
      <c r="BFX152" s="31"/>
      <c r="BFY152" s="31"/>
      <c r="BFZ152" s="31"/>
      <c r="BGA152" s="31"/>
      <c r="BGB152" s="31"/>
      <c r="BGC152" s="31"/>
      <c r="BGD152" s="31"/>
      <c r="BGE152" s="31"/>
      <c r="BGF152" s="31"/>
      <c r="BGG152" s="31"/>
      <c r="BGH152" s="31"/>
      <c r="BGI152" s="31"/>
      <c r="BGJ152" s="31"/>
      <c r="BGK152" s="31"/>
      <c r="BGL152" s="31"/>
      <c r="BGM152" s="31"/>
      <c r="BGN152" s="31"/>
      <c r="BGO152" s="31"/>
      <c r="BGP152" s="31"/>
      <c r="BGQ152" s="31"/>
      <c r="BGR152" s="31"/>
      <c r="BGS152" s="31"/>
      <c r="BGT152" s="31"/>
      <c r="BGU152" s="31"/>
      <c r="BGV152" s="31"/>
      <c r="BGW152" s="31"/>
      <c r="BGX152" s="31"/>
      <c r="BGY152" s="31"/>
      <c r="BGZ152" s="31"/>
      <c r="BHA152" s="31"/>
      <c r="BHB152" s="31"/>
      <c r="BHC152" s="31"/>
      <c r="BHD152" s="31"/>
      <c r="BHE152" s="31"/>
      <c r="BHF152" s="31"/>
      <c r="BHG152" s="31"/>
      <c r="BHH152" s="31"/>
      <c r="BHI152" s="31"/>
      <c r="BHJ152" s="31"/>
      <c r="BHK152" s="31"/>
      <c r="BHL152" s="31"/>
      <c r="BHM152" s="31"/>
      <c r="BHN152" s="31"/>
      <c r="BHO152" s="31"/>
      <c r="BHP152" s="31"/>
      <c r="BHQ152" s="31"/>
      <c r="BHR152" s="31"/>
      <c r="BHS152" s="31"/>
      <c r="BHT152" s="31"/>
      <c r="BHU152" s="31"/>
      <c r="BHV152" s="31"/>
      <c r="BHW152" s="31"/>
      <c r="BHX152" s="31"/>
      <c r="BHY152" s="31"/>
      <c r="BHZ152" s="31"/>
      <c r="BIA152" s="31"/>
      <c r="BIB152" s="31"/>
      <c r="BIC152" s="31"/>
      <c r="BID152" s="31"/>
      <c r="BIE152" s="31"/>
      <c r="BIF152" s="31"/>
      <c r="BIG152" s="31"/>
      <c r="BIH152" s="31"/>
      <c r="BII152" s="31"/>
      <c r="BIJ152" s="31"/>
      <c r="BIK152" s="31"/>
      <c r="BIL152" s="31"/>
      <c r="BIM152" s="31"/>
      <c r="BIN152" s="31"/>
      <c r="BIO152" s="31"/>
      <c r="BIP152" s="31"/>
      <c r="BIQ152" s="31"/>
      <c r="BIR152" s="31"/>
      <c r="BIS152" s="31"/>
      <c r="BIT152" s="31"/>
      <c r="BIU152" s="31"/>
      <c r="BIV152" s="31"/>
      <c r="BIW152" s="31"/>
      <c r="BIX152" s="31"/>
      <c r="BIY152" s="31"/>
      <c r="BIZ152" s="31"/>
      <c r="BJA152" s="31"/>
      <c r="BJB152" s="31"/>
      <c r="BJC152" s="31"/>
      <c r="BJD152" s="31"/>
      <c r="BJE152" s="31"/>
      <c r="BJF152" s="31"/>
      <c r="BJG152" s="31"/>
      <c r="BJH152" s="31"/>
      <c r="BJI152" s="31"/>
      <c r="BJJ152" s="31"/>
      <c r="BJK152" s="31"/>
      <c r="BJL152" s="31"/>
      <c r="BJM152" s="31"/>
      <c r="BJN152" s="31"/>
      <c r="BJO152" s="31"/>
      <c r="BJP152" s="31"/>
      <c r="BJQ152" s="31"/>
      <c r="BJR152" s="31"/>
      <c r="BJS152" s="31"/>
      <c r="BJT152" s="31"/>
      <c r="BJU152" s="31"/>
      <c r="BJV152" s="31"/>
      <c r="BJW152" s="31"/>
      <c r="BJX152" s="31"/>
      <c r="BJY152" s="31"/>
      <c r="BJZ152" s="31"/>
      <c r="BKA152" s="31"/>
      <c r="BKB152" s="31"/>
      <c r="BKC152" s="31"/>
      <c r="BKD152" s="31"/>
      <c r="BKE152" s="31"/>
      <c r="BKF152" s="31"/>
      <c r="BKG152" s="31"/>
      <c r="BKH152" s="31"/>
      <c r="BKI152" s="31"/>
      <c r="BKJ152" s="31"/>
      <c r="BKK152" s="31"/>
      <c r="BKL152" s="31"/>
      <c r="BKM152" s="31"/>
      <c r="BKN152" s="31"/>
      <c r="BKO152" s="31"/>
      <c r="BKP152" s="31"/>
      <c r="BKQ152" s="31"/>
      <c r="BKR152" s="31"/>
      <c r="BKS152" s="31"/>
      <c r="BKT152" s="31"/>
      <c r="BKU152" s="31"/>
      <c r="BKV152" s="31"/>
      <c r="BKW152" s="31"/>
      <c r="BKX152" s="31"/>
      <c r="BKY152" s="31"/>
      <c r="BKZ152" s="31"/>
      <c r="BLA152" s="31"/>
      <c r="BLB152" s="31"/>
      <c r="BLC152" s="31"/>
      <c r="BLD152" s="31"/>
      <c r="BLE152" s="31"/>
      <c r="BLF152" s="31"/>
      <c r="BLG152" s="31"/>
      <c r="BLH152" s="31"/>
      <c r="BLI152" s="31"/>
      <c r="BLJ152" s="31"/>
      <c r="BLK152" s="31"/>
      <c r="BLL152" s="31"/>
      <c r="BLM152" s="31"/>
      <c r="BLN152" s="31"/>
      <c r="BLO152" s="31"/>
      <c r="BLP152" s="31"/>
      <c r="BLQ152" s="31"/>
      <c r="BLR152" s="31"/>
      <c r="BLS152" s="31"/>
      <c r="BLT152" s="31"/>
      <c r="BLU152" s="31"/>
      <c r="BLV152" s="31"/>
      <c r="BLW152" s="31"/>
      <c r="BLX152" s="31"/>
      <c r="BLY152" s="31"/>
      <c r="BLZ152" s="31"/>
      <c r="BMA152" s="31"/>
      <c r="BMB152" s="31"/>
      <c r="BMC152" s="31"/>
      <c r="BMD152" s="31"/>
      <c r="BME152" s="31"/>
      <c r="BMF152" s="31"/>
      <c r="BMG152" s="31"/>
      <c r="BMH152" s="31"/>
      <c r="BMI152" s="31"/>
      <c r="BMJ152" s="31"/>
      <c r="BMK152" s="31"/>
      <c r="BML152" s="31"/>
      <c r="BMM152" s="31"/>
      <c r="BMN152" s="31"/>
      <c r="BMO152" s="31"/>
      <c r="BMP152" s="31"/>
      <c r="BMQ152" s="31"/>
      <c r="BMR152" s="31"/>
      <c r="BMS152" s="31"/>
      <c r="BMT152" s="31"/>
      <c r="BMU152" s="31"/>
      <c r="BMV152" s="31"/>
      <c r="BMW152" s="31"/>
      <c r="BMX152" s="31"/>
      <c r="BMY152" s="31"/>
      <c r="BMZ152" s="31"/>
      <c r="BNA152" s="31"/>
      <c r="BNB152" s="31"/>
      <c r="BNC152" s="31"/>
      <c r="BND152" s="31"/>
      <c r="BNE152" s="31"/>
      <c r="BNF152" s="31"/>
      <c r="BNG152" s="31"/>
      <c r="BNH152" s="31"/>
      <c r="BNI152" s="31"/>
      <c r="BNJ152" s="31"/>
      <c r="BNK152" s="31"/>
      <c r="BNL152" s="31"/>
      <c r="BNM152" s="31"/>
      <c r="BNN152" s="31"/>
      <c r="BNO152" s="31"/>
      <c r="BNP152" s="31"/>
      <c r="BNQ152" s="31"/>
      <c r="BNR152" s="31"/>
      <c r="BNS152" s="31"/>
      <c r="BNT152" s="31"/>
      <c r="BNU152" s="31"/>
      <c r="BNV152" s="31"/>
      <c r="BNW152" s="31"/>
      <c r="BNX152" s="31"/>
      <c r="BNY152" s="31"/>
      <c r="BNZ152" s="31"/>
      <c r="BOA152" s="31"/>
      <c r="BOB152" s="31"/>
      <c r="BOC152" s="31"/>
      <c r="BOD152" s="31"/>
      <c r="BOE152" s="31"/>
      <c r="BOF152" s="31"/>
      <c r="BOG152" s="31"/>
      <c r="BOH152" s="31"/>
      <c r="BOI152" s="31"/>
      <c r="BOJ152" s="31"/>
      <c r="BOK152" s="31"/>
      <c r="BOL152" s="31"/>
      <c r="BOM152" s="31"/>
      <c r="BON152" s="31"/>
      <c r="BOO152" s="31"/>
      <c r="BOP152" s="31"/>
      <c r="BOQ152" s="31"/>
      <c r="BOR152" s="31"/>
      <c r="BOS152" s="31"/>
      <c r="BOT152" s="31"/>
      <c r="BOU152" s="31"/>
      <c r="BOV152" s="31"/>
      <c r="BOW152" s="31"/>
      <c r="BOX152" s="31"/>
      <c r="BOY152" s="31"/>
      <c r="BOZ152" s="31"/>
      <c r="BPA152" s="31"/>
      <c r="BPB152" s="31"/>
      <c r="BPC152" s="31"/>
      <c r="BPD152" s="31"/>
      <c r="BPE152" s="31"/>
      <c r="BPF152" s="31"/>
      <c r="BPG152" s="31"/>
      <c r="BPH152" s="31"/>
      <c r="BPI152" s="31"/>
      <c r="BPJ152" s="31"/>
      <c r="BPK152" s="31"/>
      <c r="BPL152" s="31"/>
      <c r="BPM152" s="31"/>
      <c r="BPN152" s="31"/>
      <c r="BPO152" s="31"/>
      <c r="BPP152" s="31"/>
      <c r="BPQ152" s="31"/>
      <c r="BPR152" s="31"/>
      <c r="BPS152" s="31"/>
      <c r="BPT152" s="31"/>
      <c r="BPU152" s="31"/>
      <c r="BPV152" s="31"/>
      <c r="BPW152" s="31"/>
      <c r="BPX152" s="31"/>
      <c r="BPY152" s="31"/>
      <c r="BPZ152" s="31"/>
      <c r="BQA152" s="31"/>
      <c r="BQB152" s="31"/>
      <c r="BQC152" s="31"/>
      <c r="BQD152" s="31"/>
      <c r="BQE152" s="31"/>
      <c r="BQF152" s="31"/>
      <c r="BQG152" s="31"/>
      <c r="BQH152" s="31"/>
      <c r="BQI152" s="31"/>
      <c r="BQJ152" s="31"/>
      <c r="BQK152" s="31"/>
      <c r="BQL152" s="31"/>
      <c r="BQM152" s="31"/>
      <c r="BQN152" s="31"/>
      <c r="BQO152" s="31"/>
      <c r="BQP152" s="31"/>
      <c r="BQQ152" s="31"/>
      <c r="BQR152" s="31"/>
      <c r="BQS152" s="31"/>
      <c r="BQT152" s="31"/>
      <c r="BQU152" s="31"/>
      <c r="BQV152" s="31"/>
      <c r="BQW152" s="31"/>
      <c r="BQX152" s="31"/>
      <c r="BQY152" s="31"/>
      <c r="BQZ152" s="31"/>
      <c r="BRA152" s="31"/>
      <c r="BRB152" s="31"/>
      <c r="BRC152" s="31"/>
      <c r="BRD152" s="31"/>
      <c r="BRE152" s="31"/>
      <c r="BRF152" s="31"/>
      <c r="BRG152" s="31"/>
      <c r="BRH152" s="31"/>
      <c r="BRI152" s="31"/>
      <c r="BRJ152" s="31"/>
      <c r="BRK152" s="31"/>
      <c r="BRL152" s="31"/>
      <c r="BRM152" s="31"/>
      <c r="BRN152" s="31"/>
      <c r="BRO152" s="31"/>
      <c r="BRP152" s="31"/>
      <c r="BRQ152" s="31"/>
      <c r="BRR152" s="31"/>
      <c r="BRS152" s="31"/>
      <c r="BRT152" s="31"/>
      <c r="BRU152" s="31"/>
      <c r="BRV152" s="31"/>
      <c r="BRW152" s="31"/>
      <c r="BRX152" s="31"/>
      <c r="BRY152" s="31"/>
      <c r="BRZ152" s="31"/>
      <c r="BSA152" s="31"/>
      <c r="BSB152" s="31"/>
      <c r="BSC152" s="31"/>
      <c r="BSD152" s="31"/>
      <c r="BSE152" s="31"/>
      <c r="BSF152" s="31"/>
      <c r="BSG152" s="31"/>
      <c r="BSH152" s="31"/>
      <c r="BSI152" s="31"/>
      <c r="BSJ152" s="31"/>
      <c r="BSK152" s="31"/>
      <c r="BSL152" s="31"/>
      <c r="BSM152" s="31"/>
      <c r="BSN152" s="31"/>
      <c r="BSO152" s="31"/>
      <c r="BSP152" s="31"/>
      <c r="BSQ152" s="31"/>
      <c r="BSR152" s="31"/>
      <c r="BSS152" s="31"/>
      <c r="BST152" s="31"/>
      <c r="BSU152" s="31"/>
      <c r="BSV152" s="31"/>
      <c r="BSW152" s="31"/>
      <c r="BSX152" s="31"/>
      <c r="BSY152" s="31"/>
      <c r="BSZ152" s="31"/>
      <c r="BTA152" s="31"/>
      <c r="BTB152" s="31"/>
      <c r="BTC152" s="31"/>
      <c r="BTD152" s="31"/>
      <c r="BTE152" s="31"/>
      <c r="BTF152" s="31"/>
      <c r="BTG152" s="31"/>
      <c r="BTH152" s="31"/>
      <c r="BTI152" s="31"/>
      <c r="BTJ152" s="31"/>
      <c r="BTK152" s="31"/>
      <c r="BTL152" s="31"/>
      <c r="BTM152" s="31"/>
      <c r="BTN152" s="31"/>
      <c r="BTO152" s="31"/>
      <c r="BTP152" s="31"/>
      <c r="BTQ152" s="31"/>
      <c r="BTR152" s="31"/>
      <c r="BTS152" s="31"/>
      <c r="BTT152" s="31"/>
      <c r="BTU152" s="31"/>
      <c r="BTV152" s="31"/>
      <c r="BTW152" s="31"/>
      <c r="BTX152" s="31"/>
      <c r="BTY152" s="31"/>
      <c r="BTZ152" s="31"/>
      <c r="BUA152" s="31"/>
      <c r="BUB152" s="31"/>
      <c r="BUC152" s="31"/>
      <c r="BUD152" s="31"/>
      <c r="BUE152" s="31"/>
      <c r="BUF152" s="31"/>
      <c r="BUG152" s="31"/>
      <c r="BUH152" s="31"/>
      <c r="BUI152" s="31"/>
      <c r="BUJ152" s="31"/>
      <c r="BUK152" s="31"/>
      <c r="BUL152" s="31"/>
      <c r="BUM152" s="31"/>
      <c r="BUN152" s="31"/>
      <c r="BUO152" s="31"/>
      <c r="BUP152" s="31"/>
      <c r="BUQ152" s="31"/>
      <c r="BUR152" s="31"/>
      <c r="BUS152" s="31"/>
      <c r="BUT152" s="31"/>
      <c r="BUU152" s="31"/>
      <c r="BUV152" s="31"/>
      <c r="BUW152" s="31"/>
      <c r="BUX152" s="31"/>
      <c r="BUY152" s="31"/>
      <c r="BUZ152" s="31"/>
      <c r="BVA152" s="31"/>
      <c r="BVB152" s="31"/>
      <c r="BVC152" s="31"/>
      <c r="BVD152" s="31"/>
      <c r="BVE152" s="31"/>
      <c r="BVF152" s="31"/>
      <c r="BVG152" s="31"/>
      <c r="BVH152" s="31"/>
      <c r="BVI152" s="31"/>
      <c r="BVJ152" s="31"/>
      <c r="BVK152" s="31"/>
      <c r="BVL152" s="31"/>
      <c r="BVM152" s="31"/>
      <c r="BVN152" s="31"/>
      <c r="BVO152" s="31"/>
      <c r="BVP152" s="31"/>
      <c r="BVQ152" s="31"/>
      <c r="BVR152" s="31"/>
      <c r="BVS152" s="31"/>
      <c r="BVT152" s="31"/>
      <c r="BVU152" s="31"/>
      <c r="BVV152" s="31"/>
      <c r="BVW152" s="31"/>
      <c r="BVX152" s="31"/>
      <c r="BVY152" s="31"/>
      <c r="BVZ152" s="31"/>
      <c r="BWA152" s="31"/>
      <c r="BWB152" s="31"/>
      <c r="BWC152" s="31"/>
      <c r="BWD152" s="31"/>
      <c r="BWE152" s="31"/>
      <c r="BWF152" s="31"/>
      <c r="BWG152" s="31"/>
      <c r="BWH152" s="31"/>
      <c r="BWI152" s="31"/>
      <c r="BWJ152" s="31"/>
      <c r="BWK152" s="31"/>
      <c r="BWL152" s="31"/>
      <c r="BWM152" s="31"/>
      <c r="BWN152" s="31"/>
      <c r="BWO152" s="31"/>
      <c r="BWP152" s="31"/>
      <c r="BWQ152" s="31"/>
      <c r="BWR152" s="31"/>
      <c r="BWS152" s="31"/>
      <c r="BWT152" s="31"/>
      <c r="BWU152" s="31"/>
      <c r="BWV152" s="31"/>
      <c r="BWW152" s="31"/>
      <c r="BWX152" s="31"/>
      <c r="BWY152" s="31"/>
      <c r="BWZ152" s="31"/>
      <c r="BXA152" s="31"/>
      <c r="BXB152" s="31"/>
      <c r="BXC152" s="31"/>
      <c r="BXD152" s="31"/>
      <c r="BXE152" s="31"/>
      <c r="BXF152" s="31"/>
      <c r="BXG152" s="31"/>
      <c r="BXH152" s="31"/>
      <c r="BXI152" s="31"/>
      <c r="BXJ152" s="31"/>
      <c r="BXK152" s="31"/>
      <c r="BXL152" s="31"/>
      <c r="BXM152" s="31"/>
      <c r="BXN152" s="31"/>
      <c r="BXO152" s="31"/>
      <c r="BXP152" s="31"/>
      <c r="BXQ152" s="31"/>
      <c r="BXR152" s="31"/>
      <c r="BXS152" s="31"/>
      <c r="BXT152" s="31"/>
      <c r="BXU152" s="31"/>
      <c r="BXV152" s="31"/>
      <c r="BXW152" s="31"/>
      <c r="BXX152" s="31"/>
      <c r="BXY152" s="31"/>
      <c r="BXZ152" s="31"/>
      <c r="BYA152" s="31"/>
      <c r="BYB152" s="31"/>
      <c r="BYC152" s="31"/>
      <c r="BYD152" s="31"/>
      <c r="BYE152" s="31"/>
      <c r="BYF152" s="31"/>
      <c r="BYG152" s="31"/>
      <c r="BYH152" s="31"/>
      <c r="BYI152" s="31"/>
      <c r="BYJ152" s="31"/>
      <c r="BYK152" s="31"/>
      <c r="BYL152" s="31"/>
      <c r="BYM152" s="31"/>
      <c r="BYN152" s="31"/>
      <c r="BYO152" s="31"/>
      <c r="BYP152" s="31"/>
      <c r="BYQ152" s="31"/>
      <c r="BYR152" s="31"/>
      <c r="BYS152" s="31"/>
      <c r="BYT152" s="31"/>
      <c r="BYU152" s="31"/>
      <c r="BYV152" s="31"/>
      <c r="BYW152" s="31"/>
      <c r="BYX152" s="31"/>
      <c r="BYY152" s="31"/>
      <c r="BYZ152" s="31"/>
      <c r="BZA152" s="31"/>
      <c r="BZB152" s="31"/>
      <c r="BZC152" s="31"/>
      <c r="BZD152" s="31"/>
      <c r="BZE152" s="31"/>
      <c r="BZF152" s="31"/>
      <c r="BZG152" s="31"/>
      <c r="BZH152" s="31"/>
      <c r="BZI152" s="31"/>
      <c r="BZJ152" s="31"/>
      <c r="BZK152" s="31"/>
      <c r="BZL152" s="31"/>
      <c r="BZM152" s="31"/>
      <c r="BZN152" s="31"/>
      <c r="BZO152" s="31"/>
      <c r="BZP152" s="31"/>
      <c r="BZQ152" s="31"/>
      <c r="BZR152" s="31"/>
      <c r="BZS152" s="31"/>
      <c r="BZT152" s="31"/>
      <c r="BZU152" s="31"/>
      <c r="BZV152" s="31"/>
      <c r="BZW152" s="31"/>
      <c r="BZX152" s="31"/>
      <c r="BZY152" s="31"/>
      <c r="BZZ152" s="31"/>
      <c r="CAA152" s="31"/>
      <c r="CAB152" s="31"/>
      <c r="CAC152" s="31"/>
      <c r="CAD152" s="31"/>
      <c r="CAE152" s="31"/>
      <c r="CAF152" s="31"/>
      <c r="CAG152" s="31"/>
      <c r="CAH152" s="31"/>
      <c r="CAI152" s="31"/>
      <c r="CAJ152" s="31"/>
      <c r="CAK152" s="31"/>
      <c r="CAL152" s="31"/>
      <c r="CAM152" s="31"/>
      <c r="CAN152" s="31"/>
      <c r="CAO152" s="31"/>
      <c r="CAP152" s="31"/>
      <c r="CAQ152" s="31"/>
      <c r="CAR152" s="31"/>
      <c r="CAS152" s="31"/>
      <c r="CAT152" s="31"/>
      <c r="CAU152" s="31"/>
      <c r="CAV152" s="31"/>
      <c r="CAW152" s="31"/>
      <c r="CAX152" s="31"/>
      <c r="CAY152" s="31"/>
      <c r="CAZ152" s="31"/>
      <c r="CBA152" s="31"/>
      <c r="CBB152" s="31"/>
      <c r="CBC152" s="31"/>
      <c r="CBD152" s="31"/>
      <c r="CBE152" s="31"/>
      <c r="CBF152" s="31"/>
      <c r="CBG152" s="31"/>
      <c r="CBH152" s="31"/>
      <c r="CBI152" s="31"/>
      <c r="CBJ152" s="31"/>
      <c r="CBK152" s="31"/>
      <c r="CBL152" s="31"/>
      <c r="CBM152" s="31"/>
      <c r="CBN152" s="31"/>
      <c r="CBO152" s="31"/>
      <c r="CBP152" s="31"/>
      <c r="CBQ152" s="31"/>
      <c r="CBR152" s="31"/>
      <c r="CBS152" s="31"/>
      <c r="CBT152" s="31"/>
      <c r="CBU152" s="31"/>
      <c r="CBV152" s="31"/>
      <c r="CBW152" s="31"/>
      <c r="CBX152" s="31"/>
      <c r="CBY152" s="31"/>
      <c r="CBZ152" s="31"/>
      <c r="CCA152" s="31"/>
      <c r="CCB152" s="31"/>
      <c r="CCC152" s="31"/>
      <c r="CCD152" s="31"/>
      <c r="CCE152" s="31"/>
      <c r="CCF152" s="31"/>
      <c r="CCG152" s="31"/>
      <c r="CCH152" s="31"/>
      <c r="CCI152" s="31"/>
      <c r="CCJ152" s="31"/>
      <c r="CCK152" s="31"/>
      <c r="CCL152" s="31"/>
      <c r="CCM152" s="31"/>
      <c r="CCN152" s="31"/>
      <c r="CCO152" s="31"/>
      <c r="CCP152" s="31"/>
      <c r="CCQ152" s="31"/>
      <c r="CCR152" s="31"/>
      <c r="CCS152" s="31"/>
      <c r="CCT152" s="31"/>
      <c r="CCU152" s="31"/>
      <c r="CCV152" s="31"/>
      <c r="CCW152" s="31"/>
      <c r="CCX152" s="31"/>
      <c r="CCY152" s="31"/>
      <c r="CCZ152" s="31"/>
      <c r="CDA152" s="31"/>
      <c r="CDB152" s="31"/>
      <c r="CDC152" s="31"/>
      <c r="CDD152" s="31"/>
      <c r="CDE152" s="31"/>
      <c r="CDF152" s="31"/>
      <c r="CDG152" s="31"/>
      <c r="CDH152" s="31"/>
      <c r="CDI152" s="31"/>
      <c r="CDJ152" s="31"/>
      <c r="CDK152" s="31"/>
      <c r="CDL152" s="31"/>
      <c r="CDM152" s="31"/>
      <c r="CDN152" s="31"/>
      <c r="CDO152" s="31"/>
      <c r="CDP152" s="31"/>
      <c r="CDQ152" s="31"/>
      <c r="CDR152" s="31"/>
      <c r="CDS152" s="31"/>
      <c r="CDT152" s="31"/>
      <c r="CDU152" s="31"/>
      <c r="CDV152" s="31"/>
      <c r="CDW152" s="31"/>
      <c r="CDX152" s="31"/>
      <c r="CDY152" s="31"/>
      <c r="CDZ152" s="31"/>
      <c r="CEA152" s="31"/>
      <c r="CEB152" s="31"/>
      <c r="CEC152" s="31"/>
      <c r="CED152" s="31"/>
      <c r="CEE152" s="31"/>
      <c r="CEF152" s="31"/>
      <c r="CEG152" s="31"/>
      <c r="CEH152" s="31"/>
      <c r="CEI152" s="31"/>
      <c r="CEJ152" s="31"/>
      <c r="CEK152" s="31"/>
      <c r="CEL152" s="31"/>
      <c r="CEM152" s="31"/>
      <c r="CEN152" s="31"/>
      <c r="CEO152" s="31"/>
      <c r="CEP152" s="31"/>
      <c r="CEQ152" s="31"/>
      <c r="CER152" s="31"/>
      <c r="CES152" s="31"/>
      <c r="CET152" s="31"/>
      <c r="CEU152" s="31"/>
      <c r="CEV152" s="31"/>
      <c r="CEW152" s="31"/>
      <c r="CEX152" s="31"/>
      <c r="CEY152" s="31"/>
      <c r="CEZ152" s="31"/>
      <c r="CFA152" s="31"/>
      <c r="CFB152" s="31"/>
      <c r="CFC152" s="31"/>
      <c r="CFD152" s="31"/>
      <c r="CFE152" s="31"/>
      <c r="CFF152" s="31"/>
      <c r="CFG152" s="31"/>
      <c r="CFH152" s="31"/>
      <c r="CFI152" s="31"/>
      <c r="CFJ152" s="31"/>
      <c r="CFK152" s="31"/>
      <c r="CFL152" s="31"/>
      <c r="CFM152" s="31"/>
      <c r="CFN152" s="31"/>
      <c r="CFO152" s="31"/>
      <c r="CFP152" s="31"/>
      <c r="CFQ152" s="31"/>
      <c r="CFR152" s="31"/>
      <c r="CFS152" s="31"/>
      <c r="CFT152" s="31"/>
      <c r="CFU152" s="31"/>
      <c r="CFV152" s="31"/>
      <c r="CFW152" s="31"/>
      <c r="CFX152" s="31"/>
      <c r="CFY152" s="31"/>
      <c r="CFZ152" s="31"/>
      <c r="CGA152" s="31"/>
      <c r="CGB152" s="31"/>
      <c r="CGC152" s="31"/>
      <c r="CGD152" s="31"/>
      <c r="CGE152" s="31"/>
      <c r="CGF152" s="31"/>
      <c r="CGG152" s="31"/>
      <c r="CGH152" s="31"/>
      <c r="CGI152" s="31"/>
      <c r="CGJ152" s="31"/>
      <c r="CGK152" s="31"/>
      <c r="CGL152" s="31"/>
      <c r="CGM152" s="31"/>
      <c r="CGN152" s="31"/>
      <c r="CGO152" s="31"/>
      <c r="CGP152" s="31"/>
      <c r="CGQ152" s="31"/>
      <c r="CGR152" s="31"/>
      <c r="CGS152" s="31"/>
      <c r="CGT152" s="31"/>
      <c r="CGU152" s="31"/>
      <c r="CGV152" s="31"/>
      <c r="CGW152" s="31"/>
      <c r="CGX152" s="31"/>
      <c r="CGY152" s="31"/>
      <c r="CGZ152" s="31"/>
      <c r="CHA152" s="31"/>
      <c r="CHB152" s="31"/>
      <c r="CHC152" s="31"/>
      <c r="CHD152" s="31"/>
      <c r="CHE152" s="31"/>
      <c r="CHF152" s="31"/>
      <c r="CHG152" s="31"/>
      <c r="CHH152" s="31"/>
      <c r="CHI152" s="31"/>
      <c r="CHJ152" s="31"/>
      <c r="CHK152" s="31"/>
      <c r="CHL152" s="31"/>
      <c r="CHM152" s="31"/>
      <c r="CHN152" s="31"/>
      <c r="CHO152" s="31"/>
      <c r="CHP152" s="31"/>
      <c r="CHQ152" s="31"/>
      <c r="CHR152" s="31"/>
      <c r="CHS152" s="31"/>
      <c r="CHT152" s="31"/>
      <c r="CHU152" s="31"/>
      <c r="CHV152" s="31"/>
      <c r="CHW152" s="31"/>
      <c r="CHX152" s="31"/>
      <c r="CHY152" s="31"/>
      <c r="CHZ152" s="31"/>
      <c r="CIA152" s="31"/>
      <c r="CIB152" s="31"/>
      <c r="CIC152" s="31"/>
      <c r="CID152" s="31"/>
      <c r="CIE152" s="31"/>
      <c r="CIF152" s="31"/>
      <c r="CIG152" s="31"/>
      <c r="CIH152" s="31"/>
      <c r="CII152" s="31"/>
      <c r="CIJ152" s="31"/>
      <c r="CIK152" s="31"/>
      <c r="CIL152" s="31"/>
      <c r="CIM152" s="31"/>
      <c r="CIN152" s="31"/>
      <c r="CIO152" s="31"/>
      <c r="CIP152" s="31"/>
      <c r="CIQ152" s="31"/>
      <c r="CIR152" s="31"/>
      <c r="CIS152" s="31"/>
      <c r="CIT152" s="31"/>
      <c r="CIU152" s="31"/>
      <c r="CIV152" s="31"/>
      <c r="CIW152" s="31"/>
      <c r="CIX152" s="31"/>
      <c r="CIY152" s="31"/>
      <c r="CIZ152" s="31"/>
      <c r="CJA152" s="31"/>
      <c r="CJB152" s="31"/>
      <c r="CJC152" s="31"/>
      <c r="CJD152" s="31"/>
      <c r="CJE152" s="31"/>
      <c r="CJF152" s="31"/>
      <c r="CJG152" s="31"/>
      <c r="CJH152" s="31"/>
      <c r="CJI152" s="31"/>
      <c r="CJJ152" s="31"/>
      <c r="CJK152" s="31"/>
      <c r="CJL152" s="31"/>
      <c r="CJM152" s="31"/>
      <c r="CJN152" s="31"/>
      <c r="CJO152" s="31"/>
      <c r="CJP152" s="31"/>
      <c r="CJQ152" s="31"/>
      <c r="CJR152" s="31"/>
      <c r="CJS152" s="31"/>
      <c r="CJT152" s="31"/>
      <c r="CJU152" s="31"/>
      <c r="CJV152" s="31"/>
      <c r="CJW152" s="31"/>
      <c r="CJX152" s="31"/>
      <c r="CJY152" s="31"/>
      <c r="CJZ152" s="31"/>
      <c r="CKA152" s="31"/>
      <c r="CKB152" s="31"/>
      <c r="CKC152" s="31"/>
      <c r="CKD152" s="31"/>
      <c r="CKE152" s="31"/>
      <c r="CKF152" s="31"/>
      <c r="CKG152" s="31"/>
      <c r="CKH152" s="31"/>
      <c r="CKI152" s="31"/>
      <c r="CKJ152" s="31"/>
      <c r="CKK152" s="31"/>
      <c r="CKL152" s="31"/>
      <c r="CKM152" s="31"/>
      <c r="CKN152" s="31"/>
      <c r="CKO152" s="31"/>
      <c r="CKP152" s="31"/>
      <c r="CKQ152" s="31"/>
      <c r="CKR152" s="31"/>
      <c r="CKS152" s="31"/>
      <c r="CKT152" s="31"/>
      <c r="CKU152" s="31"/>
      <c r="CKV152" s="31"/>
      <c r="CKW152" s="31"/>
      <c r="CKX152" s="31"/>
      <c r="CKY152" s="31"/>
      <c r="CKZ152" s="31"/>
      <c r="CLA152" s="31"/>
      <c r="CLB152" s="31"/>
      <c r="CLC152" s="31"/>
      <c r="CLD152" s="31"/>
      <c r="CLE152" s="31"/>
      <c r="CLF152" s="31"/>
      <c r="CLG152" s="31"/>
      <c r="CLH152" s="31"/>
      <c r="CLI152" s="31"/>
      <c r="CLJ152" s="31"/>
      <c r="CLK152" s="31"/>
      <c r="CLL152" s="31"/>
      <c r="CLM152" s="31"/>
      <c r="CLN152" s="31"/>
      <c r="CLO152" s="31"/>
      <c r="CLP152" s="31"/>
      <c r="CLQ152" s="31"/>
      <c r="CLR152" s="31"/>
      <c r="CLS152" s="31"/>
      <c r="CLT152" s="31"/>
      <c r="CLU152" s="31"/>
      <c r="CLV152" s="31"/>
      <c r="CLW152" s="31"/>
      <c r="CLX152" s="31"/>
      <c r="CLY152" s="31"/>
      <c r="CLZ152" s="31"/>
      <c r="CMA152" s="31"/>
      <c r="CMB152" s="31"/>
      <c r="CMC152" s="31"/>
      <c r="CMD152" s="31"/>
      <c r="CME152" s="31"/>
      <c r="CMF152" s="31"/>
      <c r="CMG152" s="31"/>
      <c r="CMH152" s="31"/>
      <c r="CMI152" s="31"/>
      <c r="CMJ152" s="31"/>
      <c r="CMK152" s="31"/>
      <c r="CML152" s="31"/>
      <c r="CMM152" s="31"/>
      <c r="CMN152" s="31"/>
      <c r="CMO152" s="31"/>
      <c r="CMP152" s="31"/>
      <c r="CMQ152" s="31"/>
      <c r="CMR152" s="31"/>
      <c r="CMS152" s="31"/>
      <c r="CMT152" s="31"/>
      <c r="CMU152" s="31"/>
      <c r="CMV152" s="31"/>
      <c r="CMW152" s="31"/>
      <c r="CMX152" s="31"/>
      <c r="CMY152" s="31"/>
      <c r="CMZ152" s="31"/>
      <c r="CNA152" s="31"/>
      <c r="CNB152" s="31"/>
      <c r="CNC152" s="31"/>
      <c r="CND152" s="31"/>
      <c r="CNE152" s="31"/>
      <c r="CNF152" s="31"/>
      <c r="CNG152" s="31"/>
      <c r="CNH152" s="31"/>
      <c r="CNI152" s="31"/>
      <c r="CNJ152" s="31"/>
      <c r="CNK152" s="31"/>
      <c r="CNL152" s="31"/>
      <c r="CNM152" s="31"/>
      <c r="CNN152" s="31"/>
      <c r="CNO152" s="31"/>
      <c r="CNP152" s="31"/>
      <c r="CNQ152" s="31"/>
      <c r="CNR152" s="31"/>
      <c r="CNS152" s="31"/>
      <c r="CNT152" s="31"/>
      <c r="CNU152" s="31"/>
      <c r="CNV152" s="31"/>
      <c r="CNW152" s="31"/>
      <c r="CNX152" s="31"/>
      <c r="CNY152" s="31"/>
      <c r="CNZ152" s="31"/>
      <c r="COA152" s="31"/>
      <c r="COB152" s="31"/>
      <c r="COC152" s="31"/>
      <c r="COD152" s="31"/>
      <c r="COE152" s="31"/>
      <c r="COF152" s="31"/>
      <c r="COG152" s="31"/>
      <c r="COH152" s="31"/>
      <c r="COI152" s="31"/>
      <c r="COJ152" s="31"/>
      <c r="COK152" s="31"/>
      <c r="COL152" s="31"/>
      <c r="COM152" s="31"/>
      <c r="CON152" s="31"/>
      <c r="COO152" s="31"/>
      <c r="COP152" s="31"/>
      <c r="COQ152" s="31"/>
      <c r="COR152" s="31"/>
      <c r="COS152" s="31"/>
      <c r="COT152" s="31"/>
      <c r="COU152" s="31"/>
      <c r="COV152" s="31"/>
      <c r="COW152" s="31"/>
      <c r="COX152" s="31"/>
      <c r="COY152" s="31"/>
      <c r="COZ152" s="31"/>
      <c r="CPA152" s="31"/>
      <c r="CPB152" s="31"/>
      <c r="CPC152" s="31"/>
      <c r="CPD152" s="31"/>
      <c r="CPE152" s="31"/>
      <c r="CPF152" s="31"/>
      <c r="CPG152" s="31"/>
      <c r="CPH152" s="31"/>
      <c r="CPI152" s="31"/>
      <c r="CPJ152" s="31"/>
      <c r="CPK152" s="31"/>
      <c r="CPL152" s="31"/>
      <c r="CPM152" s="31"/>
      <c r="CPN152" s="31"/>
      <c r="CPO152" s="31"/>
      <c r="CPP152" s="31"/>
      <c r="CPQ152" s="31"/>
      <c r="CPR152" s="31"/>
      <c r="CPS152" s="31"/>
      <c r="CPT152" s="31"/>
      <c r="CPU152" s="31"/>
      <c r="CPV152" s="31"/>
      <c r="CPW152" s="31"/>
      <c r="CPX152" s="31"/>
      <c r="CPY152" s="31"/>
      <c r="CPZ152" s="31"/>
      <c r="CQA152" s="31"/>
      <c r="CQB152" s="31"/>
      <c r="CQC152" s="31"/>
      <c r="CQD152" s="31"/>
      <c r="CQE152" s="31"/>
      <c r="CQF152" s="31"/>
      <c r="CQG152" s="31"/>
      <c r="CQH152" s="31"/>
      <c r="CQI152" s="31"/>
      <c r="CQJ152" s="31"/>
      <c r="CQK152" s="31"/>
      <c r="CQL152" s="31"/>
      <c r="CQM152" s="31"/>
      <c r="CQN152" s="31"/>
      <c r="CQO152" s="31"/>
      <c r="CQP152" s="31"/>
      <c r="CQQ152" s="31"/>
      <c r="CQR152" s="31"/>
      <c r="CQS152" s="31"/>
      <c r="CQT152" s="31"/>
      <c r="CQU152" s="31"/>
      <c r="CQV152" s="31"/>
      <c r="CQW152" s="31"/>
      <c r="CQX152" s="31"/>
      <c r="CQY152" s="31"/>
      <c r="CQZ152" s="31"/>
      <c r="CRA152" s="31"/>
      <c r="CRB152" s="31"/>
      <c r="CRC152" s="31"/>
      <c r="CRD152" s="31"/>
      <c r="CRE152" s="31"/>
      <c r="CRF152" s="31"/>
      <c r="CRG152" s="31"/>
      <c r="CRH152" s="31"/>
      <c r="CRI152" s="31"/>
      <c r="CRJ152" s="31"/>
      <c r="CRK152" s="31"/>
      <c r="CRL152" s="31"/>
      <c r="CRM152" s="31"/>
      <c r="CRN152" s="31"/>
      <c r="CRO152" s="31"/>
      <c r="CRP152" s="31"/>
      <c r="CRQ152" s="31"/>
      <c r="CRR152" s="31"/>
      <c r="CRS152" s="31"/>
      <c r="CRT152" s="31"/>
      <c r="CRU152" s="31"/>
      <c r="CRV152" s="31"/>
      <c r="CRW152" s="31"/>
      <c r="CRX152" s="31"/>
      <c r="CRY152" s="31"/>
      <c r="CRZ152" s="31"/>
      <c r="CSA152" s="31"/>
      <c r="CSB152" s="31"/>
      <c r="CSC152" s="31"/>
      <c r="CSD152" s="31"/>
      <c r="CSE152" s="31"/>
      <c r="CSF152" s="31"/>
      <c r="CSG152" s="31"/>
      <c r="CSH152" s="31"/>
      <c r="CSI152" s="31"/>
      <c r="CSJ152" s="31"/>
      <c r="CSK152" s="31"/>
      <c r="CSL152" s="31"/>
      <c r="CSM152" s="31"/>
      <c r="CSN152" s="31"/>
      <c r="CSO152" s="31"/>
      <c r="CSP152" s="31"/>
      <c r="CSQ152" s="31"/>
      <c r="CSR152" s="31"/>
      <c r="CSS152" s="31"/>
      <c r="CST152" s="31"/>
      <c r="CSU152" s="31"/>
      <c r="CSV152" s="31"/>
      <c r="CSW152" s="31"/>
      <c r="CSX152" s="31"/>
      <c r="CSY152" s="31"/>
      <c r="CSZ152" s="31"/>
      <c r="CTA152" s="31"/>
      <c r="CTB152" s="31"/>
      <c r="CTC152" s="31"/>
      <c r="CTD152" s="31"/>
      <c r="CTE152" s="31"/>
      <c r="CTF152" s="31"/>
      <c r="CTG152" s="31"/>
      <c r="CTH152" s="31"/>
      <c r="CTI152" s="31"/>
      <c r="CTJ152" s="31"/>
      <c r="CTK152" s="31"/>
      <c r="CTL152" s="31"/>
      <c r="CTM152" s="31"/>
      <c r="CTN152" s="31"/>
      <c r="CTO152" s="31"/>
      <c r="CTP152" s="31"/>
      <c r="CTQ152" s="31"/>
      <c r="CTR152" s="31"/>
      <c r="CTS152" s="31"/>
      <c r="CTT152" s="31"/>
      <c r="CTU152" s="31"/>
      <c r="CTV152" s="31"/>
      <c r="CTW152" s="31"/>
      <c r="CTX152" s="31"/>
      <c r="CTY152" s="31"/>
      <c r="CTZ152" s="31"/>
      <c r="CUA152" s="31"/>
      <c r="CUB152" s="31"/>
      <c r="CUC152" s="31"/>
      <c r="CUD152" s="31"/>
      <c r="CUE152" s="31"/>
      <c r="CUF152" s="31"/>
      <c r="CUG152" s="31"/>
      <c r="CUH152" s="31"/>
      <c r="CUI152" s="31"/>
      <c r="CUJ152" s="31"/>
      <c r="CUK152" s="31"/>
      <c r="CUL152" s="31"/>
      <c r="CUM152" s="31"/>
      <c r="CUN152" s="31"/>
      <c r="CUO152" s="31"/>
      <c r="CUP152" s="31"/>
      <c r="CUQ152" s="31"/>
      <c r="CUR152" s="31"/>
      <c r="CUS152" s="31"/>
      <c r="CUT152" s="31"/>
      <c r="CUU152" s="31"/>
      <c r="CUV152" s="31"/>
      <c r="CUW152" s="31"/>
      <c r="CUX152" s="31"/>
      <c r="CUY152" s="31"/>
      <c r="CUZ152" s="31"/>
      <c r="CVA152" s="31"/>
      <c r="CVB152" s="31"/>
      <c r="CVC152" s="31"/>
      <c r="CVD152" s="31"/>
      <c r="CVE152" s="31"/>
      <c r="CVF152" s="31"/>
      <c r="CVG152" s="31"/>
      <c r="CVH152" s="31"/>
      <c r="CVI152" s="31"/>
      <c r="CVJ152" s="31"/>
      <c r="CVK152" s="31"/>
      <c r="CVL152" s="31"/>
      <c r="CVM152" s="31"/>
      <c r="CVN152" s="31"/>
      <c r="CVO152" s="31"/>
      <c r="CVP152" s="31"/>
      <c r="CVQ152" s="31"/>
      <c r="CVR152" s="31"/>
      <c r="CVS152" s="31"/>
      <c r="CVT152" s="31"/>
      <c r="CVU152" s="31"/>
      <c r="CVV152" s="31"/>
      <c r="CVW152" s="31"/>
      <c r="CVX152" s="31"/>
      <c r="CVY152" s="31"/>
      <c r="CVZ152" s="31"/>
      <c r="CWA152" s="31"/>
      <c r="CWB152" s="31"/>
      <c r="CWC152" s="31"/>
      <c r="CWD152" s="31"/>
      <c r="CWE152" s="31"/>
      <c r="CWF152" s="31"/>
      <c r="CWG152" s="31"/>
      <c r="CWH152" s="31"/>
      <c r="CWI152" s="31"/>
      <c r="CWJ152" s="31"/>
      <c r="CWK152" s="31"/>
      <c r="CWL152" s="31"/>
      <c r="CWM152" s="31"/>
      <c r="CWN152" s="31"/>
      <c r="CWO152" s="31"/>
      <c r="CWP152" s="31"/>
      <c r="CWQ152" s="31"/>
      <c r="CWR152" s="31"/>
      <c r="CWS152" s="31"/>
      <c r="CWT152" s="31"/>
      <c r="CWU152" s="31"/>
      <c r="CWV152" s="31"/>
      <c r="CWW152" s="31"/>
      <c r="CWX152" s="31"/>
      <c r="CWY152" s="31"/>
      <c r="CWZ152" s="31"/>
      <c r="CXA152" s="31"/>
      <c r="CXB152" s="31"/>
      <c r="CXC152" s="31"/>
      <c r="CXD152" s="31"/>
      <c r="CXE152" s="31"/>
      <c r="CXF152" s="31"/>
      <c r="CXG152" s="31"/>
      <c r="CXH152" s="31"/>
    </row>
    <row r="153" spans="1:2660" s="82" customFormat="1" ht="31.5" customHeight="1" x14ac:dyDescent="0.2">
      <c r="A153" s="8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31"/>
      <c r="AL153" s="31"/>
      <c r="AM153" s="31"/>
      <c r="AN153" s="31"/>
      <c r="AO153" s="31"/>
      <c r="AP153" s="31"/>
      <c r="AQ153" s="31"/>
      <c r="AR153" s="31"/>
      <c r="AS153" s="31"/>
      <c r="AT153" s="31"/>
      <c r="AU153" s="31"/>
      <c r="AV153" s="31"/>
      <c r="AW153" s="31"/>
      <c r="AX153" s="31"/>
      <c r="AY153" s="31"/>
      <c r="AZ153" s="31"/>
      <c r="BA153" s="31"/>
      <c r="BB153" s="31"/>
      <c r="BC153" s="31"/>
      <c r="BD153" s="31"/>
      <c r="BE153" s="31"/>
      <c r="BF153" s="31"/>
      <c r="BG153" s="31"/>
      <c r="BH153" s="31"/>
      <c r="BI153" s="31"/>
      <c r="BJ153" s="31"/>
      <c r="BK153" s="31"/>
      <c r="BL153" s="31"/>
      <c r="BM153" s="31"/>
      <c r="BN153" s="31"/>
      <c r="BO153" s="31"/>
      <c r="BP153" s="31"/>
      <c r="BQ153" s="31"/>
      <c r="BR153" s="31"/>
      <c r="BS153" s="31"/>
      <c r="BT153" s="31"/>
      <c r="BU153" s="31"/>
      <c r="BV153" s="31"/>
      <c r="BW153" s="31"/>
      <c r="BX153" s="31"/>
      <c r="BY153" s="31"/>
      <c r="BZ153" s="31"/>
      <c r="CA153" s="31"/>
      <c r="CB153" s="31"/>
      <c r="CC153" s="31"/>
      <c r="CD153" s="31"/>
      <c r="CE153" s="31"/>
      <c r="CF153" s="31"/>
      <c r="CG153" s="31"/>
      <c r="CH153" s="31"/>
      <c r="CI153" s="31"/>
      <c r="CJ153" s="31"/>
      <c r="CK153" s="31"/>
      <c r="CL153" s="31"/>
      <c r="CM153" s="31"/>
      <c r="CN153" s="31"/>
      <c r="CO153" s="31"/>
      <c r="CP153" s="31"/>
      <c r="CQ153" s="31"/>
      <c r="CR153" s="31"/>
      <c r="CS153" s="31"/>
      <c r="CT153" s="31"/>
      <c r="CU153" s="31"/>
      <c r="CV153" s="31"/>
      <c r="CW153" s="31"/>
      <c r="CX153" s="31"/>
      <c r="CY153" s="31"/>
      <c r="CZ153" s="31"/>
      <c r="DA153" s="31"/>
      <c r="DB153" s="31"/>
      <c r="DC153" s="31"/>
      <c r="DD153" s="31"/>
      <c r="DE153" s="31"/>
      <c r="DF153" s="31"/>
      <c r="DG153" s="31"/>
      <c r="DH153" s="31"/>
      <c r="DI153" s="31"/>
      <c r="DJ153" s="31"/>
      <c r="DK153" s="31"/>
      <c r="DL153" s="31"/>
      <c r="DM153" s="31"/>
      <c r="DN153" s="31"/>
      <c r="DO153" s="31"/>
      <c r="DP153" s="31"/>
      <c r="DQ153" s="31"/>
      <c r="DR153" s="31"/>
      <c r="DS153" s="31"/>
      <c r="DT153" s="31"/>
      <c r="DU153" s="31"/>
      <c r="DV153" s="31"/>
      <c r="DW153" s="31"/>
      <c r="DX153" s="31"/>
      <c r="DY153" s="31"/>
      <c r="DZ153" s="31"/>
      <c r="EA153" s="31"/>
      <c r="EB153" s="31"/>
      <c r="EC153" s="31"/>
      <c r="ED153" s="31"/>
      <c r="EE153" s="31"/>
      <c r="EF153" s="31"/>
      <c r="EG153" s="31"/>
      <c r="EH153" s="31"/>
      <c r="EI153" s="31"/>
      <c r="EJ153" s="31"/>
      <c r="EK153" s="31"/>
      <c r="EL153" s="31"/>
      <c r="EM153" s="31"/>
      <c r="EN153" s="31"/>
      <c r="EO153" s="31"/>
      <c r="EP153" s="31"/>
      <c r="EQ153" s="31"/>
      <c r="ER153" s="31"/>
      <c r="ES153" s="31"/>
      <c r="ET153" s="31"/>
      <c r="EU153" s="31"/>
      <c r="EV153" s="31"/>
      <c r="EW153" s="31"/>
      <c r="EX153" s="31"/>
      <c r="EY153" s="31"/>
      <c r="EZ153" s="31"/>
      <c r="FA153" s="31"/>
      <c r="FB153" s="31"/>
      <c r="FC153" s="31"/>
      <c r="FD153" s="31"/>
      <c r="FE153" s="31"/>
      <c r="FF153" s="31"/>
      <c r="FG153" s="31"/>
      <c r="FH153" s="31"/>
      <c r="FI153" s="31"/>
      <c r="FJ153" s="31"/>
      <c r="FK153" s="31"/>
      <c r="FL153" s="31"/>
      <c r="FM153" s="31"/>
      <c r="FN153" s="31"/>
      <c r="FO153" s="31"/>
      <c r="FP153" s="31"/>
      <c r="FQ153" s="31"/>
      <c r="FR153" s="31"/>
      <c r="FS153" s="31"/>
      <c r="FT153" s="31"/>
      <c r="FU153" s="31"/>
      <c r="FV153" s="31"/>
      <c r="FW153" s="31"/>
      <c r="FX153" s="31"/>
      <c r="FY153" s="31"/>
      <c r="FZ153" s="31"/>
      <c r="GA153" s="31"/>
      <c r="GB153" s="31"/>
      <c r="GC153" s="31"/>
      <c r="GD153" s="31"/>
      <c r="GE153" s="31"/>
      <c r="GF153" s="31"/>
      <c r="GG153" s="31"/>
      <c r="GH153" s="31"/>
      <c r="GI153" s="31"/>
      <c r="GJ153" s="31"/>
      <c r="GK153" s="31"/>
      <c r="GL153" s="31"/>
      <c r="GM153" s="31"/>
      <c r="GN153" s="31"/>
      <c r="GO153" s="31"/>
      <c r="GP153" s="31"/>
      <c r="GQ153" s="31"/>
      <c r="GR153" s="31"/>
      <c r="GS153" s="31"/>
      <c r="GT153" s="31"/>
      <c r="GU153" s="31"/>
      <c r="GV153" s="31"/>
      <c r="GW153" s="31"/>
      <c r="GX153" s="31"/>
      <c r="GY153" s="31"/>
      <c r="GZ153" s="31"/>
      <c r="HA153" s="31"/>
      <c r="HB153" s="31"/>
      <c r="HC153" s="31"/>
      <c r="HD153" s="31"/>
      <c r="HE153" s="31"/>
      <c r="HF153" s="31"/>
      <c r="HG153" s="31"/>
      <c r="HH153" s="31"/>
      <c r="HI153" s="31"/>
      <c r="HJ153" s="31"/>
      <c r="HK153" s="31"/>
      <c r="HL153" s="31"/>
      <c r="HM153" s="31"/>
      <c r="HN153" s="31"/>
      <c r="HO153" s="31"/>
      <c r="HP153" s="31"/>
      <c r="HQ153" s="31"/>
      <c r="HR153" s="31"/>
      <c r="HS153" s="31"/>
      <c r="HT153" s="31"/>
      <c r="HU153" s="31"/>
      <c r="HV153" s="31"/>
      <c r="HW153" s="31"/>
      <c r="HX153" s="31"/>
      <c r="HY153" s="31"/>
      <c r="HZ153" s="31"/>
      <c r="IA153" s="31"/>
      <c r="IB153" s="31"/>
      <c r="IC153" s="31"/>
      <c r="ID153" s="31"/>
      <c r="IE153" s="31"/>
      <c r="IF153" s="31"/>
      <c r="IG153" s="31"/>
      <c r="IH153" s="31"/>
      <c r="II153" s="31"/>
      <c r="IJ153" s="31"/>
      <c r="IK153" s="31"/>
      <c r="IL153" s="31"/>
      <c r="IM153" s="31"/>
      <c r="IN153" s="31"/>
      <c r="IO153" s="31"/>
      <c r="IP153" s="31"/>
      <c r="IQ153" s="31"/>
      <c r="IR153" s="31"/>
      <c r="IS153" s="31"/>
      <c r="IT153" s="31"/>
      <c r="IU153" s="31"/>
      <c r="IV153" s="31"/>
      <c r="IW153" s="31"/>
      <c r="IX153" s="31"/>
      <c r="IY153" s="31"/>
      <c r="IZ153" s="31"/>
      <c r="JA153" s="31"/>
      <c r="JB153" s="31"/>
      <c r="JC153" s="31"/>
      <c r="JD153" s="31"/>
      <c r="JE153" s="31"/>
      <c r="JF153" s="31"/>
      <c r="JG153" s="31"/>
      <c r="JH153" s="31"/>
      <c r="JI153" s="31"/>
      <c r="JJ153" s="31"/>
      <c r="JK153" s="31"/>
      <c r="JL153" s="31"/>
      <c r="JM153" s="31"/>
      <c r="JN153" s="31"/>
      <c r="JO153" s="31"/>
      <c r="JP153" s="31"/>
      <c r="JQ153" s="31"/>
      <c r="JR153" s="31"/>
      <c r="JS153" s="31"/>
      <c r="JT153" s="31"/>
      <c r="JU153" s="31"/>
      <c r="JV153" s="31"/>
      <c r="JW153" s="31"/>
      <c r="JX153" s="31"/>
      <c r="JY153" s="31"/>
      <c r="JZ153" s="31"/>
      <c r="KA153" s="31"/>
      <c r="KB153" s="31"/>
      <c r="KC153" s="31"/>
      <c r="KD153" s="31"/>
      <c r="KE153" s="31"/>
      <c r="KF153" s="31"/>
      <c r="KG153" s="31"/>
      <c r="KH153" s="31"/>
      <c r="KI153" s="31"/>
      <c r="KJ153" s="31"/>
      <c r="KK153" s="31"/>
      <c r="KL153" s="31"/>
      <c r="KM153" s="31"/>
      <c r="KN153" s="31"/>
      <c r="KO153" s="31"/>
      <c r="KP153" s="31"/>
      <c r="KQ153" s="31"/>
      <c r="KR153" s="31"/>
      <c r="KS153" s="31"/>
      <c r="KT153" s="31"/>
      <c r="KU153" s="31"/>
      <c r="KV153" s="31"/>
      <c r="KW153" s="31"/>
      <c r="KX153" s="31"/>
      <c r="KY153" s="31"/>
      <c r="KZ153" s="31"/>
      <c r="LA153" s="31"/>
      <c r="LB153" s="31"/>
      <c r="LC153" s="31"/>
      <c r="LD153" s="31"/>
      <c r="LE153" s="31"/>
      <c r="LF153" s="31"/>
      <c r="LG153" s="31"/>
      <c r="LH153" s="31"/>
      <c r="LI153" s="31"/>
      <c r="LJ153" s="31"/>
      <c r="LK153" s="31"/>
      <c r="LL153" s="31"/>
      <c r="LM153" s="31"/>
      <c r="LN153" s="31"/>
      <c r="LO153" s="31"/>
      <c r="LP153" s="31"/>
      <c r="LQ153" s="31"/>
      <c r="LR153" s="31"/>
      <c r="LS153" s="31"/>
      <c r="LT153" s="31"/>
      <c r="LU153" s="31"/>
      <c r="LV153" s="31"/>
      <c r="LW153" s="31"/>
      <c r="LX153" s="31"/>
      <c r="LY153" s="31"/>
      <c r="LZ153" s="31"/>
      <c r="MA153" s="31"/>
      <c r="MB153" s="31"/>
      <c r="MC153" s="31"/>
      <c r="MD153" s="31"/>
      <c r="ME153" s="31"/>
      <c r="MF153" s="31"/>
      <c r="MG153" s="31"/>
      <c r="MH153" s="31"/>
      <c r="MI153" s="31"/>
      <c r="MJ153" s="31"/>
      <c r="MK153" s="31"/>
      <c r="ML153" s="31"/>
      <c r="MM153" s="31"/>
      <c r="MN153" s="31"/>
      <c r="MO153" s="31"/>
      <c r="MP153" s="31"/>
      <c r="MQ153" s="31"/>
      <c r="MR153" s="31"/>
      <c r="MS153" s="31"/>
      <c r="MT153" s="31"/>
      <c r="MU153" s="31"/>
      <c r="MV153" s="31"/>
      <c r="MW153" s="31"/>
      <c r="MX153" s="31"/>
      <c r="MY153" s="31"/>
      <c r="MZ153" s="31"/>
      <c r="NA153" s="31"/>
      <c r="NB153" s="31"/>
      <c r="NC153" s="31"/>
      <c r="ND153" s="31"/>
      <c r="NE153" s="31"/>
      <c r="NF153" s="31"/>
      <c r="NG153" s="31"/>
      <c r="NH153" s="31"/>
      <c r="NI153" s="31"/>
      <c r="NJ153" s="31"/>
      <c r="NK153" s="31"/>
      <c r="NL153" s="31"/>
      <c r="NM153" s="31"/>
      <c r="NN153" s="31"/>
      <c r="NO153" s="31"/>
      <c r="NP153" s="31"/>
      <c r="NQ153" s="31"/>
      <c r="NR153" s="31"/>
      <c r="NS153" s="31"/>
      <c r="NT153" s="31"/>
      <c r="NU153" s="31"/>
      <c r="NV153" s="31"/>
      <c r="NW153" s="31"/>
      <c r="NX153" s="31"/>
      <c r="NY153" s="31"/>
      <c r="NZ153" s="31"/>
      <c r="OA153" s="31"/>
      <c r="OB153" s="31"/>
      <c r="OC153" s="31"/>
      <c r="OD153" s="31"/>
      <c r="OE153" s="31"/>
      <c r="OF153" s="31"/>
      <c r="OG153" s="31"/>
      <c r="OH153" s="31"/>
      <c r="OI153" s="31"/>
      <c r="OJ153" s="31"/>
      <c r="OK153" s="31"/>
      <c r="OL153" s="31"/>
      <c r="OM153" s="31"/>
      <c r="ON153" s="31"/>
      <c r="OO153" s="31"/>
      <c r="OP153" s="31"/>
      <c r="OQ153" s="31"/>
      <c r="OR153" s="31"/>
      <c r="OS153" s="31"/>
      <c r="OT153" s="31"/>
      <c r="OU153" s="31"/>
      <c r="OV153" s="31"/>
      <c r="OW153" s="31"/>
      <c r="OX153" s="31"/>
      <c r="OY153" s="31"/>
      <c r="OZ153" s="31"/>
      <c r="PA153" s="31"/>
      <c r="PB153" s="31"/>
      <c r="PC153" s="31"/>
      <c r="PD153" s="31"/>
      <c r="PE153" s="31"/>
      <c r="PF153" s="31"/>
      <c r="PG153" s="31"/>
      <c r="PH153" s="31"/>
      <c r="PI153" s="31"/>
      <c r="PJ153" s="31"/>
      <c r="PK153" s="31"/>
      <c r="PL153" s="31"/>
      <c r="PM153" s="31"/>
      <c r="PN153" s="31"/>
      <c r="PO153" s="31"/>
      <c r="PP153" s="31"/>
      <c r="PQ153" s="31"/>
      <c r="PR153" s="31"/>
      <c r="PS153" s="31"/>
      <c r="PT153" s="31"/>
      <c r="PU153" s="31"/>
      <c r="PV153" s="31"/>
      <c r="PW153" s="31"/>
      <c r="PX153" s="31"/>
      <c r="PY153" s="31"/>
      <c r="PZ153" s="31"/>
      <c r="QA153" s="31"/>
      <c r="QB153" s="31"/>
      <c r="QC153" s="31"/>
      <c r="QD153" s="31"/>
      <c r="QE153" s="31"/>
      <c r="QF153" s="31"/>
      <c r="QG153" s="31"/>
      <c r="QH153" s="31"/>
      <c r="QI153" s="31"/>
      <c r="QJ153" s="31"/>
      <c r="QK153" s="31"/>
      <c r="QL153" s="31"/>
      <c r="QM153" s="31"/>
      <c r="QN153" s="31"/>
      <c r="QO153" s="31"/>
      <c r="QP153" s="31"/>
      <c r="QQ153" s="31"/>
      <c r="QR153" s="31"/>
      <c r="QS153" s="31"/>
      <c r="QT153" s="31"/>
      <c r="QU153" s="31"/>
      <c r="QV153" s="31"/>
      <c r="QW153" s="31"/>
      <c r="QX153" s="31"/>
      <c r="QY153" s="31"/>
      <c r="QZ153" s="31"/>
      <c r="RA153" s="31"/>
      <c r="RB153" s="31"/>
      <c r="RC153" s="31"/>
      <c r="RD153" s="31"/>
      <c r="RE153" s="31"/>
      <c r="RF153" s="31"/>
      <c r="RG153" s="31"/>
      <c r="RH153" s="31"/>
      <c r="RI153" s="31"/>
      <c r="RJ153" s="31"/>
      <c r="RK153" s="31"/>
      <c r="RL153" s="31"/>
      <c r="RM153" s="31"/>
      <c r="RN153" s="31"/>
      <c r="RO153" s="31"/>
      <c r="RP153" s="31"/>
      <c r="RQ153" s="31"/>
      <c r="RR153" s="31"/>
      <c r="RS153" s="31"/>
      <c r="RT153" s="31"/>
      <c r="RU153" s="31"/>
      <c r="RV153" s="31"/>
      <c r="RW153" s="31"/>
      <c r="RX153" s="31"/>
      <c r="RY153" s="31"/>
      <c r="RZ153" s="31"/>
      <c r="SA153" s="31"/>
      <c r="SB153" s="31"/>
      <c r="SC153" s="31"/>
      <c r="SD153" s="31"/>
      <c r="SE153" s="31"/>
      <c r="SF153" s="31"/>
      <c r="SG153" s="31"/>
      <c r="SH153" s="31"/>
      <c r="SI153" s="31"/>
      <c r="SJ153" s="31"/>
      <c r="SK153" s="31"/>
      <c r="SL153" s="31"/>
      <c r="SM153" s="31"/>
      <c r="SN153" s="31"/>
      <c r="SO153" s="31"/>
      <c r="SP153" s="31"/>
      <c r="SQ153" s="31"/>
      <c r="SR153" s="31"/>
      <c r="SS153" s="31"/>
      <c r="ST153" s="31"/>
      <c r="SU153" s="31"/>
      <c r="SV153" s="31"/>
      <c r="SW153" s="31"/>
      <c r="SX153" s="31"/>
      <c r="SY153" s="31"/>
      <c r="SZ153" s="31"/>
      <c r="TA153" s="31"/>
      <c r="TB153" s="31"/>
      <c r="TC153" s="31"/>
      <c r="TD153" s="31"/>
      <c r="TE153" s="31"/>
      <c r="TF153" s="31"/>
      <c r="TG153" s="31"/>
      <c r="TH153" s="31"/>
      <c r="TI153" s="31"/>
      <c r="TJ153" s="31"/>
      <c r="TK153" s="31"/>
      <c r="TL153" s="31"/>
      <c r="TM153" s="31"/>
      <c r="TN153" s="31"/>
      <c r="TO153" s="31"/>
      <c r="TP153" s="31"/>
      <c r="TQ153" s="31"/>
      <c r="TR153" s="31"/>
      <c r="TS153" s="31"/>
      <c r="TT153" s="31"/>
      <c r="TU153" s="31"/>
      <c r="TV153" s="31"/>
      <c r="TW153" s="31"/>
      <c r="TX153" s="31"/>
      <c r="TY153" s="31"/>
      <c r="TZ153" s="31"/>
      <c r="UA153" s="31"/>
      <c r="UB153" s="31"/>
      <c r="UC153" s="31"/>
      <c r="UD153" s="31"/>
      <c r="UE153" s="31"/>
      <c r="UF153" s="31"/>
      <c r="UG153" s="31"/>
      <c r="UH153" s="31"/>
      <c r="UI153" s="31"/>
      <c r="UJ153" s="31"/>
      <c r="UK153" s="31"/>
      <c r="UL153" s="31"/>
      <c r="UM153" s="31"/>
      <c r="UN153" s="31"/>
      <c r="UO153" s="31"/>
      <c r="UP153" s="31"/>
      <c r="UQ153" s="31"/>
      <c r="UR153" s="31"/>
      <c r="US153" s="31"/>
      <c r="UT153" s="31"/>
      <c r="UU153" s="31"/>
      <c r="UV153" s="31"/>
      <c r="UW153" s="31"/>
      <c r="UX153" s="31"/>
      <c r="UY153" s="31"/>
      <c r="UZ153" s="31"/>
      <c r="VA153" s="31"/>
      <c r="VB153" s="31"/>
      <c r="VC153" s="31"/>
      <c r="VD153" s="31"/>
      <c r="VE153" s="31"/>
      <c r="VF153" s="31"/>
      <c r="VG153" s="31"/>
      <c r="VH153" s="31"/>
      <c r="VI153" s="31"/>
      <c r="VJ153" s="31"/>
      <c r="VK153" s="31"/>
      <c r="VL153" s="31"/>
      <c r="VM153" s="31"/>
      <c r="VN153" s="31"/>
      <c r="VO153" s="31"/>
      <c r="VP153" s="31"/>
      <c r="VQ153" s="31"/>
      <c r="VR153" s="31"/>
      <c r="VS153" s="31"/>
      <c r="VT153" s="31"/>
      <c r="VU153" s="31"/>
      <c r="VV153" s="31"/>
      <c r="VW153" s="31"/>
      <c r="VX153" s="31"/>
      <c r="VY153" s="31"/>
      <c r="VZ153" s="31"/>
      <c r="WA153" s="31"/>
      <c r="WB153" s="31"/>
      <c r="WC153" s="31"/>
      <c r="WD153" s="31"/>
      <c r="WE153" s="31"/>
      <c r="WF153" s="31"/>
      <c r="WG153" s="31"/>
      <c r="WH153" s="31"/>
      <c r="WI153" s="31"/>
      <c r="WJ153" s="31"/>
      <c r="WK153" s="31"/>
      <c r="WL153" s="31"/>
      <c r="WM153" s="31"/>
      <c r="WN153" s="31"/>
      <c r="WO153" s="31"/>
      <c r="WP153" s="31"/>
      <c r="WQ153" s="31"/>
      <c r="WR153" s="31"/>
      <c r="WS153" s="31"/>
      <c r="WT153" s="31"/>
      <c r="WU153" s="31"/>
      <c r="WV153" s="31"/>
      <c r="WW153" s="31"/>
      <c r="WX153" s="31"/>
      <c r="WY153" s="31"/>
      <c r="WZ153" s="31"/>
      <c r="XA153" s="31"/>
      <c r="XB153" s="31"/>
      <c r="XC153" s="31"/>
      <c r="XD153" s="31"/>
      <c r="XE153" s="31"/>
      <c r="XF153" s="31"/>
      <c r="XG153" s="31"/>
      <c r="XH153" s="31"/>
      <c r="XI153" s="31"/>
      <c r="XJ153" s="31"/>
      <c r="XK153" s="31"/>
      <c r="XL153" s="31"/>
      <c r="XM153" s="31"/>
      <c r="XN153" s="31"/>
      <c r="XO153" s="31"/>
      <c r="XP153" s="31"/>
      <c r="XQ153" s="31"/>
      <c r="XR153" s="31"/>
      <c r="XS153" s="31"/>
      <c r="XT153" s="31"/>
      <c r="XU153" s="31"/>
      <c r="XV153" s="31"/>
      <c r="XW153" s="31"/>
      <c r="XX153" s="31"/>
      <c r="XY153" s="31"/>
      <c r="XZ153" s="31"/>
      <c r="YA153" s="31"/>
      <c r="YB153" s="31"/>
      <c r="YC153" s="31"/>
      <c r="YD153" s="31"/>
      <c r="YE153" s="31"/>
      <c r="YF153" s="31"/>
      <c r="YG153" s="31"/>
      <c r="YH153" s="31"/>
      <c r="YI153" s="31"/>
      <c r="YJ153" s="31"/>
      <c r="YK153" s="31"/>
      <c r="YL153" s="31"/>
      <c r="YM153" s="31"/>
      <c r="YN153" s="31"/>
      <c r="YO153" s="31"/>
      <c r="YP153" s="31"/>
      <c r="YQ153" s="31"/>
      <c r="YR153" s="31"/>
      <c r="YS153" s="31"/>
      <c r="YT153" s="31"/>
      <c r="YU153" s="31"/>
      <c r="YV153" s="31"/>
      <c r="YW153" s="31"/>
      <c r="YX153" s="31"/>
      <c r="YY153" s="31"/>
      <c r="YZ153" s="31"/>
      <c r="ZA153" s="31"/>
      <c r="ZB153" s="31"/>
      <c r="ZC153" s="31"/>
      <c r="ZD153" s="31"/>
      <c r="ZE153" s="31"/>
      <c r="ZF153" s="31"/>
      <c r="ZG153" s="31"/>
      <c r="ZH153" s="31"/>
      <c r="ZI153" s="31"/>
      <c r="ZJ153" s="31"/>
      <c r="ZK153" s="31"/>
      <c r="ZL153" s="31"/>
      <c r="ZM153" s="31"/>
      <c r="ZN153" s="31"/>
      <c r="ZO153" s="31"/>
      <c r="ZP153" s="31"/>
      <c r="ZQ153" s="31"/>
      <c r="ZR153" s="31"/>
      <c r="ZS153" s="31"/>
      <c r="ZT153" s="31"/>
      <c r="ZU153" s="31"/>
      <c r="ZV153" s="31"/>
      <c r="ZW153" s="31"/>
      <c r="ZX153" s="31"/>
      <c r="ZY153" s="31"/>
      <c r="ZZ153" s="31"/>
      <c r="AAA153" s="31"/>
      <c r="AAB153" s="31"/>
      <c r="AAC153" s="31"/>
      <c r="AAD153" s="31"/>
      <c r="AAE153" s="31"/>
      <c r="AAF153" s="31"/>
      <c r="AAG153" s="31"/>
      <c r="AAH153" s="31"/>
      <c r="AAI153" s="31"/>
      <c r="AAJ153" s="31"/>
      <c r="AAK153" s="31"/>
      <c r="AAL153" s="31"/>
      <c r="AAM153" s="31"/>
      <c r="AAN153" s="31"/>
      <c r="AAO153" s="31"/>
      <c r="AAP153" s="31"/>
      <c r="AAQ153" s="31"/>
      <c r="AAR153" s="31"/>
      <c r="AAS153" s="31"/>
      <c r="AAT153" s="31"/>
      <c r="AAU153" s="31"/>
      <c r="AAV153" s="31"/>
      <c r="AAW153" s="31"/>
      <c r="AAX153" s="31"/>
      <c r="AAY153" s="31"/>
      <c r="AAZ153" s="31"/>
      <c r="ABA153" s="31"/>
      <c r="ABB153" s="31"/>
      <c r="ABC153" s="31"/>
      <c r="ABD153" s="31"/>
      <c r="ABE153" s="31"/>
      <c r="ABF153" s="31"/>
      <c r="ABG153" s="31"/>
      <c r="ABH153" s="31"/>
      <c r="ABI153" s="31"/>
      <c r="ABJ153" s="31"/>
      <c r="ABK153" s="31"/>
      <c r="ABL153" s="31"/>
      <c r="ABM153" s="31"/>
      <c r="ABN153" s="31"/>
      <c r="ABO153" s="31"/>
      <c r="ABP153" s="31"/>
      <c r="ABQ153" s="31"/>
      <c r="ABR153" s="31"/>
      <c r="ABS153" s="31"/>
      <c r="ABT153" s="31"/>
      <c r="ABU153" s="31"/>
      <c r="ABV153" s="31"/>
      <c r="ABW153" s="31"/>
      <c r="ABX153" s="31"/>
      <c r="ABY153" s="31"/>
      <c r="ABZ153" s="31"/>
      <c r="ACA153" s="31"/>
      <c r="ACB153" s="31"/>
      <c r="ACC153" s="31"/>
      <c r="ACD153" s="31"/>
      <c r="ACE153" s="31"/>
      <c r="ACF153" s="31"/>
      <c r="ACG153" s="31"/>
      <c r="ACH153" s="31"/>
      <c r="ACI153" s="31"/>
      <c r="ACJ153" s="31"/>
      <c r="ACK153" s="31"/>
      <c r="ACL153" s="31"/>
      <c r="ACM153" s="31"/>
      <c r="ACN153" s="31"/>
      <c r="ACO153" s="31"/>
      <c r="ACP153" s="31"/>
      <c r="ACQ153" s="31"/>
      <c r="ACR153" s="31"/>
      <c r="ACS153" s="31"/>
      <c r="ACT153" s="31"/>
      <c r="ACU153" s="31"/>
      <c r="ACV153" s="31"/>
      <c r="ACW153" s="31"/>
      <c r="ACX153" s="31"/>
      <c r="ACY153" s="31"/>
      <c r="ACZ153" s="31"/>
      <c r="ADA153" s="31"/>
      <c r="ADB153" s="31"/>
      <c r="ADC153" s="31"/>
      <c r="ADD153" s="31"/>
      <c r="ADE153" s="31"/>
      <c r="ADF153" s="31"/>
      <c r="ADG153" s="31"/>
      <c r="ADH153" s="31"/>
      <c r="ADI153" s="31"/>
      <c r="ADJ153" s="31"/>
      <c r="ADK153" s="31"/>
      <c r="ADL153" s="31"/>
      <c r="ADM153" s="31"/>
      <c r="ADN153" s="31"/>
      <c r="ADO153" s="31"/>
      <c r="ADP153" s="31"/>
      <c r="ADQ153" s="31"/>
      <c r="ADR153" s="31"/>
      <c r="ADS153" s="31"/>
      <c r="ADT153" s="31"/>
      <c r="ADU153" s="31"/>
      <c r="ADV153" s="31"/>
      <c r="ADW153" s="31"/>
      <c r="ADX153" s="31"/>
      <c r="ADY153" s="31"/>
      <c r="ADZ153" s="31"/>
      <c r="AEA153" s="31"/>
      <c r="AEB153" s="31"/>
      <c r="AEC153" s="31"/>
      <c r="AED153" s="31"/>
      <c r="AEE153" s="31"/>
      <c r="AEF153" s="31"/>
      <c r="AEG153" s="31"/>
      <c r="AEH153" s="31"/>
      <c r="AEI153" s="31"/>
      <c r="AEJ153" s="31"/>
      <c r="AEK153" s="31"/>
      <c r="AEL153" s="31"/>
      <c r="AEM153" s="31"/>
      <c r="AEN153" s="31"/>
      <c r="AEO153" s="31"/>
      <c r="AEP153" s="31"/>
      <c r="AEQ153" s="31"/>
      <c r="AER153" s="31"/>
      <c r="AES153" s="31"/>
      <c r="AET153" s="31"/>
      <c r="AEU153" s="31"/>
      <c r="AEV153" s="31"/>
      <c r="AEW153" s="31"/>
      <c r="AEX153" s="31"/>
      <c r="AEY153" s="31"/>
      <c r="AEZ153" s="31"/>
      <c r="AFA153" s="31"/>
      <c r="AFB153" s="31"/>
      <c r="AFC153" s="31"/>
      <c r="AFD153" s="31"/>
      <c r="AFE153" s="31"/>
      <c r="AFF153" s="31"/>
      <c r="AFG153" s="31"/>
      <c r="AFH153" s="31"/>
      <c r="AFI153" s="31"/>
      <c r="AFJ153" s="31"/>
      <c r="AFK153" s="31"/>
      <c r="AFL153" s="31"/>
      <c r="AFM153" s="31"/>
      <c r="AFN153" s="31"/>
      <c r="AFO153" s="31"/>
      <c r="AFP153" s="31"/>
      <c r="AFQ153" s="31"/>
      <c r="AFR153" s="31"/>
      <c r="AFS153" s="31"/>
      <c r="AFT153" s="31"/>
      <c r="AFU153" s="31"/>
      <c r="AFV153" s="31"/>
      <c r="AFW153" s="31"/>
      <c r="AFX153" s="31"/>
      <c r="AFY153" s="31"/>
      <c r="AFZ153" s="31"/>
      <c r="AGA153" s="31"/>
      <c r="AGB153" s="31"/>
      <c r="AGC153" s="31"/>
      <c r="AGD153" s="31"/>
      <c r="AGE153" s="31"/>
      <c r="AGF153" s="31"/>
      <c r="AGG153" s="31"/>
      <c r="AGH153" s="31"/>
      <c r="AGI153" s="31"/>
      <c r="AGJ153" s="31"/>
      <c r="AGK153" s="31"/>
      <c r="AGL153" s="31"/>
      <c r="AGM153" s="31"/>
      <c r="AGN153" s="31"/>
      <c r="AGO153" s="31"/>
      <c r="AGP153" s="31"/>
      <c r="AGQ153" s="31"/>
      <c r="AGR153" s="31"/>
      <c r="AGS153" s="31"/>
      <c r="AGT153" s="31"/>
      <c r="AGU153" s="31"/>
      <c r="AGV153" s="31"/>
      <c r="AGW153" s="31"/>
      <c r="AGX153" s="31"/>
      <c r="AGY153" s="31"/>
      <c r="AGZ153" s="31"/>
      <c r="AHA153" s="31"/>
      <c r="AHB153" s="31"/>
      <c r="AHC153" s="31"/>
      <c r="AHD153" s="31"/>
      <c r="AHE153" s="31"/>
      <c r="AHF153" s="31"/>
      <c r="AHG153" s="31"/>
      <c r="AHH153" s="31"/>
      <c r="AHI153" s="31"/>
      <c r="AHJ153" s="31"/>
      <c r="AHK153" s="31"/>
      <c r="AHL153" s="31"/>
      <c r="AHM153" s="31"/>
      <c r="AHN153" s="31"/>
      <c r="AHO153" s="31"/>
      <c r="AHP153" s="31"/>
      <c r="AHQ153" s="31"/>
      <c r="AHR153" s="31"/>
      <c r="AHS153" s="31"/>
      <c r="AHT153" s="31"/>
      <c r="AHU153" s="31"/>
      <c r="AHV153" s="31"/>
      <c r="AHW153" s="31"/>
      <c r="AHX153" s="31"/>
      <c r="AHY153" s="31"/>
      <c r="AHZ153" s="31"/>
      <c r="AIA153" s="31"/>
      <c r="AIB153" s="31"/>
      <c r="AIC153" s="31"/>
      <c r="AID153" s="31"/>
      <c r="AIE153" s="31"/>
      <c r="AIF153" s="31"/>
      <c r="AIG153" s="31"/>
      <c r="AIH153" s="31"/>
      <c r="AII153" s="31"/>
      <c r="AIJ153" s="31"/>
      <c r="AIK153" s="31"/>
      <c r="AIL153" s="31"/>
      <c r="AIM153" s="31"/>
      <c r="AIN153" s="31"/>
      <c r="AIO153" s="31"/>
      <c r="AIP153" s="31"/>
      <c r="AIQ153" s="31"/>
      <c r="AIR153" s="31"/>
      <c r="AIS153" s="31"/>
      <c r="AIT153" s="31"/>
      <c r="AIU153" s="31"/>
      <c r="AIV153" s="31"/>
      <c r="AIW153" s="31"/>
      <c r="AIX153" s="31"/>
      <c r="AIY153" s="31"/>
      <c r="AIZ153" s="31"/>
      <c r="AJA153" s="31"/>
      <c r="AJB153" s="31"/>
      <c r="AJC153" s="31"/>
      <c r="AJD153" s="31"/>
      <c r="AJE153" s="31"/>
      <c r="AJF153" s="31"/>
      <c r="AJG153" s="31"/>
      <c r="AJH153" s="31"/>
      <c r="AJI153" s="31"/>
      <c r="AJJ153" s="31"/>
      <c r="AJK153" s="31"/>
      <c r="AJL153" s="31"/>
      <c r="AJM153" s="31"/>
      <c r="AJN153" s="31"/>
      <c r="AJO153" s="31"/>
      <c r="AJP153" s="31"/>
      <c r="AJQ153" s="31"/>
      <c r="AJR153" s="31"/>
      <c r="AJS153" s="31"/>
      <c r="AJT153" s="31"/>
      <c r="AJU153" s="31"/>
      <c r="AJV153" s="31"/>
      <c r="AJW153" s="31"/>
      <c r="AJX153" s="31"/>
      <c r="AJY153" s="31"/>
      <c r="AJZ153" s="31"/>
      <c r="AKA153" s="31"/>
      <c r="AKB153" s="31"/>
      <c r="AKC153" s="31"/>
      <c r="AKD153" s="31"/>
      <c r="AKE153" s="31"/>
      <c r="AKF153" s="31"/>
      <c r="AKG153" s="31"/>
      <c r="AKH153" s="31"/>
      <c r="AKI153" s="31"/>
      <c r="AKJ153" s="31"/>
      <c r="AKK153" s="31"/>
      <c r="AKL153" s="31"/>
      <c r="AKM153" s="31"/>
      <c r="AKN153" s="31"/>
      <c r="AKO153" s="31"/>
      <c r="AKP153" s="31"/>
      <c r="AKQ153" s="31"/>
      <c r="AKR153" s="31"/>
      <c r="AKS153" s="31"/>
      <c r="AKT153" s="31"/>
      <c r="AKU153" s="31"/>
      <c r="AKV153" s="31"/>
      <c r="AKW153" s="31"/>
      <c r="AKX153" s="31"/>
      <c r="AKY153" s="31"/>
      <c r="AKZ153" s="31"/>
      <c r="ALA153" s="31"/>
      <c r="ALB153" s="31"/>
      <c r="ALC153" s="31"/>
      <c r="ALD153" s="31"/>
      <c r="ALE153" s="31"/>
      <c r="ALF153" s="31"/>
      <c r="ALG153" s="31"/>
      <c r="ALH153" s="31"/>
      <c r="ALI153" s="31"/>
      <c r="ALJ153" s="31"/>
      <c r="ALK153" s="31"/>
      <c r="ALL153" s="31"/>
      <c r="ALM153" s="31"/>
      <c r="ALN153" s="31"/>
      <c r="ALO153" s="31"/>
      <c r="ALP153" s="31"/>
      <c r="ALQ153" s="31"/>
      <c r="ALR153" s="31"/>
      <c r="ALS153" s="31"/>
      <c r="ALT153" s="31"/>
      <c r="ALU153" s="31"/>
      <c r="ALV153" s="31"/>
      <c r="ALW153" s="31"/>
      <c r="ALX153" s="31"/>
      <c r="ALY153" s="31"/>
      <c r="ALZ153" s="31"/>
      <c r="AMA153" s="31"/>
      <c r="AMB153" s="31"/>
      <c r="AMC153" s="31"/>
      <c r="AMD153" s="31"/>
      <c r="AME153" s="31"/>
      <c r="AMF153" s="31"/>
      <c r="AMG153" s="31"/>
      <c r="AMH153" s="31"/>
      <c r="AMI153" s="31"/>
      <c r="AMJ153" s="31"/>
      <c r="AMK153" s="31"/>
      <c r="AML153" s="31"/>
      <c r="AMM153" s="31"/>
      <c r="AMN153" s="31"/>
      <c r="AMO153" s="31"/>
      <c r="AMP153" s="31"/>
      <c r="AMQ153" s="31"/>
      <c r="AMR153" s="31"/>
      <c r="AMS153" s="31"/>
      <c r="AMT153" s="31"/>
      <c r="AMU153" s="31"/>
      <c r="AMV153" s="31"/>
      <c r="AMW153" s="31"/>
      <c r="AMX153" s="31"/>
      <c r="AMY153" s="31"/>
      <c r="AMZ153" s="31"/>
      <c r="ANA153" s="31"/>
      <c r="ANB153" s="31"/>
      <c r="ANC153" s="31"/>
      <c r="AND153" s="31"/>
      <c r="ANE153" s="31"/>
      <c r="ANF153" s="31"/>
      <c r="ANG153" s="31"/>
      <c r="ANH153" s="31"/>
      <c r="ANI153" s="31"/>
      <c r="ANJ153" s="31"/>
      <c r="ANK153" s="31"/>
      <c r="ANL153" s="31"/>
      <c r="ANM153" s="31"/>
      <c r="ANN153" s="31"/>
      <c r="ANO153" s="31"/>
      <c r="ANP153" s="31"/>
      <c r="ANQ153" s="31"/>
      <c r="ANR153" s="31"/>
      <c r="ANS153" s="31"/>
      <c r="ANT153" s="31"/>
      <c r="ANU153" s="31"/>
      <c r="ANV153" s="31"/>
      <c r="ANW153" s="31"/>
      <c r="ANX153" s="31"/>
      <c r="ANY153" s="31"/>
      <c r="ANZ153" s="31"/>
      <c r="AOA153" s="31"/>
      <c r="AOB153" s="31"/>
      <c r="AOC153" s="31"/>
      <c r="AOD153" s="31"/>
      <c r="AOE153" s="31"/>
      <c r="AOF153" s="31"/>
      <c r="AOG153" s="31"/>
      <c r="AOH153" s="31"/>
      <c r="AOI153" s="31"/>
      <c r="AOJ153" s="31"/>
      <c r="AOK153" s="31"/>
      <c r="AOL153" s="31"/>
      <c r="AOM153" s="31"/>
      <c r="AON153" s="31"/>
      <c r="AOO153" s="31"/>
      <c r="AOP153" s="31"/>
      <c r="AOQ153" s="31"/>
      <c r="AOR153" s="31"/>
      <c r="AOS153" s="31"/>
      <c r="AOT153" s="31"/>
      <c r="AOU153" s="31"/>
      <c r="AOV153" s="31"/>
      <c r="AOW153" s="31"/>
      <c r="AOX153" s="31"/>
      <c r="AOY153" s="31"/>
      <c r="AOZ153" s="31"/>
      <c r="APA153" s="31"/>
      <c r="APB153" s="31"/>
      <c r="APC153" s="31"/>
      <c r="APD153" s="31"/>
      <c r="APE153" s="31"/>
      <c r="APF153" s="31"/>
      <c r="APG153" s="31"/>
      <c r="APH153" s="31"/>
      <c r="API153" s="31"/>
      <c r="APJ153" s="31"/>
      <c r="APK153" s="31"/>
      <c r="APL153" s="31"/>
      <c r="APM153" s="31"/>
      <c r="APN153" s="31"/>
      <c r="APO153" s="31"/>
      <c r="APP153" s="31"/>
      <c r="APQ153" s="31"/>
      <c r="APR153" s="31"/>
      <c r="APS153" s="31"/>
      <c r="APT153" s="31"/>
      <c r="APU153" s="31"/>
      <c r="APV153" s="31"/>
      <c r="APW153" s="31"/>
      <c r="APX153" s="31"/>
      <c r="APY153" s="31"/>
      <c r="APZ153" s="31"/>
      <c r="AQA153" s="31"/>
      <c r="AQB153" s="31"/>
      <c r="AQC153" s="31"/>
      <c r="AQD153" s="31"/>
      <c r="AQE153" s="31"/>
      <c r="AQF153" s="31"/>
      <c r="AQG153" s="31"/>
      <c r="AQH153" s="31"/>
      <c r="AQI153" s="31"/>
      <c r="AQJ153" s="31"/>
      <c r="AQK153" s="31"/>
      <c r="AQL153" s="31"/>
      <c r="AQM153" s="31"/>
      <c r="AQN153" s="31"/>
      <c r="AQO153" s="31"/>
      <c r="AQP153" s="31"/>
      <c r="AQQ153" s="31"/>
      <c r="AQR153" s="31"/>
      <c r="AQS153" s="31"/>
      <c r="AQT153" s="31"/>
      <c r="AQU153" s="31"/>
      <c r="AQV153" s="31"/>
      <c r="AQW153" s="31"/>
      <c r="AQX153" s="31"/>
      <c r="AQY153" s="31"/>
      <c r="AQZ153" s="31"/>
      <c r="ARA153" s="31"/>
      <c r="ARB153" s="31"/>
      <c r="ARC153" s="31"/>
      <c r="ARD153" s="31"/>
      <c r="ARE153" s="31"/>
      <c r="ARF153" s="31"/>
      <c r="ARG153" s="31"/>
      <c r="ARH153" s="31"/>
      <c r="ARI153" s="31"/>
      <c r="ARJ153" s="31"/>
      <c r="ARK153" s="31"/>
      <c r="ARL153" s="31"/>
      <c r="ARM153" s="31"/>
      <c r="ARN153" s="31"/>
      <c r="ARO153" s="31"/>
      <c r="ARP153" s="31"/>
      <c r="ARQ153" s="31"/>
      <c r="ARR153" s="31"/>
      <c r="ARS153" s="31"/>
      <c r="ART153" s="31"/>
      <c r="ARU153" s="31"/>
      <c r="ARV153" s="31"/>
      <c r="ARW153" s="31"/>
      <c r="ARX153" s="31"/>
      <c r="ARY153" s="31"/>
      <c r="ARZ153" s="31"/>
      <c r="ASA153" s="31"/>
      <c r="ASB153" s="31"/>
      <c r="ASC153" s="31"/>
      <c r="ASD153" s="31"/>
      <c r="ASE153" s="31"/>
      <c r="ASF153" s="31"/>
      <c r="ASG153" s="31"/>
      <c r="ASH153" s="31"/>
      <c r="ASI153" s="31"/>
      <c r="ASJ153" s="31"/>
      <c r="ASK153" s="31"/>
      <c r="ASL153" s="31"/>
      <c r="ASM153" s="31"/>
      <c r="ASN153" s="31"/>
      <c r="ASO153" s="31"/>
      <c r="ASP153" s="31"/>
      <c r="ASQ153" s="31"/>
      <c r="ASR153" s="31"/>
      <c r="ASS153" s="31"/>
      <c r="AST153" s="31"/>
      <c r="ASU153" s="31"/>
      <c r="ASV153" s="31"/>
      <c r="ASW153" s="31"/>
      <c r="ASX153" s="31"/>
      <c r="ASY153" s="31"/>
      <c r="ASZ153" s="31"/>
      <c r="ATA153" s="31"/>
      <c r="ATB153" s="31"/>
      <c r="ATC153" s="31"/>
      <c r="ATD153" s="31"/>
      <c r="ATE153" s="31"/>
      <c r="ATF153" s="31"/>
      <c r="ATG153" s="31"/>
      <c r="ATH153" s="31"/>
      <c r="ATI153" s="31"/>
      <c r="ATJ153" s="31"/>
      <c r="ATK153" s="31"/>
      <c r="ATL153" s="31"/>
      <c r="ATM153" s="31"/>
      <c r="ATN153" s="31"/>
      <c r="ATO153" s="31"/>
      <c r="ATP153" s="31"/>
      <c r="ATQ153" s="31"/>
      <c r="ATR153" s="31"/>
      <c r="ATS153" s="31"/>
      <c r="ATT153" s="31"/>
      <c r="ATU153" s="31"/>
      <c r="ATV153" s="31"/>
      <c r="ATW153" s="31"/>
      <c r="ATX153" s="31"/>
      <c r="ATY153" s="31"/>
      <c r="ATZ153" s="31"/>
      <c r="AUA153" s="31"/>
      <c r="AUB153" s="31"/>
      <c r="AUC153" s="31"/>
      <c r="AUD153" s="31"/>
      <c r="AUE153" s="31"/>
      <c r="AUF153" s="31"/>
      <c r="AUG153" s="31"/>
      <c r="AUH153" s="31"/>
      <c r="AUI153" s="31"/>
      <c r="AUJ153" s="31"/>
      <c r="AUK153" s="31"/>
      <c r="AUL153" s="31"/>
      <c r="AUM153" s="31"/>
      <c r="AUN153" s="31"/>
      <c r="AUO153" s="31"/>
      <c r="AUP153" s="31"/>
      <c r="AUQ153" s="31"/>
      <c r="AUR153" s="31"/>
      <c r="AUS153" s="31"/>
      <c r="AUT153" s="31"/>
      <c r="AUU153" s="31"/>
      <c r="AUV153" s="31"/>
      <c r="AUW153" s="31"/>
      <c r="AUX153" s="31"/>
      <c r="AUY153" s="31"/>
      <c r="AUZ153" s="31"/>
      <c r="AVA153" s="31"/>
      <c r="AVB153" s="31"/>
      <c r="AVC153" s="31"/>
      <c r="AVD153" s="31"/>
      <c r="AVE153" s="31"/>
      <c r="AVF153" s="31"/>
      <c r="AVG153" s="31"/>
      <c r="AVH153" s="31"/>
      <c r="AVI153" s="31"/>
      <c r="AVJ153" s="31"/>
      <c r="AVK153" s="31"/>
      <c r="AVL153" s="31"/>
      <c r="AVM153" s="31"/>
      <c r="AVN153" s="31"/>
      <c r="AVO153" s="31"/>
      <c r="AVP153" s="31"/>
      <c r="AVQ153" s="31"/>
      <c r="AVR153" s="31"/>
      <c r="AVS153" s="31"/>
      <c r="AVT153" s="31"/>
      <c r="AVU153" s="31"/>
      <c r="AVV153" s="31"/>
      <c r="AVW153" s="31"/>
      <c r="AVX153" s="31"/>
      <c r="AVY153" s="31"/>
      <c r="AVZ153" s="31"/>
      <c r="AWA153" s="31"/>
      <c r="AWB153" s="31"/>
      <c r="AWC153" s="31"/>
      <c r="AWD153" s="31"/>
      <c r="AWE153" s="31"/>
      <c r="AWF153" s="31"/>
      <c r="AWG153" s="31"/>
      <c r="AWH153" s="31"/>
      <c r="AWI153" s="31"/>
      <c r="AWJ153" s="31"/>
      <c r="AWK153" s="31"/>
      <c r="AWL153" s="31"/>
      <c r="AWM153" s="31"/>
      <c r="AWN153" s="31"/>
      <c r="AWO153" s="31"/>
      <c r="AWP153" s="31"/>
      <c r="AWQ153" s="31"/>
      <c r="AWR153" s="31"/>
      <c r="AWS153" s="31"/>
      <c r="AWT153" s="31"/>
      <c r="AWU153" s="31"/>
      <c r="AWV153" s="31"/>
      <c r="AWW153" s="31"/>
      <c r="AWX153" s="31"/>
      <c r="AWY153" s="31"/>
      <c r="AWZ153" s="31"/>
      <c r="AXA153" s="31"/>
      <c r="AXB153" s="31"/>
      <c r="AXC153" s="31"/>
      <c r="AXD153" s="31"/>
      <c r="AXE153" s="31"/>
      <c r="AXF153" s="31"/>
      <c r="AXG153" s="31"/>
      <c r="AXH153" s="31"/>
      <c r="AXI153" s="31"/>
      <c r="AXJ153" s="31"/>
      <c r="AXK153" s="31"/>
      <c r="AXL153" s="31"/>
      <c r="AXM153" s="31"/>
      <c r="AXN153" s="31"/>
      <c r="AXO153" s="31"/>
      <c r="AXP153" s="31"/>
      <c r="AXQ153" s="31"/>
      <c r="AXR153" s="31"/>
      <c r="AXS153" s="31"/>
      <c r="AXT153" s="31"/>
      <c r="AXU153" s="31"/>
      <c r="AXV153" s="31"/>
      <c r="AXW153" s="31"/>
      <c r="AXX153" s="31"/>
      <c r="AXY153" s="31"/>
      <c r="AXZ153" s="31"/>
      <c r="AYA153" s="31"/>
      <c r="AYB153" s="31"/>
      <c r="AYC153" s="31"/>
      <c r="AYD153" s="31"/>
      <c r="AYE153" s="31"/>
      <c r="AYF153" s="31"/>
      <c r="AYG153" s="31"/>
      <c r="AYH153" s="31"/>
      <c r="AYI153" s="31"/>
      <c r="AYJ153" s="31"/>
      <c r="AYK153" s="31"/>
      <c r="AYL153" s="31"/>
      <c r="AYM153" s="31"/>
      <c r="AYN153" s="31"/>
      <c r="AYO153" s="31"/>
      <c r="AYP153" s="31"/>
      <c r="AYQ153" s="31"/>
      <c r="AYR153" s="31"/>
      <c r="AYS153" s="31"/>
      <c r="AYT153" s="31"/>
      <c r="AYU153" s="31"/>
      <c r="AYV153" s="31"/>
      <c r="AYW153" s="31"/>
      <c r="AYX153" s="31"/>
      <c r="AYY153" s="31"/>
      <c r="AYZ153" s="31"/>
      <c r="AZA153" s="31"/>
      <c r="AZB153" s="31"/>
      <c r="AZC153" s="31"/>
      <c r="AZD153" s="31"/>
      <c r="AZE153" s="31"/>
      <c r="AZF153" s="31"/>
      <c r="AZG153" s="31"/>
      <c r="AZH153" s="31"/>
      <c r="AZI153" s="31"/>
      <c r="AZJ153" s="31"/>
      <c r="AZK153" s="31"/>
      <c r="AZL153" s="31"/>
      <c r="AZM153" s="31"/>
      <c r="AZN153" s="31"/>
      <c r="AZO153" s="31"/>
      <c r="AZP153" s="31"/>
      <c r="AZQ153" s="31"/>
      <c r="AZR153" s="31"/>
      <c r="AZS153" s="31"/>
      <c r="AZT153" s="31"/>
      <c r="AZU153" s="31"/>
      <c r="AZV153" s="31"/>
      <c r="AZW153" s="31"/>
      <c r="AZX153" s="31"/>
      <c r="AZY153" s="31"/>
      <c r="AZZ153" s="31"/>
      <c r="BAA153" s="31"/>
      <c r="BAB153" s="31"/>
      <c r="BAC153" s="31"/>
      <c r="BAD153" s="31"/>
      <c r="BAE153" s="31"/>
      <c r="BAF153" s="31"/>
      <c r="BAG153" s="31"/>
      <c r="BAH153" s="31"/>
      <c r="BAI153" s="31"/>
      <c r="BAJ153" s="31"/>
      <c r="BAK153" s="31"/>
      <c r="BAL153" s="31"/>
      <c r="BAM153" s="31"/>
      <c r="BAN153" s="31"/>
      <c r="BAO153" s="31"/>
      <c r="BAP153" s="31"/>
      <c r="BAQ153" s="31"/>
      <c r="BAR153" s="31"/>
      <c r="BAS153" s="31"/>
      <c r="BAT153" s="31"/>
      <c r="BAU153" s="31"/>
      <c r="BAV153" s="31"/>
      <c r="BAW153" s="31"/>
      <c r="BAX153" s="31"/>
      <c r="BAY153" s="31"/>
      <c r="BAZ153" s="31"/>
      <c r="BBA153" s="31"/>
      <c r="BBB153" s="31"/>
      <c r="BBC153" s="31"/>
      <c r="BBD153" s="31"/>
      <c r="BBE153" s="31"/>
      <c r="BBF153" s="31"/>
      <c r="BBG153" s="31"/>
      <c r="BBH153" s="31"/>
      <c r="BBI153" s="31"/>
      <c r="BBJ153" s="31"/>
      <c r="BBK153" s="31"/>
      <c r="BBL153" s="31"/>
      <c r="BBM153" s="31"/>
      <c r="BBN153" s="31"/>
      <c r="BBO153" s="31"/>
      <c r="BBP153" s="31"/>
      <c r="BBQ153" s="31"/>
      <c r="BBR153" s="31"/>
      <c r="BBS153" s="31"/>
      <c r="BBT153" s="31"/>
      <c r="BBU153" s="31"/>
      <c r="BBV153" s="31"/>
      <c r="BBW153" s="31"/>
      <c r="BBX153" s="31"/>
      <c r="BBY153" s="31"/>
      <c r="BBZ153" s="31"/>
      <c r="BCA153" s="31"/>
      <c r="BCB153" s="31"/>
      <c r="BCC153" s="31"/>
      <c r="BCD153" s="31"/>
      <c r="BCE153" s="31"/>
      <c r="BCF153" s="31"/>
      <c r="BCG153" s="31"/>
      <c r="BCH153" s="31"/>
      <c r="BCI153" s="31"/>
      <c r="BCJ153" s="31"/>
      <c r="BCK153" s="31"/>
      <c r="BCL153" s="31"/>
      <c r="BCM153" s="31"/>
      <c r="BCN153" s="31"/>
      <c r="BCO153" s="31"/>
      <c r="BCP153" s="31"/>
      <c r="BCQ153" s="31"/>
      <c r="BCR153" s="31"/>
      <c r="BCS153" s="31"/>
      <c r="BCT153" s="31"/>
      <c r="BCU153" s="31"/>
      <c r="BCV153" s="31"/>
      <c r="BCW153" s="31"/>
      <c r="BCX153" s="31"/>
      <c r="BCY153" s="31"/>
      <c r="BCZ153" s="31"/>
      <c r="BDA153" s="31"/>
      <c r="BDB153" s="31"/>
      <c r="BDC153" s="31"/>
      <c r="BDD153" s="31"/>
      <c r="BDE153" s="31"/>
      <c r="BDF153" s="31"/>
      <c r="BDG153" s="31"/>
      <c r="BDH153" s="31"/>
      <c r="BDI153" s="31"/>
      <c r="BDJ153" s="31"/>
      <c r="BDK153" s="31"/>
      <c r="BDL153" s="31"/>
      <c r="BDM153" s="31"/>
      <c r="BDN153" s="31"/>
      <c r="BDO153" s="31"/>
      <c r="BDP153" s="31"/>
      <c r="BDQ153" s="31"/>
      <c r="BDR153" s="31"/>
      <c r="BDS153" s="31"/>
      <c r="BDT153" s="31"/>
      <c r="BDU153" s="31"/>
      <c r="BDV153" s="31"/>
      <c r="BDW153" s="31"/>
      <c r="BDX153" s="31"/>
      <c r="BDY153" s="31"/>
      <c r="BDZ153" s="31"/>
      <c r="BEA153" s="31"/>
      <c r="BEB153" s="31"/>
      <c r="BEC153" s="31"/>
      <c r="BED153" s="31"/>
      <c r="BEE153" s="31"/>
      <c r="BEF153" s="31"/>
      <c r="BEG153" s="31"/>
      <c r="BEH153" s="31"/>
      <c r="BEI153" s="31"/>
      <c r="BEJ153" s="31"/>
      <c r="BEK153" s="31"/>
      <c r="BEL153" s="31"/>
      <c r="BEM153" s="31"/>
      <c r="BEN153" s="31"/>
      <c r="BEO153" s="31"/>
      <c r="BEP153" s="31"/>
      <c r="BEQ153" s="31"/>
      <c r="BER153" s="31"/>
      <c r="BES153" s="31"/>
      <c r="BET153" s="31"/>
      <c r="BEU153" s="31"/>
      <c r="BEV153" s="31"/>
      <c r="BEW153" s="31"/>
      <c r="BEX153" s="31"/>
      <c r="BEY153" s="31"/>
      <c r="BEZ153" s="31"/>
      <c r="BFA153" s="31"/>
      <c r="BFB153" s="31"/>
      <c r="BFC153" s="31"/>
      <c r="BFD153" s="31"/>
      <c r="BFE153" s="31"/>
      <c r="BFF153" s="31"/>
      <c r="BFG153" s="31"/>
      <c r="BFH153" s="31"/>
      <c r="BFI153" s="31"/>
      <c r="BFJ153" s="31"/>
      <c r="BFK153" s="31"/>
      <c r="BFL153" s="31"/>
      <c r="BFM153" s="31"/>
      <c r="BFN153" s="31"/>
      <c r="BFO153" s="31"/>
      <c r="BFP153" s="31"/>
      <c r="BFQ153" s="31"/>
      <c r="BFR153" s="31"/>
      <c r="BFS153" s="31"/>
      <c r="BFT153" s="31"/>
      <c r="BFU153" s="31"/>
      <c r="BFV153" s="31"/>
      <c r="BFW153" s="31"/>
      <c r="BFX153" s="31"/>
      <c r="BFY153" s="31"/>
      <c r="BFZ153" s="31"/>
      <c r="BGA153" s="31"/>
      <c r="BGB153" s="31"/>
      <c r="BGC153" s="31"/>
      <c r="BGD153" s="31"/>
      <c r="BGE153" s="31"/>
      <c r="BGF153" s="31"/>
      <c r="BGG153" s="31"/>
      <c r="BGH153" s="31"/>
      <c r="BGI153" s="31"/>
      <c r="BGJ153" s="31"/>
      <c r="BGK153" s="31"/>
      <c r="BGL153" s="31"/>
      <c r="BGM153" s="31"/>
      <c r="BGN153" s="31"/>
      <c r="BGO153" s="31"/>
      <c r="BGP153" s="31"/>
      <c r="BGQ153" s="31"/>
      <c r="BGR153" s="31"/>
      <c r="BGS153" s="31"/>
      <c r="BGT153" s="31"/>
      <c r="BGU153" s="31"/>
      <c r="BGV153" s="31"/>
      <c r="BGW153" s="31"/>
      <c r="BGX153" s="31"/>
      <c r="BGY153" s="31"/>
      <c r="BGZ153" s="31"/>
      <c r="BHA153" s="31"/>
      <c r="BHB153" s="31"/>
      <c r="BHC153" s="31"/>
      <c r="BHD153" s="31"/>
      <c r="BHE153" s="31"/>
      <c r="BHF153" s="31"/>
      <c r="BHG153" s="31"/>
      <c r="BHH153" s="31"/>
      <c r="BHI153" s="31"/>
      <c r="BHJ153" s="31"/>
      <c r="BHK153" s="31"/>
      <c r="BHL153" s="31"/>
      <c r="BHM153" s="31"/>
      <c r="BHN153" s="31"/>
      <c r="BHO153" s="31"/>
      <c r="BHP153" s="31"/>
      <c r="BHQ153" s="31"/>
      <c r="BHR153" s="31"/>
      <c r="BHS153" s="31"/>
      <c r="BHT153" s="31"/>
      <c r="BHU153" s="31"/>
      <c r="BHV153" s="31"/>
      <c r="BHW153" s="31"/>
      <c r="BHX153" s="31"/>
      <c r="BHY153" s="31"/>
      <c r="BHZ153" s="31"/>
      <c r="BIA153" s="31"/>
      <c r="BIB153" s="31"/>
      <c r="BIC153" s="31"/>
      <c r="BID153" s="31"/>
      <c r="BIE153" s="31"/>
      <c r="BIF153" s="31"/>
      <c r="BIG153" s="31"/>
      <c r="BIH153" s="31"/>
      <c r="BII153" s="31"/>
      <c r="BIJ153" s="31"/>
      <c r="BIK153" s="31"/>
      <c r="BIL153" s="31"/>
      <c r="BIM153" s="31"/>
      <c r="BIN153" s="31"/>
      <c r="BIO153" s="31"/>
      <c r="BIP153" s="31"/>
      <c r="BIQ153" s="31"/>
      <c r="BIR153" s="31"/>
      <c r="BIS153" s="31"/>
      <c r="BIT153" s="31"/>
      <c r="BIU153" s="31"/>
      <c r="BIV153" s="31"/>
      <c r="BIW153" s="31"/>
      <c r="BIX153" s="31"/>
      <c r="BIY153" s="31"/>
      <c r="BIZ153" s="31"/>
      <c r="BJA153" s="31"/>
      <c r="BJB153" s="31"/>
      <c r="BJC153" s="31"/>
      <c r="BJD153" s="31"/>
      <c r="BJE153" s="31"/>
      <c r="BJF153" s="31"/>
      <c r="BJG153" s="31"/>
      <c r="BJH153" s="31"/>
      <c r="BJI153" s="31"/>
      <c r="BJJ153" s="31"/>
      <c r="BJK153" s="31"/>
      <c r="BJL153" s="31"/>
      <c r="BJM153" s="31"/>
      <c r="BJN153" s="31"/>
      <c r="BJO153" s="31"/>
      <c r="BJP153" s="31"/>
      <c r="BJQ153" s="31"/>
      <c r="BJR153" s="31"/>
      <c r="BJS153" s="31"/>
      <c r="BJT153" s="31"/>
      <c r="BJU153" s="31"/>
      <c r="BJV153" s="31"/>
      <c r="BJW153" s="31"/>
      <c r="BJX153" s="31"/>
      <c r="BJY153" s="31"/>
      <c r="BJZ153" s="31"/>
      <c r="BKA153" s="31"/>
      <c r="BKB153" s="31"/>
      <c r="BKC153" s="31"/>
      <c r="BKD153" s="31"/>
      <c r="BKE153" s="31"/>
      <c r="BKF153" s="31"/>
      <c r="BKG153" s="31"/>
      <c r="BKH153" s="31"/>
      <c r="BKI153" s="31"/>
      <c r="BKJ153" s="31"/>
      <c r="BKK153" s="31"/>
      <c r="BKL153" s="31"/>
      <c r="BKM153" s="31"/>
      <c r="BKN153" s="31"/>
      <c r="BKO153" s="31"/>
      <c r="BKP153" s="31"/>
      <c r="BKQ153" s="31"/>
      <c r="BKR153" s="31"/>
      <c r="BKS153" s="31"/>
      <c r="BKT153" s="31"/>
      <c r="BKU153" s="31"/>
      <c r="BKV153" s="31"/>
      <c r="BKW153" s="31"/>
      <c r="BKX153" s="31"/>
      <c r="BKY153" s="31"/>
      <c r="BKZ153" s="31"/>
      <c r="BLA153" s="31"/>
      <c r="BLB153" s="31"/>
      <c r="BLC153" s="31"/>
      <c r="BLD153" s="31"/>
      <c r="BLE153" s="31"/>
      <c r="BLF153" s="31"/>
      <c r="BLG153" s="31"/>
      <c r="BLH153" s="31"/>
      <c r="BLI153" s="31"/>
      <c r="BLJ153" s="31"/>
      <c r="BLK153" s="31"/>
      <c r="BLL153" s="31"/>
      <c r="BLM153" s="31"/>
      <c r="BLN153" s="31"/>
      <c r="BLO153" s="31"/>
      <c r="BLP153" s="31"/>
      <c r="BLQ153" s="31"/>
      <c r="BLR153" s="31"/>
      <c r="BLS153" s="31"/>
      <c r="BLT153" s="31"/>
      <c r="BLU153" s="31"/>
      <c r="BLV153" s="31"/>
      <c r="BLW153" s="31"/>
      <c r="BLX153" s="31"/>
      <c r="BLY153" s="31"/>
      <c r="BLZ153" s="31"/>
      <c r="BMA153" s="31"/>
      <c r="BMB153" s="31"/>
      <c r="BMC153" s="31"/>
      <c r="BMD153" s="31"/>
      <c r="BME153" s="31"/>
      <c r="BMF153" s="31"/>
      <c r="BMG153" s="31"/>
      <c r="BMH153" s="31"/>
      <c r="BMI153" s="31"/>
      <c r="BMJ153" s="31"/>
      <c r="BMK153" s="31"/>
      <c r="BML153" s="31"/>
      <c r="BMM153" s="31"/>
      <c r="BMN153" s="31"/>
      <c r="BMO153" s="31"/>
      <c r="BMP153" s="31"/>
      <c r="BMQ153" s="31"/>
      <c r="BMR153" s="31"/>
      <c r="BMS153" s="31"/>
      <c r="BMT153" s="31"/>
      <c r="BMU153" s="31"/>
      <c r="BMV153" s="31"/>
      <c r="BMW153" s="31"/>
      <c r="BMX153" s="31"/>
      <c r="BMY153" s="31"/>
      <c r="BMZ153" s="31"/>
      <c r="BNA153" s="31"/>
      <c r="BNB153" s="31"/>
      <c r="BNC153" s="31"/>
      <c r="BND153" s="31"/>
      <c r="BNE153" s="31"/>
      <c r="BNF153" s="31"/>
      <c r="BNG153" s="31"/>
      <c r="BNH153" s="31"/>
      <c r="BNI153" s="31"/>
      <c r="BNJ153" s="31"/>
      <c r="BNK153" s="31"/>
      <c r="BNL153" s="31"/>
      <c r="BNM153" s="31"/>
      <c r="BNN153" s="31"/>
      <c r="BNO153" s="31"/>
      <c r="BNP153" s="31"/>
      <c r="BNQ153" s="31"/>
      <c r="BNR153" s="31"/>
      <c r="BNS153" s="31"/>
      <c r="BNT153" s="31"/>
      <c r="BNU153" s="31"/>
      <c r="BNV153" s="31"/>
      <c r="BNW153" s="31"/>
      <c r="BNX153" s="31"/>
      <c r="BNY153" s="31"/>
      <c r="BNZ153" s="31"/>
      <c r="BOA153" s="31"/>
      <c r="BOB153" s="31"/>
      <c r="BOC153" s="31"/>
      <c r="BOD153" s="31"/>
      <c r="BOE153" s="31"/>
      <c r="BOF153" s="31"/>
      <c r="BOG153" s="31"/>
      <c r="BOH153" s="31"/>
      <c r="BOI153" s="31"/>
      <c r="BOJ153" s="31"/>
      <c r="BOK153" s="31"/>
      <c r="BOL153" s="31"/>
      <c r="BOM153" s="31"/>
      <c r="BON153" s="31"/>
      <c r="BOO153" s="31"/>
      <c r="BOP153" s="31"/>
      <c r="BOQ153" s="31"/>
      <c r="BOR153" s="31"/>
      <c r="BOS153" s="31"/>
      <c r="BOT153" s="31"/>
      <c r="BOU153" s="31"/>
      <c r="BOV153" s="31"/>
      <c r="BOW153" s="31"/>
      <c r="BOX153" s="31"/>
      <c r="BOY153" s="31"/>
      <c r="BOZ153" s="31"/>
      <c r="BPA153" s="31"/>
      <c r="BPB153" s="31"/>
      <c r="BPC153" s="31"/>
      <c r="BPD153" s="31"/>
      <c r="BPE153" s="31"/>
      <c r="BPF153" s="31"/>
      <c r="BPG153" s="31"/>
      <c r="BPH153" s="31"/>
      <c r="BPI153" s="31"/>
      <c r="BPJ153" s="31"/>
      <c r="BPK153" s="31"/>
      <c r="BPL153" s="31"/>
      <c r="BPM153" s="31"/>
      <c r="BPN153" s="31"/>
      <c r="BPO153" s="31"/>
      <c r="BPP153" s="31"/>
      <c r="BPQ153" s="31"/>
      <c r="BPR153" s="31"/>
      <c r="BPS153" s="31"/>
      <c r="BPT153" s="31"/>
      <c r="BPU153" s="31"/>
      <c r="BPV153" s="31"/>
      <c r="BPW153" s="31"/>
      <c r="BPX153" s="31"/>
      <c r="BPY153" s="31"/>
      <c r="BPZ153" s="31"/>
      <c r="BQA153" s="31"/>
      <c r="BQB153" s="31"/>
      <c r="BQC153" s="31"/>
      <c r="BQD153" s="31"/>
      <c r="BQE153" s="31"/>
      <c r="BQF153" s="31"/>
      <c r="BQG153" s="31"/>
      <c r="BQH153" s="31"/>
      <c r="BQI153" s="31"/>
      <c r="BQJ153" s="31"/>
      <c r="BQK153" s="31"/>
      <c r="BQL153" s="31"/>
      <c r="BQM153" s="31"/>
      <c r="BQN153" s="31"/>
      <c r="BQO153" s="31"/>
      <c r="BQP153" s="31"/>
      <c r="BQQ153" s="31"/>
      <c r="BQR153" s="31"/>
      <c r="BQS153" s="31"/>
      <c r="BQT153" s="31"/>
      <c r="BQU153" s="31"/>
      <c r="BQV153" s="31"/>
      <c r="BQW153" s="31"/>
      <c r="BQX153" s="31"/>
      <c r="BQY153" s="31"/>
      <c r="BQZ153" s="31"/>
      <c r="BRA153" s="31"/>
      <c r="BRB153" s="31"/>
      <c r="BRC153" s="31"/>
      <c r="BRD153" s="31"/>
      <c r="BRE153" s="31"/>
      <c r="BRF153" s="31"/>
      <c r="BRG153" s="31"/>
      <c r="BRH153" s="31"/>
      <c r="BRI153" s="31"/>
      <c r="BRJ153" s="31"/>
      <c r="BRK153" s="31"/>
      <c r="BRL153" s="31"/>
      <c r="BRM153" s="31"/>
      <c r="BRN153" s="31"/>
      <c r="BRO153" s="31"/>
      <c r="BRP153" s="31"/>
      <c r="BRQ153" s="31"/>
      <c r="BRR153" s="31"/>
      <c r="BRS153" s="31"/>
      <c r="BRT153" s="31"/>
      <c r="BRU153" s="31"/>
      <c r="BRV153" s="31"/>
      <c r="BRW153" s="31"/>
      <c r="BRX153" s="31"/>
      <c r="BRY153" s="31"/>
      <c r="BRZ153" s="31"/>
      <c r="BSA153" s="31"/>
      <c r="BSB153" s="31"/>
      <c r="BSC153" s="31"/>
      <c r="BSD153" s="31"/>
      <c r="BSE153" s="31"/>
      <c r="BSF153" s="31"/>
      <c r="BSG153" s="31"/>
      <c r="BSH153" s="31"/>
      <c r="BSI153" s="31"/>
      <c r="BSJ153" s="31"/>
      <c r="BSK153" s="31"/>
      <c r="BSL153" s="31"/>
      <c r="BSM153" s="31"/>
      <c r="BSN153" s="31"/>
      <c r="BSO153" s="31"/>
      <c r="BSP153" s="31"/>
      <c r="BSQ153" s="31"/>
      <c r="BSR153" s="31"/>
      <c r="BSS153" s="31"/>
      <c r="BST153" s="31"/>
      <c r="BSU153" s="31"/>
      <c r="BSV153" s="31"/>
      <c r="BSW153" s="31"/>
      <c r="BSX153" s="31"/>
      <c r="BSY153" s="31"/>
      <c r="BSZ153" s="31"/>
      <c r="BTA153" s="31"/>
      <c r="BTB153" s="31"/>
      <c r="BTC153" s="31"/>
      <c r="BTD153" s="31"/>
      <c r="BTE153" s="31"/>
      <c r="BTF153" s="31"/>
      <c r="BTG153" s="31"/>
      <c r="BTH153" s="31"/>
      <c r="BTI153" s="31"/>
      <c r="BTJ153" s="31"/>
      <c r="BTK153" s="31"/>
      <c r="BTL153" s="31"/>
      <c r="BTM153" s="31"/>
      <c r="BTN153" s="31"/>
      <c r="BTO153" s="31"/>
      <c r="BTP153" s="31"/>
      <c r="BTQ153" s="31"/>
      <c r="BTR153" s="31"/>
      <c r="BTS153" s="31"/>
      <c r="BTT153" s="31"/>
      <c r="BTU153" s="31"/>
      <c r="BTV153" s="31"/>
      <c r="BTW153" s="31"/>
      <c r="BTX153" s="31"/>
      <c r="BTY153" s="31"/>
      <c r="BTZ153" s="31"/>
      <c r="BUA153" s="31"/>
      <c r="BUB153" s="31"/>
      <c r="BUC153" s="31"/>
      <c r="BUD153" s="31"/>
      <c r="BUE153" s="31"/>
      <c r="BUF153" s="31"/>
      <c r="BUG153" s="31"/>
      <c r="BUH153" s="31"/>
      <c r="BUI153" s="31"/>
      <c r="BUJ153" s="31"/>
      <c r="BUK153" s="31"/>
      <c r="BUL153" s="31"/>
      <c r="BUM153" s="31"/>
      <c r="BUN153" s="31"/>
      <c r="BUO153" s="31"/>
      <c r="BUP153" s="31"/>
      <c r="BUQ153" s="31"/>
      <c r="BUR153" s="31"/>
      <c r="BUS153" s="31"/>
      <c r="BUT153" s="31"/>
      <c r="BUU153" s="31"/>
      <c r="BUV153" s="31"/>
      <c r="BUW153" s="31"/>
      <c r="BUX153" s="31"/>
      <c r="BUY153" s="31"/>
      <c r="BUZ153" s="31"/>
      <c r="BVA153" s="31"/>
      <c r="BVB153" s="31"/>
      <c r="BVC153" s="31"/>
      <c r="BVD153" s="31"/>
      <c r="BVE153" s="31"/>
      <c r="BVF153" s="31"/>
      <c r="BVG153" s="31"/>
      <c r="BVH153" s="31"/>
      <c r="BVI153" s="31"/>
      <c r="BVJ153" s="31"/>
      <c r="BVK153" s="31"/>
      <c r="BVL153" s="31"/>
      <c r="BVM153" s="31"/>
      <c r="BVN153" s="31"/>
      <c r="BVO153" s="31"/>
      <c r="BVP153" s="31"/>
      <c r="BVQ153" s="31"/>
      <c r="BVR153" s="31"/>
      <c r="BVS153" s="31"/>
      <c r="BVT153" s="31"/>
      <c r="BVU153" s="31"/>
      <c r="BVV153" s="31"/>
      <c r="BVW153" s="31"/>
      <c r="BVX153" s="31"/>
      <c r="BVY153" s="31"/>
      <c r="BVZ153" s="31"/>
      <c r="BWA153" s="31"/>
      <c r="BWB153" s="31"/>
      <c r="BWC153" s="31"/>
      <c r="BWD153" s="31"/>
      <c r="BWE153" s="31"/>
      <c r="BWF153" s="31"/>
      <c r="BWG153" s="31"/>
      <c r="BWH153" s="31"/>
      <c r="BWI153" s="31"/>
      <c r="BWJ153" s="31"/>
      <c r="BWK153" s="31"/>
      <c r="BWL153" s="31"/>
      <c r="BWM153" s="31"/>
      <c r="BWN153" s="31"/>
      <c r="BWO153" s="31"/>
      <c r="BWP153" s="31"/>
      <c r="BWQ153" s="31"/>
      <c r="BWR153" s="31"/>
      <c r="BWS153" s="31"/>
      <c r="BWT153" s="31"/>
      <c r="BWU153" s="31"/>
      <c r="BWV153" s="31"/>
      <c r="BWW153" s="31"/>
      <c r="BWX153" s="31"/>
      <c r="BWY153" s="31"/>
      <c r="BWZ153" s="31"/>
      <c r="BXA153" s="31"/>
      <c r="BXB153" s="31"/>
      <c r="BXC153" s="31"/>
      <c r="BXD153" s="31"/>
      <c r="BXE153" s="31"/>
      <c r="BXF153" s="31"/>
      <c r="BXG153" s="31"/>
      <c r="BXH153" s="31"/>
      <c r="BXI153" s="31"/>
      <c r="BXJ153" s="31"/>
      <c r="BXK153" s="31"/>
      <c r="BXL153" s="31"/>
      <c r="BXM153" s="31"/>
      <c r="BXN153" s="31"/>
      <c r="BXO153" s="31"/>
      <c r="BXP153" s="31"/>
      <c r="BXQ153" s="31"/>
      <c r="BXR153" s="31"/>
      <c r="BXS153" s="31"/>
      <c r="BXT153" s="31"/>
      <c r="BXU153" s="31"/>
      <c r="BXV153" s="31"/>
      <c r="BXW153" s="31"/>
      <c r="BXX153" s="31"/>
      <c r="BXY153" s="31"/>
      <c r="BXZ153" s="31"/>
      <c r="BYA153" s="31"/>
      <c r="BYB153" s="31"/>
      <c r="BYC153" s="31"/>
      <c r="BYD153" s="31"/>
      <c r="BYE153" s="31"/>
      <c r="BYF153" s="31"/>
      <c r="BYG153" s="31"/>
      <c r="BYH153" s="31"/>
      <c r="BYI153" s="31"/>
      <c r="BYJ153" s="31"/>
      <c r="BYK153" s="31"/>
      <c r="BYL153" s="31"/>
      <c r="BYM153" s="31"/>
      <c r="BYN153" s="31"/>
      <c r="BYO153" s="31"/>
      <c r="BYP153" s="31"/>
      <c r="BYQ153" s="31"/>
      <c r="BYR153" s="31"/>
      <c r="BYS153" s="31"/>
      <c r="BYT153" s="31"/>
      <c r="BYU153" s="31"/>
      <c r="BYV153" s="31"/>
      <c r="BYW153" s="31"/>
      <c r="BYX153" s="31"/>
      <c r="BYY153" s="31"/>
      <c r="BYZ153" s="31"/>
      <c r="BZA153" s="31"/>
      <c r="BZB153" s="31"/>
      <c r="BZC153" s="31"/>
      <c r="BZD153" s="31"/>
      <c r="BZE153" s="31"/>
      <c r="BZF153" s="31"/>
      <c r="BZG153" s="31"/>
      <c r="BZH153" s="31"/>
      <c r="BZI153" s="31"/>
      <c r="BZJ153" s="31"/>
      <c r="BZK153" s="31"/>
      <c r="BZL153" s="31"/>
      <c r="BZM153" s="31"/>
      <c r="BZN153" s="31"/>
      <c r="BZO153" s="31"/>
      <c r="BZP153" s="31"/>
      <c r="BZQ153" s="31"/>
      <c r="BZR153" s="31"/>
      <c r="BZS153" s="31"/>
      <c r="BZT153" s="31"/>
      <c r="BZU153" s="31"/>
      <c r="BZV153" s="31"/>
      <c r="BZW153" s="31"/>
      <c r="BZX153" s="31"/>
      <c r="BZY153" s="31"/>
      <c r="BZZ153" s="31"/>
      <c r="CAA153" s="31"/>
      <c r="CAB153" s="31"/>
      <c r="CAC153" s="31"/>
      <c r="CAD153" s="31"/>
      <c r="CAE153" s="31"/>
      <c r="CAF153" s="31"/>
      <c r="CAG153" s="31"/>
      <c r="CAH153" s="31"/>
      <c r="CAI153" s="31"/>
      <c r="CAJ153" s="31"/>
      <c r="CAK153" s="31"/>
      <c r="CAL153" s="31"/>
      <c r="CAM153" s="31"/>
      <c r="CAN153" s="31"/>
      <c r="CAO153" s="31"/>
      <c r="CAP153" s="31"/>
      <c r="CAQ153" s="31"/>
      <c r="CAR153" s="31"/>
      <c r="CAS153" s="31"/>
      <c r="CAT153" s="31"/>
      <c r="CAU153" s="31"/>
      <c r="CAV153" s="31"/>
      <c r="CAW153" s="31"/>
      <c r="CAX153" s="31"/>
      <c r="CAY153" s="31"/>
      <c r="CAZ153" s="31"/>
      <c r="CBA153" s="31"/>
      <c r="CBB153" s="31"/>
      <c r="CBC153" s="31"/>
      <c r="CBD153" s="31"/>
      <c r="CBE153" s="31"/>
      <c r="CBF153" s="31"/>
      <c r="CBG153" s="31"/>
      <c r="CBH153" s="31"/>
      <c r="CBI153" s="31"/>
      <c r="CBJ153" s="31"/>
      <c r="CBK153" s="31"/>
      <c r="CBL153" s="31"/>
      <c r="CBM153" s="31"/>
      <c r="CBN153" s="31"/>
      <c r="CBO153" s="31"/>
      <c r="CBP153" s="31"/>
      <c r="CBQ153" s="31"/>
      <c r="CBR153" s="31"/>
      <c r="CBS153" s="31"/>
      <c r="CBT153" s="31"/>
      <c r="CBU153" s="31"/>
      <c r="CBV153" s="31"/>
      <c r="CBW153" s="31"/>
      <c r="CBX153" s="31"/>
      <c r="CBY153" s="31"/>
      <c r="CBZ153" s="31"/>
      <c r="CCA153" s="31"/>
      <c r="CCB153" s="31"/>
      <c r="CCC153" s="31"/>
      <c r="CCD153" s="31"/>
      <c r="CCE153" s="31"/>
      <c r="CCF153" s="31"/>
      <c r="CCG153" s="31"/>
      <c r="CCH153" s="31"/>
      <c r="CCI153" s="31"/>
      <c r="CCJ153" s="31"/>
      <c r="CCK153" s="31"/>
      <c r="CCL153" s="31"/>
      <c r="CCM153" s="31"/>
      <c r="CCN153" s="31"/>
      <c r="CCO153" s="31"/>
      <c r="CCP153" s="31"/>
      <c r="CCQ153" s="31"/>
      <c r="CCR153" s="31"/>
      <c r="CCS153" s="31"/>
      <c r="CCT153" s="31"/>
      <c r="CCU153" s="31"/>
      <c r="CCV153" s="31"/>
      <c r="CCW153" s="31"/>
      <c r="CCX153" s="31"/>
      <c r="CCY153" s="31"/>
      <c r="CCZ153" s="31"/>
      <c r="CDA153" s="31"/>
      <c r="CDB153" s="31"/>
      <c r="CDC153" s="31"/>
      <c r="CDD153" s="31"/>
      <c r="CDE153" s="31"/>
      <c r="CDF153" s="31"/>
      <c r="CDG153" s="31"/>
      <c r="CDH153" s="31"/>
      <c r="CDI153" s="31"/>
      <c r="CDJ153" s="31"/>
      <c r="CDK153" s="31"/>
      <c r="CDL153" s="31"/>
      <c r="CDM153" s="31"/>
      <c r="CDN153" s="31"/>
      <c r="CDO153" s="31"/>
      <c r="CDP153" s="31"/>
      <c r="CDQ153" s="31"/>
      <c r="CDR153" s="31"/>
      <c r="CDS153" s="31"/>
      <c r="CDT153" s="31"/>
      <c r="CDU153" s="31"/>
      <c r="CDV153" s="31"/>
      <c r="CDW153" s="31"/>
      <c r="CDX153" s="31"/>
      <c r="CDY153" s="31"/>
      <c r="CDZ153" s="31"/>
      <c r="CEA153" s="31"/>
      <c r="CEB153" s="31"/>
      <c r="CEC153" s="31"/>
      <c r="CED153" s="31"/>
      <c r="CEE153" s="31"/>
      <c r="CEF153" s="31"/>
      <c r="CEG153" s="31"/>
      <c r="CEH153" s="31"/>
      <c r="CEI153" s="31"/>
      <c r="CEJ153" s="31"/>
      <c r="CEK153" s="31"/>
      <c r="CEL153" s="31"/>
      <c r="CEM153" s="31"/>
      <c r="CEN153" s="31"/>
      <c r="CEO153" s="31"/>
      <c r="CEP153" s="31"/>
      <c r="CEQ153" s="31"/>
      <c r="CER153" s="31"/>
      <c r="CES153" s="31"/>
      <c r="CET153" s="31"/>
      <c r="CEU153" s="31"/>
      <c r="CEV153" s="31"/>
      <c r="CEW153" s="31"/>
      <c r="CEX153" s="31"/>
      <c r="CEY153" s="31"/>
      <c r="CEZ153" s="31"/>
      <c r="CFA153" s="31"/>
      <c r="CFB153" s="31"/>
      <c r="CFC153" s="31"/>
      <c r="CFD153" s="31"/>
      <c r="CFE153" s="31"/>
      <c r="CFF153" s="31"/>
      <c r="CFG153" s="31"/>
      <c r="CFH153" s="31"/>
      <c r="CFI153" s="31"/>
      <c r="CFJ153" s="31"/>
      <c r="CFK153" s="31"/>
      <c r="CFL153" s="31"/>
      <c r="CFM153" s="31"/>
      <c r="CFN153" s="31"/>
      <c r="CFO153" s="31"/>
      <c r="CFP153" s="31"/>
      <c r="CFQ153" s="31"/>
      <c r="CFR153" s="31"/>
      <c r="CFS153" s="31"/>
      <c r="CFT153" s="31"/>
      <c r="CFU153" s="31"/>
      <c r="CFV153" s="31"/>
      <c r="CFW153" s="31"/>
      <c r="CFX153" s="31"/>
      <c r="CFY153" s="31"/>
      <c r="CFZ153" s="31"/>
      <c r="CGA153" s="31"/>
      <c r="CGB153" s="31"/>
      <c r="CGC153" s="31"/>
      <c r="CGD153" s="31"/>
      <c r="CGE153" s="31"/>
      <c r="CGF153" s="31"/>
      <c r="CGG153" s="31"/>
      <c r="CGH153" s="31"/>
      <c r="CGI153" s="31"/>
      <c r="CGJ153" s="31"/>
      <c r="CGK153" s="31"/>
      <c r="CGL153" s="31"/>
      <c r="CGM153" s="31"/>
      <c r="CGN153" s="31"/>
      <c r="CGO153" s="31"/>
      <c r="CGP153" s="31"/>
      <c r="CGQ153" s="31"/>
      <c r="CGR153" s="31"/>
      <c r="CGS153" s="31"/>
      <c r="CGT153" s="31"/>
      <c r="CGU153" s="31"/>
      <c r="CGV153" s="31"/>
      <c r="CGW153" s="31"/>
      <c r="CGX153" s="31"/>
      <c r="CGY153" s="31"/>
      <c r="CGZ153" s="31"/>
      <c r="CHA153" s="31"/>
      <c r="CHB153" s="31"/>
      <c r="CHC153" s="31"/>
      <c r="CHD153" s="31"/>
      <c r="CHE153" s="31"/>
      <c r="CHF153" s="31"/>
      <c r="CHG153" s="31"/>
      <c r="CHH153" s="31"/>
      <c r="CHI153" s="31"/>
      <c r="CHJ153" s="31"/>
      <c r="CHK153" s="31"/>
      <c r="CHL153" s="31"/>
      <c r="CHM153" s="31"/>
      <c r="CHN153" s="31"/>
      <c r="CHO153" s="31"/>
      <c r="CHP153" s="31"/>
      <c r="CHQ153" s="31"/>
      <c r="CHR153" s="31"/>
      <c r="CHS153" s="31"/>
      <c r="CHT153" s="31"/>
      <c r="CHU153" s="31"/>
      <c r="CHV153" s="31"/>
      <c r="CHW153" s="31"/>
      <c r="CHX153" s="31"/>
      <c r="CHY153" s="31"/>
      <c r="CHZ153" s="31"/>
      <c r="CIA153" s="31"/>
      <c r="CIB153" s="31"/>
      <c r="CIC153" s="31"/>
      <c r="CID153" s="31"/>
      <c r="CIE153" s="31"/>
      <c r="CIF153" s="31"/>
      <c r="CIG153" s="31"/>
      <c r="CIH153" s="31"/>
      <c r="CII153" s="31"/>
      <c r="CIJ153" s="31"/>
      <c r="CIK153" s="31"/>
      <c r="CIL153" s="31"/>
      <c r="CIM153" s="31"/>
      <c r="CIN153" s="31"/>
      <c r="CIO153" s="31"/>
      <c r="CIP153" s="31"/>
      <c r="CIQ153" s="31"/>
      <c r="CIR153" s="31"/>
      <c r="CIS153" s="31"/>
      <c r="CIT153" s="31"/>
      <c r="CIU153" s="31"/>
      <c r="CIV153" s="31"/>
      <c r="CIW153" s="31"/>
      <c r="CIX153" s="31"/>
      <c r="CIY153" s="31"/>
      <c r="CIZ153" s="31"/>
      <c r="CJA153" s="31"/>
      <c r="CJB153" s="31"/>
      <c r="CJC153" s="31"/>
      <c r="CJD153" s="31"/>
      <c r="CJE153" s="31"/>
      <c r="CJF153" s="31"/>
      <c r="CJG153" s="31"/>
      <c r="CJH153" s="31"/>
      <c r="CJI153" s="31"/>
      <c r="CJJ153" s="31"/>
      <c r="CJK153" s="31"/>
      <c r="CJL153" s="31"/>
      <c r="CJM153" s="31"/>
      <c r="CJN153" s="31"/>
      <c r="CJO153" s="31"/>
      <c r="CJP153" s="31"/>
      <c r="CJQ153" s="31"/>
      <c r="CJR153" s="31"/>
      <c r="CJS153" s="31"/>
      <c r="CJT153" s="31"/>
      <c r="CJU153" s="31"/>
      <c r="CJV153" s="31"/>
      <c r="CJW153" s="31"/>
      <c r="CJX153" s="31"/>
      <c r="CJY153" s="31"/>
      <c r="CJZ153" s="31"/>
      <c r="CKA153" s="31"/>
      <c r="CKB153" s="31"/>
      <c r="CKC153" s="31"/>
      <c r="CKD153" s="31"/>
      <c r="CKE153" s="31"/>
      <c r="CKF153" s="31"/>
      <c r="CKG153" s="31"/>
      <c r="CKH153" s="31"/>
      <c r="CKI153" s="31"/>
      <c r="CKJ153" s="31"/>
      <c r="CKK153" s="31"/>
      <c r="CKL153" s="31"/>
      <c r="CKM153" s="31"/>
      <c r="CKN153" s="31"/>
      <c r="CKO153" s="31"/>
      <c r="CKP153" s="31"/>
      <c r="CKQ153" s="31"/>
      <c r="CKR153" s="31"/>
      <c r="CKS153" s="31"/>
      <c r="CKT153" s="31"/>
      <c r="CKU153" s="31"/>
      <c r="CKV153" s="31"/>
      <c r="CKW153" s="31"/>
      <c r="CKX153" s="31"/>
      <c r="CKY153" s="31"/>
      <c r="CKZ153" s="31"/>
      <c r="CLA153" s="31"/>
      <c r="CLB153" s="31"/>
      <c r="CLC153" s="31"/>
      <c r="CLD153" s="31"/>
      <c r="CLE153" s="31"/>
      <c r="CLF153" s="31"/>
      <c r="CLG153" s="31"/>
      <c r="CLH153" s="31"/>
      <c r="CLI153" s="31"/>
      <c r="CLJ153" s="31"/>
      <c r="CLK153" s="31"/>
      <c r="CLL153" s="31"/>
      <c r="CLM153" s="31"/>
      <c r="CLN153" s="31"/>
      <c r="CLO153" s="31"/>
      <c r="CLP153" s="31"/>
      <c r="CLQ153" s="31"/>
      <c r="CLR153" s="31"/>
      <c r="CLS153" s="31"/>
      <c r="CLT153" s="31"/>
      <c r="CLU153" s="31"/>
      <c r="CLV153" s="31"/>
      <c r="CLW153" s="31"/>
      <c r="CLX153" s="31"/>
      <c r="CLY153" s="31"/>
      <c r="CLZ153" s="31"/>
      <c r="CMA153" s="31"/>
      <c r="CMB153" s="31"/>
      <c r="CMC153" s="31"/>
      <c r="CMD153" s="31"/>
      <c r="CME153" s="31"/>
      <c r="CMF153" s="31"/>
      <c r="CMG153" s="31"/>
      <c r="CMH153" s="31"/>
      <c r="CMI153" s="31"/>
      <c r="CMJ153" s="31"/>
      <c r="CMK153" s="31"/>
      <c r="CML153" s="31"/>
      <c r="CMM153" s="31"/>
      <c r="CMN153" s="31"/>
      <c r="CMO153" s="31"/>
      <c r="CMP153" s="31"/>
      <c r="CMQ153" s="31"/>
      <c r="CMR153" s="31"/>
      <c r="CMS153" s="31"/>
      <c r="CMT153" s="31"/>
      <c r="CMU153" s="31"/>
      <c r="CMV153" s="31"/>
      <c r="CMW153" s="31"/>
      <c r="CMX153" s="31"/>
      <c r="CMY153" s="31"/>
      <c r="CMZ153" s="31"/>
      <c r="CNA153" s="31"/>
      <c r="CNB153" s="31"/>
      <c r="CNC153" s="31"/>
      <c r="CND153" s="31"/>
      <c r="CNE153" s="31"/>
      <c r="CNF153" s="31"/>
      <c r="CNG153" s="31"/>
      <c r="CNH153" s="31"/>
      <c r="CNI153" s="31"/>
      <c r="CNJ153" s="31"/>
      <c r="CNK153" s="31"/>
      <c r="CNL153" s="31"/>
      <c r="CNM153" s="31"/>
      <c r="CNN153" s="31"/>
      <c r="CNO153" s="31"/>
      <c r="CNP153" s="31"/>
      <c r="CNQ153" s="31"/>
      <c r="CNR153" s="31"/>
      <c r="CNS153" s="31"/>
      <c r="CNT153" s="31"/>
      <c r="CNU153" s="31"/>
      <c r="CNV153" s="31"/>
      <c r="CNW153" s="31"/>
      <c r="CNX153" s="31"/>
      <c r="CNY153" s="31"/>
      <c r="CNZ153" s="31"/>
      <c r="COA153" s="31"/>
      <c r="COB153" s="31"/>
      <c r="COC153" s="31"/>
      <c r="COD153" s="31"/>
      <c r="COE153" s="31"/>
      <c r="COF153" s="31"/>
      <c r="COG153" s="31"/>
      <c r="COH153" s="31"/>
      <c r="COI153" s="31"/>
      <c r="COJ153" s="31"/>
      <c r="COK153" s="31"/>
      <c r="COL153" s="31"/>
      <c r="COM153" s="31"/>
      <c r="CON153" s="31"/>
      <c r="COO153" s="31"/>
      <c r="COP153" s="31"/>
      <c r="COQ153" s="31"/>
      <c r="COR153" s="31"/>
      <c r="COS153" s="31"/>
      <c r="COT153" s="31"/>
      <c r="COU153" s="31"/>
      <c r="COV153" s="31"/>
      <c r="COW153" s="31"/>
      <c r="COX153" s="31"/>
      <c r="COY153" s="31"/>
      <c r="COZ153" s="31"/>
      <c r="CPA153" s="31"/>
      <c r="CPB153" s="31"/>
      <c r="CPC153" s="31"/>
      <c r="CPD153" s="31"/>
      <c r="CPE153" s="31"/>
      <c r="CPF153" s="31"/>
      <c r="CPG153" s="31"/>
      <c r="CPH153" s="31"/>
      <c r="CPI153" s="31"/>
      <c r="CPJ153" s="31"/>
      <c r="CPK153" s="31"/>
      <c r="CPL153" s="31"/>
      <c r="CPM153" s="31"/>
      <c r="CPN153" s="31"/>
      <c r="CPO153" s="31"/>
      <c r="CPP153" s="31"/>
      <c r="CPQ153" s="31"/>
      <c r="CPR153" s="31"/>
      <c r="CPS153" s="31"/>
      <c r="CPT153" s="31"/>
      <c r="CPU153" s="31"/>
      <c r="CPV153" s="31"/>
      <c r="CPW153" s="31"/>
      <c r="CPX153" s="31"/>
      <c r="CPY153" s="31"/>
      <c r="CPZ153" s="31"/>
      <c r="CQA153" s="31"/>
      <c r="CQB153" s="31"/>
      <c r="CQC153" s="31"/>
      <c r="CQD153" s="31"/>
      <c r="CQE153" s="31"/>
      <c r="CQF153" s="31"/>
      <c r="CQG153" s="31"/>
      <c r="CQH153" s="31"/>
      <c r="CQI153" s="31"/>
      <c r="CQJ153" s="31"/>
      <c r="CQK153" s="31"/>
      <c r="CQL153" s="31"/>
      <c r="CQM153" s="31"/>
      <c r="CQN153" s="31"/>
      <c r="CQO153" s="31"/>
      <c r="CQP153" s="31"/>
      <c r="CQQ153" s="31"/>
      <c r="CQR153" s="31"/>
      <c r="CQS153" s="31"/>
      <c r="CQT153" s="31"/>
      <c r="CQU153" s="31"/>
      <c r="CQV153" s="31"/>
      <c r="CQW153" s="31"/>
      <c r="CQX153" s="31"/>
      <c r="CQY153" s="31"/>
      <c r="CQZ153" s="31"/>
      <c r="CRA153" s="31"/>
      <c r="CRB153" s="31"/>
      <c r="CRC153" s="31"/>
      <c r="CRD153" s="31"/>
      <c r="CRE153" s="31"/>
      <c r="CRF153" s="31"/>
      <c r="CRG153" s="31"/>
      <c r="CRH153" s="31"/>
      <c r="CRI153" s="31"/>
      <c r="CRJ153" s="31"/>
      <c r="CRK153" s="31"/>
      <c r="CRL153" s="31"/>
      <c r="CRM153" s="31"/>
      <c r="CRN153" s="31"/>
      <c r="CRO153" s="31"/>
      <c r="CRP153" s="31"/>
      <c r="CRQ153" s="31"/>
      <c r="CRR153" s="31"/>
      <c r="CRS153" s="31"/>
      <c r="CRT153" s="31"/>
      <c r="CRU153" s="31"/>
      <c r="CRV153" s="31"/>
      <c r="CRW153" s="31"/>
      <c r="CRX153" s="31"/>
      <c r="CRY153" s="31"/>
      <c r="CRZ153" s="31"/>
      <c r="CSA153" s="31"/>
      <c r="CSB153" s="31"/>
      <c r="CSC153" s="31"/>
      <c r="CSD153" s="31"/>
      <c r="CSE153" s="31"/>
      <c r="CSF153" s="31"/>
      <c r="CSG153" s="31"/>
      <c r="CSH153" s="31"/>
      <c r="CSI153" s="31"/>
      <c r="CSJ153" s="31"/>
      <c r="CSK153" s="31"/>
      <c r="CSL153" s="31"/>
      <c r="CSM153" s="31"/>
      <c r="CSN153" s="31"/>
      <c r="CSO153" s="31"/>
      <c r="CSP153" s="31"/>
      <c r="CSQ153" s="31"/>
      <c r="CSR153" s="31"/>
      <c r="CSS153" s="31"/>
      <c r="CST153" s="31"/>
      <c r="CSU153" s="31"/>
      <c r="CSV153" s="31"/>
      <c r="CSW153" s="31"/>
      <c r="CSX153" s="31"/>
      <c r="CSY153" s="31"/>
      <c r="CSZ153" s="31"/>
      <c r="CTA153" s="31"/>
      <c r="CTB153" s="31"/>
      <c r="CTC153" s="31"/>
      <c r="CTD153" s="31"/>
      <c r="CTE153" s="31"/>
      <c r="CTF153" s="31"/>
      <c r="CTG153" s="31"/>
      <c r="CTH153" s="31"/>
      <c r="CTI153" s="31"/>
      <c r="CTJ153" s="31"/>
      <c r="CTK153" s="31"/>
      <c r="CTL153" s="31"/>
      <c r="CTM153" s="31"/>
      <c r="CTN153" s="31"/>
      <c r="CTO153" s="31"/>
      <c r="CTP153" s="31"/>
      <c r="CTQ153" s="31"/>
      <c r="CTR153" s="31"/>
      <c r="CTS153" s="31"/>
      <c r="CTT153" s="31"/>
      <c r="CTU153" s="31"/>
      <c r="CTV153" s="31"/>
      <c r="CTW153" s="31"/>
      <c r="CTX153" s="31"/>
      <c r="CTY153" s="31"/>
      <c r="CTZ153" s="31"/>
      <c r="CUA153" s="31"/>
      <c r="CUB153" s="31"/>
      <c r="CUC153" s="31"/>
      <c r="CUD153" s="31"/>
      <c r="CUE153" s="31"/>
      <c r="CUF153" s="31"/>
      <c r="CUG153" s="31"/>
      <c r="CUH153" s="31"/>
      <c r="CUI153" s="31"/>
      <c r="CUJ153" s="31"/>
      <c r="CUK153" s="31"/>
      <c r="CUL153" s="31"/>
      <c r="CUM153" s="31"/>
      <c r="CUN153" s="31"/>
      <c r="CUO153" s="31"/>
      <c r="CUP153" s="31"/>
      <c r="CUQ153" s="31"/>
      <c r="CUR153" s="31"/>
      <c r="CUS153" s="31"/>
      <c r="CUT153" s="31"/>
      <c r="CUU153" s="31"/>
      <c r="CUV153" s="31"/>
      <c r="CUW153" s="31"/>
      <c r="CUX153" s="31"/>
      <c r="CUY153" s="31"/>
      <c r="CUZ153" s="31"/>
      <c r="CVA153" s="31"/>
      <c r="CVB153" s="31"/>
      <c r="CVC153" s="31"/>
      <c r="CVD153" s="31"/>
      <c r="CVE153" s="31"/>
      <c r="CVF153" s="31"/>
      <c r="CVG153" s="31"/>
      <c r="CVH153" s="31"/>
      <c r="CVI153" s="31"/>
      <c r="CVJ153" s="31"/>
      <c r="CVK153" s="31"/>
      <c r="CVL153" s="31"/>
      <c r="CVM153" s="31"/>
      <c r="CVN153" s="31"/>
      <c r="CVO153" s="31"/>
      <c r="CVP153" s="31"/>
      <c r="CVQ153" s="31"/>
      <c r="CVR153" s="31"/>
      <c r="CVS153" s="31"/>
      <c r="CVT153" s="31"/>
      <c r="CVU153" s="31"/>
      <c r="CVV153" s="31"/>
      <c r="CVW153" s="31"/>
      <c r="CVX153" s="31"/>
      <c r="CVY153" s="31"/>
      <c r="CVZ153" s="31"/>
      <c r="CWA153" s="31"/>
      <c r="CWB153" s="31"/>
      <c r="CWC153" s="31"/>
      <c r="CWD153" s="31"/>
      <c r="CWE153" s="31"/>
      <c r="CWF153" s="31"/>
      <c r="CWG153" s="31"/>
      <c r="CWH153" s="31"/>
      <c r="CWI153" s="31"/>
      <c r="CWJ153" s="31"/>
      <c r="CWK153" s="31"/>
      <c r="CWL153" s="31"/>
      <c r="CWM153" s="31"/>
      <c r="CWN153" s="31"/>
      <c r="CWO153" s="31"/>
      <c r="CWP153" s="31"/>
      <c r="CWQ153" s="31"/>
      <c r="CWR153" s="31"/>
      <c r="CWS153" s="31"/>
      <c r="CWT153" s="31"/>
      <c r="CWU153" s="31"/>
      <c r="CWV153" s="31"/>
      <c r="CWW153" s="31"/>
      <c r="CWX153" s="31"/>
      <c r="CWY153" s="31"/>
      <c r="CWZ153" s="31"/>
      <c r="CXA153" s="31"/>
      <c r="CXB153" s="31"/>
      <c r="CXC153" s="31"/>
      <c r="CXD153" s="31"/>
      <c r="CXE153" s="31"/>
      <c r="CXF153" s="31"/>
      <c r="CXG153" s="31"/>
      <c r="CXH153" s="31"/>
    </row>
    <row r="154" spans="1:2660" s="82" customFormat="1" ht="31.5" customHeight="1" x14ac:dyDescent="0.2">
      <c r="A154" s="8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31"/>
      <c r="BX154" s="31"/>
      <c r="BY154" s="31"/>
      <c r="BZ154" s="31"/>
      <c r="CA154" s="31"/>
      <c r="CB154" s="31"/>
      <c r="CC154" s="31"/>
      <c r="CD154" s="31"/>
      <c r="CE154" s="31"/>
      <c r="CF154" s="31"/>
      <c r="CG154" s="31"/>
      <c r="CH154" s="31"/>
      <c r="CI154" s="31"/>
      <c r="CJ154" s="31"/>
      <c r="CK154" s="31"/>
      <c r="CL154" s="31"/>
      <c r="CM154" s="31"/>
      <c r="CN154" s="31"/>
      <c r="CO154" s="31"/>
      <c r="CP154" s="31"/>
      <c r="CQ154" s="31"/>
      <c r="CR154" s="31"/>
      <c r="CS154" s="31"/>
      <c r="CT154" s="31"/>
      <c r="CU154" s="31"/>
      <c r="CV154" s="31"/>
      <c r="CW154" s="31"/>
      <c r="CX154" s="31"/>
      <c r="CY154" s="31"/>
      <c r="CZ154" s="31"/>
      <c r="DA154" s="31"/>
      <c r="DB154" s="31"/>
      <c r="DC154" s="31"/>
      <c r="DD154" s="31"/>
      <c r="DE154" s="31"/>
      <c r="DF154" s="31"/>
      <c r="DG154" s="31"/>
      <c r="DH154" s="31"/>
      <c r="DI154" s="31"/>
      <c r="DJ154" s="31"/>
      <c r="DK154" s="31"/>
      <c r="DL154" s="31"/>
      <c r="DM154" s="31"/>
      <c r="DN154" s="31"/>
      <c r="DO154" s="31"/>
      <c r="DP154" s="31"/>
      <c r="DQ154" s="31"/>
      <c r="DR154" s="31"/>
      <c r="DS154" s="31"/>
      <c r="DT154" s="31"/>
      <c r="DU154" s="31"/>
      <c r="DV154" s="31"/>
      <c r="DW154" s="31"/>
      <c r="DX154" s="31"/>
      <c r="DY154" s="31"/>
      <c r="DZ154" s="31"/>
      <c r="EA154" s="31"/>
      <c r="EB154" s="31"/>
      <c r="EC154" s="31"/>
      <c r="ED154" s="31"/>
      <c r="EE154" s="31"/>
      <c r="EF154" s="31"/>
      <c r="EG154" s="31"/>
      <c r="EH154" s="31"/>
      <c r="EI154" s="31"/>
      <c r="EJ154" s="31"/>
      <c r="EK154" s="31"/>
      <c r="EL154" s="31"/>
      <c r="EM154" s="31"/>
      <c r="EN154" s="31"/>
      <c r="EO154" s="31"/>
      <c r="EP154" s="31"/>
      <c r="EQ154" s="31"/>
      <c r="ER154" s="31"/>
      <c r="ES154" s="31"/>
      <c r="ET154" s="31"/>
      <c r="EU154" s="31"/>
      <c r="EV154" s="31"/>
      <c r="EW154" s="31"/>
      <c r="EX154" s="31"/>
      <c r="EY154" s="31"/>
      <c r="EZ154" s="31"/>
      <c r="FA154" s="31"/>
      <c r="FB154" s="31"/>
      <c r="FC154" s="31"/>
      <c r="FD154" s="31"/>
      <c r="FE154" s="31"/>
      <c r="FF154" s="31"/>
      <c r="FG154" s="31"/>
      <c r="FH154" s="31"/>
      <c r="FI154" s="31"/>
      <c r="FJ154" s="31"/>
      <c r="FK154" s="31"/>
      <c r="FL154" s="31"/>
      <c r="FM154" s="31"/>
      <c r="FN154" s="31"/>
      <c r="FO154" s="31"/>
      <c r="FP154" s="31"/>
      <c r="FQ154" s="31"/>
      <c r="FR154" s="31"/>
      <c r="FS154" s="31"/>
      <c r="FT154" s="31"/>
      <c r="FU154" s="31"/>
      <c r="FV154" s="31"/>
      <c r="FW154" s="31"/>
      <c r="FX154" s="31"/>
      <c r="FY154" s="31"/>
      <c r="FZ154" s="31"/>
      <c r="GA154" s="31"/>
      <c r="GB154" s="31"/>
      <c r="GC154" s="31"/>
      <c r="GD154" s="31"/>
      <c r="GE154" s="31"/>
      <c r="GF154" s="31"/>
      <c r="GG154" s="31"/>
      <c r="GH154" s="31"/>
      <c r="GI154" s="31"/>
      <c r="GJ154" s="31"/>
      <c r="GK154" s="31"/>
      <c r="GL154" s="31"/>
      <c r="GM154" s="31"/>
      <c r="GN154" s="31"/>
      <c r="GO154" s="31"/>
      <c r="GP154" s="31"/>
      <c r="GQ154" s="31"/>
      <c r="GR154" s="31"/>
      <c r="GS154" s="31"/>
      <c r="GT154" s="31"/>
      <c r="GU154" s="31"/>
      <c r="GV154" s="31"/>
      <c r="GW154" s="31"/>
      <c r="GX154" s="31"/>
      <c r="GY154" s="31"/>
      <c r="GZ154" s="31"/>
      <c r="HA154" s="31"/>
      <c r="HB154" s="31"/>
      <c r="HC154" s="31"/>
      <c r="HD154" s="31"/>
      <c r="HE154" s="31"/>
      <c r="HF154" s="31"/>
      <c r="HG154" s="31"/>
      <c r="HH154" s="31"/>
      <c r="HI154" s="31"/>
      <c r="HJ154" s="31"/>
      <c r="HK154" s="31"/>
      <c r="HL154" s="31"/>
      <c r="HM154" s="31"/>
      <c r="HN154" s="31"/>
      <c r="HO154" s="31"/>
      <c r="HP154" s="31"/>
      <c r="HQ154" s="31"/>
      <c r="HR154" s="31"/>
      <c r="HS154" s="31"/>
      <c r="HT154" s="31"/>
      <c r="HU154" s="31"/>
      <c r="HV154" s="31"/>
      <c r="HW154" s="31"/>
      <c r="HX154" s="31"/>
      <c r="HY154" s="31"/>
      <c r="HZ154" s="31"/>
      <c r="IA154" s="31"/>
      <c r="IB154" s="31"/>
      <c r="IC154" s="31"/>
      <c r="ID154" s="31"/>
      <c r="IE154" s="31"/>
      <c r="IF154" s="31"/>
      <c r="IG154" s="31"/>
      <c r="IH154" s="31"/>
      <c r="II154" s="31"/>
      <c r="IJ154" s="31"/>
      <c r="IK154" s="31"/>
      <c r="IL154" s="31"/>
      <c r="IM154" s="31"/>
      <c r="IN154" s="31"/>
      <c r="IO154" s="31"/>
      <c r="IP154" s="31"/>
      <c r="IQ154" s="31"/>
      <c r="IR154" s="31"/>
      <c r="IS154" s="31"/>
      <c r="IT154" s="31"/>
      <c r="IU154" s="31"/>
      <c r="IV154" s="31"/>
      <c r="IW154" s="31"/>
      <c r="IX154" s="31"/>
      <c r="IY154" s="31"/>
      <c r="IZ154" s="31"/>
      <c r="JA154" s="31"/>
      <c r="JB154" s="31"/>
      <c r="JC154" s="31"/>
      <c r="JD154" s="31"/>
      <c r="JE154" s="31"/>
      <c r="JF154" s="31"/>
      <c r="JG154" s="31"/>
      <c r="JH154" s="31"/>
      <c r="JI154" s="31"/>
      <c r="JJ154" s="31"/>
      <c r="JK154" s="31"/>
      <c r="JL154" s="31"/>
      <c r="JM154" s="31"/>
      <c r="JN154" s="31"/>
      <c r="JO154" s="31"/>
      <c r="JP154" s="31"/>
      <c r="JQ154" s="31"/>
      <c r="JR154" s="31"/>
      <c r="JS154" s="31"/>
      <c r="JT154" s="31"/>
      <c r="JU154" s="31"/>
      <c r="JV154" s="31"/>
      <c r="JW154" s="31"/>
      <c r="JX154" s="31"/>
      <c r="JY154" s="31"/>
      <c r="JZ154" s="31"/>
      <c r="KA154" s="31"/>
      <c r="KB154" s="31"/>
      <c r="KC154" s="31"/>
      <c r="KD154" s="31"/>
      <c r="KE154" s="31"/>
      <c r="KF154" s="31"/>
      <c r="KG154" s="31"/>
      <c r="KH154" s="31"/>
      <c r="KI154" s="31"/>
      <c r="KJ154" s="31"/>
      <c r="KK154" s="31"/>
      <c r="KL154" s="31"/>
      <c r="KM154" s="31"/>
      <c r="KN154" s="31"/>
      <c r="KO154" s="31"/>
      <c r="KP154" s="31"/>
      <c r="KQ154" s="31"/>
      <c r="KR154" s="31"/>
      <c r="KS154" s="31"/>
      <c r="KT154" s="31"/>
      <c r="KU154" s="31"/>
      <c r="KV154" s="31"/>
      <c r="KW154" s="31"/>
      <c r="KX154" s="31"/>
      <c r="KY154" s="31"/>
      <c r="KZ154" s="31"/>
      <c r="LA154" s="31"/>
      <c r="LB154" s="31"/>
      <c r="LC154" s="31"/>
      <c r="LD154" s="31"/>
      <c r="LE154" s="31"/>
      <c r="LF154" s="31"/>
      <c r="LG154" s="31"/>
      <c r="LH154" s="31"/>
      <c r="LI154" s="31"/>
      <c r="LJ154" s="31"/>
      <c r="LK154" s="31"/>
      <c r="LL154" s="31"/>
      <c r="LM154" s="31"/>
      <c r="LN154" s="31"/>
      <c r="LO154" s="31"/>
      <c r="LP154" s="31"/>
      <c r="LQ154" s="31"/>
      <c r="LR154" s="31"/>
      <c r="LS154" s="31"/>
      <c r="LT154" s="31"/>
      <c r="LU154" s="31"/>
      <c r="LV154" s="31"/>
      <c r="LW154" s="31"/>
      <c r="LX154" s="31"/>
      <c r="LY154" s="31"/>
      <c r="LZ154" s="31"/>
      <c r="MA154" s="31"/>
      <c r="MB154" s="31"/>
      <c r="MC154" s="31"/>
      <c r="MD154" s="31"/>
      <c r="ME154" s="31"/>
      <c r="MF154" s="31"/>
      <c r="MG154" s="31"/>
      <c r="MH154" s="31"/>
      <c r="MI154" s="31"/>
      <c r="MJ154" s="31"/>
      <c r="MK154" s="31"/>
      <c r="ML154" s="31"/>
      <c r="MM154" s="31"/>
      <c r="MN154" s="31"/>
      <c r="MO154" s="31"/>
      <c r="MP154" s="31"/>
      <c r="MQ154" s="31"/>
      <c r="MR154" s="31"/>
      <c r="MS154" s="31"/>
      <c r="MT154" s="31"/>
      <c r="MU154" s="31"/>
      <c r="MV154" s="31"/>
      <c r="MW154" s="31"/>
      <c r="MX154" s="31"/>
      <c r="MY154" s="31"/>
      <c r="MZ154" s="31"/>
      <c r="NA154" s="31"/>
      <c r="NB154" s="31"/>
      <c r="NC154" s="31"/>
      <c r="ND154" s="31"/>
      <c r="NE154" s="31"/>
      <c r="NF154" s="31"/>
      <c r="NG154" s="31"/>
      <c r="NH154" s="31"/>
      <c r="NI154" s="31"/>
      <c r="NJ154" s="31"/>
      <c r="NK154" s="31"/>
      <c r="NL154" s="31"/>
      <c r="NM154" s="31"/>
      <c r="NN154" s="31"/>
      <c r="NO154" s="31"/>
      <c r="NP154" s="31"/>
      <c r="NQ154" s="31"/>
      <c r="NR154" s="31"/>
      <c r="NS154" s="31"/>
      <c r="NT154" s="31"/>
      <c r="NU154" s="31"/>
      <c r="NV154" s="31"/>
      <c r="NW154" s="31"/>
      <c r="NX154" s="31"/>
      <c r="NY154" s="31"/>
      <c r="NZ154" s="31"/>
      <c r="OA154" s="31"/>
      <c r="OB154" s="31"/>
      <c r="OC154" s="31"/>
      <c r="OD154" s="31"/>
      <c r="OE154" s="31"/>
      <c r="OF154" s="31"/>
      <c r="OG154" s="31"/>
      <c r="OH154" s="31"/>
      <c r="OI154" s="31"/>
      <c r="OJ154" s="31"/>
      <c r="OK154" s="31"/>
      <c r="OL154" s="31"/>
      <c r="OM154" s="31"/>
      <c r="ON154" s="31"/>
      <c r="OO154" s="31"/>
      <c r="OP154" s="31"/>
      <c r="OQ154" s="31"/>
      <c r="OR154" s="31"/>
      <c r="OS154" s="31"/>
      <c r="OT154" s="31"/>
      <c r="OU154" s="31"/>
      <c r="OV154" s="31"/>
      <c r="OW154" s="31"/>
      <c r="OX154" s="31"/>
      <c r="OY154" s="31"/>
      <c r="OZ154" s="31"/>
      <c r="PA154" s="31"/>
      <c r="PB154" s="31"/>
      <c r="PC154" s="31"/>
      <c r="PD154" s="31"/>
      <c r="PE154" s="31"/>
      <c r="PF154" s="31"/>
      <c r="PG154" s="31"/>
      <c r="PH154" s="31"/>
      <c r="PI154" s="31"/>
      <c r="PJ154" s="31"/>
      <c r="PK154" s="31"/>
      <c r="PL154" s="31"/>
      <c r="PM154" s="31"/>
      <c r="PN154" s="31"/>
      <c r="PO154" s="31"/>
      <c r="PP154" s="31"/>
      <c r="PQ154" s="31"/>
      <c r="PR154" s="31"/>
      <c r="PS154" s="31"/>
      <c r="PT154" s="31"/>
      <c r="PU154" s="31"/>
      <c r="PV154" s="31"/>
      <c r="PW154" s="31"/>
      <c r="PX154" s="31"/>
      <c r="PY154" s="31"/>
      <c r="PZ154" s="31"/>
      <c r="QA154" s="31"/>
      <c r="QB154" s="31"/>
      <c r="QC154" s="31"/>
      <c r="QD154" s="31"/>
      <c r="QE154" s="31"/>
      <c r="QF154" s="31"/>
      <c r="QG154" s="31"/>
      <c r="QH154" s="31"/>
      <c r="QI154" s="31"/>
      <c r="QJ154" s="31"/>
      <c r="QK154" s="31"/>
      <c r="QL154" s="31"/>
      <c r="QM154" s="31"/>
      <c r="QN154" s="31"/>
      <c r="QO154" s="31"/>
      <c r="QP154" s="31"/>
      <c r="QQ154" s="31"/>
      <c r="QR154" s="31"/>
      <c r="QS154" s="31"/>
      <c r="QT154" s="31"/>
      <c r="QU154" s="31"/>
      <c r="QV154" s="31"/>
      <c r="QW154" s="31"/>
      <c r="QX154" s="31"/>
      <c r="QY154" s="31"/>
      <c r="QZ154" s="31"/>
      <c r="RA154" s="31"/>
      <c r="RB154" s="31"/>
      <c r="RC154" s="31"/>
      <c r="RD154" s="31"/>
      <c r="RE154" s="31"/>
      <c r="RF154" s="31"/>
      <c r="RG154" s="31"/>
      <c r="RH154" s="31"/>
      <c r="RI154" s="31"/>
      <c r="RJ154" s="31"/>
      <c r="RK154" s="31"/>
      <c r="RL154" s="31"/>
      <c r="RM154" s="31"/>
      <c r="RN154" s="31"/>
      <c r="RO154" s="31"/>
      <c r="RP154" s="31"/>
      <c r="RQ154" s="31"/>
      <c r="RR154" s="31"/>
      <c r="RS154" s="31"/>
      <c r="RT154" s="31"/>
      <c r="RU154" s="31"/>
      <c r="RV154" s="31"/>
      <c r="RW154" s="31"/>
      <c r="RX154" s="31"/>
      <c r="RY154" s="31"/>
      <c r="RZ154" s="31"/>
      <c r="SA154" s="31"/>
      <c r="SB154" s="31"/>
      <c r="SC154" s="31"/>
      <c r="SD154" s="31"/>
      <c r="SE154" s="31"/>
      <c r="SF154" s="31"/>
      <c r="SG154" s="31"/>
      <c r="SH154" s="31"/>
      <c r="SI154" s="31"/>
      <c r="SJ154" s="31"/>
      <c r="SK154" s="31"/>
      <c r="SL154" s="31"/>
      <c r="SM154" s="31"/>
      <c r="SN154" s="31"/>
      <c r="SO154" s="31"/>
      <c r="SP154" s="31"/>
      <c r="SQ154" s="31"/>
      <c r="SR154" s="31"/>
      <c r="SS154" s="31"/>
      <c r="ST154" s="31"/>
      <c r="SU154" s="31"/>
      <c r="SV154" s="31"/>
      <c r="SW154" s="31"/>
      <c r="SX154" s="31"/>
      <c r="SY154" s="31"/>
      <c r="SZ154" s="31"/>
      <c r="TA154" s="31"/>
      <c r="TB154" s="31"/>
      <c r="TC154" s="31"/>
      <c r="TD154" s="31"/>
      <c r="TE154" s="31"/>
      <c r="TF154" s="31"/>
      <c r="TG154" s="31"/>
      <c r="TH154" s="31"/>
      <c r="TI154" s="31"/>
      <c r="TJ154" s="31"/>
      <c r="TK154" s="31"/>
      <c r="TL154" s="31"/>
      <c r="TM154" s="31"/>
      <c r="TN154" s="31"/>
      <c r="TO154" s="31"/>
      <c r="TP154" s="31"/>
      <c r="TQ154" s="31"/>
      <c r="TR154" s="31"/>
      <c r="TS154" s="31"/>
      <c r="TT154" s="31"/>
      <c r="TU154" s="31"/>
      <c r="TV154" s="31"/>
      <c r="TW154" s="31"/>
      <c r="TX154" s="31"/>
      <c r="TY154" s="31"/>
      <c r="TZ154" s="31"/>
      <c r="UA154" s="31"/>
      <c r="UB154" s="31"/>
      <c r="UC154" s="31"/>
      <c r="UD154" s="31"/>
      <c r="UE154" s="31"/>
      <c r="UF154" s="31"/>
      <c r="UG154" s="31"/>
      <c r="UH154" s="31"/>
      <c r="UI154" s="31"/>
      <c r="UJ154" s="31"/>
      <c r="UK154" s="31"/>
      <c r="UL154" s="31"/>
      <c r="UM154" s="31"/>
      <c r="UN154" s="31"/>
      <c r="UO154" s="31"/>
      <c r="UP154" s="31"/>
      <c r="UQ154" s="31"/>
      <c r="UR154" s="31"/>
      <c r="US154" s="31"/>
      <c r="UT154" s="31"/>
      <c r="UU154" s="31"/>
      <c r="UV154" s="31"/>
      <c r="UW154" s="31"/>
      <c r="UX154" s="31"/>
      <c r="UY154" s="31"/>
      <c r="UZ154" s="31"/>
      <c r="VA154" s="31"/>
      <c r="VB154" s="31"/>
      <c r="VC154" s="31"/>
      <c r="VD154" s="31"/>
      <c r="VE154" s="31"/>
      <c r="VF154" s="31"/>
      <c r="VG154" s="31"/>
      <c r="VH154" s="31"/>
      <c r="VI154" s="31"/>
      <c r="VJ154" s="31"/>
      <c r="VK154" s="31"/>
      <c r="VL154" s="31"/>
      <c r="VM154" s="31"/>
      <c r="VN154" s="31"/>
      <c r="VO154" s="31"/>
      <c r="VP154" s="31"/>
      <c r="VQ154" s="31"/>
      <c r="VR154" s="31"/>
      <c r="VS154" s="31"/>
      <c r="VT154" s="31"/>
      <c r="VU154" s="31"/>
      <c r="VV154" s="31"/>
      <c r="VW154" s="31"/>
      <c r="VX154" s="31"/>
      <c r="VY154" s="31"/>
      <c r="VZ154" s="31"/>
      <c r="WA154" s="31"/>
      <c r="WB154" s="31"/>
      <c r="WC154" s="31"/>
      <c r="WD154" s="31"/>
      <c r="WE154" s="31"/>
      <c r="WF154" s="31"/>
      <c r="WG154" s="31"/>
      <c r="WH154" s="31"/>
      <c r="WI154" s="31"/>
      <c r="WJ154" s="31"/>
      <c r="WK154" s="31"/>
      <c r="WL154" s="31"/>
      <c r="WM154" s="31"/>
      <c r="WN154" s="31"/>
      <c r="WO154" s="31"/>
      <c r="WP154" s="31"/>
      <c r="WQ154" s="31"/>
      <c r="WR154" s="31"/>
      <c r="WS154" s="31"/>
      <c r="WT154" s="31"/>
      <c r="WU154" s="31"/>
      <c r="WV154" s="31"/>
      <c r="WW154" s="31"/>
      <c r="WX154" s="31"/>
      <c r="WY154" s="31"/>
      <c r="WZ154" s="31"/>
      <c r="XA154" s="31"/>
      <c r="XB154" s="31"/>
      <c r="XC154" s="31"/>
      <c r="XD154" s="31"/>
      <c r="XE154" s="31"/>
      <c r="XF154" s="31"/>
      <c r="XG154" s="31"/>
      <c r="XH154" s="31"/>
      <c r="XI154" s="31"/>
      <c r="XJ154" s="31"/>
      <c r="XK154" s="31"/>
      <c r="XL154" s="31"/>
      <c r="XM154" s="31"/>
      <c r="XN154" s="31"/>
      <c r="XO154" s="31"/>
      <c r="XP154" s="31"/>
      <c r="XQ154" s="31"/>
      <c r="XR154" s="31"/>
      <c r="XS154" s="31"/>
      <c r="XT154" s="31"/>
      <c r="XU154" s="31"/>
      <c r="XV154" s="31"/>
      <c r="XW154" s="31"/>
      <c r="XX154" s="31"/>
      <c r="XY154" s="31"/>
      <c r="XZ154" s="31"/>
      <c r="YA154" s="31"/>
      <c r="YB154" s="31"/>
      <c r="YC154" s="31"/>
      <c r="YD154" s="31"/>
      <c r="YE154" s="31"/>
      <c r="YF154" s="31"/>
      <c r="YG154" s="31"/>
      <c r="YH154" s="31"/>
      <c r="YI154" s="31"/>
      <c r="YJ154" s="31"/>
      <c r="YK154" s="31"/>
      <c r="YL154" s="31"/>
      <c r="YM154" s="31"/>
      <c r="YN154" s="31"/>
      <c r="YO154" s="31"/>
      <c r="YP154" s="31"/>
      <c r="YQ154" s="31"/>
      <c r="YR154" s="31"/>
      <c r="YS154" s="31"/>
      <c r="YT154" s="31"/>
      <c r="YU154" s="31"/>
      <c r="YV154" s="31"/>
      <c r="YW154" s="31"/>
      <c r="YX154" s="31"/>
      <c r="YY154" s="31"/>
      <c r="YZ154" s="31"/>
      <c r="ZA154" s="31"/>
      <c r="ZB154" s="31"/>
      <c r="ZC154" s="31"/>
      <c r="ZD154" s="31"/>
      <c r="ZE154" s="31"/>
      <c r="ZF154" s="31"/>
      <c r="ZG154" s="31"/>
      <c r="ZH154" s="31"/>
      <c r="ZI154" s="31"/>
      <c r="ZJ154" s="31"/>
      <c r="ZK154" s="31"/>
      <c r="ZL154" s="31"/>
      <c r="ZM154" s="31"/>
      <c r="ZN154" s="31"/>
      <c r="ZO154" s="31"/>
      <c r="ZP154" s="31"/>
      <c r="ZQ154" s="31"/>
      <c r="ZR154" s="31"/>
      <c r="ZS154" s="31"/>
      <c r="ZT154" s="31"/>
      <c r="ZU154" s="31"/>
      <c r="ZV154" s="31"/>
      <c r="ZW154" s="31"/>
      <c r="ZX154" s="31"/>
      <c r="ZY154" s="31"/>
      <c r="ZZ154" s="31"/>
      <c r="AAA154" s="31"/>
      <c r="AAB154" s="31"/>
      <c r="AAC154" s="31"/>
      <c r="AAD154" s="31"/>
      <c r="AAE154" s="31"/>
      <c r="AAF154" s="31"/>
      <c r="AAG154" s="31"/>
      <c r="AAH154" s="31"/>
      <c r="AAI154" s="31"/>
      <c r="AAJ154" s="31"/>
      <c r="AAK154" s="31"/>
      <c r="AAL154" s="31"/>
      <c r="AAM154" s="31"/>
      <c r="AAN154" s="31"/>
      <c r="AAO154" s="31"/>
      <c r="AAP154" s="31"/>
      <c r="AAQ154" s="31"/>
      <c r="AAR154" s="31"/>
      <c r="AAS154" s="31"/>
      <c r="AAT154" s="31"/>
      <c r="AAU154" s="31"/>
      <c r="AAV154" s="31"/>
      <c r="AAW154" s="31"/>
      <c r="AAX154" s="31"/>
      <c r="AAY154" s="31"/>
      <c r="AAZ154" s="31"/>
      <c r="ABA154" s="31"/>
      <c r="ABB154" s="31"/>
      <c r="ABC154" s="31"/>
      <c r="ABD154" s="31"/>
      <c r="ABE154" s="31"/>
      <c r="ABF154" s="31"/>
      <c r="ABG154" s="31"/>
      <c r="ABH154" s="31"/>
      <c r="ABI154" s="31"/>
      <c r="ABJ154" s="31"/>
      <c r="ABK154" s="31"/>
      <c r="ABL154" s="31"/>
      <c r="ABM154" s="31"/>
      <c r="ABN154" s="31"/>
      <c r="ABO154" s="31"/>
      <c r="ABP154" s="31"/>
      <c r="ABQ154" s="31"/>
      <c r="ABR154" s="31"/>
      <c r="ABS154" s="31"/>
      <c r="ABT154" s="31"/>
      <c r="ABU154" s="31"/>
      <c r="ABV154" s="31"/>
      <c r="ABW154" s="31"/>
      <c r="ABX154" s="31"/>
      <c r="ABY154" s="31"/>
      <c r="ABZ154" s="31"/>
      <c r="ACA154" s="31"/>
      <c r="ACB154" s="31"/>
      <c r="ACC154" s="31"/>
      <c r="ACD154" s="31"/>
      <c r="ACE154" s="31"/>
      <c r="ACF154" s="31"/>
      <c r="ACG154" s="31"/>
      <c r="ACH154" s="31"/>
      <c r="ACI154" s="31"/>
      <c r="ACJ154" s="31"/>
      <c r="ACK154" s="31"/>
      <c r="ACL154" s="31"/>
      <c r="ACM154" s="31"/>
      <c r="ACN154" s="31"/>
      <c r="ACO154" s="31"/>
      <c r="ACP154" s="31"/>
      <c r="ACQ154" s="31"/>
      <c r="ACR154" s="31"/>
      <c r="ACS154" s="31"/>
      <c r="ACT154" s="31"/>
      <c r="ACU154" s="31"/>
      <c r="ACV154" s="31"/>
      <c r="ACW154" s="31"/>
      <c r="ACX154" s="31"/>
      <c r="ACY154" s="31"/>
      <c r="ACZ154" s="31"/>
      <c r="ADA154" s="31"/>
      <c r="ADB154" s="31"/>
      <c r="ADC154" s="31"/>
      <c r="ADD154" s="31"/>
      <c r="ADE154" s="31"/>
      <c r="ADF154" s="31"/>
      <c r="ADG154" s="31"/>
      <c r="ADH154" s="31"/>
      <c r="ADI154" s="31"/>
      <c r="ADJ154" s="31"/>
      <c r="ADK154" s="31"/>
      <c r="ADL154" s="31"/>
      <c r="ADM154" s="31"/>
      <c r="ADN154" s="31"/>
      <c r="ADO154" s="31"/>
      <c r="ADP154" s="31"/>
      <c r="ADQ154" s="31"/>
      <c r="ADR154" s="31"/>
      <c r="ADS154" s="31"/>
      <c r="ADT154" s="31"/>
      <c r="ADU154" s="31"/>
      <c r="ADV154" s="31"/>
      <c r="ADW154" s="31"/>
      <c r="ADX154" s="31"/>
      <c r="ADY154" s="31"/>
      <c r="ADZ154" s="31"/>
      <c r="AEA154" s="31"/>
      <c r="AEB154" s="31"/>
      <c r="AEC154" s="31"/>
      <c r="AED154" s="31"/>
      <c r="AEE154" s="31"/>
      <c r="AEF154" s="31"/>
      <c r="AEG154" s="31"/>
      <c r="AEH154" s="31"/>
      <c r="AEI154" s="31"/>
      <c r="AEJ154" s="31"/>
      <c r="AEK154" s="31"/>
      <c r="AEL154" s="31"/>
      <c r="AEM154" s="31"/>
      <c r="AEN154" s="31"/>
      <c r="AEO154" s="31"/>
      <c r="AEP154" s="31"/>
      <c r="AEQ154" s="31"/>
      <c r="AER154" s="31"/>
      <c r="AES154" s="31"/>
      <c r="AET154" s="31"/>
      <c r="AEU154" s="31"/>
      <c r="AEV154" s="31"/>
      <c r="AEW154" s="31"/>
      <c r="AEX154" s="31"/>
      <c r="AEY154" s="31"/>
      <c r="AEZ154" s="31"/>
      <c r="AFA154" s="31"/>
      <c r="AFB154" s="31"/>
      <c r="AFC154" s="31"/>
      <c r="AFD154" s="31"/>
      <c r="AFE154" s="31"/>
      <c r="AFF154" s="31"/>
      <c r="AFG154" s="31"/>
      <c r="AFH154" s="31"/>
      <c r="AFI154" s="31"/>
      <c r="AFJ154" s="31"/>
      <c r="AFK154" s="31"/>
      <c r="AFL154" s="31"/>
      <c r="AFM154" s="31"/>
      <c r="AFN154" s="31"/>
      <c r="AFO154" s="31"/>
      <c r="AFP154" s="31"/>
      <c r="AFQ154" s="31"/>
      <c r="AFR154" s="31"/>
      <c r="AFS154" s="31"/>
      <c r="AFT154" s="31"/>
      <c r="AFU154" s="31"/>
      <c r="AFV154" s="31"/>
      <c r="AFW154" s="31"/>
      <c r="AFX154" s="31"/>
      <c r="AFY154" s="31"/>
      <c r="AFZ154" s="31"/>
      <c r="AGA154" s="31"/>
      <c r="AGB154" s="31"/>
      <c r="AGC154" s="31"/>
      <c r="AGD154" s="31"/>
      <c r="AGE154" s="31"/>
      <c r="AGF154" s="31"/>
      <c r="AGG154" s="31"/>
      <c r="AGH154" s="31"/>
      <c r="AGI154" s="31"/>
      <c r="AGJ154" s="31"/>
      <c r="AGK154" s="31"/>
      <c r="AGL154" s="31"/>
      <c r="AGM154" s="31"/>
      <c r="AGN154" s="31"/>
      <c r="AGO154" s="31"/>
      <c r="AGP154" s="31"/>
      <c r="AGQ154" s="31"/>
      <c r="AGR154" s="31"/>
      <c r="AGS154" s="31"/>
      <c r="AGT154" s="31"/>
      <c r="AGU154" s="31"/>
      <c r="AGV154" s="31"/>
      <c r="AGW154" s="31"/>
      <c r="AGX154" s="31"/>
      <c r="AGY154" s="31"/>
      <c r="AGZ154" s="31"/>
      <c r="AHA154" s="31"/>
      <c r="AHB154" s="31"/>
      <c r="AHC154" s="31"/>
      <c r="AHD154" s="31"/>
      <c r="AHE154" s="31"/>
      <c r="AHF154" s="31"/>
      <c r="AHG154" s="31"/>
      <c r="AHH154" s="31"/>
      <c r="AHI154" s="31"/>
      <c r="AHJ154" s="31"/>
      <c r="AHK154" s="31"/>
      <c r="AHL154" s="31"/>
      <c r="AHM154" s="31"/>
      <c r="AHN154" s="31"/>
      <c r="AHO154" s="31"/>
      <c r="AHP154" s="31"/>
      <c r="AHQ154" s="31"/>
      <c r="AHR154" s="31"/>
      <c r="AHS154" s="31"/>
      <c r="AHT154" s="31"/>
      <c r="AHU154" s="31"/>
      <c r="AHV154" s="31"/>
      <c r="AHW154" s="31"/>
      <c r="AHX154" s="31"/>
      <c r="AHY154" s="31"/>
      <c r="AHZ154" s="31"/>
      <c r="AIA154" s="31"/>
      <c r="AIB154" s="31"/>
      <c r="AIC154" s="31"/>
      <c r="AID154" s="31"/>
      <c r="AIE154" s="31"/>
      <c r="AIF154" s="31"/>
      <c r="AIG154" s="31"/>
      <c r="AIH154" s="31"/>
      <c r="AII154" s="31"/>
      <c r="AIJ154" s="31"/>
      <c r="AIK154" s="31"/>
      <c r="AIL154" s="31"/>
      <c r="AIM154" s="31"/>
      <c r="AIN154" s="31"/>
      <c r="AIO154" s="31"/>
      <c r="AIP154" s="31"/>
      <c r="AIQ154" s="31"/>
      <c r="AIR154" s="31"/>
      <c r="AIS154" s="31"/>
      <c r="AIT154" s="31"/>
      <c r="AIU154" s="31"/>
      <c r="AIV154" s="31"/>
      <c r="AIW154" s="31"/>
      <c r="AIX154" s="31"/>
      <c r="AIY154" s="31"/>
      <c r="AIZ154" s="31"/>
      <c r="AJA154" s="31"/>
      <c r="AJB154" s="31"/>
      <c r="AJC154" s="31"/>
      <c r="AJD154" s="31"/>
      <c r="AJE154" s="31"/>
      <c r="AJF154" s="31"/>
      <c r="AJG154" s="31"/>
      <c r="AJH154" s="31"/>
      <c r="AJI154" s="31"/>
      <c r="AJJ154" s="31"/>
      <c r="AJK154" s="31"/>
      <c r="AJL154" s="31"/>
      <c r="AJM154" s="31"/>
      <c r="AJN154" s="31"/>
      <c r="AJO154" s="31"/>
      <c r="AJP154" s="31"/>
      <c r="AJQ154" s="31"/>
      <c r="AJR154" s="31"/>
      <c r="AJS154" s="31"/>
      <c r="AJT154" s="31"/>
      <c r="AJU154" s="31"/>
      <c r="AJV154" s="31"/>
      <c r="AJW154" s="31"/>
      <c r="AJX154" s="31"/>
      <c r="AJY154" s="31"/>
      <c r="AJZ154" s="31"/>
      <c r="AKA154" s="31"/>
      <c r="AKB154" s="31"/>
      <c r="AKC154" s="31"/>
      <c r="AKD154" s="31"/>
      <c r="AKE154" s="31"/>
      <c r="AKF154" s="31"/>
      <c r="AKG154" s="31"/>
      <c r="AKH154" s="31"/>
      <c r="AKI154" s="31"/>
      <c r="AKJ154" s="31"/>
      <c r="AKK154" s="31"/>
      <c r="AKL154" s="31"/>
      <c r="AKM154" s="31"/>
      <c r="AKN154" s="31"/>
      <c r="AKO154" s="31"/>
      <c r="AKP154" s="31"/>
      <c r="AKQ154" s="31"/>
      <c r="AKR154" s="31"/>
      <c r="AKS154" s="31"/>
      <c r="AKT154" s="31"/>
      <c r="AKU154" s="31"/>
      <c r="AKV154" s="31"/>
      <c r="AKW154" s="31"/>
      <c r="AKX154" s="31"/>
      <c r="AKY154" s="31"/>
      <c r="AKZ154" s="31"/>
      <c r="ALA154" s="31"/>
      <c r="ALB154" s="31"/>
      <c r="ALC154" s="31"/>
      <c r="ALD154" s="31"/>
      <c r="ALE154" s="31"/>
      <c r="ALF154" s="31"/>
      <c r="ALG154" s="31"/>
      <c r="ALH154" s="31"/>
      <c r="ALI154" s="31"/>
      <c r="ALJ154" s="31"/>
      <c r="ALK154" s="31"/>
      <c r="ALL154" s="31"/>
      <c r="ALM154" s="31"/>
      <c r="ALN154" s="31"/>
      <c r="ALO154" s="31"/>
      <c r="ALP154" s="31"/>
      <c r="ALQ154" s="31"/>
      <c r="ALR154" s="31"/>
      <c r="ALS154" s="31"/>
      <c r="ALT154" s="31"/>
      <c r="ALU154" s="31"/>
      <c r="ALV154" s="31"/>
      <c r="ALW154" s="31"/>
      <c r="ALX154" s="31"/>
      <c r="ALY154" s="31"/>
      <c r="ALZ154" s="31"/>
      <c r="AMA154" s="31"/>
      <c r="AMB154" s="31"/>
      <c r="AMC154" s="31"/>
      <c r="AMD154" s="31"/>
      <c r="AME154" s="31"/>
      <c r="AMF154" s="31"/>
      <c r="AMG154" s="31"/>
      <c r="AMH154" s="31"/>
      <c r="AMI154" s="31"/>
      <c r="AMJ154" s="31"/>
      <c r="AMK154" s="31"/>
      <c r="AML154" s="31"/>
      <c r="AMM154" s="31"/>
      <c r="AMN154" s="31"/>
      <c r="AMO154" s="31"/>
      <c r="AMP154" s="31"/>
      <c r="AMQ154" s="31"/>
      <c r="AMR154" s="31"/>
      <c r="AMS154" s="31"/>
      <c r="AMT154" s="31"/>
      <c r="AMU154" s="31"/>
      <c r="AMV154" s="31"/>
      <c r="AMW154" s="31"/>
      <c r="AMX154" s="31"/>
      <c r="AMY154" s="31"/>
      <c r="AMZ154" s="31"/>
      <c r="ANA154" s="31"/>
      <c r="ANB154" s="31"/>
      <c r="ANC154" s="31"/>
      <c r="AND154" s="31"/>
      <c r="ANE154" s="31"/>
      <c r="ANF154" s="31"/>
      <c r="ANG154" s="31"/>
      <c r="ANH154" s="31"/>
      <c r="ANI154" s="31"/>
      <c r="ANJ154" s="31"/>
      <c r="ANK154" s="31"/>
      <c r="ANL154" s="31"/>
      <c r="ANM154" s="31"/>
      <c r="ANN154" s="31"/>
      <c r="ANO154" s="31"/>
      <c r="ANP154" s="31"/>
      <c r="ANQ154" s="31"/>
      <c r="ANR154" s="31"/>
      <c r="ANS154" s="31"/>
      <c r="ANT154" s="31"/>
      <c r="ANU154" s="31"/>
      <c r="ANV154" s="31"/>
      <c r="ANW154" s="31"/>
      <c r="ANX154" s="31"/>
      <c r="ANY154" s="31"/>
      <c r="ANZ154" s="31"/>
      <c r="AOA154" s="31"/>
      <c r="AOB154" s="31"/>
      <c r="AOC154" s="31"/>
      <c r="AOD154" s="31"/>
      <c r="AOE154" s="31"/>
      <c r="AOF154" s="31"/>
      <c r="AOG154" s="31"/>
      <c r="AOH154" s="31"/>
      <c r="AOI154" s="31"/>
      <c r="AOJ154" s="31"/>
      <c r="AOK154" s="31"/>
      <c r="AOL154" s="31"/>
      <c r="AOM154" s="31"/>
      <c r="AON154" s="31"/>
      <c r="AOO154" s="31"/>
      <c r="AOP154" s="31"/>
      <c r="AOQ154" s="31"/>
      <c r="AOR154" s="31"/>
      <c r="AOS154" s="31"/>
      <c r="AOT154" s="31"/>
      <c r="AOU154" s="31"/>
      <c r="AOV154" s="31"/>
      <c r="AOW154" s="31"/>
      <c r="AOX154" s="31"/>
      <c r="AOY154" s="31"/>
      <c r="AOZ154" s="31"/>
      <c r="APA154" s="31"/>
      <c r="APB154" s="31"/>
      <c r="APC154" s="31"/>
      <c r="APD154" s="31"/>
      <c r="APE154" s="31"/>
      <c r="APF154" s="31"/>
      <c r="APG154" s="31"/>
      <c r="APH154" s="31"/>
      <c r="API154" s="31"/>
      <c r="APJ154" s="31"/>
      <c r="APK154" s="31"/>
      <c r="APL154" s="31"/>
      <c r="APM154" s="31"/>
      <c r="APN154" s="31"/>
      <c r="APO154" s="31"/>
      <c r="APP154" s="31"/>
      <c r="APQ154" s="31"/>
      <c r="APR154" s="31"/>
      <c r="APS154" s="31"/>
      <c r="APT154" s="31"/>
      <c r="APU154" s="31"/>
      <c r="APV154" s="31"/>
      <c r="APW154" s="31"/>
      <c r="APX154" s="31"/>
      <c r="APY154" s="31"/>
      <c r="APZ154" s="31"/>
      <c r="AQA154" s="31"/>
      <c r="AQB154" s="31"/>
      <c r="AQC154" s="31"/>
      <c r="AQD154" s="31"/>
      <c r="AQE154" s="31"/>
      <c r="AQF154" s="31"/>
      <c r="AQG154" s="31"/>
      <c r="AQH154" s="31"/>
      <c r="AQI154" s="31"/>
      <c r="AQJ154" s="31"/>
      <c r="AQK154" s="31"/>
      <c r="AQL154" s="31"/>
      <c r="AQM154" s="31"/>
      <c r="AQN154" s="31"/>
      <c r="AQO154" s="31"/>
      <c r="AQP154" s="31"/>
      <c r="AQQ154" s="31"/>
      <c r="AQR154" s="31"/>
      <c r="AQS154" s="31"/>
      <c r="AQT154" s="31"/>
      <c r="AQU154" s="31"/>
      <c r="AQV154" s="31"/>
      <c r="AQW154" s="31"/>
      <c r="AQX154" s="31"/>
      <c r="AQY154" s="31"/>
      <c r="AQZ154" s="31"/>
      <c r="ARA154" s="31"/>
      <c r="ARB154" s="31"/>
      <c r="ARC154" s="31"/>
      <c r="ARD154" s="31"/>
      <c r="ARE154" s="31"/>
      <c r="ARF154" s="31"/>
      <c r="ARG154" s="31"/>
      <c r="ARH154" s="31"/>
      <c r="ARI154" s="31"/>
      <c r="ARJ154" s="31"/>
      <c r="ARK154" s="31"/>
      <c r="ARL154" s="31"/>
      <c r="ARM154" s="31"/>
      <c r="ARN154" s="31"/>
      <c r="ARO154" s="31"/>
      <c r="ARP154" s="31"/>
      <c r="ARQ154" s="31"/>
      <c r="ARR154" s="31"/>
      <c r="ARS154" s="31"/>
      <c r="ART154" s="31"/>
      <c r="ARU154" s="31"/>
      <c r="ARV154" s="31"/>
      <c r="ARW154" s="31"/>
      <c r="ARX154" s="31"/>
      <c r="ARY154" s="31"/>
      <c r="ARZ154" s="31"/>
      <c r="ASA154" s="31"/>
      <c r="ASB154" s="31"/>
      <c r="ASC154" s="31"/>
      <c r="ASD154" s="31"/>
      <c r="ASE154" s="31"/>
      <c r="ASF154" s="31"/>
      <c r="ASG154" s="31"/>
      <c r="ASH154" s="31"/>
      <c r="ASI154" s="31"/>
      <c r="ASJ154" s="31"/>
      <c r="ASK154" s="31"/>
      <c r="ASL154" s="31"/>
      <c r="ASM154" s="31"/>
      <c r="ASN154" s="31"/>
      <c r="ASO154" s="31"/>
      <c r="ASP154" s="31"/>
      <c r="ASQ154" s="31"/>
      <c r="ASR154" s="31"/>
      <c r="ASS154" s="31"/>
      <c r="AST154" s="31"/>
      <c r="ASU154" s="31"/>
      <c r="ASV154" s="31"/>
      <c r="ASW154" s="31"/>
      <c r="ASX154" s="31"/>
      <c r="ASY154" s="31"/>
      <c r="ASZ154" s="31"/>
      <c r="ATA154" s="31"/>
      <c r="ATB154" s="31"/>
      <c r="ATC154" s="31"/>
      <c r="ATD154" s="31"/>
      <c r="ATE154" s="31"/>
      <c r="ATF154" s="31"/>
      <c r="ATG154" s="31"/>
      <c r="ATH154" s="31"/>
      <c r="ATI154" s="31"/>
      <c r="ATJ154" s="31"/>
      <c r="ATK154" s="31"/>
      <c r="ATL154" s="31"/>
      <c r="ATM154" s="31"/>
      <c r="ATN154" s="31"/>
      <c r="ATO154" s="31"/>
      <c r="ATP154" s="31"/>
      <c r="ATQ154" s="31"/>
      <c r="ATR154" s="31"/>
      <c r="ATS154" s="31"/>
      <c r="ATT154" s="31"/>
      <c r="ATU154" s="31"/>
      <c r="ATV154" s="31"/>
      <c r="ATW154" s="31"/>
      <c r="ATX154" s="31"/>
      <c r="ATY154" s="31"/>
      <c r="ATZ154" s="31"/>
      <c r="AUA154" s="31"/>
      <c r="AUB154" s="31"/>
      <c r="AUC154" s="31"/>
      <c r="AUD154" s="31"/>
      <c r="AUE154" s="31"/>
      <c r="AUF154" s="31"/>
      <c r="AUG154" s="31"/>
      <c r="AUH154" s="31"/>
      <c r="AUI154" s="31"/>
      <c r="AUJ154" s="31"/>
      <c r="AUK154" s="31"/>
      <c r="AUL154" s="31"/>
      <c r="AUM154" s="31"/>
      <c r="AUN154" s="31"/>
      <c r="AUO154" s="31"/>
      <c r="AUP154" s="31"/>
      <c r="AUQ154" s="31"/>
      <c r="AUR154" s="31"/>
      <c r="AUS154" s="31"/>
      <c r="AUT154" s="31"/>
      <c r="AUU154" s="31"/>
      <c r="AUV154" s="31"/>
      <c r="AUW154" s="31"/>
      <c r="AUX154" s="31"/>
      <c r="AUY154" s="31"/>
      <c r="AUZ154" s="31"/>
      <c r="AVA154" s="31"/>
      <c r="AVB154" s="31"/>
      <c r="AVC154" s="31"/>
      <c r="AVD154" s="31"/>
      <c r="AVE154" s="31"/>
      <c r="AVF154" s="31"/>
      <c r="AVG154" s="31"/>
      <c r="AVH154" s="31"/>
      <c r="AVI154" s="31"/>
      <c r="AVJ154" s="31"/>
      <c r="AVK154" s="31"/>
      <c r="AVL154" s="31"/>
      <c r="AVM154" s="31"/>
      <c r="AVN154" s="31"/>
      <c r="AVO154" s="31"/>
      <c r="AVP154" s="31"/>
      <c r="AVQ154" s="31"/>
      <c r="AVR154" s="31"/>
      <c r="AVS154" s="31"/>
      <c r="AVT154" s="31"/>
      <c r="AVU154" s="31"/>
      <c r="AVV154" s="31"/>
      <c r="AVW154" s="31"/>
      <c r="AVX154" s="31"/>
      <c r="AVY154" s="31"/>
      <c r="AVZ154" s="31"/>
      <c r="AWA154" s="31"/>
      <c r="AWB154" s="31"/>
      <c r="AWC154" s="31"/>
      <c r="AWD154" s="31"/>
      <c r="AWE154" s="31"/>
      <c r="AWF154" s="31"/>
      <c r="AWG154" s="31"/>
      <c r="AWH154" s="31"/>
      <c r="AWI154" s="31"/>
      <c r="AWJ154" s="31"/>
      <c r="AWK154" s="31"/>
      <c r="AWL154" s="31"/>
      <c r="AWM154" s="31"/>
      <c r="AWN154" s="31"/>
      <c r="AWO154" s="31"/>
      <c r="AWP154" s="31"/>
      <c r="AWQ154" s="31"/>
      <c r="AWR154" s="31"/>
      <c r="AWS154" s="31"/>
      <c r="AWT154" s="31"/>
      <c r="AWU154" s="31"/>
      <c r="AWV154" s="31"/>
      <c r="AWW154" s="31"/>
      <c r="AWX154" s="31"/>
      <c r="AWY154" s="31"/>
      <c r="AWZ154" s="31"/>
      <c r="AXA154" s="31"/>
      <c r="AXB154" s="31"/>
      <c r="AXC154" s="31"/>
      <c r="AXD154" s="31"/>
      <c r="AXE154" s="31"/>
      <c r="AXF154" s="31"/>
      <c r="AXG154" s="31"/>
      <c r="AXH154" s="31"/>
      <c r="AXI154" s="31"/>
      <c r="AXJ154" s="31"/>
      <c r="AXK154" s="31"/>
      <c r="AXL154" s="31"/>
      <c r="AXM154" s="31"/>
      <c r="AXN154" s="31"/>
      <c r="AXO154" s="31"/>
      <c r="AXP154" s="31"/>
      <c r="AXQ154" s="31"/>
      <c r="AXR154" s="31"/>
      <c r="AXS154" s="31"/>
      <c r="AXT154" s="31"/>
      <c r="AXU154" s="31"/>
      <c r="AXV154" s="31"/>
      <c r="AXW154" s="31"/>
      <c r="AXX154" s="31"/>
      <c r="AXY154" s="31"/>
      <c r="AXZ154" s="31"/>
      <c r="AYA154" s="31"/>
      <c r="AYB154" s="31"/>
      <c r="AYC154" s="31"/>
      <c r="AYD154" s="31"/>
      <c r="AYE154" s="31"/>
      <c r="AYF154" s="31"/>
      <c r="AYG154" s="31"/>
      <c r="AYH154" s="31"/>
      <c r="AYI154" s="31"/>
      <c r="AYJ154" s="31"/>
      <c r="AYK154" s="31"/>
      <c r="AYL154" s="31"/>
      <c r="AYM154" s="31"/>
      <c r="AYN154" s="31"/>
      <c r="AYO154" s="31"/>
      <c r="AYP154" s="31"/>
      <c r="AYQ154" s="31"/>
      <c r="AYR154" s="31"/>
      <c r="AYS154" s="31"/>
      <c r="AYT154" s="31"/>
      <c r="AYU154" s="31"/>
      <c r="AYV154" s="31"/>
      <c r="AYW154" s="31"/>
      <c r="AYX154" s="31"/>
      <c r="AYY154" s="31"/>
      <c r="AYZ154" s="31"/>
      <c r="AZA154" s="31"/>
      <c r="AZB154" s="31"/>
      <c r="AZC154" s="31"/>
      <c r="AZD154" s="31"/>
      <c r="AZE154" s="31"/>
      <c r="AZF154" s="31"/>
      <c r="AZG154" s="31"/>
      <c r="AZH154" s="31"/>
      <c r="AZI154" s="31"/>
      <c r="AZJ154" s="31"/>
      <c r="AZK154" s="31"/>
      <c r="AZL154" s="31"/>
      <c r="AZM154" s="31"/>
      <c r="AZN154" s="31"/>
      <c r="AZO154" s="31"/>
      <c r="AZP154" s="31"/>
      <c r="AZQ154" s="31"/>
      <c r="AZR154" s="31"/>
      <c r="AZS154" s="31"/>
      <c r="AZT154" s="31"/>
      <c r="AZU154" s="31"/>
      <c r="AZV154" s="31"/>
      <c r="AZW154" s="31"/>
      <c r="AZX154" s="31"/>
      <c r="AZY154" s="31"/>
      <c r="AZZ154" s="31"/>
      <c r="BAA154" s="31"/>
      <c r="BAB154" s="31"/>
      <c r="BAC154" s="31"/>
      <c r="BAD154" s="31"/>
      <c r="BAE154" s="31"/>
      <c r="BAF154" s="31"/>
      <c r="BAG154" s="31"/>
      <c r="BAH154" s="31"/>
      <c r="BAI154" s="31"/>
      <c r="BAJ154" s="31"/>
      <c r="BAK154" s="31"/>
      <c r="BAL154" s="31"/>
      <c r="BAM154" s="31"/>
      <c r="BAN154" s="31"/>
      <c r="BAO154" s="31"/>
      <c r="BAP154" s="31"/>
      <c r="BAQ154" s="31"/>
      <c r="BAR154" s="31"/>
      <c r="BAS154" s="31"/>
      <c r="BAT154" s="31"/>
      <c r="BAU154" s="31"/>
      <c r="BAV154" s="31"/>
      <c r="BAW154" s="31"/>
      <c r="BAX154" s="31"/>
      <c r="BAY154" s="31"/>
      <c r="BAZ154" s="31"/>
      <c r="BBA154" s="31"/>
      <c r="BBB154" s="31"/>
      <c r="BBC154" s="31"/>
      <c r="BBD154" s="31"/>
      <c r="BBE154" s="31"/>
      <c r="BBF154" s="31"/>
      <c r="BBG154" s="31"/>
      <c r="BBH154" s="31"/>
      <c r="BBI154" s="31"/>
      <c r="BBJ154" s="31"/>
      <c r="BBK154" s="31"/>
      <c r="BBL154" s="31"/>
      <c r="BBM154" s="31"/>
      <c r="BBN154" s="31"/>
      <c r="BBO154" s="31"/>
      <c r="BBP154" s="31"/>
      <c r="BBQ154" s="31"/>
      <c r="BBR154" s="31"/>
      <c r="BBS154" s="31"/>
      <c r="BBT154" s="31"/>
      <c r="BBU154" s="31"/>
      <c r="BBV154" s="31"/>
      <c r="BBW154" s="31"/>
      <c r="BBX154" s="31"/>
      <c r="BBY154" s="31"/>
      <c r="BBZ154" s="31"/>
      <c r="BCA154" s="31"/>
      <c r="BCB154" s="31"/>
      <c r="BCC154" s="31"/>
      <c r="BCD154" s="31"/>
      <c r="BCE154" s="31"/>
      <c r="BCF154" s="31"/>
      <c r="BCG154" s="31"/>
      <c r="BCH154" s="31"/>
      <c r="BCI154" s="31"/>
      <c r="BCJ154" s="31"/>
      <c r="BCK154" s="31"/>
      <c r="BCL154" s="31"/>
      <c r="BCM154" s="31"/>
      <c r="BCN154" s="31"/>
      <c r="BCO154" s="31"/>
      <c r="BCP154" s="31"/>
      <c r="BCQ154" s="31"/>
      <c r="BCR154" s="31"/>
      <c r="BCS154" s="31"/>
      <c r="BCT154" s="31"/>
      <c r="BCU154" s="31"/>
      <c r="BCV154" s="31"/>
      <c r="BCW154" s="31"/>
      <c r="BCX154" s="31"/>
      <c r="BCY154" s="31"/>
      <c r="BCZ154" s="31"/>
      <c r="BDA154" s="31"/>
      <c r="BDB154" s="31"/>
      <c r="BDC154" s="31"/>
      <c r="BDD154" s="31"/>
      <c r="BDE154" s="31"/>
      <c r="BDF154" s="31"/>
      <c r="BDG154" s="31"/>
      <c r="BDH154" s="31"/>
      <c r="BDI154" s="31"/>
      <c r="BDJ154" s="31"/>
      <c r="BDK154" s="31"/>
      <c r="BDL154" s="31"/>
      <c r="BDM154" s="31"/>
      <c r="BDN154" s="31"/>
      <c r="BDO154" s="31"/>
      <c r="BDP154" s="31"/>
      <c r="BDQ154" s="31"/>
      <c r="BDR154" s="31"/>
      <c r="BDS154" s="31"/>
      <c r="BDT154" s="31"/>
      <c r="BDU154" s="31"/>
      <c r="BDV154" s="31"/>
      <c r="BDW154" s="31"/>
      <c r="BDX154" s="31"/>
      <c r="BDY154" s="31"/>
      <c r="BDZ154" s="31"/>
      <c r="BEA154" s="31"/>
      <c r="BEB154" s="31"/>
      <c r="BEC154" s="31"/>
      <c r="BED154" s="31"/>
      <c r="BEE154" s="31"/>
      <c r="BEF154" s="31"/>
      <c r="BEG154" s="31"/>
      <c r="BEH154" s="31"/>
      <c r="BEI154" s="31"/>
      <c r="BEJ154" s="31"/>
      <c r="BEK154" s="31"/>
      <c r="BEL154" s="31"/>
      <c r="BEM154" s="31"/>
      <c r="BEN154" s="31"/>
      <c r="BEO154" s="31"/>
      <c r="BEP154" s="31"/>
      <c r="BEQ154" s="31"/>
      <c r="BER154" s="31"/>
      <c r="BES154" s="31"/>
      <c r="BET154" s="31"/>
      <c r="BEU154" s="31"/>
      <c r="BEV154" s="31"/>
      <c r="BEW154" s="31"/>
      <c r="BEX154" s="31"/>
      <c r="BEY154" s="31"/>
      <c r="BEZ154" s="31"/>
      <c r="BFA154" s="31"/>
      <c r="BFB154" s="31"/>
      <c r="BFC154" s="31"/>
      <c r="BFD154" s="31"/>
      <c r="BFE154" s="31"/>
      <c r="BFF154" s="31"/>
      <c r="BFG154" s="31"/>
      <c r="BFH154" s="31"/>
      <c r="BFI154" s="31"/>
      <c r="BFJ154" s="31"/>
      <c r="BFK154" s="31"/>
      <c r="BFL154" s="31"/>
      <c r="BFM154" s="31"/>
      <c r="BFN154" s="31"/>
      <c r="BFO154" s="31"/>
      <c r="BFP154" s="31"/>
      <c r="BFQ154" s="31"/>
      <c r="BFR154" s="31"/>
      <c r="BFS154" s="31"/>
      <c r="BFT154" s="31"/>
      <c r="BFU154" s="31"/>
      <c r="BFV154" s="31"/>
      <c r="BFW154" s="31"/>
      <c r="BFX154" s="31"/>
      <c r="BFY154" s="31"/>
      <c r="BFZ154" s="31"/>
      <c r="BGA154" s="31"/>
      <c r="BGB154" s="31"/>
      <c r="BGC154" s="31"/>
      <c r="BGD154" s="31"/>
      <c r="BGE154" s="31"/>
      <c r="BGF154" s="31"/>
      <c r="BGG154" s="31"/>
      <c r="BGH154" s="31"/>
      <c r="BGI154" s="31"/>
      <c r="BGJ154" s="31"/>
      <c r="BGK154" s="31"/>
      <c r="BGL154" s="31"/>
      <c r="BGM154" s="31"/>
      <c r="BGN154" s="31"/>
      <c r="BGO154" s="31"/>
      <c r="BGP154" s="31"/>
      <c r="BGQ154" s="31"/>
      <c r="BGR154" s="31"/>
      <c r="BGS154" s="31"/>
      <c r="BGT154" s="31"/>
      <c r="BGU154" s="31"/>
      <c r="BGV154" s="31"/>
      <c r="BGW154" s="31"/>
      <c r="BGX154" s="31"/>
      <c r="BGY154" s="31"/>
      <c r="BGZ154" s="31"/>
      <c r="BHA154" s="31"/>
      <c r="BHB154" s="31"/>
      <c r="BHC154" s="31"/>
      <c r="BHD154" s="31"/>
      <c r="BHE154" s="31"/>
      <c r="BHF154" s="31"/>
      <c r="BHG154" s="31"/>
      <c r="BHH154" s="31"/>
      <c r="BHI154" s="31"/>
      <c r="BHJ154" s="31"/>
      <c r="BHK154" s="31"/>
      <c r="BHL154" s="31"/>
      <c r="BHM154" s="31"/>
      <c r="BHN154" s="31"/>
      <c r="BHO154" s="31"/>
      <c r="BHP154" s="31"/>
      <c r="BHQ154" s="31"/>
      <c r="BHR154" s="31"/>
      <c r="BHS154" s="31"/>
      <c r="BHT154" s="31"/>
      <c r="BHU154" s="31"/>
      <c r="BHV154" s="31"/>
      <c r="BHW154" s="31"/>
      <c r="BHX154" s="31"/>
      <c r="BHY154" s="31"/>
      <c r="BHZ154" s="31"/>
      <c r="BIA154" s="31"/>
      <c r="BIB154" s="31"/>
      <c r="BIC154" s="31"/>
      <c r="BID154" s="31"/>
      <c r="BIE154" s="31"/>
      <c r="BIF154" s="31"/>
      <c r="BIG154" s="31"/>
      <c r="BIH154" s="31"/>
      <c r="BII154" s="31"/>
      <c r="BIJ154" s="31"/>
      <c r="BIK154" s="31"/>
      <c r="BIL154" s="31"/>
      <c r="BIM154" s="31"/>
      <c r="BIN154" s="31"/>
      <c r="BIO154" s="31"/>
      <c r="BIP154" s="31"/>
      <c r="BIQ154" s="31"/>
      <c r="BIR154" s="31"/>
      <c r="BIS154" s="31"/>
      <c r="BIT154" s="31"/>
      <c r="BIU154" s="31"/>
      <c r="BIV154" s="31"/>
      <c r="BIW154" s="31"/>
      <c r="BIX154" s="31"/>
      <c r="BIY154" s="31"/>
      <c r="BIZ154" s="31"/>
      <c r="BJA154" s="31"/>
      <c r="BJB154" s="31"/>
      <c r="BJC154" s="31"/>
      <c r="BJD154" s="31"/>
      <c r="BJE154" s="31"/>
      <c r="BJF154" s="31"/>
      <c r="BJG154" s="31"/>
      <c r="BJH154" s="31"/>
      <c r="BJI154" s="31"/>
      <c r="BJJ154" s="31"/>
      <c r="BJK154" s="31"/>
      <c r="BJL154" s="31"/>
      <c r="BJM154" s="31"/>
      <c r="BJN154" s="31"/>
      <c r="BJO154" s="31"/>
      <c r="BJP154" s="31"/>
      <c r="BJQ154" s="31"/>
      <c r="BJR154" s="31"/>
      <c r="BJS154" s="31"/>
      <c r="BJT154" s="31"/>
      <c r="BJU154" s="31"/>
      <c r="BJV154" s="31"/>
      <c r="BJW154" s="31"/>
      <c r="BJX154" s="31"/>
      <c r="BJY154" s="31"/>
      <c r="BJZ154" s="31"/>
      <c r="BKA154" s="31"/>
      <c r="BKB154" s="31"/>
      <c r="BKC154" s="31"/>
      <c r="BKD154" s="31"/>
      <c r="BKE154" s="31"/>
      <c r="BKF154" s="31"/>
      <c r="BKG154" s="31"/>
      <c r="BKH154" s="31"/>
      <c r="BKI154" s="31"/>
      <c r="BKJ154" s="31"/>
      <c r="BKK154" s="31"/>
      <c r="BKL154" s="31"/>
      <c r="BKM154" s="31"/>
      <c r="BKN154" s="31"/>
      <c r="BKO154" s="31"/>
      <c r="BKP154" s="31"/>
      <c r="BKQ154" s="31"/>
      <c r="BKR154" s="31"/>
      <c r="BKS154" s="31"/>
      <c r="BKT154" s="31"/>
      <c r="BKU154" s="31"/>
      <c r="BKV154" s="31"/>
      <c r="BKW154" s="31"/>
      <c r="BKX154" s="31"/>
      <c r="BKY154" s="31"/>
      <c r="BKZ154" s="31"/>
      <c r="BLA154" s="31"/>
      <c r="BLB154" s="31"/>
      <c r="BLC154" s="31"/>
      <c r="BLD154" s="31"/>
      <c r="BLE154" s="31"/>
      <c r="BLF154" s="31"/>
      <c r="BLG154" s="31"/>
      <c r="BLH154" s="31"/>
      <c r="BLI154" s="31"/>
      <c r="BLJ154" s="31"/>
      <c r="BLK154" s="31"/>
      <c r="BLL154" s="31"/>
      <c r="BLM154" s="31"/>
      <c r="BLN154" s="31"/>
      <c r="BLO154" s="31"/>
      <c r="BLP154" s="31"/>
      <c r="BLQ154" s="31"/>
      <c r="BLR154" s="31"/>
      <c r="BLS154" s="31"/>
      <c r="BLT154" s="31"/>
      <c r="BLU154" s="31"/>
      <c r="BLV154" s="31"/>
      <c r="BLW154" s="31"/>
      <c r="BLX154" s="31"/>
      <c r="BLY154" s="31"/>
      <c r="BLZ154" s="31"/>
      <c r="BMA154" s="31"/>
      <c r="BMB154" s="31"/>
      <c r="BMC154" s="31"/>
      <c r="BMD154" s="31"/>
      <c r="BME154" s="31"/>
      <c r="BMF154" s="31"/>
      <c r="BMG154" s="31"/>
      <c r="BMH154" s="31"/>
      <c r="BMI154" s="31"/>
      <c r="BMJ154" s="31"/>
      <c r="BMK154" s="31"/>
      <c r="BML154" s="31"/>
      <c r="BMM154" s="31"/>
      <c r="BMN154" s="31"/>
      <c r="BMO154" s="31"/>
      <c r="BMP154" s="31"/>
      <c r="BMQ154" s="31"/>
      <c r="BMR154" s="31"/>
      <c r="BMS154" s="31"/>
      <c r="BMT154" s="31"/>
      <c r="BMU154" s="31"/>
      <c r="BMV154" s="31"/>
      <c r="BMW154" s="31"/>
      <c r="BMX154" s="31"/>
      <c r="BMY154" s="31"/>
      <c r="BMZ154" s="31"/>
      <c r="BNA154" s="31"/>
      <c r="BNB154" s="31"/>
      <c r="BNC154" s="31"/>
      <c r="BND154" s="31"/>
      <c r="BNE154" s="31"/>
      <c r="BNF154" s="31"/>
      <c r="BNG154" s="31"/>
      <c r="BNH154" s="31"/>
      <c r="BNI154" s="31"/>
      <c r="BNJ154" s="31"/>
      <c r="BNK154" s="31"/>
      <c r="BNL154" s="31"/>
      <c r="BNM154" s="31"/>
      <c r="BNN154" s="31"/>
      <c r="BNO154" s="31"/>
      <c r="BNP154" s="31"/>
      <c r="BNQ154" s="31"/>
      <c r="BNR154" s="31"/>
      <c r="BNS154" s="31"/>
      <c r="BNT154" s="31"/>
      <c r="BNU154" s="31"/>
      <c r="BNV154" s="31"/>
      <c r="BNW154" s="31"/>
      <c r="BNX154" s="31"/>
      <c r="BNY154" s="31"/>
      <c r="BNZ154" s="31"/>
      <c r="BOA154" s="31"/>
      <c r="BOB154" s="31"/>
      <c r="BOC154" s="31"/>
      <c r="BOD154" s="31"/>
      <c r="BOE154" s="31"/>
      <c r="BOF154" s="31"/>
      <c r="BOG154" s="31"/>
      <c r="BOH154" s="31"/>
      <c r="BOI154" s="31"/>
      <c r="BOJ154" s="31"/>
      <c r="BOK154" s="31"/>
      <c r="BOL154" s="31"/>
      <c r="BOM154" s="31"/>
      <c r="BON154" s="31"/>
      <c r="BOO154" s="31"/>
      <c r="BOP154" s="31"/>
      <c r="BOQ154" s="31"/>
      <c r="BOR154" s="31"/>
      <c r="BOS154" s="31"/>
      <c r="BOT154" s="31"/>
      <c r="BOU154" s="31"/>
      <c r="BOV154" s="31"/>
      <c r="BOW154" s="31"/>
      <c r="BOX154" s="31"/>
      <c r="BOY154" s="31"/>
      <c r="BOZ154" s="31"/>
      <c r="BPA154" s="31"/>
      <c r="BPB154" s="31"/>
      <c r="BPC154" s="31"/>
      <c r="BPD154" s="31"/>
      <c r="BPE154" s="31"/>
      <c r="BPF154" s="31"/>
      <c r="BPG154" s="31"/>
      <c r="BPH154" s="31"/>
      <c r="BPI154" s="31"/>
      <c r="BPJ154" s="31"/>
      <c r="BPK154" s="31"/>
      <c r="BPL154" s="31"/>
      <c r="BPM154" s="31"/>
      <c r="BPN154" s="31"/>
      <c r="BPO154" s="31"/>
      <c r="BPP154" s="31"/>
      <c r="BPQ154" s="31"/>
      <c r="BPR154" s="31"/>
      <c r="BPS154" s="31"/>
      <c r="BPT154" s="31"/>
      <c r="BPU154" s="31"/>
      <c r="BPV154" s="31"/>
      <c r="BPW154" s="31"/>
      <c r="BPX154" s="31"/>
      <c r="BPY154" s="31"/>
      <c r="BPZ154" s="31"/>
      <c r="BQA154" s="31"/>
      <c r="BQB154" s="31"/>
      <c r="BQC154" s="31"/>
      <c r="BQD154" s="31"/>
      <c r="BQE154" s="31"/>
      <c r="BQF154" s="31"/>
      <c r="BQG154" s="31"/>
      <c r="BQH154" s="31"/>
      <c r="BQI154" s="31"/>
      <c r="BQJ154" s="31"/>
      <c r="BQK154" s="31"/>
      <c r="BQL154" s="31"/>
      <c r="BQM154" s="31"/>
      <c r="BQN154" s="31"/>
      <c r="BQO154" s="31"/>
      <c r="BQP154" s="31"/>
      <c r="BQQ154" s="31"/>
      <c r="BQR154" s="31"/>
      <c r="BQS154" s="31"/>
      <c r="BQT154" s="31"/>
      <c r="BQU154" s="31"/>
      <c r="BQV154" s="31"/>
      <c r="BQW154" s="31"/>
      <c r="BQX154" s="31"/>
      <c r="BQY154" s="31"/>
      <c r="BQZ154" s="31"/>
      <c r="BRA154" s="31"/>
      <c r="BRB154" s="31"/>
      <c r="BRC154" s="31"/>
      <c r="BRD154" s="31"/>
      <c r="BRE154" s="31"/>
      <c r="BRF154" s="31"/>
      <c r="BRG154" s="31"/>
      <c r="BRH154" s="31"/>
      <c r="BRI154" s="31"/>
      <c r="BRJ154" s="31"/>
      <c r="BRK154" s="31"/>
      <c r="BRL154" s="31"/>
      <c r="BRM154" s="31"/>
      <c r="BRN154" s="31"/>
      <c r="BRO154" s="31"/>
      <c r="BRP154" s="31"/>
      <c r="BRQ154" s="31"/>
      <c r="BRR154" s="31"/>
      <c r="BRS154" s="31"/>
      <c r="BRT154" s="31"/>
      <c r="BRU154" s="31"/>
      <c r="BRV154" s="31"/>
      <c r="BRW154" s="31"/>
      <c r="BRX154" s="31"/>
      <c r="BRY154" s="31"/>
      <c r="BRZ154" s="31"/>
      <c r="BSA154" s="31"/>
      <c r="BSB154" s="31"/>
      <c r="BSC154" s="31"/>
      <c r="BSD154" s="31"/>
      <c r="BSE154" s="31"/>
      <c r="BSF154" s="31"/>
      <c r="BSG154" s="31"/>
      <c r="BSH154" s="31"/>
      <c r="BSI154" s="31"/>
      <c r="BSJ154" s="31"/>
      <c r="BSK154" s="31"/>
      <c r="BSL154" s="31"/>
      <c r="BSM154" s="31"/>
      <c r="BSN154" s="31"/>
      <c r="BSO154" s="31"/>
      <c r="BSP154" s="31"/>
      <c r="BSQ154" s="31"/>
      <c r="BSR154" s="31"/>
      <c r="BSS154" s="31"/>
      <c r="BST154" s="31"/>
      <c r="BSU154" s="31"/>
      <c r="BSV154" s="31"/>
      <c r="BSW154" s="31"/>
      <c r="BSX154" s="31"/>
      <c r="BSY154" s="31"/>
      <c r="BSZ154" s="31"/>
      <c r="BTA154" s="31"/>
      <c r="BTB154" s="31"/>
      <c r="BTC154" s="31"/>
      <c r="BTD154" s="31"/>
      <c r="BTE154" s="31"/>
      <c r="BTF154" s="31"/>
      <c r="BTG154" s="31"/>
      <c r="BTH154" s="31"/>
      <c r="BTI154" s="31"/>
      <c r="BTJ154" s="31"/>
      <c r="BTK154" s="31"/>
      <c r="BTL154" s="31"/>
      <c r="BTM154" s="31"/>
      <c r="BTN154" s="31"/>
      <c r="BTO154" s="31"/>
      <c r="BTP154" s="31"/>
      <c r="BTQ154" s="31"/>
      <c r="BTR154" s="31"/>
      <c r="BTS154" s="31"/>
      <c r="BTT154" s="31"/>
      <c r="BTU154" s="31"/>
      <c r="BTV154" s="31"/>
      <c r="BTW154" s="31"/>
      <c r="BTX154" s="31"/>
      <c r="BTY154" s="31"/>
      <c r="BTZ154" s="31"/>
      <c r="BUA154" s="31"/>
      <c r="BUB154" s="31"/>
      <c r="BUC154" s="31"/>
      <c r="BUD154" s="31"/>
      <c r="BUE154" s="31"/>
      <c r="BUF154" s="31"/>
      <c r="BUG154" s="31"/>
      <c r="BUH154" s="31"/>
      <c r="BUI154" s="31"/>
      <c r="BUJ154" s="31"/>
      <c r="BUK154" s="31"/>
      <c r="BUL154" s="31"/>
      <c r="BUM154" s="31"/>
      <c r="BUN154" s="31"/>
      <c r="BUO154" s="31"/>
      <c r="BUP154" s="31"/>
      <c r="BUQ154" s="31"/>
      <c r="BUR154" s="31"/>
      <c r="BUS154" s="31"/>
      <c r="BUT154" s="31"/>
      <c r="BUU154" s="31"/>
      <c r="BUV154" s="31"/>
      <c r="BUW154" s="31"/>
      <c r="BUX154" s="31"/>
      <c r="BUY154" s="31"/>
      <c r="BUZ154" s="31"/>
      <c r="BVA154" s="31"/>
      <c r="BVB154" s="31"/>
      <c r="BVC154" s="31"/>
      <c r="BVD154" s="31"/>
      <c r="BVE154" s="31"/>
      <c r="BVF154" s="31"/>
      <c r="BVG154" s="31"/>
      <c r="BVH154" s="31"/>
      <c r="BVI154" s="31"/>
      <c r="BVJ154" s="31"/>
      <c r="BVK154" s="31"/>
      <c r="BVL154" s="31"/>
      <c r="BVM154" s="31"/>
      <c r="BVN154" s="31"/>
      <c r="BVO154" s="31"/>
      <c r="BVP154" s="31"/>
      <c r="BVQ154" s="31"/>
      <c r="BVR154" s="31"/>
      <c r="BVS154" s="31"/>
      <c r="BVT154" s="31"/>
      <c r="BVU154" s="31"/>
      <c r="BVV154" s="31"/>
      <c r="BVW154" s="31"/>
      <c r="BVX154" s="31"/>
      <c r="BVY154" s="31"/>
      <c r="BVZ154" s="31"/>
      <c r="BWA154" s="31"/>
      <c r="BWB154" s="31"/>
      <c r="BWC154" s="31"/>
      <c r="BWD154" s="31"/>
      <c r="BWE154" s="31"/>
      <c r="BWF154" s="31"/>
      <c r="BWG154" s="31"/>
      <c r="BWH154" s="31"/>
      <c r="BWI154" s="31"/>
      <c r="BWJ154" s="31"/>
      <c r="BWK154" s="31"/>
      <c r="BWL154" s="31"/>
      <c r="BWM154" s="31"/>
      <c r="BWN154" s="31"/>
      <c r="BWO154" s="31"/>
      <c r="BWP154" s="31"/>
      <c r="BWQ154" s="31"/>
      <c r="BWR154" s="31"/>
      <c r="BWS154" s="31"/>
      <c r="BWT154" s="31"/>
      <c r="BWU154" s="31"/>
      <c r="BWV154" s="31"/>
      <c r="BWW154" s="31"/>
      <c r="BWX154" s="31"/>
      <c r="BWY154" s="31"/>
      <c r="BWZ154" s="31"/>
      <c r="BXA154" s="31"/>
      <c r="BXB154" s="31"/>
      <c r="BXC154" s="31"/>
      <c r="BXD154" s="31"/>
      <c r="BXE154" s="31"/>
      <c r="BXF154" s="31"/>
      <c r="BXG154" s="31"/>
      <c r="BXH154" s="31"/>
      <c r="BXI154" s="31"/>
      <c r="BXJ154" s="31"/>
      <c r="BXK154" s="31"/>
      <c r="BXL154" s="31"/>
      <c r="BXM154" s="31"/>
      <c r="BXN154" s="31"/>
      <c r="BXO154" s="31"/>
      <c r="BXP154" s="31"/>
      <c r="BXQ154" s="31"/>
      <c r="BXR154" s="31"/>
      <c r="BXS154" s="31"/>
      <c r="BXT154" s="31"/>
      <c r="BXU154" s="31"/>
      <c r="BXV154" s="31"/>
      <c r="BXW154" s="31"/>
      <c r="BXX154" s="31"/>
      <c r="BXY154" s="31"/>
      <c r="BXZ154" s="31"/>
      <c r="BYA154" s="31"/>
      <c r="BYB154" s="31"/>
      <c r="BYC154" s="31"/>
      <c r="BYD154" s="31"/>
      <c r="BYE154" s="31"/>
      <c r="BYF154" s="31"/>
      <c r="BYG154" s="31"/>
      <c r="BYH154" s="31"/>
      <c r="BYI154" s="31"/>
      <c r="BYJ154" s="31"/>
      <c r="BYK154" s="31"/>
      <c r="BYL154" s="31"/>
      <c r="BYM154" s="31"/>
      <c r="BYN154" s="31"/>
      <c r="BYO154" s="31"/>
      <c r="BYP154" s="31"/>
      <c r="BYQ154" s="31"/>
      <c r="BYR154" s="31"/>
      <c r="BYS154" s="31"/>
      <c r="BYT154" s="31"/>
      <c r="BYU154" s="31"/>
      <c r="BYV154" s="31"/>
      <c r="BYW154" s="31"/>
      <c r="BYX154" s="31"/>
      <c r="BYY154" s="31"/>
      <c r="BYZ154" s="31"/>
      <c r="BZA154" s="31"/>
      <c r="BZB154" s="31"/>
      <c r="BZC154" s="31"/>
      <c r="BZD154" s="31"/>
      <c r="BZE154" s="31"/>
      <c r="BZF154" s="31"/>
      <c r="BZG154" s="31"/>
      <c r="BZH154" s="31"/>
      <c r="BZI154" s="31"/>
      <c r="BZJ154" s="31"/>
      <c r="BZK154" s="31"/>
      <c r="BZL154" s="31"/>
      <c r="BZM154" s="31"/>
      <c r="BZN154" s="31"/>
      <c r="BZO154" s="31"/>
      <c r="BZP154" s="31"/>
      <c r="BZQ154" s="31"/>
      <c r="BZR154" s="31"/>
      <c r="BZS154" s="31"/>
      <c r="BZT154" s="31"/>
      <c r="BZU154" s="31"/>
      <c r="BZV154" s="31"/>
      <c r="BZW154" s="31"/>
      <c r="BZX154" s="31"/>
      <c r="BZY154" s="31"/>
      <c r="BZZ154" s="31"/>
      <c r="CAA154" s="31"/>
      <c r="CAB154" s="31"/>
      <c r="CAC154" s="31"/>
      <c r="CAD154" s="31"/>
      <c r="CAE154" s="31"/>
      <c r="CAF154" s="31"/>
      <c r="CAG154" s="31"/>
      <c r="CAH154" s="31"/>
      <c r="CAI154" s="31"/>
      <c r="CAJ154" s="31"/>
      <c r="CAK154" s="31"/>
      <c r="CAL154" s="31"/>
      <c r="CAM154" s="31"/>
      <c r="CAN154" s="31"/>
      <c r="CAO154" s="31"/>
      <c r="CAP154" s="31"/>
      <c r="CAQ154" s="31"/>
      <c r="CAR154" s="31"/>
      <c r="CAS154" s="31"/>
      <c r="CAT154" s="31"/>
      <c r="CAU154" s="31"/>
      <c r="CAV154" s="31"/>
      <c r="CAW154" s="31"/>
      <c r="CAX154" s="31"/>
      <c r="CAY154" s="31"/>
      <c r="CAZ154" s="31"/>
      <c r="CBA154" s="31"/>
      <c r="CBB154" s="31"/>
      <c r="CBC154" s="31"/>
      <c r="CBD154" s="31"/>
      <c r="CBE154" s="31"/>
      <c r="CBF154" s="31"/>
      <c r="CBG154" s="31"/>
      <c r="CBH154" s="31"/>
      <c r="CBI154" s="31"/>
      <c r="CBJ154" s="31"/>
      <c r="CBK154" s="31"/>
      <c r="CBL154" s="31"/>
      <c r="CBM154" s="31"/>
      <c r="CBN154" s="31"/>
      <c r="CBO154" s="31"/>
      <c r="CBP154" s="31"/>
      <c r="CBQ154" s="31"/>
      <c r="CBR154" s="31"/>
      <c r="CBS154" s="31"/>
      <c r="CBT154" s="31"/>
      <c r="CBU154" s="31"/>
      <c r="CBV154" s="31"/>
      <c r="CBW154" s="31"/>
      <c r="CBX154" s="31"/>
      <c r="CBY154" s="31"/>
      <c r="CBZ154" s="31"/>
      <c r="CCA154" s="31"/>
      <c r="CCB154" s="31"/>
      <c r="CCC154" s="31"/>
      <c r="CCD154" s="31"/>
      <c r="CCE154" s="31"/>
      <c r="CCF154" s="31"/>
      <c r="CCG154" s="31"/>
      <c r="CCH154" s="31"/>
      <c r="CCI154" s="31"/>
      <c r="CCJ154" s="31"/>
      <c r="CCK154" s="31"/>
      <c r="CCL154" s="31"/>
      <c r="CCM154" s="31"/>
      <c r="CCN154" s="31"/>
      <c r="CCO154" s="31"/>
      <c r="CCP154" s="31"/>
      <c r="CCQ154" s="31"/>
      <c r="CCR154" s="31"/>
      <c r="CCS154" s="31"/>
      <c r="CCT154" s="31"/>
      <c r="CCU154" s="31"/>
      <c r="CCV154" s="31"/>
      <c r="CCW154" s="31"/>
      <c r="CCX154" s="31"/>
      <c r="CCY154" s="31"/>
      <c r="CCZ154" s="31"/>
      <c r="CDA154" s="31"/>
      <c r="CDB154" s="31"/>
      <c r="CDC154" s="31"/>
      <c r="CDD154" s="31"/>
      <c r="CDE154" s="31"/>
      <c r="CDF154" s="31"/>
      <c r="CDG154" s="31"/>
      <c r="CDH154" s="31"/>
      <c r="CDI154" s="31"/>
      <c r="CDJ154" s="31"/>
      <c r="CDK154" s="31"/>
      <c r="CDL154" s="31"/>
      <c r="CDM154" s="31"/>
      <c r="CDN154" s="31"/>
      <c r="CDO154" s="31"/>
      <c r="CDP154" s="31"/>
      <c r="CDQ154" s="31"/>
      <c r="CDR154" s="31"/>
      <c r="CDS154" s="31"/>
      <c r="CDT154" s="31"/>
      <c r="CDU154" s="31"/>
      <c r="CDV154" s="31"/>
      <c r="CDW154" s="31"/>
      <c r="CDX154" s="31"/>
      <c r="CDY154" s="31"/>
      <c r="CDZ154" s="31"/>
      <c r="CEA154" s="31"/>
      <c r="CEB154" s="31"/>
      <c r="CEC154" s="31"/>
      <c r="CED154" s="31"/>
      <c r="CEE154" s="31"/>
      <c r="CEF154" s="31"/>
      <c r="CEG154" s="31"/>
      <c r="CEH154" s="31"/>
      <c r="CEI154" s="31"/>
      <c r="CEJ154" s="31"/>
      <c r="CEK154" s="31"/>
      <c r="CEL154" s="31"/>
      <c r="CEM154" s="31"/>
      <c r="CEN154" s="31"/>
      <c r="CEO154" s="31"/>
      <c r="CEP154" s="31"/>
      <c r="CEQ154" s="31"/>
      <c r="CER154" s="31"/>
      <c r="CES154" s="31"/>
      <c r="CET154" s="31"/>
      <c r="CEU154" s="31"/>
      <c r="CEV154" s="31"/>
      <c r="CEW154" s="31"/>
      <c r="CEX154" s="31"/>
      <c r="CEY154" s="31"/>
      <c r="CEZ154" s="31"/>
      <c r="CFA154" s="31"/>
      <c r="CFB154" s="31"/>
      <c r="CFC154" s="31"/>
      <c r="CFD154" s="31"/>
      <c r="CFE154" s="31"/>
      <c r="CFF154" s="31"/>
      <c r="CFG154" s="31"/>
      <c r="CFH154" s="31"/>
      <c r="CFI154" s="31"/>
      <c r="CFJ154" s="31"/>
      <c r="CFK154" s="31"/>
      <c r="CFL154" s="31"/>
      <c r="CFM154" s="31"/>
      <c r="CFN154" s="31"/>
      <c r="CFO154" s="31"/>
      <c r="CFP154" s="31"/>
      <c r="CFQ154" s="31"/>
      <c r="CFR154" s="31"/>
      <c r="CFS154" s="31"/>
      <c r="CFT154" s="31"/>
      <c r="CFU154" s="31"/>
      <c r="CFV154" s="31"/>
      <c r="CFW154" s="31"/>
      <c r="CFX154" s="31"/>
      <c r="CFY154" s="31"/>
      <c r="CFZ154" s="31"/>
      <c r="CGA154" s="31"/>
      <c r="CGB154" s="31"/>
      <c r="CGC154" s="31"/>
      <c r="CGD154" s="31"/>
      <c r="CGE154" s="31"/>
      <c r="CGF154" s="31"/>
      <c r="CGG154" s="31"/>
      <c r="CGH154" s="31"/>
      <c r="CGI154" s="31"/>
      <c r="CGJ154" s="31"/>
      <c r="CGK154" s="31"/>
      <c r="CGL154" s="31"/>
      <c r="CGM154" s="31"/>
      <c r="CGN154" s="31"/>
      <c r="CGO154" s="31"/>
      <c r="CGP154" s="31"/>
      <c r="CGQ154" s="31"/>
      <c r="CGR154" s="31"/>
      <c r="CGS154" s="31"/>
      <c r="CGT154" s="31"/>
      <c r="CGU154" s="31"/>
      <c r="CGV154" s="31"/>
      <c r="CGW154" s="31"/>
      <c r="CGX154" s="31"/>
      <c r="CGY154" s="31"/>
      <c r="CGZ154" s="31"/>
      <c r="CHA154" s="31"/>
      <c r="CHB154" s="31"/>
      <c r="CHC154" s="31"/>
      <c r="CHD154" s="31"/>
      <c r="CHE154" s="31"/>
      <c r="CHF154" s="31"/>
      <c r="CHG154" s="31"/>
      <c r="CHH154" s="31"/>
      <c r="CHI154" s="31"/>
      <c r="CHJ154" s="31"/>
      <c r="CHK154" s="31"/>
      <c r="CHL154" s="31"/>
      <c r="CHM154" s="31"/>
      <c r="CHN154" s="31"/>
      <c r="CHO154" s="31"/>
      <c r="CHP154" s="31"/>
      <c r="CHQ154" s="31"/>
      <c r="CHR154" s="31"/>
      <c r="CHS154" s="31"/>
      <c r="CHT154" s="31"/>
      <c r="CHU154" s="31"/>
      <c r="CHV154" s="31"/>
      <c r="CHW154" s="31"/>
      <c r="CHX154" s="31"/>
      <c r="CHY154" s="31"/>
      <c r="CHZ154" s="31"/>
      <c r="CIA154" s="31"/>
      <c r="CIB154" s="31"/>
      <c r="CIC154" s="31"/>
      <c r="CID154" s="31"/>
      <c r="CIE154" s="31"/>
      <c r="CIF154" s="31"/>
      <c r="CIG154" s="31"/>
      <c r="CIH154" s="31"/>
      <c r="CII154" s="31"/>
      <c r="CIJ154" s="31"/>
      <c r="CIK154" s="31"/>
      <c r="CIL154" s="31"/>
      <c r="CIM154" s="31"/>
      <c r="CIN154" s="31"/>
      <c r="CIO154" s="31"/>
      <c r="CIP154" s="31"/>
      <c r="CIQ154" s="31"/>
      <c r="CIR154" s="31"/>
      <c r="CIS154" s="31"/>
      <c r="CIT154" s="31"/>
      <c r="CIU154" s="31"/>
      <c r="CIV154" s="31"/>
      <c r="CIW154" s="31"/>
      <c r="CIX154" s="31"/>
      <c r="CIY154" s="31"/>
      <c r="CIZ154" s="31"/>
      <c r="CJA154" s="31"/>
      <c r="CJB154" s="31"/>
      <c r="CJC154" s="31"/>
      <c r="CJD154" s="31"/>
      <c r="CJE154" s="31"/>
      <c r="CJF154" s="31"/>
      <c r="CJG154" s="31"/>
      <c r="CJH154" s="31"/>
      <c r="CJI154" s="31"/>
      <c r="CJJ154" s="31"/>
      <c r="CJK154" s="31"/>
      <c r="CJL154" s="31"/>
      <c r="CJM154" s="31"/>
      <c r="CJN154" s="31"/>
      <c r="CJO154" s="31"/>
      <c r="CJP154" s="31"/>
      <c r="CJQ154" s="31"/>
      <c r="CJR154" s="31"/>
      <c r="CJS154" s="31"/>
      <c r="CJT154" s="31"/>
      <c r="CJU154" s="31"/>
      <c r="CJV154" s="31"/>
      <c r="CJW154" s="31"/>
      <c r="CJX154" s="31"/>
      <c r="CJY154" s="31"/>
      <c r="CJZ154" s="31"/>
      <c r="CKA154" s="31"/>
      <c r="CKB154" s="31"/>
      <c r="CKC154" s="31"/>
      <c r="CKD154" s="31"/>
      <c r="CKE154" s="31"/>
      <c r="CKF154" s="31"/>
      <c r="CKG154" s="31"/>
      <c r="CKH154" s="31"/>
      <c r="CKI154" s="31"/>
      <c r="CKJ154" s="31"/>
      <c r="CKK154" s="31"/>
      <c r="CKL154" s="31"/>
      <c r="CKM154" s="31"/>
      <c r="CKN154" s="31"/>
      <c r="CKO154" s="31"/>
      <c r="CKP154" s="31"/>
      <c r="CKQ154" s="31"/>
      <c r="CKR154" s="31"/>
      <c r="CKS154" s="31"/>
      <c r="CKT154" s="31"/>
      <c r="CKU154" s="31"/>
      <c r="CKV154" s="31"/>
      <c r="CKW154" s="31"/>
      <c r="CKX154" s="31"/>
      <c r="CKY154" s="31"/>
      <c r="CKZ154" s="31"/>
      <c r="CLA154" s="31"/>
      <c r="CLB154" s="31"/>
      <c r="CLC154" s="31"/>
      <c r="CLD154" s="31"/>
      <c r="CLE154" s="31"/>
      <c r="CLF154" s="31"/>
      <c r="CLG154" s="31"/>
      <c r="CLH154" s="31"/>
      <c r="CLI154" s="31"/>
      <c r="CLJ154" s="31"/>
      <c r="CLK154" s="31"/>
      <c r="CLL154" s="31"/>
      <c r="CLM154" s="31"/>
      <c r="CLN154" s="31"/>
      <c r="CLO154" s="31"/>
      <c r="CLP154" s="31"/>
      <c r="CLQ154" s="31"/>
      <c r="CLR154" s="31"/>
      <c r="CLS154" s="31"/>
      <c r="CLT154" s="31"/>
      <c r="CLU154" s="31"/>
      <c r="CLV154" s="31"/>
      <c r="CLW154" s="31"/>
      <c r="CLX154" s="31"/>
      <c r="CLY154" s="31"/>
      <c r="CLZ154" s="31"/>
      <c r="CMA154" s="31"/>
      <c r="CMB154" s="31"/>
      <c r="CMC154" s="31"/>
      <c r="CMD154" s="31"/>
      <c r="CME154" s="31"/>
      <c r="CMF154" s="31"/>
      <c r="CMG154" s="31"/>
      <c r="CMH154" s="31"/>
      <c r="CMI154" s="31"/>
      <c r="CMJ154" s="31"/>
      <c r="CMK154" s="31"/>
      <c r="CML154" s="31"/>
      <c r="CMM154" s="31"/>
      <c r="CMN154" s="31"/>
      <c r="CMO154" s="31"/>
      <c r="CMP154" s="31"/>
      <c r="CMQ154" s="31"/>
      <c r="CMR154" s="31"/>
      <c r="CMS154" s="31"/>
      <c r="CMT154" s="31"/>
      <c r="CMU154" s="31"/>
      <c r="CMV154" s="31"/>
      <c r="CMW154" s="31"/>
      <c r="CMX154" s="31"/>
      <c r="CMY154" s="31"/>
      <c r="CMZ154" s="31"/>
      <c r="CNA154" s="31"/>
      <c r="CNB154" s="31"/>
      <c r="CNC154" s="31"/>
      <c r="CND154" s="31"/>
      <c r="CNE154" s="31"/>
      <c r="CNF154" s="31"/>
      <c r="CNG154" s="31"/>
      <c r="CNH154" s="31"/>
      <c r="CNI154" s="31"/>
      <c r="CNJ154" s="31"/>
      <c r="CNK154" s="31"/>
      <c r="CNL154" s="31"/>
      <c r="CNM154" s="31"/>
      <c r="CNN154" s="31"/>
      <c r="CNO154" s="31"/>
      <c r="CNP154" s="31"/>
      <c r="CNQ154" s="31"/>
      <c r="CNR154" s="31"/>
      <c r="CNS154" s="31"/>
      <c r="CNT154" s="31"/>
      <c r="CNU154" s="31"/>
      <c r="CNV154" s="31"/>
      <c r="CNW154" s="31"/>
      <c r="CNX154" s="31"/>
      <c r="CNY154" s="31"/>
      <c r="CNZ154" s="31"/>
      <c r="COA154" s="31"/>
      <c r="COB154" s="31"/>
      <c r="COC154" s="31"/>
      <c r="COD154" s="31"/>
      <c r="COE154" s="31"/>
      <c r="COF154" s="31"/>
      <c r="COG154" s="31"/>
      <c r="COH154" s="31"/>
      <c r="COI154" s="31"/>
      <c r="COJ154" s="31"/>
      <c r="COK154" s="31"/>
      <c r="COL154" s="31"/>
      <c r="COM154" s="31"/>
      <c r="CON154" s="31"/>
      <c r="COO154" s="31"/>
      <c r="COP154" s="31"/>
      <c r="COQ154" s="31"/>
      <c r="COR154" s="31"/>
      <c r="COS154" s="31"/>
      <c r="COT154" s="31"/>
      <c r="COU154" s="31"/>
      <c r="COV154" s="31"/>
      <c r="COW154" s="31"/>
      <c r="COX154" s="31"/>
      <c r="COY154" s="31"/>
      <c r="COZ154" s="31"/>
      <c r="CPA154" s="31"/>
      <c r="CPB154" s="31"/>
      <c r="CPC154" s="31"/>
      <c r="CPD154" s="31"/>
      <c r="CPE154" s="31"/>
      <c r="CPF154" s="31"/>
      <c r="CPG154" s="31"/>
      <c r="CPH154" s="31"/>
      <c r="CPI154" s="31"/>
      <c r="CPJ154" s="31"/>
      <c r="CPK154" s="31"/>
      <c r="CPL154" s="31"/>
      <c r="CPM154" s="31"/>
      <c r="CPN154" s="31"/>
      <c r="CPO154" s="31"/>
      <c r="CPP154" s="31"/>
      <c r="CPQ154" s="31"/>
      <c r="CPR154" s="31"/>
      <c r="CPS154" s="31"/>
      <c r="CPT154" s="31"/>
      <c r="CPU154" s="31"/>
      <c r="CPV154" s="31"/>
      <c r="CPW154" s="31"/>
      <c r="CPX154" s="31"/>
      <c r="CPY154" s="31"/>
      <c r="CPZ154" s="31"/>
      <c r="CQA154" s="31"/>
      <c r="CQB154" s="31"/>
      <c r="CQC154" s="31"/>
      <c r="CQD154" s="31"/>
      <c r="CQE154" s="31"/>
      <c r="CQF154" s="31"/>
      <c r="CQG154" s="31"/>
      <c r="CQH154" s="31"/>
      <c r="CQI154" s="31"/>
      <c r="CQJ154" s="31"/>
      <c r="CQK154" s="31"/>
      <c r="CQL154" s="31"/>
      <c r="CQM154" s="31"/>
      <c r="CQN154" s="31"/>
      <c r="CQO154" s="31"/>
      <c r="CQP154" s="31"/>
      <c r="CQQ154" s="31"/>
      <c r="CQR154" s="31"/>
      <c r="CQS154" s="31"/>
      <c r="CQT154" s="31"/>
      <c r="CQU154" s="31"/>
      <c r="CQV154" s="31"/>
      <c r="CQW154" s="31"/>
      <c r="CQX154" s="31"/>
      <c r="CQY154" s="31"/>
      <c r="CQZ154" s="31"/>
      <c r="CRA154" s="31"/>
      <c r="CRB154" s="31"/>
      <c r="CRC154" s="31"/>
      <c r="CRD154" s="31"/>
      <c r="CRE154" s="31"/>
      <c r="CRF154" s="31"/>
      <c r="CRG154" s="31"/>
      <c r="CRH154" s="31"/>
      <c r="CRI154" s="31"/>
      <c r="CRJ154" s="31"/>
      <c r="CRK154" s="31"/>
      <c r="CRL154" s="31"/>
      <c r="CRM154" s="31"/>
      <c r="CRN154" s="31"/>
      <c r="CRO154" s="31"/>
      <c r="CRP154" s="31"/>
      <c r="CRQ154" s="31"/>
      <c r="CRR154" s="31"/>
      <c r="CRS154" s="31"/>
      <c r="CRT154" s="31"/>
      <c r="CRU154" s="31"/>
      <c r="CRV154" s="31"/>
      <c r="CRW154" s="31"/>
      <c r="CRX154" s="31"/>
      <c r="CRY154" s="31"/>
      <c r="CRZ154" s="31"/>
      <c r="CSA154" s="31"/>
      <c r="CSB154" s="31"/>
      <c r="CSC154" s="31"/>
      <c r="CSD154" s="31"/>
      <c r="CSE154" s="31"/>
      <c r="CSF154" s="31"/>
      <c r="CSG154" s="31"/>
      <c r="CSH154" s="31"/>
      <c r="CSI154" s="31"/>
      <c r="CSJ154" s="31"/>
      <c r="CSK154" s="31"/>
      <c r="CSL154" s="31"/>
      <c r="CSM154" s="31"/>
      <c r="CSN154" s="31"/>
      <c r="CSO154" s="31"/>
      <c r="CSP154" s="31"/>
      <c r="CSQ154" s="31"/>
      <c r="CSR154" s="31"/>
      <c r="CSS154" s="31"/>
      <c r="CST154" s="31"/>
      <c r="CSU154" s="31"/>
      <c r="CSV154" s="31"/>
      <c r="CSW154" s="31"/>
      <c r="CSX154" s="31"/>
      <c r="CSY154" s="31"/>
      <c r="CSZ154" s="31"/>
      <c r="CTA154" s="31"/>
      <c r="CTB154" s="31"/>
      <c r="CTC154" s="31"/>
      <c r="CTD154" s="31"/>
      <c r="CTE154" s="31"/>
      <c r="CTF154" s="31"/>
      <c r="CTG154" s="31"/>
      <c r="CTH154" s="31"/>
      <c r="CTI154" s="31"/>
      <c r="CTJ154" s="31"/>
      <c r="CTK154" s="31"/>
      <c r="CTL154" s="31"/>
      <c r="CTM154" s="31"/>
      <c r="CTN154" s="31"/>
      <c r="CTO154" s="31"/>
      <c r="CTP154" s="31"/>
      <c r="CTQ154" s="31"/>
      <c r="CTR154" s="31"/>
      <c r="CTS154" s="31"/>
      <c r="CTT154" s="31"/>
      <c r="CTU154" s="31"/>
      <c r="CTV154" s="31"/>
      <c r="CTW154" s="31"/>
      <c r="CTX154" s="31"/>
      <c r="CTY154" s="31"/>
      <c r="CTZ154" s="31"/>
      <c r="CUA154" s="31"/>
      <c r="CUB154" s="31"/>
      <c r="CUC154" s="31"/>
      <c r="CUD154" s="31"/>
      <c r="CUE154" s="31"/>
      <c r="CUF154" s="31"/>
      <c r="CUG154" s="31"/>
      <c r="CUH154" s="31"/>
      <c r="CUI154" s="31"/>
      <c r="CUJ154" s="31"/>
      <c r="CUK154" s="31"/>
      <c r="CUL154" s="31"/>
      <c r="CUM154" s="31"/>
      <c r="CUN154" s="31"/>
      <c r="CUO154" s="31"/>
      <c r="CUP154" s="31"/>
      <c r="CUQ154" s="31"/>
      <c r="CUR154" s="31"/>
      <c r="CUS154" s="31"/>
      <c r="CUT154" s="31"/>
      <c r="CUU154" s="31"/>
      <c r="CUV154" s="31"/>
      <c r="CUW154" s="31"/>
      <c r="CUX154" s="31"/>
      <c r="CUY154" s="31"/>
      <c r="CUZ154" s="31"/>
      <c r="CVA154" s="31"/>
      <c r="CVB154" s="31"/>
      <c r="CVC154" s="31"/>
      <c r="CVD154" s="31"/>
      <c r="CVE154" s="31"/>
      <c r="CVF154" s="31"/>
      <c r="CVG154" s="31"/>
      <c r="CVH154" s="31"/>
      <c r="CVI154" s="31"/>
      <c r="CVJ154" s="31"/>
      <c r="CVK154" s="31"/>
      <c r="CVL154" s="31"/>
      <c r="CVM154" s="31"/>
      <c r="CVN154" s="31"/>
      <c r="CVO154" s="31"/>
      <c r="CVP154" s="31"/>
      <c r="CVQ154" s="31"/>
      <c r="CVR154" s="31"/>
      <c r="CVS154" s="31"/>
      <c r="CVT154" s="31"/>
      <c r="CVU154" s="31"/>
      <c r="CVV154" s="31"/>
      <c r="CVW154" s="31"/>
      <c r="CVX154" s="31"/>
      <c r="CVY154" s="31"/>
      <c r="CVZ154" s="31"/>
      <c r="CWA154" s="31"/>
      <c r="CWB154" s="31"/>
      <c r="CWC154" s="31"/>
      <c r="CWD154" s="31"/>
      <c r="CWE154" s="31"/>
      <c r="CWF154" s="31"/>
      <c r="CWG154" s="31"/>
      <c r="CWH154" s="31"/>
      <c r="CWI154" s="31"/>
      <c r="CWJ154" s="31"/>
      <c r="CWK154" s="31"/>
      <c r="CWL154" s="31"/>
      <c r="CWM154" s="31"/>
      <c r="CWN154" s="31"/>
      <c r="CWO154" s="31"/>
      <c r="CWP154" s="31"/>
      <c r="CWQ154" s="31"/>
      <c r="CWR154" s="31"/>
      <c r="CWS154" s="31"/>
      <c r="CWT154" s="31"/>
      <c r="CWU154" s="31"/>
      <c r="CWV154" s="31"/>
      <c r="CWW154" s="31"/>
      <c r="CWX154" s="31"/>
      <c r="CWY154" s="31"/>
      <c r="CWZ154" s="31"/>
      <c r="CXA154" s="31"/>
      <c r="CXB154" s="31"/>
      <c r="CXC154" s="31"/>
      <c r="CXD154" s="31"/>
      <c r="CXE154" s="31"/>
      <c r="CXF154" s="31"/>
      <c r="CXG154" s="31"/>
      <c r="CXH154" s="31"/>
    </row>
    <row r="155" spans="1:2660" s="82" customFormat="1" ht="31.5" customHeight="1" x14ac:dyDescent="0.2">
      <c r="A155" s="8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c r="BA155" s="31"/>
      <c r="BB155" s="31"/>
      <c r="BC155" s="31"/>
      <c r="BD155" s="31"/>
      <c r="BE155" s="31"/>
      <c r="BF155" s="31"/>
      <c r="BG155" s="31"/>
      <c r="BH155" s="31"/>
      <c r="BI155" s="31"/>
      <c r="BJ155" s="31"/>
      <c r="BK155" s="31"/>
      <c r="BL155" s="31"/>
      <c r="BM155" s="31"/>
      <c r="BN155" s="31"/>
      <c r="BO155" s="31"/>
      <c r="BP155" s="31"/>
      <c r="BQ155" s="31"/>
      <c r="BR155" s="31"/>
      <c r="BS155" s="31"/>
      <c r="BT155" s="31"/>
      <c r="BU155" s="31"/>
      <c r="BV155" s="31"/>
      <c r="BW155" s="31"/>
      <c r="BX155" s="31"/>
      <c r="BY155" s="31"/>
      <c r="BZ155" s="31"/>
      <c r="CA155" s="31"/>
      <c r="CB155" s="31"/>
      <c r="CC155" s="31"/>
      <c r="CD155" s="31"/>
      <c r="CE155" s="31"/>
      <c r="CF155" s="31"/>
      <c r="CG155" s="31"/>
      <c r="CH155" s="31"/>
      <c r="CI155" s="31"/>
      <c r="CJ155" s="31"/>
      <c r="CK155" s="31"/>
      <c r="CL155" s="31"/>
      <c r="CM155" s="31"/>
      <c r="CN155" s="31"/>
      <c r="CO155" s="31"/>
      <c r="CP155" s="31"/>
      <c r="CQ155" s="31"/>
      <c r="CR155" s="31"/>
      <c r="CS155" s="31"/>
      <c r="CT155" s="31"/>
      <c r="CU155" s="31"/>
      <c r="CV155" s="31"/>
      <c r="CW155" s="31"/>
      <c r="CX155" s="31"/>
      <c r="CY155" s="31"/>
      <c r="CZ155" s="31"/>
      <c r="DA155" s="31"/>
      <c r="DB155" s="31"/>
      <c r="DC155" s="31"/>
      <c r="DD155" s="31"/>
      <c r="DE155" s="31"/>
      <c r="DF155" s="31"/>
      <c r="DG155" s="31"/>
      <c r="DH155" s="31"/>
      <c r="DI155" s="31"/>
      <c r="DJ155" s="31"/>
      <c r="DK155" s="31"/>
      <c r="DL155" s="31"/>
      <c r="DM155" s="31"/>
      <c r="DN155" s="31"/>
      <c r="DO155" s="31"/>
      <c r="DP155" s="31"/>
      <c r="DQ155" s="31"/>
      <c r="DR155" s="31"/>
      <c r="DS155" s="31"/>
      <c r="DT155" s="31"/>
      <c r="DU155" s="31"/>
      <c r="DV155" s="31"/>
      <c r="DW155" s="31"/>
      <c r="DX155" s="31"/>
      <c r="DY155" s="31"/>
      <c r="DZ155" s="31"/>
      <c r="EA155" s="31"/>
      <c r="EB155" s="31"/>
      <c r="EC155" s="31"/>
      <c r="ED155" s="31"/>
      <c r="EE155" s="31"/>
      <c r="EF155" s="31"/>
      <c r="EG155" s="31"/>
      <c r="EH155" s="31"/>
      <c r="EI155" s="31"/>
      <c r="EJ155" s="31"/>
      <c r="EK155" s="31"/>
      <c r="EL155" s="31"/>
      <c r="EM155" s="31"/>
      <c r="EN155" s="31"/>
      <c r="EO155" s="31"/>
      <c r="EP155" s="31"/>
      <c r="EQ155" s="31"/>
      <c r="ER155" s="31"/>
      <c r="ES155" s="31"/>
      <c r="ET155" s="31"/>
      <c r="EU155" s="31"/>
      <c r="EV155" s="31"/>
      <c r="EW155" s="31"/>
      <c r="EX155" s="31"/>
      <c r="EY155" s="31"/>
      <c r="EZ155" s="31"/>
      <c r="FA155" s="31"/>
      <c r="FB155" s="31"/>
      <c r="FC155" s="31"/>
      <c r="FD155" s="31"/>
      <c r="FE155" s="31"/>
      <c r="FF155" s="31"/>
      <c r="FG155" s="31"/>
      <c r="FH155" s="31"/>
      <c r="FI155" s="31"/>
      <c r="FJ155" s="31"/>
      <c r="FK155" s="31"/>
      <c r="FL155" s="31"/>
      <c r="FM155" s="31"/>
      <c r="FN155" s="31"/>
      <c r="FO155" s="31"/>
      <c r="FP155" s="31"/>
      <c r="FQ155" s="31"/>
      <c r="FR155" s="31"/>
      <c r="FS155" s="31"/>
      <c r="FT155" s="31"/>
      <c r="FU155" s="31"/>
      <c r="FV155" s="31"/>
      <c r="FW155" s="31"/>
      <c r="FX155" s="31"/>
      <c r="FY155" s="31"/>
      <c r="FZ155" s="31"/>
      <c r="GA155" s="31"/>
      <c r="GB155" s="31"/>
      <c r="GC155" s="31"/>
      <c r="GD155" s="31"/>
      <c r="GE155" s="31"/>
      <c r="GF155" s="31"/>
      <c r="GG155" s="31"/>
      <c r="GH155" s="31"/>
      <c r="GI155" s="31"/>
      <c r="GJ155" s="31"/>
      <c r="GK155" s="31"/>
      <c r="GL155" s="31"/>
      <c r="GM155" s="31"/>
      <c r="GN155" s="31"/>
      <c r="GO155" s="31"/>
      <c r="GP155" s="31"/>
      <c r="GQ155" s="31"/>
      <c r="GR155" s="31"/>
      <c r="GS155" s="31"/>
      <c r="GT155" s="31"/>
      <c r="GU155" s="31"/>
      <c r="GV155" s="31"/>
      <c r="GW155" s="31"/>
      <c r="GX155" s="31"/>
      <c r="GY155" s="31"/>
      <c r="GZ155" s="31"/>
      <c r="HA155" s="31"/>
      <c r="HB155" s="31"/>
      <c r="HC155" s="31"/>
      <c r="HD155" s="31"/>
      <c r="HE155" s="31"/>
      <c r="HF155" s="31"/>
      <c r="HG155" s="31"/>
      <c r="HH155" s="31"/>
      <c r="HI155" s="31"/>
      <c r="HJ155" s="31"/>
      <c r="HK155" s="31"/>
      <c r="HL155" s="31"/>
      <c r="HM155" s="31"/>
      <c r="HN155" s="31"/>
      <c r="HO155" s="31"/>
      <c r="HP155" s="31"/>
      <c r="HQ155" s="31"/>
      <c r="HR155" s="31"/>
      <c r="HS155" s="31"/>
      <c r="HT155" s="31"/>
      <c r="HU155" s="31"/>
      <c r="HV155" s="31"/>
      <c r="HW155" s="31"/>
      <c r="HX155" s="31"/>
      <c r="HY155" s="31"/>
      <c r="HZ155" s="31"/>
      <c r="IA155" s="31"/>
      <c r="IB155" s="31"/>
      <c r="IC155" s="31"/>
      <c r="ID155" s="31"/>
      <c r="IE155" s="31"/>
      <c r="IF155" s="31"/>
      <c r="IG155" s="31"/>
      <c r="IH155" s="31"/>
      <c r="II155" s="31"/>
      <c r="IJ155" s="31"/>
      <c r="IK155" s="31"/>
      <c r="IL155" s="31"/>
      <c r="IM155" s="31"/>
      <c r="IN155" s="31"/>
      <c r="IO155" s="31"/>
      <c r="IP155" s="31"/>
      <c r="IQ155" s="31"/>
      <c r="IR155" s="31"/>
      <c r="IS155" s="31"/>
      <c r="IT155" s="31"/>
      <c r="IU155" s="31"/>
      <c r="IV155" s="31"/>
      <c r="IW155" s="31"/>
      <c r="IX155" s="31"/>
      <c r="IY155" s="31"/>
      <c r="IZ155" s="31"/>
      <c r="JA155" s="31"/>
      <c r="JB155" s="31"/>
      <c r="JC155" s="31"/>
      <c r="JD155" s="31"/>
      <c r="JE155" s="31"/>
      <c r="JF155" s="31"/>
      <c r="JG155" s="31"/>
      <c r="JH155" s="31"/>
      <c r="JI155" s="31"/>
      <c r="JJ155" s="31"/>
      <c r="JK155" s="31"/>
      <c r="JL155" s="31"/>
      <c r="JM155" s="31"/>
      <c r="JN155" s="31"/>
      <c r="JO155" s="31"/>
      <c r="JP155" s="31"/>
      <c r="JQ155" s="31"/>
      <c r="JR155" s="31"/>
      <c r="JS155" s="31"/>
      <c r="JT155" s="31"/>
      <c r="JU155" s="31"/>
      <c r="JV155" s="31"/>
      <c r="JW155" s="31"/>
      <c r="JX155" s="31"/>
      <c r="JY155" s="31"/>
      <c r="JZ155" s="31"/>
      <c r="KA155" s="31"/>
      <c r="KB155" s="31"/>
      <c r="KC155" s="31"/>
      <c r="KD155" s="31"/>
      <c r="KE155" s="31"/>
      <c r="KF155" s="31"/>
      <c r="KG155" s="31"/>
      <c r="KH155" s="31"/>
      <c r="KI155" s="31"/>
      <c r="KJ155" s="31"/>
      <c r="KK155" s="31"/>
      <c r="KL155" s="31"/>
      <c r="KM155" s="31"/>
      <c r="KN155" s="31"/>
      <c r="KO155" s="31"/>
      <c r="KP155" s="31"/>
      <c r="KQ155" s="31"/>
      <c r="KR155" s="31"/>
      <c r="KS155" s="31"/>
      <c r="KT155" s="31"/>
      <c r="KU155" s="31"/>
      <c r="KV155" s="31"/>
      <c r="KW155" s="31"/>
      <c r="KX155" s="31"/>
      <c r="KY155" s="31"/>
      <c r="KZ155" s="31"/>
      <c r="LA155" s="31"/>
      <c r="LB155" s="31"/>
      <c r="LC155" s="31"/>
      <c r="LD155" s="31"/>
      <c r="LE155" s="31"/>
      <c r="LF155" s="31"/>
      <c r="LG155" s="31"/>
      <c r="LH155" s="31"/>
      <c r="LI155" s="31"/>
      <c r="LJ155" s="31"/>
      <c r="LK155" s="31"/>
      <c r="LL155" s="31"/>
      <c r="LM155" s="31"/>
      <c r="LN155" s="31"/>
      <c r="LO155" s="31"/>
      <c r="LP155" s="31"/>
      <c r="LQ155" s="31"/>
      <c r="LR155" s="31"/>
      <c r="LS155" s="31"/>
      <c r="LT155" s="31"/>
      <c r="LU155" s="31"/>
      <c r="LV155" s="31"/>
      <c r="LW155" s="31"/>
      <c r="LX155" s="31"/>
      <c r="LY155" s="31"/>
      <c r="LZ155" s="31"/>
      <c r="MA155" s="31"/>
      <c r="MB155" s="31"/>
      <c r="MC155" s="31"/>
      <c r="MD155" s="31"/>
      <c r="ME155" s="31"/>
      <c r="MF155" s="31"/>
      <c r="MG155" s="31"/>
      <c r="MH155" s="31"/>
      <c r="MI155" s="31"/>
      <c r="MJ155" s="31"/>
      <c r="MK155" s="31"/>
      <c r="ML155" s="31"/>
      <c r="MM155" s="31"/>
      <c r="MN155" s="31"/>
      <c r="MO155" s="31"/>
      <c r="MP155" s="31"/>
      <c r="MQ155" s="31"/>
      <c r="MR155" s="31"/>
      <c r="MS155" s="31"/>
      <c r="MT155" s="31"/>
      <c r="MU155" s="31"/>
      <c r="MV155" s="31"/>
      <c r="MW155" s="31"/>
      <c r="MX155" s="31"/>
      <c r="MY155" s="31"/>
      <c r="MZ155" s="31"/>
      <c r="NA155" s="31"/>
      <c r="NB155" s="31"/>
      <c r="NC155" s="31"/>
      <c r="ND155" s="31"/>
      <c r="NE155" s="31"/>
      <c r="NF155" s="31"/>
      <c r="NG155" s="31"/>
      <c r="NH155" s="31"/>
      <c r="NI155" s="31"/>
      <c r="NJ155" s="31"/>
      <c r="NK155" s="31"/>
      <c r="NL155" s="31"/>
      <c r="NM155" s="31"/>
      <c r="NN155" s="31"/>
      <c r="NO155" s="31"/>
      <c r="NP155" s="31"/>
      <c r="NQ155" s="31"/>
      <c r="NR155" s="31"/>
      <c r="NS155" s="31"/>
      <c r="NT155" s="31"/>
      <c r="NU155" s="31"/>
      <c r="NV155" s="31"/>
      <c r="NW155" s="31"/>
      <c r="NX155" s="31"/>
      <c r="NY155" s="31"/>
      <c r="NZ155" s="31"/>
      <c r="OA155" s="31"/>
      <c r="OB155" s="31"/>
      <c r="OC155" s="31"/>
      <c r="OD155" s="31"/>
      <c r="OE155" s="31"/>
      <c r="OF155" s="31"/>
      <c r="OG155" s="31"/>
      <c r="OH155" s="31"/>
      <c r="OI155" s="31"/>
      <c r="OJ155" s="31"/>
      <c r="OK155" s="31"/>
      <c r="OL155" s="31"/>
      <c r="OM155" s="31"/>
      <c r="ON155" s="31"/>
      <c r="OO155" s="31"/>
      <c r="OP155" s="31"/>
      <c r="OQ155" s="31"/>
      <c r="OR155" s="31"/>
      <c r="OS155" s="31"/>
      <c r="OT155" s="31"/>
      <c r="OU155" s="31"/>
      <c r="OV155" s="31"/>
      <c r="OW155" s="31"/>
      <c r="OX155" s="31"/>
      <c r="OY155" s="31"/>
      <c r="OZ155" s="31"/>
      <c r="PA155" s="31"/>
      <c r="PB155" s="31"/>
      <c r="PC155" s="31"/>
      <c r="PD155" s="31"/>
      <c r="PE155" s="31"/>
      <c r="PF155" s="31"/>
      <c r="PG155" s="31"/>
      <c r="PH155" s="31"/>
      <c r="PI155" s="31"/>
      <c r="PJ155" s="31"/>
      <c r="PK155" s="31"/>
      <c r="PL155" s="31"/>
      <c r="PM155" s="31"/>
      <c r="PN155" s="31"/>
      <c r="PO155" s="31"/>
      <c r="PP155" s="31"/>
      <c r="PQ155" s="31"/>
      <c r="PR155" s="31"/>
      <c r="PS155" s="31"/>
      <c r="PT155" s="31"/>
      <c r="PU155" s="31"/>
      <c r="PV155" s="31"/>
      <c r="PW155" s="31"/>
      <c r="PX155" s="31"/>
      <c r="PY155" s="31"/>
      <c r="PZ155" s="31"/>
      <c r="QA155" s="31"/>
      <c r="QB155" s="31"/>
      <c r="QC155" s="31"/>
      <c r="QD155" s="31"/>
      <c r="QE155" s="31"/>
      <c r="QF155" s="31"/>
      <c r="QG155" s="31"/>
      <c r="QH155" s="31"/>
      <c r="QI155" s="31"/>
      <c r="QJ155" s="31"/>
      <c r="QK155" s="31"/>
      <c r="QL155" s="31"/>
      <c r="QM155" s="31"/>
      <c r="QN155" s="31"/>
      <c r="QO155" s="31"/>
      <c r="QP155" s="31"/>
      <c r="QQ155" s="31"/>
      <c r="QR155" s="31"/>
      <c r="QS155" s="31"/>
      <c r="QT155" s="31"/>
      <c r="QU155" s="31"/>
      <c r="QV155" s="31"/>
      <c r="QW155" s="31"/>
      <c r="QX155" s="31"/>
      <c r="QY155" s="31"/>
      <c r="QZ155" s="31"/>
      <c r="RA155" s="31"/>
      <c r="RB155" s="31"/>
      <c r="RC155" s="31"/>
      <c r="RD155" s="31"/>
      <c r="RE155" s="31"/>
      <c r="RF155" s="31"/>
      <c r="RG155" s="31"/>
      <c r="RH155" s="31"/>
      <c r="RI155" s="31"/>
      <c r="RJ155" s="31"/>
      <c r="RK155" s="31"/>
      <c r="RL155" s="31"/>
      <c r="RM155" s="31"/>
      <c r="RN155" s="31"/>
      <c r="RO155" s="31"/>
      <c r="RP155" s="31"/>
      <c r="RQ155" s="31"/>
      <c r="RR155" s="31"/>
      <c r="RS155" s="31"/>
      <c r="RT155" s="31"/>
      <c r="RU155" s="31"/>
      <c r="RV155" s="31"/>
      <c r="RW155" s="31"/>
      <c r="RX155" s="31"/>
      <c r="RY155" s="31"/>
      <c r="RZ155" s="31"/>
      <c r="SA155" s="31"/>
      <c r="SB155" s="31"/>
      <c r="SC155" s="31"/>
      <c r="SD155" s="31"/>
      <c r="SE155" s="31"/>
      <c r="SF155" s="31"/>
      <c r="SG155" s="31"/>
      <c r="SH155" s="31"/>
      <c r="SI155" s="31"/>
      <c r="SJ155" s="31"/>
      <c r="SK155" s="31"/>
      <c r="SL155" s="31"/>
      <c r="SM155" s="31"/>
      <c r="SN155" s="31"/>
      <c r="SO155" s="31"/>
      <c r="SP155" s="31"/>
      <c r="SQ155" s="31"/>
      <c r="SR155" s="31"/>
      <c r="SS155" s="31"/>
      <c r="ST155" s="31"/>
      <c r="SU155" s="31"/>
      <c r="SV155" s="31"/>
      <c r="SW155" s="31"/>
      <c r="SX155" s="31"/>
      <c r="SY155" s="31"/>
      <c r="SZ155" s="31"/>
      <c r="TA155" s="31"/>
      <c r="TB155" s="31"/>
      <c r="TC155" s="31"/>
      <c r="TD155" s="31"/>
      <c r="TE155" s="31"/>
      <c r="TF155" s="31"/>
      <c r="TG155" s="31"/>
      <c r="TH155" s="31"/>
      <c r="TI155" s="31"/>
      <c r="TJ155" s="31"/>
      <c r="TK155" s="31"/>
      <c r="TL155" s="31"/>
      <c r="TM155" s="31"/>
      <c r="TN155" s="31"/>
      <c r="TO155" s="31"/>
      <c r="TP155" s="31"/>
      <c r="TQ155" s="31"/>
      <c r="TR155" s="31"/>
      <c r="TS155" s="31"/>
      <c r="TT155" s="31"/>
      <c r="TU155" s="31"/>
      <c r="TV155" s="31"/>
      <c r="TW155" s="31"/>
      <c r="TX155" s="31"/>
      <c r="TY155" s="31"/>
      <c r="TZ155" s="31"/>
      <c r="UA155" s="31"/>
      <c r="UB155" s="31"/>
      <c r="UC155" s="31"/>
      <c r="UD155" s="31"/>
      <c r="UE155" s="31"/>
      <c r="UF155" s="31"/>
      <c r="UG155" s="31"/>
      <c r="UH155" s="31"/>
      <c r="UI155" s="31"/>
      <c r="UJ155" s="31"/>
      <c r="UK155" s="31"/>
      <c r="UL155" s="31"/>
      <c r="UM155" s="31"/>
      <c r="UN155" s="31"/>
      <c r="UO155" s="31"/>
      <c r="UP155" s="31"/>
      <c r="UQ155" s="31"/>
      <c r="UR155" s="31"/>
      <c r="US155" s="31"/>
      <c r="UT155" s="31"/>
      <c r="UU155" s="31"/>
      <c r="UV155" s="31"/>
      <c r="UW155" s="31"/>
      <c r="UX155" s="31"/>
      <c r="UY155" s="31"/>
      <c r="UZ155" s="31"/>
      <c r="VA155" s="31"/>
      <c r="VB155" s="31"/>
      <c r="VC155" s="31"/>
      <c r="VD155" s="31"/>
      <c r="VE155" s="31"/>
      <c r="VF155" s="31"/>
      <c r="VG155" s="31"/>
      <c r="VH155" s="31"/>
      <c r="VI155" s="31"/>
      <c r="VJ155" s="31"/>
      <c r="VK155" s="31"/>
      <c r="VL155" s="31"/>
      <c r="VM155" s="31"/>
      <c r="VN155" s="31"/>
      <c r="VO155" s="31"/>
      <c r="VP155" s="31"/>
      <c r="VQ155" s="31"/>
      <c r="VR155" s="31"/>
      <c r="VS155" s="31"/>
      <c r="VT155" s="31"/>
      <c r="VU155" s="31"/>
      <c r="VV155" s="31"/>
      <c r="VW155" s="31"/>
      <c r="VX155" s="31"/>
      <c r="VY155" s="31"/>
      <c r="VZ155" s="31"/>
      <c r="WA155" s="31"/>
      <c r="WB155" s="31"/>
      <c r="WC155" s="31"/>
      <c r="WD155" s="31"/>
      <c r="WE155" s="31"/>
      <c r="WF155" s="31"/>
      <c r="WG155" s="31"/>
      <c r="WH155" s="31"/>
      <c r="WI155" s="31"/>
      <c r="WJ155" s="31"/>
      <c r="WK155" s="31"/>
      <c r="WL155" s="31"/>
      <c r="WM155" s="31"/>
      <c r="WN155" s="31"/>
      <c r="WO155" s="31"/>
      <c r="WP155" s="31"/>
      <c r="WQ155" s="31"/>
      <c r="WR155" s="31"/>
      <c r="WS155" s="31"/>
      <c r="WT155" s="31"/>
      <c r="WU155" s="31"/>
      <c r="WV155" s="31"/>
      <c r="WW155" s="31"/>
      <c r="WX155" s="31"/>
      <c r="WY155" s="31"/>
      <c r="WZ155" s="31"/>
      <c r="XA155" s="31"/>
      <c r="XB155" s="31"/>
      <c r="XC155" s="31"/>
      <c r="XD155" s="31"/>
      <c r="XE155" s="31"/>
      <c r="XF155" s="31"/>
      <c r="XG155" s="31"/>
      <c r="XH155" s="31"/>
      <c r="XI155" s="31"/>
      <c r="XJ155" s="31"/>
      <c r="XK155" s="31"/>
      <c r="XL155" s="31"/>
      <c r="XM155" s="31"/>
      <c r="XN155" s="31"/>
      <c r="XO155" s="31"/>
      <c r="XP155" s="31"/>
      <c r="XQ155" s="31"/>
      <c r="XR155" s="31"/>
      <c r="XS155" s="31"/>
      <c r="XT155" s="31"/>
      <c r="XU155" s="31"/>
      <c r="XV155" s="31"/>
      <c r="XW155" s="31"/>
      <c r="XX155" s="31"/>
      <c r="XY155" s="31"/>
      <c r="XZ155" s="31"/>
      <c r="YA155" s="31"/>
      <c r="YB155" s="31"/>
      <c r="YC155" s="31"/>
      <c r="YD155" s="31"/>
      <c r="YE155" s="31"/>
      <c r="YF155" s="31"/>
      <c r="YG155" s="31"/>
      <c r="YH155" s="31"/>
      <c r="YI155" s="31"/>
      <c r="YJ155" s="31"/>
      <c r="YK155" s="31"/>
      <c r="YL155" s="31"/>
      <c r="YM155" s="31"/>
      <c r="YN155" s="31"/>
      <c r="YO155" s="31"/>
      <c r="YP155" s="31"/>
      <c r="YQ155" s="31"/>
      <c r="YR155" s="31"/>
      <c r="YS155" s="31"/>
      <c r="YT155" s="31"/>
      <c r="YU155" s="31"/>
      <c r="YV155" s="31"/>
      <c r="YW155" s="31"/>
      <c r="YX155" s="31"/>
      <c r="YY155" s="31"/>
      <c r="YZ155" s="31"/>
      <c r="ZA155" s="31"/>
      <c r="ZB155" s="31"/>
      <c r="ZC155" s="31"/>
      <c r="ZD155" s="31"/>
      <c r="ZE155" s="31"/>
      <c r="ZF155" s="31"/>
      <c r="ZG155" s="31"/>
      <c r="ZH155" s="31"/>
      <c r="ZI155" s="31"/>
      <c r="ZJ155" s="31"/>
      <c r="ZK155" s="31"/>
      <c r="ZL155" s="31"/>
      <c r="ZM155" s="31"/>
      <c r="ZN155" s="31"/>
      <c r="ZO155" s="31"/>
      <c r="ZP155" s="31"/>
      <c r="ZQ155" s="31"/>
      <c r="ZR155" s="31"/>
      <c r="ZS155" s="31"/>
      <c r="ZT155" s="31"/>
      <c r="ZU155" s="31"/>
      <c r="ZV155" s="31"/>
      <c r="ZW155" s="31"/>
      <c r="ZX155" s="31"/>
      <c r="ZY155" s="31"/>
      <c r="ZZ155" s="31"/>
      <c r="AAA155" s="31"/>
      <c r="AAB155" s="31"/>
      <c r="AAC155" s="31"/>
      <c r="AAD155" s="31"/>
      <c r="AAE155" s="31"/>
      <c r="AAF155" s="31"/>
      <c r="AAG155" s="31"/>
      <c r="AAH155" s="31"/>
      <c r="AAI155" s="31"/>
      <c r="AAJ155" s="31"/>
      <c r="AAK155" s="31"/>
      <c r="AAL155" s="31"/>
      <c r="AAM155" s="31"/>
      <c r="AAN155" s="31"/>
      <c r="AAO155" s="31"/>
      <c r="AAP155" s="31"/>
      <c r="AAQ155" s="31"/>
      <c r="AAR155" s="31"/>
      <c r="AAS155" s="31"/>
      <c r="AAT155" s="31"/>
      <c r="AAU155" s="31"/>
      <c r="AAV155" s="31"/>
      <c r="AAW155" s="31"/>
      <c r="AAX155" s="31"/>
      <c r="AAY155" s="31"/>
      <c r="AAZ155" s="31"/>
      <c r="ABA155" s="31"/>
      <c r="ABB155" s="31"/>
      <c r="ABC155" s="31"/>
      <c r="ABD155" s="31"/>
      <c r="ABE155" s="31"/>
      <c r="ABF155" s="31"/>
      <c r="ABG155" s="31"/>
      <c r="ABH155" s="31"/>
      <c r="ABI155" s="31"/>
      <c r="ABJ155" s="31"/>
      <c r="ABK155" s="31"/>
      <c r="ABL155" s="31"/>
      <c r="ABM155" s="31"/>
      <c r="ABN155" s="31"/>
      <c r="ABO155" s="31"/>
      <c r="ABP155" s="31"/>
      <c r="ABQ155" s="31"/>
      <c r="ABR155" s="31"/>
      <c r="ABS155" s="31"/>
      <c r="ABT155" s="31"/>
      <c r="ABU155" s="31"/>
      <c r="ABV155" s="31"/>
      <c r="ABW155" s="31"/>
      <c r="ABX155" s="31"/>
      <c r="ABY155" s="31"/>
      <c r="ABZ155" s="31"/>
      <c r="ACA155" s="31"/>
      <c r="ACB155" s="31"/>
      <c r="ACC155" s="31"/>
      <c r="ACD155" s="31"/>
      <c r="ACE155" s="31"/>
      <c r="ACF155" s="31"/>
      <c r="ACG155" s="31"/>
      <c r="ACH155" s="31"/>
      <c r="ACI155" s="31"/>
      <c r="ACJ155" s="31"/>
      <c r="ACK155" s="31"/>
      <c r="ACL155" s="31"/>
      <c r="ACM155" s="31"/>
      <c r="ACN155" s="31"/>
      <c r="ACO155" s="31"/>
      <c r="ACP155" s="31"/>
      <c r="ACQ155" s="31"/>
      <c r="ACR155" s="31"/>
      <c r="ACS155" s="31"/>
      <c r="ACT155" s="31"/>
      <c r="ACU155" s="31"/>
      <c r="ACV155" s="31"/>
      <c r="ACW155" s="31"/>
      <c r="ACX155" s="31"/>
      <c r="ACY155" s="31"/>
      <c r="ACZ155" s="31"/>
      <c r="ADA155" s="31"/>
      <c r="ADB155" s="31"/>
      <c r="ADC155" s="31"/>
      <c r="ADD155" s="31"/>
      <c r="ADE155" s="31"/>
      <c r="ADF155" s="31"/>
      <c r="ADG155" s="31"/>
      <c r="ADH155" s="31"/>
      <c r="ADI155" s="31"/>
      <c r="ADJ155" s="31"/>
      <c r="ADK155" s="31"/>
      <c r="ADL155" s="31"/>
      <c r="ADM155" s="31"/>
      <c r="ADN155" s="31"/>
      <c r="ADO155" s="31"/>
      <c r="ADP155" s="31"/>
      <c r="ADQ155" s="31"/>
      <c r="ADR155" s="31"/>
      <c r="ADS155" s="31"/>
      <c r="ADT155" s="31"/>
      <c r="ADU155" s="31"/>
      <c r="ADV155" s="31"/>
      <c r="ADW155" s="31"/>
      <c r="ADX155" s="31"/>
      <c r="ADY155" s="31"/>
      <c r="ADZ155" s="31"/>
      <c r="AEA155" s="31"/>
      <c r="AEB155" s="31"/>
      <c r="AEC155" s="31"/>
      <c r="AED155" s="31"/>
      <c r="AEE155" s="31"/>
      <c r="AEF155" s="31"/>
      <c r="AEG155" s="31"/>
      <c r="AEH155" s="31"/>
      <c r="AEI155" s="31"/>
      <c r="AEJ155" s="31"/>
      <c r="AEK155" s="31"/>
      <c r="AEL155" s="31"/>
      <c r="AEM155" s="31"/>
      <c r="AEN155" s="31"/>
      <c r="AEO155" s="31"/>
      <c r="AEP155" s="31"/>
      <c r="AEQ155" s="31"/>
      <c r="AER155" s="31"/>
      <c r="AES155" s="31"/>
      <c r="AET155" s="31"/>
      <c r="AEU155" s="31"/>
      <c r="AEV155" s="31"/>
      <c r="AEW155" s="31"/>
      <c r="AEX155" s="31"/>
      <c r="AEY155" s="31"/>
      <c r="AEZ155" s="31"/>
      <c r="AFA155" s="31"/>
      <c r="AFB155" s="31"/>
      <c r="AFC155" s="31"/>
      <c r="AFD155" s="31"/>
      <c r="AFE155" s="31"/>
      <c r="AFF155" s="31"/>
      <c r="AFG155" s="31"/>
      <c r="AFH155" s="31"/>
      <c r="AFI155" s="31"/>
      <c r="AFJ155" s="31"/>
      <c r="AFK155" s="31"/>
      <c r="AFL155" s="31"/>
      <c r="AFM155" s="31"/>
      <c r="AFN155" s="31"/>
      <c r="AFO155" s="31"/>
      <c r="AFP155" s="31"/>
      <c r="AFQ155" s="31"/>
      <c r="AFR155" s="31"/>
      <c r="AFS155" s="31"/>
      <c r="AFT155" s="31"/>
      <c r="AFU155" s="31"/>
      <c r="AFV155" s="31"/>
      <c r="AFW155" s="31"/>
      <c r="AFX155" s="31"/>
      <c r="AFY155" s="31"/>
      <c r="AFZ155" s="31"/>
      <c r="AGA155" s="31"/>
      <c r="AGB155" s="31"/>
      <c r="AGC155" s="31"/>
      <c r="AGD155" s="31"/>
      <c r="AGE155" s="31"/>
      <c r="AGF155" s="31"/>
      <c r="AGG155" s="31"/>
      <c r="AGH155" s="31"/>
      <c r="AGI155" s="31"/>
      <c r="AGJ155" s="31"/>
      <c r="AGK155" s="31"/>
      <c r="AGL155" s="31"/>
      <c r="AGM155" s="31"/>
      <c r="AGN155" s="31"/>
      <c r="AGO155" s="31"/>
      <c r="AGP155" s="31"/>
      <c r="AGQ155" s="31"/>
      <c r="AGR155" s="31"/>
      <c r="AGS155" s="31"/>
      <c r="AGT155" s="31"/>
      <c r="AGU155" s="31"/>
      <c r="AGV155" s="31"/>
      <c r="AGW155" s="31"/>
      <c r="AGX155" s="31"/>
      <c r="AGY155" s="31"/>
      <c r="AGZ155" s="31"/>
      <c r="AHA155" s="31"/>
      <c r="AHB155" s="31"/>
      <c r="AHC155" s="31"/>
      <c r="AHD155" s="31"/>
      <c r="AHE155" s="31"/>
      <c r="AHF155" s="31"/>
      <c r="AHG155" s="31"/>
      <c r="AHH155" s="31"/>
      <c r="AHI155" s="31"/>
      <c r="AHJ155" s="31"/>
      <c r="AHK155" s="31"/>
      <c r="AHL155" s="31"/>
      <c r="AHM155" s="31"/>
      <c r="AHN155" s="31"/>
      <c r="AHO155" s="31"/>
      <c r="AHP155" s="31"/>
      <c r="AHQ155" s="31"/>
      <c r="AHR155" s="31"/>
      <c r="AHS155" s="31"/>
      <c r="AHT155" s="31"/>
      <c r="AHU155" s="31"/>
      <c r="AHV155" s="31"/>
      <c r="AHW155" s="31"/>
      <c r="AHX155" s="31"/>
      <c r="AHY155" s="31"/>
      <c r="AHZ155" s="31"/>
      <c r="AIA155" s="31"/>
      <c r="AIB155" s="31"/>
      <c r="AIC155" s="31"/>
      <c r="AID155" s="31"/>
      <c r="AIE155" s="31"/>
      <c r="AIF155" s="31"/>
      <c r="AIG155" s="31"/>
      <c r="AIH155" s="31"/>
      <c r="AII155" s="31"/>
      <c r="AIJ155" s="31"/>
      <c r="AIK155" s="31"/>
      <c r="AIL155" s="31"/>
      <c r="AIM155" s="31"/>
      <c r="AIN155" s="31"/>
      <c r="AIO155" s="31"/>
      <c r="AIP155" s="31"/>
      <c r="AIQ155" s="31"/>
      <c r="AIR155" s="31"/>
      <c r="AIS155" s="31"/>
      <c r="AIT155" s="31"/>
      <c r="AIU155" s="31"/>
      <c r="AIV155" s="31"/>
      <c r="AIW155" s="31"/>
      <c r="AIX155" s="31"/>
      <c r="AIY155" s="31"/>
      <c r="AIZ155" s="31"/>
      <c r="AJA155" s="31"/>
      <c r="AJB155" s="31"/>
      <c r="AJC155" s="31"/>
      <c r="AJD155" s="31"/>
      <c r="AJE155" s="31"/>
      <c r="AJF155" s="31"/>
      <c r="AJG155" s="31"/>
      <c r="AJH155" s="31"/>
      <c r="AJI155" s="31"/>
      <c r="AJJ155" s="31"/>
      <c r="AJK155" s="31"/>
      <c r="AJL155" s="31"/>
      <c r="AJM155" s="31"/>
      <c r="AJN155" s="31"/>
      <c r="AJO155" s="31"/>
      <c r="AJP155" s="31"/>
      <c r="AJQ155" s="31"/>
      <c r="AJR155" s="31"/>
      <c r="AJS155" s="31"/>
      <c r="AJT155" s="31"/>
      <c r="AJU155" s="31"/>
      <c r="AJV155" s="31"/>
      <c r="AJW155" s="31"/>
      <c r="AJX155" s="31"/>
      <c r="AJY155" s="31"/>
      <c r="AJZ155" s="31"/>
      <c r="AKA155" s="31"/>
      <c r="AKB155" s="31"/>
      <c r="AKC155" s="31"/>
      <c r="AKD155" s="31"/>
      <c r="AKE155" s="31"/>
      <c r="AKF155" s="31"/>
      <c r="AKG155" s="31"/>
      <c r="AKH155" s="31"/>
      <c r="AKI155" s="31"/>
      <c r="AKJ155" s="31"/>
      <c r="AKK155" s="31"/>
      <c r="AKL155" s="31"/>
      <c r="AKM155" s="31"/>
      <c r="AKN155" s="31"/>
      <c r="AKO155" s="31"/>
      <c r="AKP155" s="31"/>
      <c r="AKQ155" s="31"/>
      <c r="AKR155" s="31"/>
      <c r="AKS155" s="31"/>
      <c r="AKT155" s="31"/>
      <c r="AKU155" s="31"/>
      <c r="AKV155" s="31"/>
      <c r="AKW155" s="31"/>
      <c r="AKX155" s="31"/>
      <c r="AKY155" s="31"/>
      <c r="AKZ155" s="31"/>
      <c r="ALA155" s="31"/>
      <c r="ALB155" s="31"/>
      <c r="ALC155" s="31"/>
      <c r="ALD155" s="31"/>
      <c r="ALE155" s="31"/>
      <c r="ALF155" s="31"/>
      <c r="ALG155" s="31"/>
      <c r="ALH155" s="31"/>
      <c r="ALI155" s="31"/>
      <c r="ALJ155" s="31"/>
      <c r="ALK155" s="31"/>
      <c r="ALL155" s="31"/>
      <c r="ALM155" s="31"/>
      <c r="ALN155" s="31"/>
      <c r="ALO155" s="31"/>
      <c r="ALP155" s="31"/>
      <c r="ALQ155" s="31"/>
      <c r="ALR155" s="31"/>
      <c r="ALS155" s="31"/>
      <c r="ALT155" s="31"/>
      <c r="ALU155" s="31"/>
      <c r="ALV155" s="31"/>
      <c r="ALW155" s="31"/>
      <c r="ALX155" s="31"/>
      <c r="ALY155" s="31"/>
      <c r="ALZ155" s="31"/>
      <c r="AMA155" s="31"/>
      <c r="AMB155" s="31"/>
      <c r="AMC155" s="31"/>
      <c r="AMD155" s="31"/>
      <c r="AME155" s="31"/>
      <c r="AMF155" s="31"/>
      <c r="AMG155" s="31"/>
      <c r="AMH155" s="31"/>
      <c r="AMI155" s="31"/>
      <c r="AMJ155" s="31"/>
      <c r="AMK155" s="31"/>
      <c r="AML155" s="31"/>
      <c r="AMM155" s="31"/>
      <c r="AMN155" s="31"/>
      <c r="AMO155" s="31"/>
      <c r="AMP155" s="31"/>
      <c r="AMQ155" s="31"/>
      <c r="AMR155" s="31"/>
      <c r="AMS155" s="31"/>
      <c r="AMT155" s="31"/>
      <c r="AMU155" s="31"/>
      <c r="AMV155" s="31"/>
      <c r="AMW155" s="31"/>
      <c r="AMX155" s="31"/>
      <c r="AMY155" s="31"/>
      <c r="AMZ155" s="31"/>
      <c r="ANA155" s="31"/>
      <c r="ANB155" s="31"/>
      <c r="ANC155" s="31"/>
      <c r="AND155" s="31"/>
      <c r="ANE155" s="31"/>
      <c r="ANF155" s="31"/>
      <c r="ANG155" s="31"/>
      <c r="ANH155" s="31"/>
      <c r="ANI155" s="31"/>
      <c r="ANJ155" s="31"/>
      <c r="ANK155" s="31"/>
      <c r="ANL155" s="31"/>
      <c r="ANM155" s="31"/>
      <c r="ANN155" s="31"/>
      <c r="ANO155" s="31"/>
      <c r="ANP155" s="31"/>
      <c r="ANQ155" s="31"/>
      <c r="ANR155" s="31"/>
      <c r="ANS155" s="31"/>
      <c r="ANT155" s="31"/>
      <c r="ANU155" s="31"/>
      <c r="ANV155" s="31"/>
      <c r="ANW155" s="31"/>
      <c r="ANX155" s="31"/>
      <c r="ANY155" s="31"/>
      <c r="ANZ155" s="31"/>
      <c r="AOA155" s="31"/>
      <c r="AOB155" s="31"/>
      <c r="AOC155" s="31"/>
      <c r="AOD155" s="31"/>
      <c r="AOE155" s="31"/>
      <c r="AOF155" s="31"/>
      <c r="AOG155" s="31"/>
      <c r="AOH155" s="31"/>
      <c r="AOI155" s="31"/>
      <c r="AOJ155" s="31"/>
      <c r="AOK155" s="31"/>
      <c r="AOL155" s="31"/>
      <c r="AOM155" s="31"/>
      <c r="AON155" s="31"/>
      <c r="AOO155" s="31"/>
      <c r="AOP155" s="31"/>
      <c r="AOQ155" s="31"/>
      <c r="AOR155" s="31"/>
      <c r="AOS155" s="31"/>
      <c r="AOT155" s="31"/>
      <c r="AOU155" s="31"/>
      <c r="AOV155" s="31"/>
      <c r="AOW155" s="31"/>
      <c r="AOX155" s="31"/>
      <c r="AOY155" s="31"/>
      <c r="AOZ155" s="31"/>
      <c r="APA155" s="31"/>
      <c r="APB155" s="31"/>
      <c r="APC155" s="31"/>
      <c r="APD155" s="31"/>
      <c r="APE155" s="31"/>
      <c r="APF155" s="31"/>
      <c r="APG155" s="31"/>
      <c r="APH155" s="31"/>
      <c r="API155" s="31"/>
      <c r="APJ155" s="31"/>
      <c r="APK155" s="31"/>
      <c r="APL155" s="31"/>
      <c r="APM155" s="31"/>
      <c r="APN155" s="31"/>
      <c r="APO155" s="31"/>
      <c r="APP155" s="31"/>
      <c r="APQ155" s="31"/>
      <c r="APR155" s="31"/>
      <c r="APS155" s="31"/>
      <c r="APT155" s="31"/>
      <c r="APU155" s="31"/>
      <c r="APV155" s="31"/>
      <c r="APW155" s="31"/>
      <c r="APX155" s="31"/>
      <c r="APY155" s="31"/>
      <c r="APZ155" s="31"/>
      <c r="AQA155" s="31"/>
      <c r="AQB155" s="31"/>
      <c r="AQC155" s="31"/>
      <c r="AQD155" s="31"/>
      <c r="AQE155" s="31"/>
      <c r="AQF155" s="31"/>
      <c r="AQG155" s="31"/>
      <c r="AQH155" s="31"/>
      <c r="AQI155" s="31"/>
      <c r="AQJ155" s="31"/>
      <c r="AQK155" s="31"/>
      <c r="AQL155" s="31"/>
      <c r="AQM155" s="31"/>
      <c r="AQN155" s="31"/>
      <c r="AQO155" s="31"/>
      <c r="AQP155" s="31"/>
      <c r="AQQ155" s="31"/>
      <c r="AQR155" s="31"/>
      <c r="AQS155" s="31"/>
      <c r="AQT155" s="31"/>
      <c r="AQU155" s="31"/>
      <c r="AQV155" s="31"/>
      <c r="AQW155" s="31"/>
      <c r="AQX155" s="31"/>
      <c r="AQY155" s="31"/>
      <c r="AQZ155" s="31"/>
      <c r="ARA155" s="31"/>
      <c r="ARB155" s="31"/>
      <c r="ARC155" s="31"/>
      <c r="ARD155" s="31"/>
      <c r="ARE155" s="31"/>
      <c r="ARF155" s="31"/>
      <c r="ARG155" s="31"/>
      <c r="ARH155" s="31"/>
      <c r="ARI155" s="31"/>
      <c r="ARJ155" s="31"/>
      <c r="ARK155" s="31"/>
      <c r="ARL155" s="31"/>
      <c r="ARM155" s="31"/>
      <c r="ARN155" s="31"/>
      <c r="ARO155" s="31"/>
      <c r="ARP155" s="31"/>
      <c r="ARQ155" s="31"/>
      <c r="ARR155" s="31"/>
      <c r="ARS155" s="31"/>
      <c r="ART155" s="31"/>
      <c r="ARU155" s="31"/>
      <c r="ARV155" s="31"/>
      <c r="ARW155" s="31"/>
      <c r="ARX155" s="31"/>
      <c r="ARY155" s="31"/>
      <c r="ARZ155" s="31"/>
      <c r="ASA155" s="31"/>
      <c r="ASB155" s="31"/>
      <c r="ASC155" s="31"/>
      <c r="ASD155" s="31"/>
      <c r="ASE155" s="31"/>
      <c r="ASF155" s="31"/>
      <c r="ASG155" s="31"/>
      <c r="ASH155" s="31"/>
      <c r="ASI155" s="31"/>
      <c r="ASJ155" s="31"/>
      <c r="ASK155" s="31"/>
      <c r="ASL155" s="31"/>
      <c r="ASM155" s="31"/>
      <c r="ASN155" s="31"/>
      <c r="ASO155" s="31"/>
      <c r="ASP155" s="31"/>
      <c r="ASQ155" s="31"/>
      <c r="ASR155" s="31"/>
      <c r="ASS155" s="31"/>
      <c r="AST155" s="31"/>
      <c r="ASU155" s="31"/>
      <c r="ASV155" s="31"/>
      <c r="ASW155" s="31"/>
      <c r="ASX155" s="31"/>
      <c r="ASY155" s="31"/>
      <c r="ASZ155" s="31"/>
      <c r="ATA155" s="31"/>
      <c r="ATB155" s="31"/>
      <c r="ATC155" s="31"/>
      <c r="ATD155" s="31"/>
      <c r="ATE155" s="31"/>
      <c r="ATF155" s="31"/>
      <c r="ATG155" s="31"/>
      <c r="ATH155" s="31"/>
      <c r="ATI155" s="31"/>
      <c r="ATJ155" s="31"/>
      <c r="ATK155" s="31"/>
      <c r="ATL155" s="31"/>
      <c r="ATM155" s="31"/>
      <c r="ATN155" s="31"/>
      <c r="ATO155" s="31"/>
      <c r="ATP155" s="31"/>
      <c r="ATQ155" s="31"/>
      <c r="ATR155" s="31"/>
      <c r="ATS155" s="31"/>
      <c r="ATT155" s="31"/>
      <c r="ATU155" s="31"/>
      <c r="ATV155" s="31"/>
      <c r="ATW155" s="31"/>
      <c r="ATX155" s="31"/>
      <c r="ATY155" s="31"/>
      <c r="ATZ155" s="31"/>
      <c r="AUA155" s="31"/>
      <c r="AUB155" s="31"/>
      <c r="AUC155" s="31"/>
      <c r="AUD155" s="31"/>
      <c r="AUE155" s="31"/>
      <c r="AUF155" s="31"/>
      <c r="AUG155" s="31"/>
      <c r="AUH155" s="31"/>
      <c r="AUI155" s="31"/>
      <c r="AUJ155" s="31"/>
      <c r="AUK155" s="31"/>
      <c r="AUL155" s="31"/>
      <c r="AUM155" s="31"/>
      <c r="AUN155" s="31"/>
      <c r="AUO155" s="31"/>
      <c r="AUP155" s="31"/>
      <c r="AUQ155" s="31"/>
      <c r="AUR155" s="31"/>
      <c r="AUS155" s="31"/>
      <c r="AUT155" s="31"/>
      <c r="AUU155" s="31"/>
      <c r="AUV155" s="31"/>
      <c r="AUW155" s="31"/>
      <c r="AUX155" s="31"/>
      <c r="AUY155" s="31"/>
      <c r="AUZ155" s="31"/>
      <c r="AVA155" s="31"/>
      <c r="AVB155" s="31"/>
      <c r="AVC155" s="31"/>
      <c r="AVD155" s="31"/>
      <c r="AVE155" s="31"/>
      <c r="AVF155" s="31"/>
      <c r="AVG155" s="31"/>
      <c r="AVH155" s="31"/>
      <c r="AVI155" s="31"/>
      <c r="AVJ155" s="31"/>
      <c r="AVK155" s="31"/>
      <c r="AVL155" s="31"/>
      <c r="AVM155" s="31"/>
      <c r="AVN155" s="31"/>
      <c r="AVO155" s="31"/>
      <c r="AVP155" s="31"/>
      <c r="AVQ155" s="31"/>
      <c r="AVR155" s="31"/>
      <c r="AVS155" s="31"/>
      <c r="AVT155" s="31"/>
      <c r="AVU155" s="31"/>
      <c r="AVV155" s="31"/>
      <c r="AVW155" s="31"/>
      <c r="AVX155" s="31"/>
      <c r="AVY155" s="31"/>
      <c r="AVZ155" s="31"/>
      <c r="AWA155" s="31"/>
      <c r="AWB155" s="31"/>
      <c r="AWC155" s="31"/>
      <c r="AWD155" s="31"/>
      <c r="AWE155" s="31"/>
      <c r="AWF155" s="31"/>
      <c r="AWG155" s="31"/>
      <c r="AWH155" s="31"/>
      <c r="AWI155" s="31"/>
      <c r="AWJ155" s="31"/>
      <c r="AWK155" s="31"/>
      <c r="AWL155" s="31"/>
      <c r="AWM155" s="31"/>
      <c r="AWN155" s="31"/>
      <c r="AWO155" s="31"/>
      <c r="AWP155" s="31"/>
      <c r="AWQ155" s="31"/>
      <c r="AWR155" s="31"/>
      <c r="AWS155" s="31"/>
      <c r="AWT155" s="31"/>
      <c r="AWU155" s="31"/>
      <c r="AWV155" s="31"/>
      <c r="AWW155" s="31"/>
      <c r="AWX155" s="31"/>
      <c r="AWY155" s="31"/>
      <c r="AWZ155" s="31"/>
      <c r="AXA155" s="31"/>
      <c r="AXB155" s="31"/>
      <c r="AXC155" s="31"/>
      <c r="AXD155" s="31"/>
      <c r="AXE155" s="31"/>
      <c r="AXF155" s="31"/>
      <c r="AXG155" s="31"/>
      <c r="AXH155" s="31"/>
      <c r="AXI155" s="31"/>
      <c r="AXJ155" s="31"/>
      <c r="AXK155" s="31"/>
      <c r="AXL155" s="31"/>
      <c r="AXM155" s="31"/>
      <c r="AXN155" s="31"/>
      <c r="AXO155" s="31"/>
      <c r="AXP155" s="31"/>
      <c r="AXQ155" s="31"/>
      <c r="AXR155" s="31"/>
      <c r="AXS155" s="31"/>
      <c r="AXT155" s="31"/>
      <c r="AXU155" s="31"/>
      <c r="AXV155" s="31"/>
      <c r="AXW155" s="31"/>
      <c r="AXX155" s="31"/>
      <c r="AXY155" s="31"/>
      <c r="AXZ155" s="31"/>
      <c r="AYA155" s="31"/>
      <c r="AYB155" s="31"/>
      <c r="AYC155" s="31"/>
      <c r="AYD155" s="31"/>
      <c r="AYE155" s="31"/>
      <c r="AYF155" s="31"/>
      <c r="AYG155" s="31"/>
      <c r="AYH155" s="31"/>
      <c r="AYI155" s="31"/>
      <c r="AYJ155" s="31"/>
      <c r="AYK155" s="31"/>
      <c r="AYL155" s="31"/>
      <c r="AYM155" s="31"/>
      <c r="AYN155" s="31"/>
      <c r="AYO155" s="31"/>
      <c r="AYP155" s="31"/>
      <c r="AYQ155" s="31"/>
      <c r="AYR155" s="31"/>
      <c r="AYS155" s="31"/>
      <c r="AYT155" s="31"/>
      <c r="AYU155" s="31"/>
      <c r="AYV155" s="31"/>
      <c r="AYW155" s="31"/>
      <c r="AYX155" s="31"/>
      <c r="AYY155" s="31"/>
      <c r="AYZ155" s="31"/>
      <c r="AZA155" s="31"/>
      <c r="AZB155" s="31"/>
      <c r="AZC155" s="31"/>
      <c r="AZD155" s="31"/>
      <c r="AZE155" s="31"/>
      <c r="AZF155" s="31"/>
      <c r="AZG155" s="31"/>
      <c r="AZH155" s="31"/>
      <c r="AZI155" s="31"/>
      <c r="AZJ155" s="31"/>
      <c r="AZK155" s="31"/>
      <c r="AZL155" s="31"/>
      <c r="AZM155" s="31"/>
      <c r="AZN155" s="31"/>
      <c r="AZO155" s="31"/>
      <c r="AZP155" s="31"/>
      <c r="AZQ155" s="31"/>
      <c r="AZR155" s="31"/>
      <c r="AZS155" s="31"/>
      <c r="AZT155" s="31"/>
      <c r="AZU155" s="31"/>
      <c r="AZV155" s="31"/>
      <c r="AZW155" s="31"/>
      <c r="AZX155" s="31"/>
      <c r="AZY155" s="31"/>
      <c r="AZZ155" s="31"/>
      <c r="BAA155" s="31"/>
      <c r="BAB155" s="31"/>
      <c r="BAC155" s="31"/>
      <c r="BAD155" s="31"/>
      <c r="BAE155" s="31"/>
      <c r="BAF155" s="31"/>
      <c r="BAG155" s="31"/>
      <c r="BAH155" s="31"/>
      <c r="BAI155" s="31"/>
      <c r="BAJ155" s="31"/>
      <c r="BAK155" s="31"/>
      <c r="BAL155" s="31"/>
      <c r="BAM155" s="31"/>
      <c r="BAN155" s="31"/>
      <c r="BAO155" s="31"/>
      <c r="BAP155" s="31"/>
      <c r="BAQ155" s="31"/>
      <c r="BAR155" s="31"/>
      <c r="BAS155" s="31"/>
      <c r="BAT155" s="31"/>
      <c r="BAU155" s="31"/>
      <c r="BAV155" s="31"/>
      <c r="BAW155" s="31"/>
      <c r="BAX155" s="31"/>
      <c r="BAY155" s="31"/>
      <c r="BAZ155" s="31"/>
      <c r="BBA155" s="31"/>
      <c r="BBB155" s="31"/>
      <c r="BBC155" s="31"/>
      <c r="BBD155" s="31"/>
      <c r="BBE155" s="31"/>
      <c r="BBF155" s="31"/>
      <c r="BBG155" s="31"/>
      <c r="BBH155" s="31"/>
      <c r="BBI155" s="31"/>
      <c r="BBJ155" s="31"/>
      <c r="BBK155" s="31"/>
      <c r="BBL155" s="31"/>
      <c r="BBM155" s="31"/>
      <c r="BBN155" s="31"/>
      <c r="BBO155" s="31"/>
      <c r="BBP155" s="31"/>
      <c r="BBQ155" s="31"/>
      <c r="BBR155" s="31"/>
      <c r="BBS155" s="31"/>
      <c r="BBT155" s="31"/>
      <c r="BBU155" s="31"/>
      <c r="BBV155" s="31"/>
      <c r="BBW155" s="31"/>
      <c r="BBX155" s="31"/>
      <c r="BBY155" s="31"/>
      <c r="BBZ155" s="31"/>
      <c r="BCA155" s="31"/>
      <c r="BCB155" s="31"/>
      <c r="BCC155" s="31"/>
      <c r="BCD155" s="31"/>
      <c r="BCE155" s="31"/>
      <c r="BCF155" s="31"/>
      <c r="BCG155" s="31"/>
      <c r="BCH155" s="31"/>
      <c r="BCI155" s="31"/>
      <c r="BCJ155" s="31"/>
      <c r="BCK155" s="31"/>
      <c r="BCL155" s="31"/>
      <c r="BCM155" s="31"/>
      <c r="BCN155" s="31"/>
      <c r="BCO155" s="31"/>
      <c r="BCP155" s="31"/>
      <c r="BCQ155" s="31"/>
      <c r="BCR155" s="31"/>
      <c r="BCS155" s="31"/>
      <c r="BCT155" s="31"/>
      <c r="BCU155" s="31"/>
      <c r="BCV155" s="31"/>
      <c r="BCW155" s="31"/>
      <c r="BCX155" s="31"/>
      <c r="BCY155" s="31"/>
      <c r="BCZ155" s="31"/>
      <c r="BDA155" s="31"/>
      <c r="BDB155" s="31"/>
      <c r="BDC155" s="31"/>
      <c r="BDD155" s="31"/>
      <c r="BDE155" s="31"/>
      <c r="BDF155" s="31"/>
      <c r="BDG155" s="31"/>
      <c r="BDH155" s="31"/>
      <c r="BDI155" s="31"/>
      <c r="BDJ155" s="31"/>
      <c r="BDK155" s="31"/>
      <c r="BDL155" s="31"/>
      <c r="BDM155" s="31"/>
      <c r="BDN155" s="31"/>
      <c r="BDO155" s="31"/>
      <c r="BDP155" s="31"/>
      <c r="BDQ155" s="31"/>
      <c r="BDR155" s="31"/>
      <c r="BDS155" s="31"/>
      <c r="BDT155" s="31"/>
      <c r="BDU155" s="31"/>
      <c r="BDV155" s="31"/>
      <c r="BDW155" s="31"/>
      <c r="BDX155" s="31"/>
      <c r="BDY155" s="31"/>
      <c r="BDZ155" s="31"/>
      <c r="BEA155" s="31"/>
      <c r="BEB155" s="31"/>
      <c r="BEC155" s="31"/>
      <c r="BED155" s="31"/>
      <c r="BEE155" s="31"/>
      <c r="BEF155" s="31"/>
      <c r="BEG155" s="31"/>
      <c r="BEH155" s="31"/>
      <c r="BEI155" s="31"/>
      <c r="BEJ155" s="31"/>
      <c r="BEK155" s="31"/>
      <c r="BEL155" s="31"/>
      <c r="BEM155" s="31"/>
      <c r="BEN155" s="31"/>
      <c r="BEO155" s="31"/>
      <c r="BEP155" s="31"/>
      <c r="BEQ155" s="31"/>
      <c r="BER155" s="31"/>
      <c r="BES155" s="31"/>
      <c r="BET155" s="31"/>
      <c r="BEU155" s="31"/>
      <c r="BEV155" s="31"/>
      <c r="BEW155" s="31"/>
      <c r="BEX155" s="31"/>
      <c r="BEY155" s="31"/>
      <c r="BEZ155" s="31"/>
      <c r="BFA155" s="31"/>
      <c r="BFB155" s="31"/>
      <c r="BFC155" s="31"/>
      <c r="BFD155" s="31"/>
      <c r="BFE155" s="31"/>
      <c r="BFF155" s="31"/>
      <c r="BFG155" s="31"/>
      <c r="BFH155" s="31"/>
      <c r="BFI155" s="31"/>
      <c r="BFJ155" s="31"/>
      <c r="BFK155" s="31"/>
      <c r="BFL155" s="31"/>
      <c r="BFM155" s="31"/>
      <c r="BFN155" s="31"/>
      <c r="BFO155" s="31"/>
      <c r="BFP155" s="31"/>
      <c r="BFQ155" s="31"/>
      <c r="BFR155" s="31"/>
      <c r="BFS155" s="31"/>
      <c r="BFT155" s="31"/>
      <c r="BFU155" s="31"/>
      <c r="BFV155" s="31"/>
      <c r="BFW155" s="31"/>
      <c r="BFX155" s="31"/>
      <c r="BFY155" s="31"/>
      <c r="BFZ155" s="31"/>
      <c r="BGA155" s="31"/>
      <c r="BGB155" s="31"/>
      <c r="BGC155" s="31"/>
      <c r="BGD155" s="31"/>
      <c r="BGE155" s="31"/>
      <c r="BGF155" s="31"/>
      <c r="BGG155" s="31"/>
      <c r="BGH155" s="31"/>
      <c r="BGI155" s="31"/>
      <c r="BGJ155" s="31"/>
      <c r="BGK155" s="31"/>
      <c r="BGL155" s="31"/>
      <c r="BGM155" s="31"/>
      <c r="BGN155" s="31"/>
      <c r="BGO155" s="31"/>
      <c r="BGP155" s="31"/>
      <c r="BGQ155" s="31"/>
      <c r="BGR155" s="31"/>
      <c r="BGS155" s="31"/>
      <c r="BGT155" s="31"/>
      <c r="BGU155" s="31"/>
      <c r="BGV155" s="31"/>
      <c r="BGW155" s="31"/>
      <c r="BGX155" s="31"/>
      <c r="BGY155" s="31"/>
      <c r="BGZ155" s="31"/>
      <c r="BHA155" s="31"/>
      <c r="BHB155" s="31"/>
      <c r="BHC155" s="31"/>
      <c r="BHD155" s="31"/>
      <c r="BHE155" s="31"/>
      <c r="BHF155" s="31"/>
      <c r="BHG155" s="31"/>
      <c r="BHH155" s="31"/>
      <c r="BHI155" s="31"/>
      <c r="BHJ155" s="31"/>
      <c r="BHK155" s="31"/>
      <c r="BHL155" s="31"/>
      <c r="BHM155" s="31"/>
      <c r="BHN155" s="31"/>
      <c r="BHO155" s="31"/>
      <c r="BHP155" s="31"/>
      <c r="BHQ155" s="31"/>
      <c r="BHR155" s="31"/>
      <c r="BHS155" s="31"/>
      <c r="BHT155" s="31"/>
      <c r="BHU155" s="31"/>
      <c r="BHV155" s="31"/>
      <c r="BHW155" s="31"/>
      <c r="BHX155" s="31"/>
      <c r="BHY155" s="31"/>
      <c r="BHZ155" s="31"/>
      <c r="BIA155" s="31"/>
      <c r="BIB155" s="31"/>
      <c r="BIC155" s="31"/>
      <c r="BID155" s="31"/>
      <c r="BIE155" s="31"/>
      <c r="BIF155" s="31"/>
      <c r="BIG155" s="31"/>
      <c r="BIH155" s="31"/>
      <c r="BII155" s="31"/>
      <c r="BIJ155" s="31"/>
      <c r="BIK155" s="31"/>
      <c r="BIL155" s="31"/>
      <c r="BIM155" s="31"/>
      <c r="BIN155" s="31"/>
      <c r="BIO155" s="31"/>
      <c r="BIP155" s="31"/>
      <c r="BIQ155" s="31"/>
      <c r="BIR155" s="31"/>
      <c r="BIS155" s="31"/>
      <c r="BIT155" s="31"/>
      <c r="BIU155" s="31"/>
      <c r="BIV155" s="31"/>
      <c r="BIW155" s="31"/>
      <c r="BIX155" s="31"/>
      <c r="BIY155" s="31"/>
      <c r="BIZ155" s="31"/>
      <c r="BJA155" s="31"/>
      <c r="BJB155" s="31"/>
      <c r="BJC155" s="31"/>
      <c r="BJD155" s="31"/>
      <c r="BJE155" s="31"/>
      <c r="BJF155" s="31"/>
      <c r="BJG155" s="31"/>
      <c r="BJH155" s="31"/>
      <c r="BJI155" s="31"/>
      <c r="BJJ155" s="31"/>
      <c r="BJK155" s="31"/>
      <c r="BJL155" s="31"/>
      <c r="BJM155" s="31"/>
      <c r="BJN155" s="31"/>
      <c r="BJO155" s="31"/>
      <c r="BJP155" s="31"/>
      <c r="BJQ155" s="31"/>
      <c r="BJR155" s="31"/>
      <c r="BJS155" s="31"/>
      <c r="BJT155" s="31"/>
      <c r="BJU155" s="31"/>
      <c r="BJV155" s="31"/>
      <c r="BJW155" s="31"/>
      <c r="BJX155" s="31"/>
      <c r="BJY155" s="31"/>
      <c r="BJZ155" s="31"/>
      <c r="BKA155" s="31"/>
      <c r="BKB155" s="31"/>
      <c r="BKC155" s="31"/>
      <c r="BKD155" s="31"/>
      <c r="BKE155" s="31"/>
      <c r="BKF155" s="31"/>
      <c r="BKG155" s="31"/>
      <c r="BKH155" s="31"/>
      <c r="BKI155" s="31"/>
      <c r="BKJ155" s="31"/>
      <c r="BKK155" s="31"/>
      <c r="BKL155" s="31"/>
      <c r="BKM155" s="31"/>
      <c r="BKN155" s="31"/>
      <c r="BKO155" s="31"/>
      <c r="BKP155" s="31"/>
      <c r="BKQ155" s="31"/>
      <c r="BKR155" s="31"/>
      <c r="BKS155" s="31"/>
      <c r="BKT155" s="31"/>
      <c r="BKU155" s="31"/>
      <c r="BKV155" s="31"/>
      <c r="BKW155" s="31"/>
      <c r="BKX155" s="31"/>
      <c r="BKY155" s="31"/>
      <c r="BKZ155" s="31"/>
      <c r="BLA155" s="31"/>
      <c r="BLB155" s="31"/>
      <c r="BLC155" s="31"/>
      <c r="BLD155" s="31"/>
      <c r="BLE155" s="31"/>
      <c r="BLF155" s="31"/>
      <c r="BLG155" s="31"/>
      <c r="BLH155" s="31"/>
      <c r="BLI155" s="31"/>
      <c r="BLJ155" s="31"/>
      <c r="BLK155" s="31"/>
      <c r="BLL155" s="31"/>
      <c r="BLM155" s="31"/>
      <c r="BLN155" s="31"/>
      <c r="BLO155" s="31"/>
      <c r="BLP155" s="31"/>
      <c r="BLQ155" s="31"/>
      <c r="BLR155" s="31"/>
      <c r="BLS155" s="31"/>
      <c r="BLT155" s="31"/>
      <c r="BLU155" s="31"/>
      <c r="BLV155" s="31"/>
      <c r="BLW155" s="31"/>
      <c r="BLX155" s="31"/>
      <c r="BLY155" s="31"/>
      <c r="BLZ155" s="31"/>
      <c r="BMA155" s="31"/>
      <c r="BMB155" s="31"/>
      <c r="BMC155" s="31"/>
      <c r="BMD155" s="31"/>
      <c r="BME155" s="31"/>
      <c r="BMF155" s="31"/>
      <c r="BMG155" s="31"/>
      <c r="BMH155" s="31"/>
      <c r="BMI155" s="31"/>
      <c r="BMJ155" s="31"/>
      <c r="BMK155" s="31"/>
      <c r="BML155" s="31"/>
      <c r="BMM155" s="31"/>
      <c r="BMN155" s="31"/>
      <c r="BMO155" s="31"/>
      <c r="BMP155" s="31"/>
      <c r="BMQ155" s="31"/>
      <c r="BMR155" s="31"/>
      <c r="BMS155" s="31"/>
      <c r="BMT155" s="31"/>
      <c r="BMU155" s="31"/>
      <c r="BMV155" s="31"/>
      <c r="BMW155" s="31"/>
      <c r="BMX155" s="31"/>
      <c r="BMY155" s="31"/>
      <c r="BMZ155" s="31"/>
      <c r="BNA155" s="31"/>
      <c r="BNB155" s="31"/>
      <c r="BNC155" s="31"/>
      <c r="BND155" s="31"/>
      <c r="BNE155" s="31"/>
      <c r="BNF155" s="31"/>
      <c r="BNG155" s="31"/>
      <c r="BNH155" s="31"/>
      <c r="BNI155" s="31"/>
      <c r="BNJ155" s="31"/>
      <c r="BNK155" s="31"/>
      <c r="BNL155" s="31"/>
      <c r="BNM155" s="31"/>
      <c r="BNN155" s="31"/>
      <c r="BNO155" s="31"/>
      <c r="BNP155" s="31"/>
      <c r="BNQ155" s="31"/>
      <c r="BNR155" s="31"/>
      <c r="BNS155" s="31"/>
      <c r="BNT155" s="31"/>
      <c r="BNU155" s="31"/>
      <c r="BNV155" s="31"/>
      <c r="BNW155" s="31"/>
      <c r="BNX155" s="31"/>
      <c r="BNY155" s="31"/>
      <c r="BNZ155" s="31"/>
      <c r="BOA155" s="31"/>
      <c r="BOB155" s="31"/>
      <c r="BOC155" s="31"/>
      <c r="BOD155" s="31"/>
      <c r="BOE155" s="31"/>
      <c r="BOF155" s="31"/>
      <c r="BOG155" s="31"/>
      <c r="BOH155" s="31"/>
      <c r="BOI155" s="31"/>
      <c r="BOJ155" s="31"/>
      <c r="BOK155" s="31"/>
      <c r="BOL155" s="31"/>
      <c r="BOM155" s="31"/>
      <c r="BON155" s="31"/>
      <c r="BOO155" s="31"/>
      <c r="BOP155" s="31"/>
      <c r="BOQ155" s="31"/>
      <c r="BOR155" s="31"/>
      <c r="BOS155" s="31"/>
      <c r="BOT155" s="31"/>
      <c r="BOU155" s="31"/>
      <c r="BOV155" s="31"/>
      <c r="BOW155" s="31"/>
      <c r="BOX155" s="31"/>
      <c r="BOY155" s="31"/>
      <c r="BOZ155" s="31"/>
      <c r="BPA155" s="31"/>
      <c r="BPB155" s="31"/>
      <c r="BPC155" s="31"/>
      <c r="BPD155" s="31"/>
      <c r="BPE155" s="31"/>
      <c r="BPF155" s="31"/>
      <c r="BPG155" s="31"/>
      <c r="BPH155" s="31"/>
      <c r="BPI155" s="31"/>
      <c r="BPJ155" s="31"/>
      <c r="BPK155" s="31"/>
      <c r="BPL155" s="31"/>
      <c r="BPM155" s="31"/>
      <c r="BPN155" s="31"/>
      <c r="BPO155" s="31"/>
      <c r="BPP155" s="31"/>
      <c r="BPQ155" s="31"/>
      <c r="BPR155" s="31"/>
      <c r="BPS155" s="31"/>
      <c r="BPT155" s="31"/>
      <c r="BPU155" s="31"/>
      <c r="BPV155" s="31"/>
      <c r="BPW155" s="31"/>
      <c r="BPX155" s="31"/>
      <c r="BPY155" s="31"/>
      <c r="BPZ155" s="31"/>
      <c r="BQA155" s="31"/>
      <c r="BQB155" s="31"/>
      <c r="BQC155" s="31"/>
      <c r="BQD155" s="31"/>
      <c r="BQE155" s="31"/>
      <c r="BQF155" s="31"/>
      <c r="BQG155" s="31"/>
      <c r="BQH155" s="31"/>
      <c r="BQI155" s="31"/>
      <c r="BQJ155" s="31"/>
      <c r="BQK155" s="31"/>
      <c r="BQL155" s="31"/>
      <c r="BQM155" s="31"/>
      <c r="BQN155" s="31"/>
      <c r="BQO155" s="31"/>
      <c r="BQP155" s="31"/>
      <c r="BQQ155" s="31"/>
      <c r="BQR155" s="31"/>
      <c r="BQS155" s="31"/>
      <c r="BQT155" s="31"/>
      <c r="BQU155" s="31"/>
      <c r="BQV155" s="31"/>
      <c r="BQW155" s="31"/>
      <c r="BQX155" s="31"/>
      <c r="BQY155" s="31"/>
      <c r="BQZ155" s="31"/>
      <c r="BRA155" s="31"/>
      <c r="BRB155" s="31"/>
      <c r="BRC155" s="31"/>
      <c r="BRD155" s="31"/>
      <c r="BRE155" s="31"/>
      <c r="BRF155" s="31"/>
      <c r="BRG155" s="31"/>
      <c r="BRH155" s="31"/>
      <c r="BRI155" s="31"/>
      <c r="BRJ155" s="31"/>
      <c r="BRK155" s="31"/>
      <c r="BRL155" s="31"/>
      <c r="BRM155" s="31"/>
      <c r="BRN155" s="31"/>
      <c r="BRO155" s="31"/>
      <c r="BRP155" s="31"/>
      <c r="BRQ155" s="31"/>
      <c r="BRR155" s="31"/>
      <c r="BRS155" s="31"/>
      <c r="BRT155" s="31"/>
      <c r="BRU155" s="31"/>
      <c r="BRV155" s="31"/>
      <c r="BRW155" s="31"/>
      <c r="BRX155" s="31"/>
      <c r="BRY155" s="31"/>
      <c r="BRZ155" s="31"/>
      <c r="BSA155" s="31"/>
      <c r="BSB155" s="31"/>
      <c r="BSC155" s="31"/>
      <c r="BSD155" s="31"/>
      <c r="BSE155" s="31"/>
      <c r="BSF155" s="31"/>
      <c r="BSG155" s="31"/>
      <c r="BSH155" s="31"/>
      <c r="BSI155" s="31"/>
      <c r="BSJ155" s="31"/>
      <c r="BSK155" s="31"/>
      <c r="BSL155" s="31"/>
      <c r="BSM155" s="31"/>
      <c r="BSN155" s="31"/>
      <c r="BSO155" s="31"/>
      <c r="BSP155" s="31"/>
      <c r="BSQ155" s="31"/>
      <c r="BSR155" s="31"/>
      <c r="BSS155" s="31"/>
      <c r="BST155" s="31"/>
      <c r="BSU155" s="31"/>
      <c r="BSV155" s="31"/>
      <c r="BSW155" s="31"/>
      <c r="BSX155" s="31"/>
      <c r="BSY155" s="31"/>
      <c r="BSZ155" s="31"/>
      <c r="BTA155" s="31"/>
      <c r="BTB155" s="31"/>
      <c r="BTC155" s="31"/>
      <c r="BTD155" s="31"/>
      <c r="BTE155" s="31"/>
      <c r="BTF155" s="31"/>
      <c r="BTG155" s="31"/>
      <c r="BTH155" s="31"/>
      <c r="BTI155" s="31"/>
      <c r="BTJ155" s="31"/>
      <c r="BTK155" s="31"/>
      <c r="BTL155" s="31"/>
      <c r="BTM155" s="31"/>
      <c r="BTN155" s="31"/>
      <c r="BTO155" s="31"/>
      <c r="BTP155" s="31"/>
      <c r="BTQ155" s="31"/>
      <c r="BTR155" s="31"/>
      <c r="BTS155" s="31"/>
      <c r="BTT155" s="31"/>
      <c r="BTU155" s="31"/>
      <c r="BTV155" s="31"/>
      <c r="BTW155" s="31"/>
      <c r="BTX155" s="31"/>
      <c r="BTY155" s="31"/>
      <c r="BTZ155" s="31"/>
      <c r="BUA155" s="31"/>
      <c r="BUB155" s="31"/>
      <c r="BUC155" s="31"/>
      <c r="BUD155" s="31"/>
      <c r="BUE155" s="31"/>
      <c r="BUF155" s="31"/>
      <c r="BUG155" s="31"/>
      <c r="BUH155" s="31"/>
      <c r="BUI155" s="31"/>
      <c r="BUJ155" s="31"/>
      <c r="BUK155" s="31"/>
      <c r="BUL155" s="31"/>
      <c r="BUM155" s="31"/>
      <c r="BUN155" s="31"/>
      <c r="BUO155" s="31"/>
      <c r="BUP155" s="31"/>
      <c r="BUQ155" s="31"/>
      <c r="BUR155" s="31"/>
      <c r="BUS155" s="31"/>
      <c r="BUT155" s="31"/>
      <c r="BUU155" s="31"/>
      <c r="BUV155" s="31"/>
      <c r="BUW155" s="31"/>
      <c r="BUX155" s="31"/>
      <c r="BUY155" s="31"/>
      <c r="BUZ155" s="31"/>
      <c r="BVA155" s="31"/>
      <c r="BVB155" s="31"/>
      <c r="BVC155" s="31"/>
      <c r="BVD155" s="31"/>
      <c r="BVE155" s="31"/>
      <c r="BVF155" s="31"/>
      <c r="BVG155" s="31"/>
      <c r="BVH155" s="31"/>
      <c r="BVI155" s="31"/>
      <c r="BVJ155" s="31"/>
      <c r="BVK155" s="31"/>
      <c r="BVL155" s="31"/>
      <c r="BVM155" s="31"/>
      <c r="BVN155" s="31"/>
      <c r="BVO155" s="31"/>
      <c r="BVP155" s="31"/>
      <c r="BVQ155" s="31"/>
      <c r="BVR155" s="31"/>
      <c r="BVS155" s="31"/>
      <c r="BVT155" s="31"/>
      <c r="BVU155" s="31"/>
      <c r="BVV155" s="31"/>
      <c r="BVW155" s="31"/>
      <c r="BVX155" s="31"/>
      <c r="BVY155" s="31"/>
      <c r="BVZ155" s="31"/>
      <c r="BWA155" s="31"/>
      <c r="BWB155" s="31"/>
      <c r="BWC155" s="31"/>
      <c r="BWD155" s="31"/>
      <c r="BWE155" s="31"/>
      <c r="BWF155" s="31"/>
      <c r="BWG155" s="31"/>
      <c r="BWH155" s="31"/>
      <c r="BWI155" s="31"/>
      <c r="BWJ155" s="31"/>
      <c r="BWK155" s="31"/>
      <c r="BWL155" s="31"/>
      <c r="BWM155" s="31"/>
      <c r="BWN155" s="31"/>
      <c r="BWO155" s="31"/>
      <c r="BWP155" s="31"/>
      <c r="BWQ155" s="31"/>
      <c r="BWR155" s="31"/>
      <c r="BWS155" s="31"/>
      <c r="BWT155" s="31"/>
      <c r="BWU155" s="31"/>
      <c r="BWV155" s="31"/>
      <c r="BWW155" s="31"/>
      <c r="BWX155" s="31"/>
      <c r="BWY155" s="31"/>
      <c r="BWZ155" s="31"/>
      <c r="BXA155" s="31"/>
      <c r="BXB155" s="31"/>
      <c r="BXC155" s="31"/>
      <c r="BXD155" s="31"/>
      <c r="BXE155" s="31"/>
      <c r="BXF155" s="31"/>
      <c r="BXG155" s="31"/>
      <c r="BXH155" s="31"/>
      <c r="BXI155" s="31"/>
      <c r="BXJ155" s="31"/>
      <c r="BXK155" s="31"/>
      <c r="BXL155" s="31"/>
      <c r="BXM155" s="31"/>
      <c r="BXN155" s="31"/>
      <c r="BXO155" s="31"/>
      <c r="BXP155" s="31"/>
      <c r="BXQ155" s="31"/>
      <c r="BXR155" s="31"/>
      <c r="BXS155" s="31"/>
      <c r="BXT155" s="31"/>
      <c r="BXU155" s="31"/>
      <c r="BXV155" s="31"/>
      <c r="BXW155" s="31"/>
      <c r="BXX155" s="31"/>
      <c r="BXY155" s="31"/>
      <c r="BXZ155" s="31"/>
      <c r="BYA155" s="31"/>
      <c r="BYB155" s="31"/>
      <c r="BYC155" s="31"/>
      <c r="BYD155" s="31"/>
      <c r="BYE155" s="31"/>
      <c r="BYF155" s="31"/>
      <c r="BYG155" s="31"/>
      <c r="BYH155" s="31"/>
      <c r="BYI155" s="31"/>
      <c r="BYJ155" s="31"/>
      <c r="BYK155" s="31"/>
      <c r="BYL155" s="31"/>
      <c r="BYM155" s="31"/>
      <c r="BYN155" s="31"/>
      <c r="BYO155" s="31"/>
      <c r="BYP155" s="31"/>
      <c r="BYQ155" s="31"/>
      <c r="BYR155" s="31"/>
      <c r="BYS155" s="31"/>
      <c r="BYT155" s="31"/>
      <c r="BYU155" s="31"/>
      <c r="BYV155" s="31"/>
      <c r="BYW155" s="31"/>
      <c r="BYX155" s="31"/>
      <c r="BYY155" s="31"/>
      <c r="BYZ155" s="31"/>
      <c r="BZA155" s="31"/>
      <c r="BZB155" s="31"/>
      <c r="BZC155" s="31"/>
      <c r="BZD155" s="31"/>
      <c r="BZE155" s="31"/>
      <c r="BZF155" s="31"/>
      <c r="BZG155" s="31"/>
      <c r="BZH155" s="31"/>
      <c r="BZI155" s="31"/>
      <c r="BZJ155" s="31"/>
      <c r="BZK155" s="31"/>
      <c r="BZL155" s="31"/>
      <c r="BZM155" s="31"/>
      <c r="BZN155" s="31"/>
      <c r="BZO155" s="31"/>
      <c r="BZP155" s="31"/>
      <c r="BZQ155" s="31"/>
      <c r="BZR155" s="31"/>
      <c r="BZS155" s="31"/>
      <c r="BZT155" s="31"/>
      <c r="BZU155" s="31"/>
      <c r="BZV155" s="31"/>
      <c r="BZW155" s="31"/>
      <c r="BZX155" s="31"/>
      <c r="BZY155" s="31"/>
      <c r="BZZ155" s="31"/>
      <c r="CAA155" s="31"/>
      <c r="CAB155" s="31"/>
      <c r="CAC155" s="31"/>
      <c r="CAD155" s="31"/>
      <c r="CAE155" s="31"/>
      <c r="CAF155" s="31"/>
      <c r="CAG155" s="31"/>
      <c r="CAH155" s="31"/>
      <c r="CAI155" s="31"/>
      <c r="CAJ155" s="31"/>
      <c r="CAK155" s="31"/>
      <c r="CAL155" s="31"/>
      <c r="CAM155" s="31"/>
      <c r="CAN155" s="31"/>
      <c r="CAO155" s="31"/>
      <c r="CAP155" s="31"/>
      <c r="CAQ155" s="31"/>
      <c r="CAR155" s="31"/>
      <c r="CAS155" s="31"/>
      <c r="CAT155" s="31"/>
      <c r="CAU155" s="31"/>
      <c r="CAV155" s="31"/>
      <c r="CAW155" s="31"/>
      <c r="CAX155" s="31"/>
      <c r="CAY155" s="31"/>
      <c r="CAZ155" s="31"/>
      <c r="CBA155" s="31"/>
      <c r="CBB155" s="31"/>
      <c r="CBC155" s="31"/>
      <c r="CBD155" s="31"/>
      <c r="CBE155" s="31"/>
      <c r="CBF155" s="31"/>
      <c r="CBG155" s="31"/>
      <c r="CBH155" s="31"/>
      <c r="CBI155" s="31"/>
      <c r="CBJ155" s="31"/>
      <c r="CBK155" s="31"/>
      <c r="CBL155" s="31"/>
      <c r="CBM155" s="31"/>
      <c r="CBN155" s="31"/>
      <c r="CBO155" s="31"/>
      <c r="CBP155" s="31"/>
      <c r="CBQ155" s="31"/>
      <c r="CBR155" s="31"/>
      <c r="CBS155" s="31"/>
      <c r="CBT155" s="31"/>
      <c r="CBU155" s="31"/>
      <c r="CBV155" s="31"/>
      <c r="CBW155" s="31"/>
      <c r="CBX155" s="31"/>
      <c r="CBY155" s="31"/>
      <c r="CBZ155" s="31"/>
      <c r="CCA155" s="31"/>
      <c r="CCB155" s="31"/>
      <c r="CCC155" s="31"/>
      <c r="CCD155" s="31"/>
      <c r="CCE155" s="31"/>
      <c r="CCF155" s="31"/>
      <c r="CCG155" s="31"/>
      <c r="CCH155" s="31"/>
      <c r="CCI155" s="31"/>
      <c r="CCJ155" s="31"/>
      <c r="CCK155" s="31"/>
      <c r="CCL155" s="31"/>
      <c r="CCM155" s="31"/>
      <c r="CCN155" s="31"/>
      <c r="CCO155" s="31"/>
      <c r="CCP155" s="31"/>
      <c r="CCQ155" s="31"/>
      <c r="CCR155" s="31"/>
      <c r="CCS155" s="31"/>
      <c r="CCT155" s="31"/>
      <c r="CCU155" s="31"/>
      <c r="CCV155" s="31"/>
      <c r="CCW155" s="31"/>
      <c r="CCX155" s="31"/>
      <c r="CCY155" s="31"/>
      <c r="CCZ155" s="31"/>
      <c r="CDA155" s="31"/>
      <c r="CDB155" s="31"/>
      <c r="CDC155" s="31"/>
      <c r="CDD155" s="31"/>
      <c r="CDE155" s="31"/>
      <c r="CDF155" s="31"/>
      <c r="CDG155" s="31"/>
      <c r="CDH155" s="31"/>
      <c r="CDI155" s="31"/>
      <c r="CDJ155" s="31"/>
      <c r="CDK155" s="31"/>
      <c r="CDL155" s="31"/>
      <c r="CDM155" s="31"/>
      <c r="CDN155" s="31"/>
      <c r="CDO155" s="31"/>
      <c r="CDP155" s="31"/>
      <c r="CDQ155" s="31"/>
      <c r="CDR155" s="31"/>
      <c r="CDS155" s="31"/>
      <c r="CDT155" s="31"/>
      <c r="CDU155" s="31"/>
      <c r="CDV155" s="31"/>
      <c r="CDW155" s="31"/>
      <c r="CDX155" s="31"/>
      <c r="CDY155" s="31"/>
      <c r="CDZ155" s="31"/>
      <c r="CEA155" s="31"/>
      <c r="CEB155" s="31"/>
      <c r="CEC155" s="31"/>
      <c r="CED155" s="31"/>
      <c r="CEE155" s="31"/>
      <c r="CEF155" s="31"/>
      <c r="CEG155" s="31"/>
      <c r="CEH155" s="31"/>
      <c r="CEI155" s="31"/>
      <c r="CEJ155" s="31"/>
      <c r="CEK155" s="31"/>
      <c r="CEL155" s="31"/>
      <c r="CEM155" s="31"/>
      <c r="CEN155" s="31"/>
      <c r="CEO155" s="31"/>
      <c r="CEP155" s="31"/>
      <c r="CEQ155" s="31"/>
      <c r="CER155" s="31"/>
      <c r="CES155" s="31"/>
      <c r="CET155" s="31"/>
      <c r="CEU155" s="31"/>
      <c r="CEV155" s="31"/>
      <c r="CEW155" s="31"/>
      <c r="CEX155" s="31"/>
      <c r="CEY155" s="31"/>
      <c r="CEZ155" s="31"/>
      <c r="CFA155" s="31"/>
      <c r="CFB155" s="31"/>
      <c r="CFC155" s="31"/>
      <c r="CFD155" s="31"/>
      <c r="CFE155" s="31"/>
      <c r="CFF155" s="31"/>
      <c r="CFG155" s="31"/>
      <c r="CFH155" s="31"/>
      <c r="CFI155" s="31"/>
      <c r="CFJ155" s="31"/>
      <c r="CFK155" s="31"/>
      <c r="CFL155" s="31"/>
      <c r="CFM155" s="31"/>
      <c r="CFN155" s="31"/>
      <c r="CFO155" s="31"/>
      <c r="CFP155" s="31"/>
      <c r="CFQ155" s="31"/>
      <c r="CFR155" s="31"/>
      <c r="CFS155" s="31"/>
      <c r="CFT155" s="31"/>
      <c r="CFU155" s="31"/>
      <c r="CFV155" s="31"/>
      <c r="CFW155" s="31"/>
      <c r="CFX155" s="31"/>
      <c r="CFY155" s="31"/>
      <c r="CFZ155" s="31"/>
      <c r="CGA155" s="31"/>
      <c r="CGB155" s="31"/>
      <c r="CGC155" s="31"/>
      <c r="CGD155" s="31"/>
      <c r="CGE155" s="31"/>
      <c r="CGF155" s="31"/>
      <c r="CGG155" s="31"/>
      <c r="CGH155" s="31"/>
      <c r="CGI155" s="31"/>
      <c r="CGJ155" s="31"/>
      <c r="CGK155" s="31"/>
      <c r="CGL155" s="31"/>
      <c r="CGM155" s="31"/>
      <c r="CGN155" s="31"/>
      <c r="CGO155" s="31"/>
      <c r="CGP155" s="31"/>
      <c r="CGQ155" s="31"/>
      <c r="CGR155" s="31"/>
      <c r="CGS155" s="31"/>
      <c r="CGT155" s="31"/>
      <c r="CGU155" s="31"/>
      <c r="CGV155" s="31"/>
      <c r="CGW155" s="31"/>
      <c r="CGX155" s="31"/>
      <c r="CGY155" s="31"/>
      <c r="CGZ155" s="31"/>
      <c r="CHA155" s="31"/>
      <c r="CHB155" s="31"/>
      <c r="CHC155" s="31"/>
      <c r="CHD155" s="31"/>
      <c r="CHE155" s="31"/>
      <c r="CHF155" s="31"/>
      <c r="CHG155" s="31"/>
      <c r="CHH155" s="31"/>
      <c r="CHI155" s="31"/>
      <c r="CHJ155" s="31"/>
      <c r="CHK155" s="31"/>
      <c r="CHL155" s="31"/>
      <c r="CHM155" s="31"/>
      <c r="CHN155" s="31"/>
      <c r="CHO155" s="31"/>
      <c r="CHP155" s="31"/>
      <c r="CHQ155" s="31"/>
      <c r="CHR155" s="31"/>
      <c r="CHS155" s="31"/>
      <c r="CHT155" s="31"/>
      <c r="CHU155" s="31"/>
      <c r="CHV155" s="31"/>
      <c r="CHW155" s="31"/>
      <c r="CHX155" s="31"/>
      <c r="CHY155" s="31"/>
      <c r="CHZ155" s="31"/>
      <c r="CIA155" s="31"/>
      <c r="CIB155" s="31"/>
      <c r="CIC155" s="31"/>
      <c r="CID155" s="31"/>
      <c r="CIE155" s="31"/>
      <c r="CIF155" s="31"/>
      <c r="CIG155" s="31"/>
      <c r="CIH155" s="31"/>
      <c r="CII155" s="31"/>
      <c r="CIJ155" s="31"/>
      <c r="CIK155" s="31"/>
      <c r="CIL155" s="31"/>
      <c r="CIM155" s="31"/>
      <c r="CIN155" s="31"/>
      <c r="CIO155" s="31"/>
      <c r="CIP155" s="31"/>
      <c r="CIQ155" s="31"/>
      <c r="CIR155" s="31"/>
      <c r="CIS155" s="31"/>
      <c r="CIT155" s="31"/>
      <c r="CIU155" s="31"/>
      <c r="CIV155" s="31"/>
      <c r="CIW155" s="31"/>
      <c r="CIX155" s="31"/>
      <c r="CIY155" s="31"/>
      <c r="CIZ155" s="31"/>
      <c r="CJA155" s="31"/>
      <c r="CJB155" s="31"/>
      <c r="CJC155" s="31"/>
      <c r="CJD155" s="31"/>
      <c r="CJE155" s="31"/>
      <c r="CJF155" s="31"/>
      <c r="CJG155" s="31"/>
      <c r="CJH155" s="31"/>
      <c r="CJI155" s="31"/>
      <c r="CJJ155" s="31"/>
      <c r="CJK155" s="31"/>
      <c r="CJL155" s="31"/>
      <c r="CJM155" s="31"/>
      <c r="CJN155" s="31"/>
      <c r="CJO155" s="31"/>
      <c r="CJP155" s="31"/>
      <c r="CJQ155" s="31"/>
      <c r="CJR155" s="31"/>
      <c r="CJS155" s="31"/>
      <c r="CJT155" s="31"/>
      <c r="CJU155" s="31"/>
      <c r="CJV155" s="31"/>
      <c r="CJW155" s="31"/>
      <c r="CJX155" s="31"/>
      <c r="CJY155" s="31"/>
      <c r="CJZ155" s="31"/>
      <c r="CKA155" s="31"/>
      <c r="CKB155" s="31"/>
      <c r="CKC155" s="31"/>
      <c r="CKD155" s="31"/>
      <c r="CKE155" s="31"/>
      <c r="CKF155" s="31"/>
      <c r="CKG155" s="31"/>
      <c r="CKH155" s="31"/>
      <c r="CKI155" s="31"/>
      <c r="CKJ155" s="31"/>
      <c r="CKK155" s="31"/>
      <c r="CKL155" s="31"/>
      <c r="CKM155" s="31"/>
      <c r="CKN155" s="31"/>
      <c r="CKO155" s="31"/>
      <c r="CKP155" s="31"/>
      <c r="CKQ155" s="31"/>
      <c r="CKR155" s="31"/>
      <c r="CKS155" s="31"/>
      <c r="CKT155" s="31"/>
      <c r="CKU155" s="31"/>
      <c r="CKV155" s="31"/>
      <c r="CKW155" s="31"/>
      <c r="CKX155" s="31"/>
      <c r="CKY155" s="31"/>
      <c r="CKZ155" s="31"/>
      <c r="CLA155" s="31"/>
      <c r="CLB155" s="31"/>
      <c r="CLC155" s="31"/>
      <c r="CLD155" s="31"/>
      <c r="CLE155" s="31"/>
      <c r="CLF155" s="31"/>
      <c r="CLG155" s="31"/>
      <c r="CLH155" s="31"/>
      <c r="CLI155" s="31"/>
      <c r="CLJ155" s="31"/>
      <c r="CLK155" s="31"/>
      <c r="CLL155" s="31"/>
      <c r="CLM155" s="31"/>
      <c r="CLN155" s="31"/>
      <c r="CLO155" s="31"/>
      <c r="CLP155" s="31"/>
      <c r="CLQ155" s="31"/>
      <c r="CLR155" s="31"/>
      <c r="CLS155" s="31"/>
      <c r="CLT155" s="31"/>
      <c r="CLU155" s="31"/>
      <c r="CLV155" s="31"/>
      <c r="CLW155" s="31"/>
      <c r="CLX155" s="31"/>
      <c r="CLY155" s="31"/>
      <c r="CLZ155" s="31"/>
      <c r="CMA155" s="31"/>
      <c r="CMB155" s="31"/>
      <c r="CMC155" s="31"/>
      <c r="CMD155" s="31"/>
      <c r="CME155" s="31"/>
      <c r="CMF155" s="31"/>
      <c r="CMG155" s="31"/>
      <c r="CMH155" s="31"/>
      <c r="CMI155" s="31"/>
      <c r="CMJ155" s="31"/>
      <c r="CMK155" s="31"/>
      <c r="CML155" s="31"/>
      <c r="CMM155" s="31"/>
      <c r="CMN155" s="31"/>
      <c r="CMO155" s="31"/>
      <c r="CMP155" s="31"/>
      <c r="CMQ155" s="31"/>
      <c r="CMR155" s="31"/>
      <c r="CMS155" s="31"/>
      <c r="CMT155" s="31"/>
      <c r="CMU155" s="31"/>
      <c r="CMV155" s="31"/>
      <c r="CMW155" s="31"/>
      <c r="CMX155" s="31"/>
      <c r="CMY155" s="31"/>
      <c r="CMZ155" s="31"/>
      <c r="CNA155" s="31"/>
      <c r="CNB155" s="31"/>
      <c r="CNC155" s="31"/>
      <c r="CND155" s="31"/>
      <c r="CNE155" s="31"/>
      <c r="CNF155" s="31"/>
      <c r="CNG155" s="31"/>
      <c r="CNH155" s="31"/>
      <c r="CNI155" s="31"/>
      <c r="CNJ155" s="31"/>
      <c r="CNK155" s="31"/>
      <c r="CNL155" s="31"/>
      <c r="CNM155" s="31"/>
      <c r="CNN155" s="31"/>
      <c r="CNO155" s="31"/>
      <c r="CNP155" s="31"/>
      <c r="CNQ155" s="31"/>
      <c r="CNR155" s="31"/>
      <c r="CNS155" s="31"/>
      <c r="CNT155" s="31"/>
      <c r="CNU155" s="31"/>
      <c r="CNV155" s="31"/>
      <c r="CNW155" s="31"/>
      <c r="CNX155" s="31"/>
      <c r="CNY155" s="31"/>
      <c r="CNZ155" s="31"/>
      <c r="COA155" s="31"/>
      <c r="COB155" s="31"/>
      <c r="COC155" s="31"/>
      <c r="COD155" s="31"/>
      <c r="COE155" s="31"/>
      <c r="COF155" s="31"/>
      <c r="COG155" s="31"/>
      <c r="COH155" s="31"/>
      <c r="COI155" s="31"/>
      <c r="COJ155" s="31"/>
      <c r="COK155" s="31"/>
      <c r="COL155" s="31"/>
      <c r="COM155" s="31"/>
      <c r="CON155" s="31"/>
      <c r="COO155" s="31"/>
      <c r="COP155" s="31"/>
      <c r="COQ155" s="31"/>
      <c r="COR155" s="31"/>
      <c r="COS155" s="31"/>
      <c r="COT155" s="31"/>
      <c r="COU155" s="31"/>
      <c r="COV155" s="31"/>
      <c r="COW155" s="31"/>
      <c r="COX155" s="31"/>
      <c r="COY155" s="31"/>
      <c r="COZ155" s="31"/>
      <c r="CPA155" s="31"/>
      <c r="CPB155" s="31"/>
      <c r="CPC155" s="31"/>
      <c r="CPD155" s="31"/>
      <c r="CPE155" s="31"/>
      <c r="CPF155" s="31"/>
      <c r="CPG155" s="31"/>
      <c r="CPH155" s="31"/>
      <c r="CPI155" s="31"/>
      <c r="CPJ155" s="31"/>
      <c r="CPK155" s="31"/>
      <c r="CPL155" s="31"/>
      <c r="CPM155" s="31"/>
      <c r="CPN155" s="31"/>
      <c r="CPO155" s="31"/>
      <c r="CPP155" s="31"/>
      <c r="CPQ155" s="31"/>
      <c r="CPR155" s="31"/>
      <c r="CPS155" s="31"/>
      <c r="CPT155" s="31"/>
      <c r="CPU155" s="31"/>
      <c r="CPV155" s="31"/>
      <c r="CPW155" s="31"/>
      <c r="CPX155" s="31"/>
      <c r="CPY155" s="31"/>
      <c r="CPZ155" s="31"/>
      <c r="CQA155" s="31"/>
      <c r="CQB155" s="31"/>
      <c r="CQC155" s="31"/>
      <c r="CQD155" s="31"/>
      <c r="CQE155" s="31"/>
      <c r="CQF155" s="31"/>
      <c r="CQG155" s="31"/>
      <c r="CQH155" s="31"/>
      <c r="CQI155" s="31"/>
      <c r="CQJ155" s="31"/>
      <c r="CQK155" s="31"/>
      <c r="CQL155" s="31"/>
      <c r="CQM155" s="31"/>
      <c r="CQN155" s="31"/>
      <c r="CQO155" s="31"/>
      <c r="CQP155" s="31"/>
      <c r="CQQ155" s="31"/>
      <c r="CQR155" s="31"/>
      <c r="CQS155" s="31"/>
      <c r="CQT155" s="31"/>
      <c r="CQU155" s="31"/>
      <c r="CQV155" s="31"/>
      <c r="CQW155" s="31"/>
      <c r="CQX155" s="31"/>
      <c r="CQY155" s="31"/>
      <c r="CQZ155" s="31"/>
      <c r="CRA155" s="31"/>
      <c r="CRB155" s="31"/>
      <c r="CRC155" s="31"/>
      <c r="CRD155" s="31"/>
      <c r="CRE155" s="31"/>
      <c r="CRF155" s="31"/>
      <c r="CRG155" s="31"/>
      <c r="CRH155" s="31"/>
      <c r="CRI155" s="31"/>
      <c r="CRJ155" s="31"/>
      <c r="CRK155" s="31"/>
      <c r="CRL155" s="31"/>
      <c r="CRM155" s="31"/>
      <c r="CRN155" s="31"/>
      <c r="CRO155" s="31"/>
      <c r="CRP155" s="31"/>
      <c r="CRQ155" s="31"/>
      <c r="CRR155" s="31"/>
      <c r="CRS155" s="31"/>
      <c r="CRT155" s="31"/>
      <c r="CRU155" s="31"/>
      <c r="CRV155" s="31"/>
      <c r="CRW155" s="31"/>
      <c r="CRX155" s="31"/>
      <c r="CRY155" s="31"/>
      <c r="CRZ155" s="31"/>
      <c r="CSA155" s="31"/>
      <c r="CSB155" s="31"/>
      <c r="CSC155" s="31"/>
      <c r="CSD155" s="31"/>
      <c r="CSE155" s="31"/>
      <c r="CSF155" s="31"/>
      <c r="CSG155" s="31"/>
      <c r="CSH155" s="31"/>
      <c r="CSI155" s="31"/>
      <c r="CSJ155" s="31"/>
      <c r="CSK155" s="31"/>
      <c r="CSL155" s="31"/>
      <c r="CSM155" s="31"/>
      <c r="CSN155" s="31"/>
      <c r="CSO155" s="31"/>
      <c r="CSP155" s="31"/>
      <c r="CSQ155" s="31"/>
      <c r="CSR155" s="31"/>
      <c r="CSS155" s="31"/>
      <c r="CST155" s="31"/>
      <c r="CSU155" s="31"/>
      <c r="CSV155" s="31"/>
      <c r="CSW155" s="31"/>
      <c r="CSX155" s="31"/>
      <c r="CSY155" s="31"/>
      <c r="CSZ155" s="31"/>
      <c r="CTA155" s="31"/>
      <c r="CTB155" s="31"/>
      <c r="CTC155" s="31"/>
      <c r="CTD155" s="31"/>
      <c r="CTE155" s="31"/>
      <c r="CTF155" s="31"/>
      <c r="CTG155" s="31"/>
      <c r="CTH155" s="31"/>
      <c r="CTI155" s="31"/>
      <c r="CTJ155" s="31"/>
      <c r="CTK155" s="31"/>
      <c r="CTL155" s="31"/>
      <c r="CTM155" s="31"/>
      <c r="CTN155" s="31"/>
      <c r="CTO155" s="31"/>
      <c r="CTP155" s="31"/>
      <c r="CTQ155" s="31"/>
      <c r="CTR155" s="31"/>
      <c r="CTS155" s="31"/>
      <c r="CTT155" s="31"/>
      <c r="CTU155" s="31"/>
      <c r="CTV155" s="31"/>
      <c r="CTW155" s="31"/>
      <c r="CTX155" s="31"/>
      <c r="CTY155" s="31"/>
      <c r="CTZ155" s="31"/>
      <c r="CUA155" s="31"/>
      <c r="CUB155" s="31"/>
      <c r="CUC155" s="31"/>
      <c r="CUD155" s="31"/>
      <c r="CUE155" s="31"/>
      <c r="CUF155" s="31"/>
      <c r="CUG155" s="31"/>
      <c r="CUH155" s="31"/>
      <c r="CUI155" s="31"/>
      <c r="CUJ155" s="31"/>
      <c r="CUK155" s="31"/>
      <c r="CUL155" s="31"/>
      <c r="CUM155" s="31"/>
      <c r="CUN155" s="31"/>
      <c r="CUO155" s="31"/>
      <c r="CUP155" s="31"/>
      <c r="CUQ155" s="31"/>
      <c r="CUR155" s="31"/>
      <c r="CUS155" s="31"/>
      <c r="CUT155" s="31"/>
      <c r="CUU155" s="31"/>
      <c r="CUV155" s="31"/>
      <c r="CUW155" s="31"/>
      <c r="CUX155" s="31"/>
      <c r="CUY155" s="31"/>
      <c r="CUZ155" s="31"/>
      <c r="CVA155" s="31"/>
      <c r="CVB155" s="31"/>
      <c r="CVC155" s="31"/>
      <c r="CVD155" s="31"/>
      <c r="CVE155" s="31"/>
      <c r="CVF155" s="31"/>
      <c r="CVG155" s="31"/>
      <c r="CVH155" s="31"/>
      <c r="CVI155" s="31"/>
      <c r="CVJ155" s="31"/>
      <c r="CVK155" s="31"/>
      <c r="CVL155" s="31"/>
      <c r="CVM155" s="31"/>
      <c r="CVN155" s="31"/>
      <c r="CVO155" s="31"/>
      <c r="CVP155" s="31"/>
      <c r="CVQ155" s="31"/>
      <c r="CVR155" s="31"/>
      <c r="CVS155" s="31"/>
      <c r="CVT155" s="31"/>
      <c r="CVU155" s="31"/>
      <c r="CVV155" s="31"/>
      <c r="CVW155" s="31"/>
      <c r="CVX155" s="31"/>
      <c r="CVY155" s="31"/>
      <c r="CVZ155" s="31"/>
      <c r="CWA155" s="31"/>
      <c r="CWB155" s="31"/>
      <c r="CWC155" s="31"/>
      <c r="CWD155" s="31"/>
      <c r="CWE155" s="31"/>
      <c r="CWF155" s="31"/>
      <c r="CWG155" s="31"/>
      <c r="CWH155" s="31"/>
      <c r="CWI155" s="31"/>
      <c r="CWJ155" s="31"/>
      <c r="CWK155" s="31"/>
      <c r="CWL155" s="31"/>
      <c r="CWM155" s="31"/>
      <c r="CWN155" s="31"/>
      <c r="CWO155" s="31"/>
      <c r="CWP155" s="31"/>
      <c r="CWQ155" s="31"/>
      <c r="CWR155" s="31"/>
      <c r="CWS155" s="31"/>
      <c r="CWT155" s="31"/>
      <c r="CWU155" s="31"/>
      <c r="CWV155" s="31"/>
      <c r="CWW155" s="31"/>
      <c r="CWX155" s="31"/>
      <c r="CWY155" s="31"/>
      <c r="CWZ155" s="31"/>
      <c r="CXA155" s="31"/>
      <c r="CXB155" s="31"/>
      <c r="CXC155" s="31"/>
      <c r="CXD155" s="31"/>
      <c r="CXE155" s="31"/>
      <c r="CXF155" s="31"/>
      <c r="CXG155" s="31"/>
      <c r="CXH155" s="31"/>
    </row>
    <row r="156" spans="1:2660" s="82" customFormat="1" ht="31.5" customHeight="1" x14ac:dyDescent="0.2">
      <c r="A156" s="8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c r="BH156" s="31"/>
      <c r="BI156" s="31"/>
      <c r="BJ156" s="31"/>
      <c r="BK156" s="31"/>
      <c r="BL156" s="31"/>
      <c r="BM156" s="31"/>
      <c r="BN156" s="31"/>
      <c r="BO156" s="31"/>
      <c r="BP156" s="31"/>
      <c r="BQ156" s="31"/>
      <c r="BR156" s="31"/>
      <c r="BS156" s="31"/>
      <c r="BT156" s="31"/>
      <c r="BU156" s="31"/>
      <c r="BV156" s="31"/>
      <c r="BW156" s="31"/>
      <c r="BX156" s="31"/>
      <c r="BY156" s="31"/>
      <c r="BZ156" s="31"/>
      <c r="CA156" s="31"/>
      <c r="CB156" s="31"/>
      <c r="CC156" s="31"/>
      <c r="CD156" s="31"/>
      <c r="CE156" s="31"/>
      <c r="CF156" s="31"/>
      <c r="CG156" s="31"/>
      <c r="CH156" s="31"/>
      <c r="CI156" s="31"/>
      <c r="CJ156" s="31"/>
      <c r="CK156" s="31"/>
      <c r="CL156" s="31"/>
      <c r="CM156" s="31"/>
      <c r="CN156" s="31"/>
      <c r="CO156" s="31"/>
      <c r="CP156" s="31"/>
      <c r="CQ156" s="31"/>
      <c r="CR156" s="31"/>
      <c r="CS156" s="31"/>
      <c r="CT156" s="31"/>
      <c r="CU156" s="31"/>
      <c r="CV156" s="31"/>
      <c r="CW156" s="31"/>
      <c r="CX156" s="31"/>
      <c r="CY156" s="31"/>
      <c r="CZ156" s="31"/>
      <c r="DA156" s="31"/>
      <c r="DB156" s="31"/>
      <c r="DC156" s="31"/>
      <c r="DD156" s="31"/>
      <c r="DE156" s="31"/>
      <c r="DF156" s="31"/>
      <c r="DG156" s="31"/>
      <c r="DH156" s="31"/>
      <c r="DI156" s="31"/>
      <c r="DJ156" s="31"/>
      <c r="DK156" s="31"/>
      <c r="DL156" s="31"/>
      <c r="DM156" s="31"/>
      <c r="DN156" s="31"/>
      <c r="DO156" s="31"/>
      <c r="DP156" s="31"/>
      <c r="DQ156" s="31"/>
      <c r="DR156" s="31"/>
      <c r="DS156" s="31"/>
      <c r="DT156" s="31"/>
      <c r="DU156" s="31"/>
      <c r="DV156" s="31"/>
      <c r="DW156" s="31"/>
      <c r="DX156" s="31"/>
      <c r="DY156" s="31"/>
      <c r="DZ156" s="31"/>
      <c r="EA156" s="31"/>
      <c r="EB156" s="31"/>
      <c r="EC156" s="31"/>
      <c r="ED156" s="31"/>
      <c r="EE156" s="31"/>
      <c r="EF156" s="31"/>
      <c r="EG156" s="31"/>
      <c r="EH156" s="31"/>
      <c r="EI156" s="31"/>
      <c r="EJ156" s="31"/>
      <c r="EK156" s="31"/>
      <c r="EL156" s="31"/>
      <c r="EM156" s="31"/>
      <c r="EN156" s="31"/>
      <c r="EO156" s="31"/>
      <c r="EP156" s="31"/>
      <c r="EQ156" s="31"/>
      <c r="ER156" s="31"/>
      <c r="ES156" s="31"/>
      <c r="ET156" s="31"/>
      <c r="EU156" s="31"/>
      <c r="EV156" s="31"/>
      <c r="EW156" s="31"/>
      <c r="EX156" s="31"/>
      <c r="EY156" s="31"/>
      <c r="EZ156" s="31"/>
      <c r="FA156" s="31"/>
      <c r="FB156" s="31"/>
      <c r="FC156" s="31"/>
      <c r="FD156" s="31"/>
      <c r="FE156" s="31"/>
      <c r="FF156" s="31"/>
      <c r="FG156" s="31"/>
      <c r="FH156" s="31"/>
      <c r="FI156" s="31"/>
      <c r="FJ156" s="31"/>
      <c r="FK156" s="31"/>
      <c r="FL156" s="31"/>
      <c r="FM156" s="31"/>
      <c r="FN156" s="31"/>
      <c r="FO156" s="31"/>
      <c r="FP156" s="31"/>
      <c r="FQ156" s="31"/>
      <c r="FR156" s="31"/>
      <c r="FS156" s="31"/>
      <c r="FT156" s="31"/>
      <c r="FU156" s="31"/>
      <c r="FV156" s="31"/>
      <c r="FW156" s="31"/>
      <c r="FX156" s="31"/>
      <c r="FY156" s="31"/>
      <c r="FZ156" s="31"/>
      <c r="GA156" s="31"/>
      <c r="GB156" s="31"/>
      <c r="GC156" s="31"/>
      <c r="GD156" s="31"/>
      <c r="GE156" s="31"/>
      <c r="GF156" s="31"/>
      <c r="GG156" s="31"/>
      <c r="GH156" s="31"/>
      <c r="GI156" s="31"/>
      <c r="GJ156" s="31"/>
      <c r="GK156" s="31"/>
      <c r="GL156" s="31"/>
      <c r="GM156" s="31"/>
      <c r="GN156" s="31"/>
      <c r="GO156" s="31"/>
      <c r="GP156" s="31"/>
      <c r="GQ156" s="31"/>
      <c r="GR156" s="31"/>
      <c r="GS156" s="31"/>
      <c r="GT156" s="31"/>
      <c r="GU156" s="31"/>
      <c r="GV156" s="31"/>
      <c r="GW156" s="31"/>
      <c r="GX156" s="31"/>
      <c r="GY156" s="31"/>
      <c r="GZ156" s="31"/>
      <c r="HA156" s="31"/>
      <c r="HB156" s="31"/>
      <c r="HC156" s="31"/>
      <c r="HD156" s="31"/>
      <c r="HE156" s="31"/>
      <c r="HF156" s="31"/>
      <c r="HG156" s="31"/>
      <c r="HH156" s="31"/>
      <c r="HI156" s="31"/>
      <c r="HJ156" s="31"/>
      <c r="HK156" s="31"/>
      <c r="HL156" s="31"/>
      <c r="HM156" s="31"/>
      <c r="HN156" s="31"/>
      <c r="HO156" s="31"/>
      <c r="HP156" s="31"/>
      <c r="HQ156" s="31"/>
      <c r="HR156" s="31"/>
      <c r="HS156" s="31"/>
      <c r="HT156" s="31"/>
      <c r="HU156" s="31"/>
      <c r="HV156" s="31"/>
      <c r="HW156" s="31"/>
      <c r="HX156" s="31"/>
      <c r="HY156" s="31"/>
      <c r="HZ156" s="31"/>
      <c r="IA156" s="31"/>
      <c r="IB156" s="31"/>
      <c r="IC156" s="31"/>
      <c r="ID156" s="31"/>
      <c r="IE156" s="31"/>
      <c r="IF156" s="31"/>
      <c r="IG156" s="31"/>
      <c r="IH156" s="31"/>
      <c r="II156" s="31"/>
      <c r="IJ156" s="31"/>
      <c r="IK156" s="31"/>
      <c r="IL156" s="31"/>
      <c r="IM156" s="31"/>
      <c r="IN156" s="31"/>
      <c r="IO156" s="31"/>
      <c r="IP156" s="31"/>
      <c r="IQ156" s="31"/>
      <c r="IR156" s="31"/>
      <c r="IS156" s="31"/>
      <c r="IT156" s="31"/>
      <c r="IU156" s="31"/>
      <c r="IV156" s="31"/>
      <c r="IW156" s="31"/>
      <c r="IX156" s="31"/>
      <c r="IY156" s="31"/>
      <c r="IZ156" s="31"/>
      <c r="JA156" s="31"/>
      <c r="JB156" s="31"/>
      <c r="JC156" s="31"/>
      <c r="JD156" s="31"/>
      <c r="JE156" s="31"/>
      <c r="JF156" s="31"/>
      <c r="JG156" s="31"/>
      <c r="JH156" s="31"/>
      <c r="JI156" s="31"/>
      <c r="JJ156" s="31"/>
      <c r="JK156" s="31"/>
      <c r="JL156" s="31"/>
      <c r="JM156" s="31"/>
      <c r="JN156" s="31"/>
      <c r="JO156" s="31"/>
      <c r="JP156" s="31"/>
      <c r="JQ156" s="31"/>
      <c r="JR156" s="31"/>
      <c r="JS156" s="31"/>
      <c r="JT156" s="31"/>
      <c r="JU156" s="31"/>
      <c r="JV156" s="31"/>
      <c r="JW156" s="31"/>
      <c r="JX156" s="31"/>
      <c r="JY156" s="31"/>
      <c r="JZ156" s="31"/>
      <c r="KA156" s="31"/>
      <c r="KB156" s="31"/>
      <c r="KC156" s="31"/>
      <c r="KD156" s="31"/>
      <c r="KE156" s="31"/>
      <c r="KF156" s="31"/>
      <c r="KG156" s="31"/>
      <c r="KH156" s="31"/>
      <c r="KI156" s="31"/>
      <c r="KJ156" s="31"/>
      <c r="KK156" s="31"/>
      <c r="KL156" s="31"/>
      <c r="KM156" s="31"/>
      <c r="KN156" s="31"/>
      <c r="KO156" s="31"/>
      <c r="KP156" s="31"/>
      <c r="KQ156" s="31"/>
      <c r="KR156" s="31"/>
      <c r="KS156" s="31"/>
      <c r="KT156" s="31"/>
      <c r="KU156" s="31"/>
      <c r="KV156" s="31"/>
      <c r="KW156" s="31"/>
      <c r="KX156" s="31"/>
      <c r="KY156" s="31"/>
      <c r="KZ156" s="31"/>
      <c r="LA156" s="31"/>
      <c r="LB156" s="31"/>
      <c r="LC156" s="31"/>
      <c r="LD156" s="31"/>
      <c r="LE156" s="31"/>
      <c r="LF156" s="31"/>
      <c r="LG156" s="31"/>
      <c r="LH156" s="31"/>
      <c r="LI156" s="31"/>
      <c r="LJ156" s="31"/>
      <c r="LK156" s="31"/>
      <c r="LL156" s="31"/>
      <c r="LM156" s="31"/>
      <c r="LN156" s="31"/>
      <c r="LO156" s="31"/>
      <c r="LP156" s="31"/>
      <c r="LQ156" s="31"/>
      <c r="LR156" s="31"/>
      <c r="LS156" s="31"/>
      <c r="LT156" s="31"/>
      <c r="LU156" s="31"/>
      <c r="LV156" s="31"/>
      <c r="LW156" s="31"/>
      <c r="LX156" s="31"/>
      <c r="LY156" s="31"/>
      <c r="LZ156" s="31"/>
      <c r="MA156" s="31"/>
      <c r="MB156" s="31"/>
      <c r="MC156" s="31"/>
      <c r="MD156" s="31"/>
      <c r="ME156" s="31"/>
      <c r="MF156" s="31"/>
      <c r="MG156" s="31"/>
      <c r="MH156" s="31"/>
      <c r="MI156" s="31"/>
      <c r="MJ156" s="31"/>
      <c r="MK156" s="31"/>
      <c r="ML156" s="31"/>
      <c r="MM156" s="31"/>
      <c r="MN156" s="31"/>
      <c r="MO156" s="31"/>
      <c r="MP156" s="31"/>
      <c r="MQ156" s="31"/>
      <c r="MR156" s="31"/>
      <c r="MS156" s="31"/>
      <c r="MT156" s="31"/>
      <c r="MU156" s="31"/>
      <c r="MV156" s="31"/>
      <c r="MW156" s="31"/>
      <c r="MX156" s="31"/>
      <c r="MY156" s="31"/>
      <c r="MZ156" s="31"/>
      <c r="NA156" s="31"/>
      <c r="NB156" s="31"/>
      <c r="NC156" s="31"/>
      <c r="ND156" s="31"/>
      <c r="NE156" s="31"/>
      <c r="NF156" s="31"/>
      <c r="NG156" s="31"/>
      <c r="NH156" s="31"/>
      <c r="NI156" s="31"/>
      <c r="NJ156" s="31"/>
      <c r="NK156" s="31"/>
      <c r="NL156" s="31"/>
      <c r="NM156" s="31"/>
      <c r="NN156" s="31"/>
      <c r="NO156" s="31"/>
      <c r="NP156" s="31"/>
      <c r="NQ156" s="31"/>
      <c r="NR156" s="31"/>
      <c r="NS156" s="31"/>
      <c r="NT156" s="31"/>
      <c r="NU156" s="31"/>
      <c r="NV156" s="31"/>
      <c r="NW156" s="31"/>
      <c r="NX156" s="31"/>
      <c r="NY156" s="31"/>
      <c r="NZ156" s="31"/>
      <c r="OA156" s="31"/>
      <c r="OB156" s="31"/>
      <c r="OC156" s="31"/>
      <c r="OD156" s="31"/>
      <c r="OE156" s="31"/>
      <c r="OF156" s="31"/>
      <c r="OG156" s="31"/>
      <c r="OH156" s="31"/>
      <c r="OI156" s="31"/>
      <c r="OJ156" s="31"/>
      <c r="OK156" s="31"/>
      <c r="OL156" s="31"/>
      <c r="OM156" s="31"/>
      <c r="ON156" s="31"/>
      <c r="OO156" s="31"/>
      <c r="OP156" s="31"/>
      <c r="OQ156" s="31"/>
      <c r="OR156" s="31"/>
      <c r="OS156" s="31"/>
      <c r="OT156" s="31"/>
      <c r="OU156" s="31"/>
      <c r="OV156" s="31"/>
      <c r="OW156" s="31"/>
      <c r="OX156" s="31"/>
      <c r="OY156" s="31"/>
      <c r="OZ156" s="31"/>
      <c r="PA156" s="31"/>
      <c r="PB156" s="31"/>
      <c r="PC156" s="31"/>
      <c r="PD156" s="31"/>
      <c r="PE156" s="31"/>
      <c r="PF156" s="31"/>
      <c r="PG156" s="31"/>
      <c r="PH156" s="31"/>
      <c r="PI156" s="31"/>
      <c r="PJ156" s="31"/>
      <c r="PK156" s="31"/>
      <c r="PL156" s="31"/>
      <c r="PM156" s="31"/>
      <c r="PN156" s="31"/>
      <c r="PO156" s="31"/>
      <c r="PP156" s="31"/>
      <c r="PQ156" s="31"/>
      <c r="PR156" s="31"/>
      <c r="PS156" s="31"/>
      <c r="PT156" s="31"/>
      <c r="PU156" s="31"/>
      <c r="PV156" s="31"/>
      <c r="PW156" s="31"/>
      <c r="PX156" s="31"/>
      <c r="PY156" s="31"/>
      <c r="PZ156" s="31"/>
      <c r="QA156" s="31"/>
      <c r="QB156" s="31"/>
      <c r="QC156" s="31"/>
      <c r="QD156" s="31"/>
      <c r="QE156" s="31"/>
      <c r="QF156" s="31"/>
      <c r="QG156" s="31"/>
      <c r="QH156" s="31"/>
      <c r="QI156" s="31"/>
      <c r="QJ156" s="31"/>
      <c r="QK156" s="31"/>
      <c r="QL156" s="31"/>
      <c r="QM156" s="31"/>
      <c r="QN156" s="31"/>
      <c r="QO156" s="31"/>
      <c r="QP156" s="31"/>
      <c r="QQ156" s="31"/>
      <c r="QR156" s="31"/>
      <c r="QS156" s="31"/>
      <c r="QT156" s="31"/>
      <c r="QU156" s="31"/>
      <c r="QV156" s="31"/>
      <c r="QW156" s="31"/>
      <c r="QX156" s="31"/>
      <c r="QY156" s="31"/>
      <c r="QZ156" s="31"/>
      <c r="RA156" s="31"/>
      <c r="RB156" s="31"/>
      <c r="RC156" s="31"/>
      <c r="RD156" s="31"/>
      <c r="RE156" s="31"/>
      <c r="RF156" s="31"/>
      <c r="RG156" s="31"/>
      <c r="RH156" s="31"/>
      <c r="RI156" s="31"/>
      <c r="RJ156" s="31"/>
      <c r="RK156" s="31"/>
      <c r="RL156" s="31"/>
      <c r="RM156" s="31"/>
      <c r="RN156" s="31"/>
      <c r="RO156" s="31"/>
      <c r="RP156" s="31"/>
      <c r="RQ156" s="31"/>
      <c r="RR156" s="31"/>
      <c r="RS156" s="31"/>
      <c r="RT156" s="31"/>
      <c r="RU156" s="31"/>
      <c r="RV156" s="31"/>
      <c r="RW156" s="31"/>
      <c r="RX156" s="31"/>
      <c r="RY156" s="31"/>
      <c r="RZ156" s="31"/>
      <c r="SA156" s="31"/>
      <c r="SB156" s="31"/>
      <c r="SC156" s="31"/>
      <c r="SD156" s="31"/>
      <c r="SE156" s="31"/>
      <c r="SF156" s="31"/>
      <c r="SG156" s="31"/>
      <c r="SH156" s="31"/>
      <c r="SI156" s="31"/>
      <c r="SJ156" s="31"/>
      <c r="SK156" s="31"/>
      <c r="SL156" s="31"/>
      <c r="SM156" s="31"/>
      <c r="SN156" s="31"/>
      <c r="SO156" s="31"/>
      <c r="SP156" s="31"/>
      <c r="SQ156" s="31"/>
      <c r="SR156" s="31"/>
      <c r="SS156" s="31"/>
      <c r="ST156" s="31"/>
      <c r="SU156" s="31"/>
      <c r="SV156" s="31"/>
      <c r="SW156" s="31"/>
      <c r="SX156" s="31"/>
      <c r="SY156" s="31"/>
      <c r="SZ156" s="31"/>
      <c r="TA156" s="31"/>
      <c r="TB156" s="31"/>
      <c r="TC156" s="31"/>
      <c r="TD156" s="31"/>
      <c r="TE156" s="31"/>
      <c r="TF156" s="31"/>
      <c r="TG156" s="31"/>
      <c r="TH156" s="31"/>
      <c r="TI156" s="31"/>
      <c r="TJ156" s="31"/>
      <c r="TK156" s="31"/>
      <c r="TL156" s="31"/>
      <c r="TM156" s="31"/>
      <c r="TN156" s="31"/>
      <c r="TO156" s="31"/>
      <c r="TP156" s="31"/>
      <c r="TQ156" s="31"/>
      <c r="TR156" s="31"/>
      <c r="TS156" s="31"/>
      <c r="TT156" s="31"/>
      <c r="TU156" s="31"/>
      <c r="TV156" s="31"/>
      <c r="TW156" s="31"/>
      <c r="TX156" s="31"/>
      <c r="TY156" s="31"/>
      <c r="TZ156" s="31"/>
      <c r="UA156" s="31"/>
      <c r="UB156" s="31"/>
      <c r="UC156" s="31"/>
      <c r="UD156" s="31"/>
      <c r="UE156" s="31"/>
      <c r="UF156" s="31"/>
      <c r="UG156" s="31"/>
      <c r="UH156" s="31"/>
      <c r="UI156" s="31"/>
      <c r="UJ156" s="31"/>
      <c r="UK156" s="31"/>
      <c r="UL156" s="31"/>
      <c r="UM156" s="31"/>
      <c r="UN156" s="31"/>
      <c r="UO156" s="31"/>
      <c r="UP156" s="31"/>
      <c r="UQ156" s="31"/>
      <c r="UR156" s="31"/>
      <c r="US156" s="31"/>
      <c r="UT156" s="31"/>
      <c r="UU156" s="31"/>
      <c r="UV156" s="31"/>
      <c r="UW156" s="31"/>
      <c r="UX156" s="31"/>
      <c r="UY156" s="31"/>
      <c r="UZ156" s="31"/>
      <c r="VA156" s="31"/>
      <c r="VB156" s="31"/>
      <c r="VC156" s="31"/>
      <c r="VD156" s="31"/>
      <c r="VE156" s="31"/>
      <c r="VF156" s="31"/>
      <c r="VG156" s="31"/>
      <c r="VH156" s="31"/>
      <c r="VI156" s="31"/>
      <c r="VJ156" s="31"/>
      <c r="VK156" s="31"/>
      <c r="VL156" s="31"/>
      <c r="VM156" s="31"/>
      <c r="VN156" s="31"/>
      <c r="VO156" s="31"/>
      <c r="VP156" s="31"/>
      <c r="VQ156" s="31"/>
      <c r="VR156" s="31"/>
      <c r="VS156" s="31"/>
      <c r="VT156" s="31"/>
      <c r="VU156" s="31"/>
      <c r="VV156" s="31"/>
      <c r="VW156" s="31"/>
      <c r="VX156" s="31"/>
      <c r="VY156" s="31"/>
      <c r="VZ156" s="31"/>
      <c r="WA156" s="31"/>
      <c r="WB156" s="31"/>
      <c r="WC156" s="31"/>
      <c r="WD156" s="31"/>
      <c r="WE156" s="31"/>
      <c r="WF156" s="31"/>
      <c r="WG156" s="31"/>
      <c r="WH156" s="31"/>
      <c r="WI156" s="31"/>
      <c r="WJ156" s="31"/>
      <c r="WK156" s="31"/>
      <c r="WL156" s="31"/>
      <c r="WM156" s="31"/>
      <c r="WN156" s="31"/>
      <c r="WO156" s="31"/>
      <c r="WP156" s="31"/>
      <c r="WQ156" s="31"/>
      <c r="WR156" s="31"/>
      <c r="WS156" s="31"/>
      <c r="WT156" s="31"/>
      <c r="WU156" s="31"/>
      <c r="WV156" s="31"/>
      <c r="WW156" s="31"/>
      <c r="WX156" s="31"/>
      <c r="WY156" s="31"/>
      <c r="WZ156" s="31"/>
      <c r="XA156" s="31"/>
      <c r="XB156" s="31"/>
      <c r="XC156" s="31"/>
      <c r="XD156" s="31"/>
      <c r="XE156" s="31"/>
      <c r="XF156" s="31"/>
      <c r="XG156" s="31"/>
      <c r="XH156" s="31"/>
      <c r="XI156" s="31"/>
      <c r="XJ156" s="31"/>
      <c r="XK156" s="31"/>
      <c r="XL156" s="31"/>
      <c r="XM156" s="31"/>
      <c r="XN156" s="31"/>
      <c r="XO156" s="31"/>
      <c r="XP156" s="31"/>
      <c r="XQ156" s="31"/>
      <c r="XR156" s="31"/>
      <c r="XS156" s="31"/>
      <c r="XT156" s="31"/>
      <c r="XU156" s="31"/>
      <c r="XV156" s="31"/>
      <c r="XW156" s="31"/>
      <c r="XX156" s="31"/>
      <c r="XY156" s="31"/>
      <c r="XZ156" s="31"/>
      <c r="YA156" s="31"/>
      <c r="YB156" s="31"/>
      <c r="YC156" s="31"/>
      <c r="YD156" s="31"/>
      <c r="YE156" s="31"/>
      <c r="YF156" s="31"/>
      <c r="YG156" s="31"/>
      <c r="YH156" s="31"/>
      <c r="YI156" s="31"/>
      <c r="YJ156" s="31"/>
      <c r="YK156" s="31"/>
      <c r="YL156" s="31"/>
      <c r="YM156" s="31"/>
      <c r="YN156" s="31"/>
      <c r="YO156" s="31"/>
      <c r="YP156" s="31"/>
      <c r="YQ156" s="31"/>
      <c r="YR156" s="31"/>
      <c r="YS156" s="31"/>
      <c r="YT156" s="31"/>
      <c r="YU156" s="31"/>
      <c r="YV156" s="31"/>
      <c r="YW156" s="31"/>
      <c r="YX156" s="31"/>
      <c r="YY156" s="31"/>
      <c r="YZ156" s="31"/>
      <c r="ZA156" s="31"/>
      <c r="ZB156" s="31"/>
      <c r="ZC156" s="31"/>
      <c r="ZD156" s="31"/>
      <c r="ZE156" s="31"/>
      <c r="ZF156" s="31"/>
      <c r="ZG156" s="31"/>
      <c r="ZH156" s="31"/>
      <c r="ZI156" s="31"/>
      <c r="ZJ156" s="31"/>
      <c r="ZK156" s="31"/>
      <c r="ZL156" s="31"/>
      <c r="ZM156" s="31"/>
      <c r="ZN156" s="31"/>
      <c r="ZO156" s="31"/>
      <c r="ZP156" s="31"/>
      <c r="ZQ156" s="31"/>
      <c r="ZR156" s="31"/>
      <c r="ZS156" s="31"/>
      <c r="ZT156" s="31"/>
      <c r="ZU156" s="31"/>
      <c r="ZV156" s="31"/>
      <c r="ZW156" s="31"/>
      <c r="ZX156" s="31"/>
      <c r="ZY156" s="31"/>
      <c r="ZZ156" s="31"/>
      <c r="AAA156" s="31"/>
      <c r="AAB156" s="31"/>
      <c r="AAC156" s="31"/>
      <c r="AAD156" s="31"/>
      <c r="AAE156" s="31"/>
      <c r="AAF156" s="31"/>
      <c r="AAG156" s="31"/>
      <c r="AAH156" s="31"/>
      <c r="AAI156" s="31"/>
      <c r="AAJ156" s="31"/>
      <c r="AAK156" s="31"/>
      <c r="AAL156" s="31"/>
      <c r="AAM156" s="31"/>
      <c r="AAN156" s="31"/>
      <c r="AAO156" s="31"/>
      <c r="AAP156" s="31"/>
      <c r="AAQ156" s="31"/>
      <c r="AAR156" s="31"/>
      <c r="AAS156" s="31"/>
      <c r="AAT156" s="31"/>
      <c r="AAU156" s="31"/>
      <c r="AAV156" s="31"/>
      <c r="AAW156" s="31"/>
      <c r="AAX156" s="31"/>
      <c r="AAY156" s="31"/>
      <c r="AAZ156" s="31"/>
      <c r="ABA156" s="31"/>
      <c r="ABB156" s="31"/>
      <c r="ABC156" s="31"/>
      <c r="ABD156" s="31"/>
      <c r="ABE156" s="31"/>
      <c r="ABF156" s="31"/>
      <c r="ABG156" s="31"/>
      <c r="ABH156" s="31"/>
      <c r="ABI156" s="31"/>
      <c r="ABJ156" s="31"/>
      <c r="ABK156" s="31"/>
      <c r="ABL156" s="31"/>
      <c r="ABM156" s="31"/>
      <c r="ABN156" s="31"/>
      <c r="ABO156" s="31"/>
      <c r="ABP156" s="31"/>
      <c r="ABQ156" s="31"/>
      <c r="ABR156" s="31"/>
      <c r="ABS156" s="31"/>
      <c r="ABT156" s="31"/>
      <c r="ABU156" s="31"/>
      <c r="ABV156" s="31"/>
      <c r="ABW156" s="31"/>
      <c r="ABX156" s="31"/>
      <c r="ABY156" s="31"/>
      <c r="ABZ156" s="31"/>
      <c r="ACA156" s="31"/>
      <c r="ACB156" s="31"/>
      <c r="ACC156" s="31"/>
      <c r="ACD156" s="31"/>
      <c r="ACE156" s="31"/>
      <c r="ACF156" s="31"/>
      <c r="ACG156" s="31"/>
      <c r="ACH156" s="31"/>
      <c r="ACI156" s="31"/>
      <c r="ACJ156" s="31"/>
      <c r="ACK156" s="31"/>
      <c r="ACL156" s="31"/>
      <c r="ACM156" s="31"/>
      <c r="ACN156" s="31"/>
      <c r="ACO156" s="31"/>
      <c r="ACP156" s="31"/>
      <c r="ACQ156" s="31"/>
      <c r="ACR156" s="31"/>
      <c r="ACS156" s="31"/>
      <c r="ACT156" s="31"/>
      <c r="ACU156" s="31"/>
      <c r="ACV156" s="31"/>
      <c r="ACW156" s="31"/>
      <c r="ACX156" s="31"/>
      <c r="ACY156" s="31"/>
      <c r="ACZ156" s="31"/>
      <c r="ADA156" s="31"/>
      <c r="ADB156" s="31"/>
      <c r="ADC156" s="31"/>
      <c r="ADD156" s="31"/>
      <c r="ADE156" s="31"/>
      <c r="ADF156" s="31"/>
      <c r="ADG156" s="31"/>
      <c r="ADH156" s="31"/>
      <c r="ADI156" s="31"/>
      <c r="ADJ156" s="31"/>
      <c r="ADK156" s="31"/>
      <c r="ADL156" s="31"/>
      <c r="ADM156" s="31"/>
      <c r="ADN156" s="31"/>
      <c r="ADO156" s="31"/>
      <c r="ADP156" s="31"/>
      <c r="ADQ156" s="31"/>
      <c r="ADR156" s="31"/>
      <c r="ADS156" s="31"/>
      <c r="ADT156" s="31"/>
      <c r="ADU156" s="31"/>
      <c r="ADV156" s="31"/>
      <c r="ADW156" s="31"/>
      <c r="ADX156" s="31"/>
      <c r="ADY156" s="31"/>
      <c r="ADZ156" s="31"/>
      <c r="AEA156" s="31"/>
      <c r="AEB156" s="31"/>
      <c r="AEC156" s="31"/>
      <c r="AED156" s="31"/>
      <c r="AEE156" s="31"/>
      <c r="AEF156" s="31"/>
      <c r="AEG156" s="31"/>
      <c r="AEH156" s="31"/>
      <c r="AEI156" s="31"/>
      <c r="AEJ156" s="31"/>
      <c r="AEK156" s="31"/>
      <c r="AEL156" s="31"/>
      <c r="AEM156" s="31"/>
      <c r="AEN156" s="31"/>
      <c r="AEO156" s="31"/>
      <c r="AEP156" s="31"/>
      <c r="AEQ156" s="31"/>
      <c r="AER156" s="31"/>
      <c r="AES156" s="31"/>
      <c r="AET156" s="31"/>
      <c r="AEU156" s="31"/>
      <c r="AEV156" s="31"/>
      <c r="AEW156" s="31"/>
      <c r="AEX156" s="31"/>
      <c r="AEY156" s="31"/>
      <c r="AEZ156" s="31"/>
      <c r="AFA156" s="31"/>
      <c r="AFB156" s="31"/>
      <c r="AFC156" s="31"/>
      <c r="AFD156" s="31"/>
      <c r="AFE156" s="31"/>
      <c r="AFF156" s="31"/>
      <c r="AFG156" s="31"/>
      <c r="AFH156" s="31"/>
      <c r="AFI156" s="31"/>
      <c r="AFJ156" s="31"/>
      <c r="AFK156" s="31"/>
      <c r="AFL156" s="31"/>
      <c r="AFM156" s="31"/>
      <c r="AFN156" s="31"/>
      <c r="AFO156" s="31"/>
      <c r="AFP156" s="31"/>
      <c r="AFQ156" s="31"/>
      <c r="AFR156" s="31"/>
      <c r="AFS156" s="31"/>
      <c r="AFT156" s="31"/>
      <c r="AFU156" s="31"/>
      <c r="AFV156" s="31"/>
      <c r="AFW156" s="31"/>
      <c r="AFX156" s="31"/>
      <c r="AFY156" s="31"/>
      <c r="AFZ156" s="31"/>
      <c r="AGA156" s="31"/>
      <c r="AGB156" s="31"/>
      <c r="AGC156" s="31"/>
      <c r="AGD156" s="31"/>
      <c r="AGE156" s="31"/>
      <c r="AGF156" s="31"/>
      <c r="AGG156" s="31"/>
      <c r="AGH156" s="31"/>
      <c r="AGI156" s="31"/>
      <c r="AGJ156" s="31"/>
      <c r="AGK156" s="31"/>
      <c r="AGL156" s="31"/>
      <c r="AGM156" s="31"/>
      <c r="AGN156" s="31"/>
      <c r="AGO156" s="31"/>
      <c r="AGP156" s="31"/>
      <c r="AGQ156" s="31"/>
      <c r="AGR156" s="31"/>
      <c r="AGS156" s="31"/>
      <c r="AGT156" s="31"/>
      <c r="AGU156" s="31"/>
      <c r="AGV156" s="31"/>
      <c r="AGW156" s="31"/>
      <c r="AGX156" s="31"/>
      <c r="AGY156" s="31"/>
      <c r="AGZ156" s="31"/>
      <c r="AHA156" s="31"/>
      <c r="AHB156" s="31"/>
      <c r="AHC156" s="31"/>
      <c r="AHD156" s="31"/>
      <c r="AHE156" s="31"/>
      <c r="AHF156" s="31"/>
      <c r="AHG156" s="31"/>
      <c r="AHH156" s="31"/>
      <c r="AHI156" s="31"/>
      <c r="AHJ156" s="31"/>
      <c r="AHK156" s="31"/>
      <c r="AHL156" s="31"/>
      <c r="AHM156" s="31"/>
      <c r="AHN156" s="31"/>
      <c r="AHO156" s="31"/>
      <c r="AHP156" s="31"/>
      <c r="AHQ156" s="31"/>
      <c r="AHR156" s="31"/>
      <c r="AHS156" s="31"/>
      <c r="AHT156" s="31"/>
      <c r="AHU156" s="31"/>
      <c r="AHV156" s="31"/>
      <c r="AHW156" s="31"/>
      <c r="AHX156" s="31"/>
      <c r="AHY156" s="31"/>
      <c r="AHZ156" s="31"/>
      <c r="AIA156" s="31"/>
      <c r="AIB156" s="31"/>
      <c r="AIC156" s="31"/>
      <c r="AID156" s="31"/>
      <c r="AIE156" s="31"/>
      <c r="AIF156" s="31"/>
      <c r="AIG156" s="31"/>
      <c r="AIH156" s="31"/>
      <c r="AII156" s="31"/>
      <c r="AIJ156" s="31"/>
      <c r="AIK156" s="31"/>
      <c r="AIL156" s="31"/>
      <c r="AIM156" s="31"/>
      <c r="AIN156" s="31"/>
      <c r="AIO156" s="31"/>
      <c r="AIP156" s="31"/>
      <c r="AIQ156" s="31"/>
      <c r="AIR156" s="31"/>
      <c r="AIS156" s="31"/>
      <c r="AIT156" s="31"/>
      <c r="AIU156" s="31"/>
      <c r="AIV156" s="31"/>
      <c r="AIW156" s="31"/>
      <c r="AIX156" s="31"/>
      <c r="AIY156" s="31"/>
      <c r="AIZ156" s="31"/>
      <c r="AJA156" s="31"/>
      <c r="AJB156" s="31"/>
      <c r="AJC156" s="31"/>
      <c r="AJD156" s="31"/>
      <c r="AJE156" s="31"/>
      <c r="AJF156" s="31"/>
      <c r="AJG156" s="31"/>
      <c r="AJH156" s="31"/>
      <c r="AJI156" s="31"/>
      <c r="AJJ156" s="31"/>
      <c r="AJK156" s="31"/>
      <c r="AJL156" s="31"/>
      <c r="AJM156" s="31"/>
      <c r="AJN156" s="31"/>
      <c r="AJO156" s="31"/>
      <c r="AJP156" s="31"/>
      <c r="AJQ156" s="31"/>
      <c r="AJR156" s="31"/>
      <c r="AJS156" s="31"/>
      <c r="AJT156" s="31"/>
      <c r="AJU156" s="31"/>
      <c r="AJV156" s="31"/>
      <c r="AJW156" s="31"/>
      <c r="AJX156" s="31"/>
      <c r="AJY156" s="31"/>
      <c r="AJZ156" s="31"/>
      <c r="AKA156" s="31"/>
      <c r="AKB156" s="31"/>
      <c r="AKC156" s="31"/>
      <c r="AKD156" s="31"/>
      <c r="AKE156" s="31"/>
      <c r="AKF156" s="31"/>
      <c r="AKG156" s="31"/>
      <c r="AKH156" s="31"/>
      <c r="AKI156" s="31"/>
      <c r="AKJ156" s="31"/>
      <c r="AKK156" s="31"/>
      <c r="AKL156" s="31"/>
      <c r="AKM156" s="31"/>
      <c r="AKN156" s="31"/>
      <c r="AKO156" s="31"/>
      <c r="AKP156" s="31"/>
      <c r="AKQ156" s="31"/>
      <c r="AKR156" s="31"/>
      <c r="AKS156" s="31"/>
      <c r="AKT156" s="31"/>
      <c r="AKU156" s="31"/>
      <c r="AKV156" s="31"/>
      <c r="AKW156" s="31"/>
      <c r="AKX156" s="31"/>
      <c r="AKY156" s="31"/>
      <c r="AKZ156" s="31"/>
      <c r="ALA156" s="31"/>
      <c r="ALB156" s="31"/>
      <c r="ALC156" s="31"/>
      <c r="ALD156" s="31"/>
      <c r="ALE156" s="31"/>
      <c r="ALF156" s="31"/>
      <c r="ALG156" s="31"/>
      <c r="ALH156" s="31"/>
      <c r="ALI156" s="31"/>
      <c r="ALJ156" s="31"/>
      <c r="ALK156" s="31"/>
      <c r="ALL156" s="31"/>
      <c r="ALM156" s="31"/>
      <c r="ALN156" s="31"/>
      <c r="ALO156" s="31"/>
      <c r="ALP156" s="31"/>
      <c r="ALQ156" s="31"/>
      <c r="ALR156" s="31"/>
      <c r="ALS156" s="31"/>
      <c r="ALT156" s="31"/>
      <c r="ALU156" s="31"/>
      <c r="ALV156" s="31"/>
      <c r="ALW156" s="31"/>
      <c r="ALX156" s="31"/>
      <c r="ALY156" s="31"/>
      <c r="ALZ156" s="31"/>
      <c r="AMA156" s="31"/>
      <c r="AMB156" s="31"/>
      <c r="AMC156" s="31"/>
      <c r="AMD156" s="31"/>
      <c r="AME156" s="31"/>
      <c r="AMF156" s="31"/>
      <c r="AMG156" s="31"/>
      <c r="AMH156" s="31"/>
      <c r="AMI156" s="31"/>
      <c r="AMJ156" s="31"/>
      <c r="AMK156" s="31"/>
      <c r="AML156" s="31"/>
      <c r="AMM156" s="31"/>
      <c r="AMN156" s="31"/>
      <c r="AMO156" s="31"/>
      <c r="AMP156" s="31"/>
      <c r="AMQ156" s="31"/>
      <c r="AMR156" s="31"/>
      <c r="AMS156" s="31"/>
      <c r="AMT156" s="31"/>
      <c r="AMU156" s="31"/>
      <c r="AMV156" s="31"/>
      <c r="AMW156" s="31"/>
      <c r="AMX156" s="31"/>
      <c r="AMY156" s="31"/>
      <c r="AMZ156" s="31"/>
      <c r="ANA156" s="31"/>
      <c r="ANB156" s="31"/>
      <c r="ANC156" s="31"/>
      <c r="AND156" s="31"/>
      <c r="ANE156" s="31"/>
      <c r="ANF156" s="31"/>
      <c r="ANG156" s="31"/>
      <c r="ANH156" s="31"/>
      <c r="ANI156" s="31"/>
      <c r="ANJ156" s="31"/>
      <c r="ANK156" s="31"/>
      <c r="ANL156" s="31"/>
      <c r="ANM156" s="31"/>
      <c r="ANN156" s="31"/>
      <c r="ANO156" s="31"/>
      <c r="ANP156" s="31"/>
      <c r="ANQ156" s="31"/>
      <c r="ANR156" s="31"/>
      <c r="ANS156" s="31"/>
      <c r="ANT156" s="31"/>
      <c r="ANU156" s="31"/>
      <c r="ANV156" s="31"/>
      <c r="ANW156" s="31"/>
      <c r="ANX156" s="31"/>
      <c r="ANY156" s="31"/>
      <c r="ANZ156" s="31"/>
      <c r="AOA156" s="31"/>
      <c r="AOB156" s="31"/>
      <c r="AOC156" s="31"/>
      <c r="AOD156" s="31"/>
      <c r="AOE156" s="31"/>
      <c r="AOF156" s="31"/>
      <c r="AOG156" s="31"/>
      <c r="AOH156" s="31"/>
      <c r="AOI156" s="31"/>
      <c r="AOJ156" s="31"/>
      <c r="AOK156" s="31"/>
      <c r="AOL156" s="31"/>
      <c r="AOM156" s="31"/>
      <c r="AON156" s="31"/>
      <c r="AOO156" s="31"/>
      <c r="AOP156" s="31"/>
      <c r="AOQ156" s="31"/>
      <c r="AOR156" s="31"/>
      <c r="AOS156" s="31"/>
      <c r="AOT156" s="31"/>
      <c r="AOU156" s="31"/>
      <c r="AOV156" s="31"/>
      <c r="AOW156" s="31"/>
      <c r="AOX156" s="31"/>
      <c r="AOY156" s="31"/>
      <c r="AOZ156" s="31"/>
      <c r="APA156" s="31"/>
      <c r="APB156" s="31"/>
      <c r="APC156" s="31"/>
      <c r="APD156" s="31"/>
      <c r="APE156" s="31"/>
      <c r="APF156" s="31"/>
      <c r="APG156" s="31"/>
      <c r="APH156" s="31"/>
      <c r="API156" s="31"/>
      <c r="APJ156" s="31"/>
      <c r="APK156" s="31"/>
      <c r="APL156" s="31"/>
      <c r="APM156" s="31"/>
      <c r="APN156" s="31"/>
      <c r="APO156" s="31"/>
      <c r="APP156" s="31"/>
      <c r="APQ156" s="31"/>
      <c r="APR156" s="31"/>
      <c r="APS156" s="31"/>
      <c r="APT156" s="31"/>
      <c r="APU156" s="31"/>
      <c r="APV156" s="31"/>
      <c r="APW156" s="31"/>
      <c r="APX156" s="31"/>
      <c r="APY156" s="31"/>
      <c r="APZ156" s="31"/>
      <c r="AQA156" s="31"/>
      <c r="AQB156" s="31"/>
      <c r="AQC156" s="31"/>
      <c r="AQD156" s="31"/>
      <c r="AQE156" s="31"/>
      <c r="AQF156" s="31"/>
      <c r="AQG156" s="31"/>
      <c r="AQH156" s="31"/>
      <c r="AQI156" s="31"/>
      <c r="AQJ156" s="31"/>
      <c r="AQK156" s="31"/>
      <c r="AQL156" s="31"/>
      <c r="AQM156" s="31"/>
      <c r="AQN156" s="31"/>
      <c r="AQO156" s="31"/>
      <c r="AQP156" s="31"/>
      <c r="AQQ156" s="31"/>
      <c r="AQR156" s="31"/>
      <c r="AQS156" s="31"/>
      <c r="AQT156" s="31"/>
      <c r="AQU156" s="31"/>
      <c r="AQV156" s="31"/>
      <c r="AQW156" s="31"/>
      <c r="AQX156" s="31"/>
      <c r="AQY156" s="31"/>
      <c r="AQZ156" s="31"/>
      <c r="ARA156" s="31"/>
      <c r="ARB156" s="31"/>
      <c r="ARC156" s="31"/>
      <c r="ARD156" s="31"/>
      <c r="ARE156" s="31"/>
      <c r="ARF156" s="31"/>
      <c r="ARG156" s="31"/>
      <c r="ARH156" s="31"/>
      <c r="ARI156" s="31"/>
      <c r="ARJ156" s="31"/>
      <c r="ARK156" s="31"/>
      <c r="ARL156" s="31"/>
      <c r="ARM156" s="31"/>
      <c r="ARN156" s="31"/>
      <c r="ARO156" s="31"/>
      <c r="ARP156" s="31"/>
      <c r="ARQ156" s="31"/>
      <c r="ARR156" s="31"/>
      <c r="ARS156" s="31"/>
      <c r="ART156" s="31"/>
      <c r="ARU156" s="31"/>
      <c r="ARV156" s="31"/>
      <c r="ARW156" s="31"/>
      <c r="ARX156" s="31"/>
      <c r="ARY156" s="31"/>
      <c r="ARZ156" s="31"/>
      <c r="ASA156" s="31"/>
      <c r="ASB156" s="31"/>
      <c r="ASC156" s="31"/>
      <c r="ASD156" s="31"/>
      <c r="ASE156" s="31"/>
      <c r="ASF156" s="31"/>
      <c r="ASG156" s="31"/>
      <c r="ASH156" s="31"/>
      <c r="ASI156" s="31"/>
      <c r="ASJ156" s="31"/>
      <c r="ASK156" s="31"/>
      <c r="ASL156" s="31"/>
      <c r="ASM156" s="31"/>
      <c r="ASN156" s="31"/>
      <c r="ASO156" s="31"/>
      <c r="ASP156" s="31"/>
      <c r="ASQ156" s="31"/>
      <c r="ASR156" s="31"/>
      <c r="ASS156" s="31"/>
      <c r="AST156" s="31"/>
      <c r="ASU156" s="31"/>
      <c r="ASV156" s="31"/>
      <c r="ASW156" s="31"/>
      <c r="ASX156" s="31"/>
      <c r="ASY156" s="31"/>
      <c r="ASZ156" s="31"/>
      <c r="ATA156" s="31"/>
      <c r="ATB156" s="31"/>
      <c r="ATC156" s="31"/>
      <c r="ATD156" s="31"/>
      <c r="ATE156" s="31"/>
      <c r="ATF156" s="31"/>
      <c r="ATG156" s="31"/>
      <c r="ATH156" s="31"/>
      <c r="ATI156" s="31"/>
      <c r="ATJ156" s="31"/>
      <c r="ATK156" s="31"/>
      <c r="ATL156" s="31"/>
      <c r="ATM156" s="31"/>
      <c r="ATN156" s="31"/>
      <c r="ATO156" s="31"/>
      <c r="ATP156" s="31"/>
      <c r="ATQ156" s="31"/>
      <c r="ATR156" s="31"/>
      <c r="ATS156" s="31"/>
      <c r="ATT156" s="31"/>
      <c r="ATU156" s="31"/>
      <c r="ATV156" s="31"/>
      <c r="ATW156" s="31"/>
      <c r="ATX156" s="31"/>
      <c r="ATY156" s="31"/>
      <c r="ATZ156" s="31"/>
      <c r="AUA156" s="31"/>
      <c r="AUB156" s="31"/>
      <c r="AUC156" s="31"/>
      <c r="AUD156" s="31"/>
      <c r="AUE156" s="31"/>
      <c r="AUF156" s="31"/>
      <c r="AUG156" s="31"/>
      <c r="AUH156" s="31"/>
      <c r="AUI156" s="31"/>
      <c r="AUJ156" s="31"/>
      <c r="AUK156" s="31"/>
      <c r="AUL156" s="31"/>
      <c r="AUM156" s="31"/>
      <c r="AUN156" s="31"/>
      <c r="AUO156" s="31"/>
      <c r="AUP156" s="31"/>
      <c r="AUQ156" s="31"/>
      <c r="AUR156" s="31"/>
      <c r="AUS156" s="31"/>
      <c r="AUT156" s="31"/>
      <c r="AUU156" s="31"/>
      <c r="AUV156" s="31"/>
      <c r="AUW156" s="31"/>
      <c r="AUX156" s="31"/>
      <c r="AUY156" s="31"/>
      <c r="AUZ156" s="31"/>
      <c r="AVA156" s="31"/>
      <c r="AVB156" s="31"/>
      <c r="AVC156" s="31"/>
      <c r="AVD156" s="31"/>
      <c r="AVE156" s="31"/>
      <c r="AVF156" s="31"/>
      <c r="AVG156" s="31"/>
      <c r="AVH156" s="31"/>
      <c r="AVI156" s="31"/>
      <c r="AVJ156" s="31"/>
      <c r="AVK156" s="31"/>
      <c r="AVL156" s="31"/>
      <c r="AVM156" s="31"/>
      <c r="AVN156" s="31"/>
      <c r="AVO156" s="31"/>
      <c r="AVP156" s="31"/>
      <c r="AVQ156" s="31"/>
      <c r="AVR156" s="31"/>
      <c r="AVS156" s="31"/>
      <c r="AVT156" s="31"/>
      <c r="AVU156" s="31"/>
      <c r="AVV156" s="31"/>
      <c r="AVW156" s="31"/>
      <c r="AVX156" s="31"/>
      <c r="AVY156" s="31"/>
      <c r="AVZ156" s="31"/>
      <c r="AWA156" s="31"/>
      <c r="AWB156" s="31"/>
      <c r="AWC156" s="31"/>
      <c r="AWD156" s="31"/>
      <c r="AWE156" s="31"/>
      <c r="AWF156" s="31"/>
      <c r="AWG156" s="31"/>
      <c r="AWH156" s="31"/>
      <c r="AWI156" s="31"/>
      <c r="AWJ156" s="31"/>
      <c r="AWK156" s="31"/>
      <c r="AWL156" s="31"/>
      <c r="AWM156" s="31"/>
      <c r="AWN156" s="31"/>
      <c r="AWO156" s="31"/>
      <c r="AWP156" s="31"/>
      <c r="AWQ156" s="31"/>
      <c r="AWR156" s="31"/>
      <c r="AWS156" s="31"/>
      <c r="AWT156" s="31"/>
      <c r="AWU156" s="31"/>
      <c r="AWV156" s="31"/>
      <c r="AWW156" s="31"/>
      <c r="AWX156" s="31"/>
      <c r="AWY156" s="31"/>
      <c r="AWZ156" s="31"/>
      <c r="AXA156" s="31"/>
      <c r="AXB156" s="31"/>
      <c r="AXC156" s="31"/>
      <c r="AXD156" s="31"/>
      <c r="AXE156" s="31"/>
      <c r="AXF156" s="31"/>
      <c r="AXG156" s="31"/>
      <c r="AXH156" s="31"/>
      <c r="AXI156" s="31"/>
      <c r="AXJ156" s="31"/>
      <c r="AXK156" s="31"/>
      <c r="AXL156" s="31"/>
      <c r="AXM156" s="31"/>
      <c r="AXN156" s="31"/>
      <c r="AXO156" s="31"/>
      <c r="AXP156" s="31"/>
      <c r="AXQ156" s="31"/>
      <c r="AXR156" s="31"/>
      <c r="AXS156" s="31"/>
      <c r="AXT156" s="31"/>
      <c r="AXU156" s="31"/>
      <c r="AXV156" s="31"/>
      <c r="AXW156" s="31"/>
      <c r="AXX156" s="31"/>
      <c r="AXY156" s="31"/>
      <c r="AXZ156" s="31"/>
      <c r="AYA156" s="31"/>
      <c r="AYB156" s="31"/>
      <c r="AYC156" s="31"/>
      <c r="AYD156" s="31"/>
      <c r="AYE156" s="31"/>
      <c r="AYF156" s="31"/>
      <c r="AYG156" s="31"/>
      <c r="AYH156" s="31"/>
      <c r="AYI156" s="31"/>
      <c r="AYJ156" s="31"/>
      <c r="AYK156" s="31"/>
      <c r="AYL156" s="31"/>
      <c r="AYM156" s="31"/>
      <c r="AYN156" s="31"/>
      <c r="AYO156" s="31"/>
      <c r="AYP156" s="31"/>
      <c r="AYQ156" s="31"/>
      <c r="AYR156" s="31"/>
      <c r="AYS156" s="31"/>
      <c r="AYT156" s="31"/>
      <c r="AYU156" s="31"/>
      <c r="AYV156" s="31"/>
      <c r="AYW156" s="31"/>
      <c r="AYX156" s="31"/>
      <c r="AYY156" s="31"/>
      <c r="AYZ156" s="31"/>
      <c r="AZA156" s="31"/>
      <c r="AZB156" s="31"/>
      <c r="AZC156" s="31"/>
      <c r="AZD156" s="31"/>
      <c r="AZE156" s="31"/>
      <c r="AZF156" s="31"/>
      <c r="AZG156" s="31"/>
      <c r="AZH156" s="31"/>
      <c r="AZI156" s="31"/>
      <c r="AZJ156" s="31"/>
      <c r="AZK156" s="31"/>
      <c r="AZL156" s="31"/>
      <c r="AZM156" s="31"/>
      <c r="AZN156" s="31"/>
      <c r="AZO156" s="31"/>
      <c r="AZP156" s="31"/>
      <c r="AZQ156" s="31"/>
      <c r="AZR156" s="31"/>
      <c r="AZS156" s="31"/>
      <c r="AZT156" s="31"/>
      <c r="AZU156" s="31"/>
      <c r="AZV156" s="31"/>
      <c r="AZW156" s="31"/>
      <c r="AZX156" s="31"/>
      <c r="AZY156" s="31"/>
      <c r="AZZ156" s="31"/>
      <c r="BAA156" s="31"/>
      <c r="BAB156" s="31"/>
      <c r="BAC156" s="31"/>
      <c r="BAD156" s="31"/>
      <c r="BAE156" s="31"/>
      <c r="BAF156" s="31"/>
      <c r="BAG156" s="31"/>
      <c r="BAH156" s="31"/>
      <c r="BAI156" s="31"/>
      <c r="BAJ156" s="31"/>
      <c r="BAK156" s="31"/>
      <c r="BAL156" s="31"/>
      <c r="BAM156" s="31"/>
      <c r="BAN156" s="31"/>
      <c r="BAO156" s="31"/>
      <c r="BAP156" s="31"/>
      <c r="BAQ156" s="31"/>
      <c r="BAR156" s="31"/>
      <c r="BAS156" s="31"/>
      <c r="BAT156" s="31"/>
      <c r="BAU156" s="31"/>
      <c r="BAV156" s="31"/>
      <c r="BAW156" s="31"/>
      <c r="BAX156" s="31"/>
      <c r="BAY156" s="31"/>
      <c r="BAZ156" s="31"/>
      <c r="BBA156" s="31"/>
      <c r="BBB156" s="31"/>
      <c r="BBC156" s="31"/>
      <c r="BBD156" s="31"/>
      <c r="BBE156" s="31"/>
      <c r="BBF156" s="31"/>
      <c r="BBG156" s="31"/>
      <c r="BBH156" s="31"/>
      <c r="BBI156" s="31"/>
      <c r="BBJ156" s="31"/>
      <c r="BBK156" s="31"/>
      <c r="BBL156" s="31"/>
      <c r="BBM156" s="31"/>
      <c r="BBN156" s="31"/>
      <c r="BBO156" s="31"/>
      <c r="BBP156" s="31"/>
      <c r="BBQ156" s="31"/>
      <c r="BBR156" s="31"/>
      <c r="BBS156" s="31"/>
      <c r="BBT156" s="31"/>
      <c r="BBU156" s="31"/>
      <c r="BBV156" s="31"/>
      <c r="BBW156" s="31"/>
      <c r="BBX156" s="31"/>
      <c r="BBY156" s="31"/>
      <c r="BBZ156" s="31"/>
      <c r="BCA156" s="31"/>
      <c r="BCB156" s="31"/>
      <c r="BCC156" s="31"/>
      <c r="BCD156" s="31"/>
      <c r="BCE156" s="31"/>
      <c r="BCF156" s="31"/>
      <c r="BCG156" s="31"/>
      <c r="BCH156" s="31"/>
      <c r="BCI156" s="31"/>
      <c r="BCJ156" s="31"/>
      <c r="BCK156" s="31"/>
      <c r="BCL156" s="31"/>
      <c r="BCM156" s="31"/>
      <c r="BCN156" s="31"/>
      <c r="BCO156" s="31"/>
      <c r="BCP156" s="31"/>
      <c r="BCQ156" s="31"/>
      <c r="BCR156" s="31"/>
      <c r="BCS156" s="31"/>
      <c r="BCT156" s="31"/>
      <c r="BCU156" s="31"/>
      <c r="BCV156" s="31"/>
      <c r="BCW156" s="31"/>
      <c r="BCX156" s="31"/>
      <c r="BCY156" s="31"/>
      <c r="BCZ156" s="31"/>
      <c r="BDA156" s="31"/>
      <c r="BDB156" s="31"/>
      <c r="BDC156" s="31"/>
      <c r="BDD156" s="31"/>
      <c r="BDE156" s="31"/>
      <c r="BDF156" s="31"/>
      <c r="BDG156" s="31"/>
      <c r="BDH156" s="31"/>
      <c r="BDI156" s="31"/>
      <c r="BDJ156" s="31"/>
      <c r="BDK156" s="31"/>
      <c r="BDL156" s="31"/>
      <c r="BDM156" s="31"/>
      <c r="BDN156" s="31"/>
      <c r="BDO156" s="31"/>
      <c r="BDP156" s="31"/>
      <c r="BDQ156" s="31"/>
      <c r="BDR156" s="31"/>
      <c r="BDS156" s="31"/>
      <c r="BDT156" s="31"/>
      <c r="BDU156" s="31"/>
      <c r="BDV156" s="31"/>
      <c r="BDW156" s="31"/>
      <c r="BDX156" s="31"/>
      <c r="BDY156" s="31"/>
      <c r="BDZ156" s="31"/>
      <c r="BEA156" s="31"/>
      <c r="BEB156" s="31"/>
      <c r="BEC156" s="31"/>
      <c r="BED156" s="31"/>
      <c r="BEE156" s="31"/>
      <c r="BEF156" s="31"/>
      <c r="BEG156" s="31"/>
      <c r="BEH156" s="31"/>
      <c r="BEI156" s="31"/>
      <c r="BEJ156" s="31"/>
      <c r="BEK156" s="31"/>
      <c r="BEL156" s="31"/>
      <c r="BEM156" s="31"/>
      <c r="BEN156" s="31"/>
      <c r="BEO156" s="31"/>
      <c r="BEP156" s="31"/>
      <c r="BEQ156" s="31"/>
      <c r="BER156" s="31"/>
      <c r="BES156" s="31"/>
      <c r="BET156" s="31"/>
      <c r="BEU156" s="31"/>
      <c r="BEV156" s="31"/>
      <c r="BEW156" s="31"/>
      <c r="BEX156" s="31"/>
      <c r="BEY156" s="31"/>
      <c r="BEZ156" s="31"/>
      <c r="BFA156" s="31"/>
      <c r="BFB156" s="31"/>
      <c r="BFC156" s="31"/>
      <c r="BFD156" s="31"/>
      <c r="BFE156" s="31"/>
      <c r="BFF156" s="31"/>
      <c r="BFG156" s="31"/>
      <c r="BFH156" s="31"/>
      <c r="BFI156" s="31"/>
      <c r="BFJ156" s="31"/>
      <c r="BFK156" s="31"/>
      <c r="BFL156" s="31"/>
      <c r="BFM156" s="31"/>
      <c r="BFN156" s="31"/>
      <c r="BFO156" s="31"/>
      <c r="BFP156" s="31"/>
      <c r="BFQ156" s="31"/>
      <c r="BFR156" s="31"/>
      <c r="BFS156" s="31"/>
      <c r="BFT156" s="31"/>
      <c r="BFU156" s="31"/>
      <c r="BFV156" s="31"/>
      <c r="BFW156" s="31"/>
      <c r="BFX156" s="31"/>
      <c r="BFY156" s="31"/>
      <c r="BFZ156" s="31"/>
      <c r="BGA156" s="31"/>
      <c r="BGB156" s="31"/>
      <c r="BGC156" s="31"/>
      <c r="BGD156" s="31"/>
      <c r="BGE156" s="31"/>
      <c r="BGF156" s="31"/>
      <c r="BGG156" s="31"/>
      <c r="BGH156" s="31"/>
      <c r="BGI156" s="31"/>
      <c r="BGJ156" s="31"/>
      <c r="BGK156" s="31"/>
      <c r="BGL156" s="31"/>
      <c r="BGM156" s="31"/>
      <c r="BGN156" s="31"/>
      <c r="BGO156" s="31"/>
      <c r="BGP156" s="31"/>
      <c r="BGQ156" s="31"/>
      <c r="BGR156" s="31"/>
      <c r="BGS156" s="31"/>
      <c r="BGT156" s="31"/>
      <c r="BGU156" s="31"/>
      <c r="BGV156" s="31"/>
      <c r="BGW156" s="31"/>
      <c r="BGX156" s="31"/>
      <c r="BGY156" s="31"/>
      <c r="BGZ156" s="31"/>
      <c r="BHA156" s="31"/>
      <c r="BHB156" s="31"/>
      <c r="BHC156" s="31"/>
      <c r="BHD156" s="31"/>
      <c r="BHE156" s="31"/>
      <c r="BHF156" s="31"/>
      <c r="BHG156" s="31"/>
      <c r="BHH156" s="31"/>
      <c r="BHI156" s="31"/>
      <c r="BHJ156" s="31"/>
      <c r="BHK156" s="31"/>
      <c r="BHL156" s="31"/>
      <c r="BHM156" s="31"/>
      <c r="BHN156" s="31"/>
      <c r="BHO156" s="31"/>
      <c r="BHP156" s="31"/>
      <c r="BHQ156" s="31"/>
      <c r="BHR156" s="31"/>
      <c r="BHS156" s="31"/>
      <c r="BHT156" s="31"/>
      <c r="BHU156" s="31"/>
      <c r="BHV156" s="31"/>
      <c r="BHW156" s="31"/>
      <c r="BHX156" s="31"/>
      <c r="BHY156" s="31"/>
      <c r="BHZ156" s="31"/>
      <c r="BIA156" s="31"/>
      <c r="BIB156" s="31"/>
      <c r="BIC156" s="31"/>
      <c r="BID156" s="31"/>
      <c r="BIE156" s="31"/>
      <c r="BIF156" s="31"/>
      <c r="BIG156" s="31"/>
      <c r="BIH156" s="31"/>
      <c r="BII156" s="31"/>
      <c r="BIJ156" s="31"/>
      <c r="BIK156" s="31"/>
      <c r="BIL156" s="31"/>
      <c r="BIM156" s="31"/>
      <c r="BIN156" s="31"/>
      <c r="BIO156" s="31"/>
      <c r="BIP156" s="31"/>
      <c r="BIQ156" s="31"/>
      <c r="BIR156" s="31"/>
      <c r="BIS156" s="31"/>
      <c r="BIT156" s="31"/>
      <c r="BIU156" s="31"/>
      <c r="BIV156" s="31"/>
      <c r="BIW156" s="31"/>
      <c r="BIX156" s="31"/>
      <c r="BIY156" s="31"/>
      <c r="BIZ156" s="31"/>
      <c r="BJA156" s="31"/>
      <c r="BJB156" s="31"/>
      <c r="BJC156" s="31"/>
      <c r="BJD156" s="31"/>
      <c r="BJE156" s="31"/>
      <c r="BJF156" s="31"/>
      <c r="BJG156" s="31"/>
      <c r="BJH156" s="31"/>
      <c r="BJI156" s="31"/>
      <c r="BJJ156" s="31"/>
      <c r="BJK156" s="31"/>
      <c r="BJL156" s="31"/>
      <c r="BJM156" s="31"/>
      <c r="BJN156" s="31"/>
      <c r="BJO156" s="31"/>
      <c r="BJP156" s="31"/>
      <c r="BJQ156" s="31"/>
      <c r="BJR156" s="31"/>
      <c r="BJS156" s="31"/>
      <c r="BJT156" s="31"/>
      <c r="BJU156" s="31"/>
      <c r="BJV156" s="31"/>
      <c r="BJW156" s="31"/>
      <c r="BJX156" s="31"/>
      <c r="BJY156" s="31"/>
      <c r="BJZ156" s="31"/>
      <c r="BKA156" s="31"/>
      <c r="BKB156" s="31"/>
      <c r="BKC156" s="31"/>
      <c r="BKD156" s="31"/>
      <c r="BKE156" s="31"/>
      <c r="BKF156" s="31"/>
      <c r="BKG156" s="31"/>
      <c r="BKH156" s="31"/>
      <c r="BKI156" s="31"/>
      <c r="BKJ156" s="31"/>
      <c r="BKK156" s="31"/>
      <c r="BKL156" s="31"/>
      <c r="BKM156" s="31"/>
      <c r="BKN156" s="31"/>
      <c r="BKO156" s="31"/>
      <c r="BKP156" s="31"/>
      <c r="BKQ156" s="31"/>
      <c r="BKR156" s="31"/>
      <c r="BKS156" s="31"/>
      <c r="BKT156" s="31"/>
      <c r="BKU156" s="31"/>
      <c r="BKV156" s="31"/>
      <c r="BKW156" s="31"/>
      <c r="BKX156" s="31"/>
      <c r="BKY156" s="31"/>
      <c r="BKZ156" s="31"/>
      <c r="BLA156" s="31"/>
      <c r="BLB156" s="31"/>
      <c r="BLC156" s="31"/>
      <c r="BLD156" s="31"/>
      <c r="BLE156" s="31"/>
      <c r="BLF156" s="31"/>
      <c r="BLG156" s="31"/>
      <c r="BLH156" s="31"/>
      <c r="BLI156" s="31"/>
      <c r="BLJ156" s="31"/>
      <c r="BLK156" s="31"/>
      <c r="BLL156" s="31"/>
      <c r="BLM156" s="31"/>
      <c r="BLN156" s="31"/>
      <c r="BLO156" s="31"/>
      <c r="BLP156" s="31"/>
      <c r="BLQ156" s="31"/>
      <c r="BLR156" s="31"/>
      <c r="BLS156" s="31"/>
      <c r="BLT156" s="31"/>
      <c r="BLU156" s="31"/>
      <c r="BLV156" s="31"/>
      <c r="BLW156" s="31"/>
      <c r="BLX156" s="31"/>
      <c r="BLY156" s="31"/>
      <c r="BLZ156" s="31"/>
      <c r="BMA156" s="31"/>
      <c r="BMB156" s="31"/>
      <c r="BMC156" s="31"/>
      <c r="BMD156" s="31"/>
      <c r="BME156" s="31"/>
      <c r="BMF156" s="31"/>
      <c r="BMG156" s="31"/>
      <c r="BMH156" s="31"/>
      <c r="BMI156" s="31"/>
      <c r="BMJ156" s="31"/>
      <c r="BMK156" s="31"/>
      <c r="BML156" s="31"/>
      <c r="BMM156" s="31"/>
      <c r="BMN156" s="31"/>
      <c r="BMO156" s="31"/>
      <c r="BMP156" s="31"/>
      <c r="BMQ156" s="31"/>
      <c r="BMR156" s="31"/>
      <c r="BMS156" s="31"/>
      <c r="BMT156" s="31"/>
      <c r="BMU156" s="31"/>
      <c r="BMV156" s="31"/>
      <c r="BMW156" s="31"/>
      <c r="BMX156" s="31"/>
      <c r="BMY156" s="31"/>
      <c r="BMZ156" s="31"/>
      <c r="BNA156" s="31"/>
      <c r="BNB156" s="31"/>
      <c r="BNC156" s="31"/>
      <c r="BND156" s="31"/>
      <c r="BNE156" s="31"/>
      <c r="BNF156" s="31"/>
      <c r="BNG156" s="31"/>
      <c r="BNH156" s="31"/>
      <c r="BNI156" s="31"/>
      <c r="BNJ156" s="31"/>
      <c r="BNK156" s="31"/>
      <c r="BNL156" s="31"/>
      <c r="BNM156" s="31"/>
      <c r="BNN156" s="31"/>
      <c r="BNO156" s="31"/>
      <c r="BNP156" s="31"/>
      <c r="BNQ156" s="31"/>
      <c r="BNR156" s="31"/>
      <c r="BNS156" s="31"/>
      <c r="BNT156" s="31"/>
      <c r="BNU156" s="31"/>
      <c r="BNV156" s="31"/>
      <c r="BNW156" s="31"/>
      <c r="BNX156" s="31"/>
      <c r="BNY156" s="31"/>
      <c r="BNZ156" s="31"/>
      <c r="BOA156" s="31"/>
      <c r="BOB156" s="31"/>
      <c r="BOC156" s="31"/>
      <c r="BOD156" s="31"/>
      <c r="BOE156" s="31"/>
      <c r="BOF156" s="31"/>
      <c r="BOG156" s="31"/>
      <c r="BOH156" s="31"/>
      <c r="BOI156" s="31"/>
      <c r="BOJ156" s="31"/>
      <c r="BOK156" s="31"/>
      <c r="BOL156" s="31"/>
      <c r="BOM156" s="31"/>
      <c r="BON156" s="31"/>
      <c r="BOO156" s="31"/>
      <c r="BOP156" s="31"/>
      <c r="BOQ156" s="31"/>
      <c r="BOR156" s="31"/>
      <c r="BOS156" s="31"/>
      <c r="BOT156" s="31"/>
      <c r="BOU156" s="31"/>
      <c r="BOV156" s="31"/>
      <c r="BOW156" s="31"/>
      <c r="BOX156" s="31"/>
      <c r="BOY156" s="31"/>
      <c r="BOZ156" s="31"/>
      <c r="BPA156" s="31"/>
      <c r="BPB156" s="31"/>
      <c r="BPC156" s="31"/>
      <c r="BPD156" s="31"/>
      <c r="BPE156" s="31"/>
      <c r="BPF156" s="31"/>
      <c r="BPG156" s="31"/>
      <c r="BPH156" s="31"/>
      <c r="BPI156" s="31"/>
      <c r="BPJ156" s="31"/>
      <c r="BPK156" s="31"/>
      <c r="BPL156" s="31"/>
      <c r="BPM156" s="31"/>
      <c r="BPN156" s="31"/>
      <c r="BPO156" s="31"/>
      <c r="BPP156" s="31"/>
      <c r="BPQ156" s="31"/>
      <c r="BPR156" s="31"/>
      <c r="BPS156" s="31"/>
      <c r="BPT156" s="31"/>
      <c r="BPU156" s="31"/>
      <c r="BPV156" s="31"/>
      <c r="BPW156" s="31"/>
      <c r="BPX156" s="31"/>
      <c r="BPY156" s="31"/>
      <c r="BPZ156" s="31"/>
      <c r="BQA156" s="31"/>
      <c r="BQB156" s="31"/>
      <c r="BQC156" s="31"/>
      <c r="BQD156" s="31"/>
      <c r="BQE156" s="31"/>
      <c r="BQF156" s="31"/>
      <c r="BQG156" s="31"/>
      <c r="BQH156" s="31"/>
      <c r="BQI156" s="31"/>
      <c r="BQJ156" s="31"/>
      <c r="BQK156" s="31"/>
      <c r="BQL156" s="31"/>
      <c r="BQM156" s="31"/>
      <c r="BQN156" s="31"/>
      <c r="BQO156" s="31"/>
      <c r="BQP156" s="31"/>
      <c r="BQQ156" s="31"/>
      <c r="BQR156" s="31"/>
      <c r="BQS156" s="31"/>
      <c r="BQT156" s="31"/>
      <c r="BQU156" s="31"/>
      <c r="BQV156" s="31"/>
      <c r="BQW156" s="31"/>
      <c r="BQX156" s="31"/>
      <c r="BQY156" s="31"/>
      <c r="BQZ156" s="31"/>
      <c r="BRA156" s="31"/>
      <c r="BRB156" s="31"/>
      <c r="BRC156" s="31"/>
      <c r="BRD156" s="31"/>
      <c r="BRE156" s="31"/>
      <c r="BRF156" s="31"/>
      <c r="BRG156" s="31"/>
      <c r="BRH156" s="31"/>
      <c r="BRI156" s="31"/>
      <c r="BRJ156" s="31"/>
      <c r="BRK156" s="31"/>
      <c r="BRL156" s="31"/>
      <c r="BRM156" s="31"/>
      <c r="BRN156" s="31"/>
      <c r="BRO156" s="31"/>
      <c r="BRP156" s="31"/>
      <c r="BRQ156" s="31"/>
      <c r="BRR156" s="31"/>
      <c r="BRS156" s="31"/>
      <c r="BRT156" s="31"/>
      <c r="BRU156" s="31"/>
      <c r="BRV156" s="31"/>
      <c r="BRW156" s="31"/>
      <c r="BRX156" s="31"/>
      <c r="BRY156" s="31"/>
      <c r="BRZ156" s="31"/>
      <c r="BSA156" s="31"/>
      <c r="BSB156" s="31"/>
      <c r="BSC156" s="31"/>
      <c r="BSD156" s="31"/>
      <c r="BSE156" s="31"/>
      <c r="BSF156" s="31"/>
      <c r="BSG156" s="31"/>
      <c r="BSH156" s="31"/>
      <c r="BSI156" s="31"/>
      <c r="BSJ156" s="31"/>
      <c r="BSK156" s="31"/>
      <c r="BSL156" s="31"/>
      <c r="BSM156" s="31"/>
      <c r="BSN156" s="31"/>
      <c r="BSO156" s="31"/>
      <c r="BSP156" s="31"/>
      <c r="BSQ156" s="31"/>
      <c r="BSR156" s="31"/>
      <c r="BSS156" s="31"/>
      <c r="BST156" s="31"/>
      <c r="BSU156" s="31"/>
      <c r="BSV156" s="31"/>
      <c r="BSW156" s="31"/>
      <c r="BSX156" s="31"/>
      <c r="BSY156" s="31"/>
      <c r="BSZ156" s="31"/>
      <c r="BTA156" s="31"/>
      <c r="BTB156" s="31"/>
      <c r="BTC156" s="31"/>
      <c r="BTD156" s="31"/>
      <c r="BTE156" s="31"/>
      <c r="BTF156" s="31"/>
      <c r="BTG156" s="31"/>
      <c r="BTH156" s="31"/>
      <c r="BTI156" s="31"/>
      <c r="BTJ156" s="31"/>
      <c r="BTK156" s="31"/>
      <c r="BTL156" s="31"/>
      <c r="BTM156" s="31"/>
      <c r="BTN156" s="31"/>
      <c r="BTO156" s="31"/>
      <c r="BTP156" s="31"/>
      <c r="BTQ156" s="31"/>
      <c r="BTR156" s="31"/>
      <c r="BTS156" s="31"/>
      <c r="BTT156" s="31"/>
      <c r="BTU156" s="31"/>
      <c r="BTV156" s="31"/>
      <c r="BTW156" s="31"/>
      <c r="BTX156" s="31"/>
      <c r="BTY156" s="31"/>
      <c r="BTZ156" s="31"/>
      <c r="BUA156" s="31"/>
      <c r="BUB156" s="31"/>
      <c r="BUC156" s="31"/>
      <c r="BUD156" s="31"/>
      <c r="BUE156" s="31"/>
      <c r="BUF156" s="31"/>
      <c r="BUG156" s="31"/>
      <c r="BUH156" s="31"/>
      <c r="BUI156" s="31"/>
      <c r="BUJ156" s="31"/>
      <c r="BUK156" s="31"/>
      <c r="BUL156" s="31"/>
      <c r="BUM156" s="31"/>
      <c r="BUN156" s="31"/>
      <c r="BUO156" s="31"/>
      <c r="BUP156" s="31"/>
      <c r="BUQ156" s="31"/>
      <c r="BUR156" s="31"/>
      <c r="BUS156" s="31"/>
      <c r="BUT156" s="31"/>
      <c r="BUU156" s="31"/>
      <c r="BUV156" s="31"/>
      <c r="BUW156" s="31"/>
      <c r="BUX156" s="31"/>
      <c r="BUY156" s="31"/>
      <c r="BUZ156" s="31"/>
      <c r="BVA156" s="31"/>
      <c r="BVB156" s="31"/>
      <c r="BVC156" s="31"/>
      <c r="BVD156" s="31"/>
      <c r="BVE156" s="31"/>
      <c r="BVF156" s="31"/>
      <c r="BVG156" s="31"/>
      <c r="BVH156" s="31"/>
      <c r="BVI156" s="31"/>
      <c r="BVJ156" s="31"/>
      <c r="BVK156" s="31"/>
      <c r="BVL156" s="31"/>
      <c r="BVM156" s="31"/>
      <c r="BVN156" s="31"/>
      <c r="BVO156" s="31"/>
      <c r="BVP156" s="31"/>
      <c r="BVQ156" s="31"/>
      <c r="BVR156" s="31"/>
      <c r="BVS156" s="31"/>
      <c r="BVT156" s="31"/>
      <c r="BVU156" s="31"/>
      <c r="BVV156" s="31"/>
      <c r="BVW156" s="31"/>
      <c r="BVX156" s="31"/>
      <c r="BVY156" s="31"/>
      <c r="BVZ156" s="31"/>
      <c r="BWA156" s="31"/>
      <c r="BWB156" s="31"/>
      <c r="BWC156" s="31"/>
      <c r="BWD156" s="31"/>
      <c r="BWE156" s="31"/>
      <c r="BWF156" s="31"/>
      <c r="BWG156" s="31"/>
      <c r="BWH156" s="31"/>
      <c r="BWI156" s="31"/>
      <c r="BWJ156" s="31"/>
      <c r="BWK156" s="31"/>
      <c r="BWL156" s="31"/>
      <c r="BWM156" s="31"/>
      <c r="BWN156" s="31"/>
      <c r="BWO156" s="31"/>
      <c r="BWP156" s="31"/>
      <c r="BWQ156" s="31"/>
      <c r="BWR156" s="31"/>
      <c r="BWS156" s="31"/>
      <c r="BWT156" s="31"/>
      <c r="BWU156" s="31"/>
      <c r="BWV156" s="31"/>
      <c r="BWW156" s="31"/>
      <c r="BWX156" s="31"/>
      <c r="BWY156" s="31"/>
      <c r="BWZ156" s="31"/>
      <c r="BXA156" s="31"/>
      <c r="BXB156" s="31"/>
      <c r="BXC156" s="31"/>
      <c r="BXD156" s="31"/>
      <c r="BXE156" s="31"/>
      <c r="BXF156" s="31"/>
      <c r="BXG156" s="31"/>
      <c r="BXH156" s="31"/>
      <c r="BXI156" s="31"/>
      <c r="BXJ156" s="31"/>
      <c r="BXK156" s="31"/>
      <c r="BXL156" s="31"/>
      <c r="BXM156" s="31"/>
      <c r="BXN156" s="31"/>
      <c r="BXO156" s="31"/>
      <c r="BXP156" s="31"/>
      <c r="BXQ156" s="31"/>
      <c r="BXR156" s="31"/>
      <c r="BXS156" s="31"/>
      <c r="BXT156" s="31"/>
      <c r="BXU156" s="31"/>
      <c r="BXV156" s="31"/>
      <c r="BXW156" s="31"/>
      <c r="BXX156" s="31"/>
      <c r="BXY156" s="31"/>
      <c r="BXZ156" s="31"/>
      <c r="BYA156" s="31"/>
      <c r="BYB156" s="31"/>
      <c r="BYC156" s="31"/>
      <c r="BYD156" s="31"/>
      <c r="BYE156" s="31"/>
      <c r="BYF156" s="31"/>
      <c r="BYG156" s="31"/>
      <c r="BYH156" s="31"/>
      <c r="BYI156" s="31"/>
      <c r="BYJ156" s="31"/>
      <c r="BYK156" s="31"/>
      <c r="BYL156" s="31"/>
      <c r="BYM156" s="31"/>
      <c r="BYN156" s="31"/>
      <c r="BYO156" s="31"/>
      <c r="BYP156" s="31"/>
      <c r="BYQ156" s="31"/>
      <c r="BYR156" s="31"/>
      <c r="BYS156" s="31"/>
      <c r="BYT156" s="31"/>
      <c r="BYU156" s="31"/>
      <c r="BYV156" s="31"/>
      <c r="BYW156" s="31"/>
      <c r="BYX156" s="31"/>
      <c r="BYY156" s="31"/>
      <c r="BYZ156" s="31"/>
      <c r="BZA156" s="31"/>
      <c r="BZB156" s="31"/>
      <c r="BZC156" s="31"/>
      <c r="BZD156" s="31"/>
      <c r="BZE156" s="31"/>
      <c r="BZF156" s="31"/>
      <c r="BZG156" s="31"/>
      <c r="BZH156" s="31"/>
      <c r="BZI156" s="31"/>
      <c r="BZJ156" s="31"/>
      <c r="BZK156" s="31"/>
      <c r="BZL156" s="31"/>
      <c r="BZM156" s="31"/>
      <c r="BZN156" s="31"/>
      <c r="BZO156" s="31"/>
      <c r="BZP156" s="31"/>
      <c r="BZQ156" s="31"/>
      <c r="BZR156" s="31"/>
      <c r="BZS156" s="31"/>
      <c r="BZT156" s="31"/>
      <c r="BZU156" s="31"/>
      <c r="BZV156" s="31"/>
      <c r="BZW156" s="31"/>
      <c r="BZX156" s="31"/>
      <c r="BZY156" s="31"/>
      <c r="BZZ156" s="31"/>
      <c r="CAA156" s="31"/>
      <c r="CAB156" s="31"/>
      <c r="CAC156" s="31"/>
      <c r="CAD156" s="31"/>
      <c r="CAE156" s="31"/>
      <c r="CAF156" s="31"/>
      <c r="CAG156" s="31"/>
      <c r="CAH156" s="31"/>
      <c r="CAI156" s="31"/>
      <c r="CAJ156" s="31"/>
      <c r="CAK156" s="31"/>
      <c r="CAL156" s="31"/>
      <c r="CAM156" s="31"/>
      <c r="CAN156" s="31"/>
      <c r="CAO156" s="31"/>
      <c r="CAP156" s="31"/>
      <c r="CAQ156" s="31"/>
      <c r="CAR156" s="31"/>
      <c r="CAS156" s="31"/>
      <c r="CAT156" s="31"/>
      <c r="CAU156" s="31"/>
      <c r="CAV156" s="31"/>
      <c r="CAW156" s="31"/>
      <c r="CAX156" s="31"/>
      <c r="CAY156" s="31"/>
      <c r="CAZ156" s="31"/>
      <c r="CBA156" s="31"/>
      <c r="CBB156" s="31"/>
      <c r="CBC156" s="31"/>
      <c r="CBD156" s="31"/>
      <c r="CBE156" s="31"/>
      <c r="CBF156" s="31"/>
      <c r="CBG156" s="31"/>
      <c r="CBH156" s="31"/>
      <c r="CBI156" s="31"/>
      <c r="CBJ156" s="31"/>
      <c r="CBK156" s="31"/>
      <c r="CBL156" s="31"/>
      <c r="CBM156" s="31"/>
      <c r="CBN156" s="31"/>
      <c r="CBO156" s="31"/>
      <c r="CBP156" s="31"/>
      <c r="CBQ156" s="31"/>
      <c r="CBR156" s="31"/>
      <c r="CBS156" s="31"/>
      <c r="CBT156" s="31"/>
      <c r="CBU156" s="31"/>
      <c r="CBV156" s="31"/>
      <c r="CBW156" s="31"/>
      <c r="CBX156" s="31"/>
      <c r="CBY156" s="31"/>
      <c r="CBZ156" s="31"/>
      <c r="CCA156" s="31"/>
      <c r="CCB156" s="31"/>
      <c r="CCC156" s="31"/>
      <c r="CCD156" s="31"/>
      <c r="CCE156" s="31"/>
      <c r="CCF156" s="31"/>
      <c r="CCG156" s="31"/>
      <c r="CCH156" s="31"/>
      <c r="CCI156" s="31"/>
      <c r="CCJ156" s="31"/>
      <c r="CCK156" s="31"/>
      <c r="CCL156" s="31"/>
      <c r="CCM156" s="31"/>
      <c r="CCN156" s="31"/>
      <c r="CCO156" s="31"/>
      <c r="CCP156" s="31"/>
      <c r="CCQ156" s="31"/>
      <c r="CCR156" s="31"/>
      <c r="CCS156" s="31"/>
      <c r="CCT156" s="31"/>
      <c r="CCU156" s="31"/>
      <c r="CCV156" s="31"/>
      <c r="CCW156" s="31"/>
      <c r="CCX156" s="31"/>
      <c r="CCY156" s="31"/>
      <c r="CCZ156" s="31"/>
      <c r="CDA156" s="31"/>
      <c r="CDB156" s="31"/>
      <c r="CDC156" s="31"/>
      <c r="CDD156" s="31"/>
      <c r="CDE156" s="31"/>
      <c r="CDF156" s="31"/>
      <c r="CDG156" s="31"/>
      <c r="CDH156" s="31"/>
      <c r="CDI156" s="31"/>
      <c r="CDJ156" s="31"/>
      <c r="CDK156" s="31"/>
      <c r="CDL156" s="31"/>
      <c r="CDM156" s="31"/>
      <c r="CDN156" s="31"/>
      <c r="CDO156" s="31"/>
      <c r="CDP156" s="31"/>
      <c r="CDQ156" s="31"/>
      <c r="CDR156" s="31"/>
      <c r="CDS156" s="31"/>
      <c r="CDT156" s="31"/>
      <c r="CDU156" s="31"/>
      <c r="CDV156" s="31"/>
      <c r="CDW156" s="31"/>
      <c r="CDX156" s="31"/>
      <c r="CDY156" s="31"/>
      <c r="CDZ156" s="31"/>
      <c r="CEA156" s="31"/>
      <c r="CEB156" s="31"/>
      <c r="CEC156" s="31"/>
      <c r="CED156" s="31"/>
      <c r="CEE156" s="31"/>
      <c r="CEF156" s="31"/>
      <c r="CEG156" s="31"/>
      <c r="CEH156" s="31"/>
      <c r="CEI156" s="31"/>
      <c r="CEJ156" s="31"/>
      <c r="CEK156" s="31"/>
      <c r="CEL156" s="31"/>
      <c r="CEM156" s="31"/>
      <c r="CEN156" s="31"/>
      <c r="CEO156" s="31"/>
      <c r="CEP156" s="31"/>
      <c r="CEQ156" s="31"/>
      <c r="CER156" s="31"/>
      <c r="CES156" s="31"/>
      <c r="CET156" s="31"/>
      <c r="CEU156" s="31"/>
      <c r="CEV156" s="31"/>
      <c r="CEW156" s="31"/>
      <c r="CEX156" s="31"/>
      <c r="CEY156" s="31"/>
      <c r="CEZ156" s="31"/>
      <c r="CFA156" s="31"/>
      <c r="CFB156" s="31"/>
      <c r="CFC156" s="31"/>
      <c r="CFD156" s="31"/>
      <c r="CFE156" s="31"/>
      <c r="CFF156" s="31"/>
      <c r="CFG156" s="31"/>
      <c r="CFH156" s="31"/>
      <c r="CFI156" s="31"/>
      <c r="CFJ156" s="31"/>
      <c r="CFK156" s="31"/>
      <c r="CFL156" s="31"/>
      <c r="CFM156" s="31"/>
      <c r="CFN156" s="31"/>
      <c r="CFO156" s="31"/>
      <c r="CFP156" s="31"/>
      <c r="CFQ156" s="31"/>
      <c r="CFR156" s="31"/>
      <c r="CFS156" s="31"/>
      <c r="CFT156" s="31"/>
      <c r="CFU156" s="31"/>
      <c r="CFV156" s="31"/>
      <c r="CFW156" s="31"/>
      <c r="CFX156" s="31"/>
      <c r="CFY156" s="31"/>
      <c r="CFZ156" s="31"/>
      <c r="CGA156" s="31"/>
      <c r="CGB156" s="31"/>
      <c r="CGC156" s="31"/>
      <c r="CGD156" s="31"/>
      <c r="CGE156" s="31"/>
      <c r="CGF156" s="31"/>
      <c r="CGG156" s="31"/>
      <c r="CGH156" s="31"/>
      <c r="CGI156" s="31"/>
      <c r="CGJ156" s="31"/>
      <c r="CGK156" s="31"/>
      <c r="CGL156" s="31"/>
      <c r="CGM156" s="31"/>
      <c r="CGN156" s="31"/>
      <c r="CGO156" s="31"/>
      <c r="CGP156" s="31"/>
      <c r="CGQ156" s="31"/>
      <c r="CGR156" s="31"/>
      <c r="CGS156" s="31"/>
      <c r="CGT156" s="31"/>
      <c r="CGU156" s="31"/>
      <c r="CGV156" s="31"/>
      <c r="CGW156" s="31"/>
      <c r="CGX156" s="31"/>
      <c r="CGY156" s="31"/>
      <c r="CGZ156" s="31"/>
      <c r="CHA156" s="31"/>
      <c r="CHB156" s="31"/>
      <c r="CHC156" s="31"/>
      <c r="CHD156" s="31"/>
      <c r="CHE156" s="31"/>
      <c r="CHF156" s="31"/>
      <c r="CHG156" s="31"/>
      <c r="CHH156" s="31"/>
      <c r="CHI156" s="31"/>
      <c r="CHJ156" s="31"/>
      <c r="CHK156" s="31"/>
      <c r="CHL156" s="31"/>
      <c r="CHM156" s="31"/>
      <c r="CHN156" s="31"/>
      <c r="CHO156" s="31"/>
      <c r="CHP156" s="31"/>
      <c r="CHQ156" s="31"/>
      <c r="CHR156" s="31"/>
      <c r="CHS156" s="31"/>
      <c r="CHT156" s="31"/>
      <c r="CHU156" s="31"/>
      <c r="CHV156" s="31"/>
      <c r="CHW156" s="31"/>
      <c r="CHX156" s="31"/>
      <c r="CHY156" s="31"/>
      <c r="CHZ156" s="31"/>
      <c r="CIA156" s="31"/>
      <c r="CIB156" s="31"/>
      <c r="CIC156" s="31"/>
      <c r="CID156" s="31"/>
      <c r="CIE156" s="31"/>
      <c r="CIF156" s="31"/>
      <c r="CIG156" s="31"/>
      <c r="CIH156" s="31"/>
      <c r="CII156" s="31"/>
      <c r="CIJ156" s="31"/>
      <c r="CIK156" s="31"/>
      <c r="CIL156" s="31"/>
      <c r="CIM156" s="31"/>
      <c r="CIN156" s="31"/>
      <c r="CIO156" s="31"/>
      <c r="CIP156" s="31"/>
      <c r="CIQ156" s="31"/>
      <c r="CIR156" s="31"/>
      <c r="CIS156" s="31"/>
      <c r="CIT156" s="31"/>
      <c r="CIU156" s="31"/>
      <c r="CIV156" s="31"/>
      <c r="CIW156" s="31"/>
      <c r="CIX156" s="31"/>
      <c r="CIY156" s="31"/>
      <c r="CIZ156" s="31"/>
      <c r="CJA156" s="31"/>
      <c r="CJB156" s="31"/>
      <c r="CJC156" s="31"/>
      <c r="CJD156" s="31"/>
      <c r="CJE156" s="31"/>
      <c r="CJF156" s="31"/>
      <c r="CJG156" s="31"/>
      <c r="CJH156" s="31"/>
      <c r="CJI156" s="31"/>
      <c r="CJJ156" s="31"/>
      <c r="CJK156" s="31"/>
      <c r="CJL156" s="31"/>
      <c r="CJM156" s="31"/>
      <c r="CJN156" s="31"/>
      <c r="CJO156" s="31"/>
      <c r="CJP156" s="31"/>
      <c r="CJQ156" s="31"/>
      <c r="CJR156" s="31"/>
      <c r="CJS156" s="31"/>
      <c r="CJT156" s="31"/>
      <c r="CJU156" s="31"/>
      <c r="CJV156" s="31"/>
      <c r="CJW156" s="31"/>
      <c r="CJX156" s="31"/>
      <c r="CJY156" s="31"/>
      <c r="CJZ156" s="31"/>
      <c r="CKA156" s="31"/>
      <c r="CKB156" s="31"/>
      <c r="CKC156" s="31"/>
      <c r="CKD156" s="31"/>
      <c r="CKE156" s="31"/>
      <c r="CKF156" s="31"/>
      <c r="CKG156" s="31"/>
      <c r="CKH156" s="31"/>
      <c r="CKI156" s="31"/>
      <c r="CKJ156" s="31"/>
      <c r="CKK156" s="31"/>
      <c r="CKL156" s="31"/>
      <c r="CKM156" s="31"/>
      <c r="CKN156" s="31"/>
      <c r="CKO156" s="31"/>
      <c r="CKP156" s="31"/>
      <c r="CKQ156" s="31"/>
      <c r="CKR156" s="31"/>
      <c r="CKS156" s="31"/>
      <c r="CKT156" s="31"/>
      <c r="CKU156" s="31"/>
      <c r="CKV156" s="31"/>
      <c r="CKW156" s="31"/>
      <c r="CKX156" s="31"/>
      <c r="CKY156" s="31"/>
      <c r="CKZ156" s="31"/>
      <c r="CLA156" s="31"/>
      <c r="CLB156" s="31"/>
      <c r="CLC156" s="31"/>
      <c r="CLD156" s="31"/>
      <c r="CLE156" s="31"/>
      <c r="CLF156" s="31"/>
      <c r="CLG156" s="31"/>
      <c r="CLH156" s="31"/>
      <c r="CLI156" s="31"/>
      <c r="CLJ156" s="31"/>
      <c r="CLK156" s="31"/>
      <c r="CLL156" s="31"/>
      <c r="CLM156" s="31"/>
      <c r="CLN156" s="31"/>
      <c r="CLO156" s="31"/>
      <c r="CLP156" s="31"/>
      <c r="CLQ156" s="31"/>
      <c r="CLR156" s="31"/>
      <c r="CLS156" s="31"/>
      <c r="CLT156" s="31"/>
      <c r="CLU156" s="31"/>
      <c r="CLV156" s="31"/>
      <c r="CLW156" s="31"/>
      <c r="CLX156" s="31"/>
      <c r="CLY156" s="31"/>
      <c r="CLZ156" s="31"/>
      <c r="CMA156" s="31"/>
      <c r="CMB156" s="31"/>
      <c r="CMC156" s="31"/>
      <c r="CMD156" s="31"/>
      <c r="CME156" s="31"/>
      <c r="CMF156" s="31"/>
      <c r="CMG156" s="31"/>
      <c r="CMH156" s="31"/>
      <c r="CMI156" s="31"/>
      <c r="CMJ156" s="31"/>
      <c r="CMK156" s="31"/>
      <c r="CML156" s="31"/>
      <c r="CMM156" s="31"/>
      <c r="CMN156" s="31"/>
      <c r="CMO156" s="31"/>
      <c r="CMP156" s="31"/>
      <c r="CMQ156" s="31"/>
      <c r="CMR156" s="31"/>
      <c r="CMS156" s="31"/>
      <c r="CMT156" s="31"/>
      <c r="CMU156" s="31"/>
      <c r="CMV156" s="31"/>
      <c r="CMW156" s="31"/>
      <c r="CMX156" s="31"/>
      <c r="CMY156" s="31"/>
      <c r="CMZ156" s="31"/>
      <c r="CNA156" s="31"/>
      <c r="CNB156" s="31"/>
      <c r="CNC156" s="31"/>
      <c r="CND156" s="31"/>
      <c r="CNE156" s="31"/>
      <c r="CNF156" s="31"/>
      <c r="CNG156" s="31"/>
      <c r="CNH156" s="31"/>
      <c r="CNI156" s="31"/>
      <c r="CNJ156" s="31"/>
      <c r="CNK156" s="31"/>
      <c r="CNL156" s="31"/>
      <c r="CNM156" s="31"/>
      <c r="CNN156" s="31"/>
      <c r="CNO156" s="31"/>
      <c r="CNP156" s="31"/>
      <c r="CNQ156" s="31"/>
      <c r="CNR156" s="31"/>
      <c r="CNS156" s="31"/>
      <c r="CNT156" s="31"/>
      <c r="CNU156" s="31"/>
      <c r="CNV156" s="31"/>
      <c r="CNW156" s="31"/>
      <c r="CNX156" s="31"/>
      <c r="CNY156" s="31"/>
      <c r="CNZ156" s="31"/>
      <c r="COA156" s="31"/>
      <c r="COB156" s="31"/>
      <c r="COC156" s="31"/>
      <c r="COD156" s="31"/>
      <c r="COE156" s="31"/>
      <c r="COF156" s="31"/>
      <c r="COG156" s="31"/>
      <c r="COH156" s="31"/>
      <c r="COI156" s="31"/>
      <c r="COJ156" s="31"/>
      <c r="COK156" s="31"/>
      <c r="COL156" s="31"/>
      <c r="COM156" s="31"/>
      <c r="CON156" s="31"/>
      <c r="COO156" s="31"/>
      <c r="COP156" s="31"/>
      <c r="COQ156" s="31"/>
      <c r="COR156" s="31"/>
      <c r="COS156" s="31"/>
      <c r="COT156" s="31"/>
      <c r="COU156" s="31"/>
      <c r="COV156" s="31"/>
      <c r="COW156" s="31"/>
      <c r="COX156" s="31"/>
      <c r="COY156" s="31"/>
      <c r="COZ156" s="31"/>
      <c r="CPA156" s="31"/>
      <c r="CPB156" s="31"/>
      <c r="CPC156" s="31"/>
      <c r="CPD156" s="31"/>
      <c r="CPE156" s="31"/>
      <c r="CPF156" s="31"/>
      <c r="CPG156" s="31"/>
      <c r="CPH156" s="31"/>
      <c r="CPI156" s="31"/>
      <c r="CPJ156" s="31"/>
      <c r="CPK156" s="31"/>
      <c r="CPL156" s="31"/>
      <c r="CPM156" s="31"/>
      <c r="CPN156" s="31"/>
      <c r="CPO156" s="31"/>
      <c r="CPP156" s="31"/>
      <c r="CPQ156" s="31"/>
      <c r="CPR156" s="31"/>
      <c r="CPS156" s="31"/>
      <c r="CPT156" s="31"/>
      <c r="CPU156" s="31"/>
      <c r="CPV156" s="31"/>
      <c r="CPW156" s="31"/>
      <c r="CPX156" s="31"/>
      <c r="CPY156" s="31"/>
      <c r="CPZ156" s="31"/>
      <c r="CQA156" s="31"/>
      <c r="CQB156" s="31"/>
      <c r="CQC156" s="31"/>
      <c r="CQD156" s="31"/>
      <c r="CQE156" s="31"/>
      <c r="CQF156" s="31"/>
      <c r="CQG156" s="31"/>
      <c r="CQH156" s="31"/>
      <c r="CQI156" s="31"/>
      <c r="CQJ156" s="31"/>
      <c r="CQK156" s="31"/>
      <c r="CQL156" s="31"/>
      <c r="CQM156" s="31"/>
      <c r="CQN156" s="31"/>
      <c r="CQO156" s="31"/>
      <c r="CQP156" s="31"/>
      <c r="CQQ156" s="31"/>
      <c r="CQR156" s="31"/>
      <c r="CQS156" s="31"/>
      <c r="CQT156" s="31"/>
      <c r="CQU156" s="31"/>
      <c r="CQV156" s="31"/>
      <c r="CQW156" s="31"/>
      <c r="CQX156" s="31"/>
      <c r="CQY156" s="31"/>
      <c r="CQZ156" s="31"/>
      <c r="CRA156" s="31"/>
      <c r="CRB156" s="31"/>
      <c r="CRC156" s="31"/>
      <c r="CRD156" s="31"/>
      <c r="CRE156" s="31"/>
      <c r="CRF156" s="31"/>
      <c r="CRG156" s="31"/>
      <c r="CRH156" s="31"/>
      <c r="CRI156" s="31"/>
      <c r="CRJ156" s="31"/>
      <c r="CRK156" s="31"/>
      <c r="CRL156" s="31"/>
      <c r="CRM156" s="31"/>
      <c r="CRN156" s="31"/>
      <c r="CRO156" s="31"/>
      <c r="CRP156" s="31"/>
      <c r="CRQ156" s="31"/>
      <c r="CRR156" s="31"/>
      <c r="CRS156" s="31"/>
      <c r="CRT156" s="31"/>
      <c r="CRU156" s="31"/>
      <c r="CRV156" s="31"/>
      <c r="CRW156" s="31"/>
      <c r="CRX156" s="31"/>
      <c r="CRY156" s="31"/>
      <c r="CRZ156" s="31"/>
      <c r="CSA156" s="31"/>
      <c r="CSB156" s="31"/>
      <c r="CSC156" s="31"/>
      <c r="CSD156" s="31"/>
      <c r="CSE156" s="31"/>
      <c r="CSF156" s="31"/>
      <c r="CSG156" s="31"/>
      <c r="CSH156" s="31"/>
      <c r="CSI156" s="31"/>
      <c r="CSJ156" s="31"/>
      <c r="CSK156" s="31"/>
      <c r="CSL156" s="31"/>
      <c r="CSM156" s="31"/>
      <c r="CSN156" s="31"/>
      <c r="CSO156" s="31"/>
      <c r="CSP156" s="31"/>
      <c r="CSQ156" s="31"/>
      <c r="CSR156" s="31"/>
      <c r="CSS156" s="31"/>
      <c r="CST156" s="31"/>
      <c r="CSU156" s="31"/>
      <c r="CSV156" s="31"/>
      <c r="CSW156" s="31"/>
      <c r="CSX156" s="31"/>
      <c r="CSY156" s="31"/>
      <c r="CSZ156" s="31"/>
      <c r="CTA156" s="31"/>
      <c r="CTB156" s="31"/>
      <c r="CTC156" s="31"/>
      <c r="CTD156" s="31"/>
      <c r="CTE156" s="31"/>
      <c r="CTF156" s="31"/>
      <c r="CTG156" s="31"/>
      <c r="CTH156" s="31"/>
      <c r="CTI156" s="31"/>
      <c r="CTJ156" s="31"/>
      <c r="CTK156" s="31"/>
      <c r="CTL156" s="31"/>
      <c r="CTM156" s="31"/>
      <c r="CTN156" s="31"/>
      <c r="CTO156" s="31"/>
      <c r="CTP156" s="31"/>
      <c r="CTQ156" s="31"/>
      <c r="CTR156" s="31"/>
      <c r="CTS156" s="31"/>
      <c r="CTT156" s="31"/>
      <c r="CTU156" s="31"/>
      <c r="CTV156" s="31"/>
      <c r="CTW156" s="31"/>
      <c r="CTX156" s="31"/>
      <c r="CTY156" s="31"/>
      <c r="CTZ156" s="31"/>
      <c r="CUA156" s="31"/>
      <c r="CUB156" s="31"/>
      <c r="CUC156" s="31"/>
      <c r="CUD156" s="31"/>
      <c r="CUE156" s="31"/>
      <c r="CUF156" s="31"/>
      <c r="CUG156" s="31"/>
      <c r="CUH156" s="31"/>
      <c r="CUI156" s="31"/>
      <c r="CUJ156" s="31"/>
      <c r="CUK156" s="31"/>
      <c r="CUL156" s="31"/>
      <c r="CUM156" s="31"/>
      <c r="CUN156" s="31"/>
      <c r="CUO156" s="31"/>
      <c r="CUP156" s="31"/>
      <c r="CUQ156" s="31"/>
      <c r="CUR156" s="31"/>
      <c r="CUS156" s="31"/>
      <c r="CUT156" s="31"/>
      <c r="CUU156" s="31"/>
      <c r="CUV156" s="31"/>
      <c r="CUW156" s="31"/>
      <c r="CUX156" s="31"/>
      <c r="CUY156" s="31"/>
      <c r="CUZ156" s="31"/>
      <c r="CVA156" s="31"/>
      <c r="CVB156" s="31"/>
      <c r="CVC156" s="31"/>
      <c r="CVD156" s="31"/>
      <c r="CVE156" s="31"/>
      <c r="CVF156" s="31"/>
      <c r="CVG156" s="31"/>
      <c r="CVH156" s="31"/>
      <c r="CVI156" s="31"/>
      <c r="CVJ156" s="31"/>
      <c r="CVK156" s="31"/>
      <c r="CVL156" s="31"/>
      <c r="CVM156" s="31"/>
      <c r="CVN156" s="31"/>
      <c r="CVO156" s="31"/>
      <c r="CVP156" s="31"/>
      <c r="CVQ156" s="31"/>
      <c r="CVR156" s="31"/>
      <c r="CVS156" s="31"/>
      <c r="CVT156" s="31"/>
      <c r="CVU156" s="31"/>
      <c r="CVV156" s="31"/>
      <c r="CVW156" s="31"/>
      <c r="CVX156" s="31"/>
      <c r="CVY156" s="31"/>
      <c r="CVZ156" s="31"/>
      <c r="CWA156" s="31"/>
      <c r="CWB156" s="31"/>
      <c r="CWC156" s="31"/>
      <c r="CWD156" s="31"/>
      <c r="CWE156" s="31"/>
      <c r="CWF156" s="31"/>
      <c r="CWG156" s="31"/>
      <c r="CWH156" s="31"/>
      <c r="CWI156" s="31"/>
      <c r="CWJ156" s="31"/>
      <c r="CWK156" s="31"/>
      <c r="CWL156" s="31"/>
      <c r="CWM156" s="31"/>
      <c r="CWN156" s="31"/>
      <c r="CWO156" s="31"/>
      <c r="CWP156" s="31"/>
      <c r="CWQ156" s="31"/>
      <c r="CWR156" s="31"/>
      <c r="CWS156" s="31"/>
      <c r="CWT156" s="31"/>
      <c r="CWU156" s="31"/>
      <c r="CWV156" s="31"/>
      <c r="CWW156" s="31"/>
      <c r="CWX156" s="31"/>
      <c r="CWY156" s="31"/>
      <c r="CWZ156" s="31"/>
      <c r="CXA156" s="31"/>
      <c r="CXB156" s="31"/>
      <c r="CXC156" s="31"/>
      <c r="CXD156" s="31"/>
      <c r="CXE156" s="31"/>
      <c r="CXF156" s="31"/>
      <c r="CXG156" s="31"/>
      <c r="CXH156" s="31"/>
    </row>
    <row r="157" spans="1:2660" s="82" customFormat="1" ht="31.5" customHeight="1" x14ac:dyDescent="0.2">
      <c r="A157" s="8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31"/>
      <c r="BL157" s="31"/>
      <c r="BM157" s="31"/>
      <c r="BN157" s="31"/>
      <c r="BO157" s="31"/>
      <c r="BP157" s="31"/>
      <c r="BQ157" s="31"/>
      <c r="BR157" s="31"/>
      <c r="BS157" s="31"/>
      <c r="BT157" s="31"/>
      <c r="BU157" s="31"/>
      <c r="BV157" s="31"/>
      <c r="BW157" s="31"/>
      <c r="BX157" s="31"/>
      <c r="BY157" s="31"/>
      <c r="BZ157" s="31"/>
      <c r="CA157" s="31"/>
      <c r="CB157" s="31"/>
      <c r="CC157" s="31"/>
      <c r="CD157" s="31"/>
      <c r="CE157" s="31"/>
      <c r="CF157" s="31"/>
      <c r="CG157" s="31"/>
      <c r="CH157" s="31"/>
      <c r="CI157" s="31"/>
      <c r="CJ157" s="31"/>
      <c r="CK157" s="31"/>
      <c r="CL157" s="31"/>
      <c r="CM157" s="31"/>
      <c r="CN157" s="31"/>
      <c r="CO157" s="31"/>
      <c r="CP157" s="31"/>
      <c r="CQ157" s="31"/>
      <c r="CR157" s="31"/>
      <c r="CS157" s="31"/>
      <c r="CT157" s="31"/>
      <c r="CU157" s="31"/>
      <c r="CV157" s="31"/>
      <c r="CW157" s="31"/>
      <c r="CX157" s="31"/>
      <c r="CY157" s="31"/>
      <c r="CZ157" s="31"/>
      <c r="DA157" s="31"/>
      <c r="DB157" s="31"/>
      <c r="DC157" s="31"/>
      <c r="DD157" s="31"/>
      <c r="DE157" s="31"/>
      <c r="DF157" s="31"/>
      <c r="DG157" s="31"/>
      <c r="DH157" s="31"/>
      <c r="DI157" s="31"/>
      <c r="DJ157" s="31"/>
      <c r="DK157" s="31"/>
      <c r="DL157" s="31"/>
      <c r="DM157" s="31"/>
      <c r="DN157" s="31"/>
      <c r="DO157" s="31"/>
      <c r="DP157" s="31"/>
      <c r="DQ157" s="31"/>
      <c r="DR157" s="31"/>
      <c r="DS157" s="31"/>
      <c r="DT157" s="31"/>
      <c r="DU157" s="31"/>
      <c r="DV157" s="31"/>
      <c r="DW157" s="31"/>
      <c r="DX157" s="31"/>
      <c r="DY157" s="31"/>
      <c r="DZ157" s="31"/>
      <c r="EA157" s="31"/>
      <c r="EB157" s="31"/>
      <c r="EC157" s="31"/>
      <c r="ED157" s="31"/>
      <c r="EE157" s="31"/>
      <c r="EF157" s="31"/>
      <c r="EG157" s="31"/>
      <c r="EH157" s="31"/>
      <c r="EI157" s="31"/>
      <c r="EJ157" s="31"/>
      <c r="EK157" s="31"/>
      <c r="EL157" s="31"/>
      <c r="EM157" s="31"/>
      <c r="EN157" s="31"/>
      <c r="EO157" s="31"/>
      <c r="EP157" s="31"/>
      <c r="EQ157" s="31"/>
      <c r="ER157" s="31"/>
      <c r="ES157" s="31"/>
      <c r="ET157" s="31"/>
      <c r="EU157" s="31"/>
      <c r="EV157" s="31"/>
      <c r="EW157" s="31"/>
      <c r="EX157" s="31"/>
      <c r="EY157" s="31"/>
      <c r="EZ157" s="31"/>
      <c r="FA157" s="31"/>
      <c r="FB157" s="31"/>
      <c r="FC157" s="31"/>
      <c r="FD157" s="31"/>
      <c r="FE157" s="31"/>
      <c r="FF157" s="31"/>
      <c r="FG157" s="31"/>
      <c r="FH157" s="31"/>
      <c r="FI157" s="31"/>
      <c r="FJ157" s="31"/>
      <c r="FK157" s="31"/>
      <c r="FL157" s="31"/>
      <c r="FM157" s="31"/>
      <c r="FN157" s="31"/>
      <c r="FO157" s="31"/>
      <c r="FP157" s="31"/>
      <c r="FQ157" s="31"/>
      <c r="FR157" s="31"/>
      <c r="FS157" s="31"/>
      <c r="FT157" s="31"/>
      <c r="FU157" s="31"/>
      <c r="FV157" s="31"/>
      <c r="FW157" s="31"/>
      <c r="FX157" s="31"/>
      <c r="FY157" s="31"/>
      <c r="FZ157" s="31"/>
      <c r="GA157" s="31"/>
      <c r="GB157" s="31"/>
      <c r="GC157" s="31"/>
      <c r="GD157" s="31"/>
      <c r="GE157" s="31"/>
      <c r="GF157" s="31"/>
      <c r="GG157" s="31"/>
      <c r="GH157" s="31"/>
      <c r="GI157" s="31"/>
      <c r="GJ157" s="31"/>
      <c r="GK157" s="31"/>
      <c r="GL157" s="31"/>
      <c r="GM157" s="31"/>
      <c r="GN157" s="31"/>
      <c r="GO157" s="31"/>
      <c r="GP157" s="31"/>
      <c r="GQ157" s="31"/>
      <c r="GR157" s="31"/>
      <c r="GS157" s="31"/>
      <c r="GT157" s="31"/>
      <c r="GU157" s="31"/>
      <c r="GV157" s="31"/>
      <c r="GW157" s="31"/>
      <c r="GX157" s="31"/>
      <c r="GY157" s="31"/>
      <c r="GZ157" s="31"/>
      <c r="HA157" s="31"/>
      <c r="HB157" s="31"/>
      <c r="HC157" s="31"/>
      <c r="HD157" s="31"/>
      <c r="HE157" s="31"/>
      <c r="HF157" s="31"/>
      <c r="HG157" s="31"/>
      <c r="HH157" s="31"/>
      <c r="HI157" s="31"/>
      <c r="HJ157" s="31"/>
      <c r="HK157" s="31"/>
      <c r="HL157" s="31"/>
      <c r="HM157" s="31"/>
      <c r="HN157" s="31"/>
      <c r="HO157" s="31"/>
      <c r="HP157" s="31"/>
      <c r="HQ157" s="31"/>
      <c r="HR157" s="31"/>
      <c r="HS157" s="31"/>
      <c r="HT157" s="31"/>
      <c r="HU157" s="31"/>
      <c r="HV157" s="31"/>
      <c r="HW157" s="31"/>
      <c r="HX157" s="31"/>
      <c r="HY157" s="31"/>
      <c r="HZ157" s="31"/>
      <c r="IA157" s="31"/>
      <c r="IB157" s="31"/>
      <c r="IC157" s="31"/>
      <c r="ID157" s="31"/>
      <c r="IE157" s="31"/>
      <c r="IF157" s="31"/>
      <c r="IG157" s="31"/>
      <c r="IH157" s="31"/>
      <c r="II157" s="31"/>
      <c r="IJ157" s="31"/>
      <c r="IK157" s="31"/>
      <c r="IL157" s="31"/>
      <c r="IM157" s="31"/>
      <c r="IN157" s="31"/>
      <c r="IO157" s="31"/>
      <c r="IP157" s="31"/>
      <c r="IQ157" s="31"/>
      <c r="IR157" s="31"/>
      <c r="IS157" s="31"/>
      <c r="IT157" s="31"/>
      <c r="IU157" s="31"/>
      <c r="IV157" s="31"/>
      <c r="IW157" s="31"/>
      <c r="IX157" s="31"/>
      <c r="IY157" s="31"/>
      <c r="IZ157" s="31"/>
      <c r="JA157" s="31"/>
      <c r="JB157" s="31"/>
      <c r="JC157" s="31"/>
      <c r="JD157" s="31"/>
      <c r="JE157" s="31"/>
      <c r="JF157" s="31"/>
      <c r="JG157" s="31"/>
      <c r="JH157" s="31"/>
      <c r="JI157" s="31"/>
      <c r="JJ157" s="31"/>
      <c r="JK157" s="31"/>
      <c r="JL157" s="31"/>
      <c r="JM157" s="31"/>
      <c r="JN157" s="31"/>
      <c r="JO157" s="31"/>
      <c r="JP157" s="31"/>
      <c r="JQ157" s="31"/>
      <c r="JR157" s="31"/>
      <c r="JS157" s="31"/>
      <c r="JT157" s="31"/>
      <c r="JU157" s="31"/>
      <c r="JV157" s="31"/>
      <c r="JW157" s="31"/>
      <c r="JX157" s="31"/>
      <c r="JY157" s="31"/>
      <c r="JZ157" s="31"/>
      <c r="KA157" s="31"/>
      <c r="KB157" s="31"/>
      <c r="KC157" s="31"/>
      <c r="KD157" s="31"/>
      <c r="KE157" s="31"/>
      <c r="KF157" s="31"/>
      <c r="KG157" s="31"/>
      <c r="KH157" s="31"/>
      <c r="KI157" s="31"/>
      <c r="KJ157" s="31"/>
      <c r="KK157" s="31"/>
      <c r="KL157" s="31"/>
      <c r="KM157" s="31"/>
      <c r="KN157" s="31"/>
      <c r="KO157" s="31"/>
      <c r="KP157" s="31"/>
      <c r="KQ157" s="31"/>
      <c r="KR157" s="31"/>
      <c r="KS157" s="31"/>
      <c r="KT157" s="31"/>
      <c r="KU157" s="31"/>
      <c r="KV157" s="31"/>
      <c r="KW157" s="31"/>
      <c r="KX157" s="31"/>
      <c r="KY157" s="31"/>
      <c r="KZ157" s="31"/>
      <c r="LA157" s="31"/>
      <c r="LB157" s="31"/>
      <c r="LC157" s="31"/>
      <c r="LD157" s="31"/>
      <c r="LE157" s="31"/>
      <c r="LF157" s="31"/>
      <c r="LG157" s="31"/>
      <c r="LH157" s="31"/>
      <c r="LI157" s="31"/>
      <c r="LJ157" s="31"/>
      <c r="LK157" s="31"/>
      <c r="LL157" s="31"/>
      <c r="LM157" s="31"/>
      <c r="LN157" s="31"/>
      <c r="LO157" s="31"/>
      <c r="LP157" s="31"/>
      <c r="LQ157" s="31"/>
      <c r="LR157" s="31"/>
      <c r="LS157" s="31"/>
      <c r="LT157" s="31"/>
      <c r="LU157" s="31"/>
      <c r="LV157" s="31"/>
      <c r="LW157" s="31"/>
      <c r="LX157" s="31"/>
      <c r="LY157" s="31"/>
      <c r="LZ157" s="31"/>
      <c r="MA157" s="31"/>
      <c r="MB157" s="31"/>
      <c r="MC157" s="31"/>
      <c r="MD157" s="31"/>
      <c r="ME157" s="31"/>
      <c r="MF157" s="31"/>
      <c r="MG157" s="31"/>
      <c r="MH157" s="31"/>
      <c r="MI157" s="31"/>
      <c r="MJ157" s="31"/>
      <c r="MK157" s="31"/>
      <c r="ML157" s="31"/>
      <c r="MM157" s="31"/>
      <c r="MN157" s="31"/>
      <c r="MO157" s="31"/>
      <c r="MP157" s="31"/>
      <c r="MQ157" s="31"/>
      <c r="MR157" s="31"/>
      <c r="MS157" s="31"/>
      <c r="MT157" s="31"/>
      <c r="MU157" s="31"/>
      <c r="MV157" s="31"/>
      <c r="MW157" s="31"/>
      <c r="MX157" s="31"/>
      <c r="MY157" s="31"/>
      <c r="MZ157" s="31"/>
      <c r="NA157" s="31"/>
      <c r="NB157" s="31"/>
      <c r="NC157" s="31"/>
      <c r="ND157" s="31"/>
      <c r="NE157" s="31"/>
      <c r="NF157" s="31"/>
      <c r="NG157" s="31"/>
      <c r="NH157" s="31"/>
      <c r="NI157" s="31"/>
      <c r="NJ157" s="31"/>
      <c r="NK157" s="31"/>
      <c r="NL157" s="31"/>
      <c r="NM157" s="31"/>
      <c r="NN157" s="31"/>
      <c r="NO157" s="31"/>
      <c r="NP157" s="31"/>
      <c r="NQ157" s="31"/>
      <c r="NR157" s="31"/>
      <c r="NS157" s="31"/>
      <c r="NT157" s="31"/>
      <c r="NU157" s="31"/>
      <c r="NV157" s="31"/>
      <c r="NW157" s="31"/>
      <c r="NX157" s="31"/>
      <c r="NY157" s="31"/>
      <c r="NZ157" s="31"/>
      <c r="OA157" s="31"/>
      <c r="OB157" s="31"/>
      <c r="OC157" s="31"/>
      <c r="OD157" s="31"/>
      <c r="OE157" s="31"/>
      <c r="OF157" s="31"/>
      <c r="OG157" s="31"/>
      <c r="OH157" s="31"/>
      <c r="OI157" s="31"/>
      <c r="OJ157" s="31"/>
      <c r="OK157" s="31"/>
      <c r="OL157" s="31"/>
      <c r="OM157" s="31"/>
      <c r="ON157" s="31"/>
      <c r="OO157" s="31"/>
      <c r="OP157" s="31"/>
      <c r="OQ157" s="31"/>
      <c r="OR157" s="31"/>
      <c r="OS157" s="31"/>
      <c r="OT157" s="31"/>
      <c r="OU157" s="31"/>
      <c r="OV157" s="31"/>
      <c r="OW157" s="31"/>
      <c r="OX157" s="31"/>
      <c r="OY157" s="31"/>
      <c r="OZ157" s="31"/>
      <c r="PA157" s="31"/>
      <c r="PB157" s="31"/>
      <c r="PC157" s="31"/>
      <c r="PD157" s="31"/>
      <c r="PE157" s="31"/>
      <c r="PF157" s="31"/>
      <c r="PG157" s="31"/>
      <c r="PH157" s="31"/>
      <c r="PI157" s="31"/>
      <c r="PJ157" s="31"/>
      <c r="PK157" s="31"/>
      <c r="PL157" s="31"/>
      <c r="PM157" s="31"/>
      <c r="PN157" s="31"/>
      <c r="PO157" s="31"/>
      <c r="PP157" s="31"/>
      <c r="PQ157" s="31"/>
      <c r="PR157" s="31"/>
      <c r="PS157" s="31"/>
      <c r="PT157" s="31"/>
      <c r="PU157" s="31"/>
      <c r="PV157" s="31"/>
      <c r="PW157" s="31"/>
      <c r="PX157" s="31"/>
      <c r="PY157" s="31"/>
      <c r="PZ157" s="31"/>
      <c r="QA157" s="31"/>
      <c r="QB157" s="31"/>
      <c r="QC157" s="31"/>
      <c r="QD157" s="31"/>
      <c r="QE157" s="31"/>
      <c r="QF157" s="31"/>
      <c r="QG157" s="31"/>
      <c r="QH157" s="31"/>
      <c r="QI157" s="31"/>
      <c r="QJ157" s="31"/>
      <c r="QK157" s="31"/>
      <c r="QL157" s="31"/>
      <c r="QM157" s="31"/>
      <c r="QN157" s="31"/>
      <c r="QO157" s="31"/>
      <c r="QP157" s="31"/>
      <c r="QQ157" s="31"/>
      <c r="QR157" s="31"/>
      <c r="QS157" s="31"/>
      <c r="QT157" s="31"/>
      <c r="QU157" s="31"/>
      <c r="QV157" s="31"/>
      <c r="QW157" s="31"/>
      <c r="QX157" s="31"/>
      <c r="QY157" s="31"/>
      <c r="QZ157" s="31"/>
      <c r="RA157" s="31"/>
      <c r="RB157" s="31"/>
      <c r="RC157" s="31"/>
      <c r="RD157" s="31"/>
      <c r="RE157" s="31"/>
      <c r="RF157" s="31"/>
      <c r="RG157" s="31"/>
      <c r="RH157" s="31"/>
      <c r="RI157" s="31"/>
      <c r="RJ157" s="31"/>
      <c r="RK157" s="31"/>
      <c r="RL157" s="31"/>
      <c r="RM157" s="31"/>
      <c r="RN157" s="31"/>
      <c r="RO157" s="31"/>
      <c r="RP157" s="31"/>
      <c r="RQ157" s="31"/>
      <c r="RR157" s="31"/>
      <c r="RS157" s="31"/>
      <c r="RT157" s="31"/>
      <c r="RU157" s="31"/>
      <c r="RV157" s="31"/>
      <c r="RW157" s="31"/>
      <c r="RX157" s="31"/>
      <c r="RY157" s="31"/>
      <c r="RZ157" s="31"/>
      <c r="SA157" s="31"/>
      <c r="SB157" s="31"/>
      <c r="SC157" s="31"/>
      <c r="SD157" s="31"/>
      <c r="SE157" s="31"/>
      <c r="SF157" s="31"/>
      <c r="SG157" s="31"/>
      <c r="SH157" s="31"/>
      <c r="SI157" s="31"/>
      <c r="SJ157" s="31"/>
      <c r="SK157" s="31"/>
      <c r="SL157" s="31"/>
      <c r="SM157" s="31"/>
      <c r="SN157" s="31"/>
      <c r="SO157" s="31"/>
      <c r="SP157" s="31"/>
      <c r="SQ157" s="31"/>
      <c r="SR157" s="31"/>
      <c r="SS157" s="31"/>
      <c r="ST157" s="31"/>
      <c r="SU157" s="31"/>
      <c r="SV157" s="31"/>
      <c r="SW157" s="31"/>
      <c r="SX157" s="31"/>
      <c r="SY157" s="31"/>
      <c r="SZ157" s="31"/>
      <c r="TA157" s="31"/>
      <c r="TB157" s="31"/>
      <c r="TC157" s="31"/>
      <c r="TD157" s="31"/>
      <c r="TE157" s="31"/>
      <c r="TF157" s="31"/>
      <c r="TG157" s="31"/>
      <c r="TH157" s="31"/>
      <c r="TI157" s="31"/>
      <c r="TJ157" s="31"/>
      <c r="TK157" s="31"/>
      <c r="TL157" s="31"/>
      <c r="TM157" s="31"/>
      <c r="TN157" s="31"/>
      <c r="TO157" s="31"/>
      <c r="TP157" s="31"/>
      <c r="TQ157" s="31"/>
      <c r="TR157" s="31"/>
      <c r="TS157" s="31"/>
      <c r="TT157" s="31"/>
      <c r="TU157" s="31"/>
      <c r="TV157" s="31"/>
      <c r="TW157" s="31"/>
      <c r="TX157" s="31"/>
      <c r="TY157" s="31"/>
      <c r="TZ157" s="31"/>
      <c r="UA157" s="31"/>
      <c r="UB157" s="31"/>
      <c r="UC157" s="31"/>
      <c r="UD157" s="31"/>
      <c r="UE157" s="31"/>
      <c r="UF157" s="31"/>
      <c r="UG157" s="31"/>
      <c r="UH157" s="31"/>
      <c r="UI157" s="31"/>
      <c r="UJ157" s="31"/>
      <c r="UK157" s="31"/>
      <c r="UL157" s="31"/>
      <c r="UM157" s="31"/>
      <c r="UN157" s="31"/>
      <c r="UO157" s="31"/>
      <c r="UP157" s="31"/>
      <c r="UQ157" s="31"/>
      <c r="UR157" s="31"/>
      <c r="US157" s="31"/>
      <c r="UT157" s="31"/>
      <c r="UU157" s="31"/>
      <c r="UV157" s="31"/>
      <c r="UW157" s="31"/>
      <c r="UX157" s="31"/>
      <c r="UY157" s="31"/>
      <c r="UZ157" s="31"/>
      <c r="VA157" s="31"/>
      <c r="VB157" s="31"/>
      <c r="VC157" s="31"/>
      <c r="VD157" s="31"/>
      <c r="VE157" s="31"/>
      <c r="VF157" s="31"/>
      <c r="VG157" s="31"/>
      <c r="VH157" s="31"/>
      <c r="VI157" s="31"/>
      <c r="VJ157" s="31"/>
      <c r="VK157" s="31"/>
      <c r="VL157" s="31"/>
      <c r="VM157" s="31"/>
      <c r="VN157" s="31"/>
      <c r="VO157" s="31"/>
      <c r="VP157" s="31"/>
      <c r="VQ157" s="31"/>
      <c r="VR157" s="31"/>
      <c r="VS157" s="31"/>
      <c r="VT157" s="31"/>
      <c r="VU157" s="31"/>
      <c r="VV157" s="31"/>
      <c r="VW157" s="31"/>
      <c r="VX157" s="31"/>
      <c r="VY157" s="31"/>
      <c r="VZ157" s="31"/>
      <c r="WA157" s="31"/>
      <c r="WB157" s="31"/>
      <c r="WC157" s="31"/>
      <c r="WD157" s="31"/>
      <c r="WE157" s="31"/>
      <c r="WF157" s="31"/>
      <c r="WG157" s="31"/>
      <c r="WH157" s="31"/>
      <c r="WI157" s="31"/>
      <c r="WJ157" s="31"/>
      <c r="WK157" s="31"/>
      <c r="WL157" s="31"/>
      <c r="WM157" s="31"/>
      <c r="WN157" s="31"/>
      <c r="WO157" s="31"/>
      <c r="WP157" s="31"/>
      <c r="WQ157" s="31"/>
      <c r="WR157" s="31"/>
      <c r="WS157" s="31"/>
      <c r="WT157" s="31"/>
      <c r="WU157" s="31"/>
      <c r="WV157" s="31"/>
      <c r="WW157" s="31"/>
      <c r="WX157" s="31"/>
      <c r="WY157" s="31"/>
      <c r="WZ157" s="31"/>
      <c r="XA157" s="31"/>
      <c r="XB157" s="31"/>
      <c r="XC157" s="31"/>
      <c r="XD157" s="31"/>
      <c r="XE157" s="31"/>
      <c r="XF157" s="31"/>
      <c r="XG157" s="31"/>
      <c r="XH157" s="31"/>
      <c r="XI157" s="31"/>
      <c r="XJ157" s="31"/>
      <c r="XK157" s="31"/>
      <c r="XL157" s="31"/>
      <c r="XM157" s="31"/>
      <c r="XN157" s="31"/>
      <c r="XO157" s="31"/>
      <c r="XP157" s="31"/>
      <c r="XQ157" s="31"/>
      <c r="XR157" s="31"/>
      <c r="XS157" s="31"/>
      <c r="XT157" s="31"/>
      <c r="XU157" s="31"/>
      <c r="XV157" s="31"/>
      <c r="XW157" s="31"/>
      <c r="XX157" s="31"/>
      <c r="XY157" s="31"/>
      <c r="XZ157" s="31"/>
      <c r="YA157" s="31"/>
      <c r="YB157" s="31"/>
      <c r="YC157" s="31"/>
      <c r="YD157" s="31"/>
      <c r="YE157" s="31"/>
      <c r="YF157" s="31"/>
      <c r="YG157" s="31"/>
      <c r="YH157" s="31"/>
      <c r="YI157" s="31"/>
      <c r="YJ157" s="31"/>
      <c r="YK157" s="31"/>
      <c r="YL157" s="31"/>
      <c r="YM157" s="31"/>
      <c r="YN157" s="31"/>
      <c r="YO157" s="31"/>
      <c r="YP157" s="31"/>
      <c r="YQ157" s="31"/>
      <c r="YR157" s="31"/>
      <c r="YS157" s="31"/>
      <c r="YT157" s="31"/>
      <c r="YU157" s="31"/>
      <c r="YV157" s="31"/>
      <c r="YW157" s="31"/>
      <c r="YX157" s="31"/>
      <c r="YY157" s="31"/>
      <c r="YZ157" s="31"/>
      <c r="ZA157" s="31"/>
      <c r="ZB157" s="31"/>
      <c r="ZC157" s="31"/>
      <c r="ZD157" s="31"/>
      <c r="ZE157" s="31"/>
      <c r="ZF157" s="31"/>
      <c r="ZG157" s="31"/>
      <c r="ZH157" s="31"/>
      <c r="ZI157" s="31"/>
      <c r="ZJ157" s="31"/>
      <c r="ZK157" s="31"/>
      <c r="ZL157" s="31"/>
      <c r="ZM157" s="31"/>
      <c r="ZN157" s="31"/>
      <c r="ZO157" s="31"/>
      <c r="ZP157" s="31"/>
      <c r="ZQ157" s="31"/>
      <c r="ZR157" s="31"/>
      <c r="ZS157" s="31"/>
      <c r="ZT157" s="31"/>
      <c r="ZU157" s="31"/>
      <c r="ZV157" s="31"/>
      <c r="ZW157" s="31"/>
      <c r="ZX157" s="31"/>
      <c r="ZY157" s="31"/>
      <c r="ZZ157" s="31"/>
      <c r="AAA157" s="31"/>
      <c r="AAB157" s="31"/>
      <c r="AAC157" s="31"/>
      <c r="AAD157" s="31"/>
      <c r="AAE157" s="31"/>
      <c r="AAF157" s="31"/>
      <c r="AAG157" s="31"/>
      <c r="AAH157" s="31"/>
      <c r="AAI157" s="31"/>
      <c r="AAJ157" s="31"/>
      <c r="AAK157" s="31"/>
      <c r="AAL157" s="31"/>
      <c r="AAM157" s="31"/>
      <c r="AAN157" s="31"/>
      <c r="AAO157" s="31"/>
      <c r="AAP157" s="31"/>
      <c r="AAQ157" s="31"/>
      <c r="AAR157" s="31"/>
      <c r="AAS157" s="31"/>
      <c r="AAT157" s="31"/>
      <c r="AAU157" s="31"/>
      <c r="AAV157" s="31"/>
      <c r="AAW157" s="31"/>
      <c r="AAX157" s="31"/>
      <c r="AAY157" s="31"/>
      <c r="AAZ157" s="31"/>
      <c r="ABA157" s="31"/>
      <c r="ABB157" s="31"/>
      <c r="ABC157" s="31"/>
      <c r="ABD157" s="31"/>
      <c r="ABE157" s="31"/>
      <c r="ABF157" s="31"/>
      <c r="ABG157" s="31"/>
      <c r="ABH157" s="31"/>
      <c r="ABI157" s="31"/>
      <c r="ABJ157" s="31"/>
      <c r="ABK157" s="31"/>
      <c r="ABL157" s="31"/>
      <c r="ABM157" s="31"/>
      <c r="ABN157" s="31"/>
      <c r="ABO157" s="31"/>
      <c r="ABP157" s="31"/>
      <c r="ABQ157" s="31"/>
      <c r="ABR157" s="31"/>
      <c r="ABS157" s="31"/>
      <c r="ABT157" s="31"/>
      <c r="ABU157" s="31"/>
      <c r="ABV157" s="31"/>
      <c r="ABW157" s="31"/>
      <c r="ABX157" s="31"/>
      <c r="ABY157" s="31"/>
      <c r="ABZ157" s="31"/>
      <c r="ACA157" s="31"/>
      <c r="ACB157" s="31"/>
      <c r="ACC157" s="31"/>
      <c r="ACD157" s="31"/>
      <c r="ACE157" s="31"/>
      <c r="ACF157" s="31"/>
      <c r="ACG157" s="31"/>
      <c r="ACH157" s="31"/>
      <c r="ACI157" s="31"/>
      <c r="ACJ157" s="31"/>
      <c r="ACK157" s="31"/>
      <c r="ACL157" s="31"/>
      <c r="ACM157" s="31"/>
      <c r="ACN157" s="31"/>
      <c r="ACO157" s="31"/>
      <c r="ACP157" s="31"/>
      <c r="ACQ157" s="31"/>
      <c r="ACR157" s="31"/>
      <c r="ACS157" s="31"/>
      <c r="ACT157" s="31"/>
      <c r="ACU157" s="31"/>
      <c r="ACV157" s="31"/>
      <c r="ACW157" s="31"/>
      <c r="ACX157" s="31"/>
      <c r="ACY157" s="31"/>
      <c r="ACZ157" s="31"/>
      <c r="ADA157" s="31"/>
      <c r="ADB157" s="31"/>
      <c r="ADC157" s="31"/>
      <c r="ADD157" s="31"/>
      <c r="ADE157" s="31"/>
      <c r="ADF157" s="31"/>
      <c r="ADG157" s="31"/>
      <c r="ADH157" s="31"/>
      <c r="ADI157" s="31"/>
      <c r="ADJ157" s="31"/>
      <c r="ADK157" s="31"/>
      <c r="ADL157" s="31"/>
      <c r="ADM157" s="31"/>
      <c r="ADN157" s="31"/>
      <c r="ADO157" s="31"/>
      <c r="ADP157" s="31"/>
      <c r="ADQ157" s="31"/>
      <c r="ADR157" s="31"/>
      <c r="ADS157" s="31"/>
      <c r="ADT157" s="31"/>
      <c r="ADU157" s="31"/>
      <c r="ADV157" s="31"/>
      <c r="ADW157" s="31"/>
      <c r="ADX157" s="31"/>
      <c r="ADY157" s="31"/>
      <c r="ADZ157" s="31"/>
      <c r="AEA157" s="31"/>
      <c r="AEB157" s="31"/>
      <c r="AEC157" s="31"/>
      <c r="AED157" s="31"/>
      <c r="AEE157" s="31"/>
      <c r="AEF157" s="31"/>
      <c r="AEG157" s="31"/>
      <c r="AEH157" s="31"/>
      <c r="AEI157" s="31"/>
      <c r="AEJ157" s="31"/>
      <c r="AEK157" s="31"/>
      <c r="AEL157" s="31"/>
      <c r="AEM157" s="31"/>
      <c r="AEN157" s="31"/>
      <c r="AEO157" s="31"/>
      <c r="AEP157" s="31"/>
      <c r="AEQ157" s="31"/>
      <c r="AER157" s="31"/>
      <c r="AES157" s="31"/>
      <c r="AET157" s="31"/>
      <c r="AEU157" s="31"/>
      <c r="AEV157" s="31"/>
      <c r="AEW157" s="31"/>
      <c r="AEX157" s="31"/>
      <c r="AEY157" s="31"/>
      <c r="AEZ157" s="31"/>
      <c r="AFA157" s="31"/>
      <c r="AFB157" s="31"/>
      <c r="AFC157" s="31"/>
      <c r="AFD157" s="31"/>
      <c r="AFE157" s="31"/>
      <c r="AFF157" s="31"/>
      <c r="AFG157" s="31"/>
      <c r="AFH157" s="31"/>
      <c r="AFI157" s="31"/>
      <c r="AFJ157" s="31"/>
      <c r="AFK157" s="31"/>
      <c r="AFL157" s="31"/>
      <c r="AFM157" s="31"/>
      <c r="AFN157" s="31"/>
      <c r="AFO157" s="31"/>
      <c r="AFP157" s="31"/>
      <c r="AFQ157" s="31"/>
      <c r="AFR157" s="31"/>
      <c r="AFS157" s="31"/>
      <c r="AFT157" s="31"/>
      <c r="AFU157" s="31"/>
      <c r="AFV157" s="31"/>
      <c r="AFW157" s="31"/>
      <c r="AFX157" s="31"/>
      <c r="AFY157" s="31"/>
      <c r="AFZ157" s="31"/>
      <c r="AGA157" s="31"/>
      <c r="AGB157" s="31"/>
      <c r="AGC157" s="31"/>
      <c r="AGD157" s="31"/>
      <c r="AGE157" s="31"/>
      <c r="AGF157" s="31"/>
      <c r="AGG157" s="31"/>
      <c r="AGH157" s="31"/>
      <c r="AGI157" s="31"/>
      <c r="AGJ157" s="31"/>
      <c r="AGK157" s="31"/>
      <c r="AGL157" s="31"/>
      <c r="AGM157" s="31"/>
      <c r="AGN157" s="31"/>
      <c r="AGO157" s="31"/>
      <c r="AGP157" s="31"/>
      <c r="AGQ157" s="31"/>
      <c r="AGR157" s="31"/>
      <c r="AGS157" s="31"/>
      <c r="AGT157" s="31"/>
      <c r="AGU157" s="31"/>
      <c r="AGV157" s="31"/>
      <c r="AGW157" s="31"/>
      <c r="AGX157" s="31"/>
      <c r="AGY157" s="31"/>
      <c r="AGZ157" s="31"/>
      <c r="AHA157" s="31"/>
      <c r="AHB157" s="31"/>
      <c r="AHC157" s="31"/>
      <c r="AHD157" s="31"/>
      <c r="AHE157" s="31"/>
      <c r="AHF157" s="31"/>
      <c r="AHG157" s="31"/>
      <c r="AHH157" s="31"/>
      <c r="AHI157" s="31"/>
      <c r="AHJ157" s="31"/>
      <c r="AHK157" s="31"/>
      <c r="AHL157" s="31"/>
      <c r="AHM157" s="31"/>
      <c r="AHN157" s="31"/>
      <c r="AHO157" s="31"/>
      <c r="AHP157" s="31"/>
      <c r="AHQ157" s="31"/>
      <c r="AHR157" s="31"/>
      <c r="AHS157" s="31"/>
      <c r="AHT157" s="31"/>
      <c r="AHU157" s="31"/>
      <c r="AHV157" s="31"/>
      <c r="AHW157" s="31"/>
      <c r="AHX157" s="31"/>
      <c r="AHY157" s="31"/>
      <c r="AHZ157" s="31"/>
      <c r="AIA157" s="31"/>
      <c r="AIB157" s="31"/>
      <c r="AIC157" s="31"/>
      <c r="AID157" s="31"/>
      <c r="AIE157" s="31"/>
      <c r="AIF157" s="31"/>
      <c r="AIG157" s="31"/>
      <c r="AIH157" s="31"/>
      <c r="AII157" s="31"/>
      <c r="AIJ157" s="31"/>
      <c r="AIK157" s="31"/>
      <c r="AIL157" s="31"/>
      <c r="AIM157" s="31"/>
      <c r="AIN157" s="31"/>
      <c r="AIO157" s="31"/>
      <c r="AIP157" s="31"/>
      <c r="AIQ157" s="31"/>
      <c r="AIR157" s="31"/>
      <c r="AIS157" s="31"/>
      <c r="AIT157" s="31"/>
      <c r="AIU157" s="31"/>
      <c r="AIV157" s="31"/>
      <c r="AIW157" s="31"/>
      <c r="AIX157" s="31"/>
      <c r="AIY157" s="31"/>
      <c r="AIZ157" s="31"/>
      <c r="AJA157" s="31"/>
      <c r="AJB157" s="31"/>
      <c r="AJC157" s="31"/>
      <c r="AJD157" s="31"/>
      <c r="AJE157" s="31"/>
      <c r="AJF157" s="31"/>
      <c r="AJG157" s="31"/>
      <c r="AJH157" s="31"/>
      <c r="AJI157" s="31"/>
      <c r="AJJ157" s="31"/>
      <c r="AJK157" s="31"/>
      <c r="AJL157" s="31"/>
      <c r="AJM157" s="31"/>
      <c r="AJN157" s="31"/>
      <c r="AJO157" s="31"/>
      <c r="AJP157" s="31"/>
      <c r="AJQ157" s="31"/>
      <c r="AJR157" s="31"/>
      <c r="AJS157" s="31"/>
      <c r="AJT157" s="31"/>
      <c r="AJU157" s="31"/>
      <c r="AJV157" s="31"/>
      <c r="AJW157" s="31"/>
      <c r="AJX157" s="31"/>
      <c r="AJY157" s="31"/>
      <c r="AJZ157" s="31"/>
      <c r="AKA157" s="31"/>
      <c r="AKB157" s="31"/>
      <c r="AKC157" s="31"/>
      <c r="AKD157" s="31"/>
      <c r="AKE157" s="31"/>
      <c r="AKF157" s="31"/>
      <c r="AKG157" s="31"/>
      <c r="AKH157" s="31"/>
      <c r="AKI157" s="31"/>
      <c r="AKJ157" s="31"/>
      <c r="AKK157" s="31"/>
      <c r="AKL157" s="31"/>
      <c r="AKM157" s="31"/>
      <c r="AKN157" s="31"/>
      <c r="AKO157" s="31"/>
      <c r="AKP157" s="31"/>
      <c r="AKQ157" s="31"/>
      <c r="AKR157" s="31"/>
      <c r="AKS157" s="31"/>
      <c r="AKT157" s="31"/>
      <c r="AKU157" s="31"/>
      <c r="AKV157" s="31"/>
      <c r="AKW157" s="31"/>
      <c r="AKX157" s="31"/>
      <c r="AKY157" s="31"/>
      <c r="AKZ157" s="31"/>
      <c r="ALA157" s="31"/>
      <c r="ALB157" s="31"/>
      <c r="ALC157" s="31"/>
      <c r="ALD157" s="31"/>
      <c r="ALE157" s="31"/>
      <c r="ALF157" s="31"/>
      <c r="ALG157" s="31"/>
      <c r="ALH157" s="31"/>
      <c r="ALI157" s="31"/>
      <c r="ALJ157" s="31"/>
      <c r="ALK157" s="31"/>
      <c r="ALL157" s="31"/>
      <c r="ALM157" s="31"/>
      <c r="ALN157" s="31"/>
      <c r="ALO157" s="31"/>
      <c r="ALP157" s="31"/>
      <c r="ALQ157" s="31"/>
      <c r="ALR157" s="31"/>
      <c r="ALS157" s="31"/>
      <c r="ALT157" s="31"/>
      <c r="ALU157" s="31"/>
      <c r="ALV157" s="31"/>
      <c r="ALW157" s="31"/>
      <c r="ALX157" s="31"/>
      <c r="ALY157" s="31"/>
      <c r="ALZ157" s="31"/>
      <c r="AMA157" s="31"/>
      <c r="AMB157" s="31"/>
      <c r="AMC157" s="31"/>
      <c r="AMD157" s="31"/>
      <c r="AME157" s="31"/>
      <c r="AMF157" s="31"/>
      <c r="AMG157" s="31"/>
      <c r="AMH157" s="31"/>
      <c r="AMI157" s="31"/>
      <c r="AMJ157" s="31"/>
      <c r="AMK157" s="31"/>
      <c r="AML157" s="31"/>
      <c r="AMM157" s="31"/>
      <c r="AMN157" s="31"/>
      <c r="AMO157" s="31"/>
      <c r="AMP157" s="31"/>
      <c r="AMQ157" s="31"/>
      <c r="AMR157" s="31"/>
      <c r="AMS157" s="31"/>
      <c r="AMT157" s="31"/>
      <c r="AMU157" s="31"/>
      <c r="AMV157" s="31"/>
      <c r="AMW157" s="31"/>
      <c r="AMX157" s="31"/>
      <c r="AMY157" s="31"/>
      <c r="AMZ157" s="31"/>
      <c r="ANA157" s="31"/>
      <c r="ANB157" s="31"/>
      <c r="ANC157" s="31"/>
      <c r="AND157" s="31"/>
      <c r="ANE157" s="31"/>
      <c r="ANF157" s="31"/>
      <c r="ANG157" s="31"/>
      <c r="ANH157" s="31"/>
      <c r="ANI157" s="31"/>
      <c r="ANJ157" s="31"/>
      <c r="ANK157" s="31"/>
      <c r="ANL157" s="31"/>
      <c r="ANM157" s="31"/>
      <c r="ANN157" s="31"/>
      <c r="ANO157" s="31"/>
      <c r="ANP157" s="31"/>
      <c r="ANQ157" s="31"/>
      <c r="ANR157" s="31"/>
      <c r="ANS157" s="31"/>
      <c r="ANT157" s="31"/>
      <c r="ANU157" s="31"/>
      <c r="ANV157" s="31"/>
      <c r="ANW157" s="31"/>
      <c r="ANX157" s="31"/>
      <c r="ANY157" s="31"/>
      <c r="ANZ157" s="31"/>
      <c r="AOA157" s="31"/>
      <c r="AOB157" s="31"/>
      <c r="AOC157" s="31"/>
      <c r="AOD157" s="31"/>
      <c r="AOE157" s="31"/>
      <c r="AOF157" s="31"/>
      <c r="AOG157" s="31"/>
      <c r="AOH157" s="31"/>
      <c r="AOI157" s="31"/>
      <c r="AOJ157" s="31"/>
      <c r="AOK157" s="31"/>
      <c r="AOL157" s="31"/>
      <c r="AOM157" s="31"/>
      <c r="AON157" s="31"/>
      <c r="AOO157" s="31"/>
      <c r="AOP157" s="31"/>
      <c r="AOQ157" s="31"/>
      <c r="AOR157" s="31"/>
      <c r="AOS157" s="31"/>
      <c r="AOT157" s="31"/>
      <c r="AOU157" s="31"/>
      <c r="AOV157" s="31"/>
      <c r="AOW157" s="31"/>
      <c r="AOX157" s="31"/>
      <c r="AOY157" s="31"/>
      <c r="AOZ157" s="31"/>
      <c r="APA157" s="31"/>
      <c r="APB157" s="31"/>
      <c r="APC157" s="31"/>
      <c r="APD157" s="31"/>
      <c r="APE157" s="31"/>
      <c r="APF157" s="31"/>
      <c r="APG157" s="31"/>
      <c r="APH157" s="31"/>
      <c r="API157" s="31"/>
      <c r="APJ157" s="31"/>
      <c r="APK157" s="31"/>
      <c r="APL157" s="31"/>
      <c r="APM157" s="31"/>
      <c r="APN157" s="31"/>
      <c r="APO157" s="31"/>
      <c r="APP157" s="31"/>
      <c r="APQ157" s="31"/>
      <c r="APR157" s="31"/>
      <c r="APS157" s="31"/>
      <c r="APT157" s="31"/>
      <c r="APU157" s="31"/>
      <c r="APV157" s="31"/>
      <c r="APW157" s="31"/>
      <c r="APX157" s="31"/>
      <c r="APY157" s="31"/>
      <c r="APZ157" s="31"/>
      <c r="AQA157" s="31"/>
      <c r="AQB157" s="31"/>
      <c r="AQC157" s="31"/>
      <c r="AQD157" s="31"/>
      <c r="AQE157" s="31"/>
      <c r="AQF157" s="31"/>
      <c r="AQG157" s="31"/>
      <c r="AQH157" s="31"/>
      <c r="AQI157" s="31"/>
      <c r="AQJ157" s="31"/>
      <c r="AQK157" s="31"/>
      <c r="AQL157" s="31"/>
      <c r="AQM157" s="31"/>
      <c r="AQN157" s="31"/>
      <c r="AQO157" s="31"/>
      <c r="AQP157" s="31"/>
      <c r="AQQ157" s="31"/>
      <c r="AQR157" s="31"/>
      <c r="AQS157" s="31"/>
      <c r="AQT157" s="31"/>
      <c r="AQU157" s="31"/>
      <c r="AQV157" s="31"/>
      <c r="AQW157" s="31"/>
      <c r="AQX157" s="31"/>
      <c r="AQY157" s="31"/>
      <c r="AQZ157" s="31"/>
      <c r="ARA157" s="31"/>
      <c r="ARB157" s="31"/>
      <c r="ARC157" s="31"/>
      <c r="ARD157" s="31"/>
      <c r="ARE157" s="31"/>
      <c r="ARF157" s="31"/>
      <c r="ARG157" s="31"/>
      <c r="ARH157" s="31"/>
      <c r="ARI157" s="31"/>
      <c r="ARJ157" s="31"/>
      <c r="ARK157" s="31"/>
      <c r="ARL157" s="31"/>
      <c r="ARM157" s="31"/>
      <c r="ARN157" s="31"/>
      <c r="ARO157" s="31"/>
      <c r="ARP157" s="31"/>
      <c r="ARQ157" s="31"/>
      <c r="ARR157" s="31"/>
      <c r="ARS157" s="31"/>
      <c r="ART157" s="31"/>
      <c r="ARU157" s="31"/>
      <c r="ARV157" s="31"/>
      <c r="ARW157" s="31"/>
      <c r="ARX157" s="31"/>
      <c r="ARY157" s="31"/>
      <c r="ARZ157" s="31"/>
      <c r="ASA157" s="31"/>
      <c r="ASB157" s="31"/>
      <c r="ASC157" s="31"/>
      <c r="ASD157" s="31"/>
      <c r="ASE157" s="31"/>
      <c r="ASF157" s="31"/>
      <c r="ASG157" s="31"/>
      <c r="ASH157" s="31"/>
      <c r="ASI157" s="31"/>
      <c r="ASJ157" s="31"/>
      <c r="ASK157" s="31"/>
      <c r="ASL157" s="31"/>
      <c r="ASM157" s="31"/>
      <c r="ASN157" s="31"/>
      <c r="ASO157" s="31"/>
      <c r="ASP157" s="31"/>
      <c r="ASQ157" s="31"/>
      <c r="ASR157" s="31"/>
      <c r="ASS157" s="31"/>
      <c r="AST157" s="31"/>
      <c r="ASU157" s="31"/>
      <c r="ASV157" s="31"/>
      <c r="ASW157" s="31"/>
      <c r="ASX157" s="31"/>
      <c r="ASY157" s="31"/>
      <c r="ASZ157" s="31"/>
      <c r="ATA157" s="31"/>
      <c r="ATB157" s="31"/>
      <c r="ATC157" s="31"/>
      <c r="ATD157" s="31"/>
      <c r="ATE157" s="31"/>
      <c r="ATF157" s="31"/>
      <c r="ATG157" s="31"/>
      <c r="ATH157" s="31"/>
      <c r="ATI157" s="31"/>
      <c r="ATJ157" s="31"/>
      <c r="ATK157" s="31"/>
      <c r="ATL157" s="31"/>
      <c r="ATM157" s="31"/>
      <c r="ATN157" s="31"/>
      <c r="ATO157" s="31"/>
      <c r="ATP157" s="31"/>
      <c r="ATQ157" s="31"/>
      <c r="ATR157" s="31"/>
      <c r="ATS157" s="31"/>
      <c r="ATT157" s="31"/>
      <c r="ATU157" s="31"/>
      <c r="ATV157" s="31"/>
      <c r="ATW157" s="31"/>
      <c r="ATX157" s="31"/>
      <c r="ATY157" s="31"/>
      <c r="ATZ157" s="31"/>
      <c r="AUA157" s="31"/>
      <c r="AUB157" s="31"/>
      <c r="AUC157" s="31"/>
      <c r="AUD157" s="31"/>
      <c r="AUE157" s="31"/>
      <c r="AUF157" s="31"/>
      <c r="AUG157" s="31"/>
      <c r="AUH157" s="31"/>
      <c r="AUI157" s="31"/>
      <c r="AUJ157" s="31"/>
      <c r="AUK157" s="31"/>
      <c r="AUL157" s="31"/>
      <c r="AUM157" s="31"/>
      <c r="AUN157" s="31"/>
      <c r="AUO157" s="31"/>
      <c r="AUP157" s="31"/>
      <c r="AUQ157" s="31"/>
      <c r="AUR157" s="31"/>
      <c r="AUS157" s="31"/>
      <c r="AUT157" s="31"/>
      <c r="AUU157" s="31"/>
      <c r="AUV157" s="31"/>
      <c r="AUW157" s="31"/>
      <c r="AUX157" s="31"/>
      <c r="AUY157" s="31"/>
      <c r="AUZ157" s="31"/>
      <c r="AVA157" s="31"/>
      <c r="AVB157" s="31"/>
      <c r="AVC157" s="31"/>
      <c r="AVD157" s="31"/>
      <c r="AVE157" s="31"/>
      <c r="AVF157" s="31"/>
      <c r="AVG157" s="31"/>
      <c r="AVH157" s="31"/>
      <c r="AVI157" s="31"/>
      <c r="AVJ157" s="31"/>
      <c r="AVK157" s="31"/>
      <c r="AVL157" s="31"/>
      <c r="AVM157" s="31"/>
      <c r="AVN157" s="31"/>
      <c r="AVO157" s="31"/>
      <c r="AVP157" s="31"/>
      <c r="AVQ157" s="31"/>
      <c r="AVR157" s="31"/>
      <c r="AVS157" s="31"/>
      <c r="AVT157" s="31"/>
      <c r="AVU157" s="31"/>
      <c r="AVV157" s="31"/>
      <c r="AVW157" s="31"/>
      <c r="AVX157" s="31"/>
      <c r="AVY157" s="31"/>
      <c r="AVZ157" s="31"/>
      <c r="AWA157" s="31"/>
      <c r="AWB157" s="31"/>
      <c r="AWC157" s="31"/>
      <c r="AWD157" s="31"/>
      <c r="AWE157" s="31"/>
      <c r="AWF157" s="31"/>
      <c r="AWG157" s="31"/>
      <c r="AWH157" s="31"/>
      <c r="AWI157" s="31"/>
      <c r="AWJ157" s="31"/>
      <c r="AWK157" s="31"/>
      <c r="AWL157" s="31"/>
      <c r="AWM157" s="31"/>
      <c r="AWN157" s="31"/>
      <c r="AWO157" s="31"/>
      <c r="AWP157" s="31"/>
      <c r="AWQ157" s="31"/>
      <c r="AWR157" s="31"/>
      <c r="AWS157" s="31"/>
      <c r="AWT157" s="31"/>
      <c r="AWU157" s="31"/>
      <c r="AWV157" s="31"/>
      <c r="AWW157" s="31"/>
      <c r="AWX157" s="31"/>
      <c r="AWY157" s="31"/>
      <c r="AWZ157" s="31"/>
      <c r="AXA157" s="31"/>
      <c r="AXB157" s="31"/>
      <c r="AXC157" s="31"/>
      <c r="AXD157" s="31"/>
      <c r="AXE157" s="31"/>
      <c r="AXF157" s="31"/>
      <c r="AXG157" s="31"/>
      <c r="AXH157" s="31"/>
      <c r="AXI157" s="31"/>
      <c r="AXJ157" s="31"/>
      <c r="AXK157" s="31"/>
      <c r="AXL157" s="31"/>
      <c r="AXM157" s="31"/>
      <c r="AXN157" s="31"/>
      <c r="AXO157" s="31"/>
      <c r="AXP157" s="31"/>
      <c r="AXQ157" s="31"/>
      <c r="AXR157" s="31"/>
      <c r="AXS157" s="31"/>
      <c r="AXT157" s="31"/>
      <c r="AXU157" s="31"/>
      <c r="AXV157" s="31"/>
      <c r="AXW157" s="31"/>
      <c r="AXX157" s="31"/>
      <c r="AXY157" s="31"/>
      <c r="AXZ157" s="31"/>
      <c r="AYA157" s="31"/>
      <c r="AYB157" s="31"/>
      <c r="AYC157" s="31"/>
      <c r="AYD157" s="31"/>
      <c r="AYE157" s="31"/>
      <c r="AYF157" s="31"/>
      <c r="AYG157" s="31"/>
      <c r="AYH157" s="31"/>
      <c r="AYI157" s="31"/>
      <c r="AYJ157" s="31"/>
      <c r="AYK157" s="31"/>
      <c r="AYL157" s="31"/>
      <c r="AYM157" s="31"/>
      <c r="AYN157" s="31"/>
      <c r="AYO157" s="31"/>
      <c r="AYP157" s="31"/>
      <c r="AYQ157" s="31"/>
      <c r="AYR157" s="31"/>
      <c r="AYS157" s="31"/>
      <c r="AYT157" s="31"/>
      <c r="AYU157" s="31"/>
      <c r="AYV157" s="31"/>
      <c r="AYW157" s="31"/>
      <c r="AYX157" s="31"/>
      <c r="AYY157" s="31"/>
      <c r="AYZ157" s="31"/>
      <c r="AZA157" s="31"/>
      <c r="AZB157" s="31"/>
      <c r="AZC157" s="31"/>
      <c r="AZD157" s="31"/>
      <c r="AZE157" s="31"/>
      <c r="AZF157" s="31"/>
      <c r="AZG157" s="31"/>
      <c r="AZH157" s="31"/>
      <c r="AZI157" s="31"/>
      <c r="AZJ157" s="31"/>
      <c r="AZK157" s="31"/>
      <c r="AZL157" s="31"/>
      <c r="AZM157" s="31"/>
      <c r="AZN157" s="31"/>
      <c r="AZO157" s="31"/>
      <c r="AZP157" s="31"/>
      <c r="AZQ157" s="31"/>
      <c r="AZR157" s="31"/>
      <c r="AZS157" s="31"/>
      <c r="AZT157" s="31"/>
      <c r="AZU157" s="31"/>
      <c r="AZV157" s="31"/>
      <c r="AZW157" s="31"/>
      <c r="AZX157" s="31"/>
      <c r="AZY157" s="31"/>
      <c r="AZZ157" s="31"/>
      <c r="BAA157" s="31"/>
      <c r="BAB157" s="31"/>
      <c r="BAC157" s="31"/>
      <c r="BAD157" s="31"/>
      <c r="BAE157" s="31"/>
      <c r="BAF157" s="31"/>
      <c r="BAG157" s="31"/>
      <c r="BAH157" s="31"/>
      <c r="BAI157" s="31"/>
      <c r="BAJ157" s="31"/>
      <c r="BAK157" s="31"/>
      <c r="BAL157" s="31"/>
      <c r="BAM157" s="31"/>
      <c r="BAN157" s="31"/>
      <c r="BAO157" s="31"/>
      <c r="BAP157" s="31"/>
      <c r="BAQ157" s="31"/>
      <c r="BAR157" s="31"/>
      <c r="BAS157" s="31"/>
      <c r="BAT157" s="31"/>
      <c r="BAU157" s="31"/>
      <c r="BAV157" s="31"/>
      <c r="BAW157" s="31"/>
      <c r="BAX157" s="31"/>
      <c r="BAY157" s="31"/>
      <c r="BAZ157" s="31"/>
      <c r="BBA157" s="31"/>
      <c r="BBB157" s="31"/>
      <c r="BBC157" s="31"/>
      <c r="BBD157" s="31"/>
      <c r="BBE157" s="31"/>
      <c r="BBF157" s="31"/>
      <c r="BBG157" s="31"/>
      <c r="BBH157" s="31"/>
      <c r="BBI157" s="31"/>
      <c r="BBJ157" s="31"/>
      <c r="BBK157" s="31"/>
      <c r="BBL157" s="31"/>
      <c r="BBM157" s="31"/>
      <c r="BBN157" s="31"/>
      <c r="BBO157" s="31"/>
      <c r="BBP157" s="31"/>
      <c r="BBQ157" s="31"/>
      <c r="BBR157" s="31"/>
      <c r="BBS157" s="31"/>
      <c r="BBT157" s="31"/>
      <c r="BBU157" s="31"/>
      <c r="BBV157" s="31"/>
      <c r="BBW157" s="31"/>
      <c r="BBX157" s="31"/>
      <c r="BBY157" s="31"/>
      <c r="BBZ157" s="31"/>
      <c r="BCA157" s="31"/>
      <c r="BCB157" s="31"/>
      <c r="BCC157" s="31"/>
      <c r="BCD157" s="31"/>
      <c r="BCE157" s="31"/>
      <c r="BCF157" s="31"/>
      <c r="BCG157" s="31"/>
      <c r="BCH157" s="31"/>
      <c r="BCI157" s="31"/>
      <c r="BCJ157" s="31"/>
      <c r="BCK157" s="31"/>
      <c r="BCL157" s="31"/>
      <c r="BCM157" s="31"/>
      <c r="BCN157" s="31"/>
      <c r="BCO157" s="31"/>
      <c r="BCP157" s="31"/>
      <c r="BCQ157" s="31"/>
      <c r="BCR157" s="31"/>
      <c r="BCS157" s="31"/>
      <c r="BCT157" s="31"/>
      <c r="BCU157" s="31"/>
      <c r="BCV157" s="31"/>
      <c r="BCW157" s="31"/>
      <c r="BCX157" s="31"/>
      <c r="BCY157" s="31"/>
      <c r="BCZ157" s="31"/>
      <c r="BDA157" s="31"/>
      <c r="BDB157" s="31"/>
      <c r="BDC157" s="31"/>
      <c r="BDD157" s="31"/>
      <c r="BDE157" s="31"/>
      <c r="BDF157" s="31"/>
      <c r="BDG157" s="31"/>
      <c r="BDH157" s="31"/>
      <c r="BDI157" s="31"/>
      <c r="BDJ157" s="31"/>
      <c r="BDK157" s="31"/>
      <c r="BDL157" s="31"/>
      <c r="BDM157" s="31"/>
      <c r="BDN157" s="31"/>
      <c r="BDO157" s="31"/>
      <c r="BDP157" s="31"/>
      <c r="BDQ157" s="31"/>
      <c r="BDR157" s="31"/>
      <c r="BDS157" s="31"/>
      <c r="BDT157" s="31"/>
      <c r="BDU157" s="31"/>
      <c r="BDV157" s="31"/>
      <c r="BDW157" s="31"/>
      <c r="BDX157" s="31"/>
      <c r="BDY157" s="31"/>
      <c r="BDZ157" s="31"/>
      <c r="BEA157" s="31"/>
      <c r="BEB157" s="31"/>
      <c r="BEC157" s="31"/>
      <c r="BED157" s="31"/>
      <c r="BEE157" s="31"/>
      <c r="BEF157" s="31"/>
      <c r="BEG157" s="31"/>
      <c r="BEH157" s="31"/>
      <c r="BEI157" s="31"/>
      <c r="BEJ157" s="31"/>
      <c r="BEK157" s="31"/>
      <c r="BEL157" s="31"/>
      <c r="BEM157" s="31"/>
      <c r="BEN157" s="31"/>
      <c r="BEO157" s="31"/>
      <c r="BEP157" s="31"/>
      <c r="BEQ157" s="31"/>
      <c r="BER157" s="31"/>
      <c r="BES157" s="31"/>
      <c r="BET157" s="31"/>
      <c r="BEU157" s="31"/>
      <c r="BEV157" s="31"/>
      <c r="BEW157" s="31"/>
      <c r="BEX157" s="31"/>
      <c r="BEY157" s="31"/>
      <c r="BEZ157" s="31"/>
      <c r="BFA157" s="31"/>
      <c r="BFB157" s="31"/>
      <c r="BFC157" s="31"/>
      <c r="BFD157" s="31"/>
      <c r="BFE157" s="31"/>
      <c r="BFF157" s="31"/>
      <c r="BFG157" s="31"/>
      <c r="BFH157" s="31"/>
      <c r="BFI157" s="31"/>
      <c r="BFJ157" s="31"/>
      <c r="BFK157" s="31"/>
      <c r="BFL157" s="31"/>
      <c r="BFM157" s="31"/>
      <c r="BFN157" s="31"/>
      <c r="BFO157" s="31"/>
      <c r="BFP157" s="31"/>
      <c r="BFQ157" s="31"/>
      <c r="BFR157" s="31"/>
      <c r="BFS157" s="31"/>
      <c r="BFT157" s="31"/>
      <c r="BFU157" s="31"/>
      <c r="BFV157" s="31"/>
      <c r="BFW157" s="31"/>
      <c r="BFX157" s="31"/>
      <c r="BFY157" s="31"/>
      <c r="BFZ157" s="31"/>
      <c r="BGA157" s="31"/>
      <c r="BGB157" s="31"/>
      <c r="BGC157" s="31"/>
      <c r="BGD157" s="31"/>
      <c r="BGE157" s="31"/>
      <c r="BGF157" s="31"/>
      <c r="BGG157" s="31"/>
      <c r="BGH157" s="31"/>
      <c r="BGI157" s="31"/>
      <c r="BGJ157" s="31"/>
      <c r="BGK157" s="31"/>
      <c r="BGL157" s="31"/>
      <c r="BGM157" s="31"/>
      <c r="BGN157" s="31"/>
      <c r="BGO157" s="31"/>
      <c r="BGP157" s="31"/>
      <c r="BGQ157" s="31"/>
      <c r="BGR157" s="31"/>
      <c r="BGS157" s="31"/>
      <c r="BGT157" s="31"/>
      <c r="BGU157" s="31"/>
      <c r="BGV157" s="31"/>
      <c r="BGW157" s="31"/>
      <c r="BGX157" s="31"/>
      <c r="BGY157" s="31"/>
      <c r="BGZ157" s="31"/>
      <c r="BHA157" s="31"/>
      <c r="BHB157" s="31"/>
      <c r="BHC157" s="31"/>
      <c r="BHD157" s="31"/>
      <c r="BHE157" s="31"/>
      <c r="BHF157" s="31"/>
      <c r="BHG157" s="31"/>
      <c r="BHH157" s="31"/>
      <c r="BHI157" s="31"/>
      <c r="BHJ157" s="31"/>
      <c r="BHK157" s="31"/>
      <c r="BHL157" s="31"/>
      <c r="BHM157" s="31"/>
      <c r="BHN157" s="31"/>
      <c r="BHO157" s="31"/>
      <c r="BHP157" s="31"/>
      <c r="BHQ157" s="31"/>
      <c r="BHR157" s="31"/>
      <c r="BHS157" s="31"/>
      <c r="BHT157" s="31"/>
      <c r="BHU157" s="31"/>
      <c r="BHV157" s="31"/>
      <c r="BHW157" s="31"/>
      <c r="BHX157" s="31"/>
      <c r="BHY157" s="31"/>
      <c r="BHZ157" s="31"/>
      <c r="BIA157" s="31"/>
      <c r="BIB157" s="31"/>
      <c r="BIC157" s="31"/>
      <c r="BID157" s="31"/>
      <c r="BIE157" s="31"/>
      <c r="BIF157" s="31"/>
      <c r="BIG157" s="31"/>
      <c r="BIH157" s="31"/>
      <c r="BII157" s="31"/>
      <c r="BIJ157" s="31"/>
      <c r="BIK157" s="31"/>
      <c r="BIL157" s="31"/>
      <c r="BIM157" s="31"/>
      <c r="BIN157" s="31"/>
      <c r="BIO157" s="31"/>
      <c r="BIP157" s="31"/>
      <c r="BIQ157" s="31"/>
      <c r="BIR157" s="31"/>
      <c r="BIS157" s="31"/>
      <c r="BIT157" s="31"/>
      <c r="BIU157" s="31"/>
      <c r="BIV157" s="31"/>
      <c r="BIW157" s="31"/>
      <c r="BIX157" s="31"/>
      <c r="BIY157" s="31"/>
      <c r="BIZ157" s="31"/>
      <c r="BJA157" s="31"/>
      <c r="BJB157" s="31"/>
      <c r="BJC157" s="31"/>
      <c r="BJD157" s="31"/>
      <c r="BJE157" s="31"/>
      <c r="BJF157" s="31"/>
      <c r="BJG157" s="31"/>
      <c r="BJH157" s="31"/>
      <c r="BJI157" s="31"/>
      <c r="BJJ157" s="31"/>
      <c r="BJK157" s="31"/>
      <c r="BJL157" s="31"/>
      <c r="BJM157" s="31"/>
      <c r="BJN157" s="31"/>
      <c r="BJO157" s="31"/>
      <c r="BJP157" s="31"/>
      <c r="BJQ157" s="31"/>
      <c r="BJR157" s="31"/>
      <c r="BJS157" s="31"/>
      <c r="BJT157" s="31"/>
      <c r="BJU157" s="31"/>
      <c r="BJV157" s="31"/>
      <c r="BJW157" s="31"/>
      <c r="BJX157" s="31"/>
      <c r="BJY157" s="31"/>
      <c r="BJZ157" s="31"/>
      <c r="BKA157" s="31"/>
      <c r="BKB157" s="31"/>
      <c r="BKC157" s="31"/>
      <c r="BKD157" s="31"/>
      <c r="BKE157" s="31"/>
      <c r="BKF157" s="31"/>
      <c r="BKG157" s="31"/>
      <c r="BKH157" s="31"/>
      <c r="BKI157" s="31"/>
      <c r="BKJ157" s="31"/>
      <c r="BKK157" s="31"/>
      <c r="BKL157" s="31"/>
      <c r="BKM157" s="31"/>
      <c r="BKN157" s="31"/>
      <c r="BKO157" s="31"/>
      <c r="BKP157" s="31"/>
      <c r="BKQ157" s="31"/>
      <c r="BKR157" s="31"/>
      <c r="BKS157" s="31"/>
      <c r="BKT157" s="31"/>
      <c r="BKU157" s="31"/>
      <c r="BKV157" s="31"/>
      <c r="BKW157" s="31"/>
      <c r="BKX157" s="31"/>
      <c r="BKY157" s="31"/>
      <c r="BKZ157" s="31"/>
      <c r="BLA157" s="31"/>
      <c r="BLB157" s="31"/>
      <c r="BLC157" s="31"/>
      <c r="BLD157" s="31"/>
      <c r="BLE157" s="31"/>
      <c r="BLF157" s="31"/>
      <c r="BLG157" s="31"/>
      <c r="BLH157" s="31"/>
      <c r="BLI157" s="31"/>
      <c r="BLJ157" s="31"/>
      <c r="BLK157" s="31"/>
      <c r="BLL157" s="31"/>
      <c r="BLM157" s="31"/>
      <c r="BLN157" s="31"/>
      <c r="BLO157" s="31"/>
      <c r="BLP157" s="31"/>
      <c r="BLQ157" s="31"/>
      <c r="BLR157" s="31"/>
      <c r="BLS157" s="31"/>
      <c r="BLT157" s="31"/>
      <c r="BLU157" s="31"/>
      <c r="BLV157" s="31"/>
      <c r="BLW157" s="31"/>
      <c r="BLX157" s="31"/>
      <c r="BLY157" s="31"/>
      <c r="BLZ157" s="31"/>
      <c r="BMA157" s="31"/>
      <c r="BMB157" s="31"/>
      <c r="BMC157" s="31"/>
      <c r="BMD157" s="31"/>
      <c r="BME157" s="31"/>
      <c r="BMF157" s="31"/>
      <c r="BMG157" s="31"/>
      <c r="BMH157" s="31"/>
      <c r="BMI157" s="31"/>
      <c r="BMJ157" s="31"/>
      <c r="BMK157" s="31"/>
      <c r="BML157" s="31"/>
      <c r="BMM157" s="31"/>
      <c r="BMN157" s="31"/>
      <c r="BMO157" s="31"/>
      <c r="BMP157" s="31"/>
      <c r="BMQ157" s="31"/>
      <c r="BMR157" s="31"/>
      <c r="BMS157" s="31"/>
      <c r="BMT157" s="31"/>
      <c r="BMU157" s="31"/>
      <c r="BMV157" s="31"/>
      <c r="BMW157" s="31"/>
      <c r="BMX157" s="31"/>
      <c r="BMY157" s="31"/>
      <c r="BMZ157" s="31"/>
      <c r="BNA157" s="31"/>
      <c r="BNB157" s="31"/>
      <c r="BNC157" s="31"/>
      <c r="BND157" s="31"/>
      <c r="BNE157" s="31"/>
      <c r="BNF157" s="31"/>
      <c r="BNG157" s="31"/>
      <c r="BNH157" s="31"/>
      <c r="BNI157" s="31"/>
      <c r="BNJ157" s="31"/>
      <c r="BNK157" s="31"/>
      <c r="BNL157" s="31"/>
      <c r="BNM157" s="31"/>
      <c r="BNN157" s="31"/>
      <c r="BNO157" s="31"/>
      <c r="BNP157" s="31"/>
      <c r="BNQ157" s="31"/>
      <c r="BNR157" s="31"/>
      <c r="BNS157" s="31"/>
      <c r="BNT157" s="31"/>
      <c r="BNU157" s="31"/>
      <c r="BNV157" s="31"/>
      <c r="BNW157" s="31"/>
      <c r="BNX157" s="31"/>
      <c r="BNY157" s="31"/>
      <c r="BNZ157" s="31"/>
      <c r="BOA157" s="31"/>
      <c r="BOB157" s="31"/>
      <c r="BOC157" s="31"/>
      <c r="BOD157" s="31"/>
      <c r="BOE157" s="31"/>
      <c r="BOF157" s="31"/>
      <c r="BOG157" s="31"/>
      <c r="BOH157" s="31"/>
      <c r="BOI157" s="31"/>
      <c r="BOJ157" s="31"/>
      <c r="BOK157" s="31"/>
      <c r="BOL157" s="31"/>
      <c r="BOM157" s="31"/>
      <c r="BON157" s="31"/>
      <c r="BOO157" s="31"/>
      <c r="BOP157" s="31"/>
      <c r="BOQ157" s="31"/>
      <c r="BOR157" s="31"/>
      <c r="BOS157" s="31"/>
      <c r="BOT157" s="31"/>
      <c r="BOU157" s="31"/>
      <c r="BOV157" s="31"/>
      <c r="BOW157" s="31"/>
      <c r="BOX157" s="31"/>
      <c r="BOY157" s="31"/>
      <c r="BOZ157" s="31"/>
      <c r="BPA157" s="31"/>
      <c r="BPB157" s="31"/>
      <c r="BPC157" s="31"/>
      <c r="BPD157" s="31"/>
      <c r="BPE157" s="31"/>
      <c r="BPF157" s="31"/>
      <c r="BPG157" s="31"/>
      <c r="BPH157" s="31"/>
      <c r="BPI157" s="31"/>
      <c r="BPJ157" s="31"/>
      <c r="BPK157" s="31"/>
      <c r="BPL157" s="31"/>
      <c r="BPM157" s="31"/>
      <c r="BPN157" s="31"/>
      <c r="BPO157" s="31"/>
      <c r="BPP157" s="31"/>
      <c r="BPQ157" s="31"/>
      <c r="BPR157" s="31"/>
      <c r="BPS157" s="31"/>
      <c r="BPT157" s="31"/>
      <c r="BPU157" s="31"/>
      <c r="BPV157" s="31"/>
      <c r="BPW157" s="31"/>
      <c r="BPX157" s="31"/>
      <c r="BPY157" s="31"/>
      <c r="BPZ157" s="31"/>
      <c r="BQA157" s="31"/>
      <c r="BQB157" s="31"/>
      <c r="BQC157" s="31"/>
      <c r="BQD157" s="31"/>
      <c r="BQE157" s="31"/>
      <c r="BQF157" s="31"/>
      <c r="BQG157" s="31"/>
      <c r="BQH157" s="31"/>
      <c r="BQI157" s="31"/>
      <c r="BQJ157" s="31"/>
      <c r="BQK157" s="31"/>
      <c r="BQL157" s="31"/>
      <c r="BQM157" s="31"/>
      <c r="BQN157" s="31"/>
      <c r="BQO157" s="31"/>
      <c r="BQP157" s="31"/>
      <c r="BQQ157" s="31"/>
      <c r="BQR157" s="31"/>
      <c r="BQS157" s="31"/>
      <c r="BQT157" s="31"/>
      <c r="BQU157" s="31"/>
      <c r="BQV157" s="31"/>
      <c r="BQW157" s="31"/>
      <c r="BQX157" s="31"/>
      <c r="BQY157" s="31"/>
      <c r="BQZ157" s="31"/>
      <c r="BRA157" s="31"/>
      <c r="BRB157" s="31"/>
      <c r="BRC157" s="31"/>
      <c r="BRD157" s="31"/>
      <c r="BRE157" s="31"/>
      <c r="BRF157" s="31"/>
      <c r="BRG157" s="31"/>
      <c r="BRH157" s="31"/>
      <c r="BRI157" s="31"/>
      <c r="BRJ157" s="31"/>
      <c r="BRK157" s="31"/>
      <c r="BRL157" s="31"/>
      <c r="BRM157" s="31"/>
      <c r="BRN157" s="31"/>
      <c r="BRO157" s="31"/>
      <c r="BRP157" s="31"/>
      <c r="BRQ157" s="31"/>
      <c r="BRR157" s="31"/>
      <c r="BRS157" s="31"/>
      <c r="BRT157" s="31"/>
      <c r="BRU157" s="31"/>
      <c r="BRV157" s="31"/>
      <c r="BRW157" s="31"/>
      <c r="BRX157" s="31"/>
      <c r="BRY157" s="31"/>
      <c r="BRZ157" s="31"/>
      <c r="BSA157" s="31"/>
      <c r="BSB157" s="31"/>
      <c r="BSC157" s="31"/>
      <c r="BSD157" s="31"/>
      <c r="BSE157" s="31"/>
      <c r="BSF157" s="31"/>
      <c r="BSG157" s="31"/>
      <c r="BSH157" s="31"/>
      <c r="BSI157" s="31"/>
      <c r="BSJ157" s="31"/>
      <c r="BSK157" s="31"/>
      <c r="BSL157" s="31"/>
      <c r="BSM157" s="31"/>
      <c r="BSN157" s="31"/>
      <c r="BSO157" s="31"/>
      <c r="BSP157" s="31"/>
      <c r="BSQ157" s="31"/>
      <c r="BSR157" s="31"/>
      <c r="BSS157" s="31"/>
      <c r="BST157" s="31"/>
      <c r="BSU157" s="31"/>
      <c r="BSV157" s="31"/>
      <c r="BSW157" s="31"/>
      <c r="BSX157" s="31"/>
      <c r="BSY157" s="31"/>
      <c r="BSZ157" s="31"/>
      <c r="BTA157" s="31"/>
      <c r="BTB157" s="31"/>
      <c r="BTC157" s="31"/>
      <c r="BTD157" s="31"/>
      <c r="BTE157" s="31"/>
      <c r="BTF157" s="31"/>
      <c r="BTG157" s="31"/>
      <c r="BTH157" s="31"/>
      <c r="BTI157" s="31"/>
      <c r="BTJ157" s="31"/>
      <c r="BTK157" s="31"/>
      <c r="BTL157" s="31"/>
      <c r="BTM157" s="31"/>
      <c r="BTN157" s="31"/>
      <c r="BTO157" s="31"/>
      <c r="BTP157" s="31"/>
      <c r="BTQ157" s="31"/>
      <c r="BTR157" s="31"/>
      <c r="BTS157" s="31"/>
      <c r="BTT157" s="31"/>
      <c r="BTU157" s="31"/>
      <c r="BTV157" s="31"/>
      <c r="BTW157" s="31"/>
      <c r="BTX157" s="31"/>
      <c r="BTY157" s="31"/>
      <c r="BTZ157" s="31"/>
      <c r="BUA157" s="31"/>
      <c r="BUB157" s="31"/>
      <c r="BUC157" s="31"/>
      <c r="BUD157" s="31"/>
      <c r="BUE157" s="31"/>
      <c r="BUF157" s="31"/>
      <c r="BUG157" s="31"/>
      <c r="BUH157" s="31"/>
      <c r="BUI157" s="31"/>
      <c r="BUJ157" s="31"/>
      <c r="BUK157" s="31"/>
      <c r="BUL157" s="31"/>
      <c r="BUM157" s="31"/>
      <c r="BUN157" s="31"/>
      <c r="BUO157" s="31"/>
      <c r="BUP157" s="31"/>
      <c r="BUQ157" s="31"/>
      <c r="BUR157" s="31"/>
      <c r="BUS157" s="31"/>
      <c r="BUT157" s="31"/>
      <c r="BUU157" s="31"/>
      <c r="BUV157" s="31"/>
      <c r="BUW157" s="31"/>
      <c r="BUX157" s="31"/>
      <c r="BUY157" s="31"/>
      <c r="BUZ157" s="31"/>
      <c r="BVA157" s="31"/>
      <c r="BVB157" s="31"/>
      <c r="BVC157" s="31"/>
      <c r="BVD157" s="31"/>
      <c r="BVE157" s="31"/>
      <c r="BVF157" s="31"/>
      <c r="BVG157" s="31"/>
      <c r="BVH157" s="31"/>
      <c r="BVI157" s="31"/>
      <c r="BVJ157" s="31"/>
      <c r="BVK157" s="31"/>
      <c r="BVL157" s="31"/>
      <c r="BVM157" s="31"/>
      <c r="BVN157" s="31"/>
      <c r="BVO157" s="31"/>
      <c r="BVP157" s="31"/>
      <c r="BVQ157" s="31"/>
      <c r="BVR157" s="31"/>
      <c r="BVS157" s="31"/>
      <c r="BVT157" s="31"/>
      <c r="BVU157" s="31"/>
      <c r="BVV157" s="31"/>
      <c r="BVW157" s="31"/>
      <c r="BVX157" s="31"/>
      <c r="BVY157" s="31"/>
      <c r="BVZ157" s="31"/>
      <c r="BWA157" s="31"/>
      <c r="BWB157" s="31"/>
      <c r="BWC157" s="31"/>
      <c r="BWD157" s="31"/>
      <c r="BWE157" s="31"/>
      <c r="BWF157" s="31"/>
      <c r="BWG157" s="31"/>
      <c r="BWH157" s="31"/>
      <c r="BWI157" s="31"/>
      <c r="BWJ157" s="31"/>
      <c r="BWK157" s="31"/>
      <c r="BWL157" s="31"/>
      <c r="BWM157" s="31"/>
      <c r="BWN157" s="31"/>
      <c r="BWO157" s="31"/>
      <c r="BWP157" s="31"/>
      <c r="BWQ157" s="31"/>
      <c r="BWR157" s="31"/>
      <c r="BWS157" s="31"/>
      <c r="BWT157" s="31"/>
      <c r="BWU157" s="31"/>
      <c r="BWV157" s="31"/>
      <c r="BWW157" s="31"/>
      <c r="BWX157" s="31"/>
      <c r="BWY157" s="31"/>
      <c r="BWZ157" s="31"/>
      <c r="BXA157" s="31"/>
      <c r="BXB157" s="31"/>
      <c r="BXC157" s="31"/>
      <c r="BXD157" s="31"/>
      <c r="BXE157" s="31"/>
      <c r="BXF157" s="31"/>
      <c r="BXG157" s="31"/>
      <c r="BXH157" s="31"/>
      <c r="BXI157" s="31"/>
      <c r="BXJ157" s="31"/>
      <c r="BXK157" s="31"/>
      <c r="BXL157" s="31"/>
      <c r="BXM157" s="31"/>
      <c r="BXN157" s="31"/>
      <c r="BXO157" s="31"/>
      <c r="BXP157" s="31"/>
      <c r="BXQ157" s="31"/>
      <c r="BXR157" s="31"/>
      <c r="BXS157" s="31"/>
      <c r="BXT157" s="31"/>
      <c r="BXU157" s="31"/>
      <c r="BXV157" s="31"/>
      <c r="BXW157" s="31"/>
      <c r="BXX157" s="31"/>
      <c r="BXY157" s="31"/>
      <c r="BXZ157" s="31"/>
      <c r="BYA157" s="31"/>
      <c r="BYB157" s="31"/>
      <c r="BYC157" s="31"/>
      <c r="BYD157" s="31"/>
      <c r="BYE157" s="31"/>
      <c r="BYF157" s="31"/>
      <c r="BYG157" s="31"/>
      <c r="BYH157" s="31"/>
      <c r="BYI157" s="31"/>
      <c r="BYJ157" s="31"/>
      <c r="BYK157" s="31"/>
      <c r="BYL157" s="31"/>
      <c r="BYM157" s="31"/>
      <c r="BYN157" s="31"/>
      <c r="BYO157" s="31"/>
      <c r="BYP157" s="31"/>
      <c r="BYQ157" s="31"/>
      <c r="BYR157" s="31"/>
      <c r="BYS157" s="31"/>
      <c r="BYT157" s="31"/>
      <c r="BYU157" s="31"/>
      <c r="BYV157" s="31"/>
      <c r="BYW157" s="31"/>
      <c r="BYX157" s="31"/>
      <c r="BYY157" s="31"/>
      <c r="BYZ157" s="31"/>
      <c r="BZA157" s="31"/>
      <c r="BZB157" s="31"/>
      <c r="BZC157" s="31"/>
      <c r="BZD157" s="31"/>
      <c r="BZE157" s="31"/>
      <c r="BZF157" s="31"/>
      <c r="BZG157" s="31"/>
      <c r="BZH157" s="31"/>
      <c r="BZI157" s="31"/>
      <c r="BZJ157" s="31"/>
      <c r="BZK157" s="31"/>
      <c r="BZL157" s="31"/>
      <c r="BZM157" s="31"/>
      <c r="BZN157" s="31"/>
      <c r="BZO157" s="31"/>
      <c r="BZP157" s="31"/>
      <c r="BZQ157" s="31"/>
      <c r="BZR157" s="31"/>
      <c r="BZS157" s="31"/>
      <c r="BZT157" s="31"/>
      <c r="BZU157" s="31"/>
      <c r="BZV157" s="31"/>
      <c r="BZW157" s="31"/>
      <c r="BZX157" s="31"/>
      <c r="BZY157" s="31"/>
      <c r="BZZ157" s="31"/>
      <c r="CAA157" s="31"/>
      <c r="CAB157" s="31"/>
      <c r="CAC157" s="31"/>
      <c r="CAD157" s="31"/>
      <c r="CAE157" s="31"/>
      <c r="CAF157" s="31"/>
      <c r="CAG157" s="31"/>
      <c r="CAH157" s="31"/>
      <c r="CAI157" s="31"/>
      <c r="CAJ157" s="31"/>
      <c r="CAK157" s="31"/>
      <c r="CAL157" s="31"/>
      <c r="CAM157" s="31"/>
      <c r="CAN157" s="31"/>
      <c r="CAO157" s="31"/>
      <c r="CAP157" s="31"/>
      <c r="CAQ157" s="31"/>
      <c r="CAR157" s="31"/>
      <c r="CAS157" s="31"/>
      <c r="CAT157" s="31"/>
      <c r="CAU157" s="31"/>
      <c r="CAV157" s="31"/>
      <c r="CAW157" s="31"/>
      <c r="CAX157" s="31"/>
      <c r="CAY157" s="31"/>
      <c r="CAZ157" s="31"/>
      <c r="CBA157" s="31"/>
      <c r="CBB157" s="31"/>
      <c r="CBC157" s="31"/>
      <c r="CBD157" s="31"/>
      <c r="CBE157" s="31"/>
      <c r="CBF157" s="31"/>
      <c r="CBG157" s="31"/>
      <c r="CBH157" s="31"/>
      <c r="CBI157" s="31"/>
      <c r="CBJ157" s="31"/>
      <c r="CBK157" s="31"/>
      <c r="CBL157" s="31"/>
      <c r="CBM157" s="31"/>
      <c r="CBN157" s="31"/>
      <c r="CBO157" s="31"/>
      <c r="CBP157" s="31"/>
      <c r="CBQ157" s="31"/>
      <c r="CBR157" s="31"/>
      <c r="CBS157" s="31"/>
      <c r="CBT157" s="31"/>
      <c r="CBU157" s="31"/>
      <c r="CBV157" s="31"/>
      <c r="CBW157" s="31"/>
      <c r="CBX157" s="31"/>
      <c r="CBY157" s="31"/>
      <c r="CBZ157" s="31"/>
      <c r="CCA157" s="31"/>
      <c r="CCB157" s="31"/>
      <c r="CCC157" s="31"/>
      <c r="CCD157" s="31"/>
      <c r="CCE157" s="31"/>
      <c r="CCF157" s="31"/>
      <c r="CCG157" s="31"/>
      <c r="CCH157" s="31"/>
      <c r="CCI157" s="31"/>
      <c r="CCJ157" s="31"/>
      <c r="CCK157" s="31"/>
      <c r="CCL157" s="31"/>
      <c r="CCM157" s="31"/>
      <c r="CCN157" s="31"/>
      <c r="CCO157" s="31"/>
      <c r="CCP157" s="31"/>
      <c r="CCQ157" s="31"/>
      <c r="CCR157" s="31"/>
      <c r="CCS157" s="31"/>
      <c r="CCT157" s="31"/>
      <c r="CCU157" s="31"/>
      <c r="CCV157" s="31"/>
      <c r="CCW157" s="31"/>
      <c r="CCX157" s="31"/>
      <c r="CCY157" s="31"/>
      <c r="CCZ157" s="31"/>
      <c r="CDA157" s="31"/>
      <c r="CDB157" s="31"/>
      <c r="CDC157" s="31"/>
      <c r="CDD157" s="31"/>
      <c r="CDE157" s="31"/>
      <c r="CDF157" s="31"/>
      <c r="CDG157" s="31"/>
      <c r="CDH157" s="31"/>
      <c r="CDI157" s="31"/>
      <c r="CDJ157" s="31"/>
      <c r="CDK157" s="31"/>
      <c r="CDL157" s="31"/>
      <c r="CDM157" s="31"/>
      <c r="CDN157" s="31"/>
      <c r="CDO157" s="31"/>
      <c r="CDP157" s="31"/>
      <c r="CDQ157" s="31"/>
      <c r="CDR157" s="31"/>
      <c r="CDS157" s="31"/>
      <c r="CDT157" s="31"/>
      <c r="CDU157" s="31"/>
      <c r="CDV157" s="31"/>
      <c r="CDW157" s="31"/>
      <c r="CDX157" s="31"/>
      <c r="CDY157" s="31"/>
      <c r="CDZ157" s="31"/>
      <c r="CEA157" s="31"/>
      <c r="CEB157" s="31"/>
      <c r="CEC157" s="31"/>
      <c r="CED157" s="31"/>
      <c r="CEE157" s="31"/>
      <c r="CEF157" s="31"/>
      <c r="CEG157" s="31"/>
      <c r="CEH157" s="31"/>
      <c r="CEI157" s="31"/>
      <c r="CEJ157" s="31"/>
      <c r="CEK157" s="31"/>
      <c r="CEL157" s="31"/>
      <c r="CEM157" s="31"/>
      <c r="CEN157" s="31"/>
      <c r="CEO157" s="31"/>
      <c r="CEP157" s="31"/>
      <c r="CEQ157" s="31"/>
      <c r="CER157" s="31"/>
      <c r="CES157" s="31"/>
      <c r="CET157" s="31"/>
      <c r="CEU157" s="31"/>
      <c r="CEV157" s="31"/>
      <c r="CEW157" s="31"/>
      <c r="CEX157" s="31"/>
      <c r="CEY157" s="31"/>
      <c r="CEZ157" s="31"/>
      <c r="CFA157" s="31"/>
      <c r="CFB157" s="31"/>
      <c r="CFC157" s="31"/>
      <c r="CFD157" s="31"/>
      <c r="CFE157" s="31"/>
      <c r="CFF157" s="31"/>
      <c r="CFG157" s="31"/>
      <c r="CFH157" s="31"/>
      <c r="CFI157" s="31"/>
      <c r="CFJ157" s="31"/>
      <c r="CFK157" s="31"/>
      <c r="CFL157" s="31"/>
      <c r="CFM157" s="31"/>
      <c r="CFN157" s="31"/>
      <c r="CFO157" s="31"/>
      <c r="CFP157" s="31"/>
      <c r="CFQ157" s="31"/>
      <c r="CFR157" s="31"/>
      <c r="CFS157" s="31"/>
      <c r="CFT157" s="31"/>
      <c r="CFU157" s="31"/>
      <c r="CFV157" s="31"/>
      <c r="CFW157" s="31"/>
      <c r="CFX157" s="31"/>
      <c r="CFY157" s="31"/>
      <c r="CFZ157" s="31"/>
      <c r="CGA157" s="31"/>
      <c r="CGB157" s="31"/>
      <c r="CGC157" s="31"/>
      <c r="CGD157" s="31"/>
      <c r="CGE157" s="31"/>
      <c r="CGF157" s="31"/>
      <c r="CGG157" s="31"/>
      <c r="CGH157" s="31"/>
      <c r="CGI157" s="31"/>
      <c r="CGJ157" s="31"/>
      <c r="CGK157" s="31"/>
      <c r="CGL157" s="31"/>
      <c r="CGM157" s="31"/>
      <c r="CGN157" s="31"/>
      <c r="CGO157" s="31"/>
      <c r="CGP157" s="31"/>
      <c r="CGQ157" s="31"/>
      <c r="CGR157" s="31"/>
      <c r="CGS157" s="31"/>
      <c r="CGT157" s="31"/>
      <c r="CGU157" s="31"/>
      <c r="CGV157" s="31"/>
      <c r="CGW157" s="31"/>
      <c r="CGX157" s="31"/>
      <c r="CGY157" s="31"/>
      <c r="CGZ157" s="31"/>
      <c r="CHA157" s="31"/>
      <c r="CHB157" s="31"/>
      <c r="CHC157" s="31"/>
      <c r="CHD157" s="31"/>
      <c r="CHE157" s="31"/>
      <c r="CHF157" s="31"/>
      <c r="CHG157" s="31"/>
      <c r="CHH157" s="31"/>
      <c r="CHI157" s="31"/>
      <c r="CHJ157" s="31"/>
      <c r="CHK157" s="31"/>
      <c r="CHL157" s="31"/>
      <c r="CHM157" s="31"/>
      <c r="CHN157" s="31"/>
      <c r="CHO157" s="31"/>
      <c r="CHP157" s="31"/>
      <c r="CHQ157" s="31"/>
      <c r="CHR157" s="31"/>
      <c r="CHS157" s="31"/>
      <c r="CHT157" s="31"/>
      <c r="CHU157" s="31"/>
      <c r="CHV157" s="31"/>
      <c r="CHW157" s="31"/>
      <c r="CHX157" s="31"/>
      <c r="CHY157" s="31"/>
      <c r="CHZ157" s="31"/>
      <c r="CIA157" s="31"/>
      <c r="CIB157" s="31"/>
      <c r="CIC157" s="31"/>
      <c r="CID157" s="31"/>
      <c r="CIE157" s="31"/>
      <c r="CIF157" s="31"/>
      <c r="CIG157" s="31"/>
      <c r="CIH157" s="31"/>
      <c r="CII157" s="31"/>
      <c r="CIJ157" s="31"/>
      <c r="CIK157" s="31"/>
      <c r="CIL157" s="31"/>
      <c r="CIM157" s="31"/>
      <c r="CIN157" s="31"/>
      <c r="CIO157" s="31"/>
      <c r="CIP157" s="31"/>
      <c r="CIQ157" s="31"/>
      <c r="CIR157" s="31"/>
      <c r="CIS157" s="31"/>
      <c r="CIT157" s="31"/>
      <c r="CIU157" s="31"/>
      <c r="CIV157" s="31"/>
      <c r="CIW157" s="31"/>
      <c r="CIX157" s="31"/>
      <c r="CIY157" s="31"/>
      <c r="CIZ157" s="31"/>
      <c r="CJA157" s="31"/>
      <c r="CJB157" s="31"/>
      <c r="CJC157" s="31"/>
      <c r="CJD157" s="31"/>
      <c r="CJE157" s="31"/>
      <c r="CJF157" s="31"/>
      <c r="CJG157" s="31"/>
      <c r="CJH157" s="31"/>
      <c r="CJI157" s="31"/>
      <c r="CJJ157" s="31"/>
      <c r="CJK157" s="31"/>
      <c r="CJL157" s="31"/>
      <c r="CJM157" s="31"/>
      <c r="CJN157" s="31"/>
      <c r="CJO157" s="31"/>
      <c r="CJP157" s="31"/>
      <c r="CJQ157" s="31"/>
      <c r="CJR157" s="31"/>
      <c r="CJS157" s="31"/>
      <c r="CJT157" s="31"/>
      <c r="CJU157" s="31"/>
      <c r="CJV157" s="31"/>
      <c r="CJW157" s="31"/>
      <c r="CJX157" s="31"/>
      <c r="CJY157" s="31"/>
      <c r="CJZ157" s="31"/>
      <c r="CKA157" s="31"/>
      <c r="CKB157" s="31"/>
      <c r="CKC157" s="31"/>
      <c r="CKD157" s="31"/>
      <c r="CKE157" s="31"/>
      <c r="CKF157" s="31"/>
      <c r="CKG157" s="31"/>
      <c r="CKH157" s="31"/>
      <c r="CKI157" s="31"/>
      <c r="CKJ157" s="31"/>
      <c r="CKK157" s="31"/>
      <c r="CKL157" s="31"/>
      <c r="CKM157" s="31"/>
      <c r="CKN157" s="31"/>
      <c r="CKO157" s="31"/>
      <c r="CKP157" s="31"/>
      <c r="CKQ157" s="31"/>
      <c r="CKR157" s="31"/>
      <c r="CKS157" s="31"/>
      <c r="CKT157" s="31"/>
      <c r="CKU157" s="31"/>
      <c r="CKV157" s="31"/>
      <c r="CKW157" s="31"/>
      <c r="CKX157" s="31"/>
      <c r="CKY157" s="31"/>
      <c r="CKZ157" s="31"/>
      <c r="CLA157" s="31"/>
      <c r="CLB157" s="31"/>
      <c r="CLC157" s="31"/>
      <c r="CLD157" s="31"/>
      <c r="CLE157" s="31"/>
      <c r="CLF157" s="31"/>
      <c r="CLG157" s="31"/>
      <c r="CLH157" s="31"/>
      <c r="CLI157" s="31"/>
      <c r="CLJ157" s="31"/>
      <c r="CLK157" s="31"/>
      <c r="CLL157" s="31"/>
      <c r="CLM157" s="31"/>
      <c r="CLN157" s="31"/>
      <c r="CLO157" s="31"/>
      <c r="CLP157" s="31"/>
      <c r="CLQ157" s="31"/>
      <c r="CLR157" s="31"/>
      <c r="CLS157" s="31"/>
      <c r="CLT157" s="31"/>
      <c r="CLU157" s="31"/>
      <c r="CLV157" s="31"/>
      <c r="CLW157" s="31"/>
      <c r="CLX157" s="31"/>
      <c r="CLY157" s="31"/>
      <c r="CLZ157" s="31"/>
      <c r="CMA157" s="31"/>
      <c r="CMB157" s="31"/>
      <c r="CMC157" s="31"/>
      <c r="CMD157" s="31"/>
      <c r="CME157" s="31"/>
      <c r="CMF157" s="31"/>
      <c r="CMG157" s="31"/>
      <c r="CMH157" s="31"/>
      <c r="CMI157" s="31"/>
      <c r="CMJ157" s="31"/>
      <c r="CMK157" s="31"/>
      <c r="CML157" s="31"/>
      <c r="CMM157" s="31"/>
      <c r="CMN157" s="31"/>
      <c r="CMO157" s="31"/>
      <c r="CMP157" s="31"/>
      <c r="CMQ157" s="31"/>
      <c r="CMR157" s="31"/>
      <c r="CMS157" s="31"/>
      <c r="CMT157" s="31"/>
      <c r="CMU157" s="31"/>
      <c r="CMV157" s="31"/>
      <c r="CMW157" s="31"/>
      <c r="CMX157" s="31"/>
      <c r="CMY157" s="31"/>
      <c r="CMZ157" s="31"/>
      <c r="CNA157" s="31"/>
      <c r="CNB157" s="31"/>
      <c r="CNC157" s="31"/>
      <c r="CND157" s="31"/>
      <c r="CNE157" s="31"/>
      <c r="CNF157" s="31"/>
      <c r="CNG157" s="31"/>
      <c r="CNH157" s="31"/>
      <c r="CNI157" s="31"/>
      <c r="CNJ157" s="31"/>
      <c r="CNK157" s="31"/>
      <c r="CNL157" s="31"/>
      <c r="CNM157" s="31"/>
      <c r="CNN157" s="31"/>
      <c r="CNO157" s="31"/>
      <c r="CNP157" s="31"/>
      <c r="CNQ157" s="31"/>
      <c r="CNR157" s="31"/>
      <c r="CNS157" s="31"/>
      <c r="CNT157" s="31"/>
      <c r="CNU157" s="31"/>
      <c r="CNV157" s="31"/>
      <c r="CNW157" s="31"/>
      <c r="CNX157" s="31"/>
      <c r="CNY157" s="31"/>
      <c r="CNZ157" s="31"/>
      <c r="COA157" s="31"/>
      <c r="COB157" s="31"/>
      <c r="COC157" s="31"/>
      <c r="COD157" s="31"/>
      <c r="COE157" s="31"/>
      <c r="COF157" s="31"/>
      <c r="COG157" s="31"/>
      <c r="COH157" s="31"/>
      <c r="COI157" s="31"/>
      <c r="COJ157" s="31"/>
      <c r="COK157" s="31"/>
      <c r="COL157" s="31"/>
      <c r="COM157" s="31"/>
      <c r="CON157" s="31"/>
      <c r="COO157" s="31"/>
      <c r="COP157" s="31"/>
      <c r="COQ157" s="31"/>
      <c r="COR157" s="31"/>
      <c r="COS157" s="31"/>
      <c r="COT157" s="31"/>
      <c r="COU157" s="31"/>
      <c r="COV157" s="31"/>
      <c r="COW157" s="31"/>
      <c r="COX157" s="31"/>
      <c r="COY157" s="31"/>
      <c r="COZ157" s="31"/>
      <c r="CPA157" s="31"/>
      <c r="CPB157" s="31"/>
      <c r="CPC157" s="31"/>
      <c r="CPD157" s="31"/>
      <c r="CPE157" s="31"/>
      <c r="CPF157" s="31"/>
      <c r="CPG157" s="31"/>
      <c r="CPH157" s="31"/>
      <c r="CPI157" s="31"/>
      <c r="CPJ157" s="31"/>
      <c r="CPK157" s="31"/>
      <c r="CPL157" s="31"/>
      <c r="CPM157" s="31"/>
      <c r="CPN157" s="31"/>
      <c r="CPO157" s="31"/>
      <c r="CPP157" s="31"/>
      <c r="CPQ157" s="31"/>
      <c r="CPR157" s="31"/>
      <c r="CPS157" s="31"/>
      <c r="CPT157" s="31"/>
      <c r="CPU157" s="31"/>
      <c r="CPV157" s="31"/>
      <c r="CPW157" s="31"/>
      <c r="CPX157" s="31"/>
      <c r="CPY157" s="31"/>
      <c r="CPZ157" s="31"/>
      <c r="CQA157" s="31"/>
      <c r="CQB157" s="31"/>
      <c r="CQC157" s="31"/>
      <c r="CQD157" s="31"/>
      <c r="CQE157" s="31"/>
      <c r="CQF157" s="31"/>
      <c r="CQG157" s="31"/>
      <c r="CQH157" s="31"/>
      <c r="CQI157" s="31"/>
      <c r="CQJ157" s="31"/>
      <c r="CQK157" s="31"/>
      <c r="CQL157" s="31"/>
      <c r="CQM157" s="31"/>
      <c r="CQN157" s="31"/>
      <c r="CQO157" s="31"/>
      <c r="CQP157" s="31"/>
      <c r="CQQ157" s="31"/>
      <c r="CQR157" s="31"/>
      <c r="CQS157" s="31"/>
      <c r="CQT157" s="31"/>
      <c r="CQU157" s="31"/>
      <c r="CQV157" s="31"/>
      <c r="CQW157" s="31"/>
      <c r="CQX157" s="31"/>
      <c r="CQY157" s="31"/>
      <c r="CQZ157" s="31"/>
      <c r="CRA157" s="31"/>
      <c r="CRB157" s="31"/>
      <c r="CRC157" s="31"/>
      <c r="CRD157" s="31"/>
      <c r="CRE157" s="31"/>
      <c r="CRF157" s="31"/>
      <c r="CRG157" s="31"/>
      <c r="CRH157" s="31"/>
      <c r="CRI157" s="31"/>
      <c r="CRJ157" s="31"/>
      <c r="CRK157" s="31"/>
      <c r="CRL157" s="31"/>
      <c r="CRM157" s="31"/>
      <c r="CRN157" s="31"/>
      <c r="CRO157" s="31"/>
      <c r="CRP157" s="31"/>
      <c r="CRQ157" s="31"/>
      <c r="CRR157" s="31"/>
      <c r="CRS157" s="31"/>
      <c r="CRT157" s="31"/>
      <c r="CRU157" s="31"/>
      <c r="CRV157" s="31"/>
      <c r="CRW157" s="31"/>
      <c r="CRX157" s="31"/>
      <c r="CRY157" s="31"/>
      <c r="CRZ157" s="31"/>
      <c r="CSA157" s="31"/>
      <c r="CSB157" s="31"/>
      <c r="CSC157" s="31"/>
      <c r="CSD157" s="31"/>
      <c r="CSE157" s="31"/>
      <c r="CSF157" s="31"/>
      <c r="CSG157" s="31"/>
      <c r="CSH157" s="31"/>
      <c r="CSI157" s="31"/>
      <c r="CSJ157" s="31"/>
      <c r="CSK157" s="31"/>
      <c r="CSL157" s="31"/>
      <c r="CSM157" s="31"/>
      <c r="CSN157" s="31"/>
      <c r="CSO157" s="31"/>
      <c r="CSP157" s="31"/>
      <c r="CSQ157" s="31"/>
      <c r="CSR157" s="31"/>
      <c r="CSS157" s="31"/>
      <c r="CST157" s="31"/>
      <c r="CSU157" s="31"/>
      <c r="CSV157" s="31"/>
      <c r="CSW157" s="31"/>
      <c r="CSX157" s="31"/>
      <c r="CSY157" s="31"/>
      <c r="CSZ157" s="31"/>
      <c r="CTA157" s="31"/>
      <c r="CTB157" s="31"/>
      <c r="CTC157" s="31"/>
      <c r="CTD157" s="31"/>
      <c r="CTE157" s="31"/>
      <c r="CTF157" s="31"/>
      <c r="CTG157" s="31"/>
      <c r="CTH157" s="31"/>
      <c r="CTI157" s="31"/>
      <c r="CTJ157" s="31"/>
      <c r="CTK157" s="31"/>
      <c r="CTL157" s="31"/>
      <c r="CTM157" s="31"/>
      <c r="CTN157" s="31"/>
      <c r="CTO157" s="31"/>
      <c r="CTP157" s="31"/>
      <c r="CTQ157" s="31"/>
      <c r="CTR157" s="31"/>
      <c r="CTS157" s="31"/>
      <c r="CTT157" s="31"/>
      <c r="CTU157" s="31"/>
      <c r="CTV157" s="31"/>
      <c r="CTW157" s="31"/>
      <c r="CTX157" s="31"/>
      <c r="CTY157" s="31"/>
      <c r="CTZ157" s="31"/>
      <c r="CUA157" s="31"/>
      <c r="CUB157" s="31"/>
      <c r="CUC157" s="31"/>
      <c r="CUD157" s="31"/>
      <c r="CUE157" s="31"/>
      <c r="CUF157" s="31"/>
      <c r="CUG157" s="31"/>
      <c r="CUH157" s="31"/>
      <c r="CUI157" s="31"/>
      <c r="CUJ157" s="31"/>
      <c r="CUK157" s="31"/>
      <c r="CUL157" s="31"/>
      <c r="CUM157" s="31"/>
      <c r="CUN157" s="31"/>
      <c r="CUO157" s="31"/>
      <c r="CUP157" s="31"/>
      <c r="CUQ157" s="31"/>
      <c r="CUR157" s="31"/>
      <c r="CUS157" s="31"/>
      <c r="CUT157" s="31"/>
      <c r="CUU157" s="31"/>
      <c r="CUV157" s="31"/>
      <c r="CUW157" s="31"/>
      <c r="CUX157" s="31"/>
      <c r="CUY157" s="31"/>
      <c r="CUZ157" s="31"/>
      <c r="CVA157" s="31"/>
      <c r="CVB157" s="31"/>
      <c r="CVC157" s="31"/>
      <c r="CVD157" s="31"/>
      <c r="CVE157" s="31"/>
      <c r="CVF157" s="31"/>
      <c r="CVG157" s="31"/>
      <c r="CVH157" s="31"/>
      <c r="CVI157" s="31"/>
      <c r="CVJ157" s="31"/>
      <c r="CVK157" s="31"/>
      <c r="CVL157" s="31"/>
      <c r="CVM157" s="31"/>
      <c r="CVN157" s="31"/>
      <c r="CVO157" s="31"/>
      <c r="CVP157" s="31"/>
      <c r="CVQ157" s="31"/>
      <c r="CVR157" s="31"/>
      <c r="CVS157" s="31"/>
      <c r="CVT157" s="31"/>
      <c r="CVU157" s="31"/>
      <c r="CVV157" s="31"/>
      <c r="CVW157" s="31"/>
      <c r="CVX157" s="31"/>
      <c r="CVY157" s="31"/>
      <c r="CVZ157" s="31"/>
      <c r="CWA157" s="31"/>
      <c r="CWB157" s="31"/>
      <c r="CWC157" s="31"/>
      <c r="CWD157" s="31"/>
      <c r="CWE157" s="31"/>
      <c r="CWF157" s="31"/>
      <c r="CWG157" s="31"/>
      <c r="CWH157" s="31"/>
      <c r="CWI157" s="31"/>
      <c r="CWJ157" s="31"/>
      <c r="CWK157" s="31"/>
      <c r="CWL157" s="31"/>
      <c r="CWM157" s="31"/>
      <c r="CWN157" s="31"/>
      <c r="CWO157" s="31"/>
      <c r="CWP157" s="31"/>
      <c r="CWQ157" s="31"/>
      <c r="CWR157" s="31"/>
      <c r="CWS157" s="31"/>
      <c r="CWT157" s="31"/>
      <c r="CWU157" s="31"/>
      <c r="CWV157" s="31"/>
      <c r="CWW157" s="31"/>
      <c r="CWX157" s="31"/>
      <c r="CWY157" s="31"/>
      <c r="CWZ157" s="31"/>
      <c r="CXA157" s="31"/>
      <c r="CXB157" s="31"/>
      <c r="CXC157" s="31"/>
      <c r="CXD157" s="31"/>
      <c r="CXE157" s="31"/>
      <c r="CXF157" s="31"/>
      <c r="CXG157" s="31"/>
      <c r="CXH157" s="31"/>
    </row>
    <row r="158" spans="1:2660" s="82" customFormat="1" ht="31.5" customHeight="1" x14ac:dyDescent="0.2">
      <c r="A158" s="8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c r="BA158" s="31"/>
      <c r="BB158" s="31"/>
      <c r="BC158" s="31"/>
      <c r="BD158" s="31"/>
      <c r="BE158" s="31"/>
      <c r="BF158" s="31"/>
      <c r="BG158" s="31"/>
      <c r="BH158" s="31"/>
      <c r="BI158" s="31"/>
      <c r="BJ158" s="31"/>
      <c r="BK158" s="31"/>
      <c r="BL158" s="31"/>
      <c r="BM158" s="31"/>
      <c r="BN158" s="31"/>
      <c r="BO158" s="31"/>
      <c r="BP158" s="31"/>
      <c r="BQ158" s="31"/>
      <c r="BR158" s="31"/>
      <c r="BS158" s="31"/>
      <c r="BT158" s="31"/>
      <c r="BU158" s="31"/>
      <c r="BV158" s="31"/>
      <c r="BW158" s="31"/>
      <c r="BX158" s="31"/>
      <c r="BY158" s="31"/>
      <c r="BZ158" s="31"/>
      <c r="CA158" s="31"/>
      <c r="CB158" s="31"/>
      <c r="CC158" s="31"/>
      <c r="CD158" s="31"/>
      <c r="CE158" s="31"/>
      <c r="CF158" s="31"/>
      <c r="CG158" s="31"/>
      <c r="CH158" s="31"/>
      <c r="CI158" s="31"/>
      <c r="CJ158" s="31"/>
      <c r="CK158" s="31"/>
      <c r="CL158" s="31"/>
      <c r="CM158" s="31"/>
      <c r="CN158" s="31"/>
      <c r="CO158" s="31"/>
      <c r="CP158" s="31"/>
      <c r="CQ158" s="31"/>
      <c r="CR158" s="31"/>
      <c r="CS158" s="31"/>
      <c r="CT158" s="31"/>
      <c r="CU158" s="31"/>
      <c r="CV158" s="31"/>
      <c r="CW158" s="31"/>
      <c r="CX158" s="31"/>
      <c r="CY158" s="31"/>
      <c r="CZ158" s="31"/>
      <c r="DA158" s="31"/>
      <c r="DB158" s="31"/>
      <c r="DC158" s="31"/>
      <c r="DD158" s="31"/>
      <c r="DE158" s="31"/>
      <c r="DF158" s="31"/>
      <c r="DG158" s="31"/>
      <c r="DH158" s="31"/>
      <c r="DI158" s="31"/>
      <c r="DJ158" s="31"/>
      <c r="DK158" s="31"/>
      <c r="DL158" s="31"/>
      <c r="DM158" s="31"/>
      <c r="DN158" s="31"/>
      <c r="DO158" s="31"/>
      <c r="DP158" s="31"/>
      <c r="DQ158" s="31"/>
      <c r="DR158" s="31"/>
      <c r="DS158" s="31"/>
      <c r="DT158" s="31"/>
      <c r="DU158" s="31"/>
      <c r="DV158" s="31"/>
      <c r="DW158" s="31"/>
      <c r="DX158" s="31"/>
      <c r="DY158" s="31"/>
      <c r="DZ158" s="31"/>
      <c r="EA158" s="31"/>
      <c r="EB158" s="31"/>
      <c r="EC158" s="31"/>
      <c r="ED158" s="31"/>
      <c r="EE158" s="31"/>
      <c r="EF158" s="31"/>
      <c r="EG158" s="31"/>
      <c r="EH158" s="31"/>
      <c r="EI158" s="31"/>
      <c r="EJ158" s="31"/>
      <c r="EK158" s="31"/>
      <c r="EL158" s="31"/>
      <c r="EM158" s="31"/>
      <c r="EN158" s="31"/>
      <c r="EO158" s="31"/>
      <c r="EP158" s="31"/>
      <c r="EQ158" s="31"/>
      <c r="ER158" s="31"/>
      <c r="ES158" s="31"/>
      <c r="ET158" s="31"/>
      <c r="EU158" s="31"/>
      <c r="EV158" s="31"/>
      <c r="EW158" s="31"/>
      <c r="EX158" s="31"/>
      <c r="EY158" s="31"/>
      <c r="EZ158" s="31"/>
      <c r="FA158" s="31"/>
      <c r="FB158" s="31"/>
      <c r="FC158" s="31"/>
      <c r="FD158" s="31"/>
      <c r="FE158" s="31"/>
      <c r="FF158" s="31"/>
      <c r="FG158" s="31"/>
      <c r="FH158" s="31"/>
      <c r="FI158" s="31"/>
      <c r="FJ158" s="31"/>
      <c r="FK158" s="31"/>
      <c r="FL158" s="31"/>
      <c r="FM158" s="31"/>
      <c r="FN158" s="31"/>
      <c r="FO158" s="31"/>
      <c r="FP158" s="31"/>
      <c r="FQ158" s="31"/>
      <c r="FR158" s="31"/>
      <c r="FS158" s="31"/>
      <c r="FT158" s="31"/>
      <c r="FU158" s="31"/>
      <c r="FV158" s="31"/>
      <c r="FW158" s="31"/>
      <c r="FX158" s="31"/>
      <c r="FY158" s="31"/>
      <c r="FZ158" s="31"/>
      <c r="GA158" s="31"/>
      <c r="GB158" s="31"/>
      <c r="GC158" s="31"/>
      <c r="GD158" s="31"/>
      <c r="GE158" s="31"/>
      <c r="GF158" s="31"/>
      <c r="GG158" s="31"/>
      <c r="GH158" s="31"/>
      <c r="GI158" s="31"/>
      <c r="GJ158" s="31"/>
      <c r="GK158" s="31"/>
      <c r="GL158" s="31"/>
      <c r="GM158" s="31"/>
      <c r="GN158" s="31"/>
      <c r="GO158" s="31"/>
      <c r="GP158" s="31"/>
      <c r="GQ158" s="31"/>
      <c r="GR158" s="31"/>
      <c r="GS158" s="31"/>
      <c r="GT158" s="31"/>
      <c r="GU158" s="31"/>
      <c r="GV158" s="31"/>
      <c r="GW158" s="31"/>
      <c r="GX158" s="31"/>
      <c r="GY158" s="31"/>
      <c r="GZ158" s="31"/>
      <c r="HA158" s="31"/>
      <c r="HB158" s="31"/>
      <c r="HC158" s="31"/>
      <c r="HD158" s="31"/>
      <c r="HE158" s="31"/>
      <c r="HF158" s="31"/>
      <c r="HG158" s="31"/>
      <c r="HH158" s="31"/>
      <c r="HI158" s="31"/>
      <c r="HJ158" s="31"/>
      <c r="HK158" s="31"/>
      <c r="HL158" s="31"/>
      <c r="HM158" s="31"/>
      <c r="HN158" s="31"/>
      <c r="HO158" s="31"/>
      <c r="HP158" s="31"/>
      <c r="HQ158" s="31"/>
      <c r="HR158" s="31"/>
      <c r="HS158" s="31"/>
      <c r="HT158" s="31"/>
      <c r="HU158" s="31"/>
      <c r="HV158" s="31"/>
      <c r="HW158" s="31"/>
      <c r="HX158" s="31"/>
      <c r="HY158" s="31"/>
      <c r="HZ158" s="31"/>
      <c r="IA158" s="31"/>
      <c r="IB158" s="31"/>
      <c r="IC158" s="31"/>
      <c r="ID158" s="31"/>
      <c r="IE158" s="31"/>
      <c r="IF158" s="31"/>
      <c r="IG158" s="31"/>
      <c r="IH158" s="31"/>
      <c r="II158" s="31"/>
      <c r="IJ158" s="31"/>
      <c r="IK158" s="31"/>
      <c r="IL158" s="31"/>
      <c r="IM158" s="31"/>
      <c r="IN158" s="31"/>
      <c r="IO158" s="31"/>
      <c r="IP158" s="31"/>
      <c r="IQ158" s="31"/>
      <c r="IR158" s="31"/>
      <c r="IS158" s="31"/>
      <c r="IT158" s="31"/>
      <c r="IU158" s="31"/>
      <c r="IV158" s="31"/>
      <c r="IW158" s="31"/>
      <c r="IX158" s="31"/>
      <c r="IY158" s="31"/>
      <c r="IZ158" s="31"/>
      <c r="JA158" s="31"/>
      <c r="JB158" s="31"/>
      <c r="JC158" s="31"/>
      <c r="JD158" s="31"/>
      <c r="JE158" s="31"/>
      <c r="JF158" s="31"/>
      <c r="JG158" s="31"/>
      <c r="JH158" s="31"/>
      <c r="JI158" s="31"/>
      <c r="JJ158" s="31"/>
      <c r="JK158" s="31"/>
      <c r="JL158" s="31"/>
      <c r="JM158" s="31"/>
      <c r="JN158" s="31"/>
      <c r="JO158" s="31"/>
      <c r="JP158" s="31"/>
      <c r="JQ158" s="31"/>
      <c r="JR158" s="31"/>
      <c r="JS158" s="31"/>
      <c r="JT158" s="31"/>
      <c r="JU158" s="31"/>
      <c r="JV158" s="31"/>
      <c r="JW158" s="31"/>
      <c r="JX158" s="31"/>
      <c r="JY158" s="31"/>
      <c r="JZ158" s="31"/>
      <c r="KA158" s="31"/>
      <c r="KB158" s="31"/>
      <c r="KC158" s="31"/>
      <c r="KD158" s="31"/>
      <c r="KE158" s="31"/>
      <c r="KF158" s="31"/>
      <c r="KG158" s="31"/>
      <c r="KH158" s="31"/>
      <c r="KI158" s="31"/>
      <c r="KJ158" s="31"/>
      <c r="KK158" s="31"/>
      <c r="KL158" s="31"/>
      <c r="KM158" s="31"/>
      <c r="KN158" s="31"/>
      <c r="KO158" s="31"/>
      <c r="KP158" s="31"/>
      <c r="KQ158" s="31"/>
      <c r="KR158" s="31"/>
      <c r="KS158" s="31"/>
      <c r="KT158" s="31"/>
      <c r="KU158" s="31"/>
      <c r="KV158" s="31"/>
      <c r="KW158" s="31"/>
      <c r="KX158" s="31"/>
      <c r="KY158" s="31"/>
      <c r="KZ158" s="31"/>
      <c r="LA158" s="31"/>
      <c r="LB158" s="31"/>
      <c r="LC158" s="31"/>
      <c r="LD158" s="31"/>
      <c r="LE158" s="31"/>
      <c r="LF158" s="31"/>
      <c r="LG158" s="31"/>
      <c r="LH158" s="31"/>
      <c r="LI158" s="31"/>
      <c r="LJ158" s="31"/>
      <c r="LK158" s="31"/>
      <c r="LL158" s="31"/>
      <c r="LM158" s="31"/>
      <c r="LN158" s="31"/>
      <c r="LO158" s="31"/>
      <c r="LP158" s="31"/>
      <c r="LQ158" s="31"/>
      <c r="LR158" s="31"/>
      <c r="LS158" s="31"/>
      <c r="LT158" s="31"/>
      <c r="LU158" s="31"/>
      <c r="LV158" s="31"/>
      <c r="LW158" s="31"/>
      <c r="LX158" s="31"/>
      <c r="LY158" s="31"/>
      <c r="LZ158" s="31"/>
      <c r="MA158" s="31"/>
      <c r="MB158" s="31"/>
      <c r="MC158" s="31"/>
      <c r="MD158" s="31"/>
      <c r="ME158" s="31"/>
      <c r="MF158" s="31"/>
      <c r="MG158" s="31"/>
      <c r="MH158" s="31"/>
      <c r="MI158" s="31"/>
      <c r="MJ158" s="31"/>
      <c r="MK158" s="31"/>
      <c r="ML158" s="31"/>
      <c r="MM158" s="31"/>
      <c r="MN158" s="31"/>
      <c r="MO158" s="31"/>
      <c r="MP158" s="31"/>
      <c r="MQ158" s="31"/>
      <c r="MR158" s="31"/>
      <c r="MS158" s="31"/>
      <c r="MT158" s="31"/>
      <c r="MU158" s="31"/>
      <c r="MV158" s="31"/>
      <c r="MW158" s="31"/>
      <c r="MX158" s="31"/>
      <c r="MY158" s="31"/>
      <c r="MZ158" s="31"/>
      <c r="NA158" s="31"/>
      <c r="NB158" s="31"/>
      <c r="NC158" s="31"/>
      <c r="ND158" s="31"/>
      <c r="NE158" s="31"/>
      <c r="NF158" s="31"/>
      <c r="NG158" s="31"/>
      <c r="NH158" s="31"/>
      <c r="NI158" s="31"/>
      <c r="NJ158" s="31"/>
      <c r="NK158" s="31"/>
      <c r="NL158" s="31"/>
      <c r="NM158" s="31"/>
      <c r="NN158" s="31"/>
      <c r="NO158" s="31"/>
      <c r="NP158" s="31"/>
      <c r="NQ158" s="31"/>
      <c r="NR158" s="31"/>
      <c r="NS158" s="31"/>
      <c r="NT158" s="31"/>
      <c r="NU158" s="31"/>
      <c r="NV158" s="31"/>
      <c r="NW158" s="31"/>
      <c r="NX158" s="31"/>
      <c r="NY158" s="31"/>
      <c r="NZ158" s="31"/>
      <c r="OA158" s="31"/>
      <c r="OB158" s="31"/>
      <c r="OC158" s="31"/>
      <c r="OD158" s="31"/>
      <c r="OE158" s="31"/>
      <c r="OF158" s="31"/>
      <c r="OG158" s="31"/>
      <c r="OH158" s="31"/>
      <c r="OI158" s="31"/>
      <c r="OJ158" s="31"/>
      <c r="OK158" s="31"/>
      <c r="OL158" s="31"/>
      <c r="OM158" s="31"/>
      <c r="ON158" s="31"/>
      <c r="OO158" s="31"/>
      <c r="OP158" s="31"/>
      <c r="OQ158" s="31"/>
      <c r="OR158" s="31"/>
      <c r="OS158" s="31"/>
      <c r="OT158" s="31"/>
      <c r="OU158" s="31"/>
      <c r="OV158" s="31"/>
      <c r="OW158" s="31"/>
      <c r="OX158" s="31"/>
      <c r="OY158" s="31"/>
      <c r="OZ158" s="31"/>
      <c r="PA158" s="31"/>
      <c r="PB158" s="31"/>
      <c r="PC158" s="31"/>
      <c r="PD158" s="31"/>
      <c r="PE158" s="31"/>
      <c r="PF158" s="31"/>
      <c r="PG158" s="31"/>
      <c r="PH158" s="31"/>
      <c r="PI158" s="31"/>
      <c r="PJ158" s="31"/>
      <c r="PK158" s="31"/>
      <c r="PL158" s="31"/>
      <c r="PM158" s="31"/>
      <c r="PN158" s="31"/>
      <c r="PO158" s="31"/>
      <c r="PP158" s="31"/>
      <c r="PQ158" s="31"/>
      <c r="PR158" s="31"/>
      <c r="PS158" s="31"/>
      <c r="PT158" s="31"/>
      <c r="PU158" s="31"/>
      <c r="PV158" s="31"/>
      <c r="PW158" s="31"/>
      <c r="PX158" s="31"/>
      <c r="PY158" s="31"/>
      <c r="PZ158" s="31"/>
      <c r="QA158" s="31"/>
      <c r="QB158" s="31"/>
      <c r="QC158" s="31"/>
      <c r="QD158" s="31"/>
      <c r="QE158" s="31"/>
      <c r="QF158" s="31"/>
      <c r="QG158" s="31"/>
      <c r="QH158" s="31"/>
      <c r="QI158" s="31"/>
      <c r="QJ158" s="31"/>
      <c r="QK158" s="31"/>
      <c r="QL158" s="31"/>
      <c r="QM158" s="31"/>
      <c r="QN158" s="31"/>
      <c r="QO158" s="31"/>
      <c r="QP158" s="31"/>
      <c r="QQ158" s="31"/>
      <c r="QR158" s="31"/>
      <c r="QS158" s="31"/>
      <c r="QT158" s="31"/>
      <c r="QU158" s="31"/>
      <c r="QV158" s="31"/>
      <c r="QW158" s="31"/>
      <c r="QX158" s="31"/>
      <c r="QY158" s="31"/>
      <c r="QZ158" s="31"/>
      <c r="RA158" s="31"/>
      <c r="RB158" s="31"/>
      <c r="RC158" s="31"/>
      <c r="RD158" s="31"/>
      <c r="RE158" s="31"/>
      <c r="RF158" s="31"/>
      <c r="RG158" s="31"/>
      <c r="RH158" s="31"/>
      <c r="RI158" s="31"/>
      <c r="RJ158" s="31"/>
      <c r="RK158" s="31"/>
      <c r="RL158" s="31"/>
      <c r="RM158" s="31"/>
      <c r="RN158" s="31"/>
      <c r="RO158" s="31"/>
      <c r="RP158" s="31"/>
      <c r="RQ158" s="31"/>
      <c r="RR158" s="31"/>
      <c r="RS158" s="31"/>
      <c r="RT158" s="31"/>
      <c r="RU158" s="31"/>
      <c r="RV158" s="31"/>
      <c r="RW158" s="31"/>
      <c r="RX158" s="31"/>
      <c r="RY158" s="31"/>
      <c r="RZ158" s="31"/>
      <c r="SA158" s="31"/>
      <c r="SB158" s="31"/>
      <c r="SC158" s="31"/>
      <c r="SD158" s="31"/>
      <c r="SE158" s="31"/>
      <c r="SF158" s="31"/>
      <c r="SG158" s="31"/>
      <c r="SH158" s="31"/>
      <c r="SI158" s="31"/>
      <c r="SJ158" s="31"/>
      <c r="SK158" s="31"/>
      <c r="SL158" s="31"/>
      <c r="SM158" s="31"/>
      <c r="SN158" s="31"/>
      <c r="SO158" s="31"/>
      <c r="SP158" s="31"/>
      <c r="SQ158" s="31"/>
      <c r="SR158" s="31"/>
      <c r="SS158" s="31"/>
      <c r="ST158" s="31"/>
      <c r="SU158" s="31"/>
      <c r="SV158" s="31"/>
      <c r="SW158" s="31"/>
      <c r="SX158" s="31"/>
      <c r="SY158" s="31"/>
      <c r="SZ158" s="31"/>
      <c r="TA158" s="31"/>
      <c r="TB158" s="31"/>
      <c r="TC158" s="31"/>
      <c r="TD158" s="31"/>
      <c r="TE158" s="31"/>
      <c r="TF158" s="31"/>
      <c r="TG158" s="31"/>
      <c r="TH158" s="31"/>
      <c r="TI158" s="31"/>
      <c r="TJ158" s="31"/>
      <c r="TK158" s="31"/>
      <c r="TL158" s="31"/>
      <c r="TM158" s="31"/>
      <c r="TN158" s="31"/>
      <c r="TO158" s="31"/>
      <c r="TP158" s="31"/>
      <c r="TQ158" s="31"/>
      <c r="TR158" s="31"/>
      <c r="TS158" s="31"/>
      <c r="TT158" s="31"/>
      <c r="TU158" s="31"/>
      <c r="TV158" s="31"/>
      <c r="TW158" s="31"/>
      <c r="TX158" s="31"/>
      <c r="TY158" s="31"/>
      <c r="TZ158" s="31"/>
      <c r="UA158" s="31"/>
      <c r="UB158" s="31"/>
      <c r="UC158" s="31"/>
      <c r="UD158" s="31"/>
      <c r="UE158" s="31"/>
      <c r="UF158" s="31"/>
      <c r="UG158" s="31"/>
      <c r="UH158" s="31"/>
      <c r="UI158" s="31"/>
      <c r="UJ158" s="31"/>
      <c r="UK158" s="31"/>
      <c r="UL158" s="31"/>
      <c r="UM158" s="31"/>
      <c r="UN158" s="31"/>
      <c r="UO158" s="31"/>
      <c r="UP158" s="31"/>
      <c r="UQ158" s="31"/>
      <c r="UR158" s="31"/>
      <c r="US158" s="31"/>
      <c r="UT158" s="31"/>
      <c r="UU158" s="31"/>
      <c r="UV158" s="31"/>
      <c r="UW158" s="31"/>
      <c r="UX158" s="31"/>
      <c r="UY158" s="31"/>
      <c r="UZ158" s="31"/>
      <c r="VA158" s="31"/>
      <c r="VB158" s="31"/>
      <c r="VC158" s="31"/>
      <c r="VD158" s="31"/>
      <c r="VE158" s="31"/>
      <c r="VF158" s="31"/>
      <c r="VG158" s="31"/>
      <c r="VH158" s="31"/>
      <c r="VI158" s="31"/>
      <c r="VJ158" s="31"/>
      <c r="VK158" s="31"/>
      <c r="VL158" s="31"/>
      <c r="VM158" s="31"/>
      <c r="VN158" s="31"/>
      <c r="VO158" s="31"/>
      <c r="VP158" s="31"/>
      <c r="VQ158" s="31"/>
      <c r="VR158" s="31"/>
      <c r="VS158" s="31"/>
      <c r="VT158" s="31"/>
      <c r="VU158" s="31"/>
      <c r="VV158" s="31"/>
      <c r="VW158" s="31"/>
      <c r="VX158" s="31"/>
      <c r="VY158" s="31"/>
      <c r="VZ158" s="31"/>
      <c r="WA158" s="31"/>
      <c r="WB158" s="31"/>
      <c r="WC158" s="31"/>
      <c r="WD158" s="31"/>
      <c r="WE158" s="31"/>
      <c r="WF158" s="31"/>
      <c r="WG158" s="31"/>
      <c r="WH158" s="31"/>
      <c r="WI158" s="31"/>
      <c r="WJ158" s="31"/>
      <c r="WK158" s="31"/>
      <c r="WL158" s="31"/>
      <c r="WM158" s="31"/>
      <c r="WN158" s="31"/>
      <c r="WO158" s="31"/>
      <c r="WP158" s="31"/>
      <c r="WQ158" s="31"/>
      <c r="WR158" s="31"/>
      <c r="WS158" s="31"/>
      <c r="WT158" s="31"/>
      <c r="WU158" s="31"/>
      <c r="WV158" s="31"/>
      <c r="WW158" s="31"/>
      <c r="WX158" s="31"/>
      <c r="WY158" s="31"/>
      <c r="WZ158" s="31"/>
      <c r="XA158" s="31"/>
      <c r="XB158" s="31"/>
      <c r="XC158" s="31"/>
      <c r="XD158" s="31"/>
      <c r="XE158" s="31"/>
      <c r="XF158" s="31"/>
      <c r="XG158" s="31"/>
      <c r="XH158" s="31"/>
      <c r="XI158" s="31"/>
      <c r="XJ158" s="31"/>
      <c r="XK158" s="31"/>
      <c r="XL158" s="31"/>
      <c r="XM158" s="31"/>
      <c r="XN158" s="31"/>
      <c r="XO158" s="31"/>
      <c r="XP158" s="31"/>
      <c r="XQ158" s="31"/>
      <c r="XR158" s="31"/>
      <c r="XS158" s="31"/>
      <c r="XT158" s="31"/>
      <c r="XU158" s="31"/>
      <c r="XV158" s="31"/>
      <c r="XW158" s="31"/>
      <c r="XX158" s="31"/>
      <c r="XY158" s="31"/>
      <c r="XZ158" s="31"/>
      <c r="YA158" s="31"/>
      <c r="YB158" s="31"/>
      <c r="YC158" s="31"/>
      <c r="YD158" s="31"/>
      <c r="YE158" s="31"/>
      <c r="YF158" s="31"/>
      <c r="YG158" s="31"/>
      <c r="YH158" s="31"/>
      <c r="YI158" s="31"/>
      <c r="YJ158" s="31"/>
      <c r="YK158" s="31"/>
      <c r="YL158" s="31"/>
      <c r="YM158" s="31"/>
      <c r="YN158" s="31"/>
      <c r="YO158" s="31"/>
      <c r="YP158" s="31"/>
      <c r="YQ158" s="31"/>
      <c r="YR158" s="31"/>
      <c r="YS158" s="31"/>
      <c r="YT158" s="31"/>
      <c r="YU158" s="31"/>
      <c r="YV158" s="31"/>
      <c r="YW158" s="31"/>
      <c r="YX158" s="31"/>
      <c r="YY158" s="31"/>
      <c r="YZ158" s="31"/>
      <c r="ZA158" s="31"/>
      <c r="ZB158" s="31"/>
      <c r="ZC158" s="31"/>
      <c r="ZD158" s="31"/>
      <c r="ZE158" s="31"/>
      <c r="ZF158" s="31"/>
      <c r="ZG158" s="31"/>
      <c r="ZH158" s="31"/>
      <c r="ZI158" s="31"/>
      <c r="ZJ158" s="31"/>
      <c r="ZK158" s="31"/>
      <c r="ZL158" s="31"/>
      <c r="ZM158" s="31"/>
      <c r="ZN158" s="31"/>
      <c r="ZO158" s="31"/>
      <c r="ZP158" s="31"/>
      <c r="ZQ158" s="31"/>
      <c r="ZR158" s="31"/>
      <c r="ZS158" s="31"/>
      <c r="ZT158" s="31"/>
      <c r="ZU158" s="31"/>
      <c r="ZV158" s="31"/>
      <c r="ZW158" s="31"/>
      <c r="ZX158" s="31"/>
      <c r="ZY158" s="31"/>
      <c r="ZZ158" s="31"/>
      <c r="AAA158" s="31"/>
      <c r="AAB158" s="31"/>
      <c r="AAC158" s="31"/>
      <c r="AAD158" s="31"/>
      <c r="AAE158" s="31"/>
      <c r="AAF158" s="31"/>
      <c r="AAG158" s="31"/>
      <c r="AAH158" s="31"/>
      <c r="AAI158" s="31"/>
      <c r="AAJ158" s="31"/>
      <c r="AAK158" s="31"/>
      <c r="AAL158" s="31"/>
      <c r="AAM158" s="31"/>
      <c r="AAN158" s="31"/>
      <c r="AAO158" s="31"/>
      <c r="AAP158" s="31"/>
      <c r="AAQ158" s="31"/>
      <c r="AAR158" s="31"/>
      <c r="AAS158" s="31"/>
      <c r="AAT158" s="31"/>
      <c r="AAU158" s="31"/>
      <c r="AAV158" s="31"/>
      <c r="AAW158" s="31"/>
      <c r="AAX158" s="31"/>
      <c r="AAY158" s="31"/>
      <c r="AAZ158" s="31"/>
      <c r="ABA158" s="31"/>
      <c r="ABB158" s="31"/>
      <c r="ABC158" s="31"/>
      <c r="ABD158" s="31"/>
      <c r="ABE158" s="31"/>
      <c r="ABF158" s="31"/>
      <c r="ABG158" s="31"/>
      <c r="ABH158" s="31"/>
      <c r="ABI158" s="31"/>
      <c r="ABJ158" s="31"/>
      <c r="ABK158" s="31"/>
      <c r="ABL158" s="31"/>
      <c r="ABM158" s="31"/>
      <c r="ABN158" s="31"/>
      <c r="ABO158" s="31"/>
      <c r="ABP158" s="31"/>
      <c r="ABQ158" s="31"/>
      <c r="ABR158" s="31"/>
      <c r="ABS158" s="31"/>
      <c r="ABT158" s="31"/>
      <c r="ABU158" s="31"/>
      <c r="ABV158" s="31"/>
      <c r="ABW158" s="31"/>
      <c r="ABX158" s="31"/>
      <c r="ABY158" s="31"/>
      <c r="ABZ158" s="31"/>
      <c r="ACA158" s="31"/>
      <c r="ACB158" s="31"/>
      <c r="ACC158" s="31"/>
      <c r="ACD158" s="31"/>
      <c r="ACE158" s="31"/>
      <c r="ACF158" s="31"/>
      <c r="ACG158" s="31"/>
      <c r="ACH158" s="31"/>
      <c r="ACI158" s="31"/>
      <c r="ACJ158" s="31"/>
      <c r="ACK158" s="31"/>
      <c r="ACL158" s="31"/>
      <c r="ACM158" s="31"/>
      <c r="ACN158" s="31"/>
      <c r="ACO158" s="31"/>
      <c r="ACP158" s="31"/>
      <c r="ACQ158" s="31"/>
      <c r="ACR158" s="31"/>
      <c r="ACS158" s="31"/>
      <c r="ACT158" s="31"/>
      <c r="ACU158" s="31"/>
      <c r="ACV158" s="31"/>
      <c r="ACW158" s="31"/>
      <c r="ACX158" s="31"/>
      <c r="ACY158" s="31"/>
      <c r="ACZ158" s="31"/>
      <c r="ADA158" s="31"/>
      <c r="ADB158" s="31"/>
      <c r="ADC158" s="31"/>
      <c r="ADD158" s="31"/>
      <c r="ADE158" s="31"/>
      <c r="ADF158" s="31"/>
      <c r="ADG158" s="31"/>
      <c r="ADH158" s="31"/>
      <c r="ADI158" s="31"/>
      <c r="ADJ158" s="31"/>
      <c r="ADK158" s="31"/>
      <c r="ADL158" s="31"/>
      <c r="ADM158" s="31"/>
      <c r="ADN158" s="31"/>
      <c r="ADO158" s="31"/>
      <c r="ADP158" s="31"/>
      <c r="ADQ158" s="31"/>
      <c r="ADR158" s="31"/>
      <c r="ADS158" s="31"/>
      <c r="ADT158" s="31"/>
      <c r="ADU158" s="31"/>
      <c r="ADV158" s="31"/>
      <c r="ADW158" s="31"/>
      <c r="ADX158" s="31"/>
      <c r="ADY158" s="31"/>
      <c r="ADZ158" s="31"/>
      <c r="AEA158" s="31"/>
      <c r="AEB158" s="31"/>
      <c r="AEC158" s="31"/>
      <c r="AED158" s="31"/>
      <c r="AEE158" s="31"/>
      <c r="AEF158" s="31"/>
      <c r="AEG158" s="31"/>
      <c r="AEH158" s="31"/>
      <c r="AEI158" s="31"/>
      <c r="AEJ158" s="31"/>
      <c r="AEK158" s="31"/>
      <c r="AEL158" s="31"/>
      <c r="AEM158" s="31"/>
      <c r="AEN158" s="31"/>
      <c r="AEO158" s="31"/>
      <c r="AEP158" s="31"/>
      <c r="AEQ158" s="31"/>
      <c r="AER158" s="31"/>
      <c r="AES158" s="31"/>
      <c r="AET158" s="31"/>
      <c r="AEU158" s="31"/>
      <c r="AEV158" s="31"/>
      <c r="AEW158" s="31"/>
      <c r="AEX158" s="31"/>
      <c r="AEY158" s="31"/>
      <c r="AEZ158" s="31"/>
      <c r="AFA158" s="31"/>
      <c r="AFB158" s="31"/>
      <c r="AFC158" s="31"/>
      <c r="AFD158" s="31"/>
      <c r="AFE158" s="31"/>
      <c r="AFF158" s="31"/>
      <c r="AFG158" s="31"/>
      <c r="AFH158" s="31"/>
      <c r="AFI158" s="31"/>
      <c r="AFJ158" s="31"/>
      <c r="AFK158" s="31"/>
      <c r="AFL158" s="31"/>
      <c r="AFM158" s="31"/>
      <c r="AFN158" s="31"/>
      <c r="AFO158" s="31"/>
      <c r="AFP158" s="31"/>
      <c r="AFQ158" s="31"/>
      <c r="AFR158" s="31"/>
      <c r="AFS158" s="31"/>
      <c r="AFT158" s="31"/>
      <c r="AFU158" s="31"/>
      <c r="AFV158" s="31"/>
      <c r="AFW158" s="31"/>
      <c r="AFX158" s="31"/>
      <c r="AFY158" s="31"/>
      <c r="AFZ158" s="31"/>
      <c r="AGA158" s="31"/>
      <c r="AGB158" s="31"/>
      <c r="AGC158" s="31"/>
      <c r="AGD158" s="31"/>
      <c r="AGE158" s="31"/>
      <c r="AGF158" s="31"/>
      <c r="AGG158" s="31"/>
      <c r="AGH158" s="31"/>
      <c r="AGI158" s="31"/>
      <c r="AGJ158" s="31"/>
      <c r="AGK158" s="31"/>
      <c r="AGL158" s="31"/>
      <c r="AGM158" s="31"/>
      <c r="AGN158" s="31"/>
      <c r="AGO158" s="31"/>
      <c r="AGP158" s="31"/>
      <c r="AGQ158" s="31"/>
      <c r="AGR158" s="31"/>
      <c r="AGS158" s="31"/>
      <c r="AGT158" s="31"/>
      <c r="AGU158" s="31"/>
      <c r="AGV158" s="31"/>
      <c r="AGW158" s="31"/>
      <c r="AGX158" s="31"/>
      <c r="AGY158" s="31"/>
      <c r="AGZ158" s="31"/>
      <c r="AHA158" s="31"/>
      <c r="AHB158" s="31"/>
      <c r="AHC158" s="31"/>
      <c r="AHD158" s="31"/>
      <c r="AHE158" s="31"/>
      <c r="AHF158" s="31"/>
      <c r="AHG158" s="31"/>
      <c r="AHH158" s="31"/>
      <c r="AHI158" s="31"/>
      <c r="AHJ158" s="31"/>
      <c r="AHK158" s="31"/>
      <c r="AHL158" s="31"/>
      <c r="AHM158" s="31"/>
      <c r="AHN158" s="31"/>
      <c r="AHO158" s="31"/>
      <c r="AHP158" s="31"/>
      <c r="AHQ158" s="31"/>
      <c r="AHR158" s="31"/>
      <c r="AHS158" s="31"/>
      <c r="AHT158" s="31"/>
      <c r="AHU158" s="31"/>
      <c r="AHV158" s="31"/>
      <c r="AHW158" s="31"/>
      <c r="AHX158" s="31"/>
      <c r="AHY158" s="31"/>
      <c r="AHZ158" s="31"/>
      <c r="AIA158" s="31"/>
      <c r="AIB158" s="31"/>
      <c r="AIC158" s="31"/>
      <c r="AID158" s="31"/>
      <c r="AIE158" s="31"/>
      <c r="AIF158" s="31"/>
      <c r="AIG158" s="31"/>
      <c r="AIH158" s="31"/>
      <c r="AII158" s="31"/>
      <c r="AIJ158" s="31"/>
      <c r="AIK158" s="31"/>
      <c r="AIL158" s="31"/>
      <c r="AIM158" s="31"/>
      <c r="AIN158" s="31"/>
      <c r="AIO158" s="31"/>
      <c r="AIP158" s="31"/>
      <c r="AIQ158" s="31"/>
      <c r="AIR158" s="31"/>
      <c r="AIS158" s="31"/>
      <c r="AIT158" s="31"/>
      <c r="AIU158" s="31"/>
      <c r="AIV158" s="31"/>
      <c r="AIW158" s="31"/>
      <c r="AIX158" s="31"/>
      <c r="AIY158" s="31"/>
      <c r="AIZ158" s="31"/>
      <c r="AJA158" s="31"/>
      <c r="AJB158" s="31"/>
      <c r="AJC158" s="31"/>
      <c r="AJD158" s="31"/>
      <c r="AJE158" s="31"/>
      <c r="AJF158" s="31"/>
      <c r="AJG158" s="31"/>
      <c r="AJH158" s="31"/>
      <c r="AJI158" s="31"/>
      <c r="AJJ158" s="31"/>
      <c r="AJK158" s="31"/>
      <c r="AJL158" s="31"/>
      <c r="AJM158" s="31"/>
      <c r="AJN158" s="31"/>
      <c r="AJO158" s="31"/>
      <c r="AJP158" s="31"/>
      <c r="AJQ158" s="31"/>
      <c r="AJR158" s="31"/>
      <c r="AJS158" s="31"/>
      <c r="AJT158" s="31"/>
      <c r="AJU158" s="31"/>
      <c r="AJV158" s="31"/>
      <c r="AJW158" s="31"/>
      <c r="AJX158" s="31"/>
      <c r="AJY158" s="31"/>
      <c r="AJZ158" s="31"/>
      <c r="AKA158" s="31"/>
      <c r="AKB158" s="31"/>
      <c r="AKC158" s="31"/>
      <c r="AKD158" s="31"/>
      <c r="AKE158" s="31"/>
      <c r="AKF158" s="31"/>
      <c r="AKG158" s="31"/>
      <c r="AKH158" s="31"/>
      <c r="AKI158" s="31"/>
      <c r="AKJ158" s="31"/>
      <c r="AKK158" s="31"/>
      <c r="AKL158" s="31"/>
      <c r="AKM158" s="31"/>
      <c r="AKN158" s="31"/>
      <c r="AKO158" s="31"/>
      <c r="AKP158" s="31"/>
      <c r="AKQ158" s="31"/>
      <c r="AKR158" s="31"/>
      <c r="AKS158" s="31"/>
      <c r="AKT158" s="31"/>
      <c r="AKU158" s="31"/>
      <c r="AKV158" s="31"/>
      <c r="AKW158" s="31"/>
      <c r="AKX158" s="31"/>
      <c r="AKY158" s="31"/>
      <c r="AKZ158" s="31"/>
      <c r="ALA158" s="31"/>
      <c r="ALB158" s="31"/>
      <c r="ALC158" s="31"/>
      <c r="ALD158" s="31"/>
      <c r="ALE158" s="31"/>
      <c r="ALF158" s="31"/>
      <c r="ALG158" s="31"/>
      <c r="ALH158" s="31"/>
      <c r="ALI158" s="31"/>
      <c r="ALJ158" s="31"/>
      <c r="ALK158" s="31"/>
      <c r="ALL158" s="31"/>
      <c r="ALM158" s="31"/>
      <c r="ALN158" s="31"/>
      <c r="ALO158" s="31"/>
      <c r="ALP158" s="31"/>
      <c r="ALQ158" s="31"/>
      <c r="ALR158" s="31"/>
      <c r="ALS158" s="31"/>
      <c r="ALT158" s="31"/>
      <c r="ALU158" s="31"/>
      <c r="ALV158" s="31"/>
      <c r="ALW158" s="31"/>
      <c r="ALX158" s="31"/>
      <c r="ALY158" s="31"/>
      <c r="ALZ158" s="31"/>
      <c r="AMA158" s="31"/>
      <c r="AMB158" s="31"/>
      <c r="AMC158" s="31"/>
      <c r="AMD158" s="31"/>
      <c r="AME158" s="31"/>
      <c r="AMF158" s="31"/>
      <c r="AMG158" s="31"/>
      <c r="AMH158" s="31"/>
      <c r="AMI158" s="31"/>
      <c r="AMJ158" s="31"/>
      <c r="AMK158" s="31"/>
      <c r="AML158" s="31"/>
      <c r="AMM158" s="31"/>
      <c r="AMN158" s="31"/>
      <c r="AMO158" s="31"/>
      <c r="AMP158" s="31"/>
      <c r="AMQ158" s="31"/>
      <c r="AMR158" s="31"/>
      <c r="AMS158" s="31"/>
      <c r="AMT158" s="31"/>
      <c r="AMU158" s="31"/>
      <c r="AMV158" s="31"/>
      <c r="AMW158" s="31"/>
      <c r="AMX158" s="31"/>
      <c r="AMY158" s="31"/>
      <c r="AMZ158" s="31"/>
      <c r="ANA158" s="31"/>
      <c r="ANB158" s="31"/>
      <c r="ANC158" s="31"/>
      <c r="AND158" s="31"/>
      <c r="ANE158" s="31"/>
      <c r="ANF158" s="31"/>
      <c r="ANG158" s="31"/>
      <c r="ANH158" s="31"/>
      <c r="ANI158" s="31"/>
      <c r="ANJ158" s="31"/>
      <c r="ANK158" s="31"/>
      <c r="ANL158" s="31"/>
      <c r="ANM158" s="31"/>
      <c r="ANN158" s="31"/>
      <c r="ANO158" s="31"/>
      <c r="ANP158" s="31"/>
      <c r="ANQ158" s="31"/>
      <c r="ANR158" s="31"/>
      <c r="ANS158" s="31"/>
      <c r="ANT158" s="31"/>
      <c r="ANU158" s="31"/>
      <c r="ANV158" s="31"/>
      <c r="ANW158" s="31"/>
      <c r="ANX158" s="31"/>
      <c r="ANY158" s="31"/>
      <c r="ANZ158" s="31"/>
      <c r="AOA158" s="31"/>
      <c r="AOB158" s="31"/>
      <c r="AOC158" s="31"/>
      <c r="AOD158" s="31"/>
      <c r="AOE158" s="31"/>
      <c r="AOF158" s="31"/>
      <c r="AOG158" s="31"/>
      <c r="AOH158" s="31"/>
      <c r="AOI158" s="31"/>
      <c r="AOJ158" s="31"/>
      <c r="AOK158" s="31"/>
      <c r="AOL158" s="31"/>
      <c r="AOM158" s="31"/>
      <c r="AON158" s="31"/>
      <c r="AOO158" s="31"/>
      <c r="AOP158" s="31"/>
      <c r="AOQ158" s="31"/>
      <c r="AOR158" s="31"/>
      <c r="AOS158" s="31"/>
      <c r="AOT158" s="31"/>
      <c r="AOU158" s="31"/>
      <c r="AOV158" s="31"/>
      <c r="AOW158" s="31"/>
      <c r="AOX158" s="31"/>
      <c r="AOY158" s="31"/>
      <c r="AOZ158" s="31"/>
      <c r="APA158" s="31"/>
      <c r="APB158" s="31"/>
      <c r="APC158" s="31"/>
      <c r="APD158" s="31"/>
      <c r="APE158" s="31"/>
      <c r="APF158" s="31"/>
      <c r="APG158" s="31"/>
      <c r="APH158" s="31"/>
      <c r="API158" s="31"/>
      <c r="APJ158" s="31"/>
      <c r="APK158" s="31"/>
      <c r="APL158" s="31"/>
      <c r="APM158" s="31"/>
      <c r="APN158" s="31"/>
      <c r="APO158" s="31"/>
      <c r="APP158" s="31"/>
      <c r="APQ158" s="31"/>
      <c r="APR158" s="31"/>
      <c r="APS158" s="31"/>
      <c r="APT158" s="31"/>
      <c r="APU158" s="31"/>
      <c r="APV158" s="31"/>
      <c r="APW158" s="31"/>
      <c r="APX158" s="31"/>
      <c r="APY158" s="31"/>
      <c r="APZ158" s="31"/>
      <c r="AQA158" s="31"/>
      <c r="AQB158" s="31"/>
      <c r="AQC158" s="31"/>
      <c r="AQD158" s="31"/>
      <c r="AQE158" s="31"/>
      <c r="AQF158" s="31"/>
      <c r="AQG158" s="31"/>
      <c r="AQH158" s="31"/>
      <c r="AQI158" s="31"/>
      <c r="AQJ158" s="31"/>
      <c r="AQK158" s="31"/>
      <c r="AQL158" s="31"/>
      <c r="AQM158" s="31"/>
      <c r="AQN158" s="31"/>
      <c r="AQO158" s="31"/>
      <c r="AQP158" s="31"/>
      <c r="AQQ158" s="31"/>
      <c r="AQR158" s="31"/>
      <c r="AQS158" s="31"/>
      <c r="AQT158" s="31"/>
      <c r="AQU158" s="31"/>
      <c r="AQV158" s="31"/>
      <c r="AQW158" s="31"/>
      <c r="AQX158" s="31"/>
      <c r="AQY158" s="31"/>
      <c r="AQZ158" s="31"/>
      <c r="ARA158" s="31"/>
      <c r="ARB158" s="31"/>
      <c r="ARC158" s="31"/>
      <c r="ARD158" s="31"/>
      <c r="ARE158" s="31"/>
      <c r="ARF158" s="31"/>
      <c r="ARG158" s="31"/>
      <c r="ARH158" s="31"/>
      <c r="ARI158" s="31"/>
      <c r="ARJ158" s="31"/>
      <c r="ARK158" s="31"/>
      <c r="ARL158" s="31"/>
      <c r="ARM158" s="31"/>
      <c r="ARN158" s="31"/>
      <c r="ARO158" s="31"/>
      <c r="ARP158" s="31"/>
      <c r="ARQ158" s="31"/>
      <c r="ARR158" s="31"/>
      <c r="ARS158" s="31"/>
      <c r="ART158" s="31"/>
      <c r="ARU158" s="31"/>
      <c r="ARV158" s="31"/>
      <c r="ARW158" s="31"/>
      <c r="ARX158" s="31"/>
      <c r="ARY158" s="31"/>
      <c r="ARZ158" s="31"/>
      <c r="ASA158" s="31"/>
      <c r="ASB158" s="31"/>
      <c r="ASC158" s="31"/>
      <c r="ASD158" s="31"/>
      <c r="ASE158" s="31"/>
      <c r="ASF158" s="31"/>
      <c r="ASG158" s="31"/>
      <c r="ASH158" s="31"/>
      <c r="ASI158" s="31"/>
      <c r="ASJ158" s="31"/>
      <c r="ASK158" s="31"/>
      <c r="ASL158" s="31"/>
      <c r="ASM158" s="31"/>
      <c r="ASN158" s="31"/>
      <c r="ASO158" s="31"/>
      <c r="ASP158" s="31"/>
      <c r="ASQ158" s="31"/>
      <c r="ASR158" s="31"/>
      <c r="ASS158" s="31"/>
      <c r="AST158" s="31"/>
      <c r="ASU158" s="31"/>
      <c r="ASV158" s="31"/>
      <c r="ASW158" s="31"/>
      <c r="ASX158" s="31"/>
      <c r="ASY158" s="31"/>
      <c r="ASZ158" s="31"/>
      <c r="ATA158" s="31"/>
      <c r="ATB158" s="31"/>
      <c r="ATC158" s="31"/>
      <c r="ATD158" s="31"/>
      <c r="ATE158" s="31"/>
      <c r="ATF158" s="31"/>
      <c r="ATG158" s="31"/>
      <c r="ATH158" s="31"/>
      <c r="ATI158" s="31"/>
      <c r="ATJ158" s="31"/>
      <c r="ATK158" s="31"/>
      <c r="ATL158" s="31"/>
      <c r="ATM158" s="31"/>
      <c r="ATN158" s="31"/>
      <c r="ATO158" s="31"/>
      <c r="ATP158" s="31"/>
      <c r="ATQ158" s="31"/>
      <c r="ATR158" s="31"/>
      <c r="ATS158" s="31"/>
      <c r="ATT158" s="31"/>
      <c r="ATU158" s="31"/>
      <c r="ATV158" s="31"/>
      <c r="ATW158" s="31"/>
      <c r="ATX158" s="31"/>
      <c r="ATY158" s="31"/>
      <c r="ATZ158" s="31"/>
      <c r="AUA158" s="31"/>
      <c r="AUB158" s="31"/>
      <c r="AUC158" s="31"/>
      <c r="AUD158" s="31"/>
      <c r="AUE158" s="31"/>
      <c r="AUF158" s="31"/>
      <c r="AUG158" s="31"/>
      <c r="AUH158" s="31"/>
      <c r="AUI158" s="31"/>
      <c r="AUJ158" s="31"/>
      <c r="AUK158" s="31"/>
      <c r="AUL158" s="31"/>
      <c r="AUM158" s="31"/>
      <c r="AUN158" s="31"/>
      <c r="AUO158" s="31"/>
      <c r="AUP158" s="31"/>
      <c r="AUQ158" s="31"/>
      <c r="AUR158" s="31"/>
      <c r="AUS158" s="31"/>
      <c r="AUT158" s="31"/>
      <c r="AUU158" s="31"/>
      <c r="AUV158" s="31"/>
      <c r="AUW158" s="31"/>
      <c r="AUX158" s="31"/>
      <c r="AUY158" s="31"/>
      <c r="AUZ158" s="31"/>
      <c r="AVA158" s="31"/>
      <c r="AVB158" s="31"/>
      <c r="AVC158" s="31"/>
      <c r="AVD158" s="31"/>
      <c r="AVE158" s="31"/>
      <c r="AVF158" s="31"/>
      <c r="AVG158" s="31"/>
      <c r="AVH158" s="31"/>
      <c r="AVI158" s="31"/>
      <c r="AVJ158" s="31"/>
      <c r="AVK158" s="31"/>
      <c r="AVL158" s="31"/>
      <c r="AVM158" s="31"/>
      <c r="AVN158" s="31"/>
      <c r="AVO158" s="31"/>
      <c r="AVP158" s="31"/>
      <c r="AVQ158" s="31"/>
      <c r="AVR158" s="31"/>
      <c r="AVS158" s="31"/>
      <c r="AVT158" s="31"/>
      <c r="AVU158" s="31"/>
      <c r="AVV158" s="31"/>
      <c r="AVW158" s="31"/>
      <c r="AVX158" s="31"/>
      <c r="AVY158" s="31"/>
      <c r="AVZ158" s="31"/>
      <c r="AWA158" s="31"/>
      <c r="AWB158" s="31"/>
      <c r="AWC158" s="31"/>
      <c r="AWD158" s="31"/>
      <c r="AWE158" s="31"/>
      <c r="AWF158" s="31"/>
      <c r="AWG158" s="31"/>
      <c r="AWH158" s="31"/>
      <c r="AWI158" s="31"/>
      <c r="AWJ158" s="31"/>
      <c r="AWK158" s="31"/>
      <c r="AWL158" s="31"/>
      <c r="AWM158" s="31"/>
      <c r="AWN158" s="31"/>
      <c r="AWO158" s="31"/>
      <c r="AWP158" s="31"/>
      <c r="AWQ158" s="31"/>
      <c r="AWR158" s="31"/>
      <c r="AWS158" s="31"/>
      <c r="AWT158" s="31"/>
      <c r="AWU158" s="31"/>
      <c r="AWV158" s="31"/>
      <c r="AWW158" s="31"/>
      <c r="AWX158" s="31"/>
      <c r="AWY158" s="31"/>
      <c r="AWZ158" s="31"/>
      <c r="AXA158" s="31"/>
      <c r="AXB158" s="31"/>
      <c r="AXC158" s="31"/>
      <c r="AXD158" s="31"/>
      <c r="AXE158" s="31"/>
      <c r="AXF158" s="31"/>
      <c r="AXG158" s="31"/>
      <c r="AXH158" s="31"/>
      <c r="AXI158" s="31"/>
      <c r="AXJ158" s="31"/>
      <c r="AXK158" s="31"/>
      <c r="AXL158" s="31"/>
      <c r="AXM158" s="31"/>
      <c r="AXN158" s="31"/>
      <c r="AXO158" s="31"/>
      <c r="AXP158" s="31"/>
      <c r="AXQ158" s="31"/>
      <c r="AXR158" s="31"/>
      <c r="AXS158" s="31"/>
      <c r="AXT158" s="31"/>
      <c r="AXU158" s="31"/>
      <c r="AXV158" s="31"/>
      <c r="AXW158" s="31"/>
      <c r="AXX158" s="31"/>
      <c r="AXY158" s="31"/>
      <c r="AXZ158" s="31"/>
      <c r="AYA158" s="31"/>
      <c r="AYB158" s="31"/>
      <c r="AYC158" s="31"/>
      <c r="AYD158" s="31"/>
      <c r="AYE158" s="31"/>
      <c r="AYF158" s="31"/>
      <c r="AYG158" s="31"/>
      <c r="AYH158" s="31"/>
      <c r="AYI158" s="31"/>
      <c r="AYJ158" s="31"/>
      <c r="AYK158" s="31"/>
      <c r="AYL158" s="31"/>
      <c r="AYM158" s="31"/>
      <c r="AYN158" s="31"/>
      <c r="AYO158" s="31"/>
      <c r="AYP158" s="31"/>
      <c r="AYQ158" s="31"/>
      <c r="AYR158" s="31"/>
      <c r="AYS158" s="31"/>
      <c r="AYT158" s="31"/>
      <c r="AYU158" s="31"/>
      <c r="AYV158" s="31"/>
      <c r="AYW158" s="31"/>
      <c r="AYX158" s="31"/>
      <c r="AYY158" s="31"/>
      <c r="AYZ158" s="31"/>
      <c r="AZA158" s="31"/>
      <c r="AZB158" s="31"/>
      <c r="AZC158" s="31"/>
      <c r="AZD158" s="31"/>
      <c r="AZE158" s="31"/>
      <c r="AZF158" s="31"/>
      <c r="AZG158" s="31"/>
      <c r="AZH158" s="31"/>
      <c r="AZI158" s="31"/>
      <c r="AZJ158" s="31"/>
      <c r="AZK158" s="31"/>
      <c r="AZL158" s="31"/>
      <c r="AZM158" s="31"/>
      <c r="AZN158" s="31"/>
      <c r="AZO158" s="31"/>
      <c r="AZP158" s="31"/>
      <c r="AZQ158" s="31"/>
      <c r="AZR158" s="31"/>
      <c r="AZS158" s="31"/>
      <c r="AZT158" s="31"/>
      <c r="AZU158" s="31"/>
      <c r="AZV158" s="31"/>
      <c r="AZW158" s="31"/>
      <c r="AZX158" s="31"/>
      <c r="AZY158" s="31"/>
      <c r="AZZ158" s="31"/>
      <c r="BAA158" s="31"/>
      <c r="BAB158" s="31"/>
      <c r="BAC158" s="31"/>
      <c r="BAD158" s="31"/>
      <c r="BAE158" s="31"/>
      <c r="BAF158" s="31"/>
      <c r="BAG158" s="31"/>
      <c r="BAH158" s="31"/>
      <c r="BAI158" s="31"/>
      <c r="BAJ158" s="31"/>
      <c r="BAK158" s="31"/>
      <c r="BAL158" s="31"/>
      <c r="BAM158" s="31"/>
      <c r="BAN158" s="31"/>
      <c r="BAO158" s="31"/>
      <c r="BAP158" s="31"/>
      <c r="BAQ158" s="31"/>
      <c r="BAR158" s="31"/>
      <c r="BAS158" s="31"/>
      <c r="BAT158" s="31"/>
      <c r="BAU158" s="31"/>
      <c r="BAV158" s="31"/>
      <c r="BAW158" s="31"/>
      <c r="BAX158" s="31"/>
      <c r="BAY158" s="31"/>
      <c r="BAZ158" s="31"/>
      <c r="BBA158" s="31"/>
      <c r="BBB158" s="31"/>
      <c r="BBC158" s="31"/>
      <c r="BBD158" s="31"/>
      <c r="BBE158" s="31"/>
      <c r="BBF158" s="31"/>
      <c r="BBG158" s="31"/>
      <c r="BBH158" s="31"/>
      <c r="BBI158" s="31"/>
      <c r="BBJ158" s="31"/>
      <c r="BBK158" s="31"/>
      <c r="BBL158" s="31"/>
      <c r="BBM158" s="31"/>
      <c r="BBN158" s="31"/>
      <c r="BBO158" s="31"/>
      <c r="BBP158" s="31"/>
      <c r="BBQ158" s="31"/>
      <c r="BBR158" s="31"/>
      <c r="BBS158" s="31"/>
      <c r="BBT158" s="31"/>
      <c r="BBU158" s="31"/>
      <c r="BBV158" s="31"/>
      <c r="BBW158" s="31"/>
      <c r="BBX158" s="31"/>
      <c r="BBY158" s="31"/>
      <c r="BBZ158" s="31"/>
      <c r="BCA158" s="31"/>
      <c r="BCB158" s="31"/>
      <c r="BCC158" s="31"/>
      <c r="BCD158" s="31"/>
      <c r="BCE158" s="31"/>
      <c r="BCF158" s="31"/>
      <c r="BCG158" s="31"/>
      <c r="BCH158" s="31"/>
      <c r="BCI158" s="31"/>
      <c r="BCJ158" s="31"/>
      <c r="BCK158" s="31"/>
      <c r="BCL158" s="31"/>
      <c r="BCM158" s="31"/>
      <c r="BCN158" s="31"/>
      <c r="BCO158" s="31"/>
      <c r="BCP158" s="31"/>
      <c r="BCQ158" s="31"/>
      <c r="BCR158" s="31"/>
      <c r="BCS158" s="31"/>
      <c r="BCT158" s="31"/>
      <c r="BCU158" s="31"/>
      <c r="BCV158" s="31"/>
      <c r="BCW158" s="31"/>
      <c r="BCX158" s="31"/>
      <c r="BCY158" s="31"/>
      <c r="BCZ158" s="31"/>
      <c r="BDA158" s="31"/>
      <c r="BDB158" s="31"/>
      <c r="BDC158" s="31"/>
      <c r="BDD158" s="31"/>
      <c r="BDE158" s="31"/>
      <c r="BDF158" s="31"/>
      <c r="BDG158" s="31"/>
      <c r="BDH158" s="31"/>
      <c r="BDI158" s="31"/>
      <c r="BDJ158" s="31"/>
      <c r="BDK158" s="31"/>
      <c r="BDL158" s="31"/>
      <c r="BDM158" s="31"/>
      <c r="BDN158" s="31"/>
      <c r="BDO158" s="31"/>
      <c r="BDP158" s="31"/>
      <c r="BDQ158" s="31"/>
      <c r="BDR158" s="31"/>
      <c r="BDS158" s="31"/>
      <c r="BDT158" s="31"/>
      <c r="BDU158" s="31"/>
      <c r="BDV158" s="31"/>
      <c r="BDW158" s="31"/>
      <c r="BDX158" s="31"/>
      <c r="BDY158" s="31"/>
      <c r="BDZ158" s="31"/>
      <c r="BEA158" s="31"/>
      <c r="BEB158" s="31"/>
      <c r="BEC158" s="31"/>
      <c r="BED158" s="31"/>
      <c r="BEE158" s="31"/>
      <c r="BEF158" s="31"/>
      <c r="BEG158" s="31"/>
      <c r="BEH158" s="31"/>
      <c r="BEI158" s="31"/>
      <c r="BEJ158" s="31"/>
      <c r="BEK158" s="31"/>
      <c r="BEL158" s="31"/>
      <c r="BEM158" s="31"/>
      <c r="BEN158" s="31"/>
      <c r="BEO158" s="31"/>
      <c r="BEP158" s="31"/>
      <c r="BEQ158" s="31"/>
      <c r="BER158" s="31"/>
      <c r="BES158" s="31"/>
      <c r="BET158" s="31"/>
      <c r="BEU158" s="31"/>
      <c r="BEV158" s="31"/>
      <c r="BEW158" s="31"/>
      <c r="BEX158" s="31"/>
      <c r="BEY158" s="31"/>
      <c r="BEZ158" s="31"/>
      <c r="BFA158" s="31"/>
      <c r="BFB158" s="31"/>
      <c r="BFC158" s="31"/>
      <c r="BFD158" s="31"/>
      <c r="BFE158" s="31"/>
      <c r="BFF158" s="31"/>
      <c r="BFG158" s="31"/>
      <c r="BFH158" s="31"/>
      <c r="BFI158" s="31"/>
      <c r="BFJ158" s="31"/>
      <c r="BFK158" s="31"/>
      <c r="BFL158" s="31"/>
      <c r="BFM158" s="31"/>
      <c r="BFN158" s="31"/>
      <c r="BFO158" s="31"/>
      <c r="BFP158" s="31"/>
      <c r="BFQ158" s="31"/>
      <c r="BFR158" s="31"/>
      <c r="BFS158" s="31"/>
      <c r="BFT158" s="31"/>
      <c r="BFU158" s="31"/>
      <c r="BFV158" s="31"/>
      <c r="BFW158" s="31"/>
      <c r="BFX158" s="31"/>
      <c r="BFY158" s="31"/>
      <c r="BFZ158" s="31"/>
      <c r="BGA158" s="31"/>
      <c r="BGB158" s="31"/>
      <c r="BGC158" s="31"/>
      <c r="BGD158" s="31"/>
      <c r="BGE158" s="31"/>
      <c r="BGF158" s="31"/>
      <c r="BGG158" s="31"/>
      <c r="BGH158" s="31"/>
      <c r="BGI158" s="31"/>
      <c r="BGJ158" s="31"/>
      <c r="BGK158" s="31"/>
      <c r="BGL158" s="31"/>
      <c r="BGM158" s="31"/>
      <c r="BGN158" s="31"/>
      <c r="BGO158" s="31"/>
      <c r="BGP158" s="31"/>
      <c r="BGQ158" s="31"/>
      <c r="BGR158" s="31"/>
      <c r="BGS158" s="31"/>
      <c r="BGT158" s="31"/>
      <c r="BGU158" s="31"/>
      <c r="BGV158" s="31"/>
      <c r="BGW158" s="31"/>
      <c r="BGX158" s="31"/>
      <c r="BGY158" s="31"/>
      <c r="BGZ158" s="31"/>
      <c r="BHA158" s="31"/>
      <c r="BHB158" s="31"/>
      <c r="BHC158" s="31"/>
      <c r="BHD158" s="31"/>
      <c r="BHE158" s="31"/>
      <c r="BHF158" s="31"/>
      <c r="BHG158" s="31"/>
      <c r="BHH158" s="31"/>
      <c r="BHI158" s="31"/>
      <c r="BHJ158" s="31"/>
      <c r="BHK158" s="31"/>
      <c r="BHL158" s="31"/>
      <c r="BHM158" s="31"/>
      <c r="BHN158" s="31"/>
      <c r="BHO158" s="31"/>
      <c r="BHP158" s="31"/>
      <c r="BHQ158" s="31"/>
      <c r="BHR158" s="31"/>
      <c r="BHS158" s="31"/>
      <c r="BHT158" s="31"/>
      <c r="BHU158" s="31"/>
      <c r="BHV158" s="31"/>
      <c r="BHW158" s="31"/>
      <c r="BHX158" s="31"/>
      <c r="BHY158" s="31"/>
      <c r="BHZ158" s="31"/>
      <c r="BIA158" s="31"/>
      <c r="BIB158" s="31"/>
      <c r="BIC158" s="31"/>
      <c r="BID158" s="31"/>
      <c r="BIE158" s="31"/>
      <c r="BIF158" s="31"/>
      <c r="BIG158" s="31"/>
      <c r="BIH158" s="31"/>
      <c r="BII158" s="31"/>
      <c r="BIJ158" s="31"/>
      <c r="BIK158" s="31"/>
      <c r="BIL158" s="31"/>
      <c r="BIM158" s="31"/>
      <c r="BIN158" s="31"/>
      <c r="BIO158" s="31"/>
      <c r="BIP158" s="31"/>
      <c r="BIQ158" s="31"/>
      <c r="BIR158" s="31"/>
      <c r="BIS158" s="31"/>
      <c r="BIT158" s="31"/>
      <c r="BIU158" s="31"/>
      <c r="BIV158" s="31"/>
      <c r="BIW158" s="31"/>
      <c r="BIX158" s="31"/>
      <c r="BIY158" s="31"/>
      <c r="BIZ158" s="31"/>
      <c r="BJA158" s="31"/>
      <c r="BJB158" s="31"/>
      <c r="BJC158" s="31"/>
      <c r="BJD158" s="31"/>
      <c r="BJE158" s="31"/>
      <c r="BJF158" s="31"/>
      <c r="BJG158" s="31"/>
      <c r="BJH158" s="31"/>
      <c r="BJI158" s="31"/>
      <c r="BJJ158" s="31"/>
      <c r="BJK158" s="31"/>
      <c r="BJL158" s="31"/>
      <c r="BJM158" s="31"/>
      <c r="BJN158" s="31"/>
      <c r="BJO158" s="31"/>
      <c r="BJP158" s="31"/>
      <c r="BJQ158" s="31"/>
      <c r="BJR158" s="31"/>
      <c r="BJS158" s="31"/>
      <c r="BJT158" s="31"/>
      <c r="BJU158" s="31"/>
      <c r="BJV158" s="31"/>
      <c r="BJW158" s="31"/>
      <c r="BJX158" s="31"/>
      <c r="BJY158" s="31"/>
      <c r="BJZ158" s="31"/>
      <c r="BKA158" s="31"/>
      <c r="BKB158" s="31"/>
      <c r="BKC158" s="31"/>
      <c r="BKD158" s="31"/>
      <c r="BKE158" s="31"/>
      <c r="BKF158" s="31"/>
      <c r="BKG158" s="31"/>
      <c r="BKH158" s="31"/>
      <c r="BKI158" s="31"/>
      <c r="BKJ158" s="31"/>
      <c r="BKK158" s="31"/>
      <c r="BKL158" s="31"/>
      <c r="BKM158" s="31"/>
      <c r="BKN158" s="31"/>
      <c r="BKO158" s="31"/>
      <c r="BKP158" s="31"/>
      <c r="BKQ158" s="31"/>
      <c r="BKR158" s="31"/>
      <c r="BKS158" s="31"/>
      <c r="BKT158" s="31"/>
      <c r="BKU158" s="31"/>
      <c r="BKV158" s="31"/>
      <c r="BKW158" s="31"/>
      <c r="BKX158" s="31"/>
      <c r="BKY158" s="31"/>
      <c r="BKZ158" s="31"/>
      <c r="BLA158" s="31"/>
      <c r="BLB158" s="31"/>
      <c r="BLC158" s="31"/>
      <c r="BLD158" s="31"/>
      <c r="BLE158" s="31"/>
      <c r="BLF158" s="31"/>
      <c r="BLG158" s="31"/>
      <c r="BLH158" s="31"/>
      <c r="BLI158" s="31"/>
      <c r="BLJ158" s="31"/>
      <c r="BLK158" s="31"/>
      <c r="BLL158" s="31"/>
      <c r="BLM158" s="31"/>
      <c r="BLN158" s="31"/>
      <c r="BLO158" s="31"/>
      <c r="BLP158" s="31"/>
      <c r="BLQ158" s="31"/>
      <c r="BLR158" s="31"/>
      <c r="BLS158" s="31"/>
      <c r="BLT158" s="31"/>
      <c r="BLU158" s="31"/>
      <c r="BLV158" s="31"/>
      <c r="BLW158" s="31"/>
      <c r="BLX158" s="31"/>
      <c r="BLY158" s="31"/>
      <c r="BLZ158" s="31"/>
      <c r="BMA158" s="31"/>
      <c r="BMB158" s="31"/>
      <c r="BMC158" s="31"/>
      <c r="BMD158" s="31"/>
      <c r="BME158" s="31"/>
      <c r="BMF158" s="31"/>
      <c r="BMG158" s="31"/>
      <c r="BMH158" s="31"/>
      <c r="BMI158" s="31"/>
      <c r="BMJ158" s="31"/>
      <c r="BMK158" s="31"/>
      <c r="BML158" s="31"/>
      <c r="BMM158" s="31"/>
      <c r="BMN158" s="31"/>
      <c r="BMO158" s="31"/>
      <c r="BMP158" s="31"/>
      <c r="BMQ158" s="31"/>
      <c r="BMR158" s="31"/>
      <c r="BMS158" s="31"/>
      <c r="BMT158" s="31"/>
      <c r="BMU158" s="31"/>
      <c r="BMV158" s="31"/>
      <c r="BMW158" s="31"/>
      <c r="BMX158" s="31"/>
      <c r="BMY158" s="31"/>
      <c r="BMZ158" s="31"/>
      <c r="BNA158" s="31"/>
      <c r="BNB158" s="31"/>
      <c r="BNC158" s="31"/>
      <c r="BND158" s="31"/>
      <c r="BNE158" s="31"/>
      <c r="BNF158" s="31"/>
      <c r="BNG158" s="31"/>
      <c r="BNH158" s="31"/>
      <c r="BNI158" s="31"/>
      <c r="BNJ158" s="31"/>
      <c r="BNK158" s="31"/>
      <c r="BNL158" s="31"/>
      <c r="BNM158" s="31"/>
      <c r="BNN158" s="31"/>
      <c r="BNO158" s="31"/>
      <c r="BNP158" s="31"/>
      <c r="BNQ158" s="31"/>
      <c r="BNR158" s="31"/>
      <c r="BNS158" s="31"/>
      <c r="BNT158" s="31"/>
      <c r="BNU158" s="31"/>
      <c r="BNV158" s="31"/>
      <c r="BNW158" s="31"/>
      <c r="BNX158" s="31"/>
      <c r="BNY158" s="31"/>
      <c r="BNZ158" s="31"/>
      <c r="BOA158" s="31"/>
      <c r="BOB158" s="31"/>
      <c r="BOC158" s="31"/>
      <c r="BOD158" s="31"/>
      <c r="BOE158" s="31"/>
      <c r="BOF158" s="31"/>
      <c r="BOG158" s="31"/>
      <c r="BOH158" s="31"/>
      <c r="BOI158" s="31"/>
      <c r="BOJ158" s="31"/>
      <c r="BOK158" s="31"/>
      <c r="BOL158" s="31"/>
      <c r="BOM158" s="31"/>
      <c r="BON158" s="31"/>
      <c r="BOO158" s="31"/>
      <c r="BOP158" s="31"/>
      <c r="BOQ158" s="31"/>
      <c r="BOR158" s="31"/>
      <c r="BOS158" s="31"/>
      <c r="BOT158" s="31"/>
      <c r="BOU158" s="31"/>
      <c r="BOV158" s="31"/>
      <c r="BOW158" s="31"/>
      <c r="BOX158" s="31"/>
      <c r="BOY158" s="31"/>
      <c r="BOZ158" s="31"/>
      <c r="BPA158" s="31"/>
      <c r="BPB158" s="31"/>
      <c r="BPC158" s="31"/>
      <c r="BPD158" s="31"/>
      <c r="BPE158" s="31"/>
      <c r="BPF158" s="31"/>
      <c r="BPG158" s="31"/>
      <c r="BPH158" s="31"/>
      <c r="BPI158" s="31"/>
      <c r="BPJ158" s="31"/>
      <c r="BPK158" s="31"/>
      <c r="BPL158" s="31"/>
      <c r="BPM158" s="31"/>
      <c r="BPN158" s="31"/>
      <c r="BPO158" s="31"/>
      <c r="BPP158" s="31"/>
      <c r="BPQ158" s="31"/>
      <c r="BPR158" s="31"/>
      <c r="BPS158" s="31"/>
      <c r="BPT158" s="31"/>
      <c r="BPU158" s="31"/>
      <c r="BPV158" s="31"/>
      <c r="BPW158" s="31"/>
      <c r="BPX158" s="31"/>
      <c r="BPY158" s="31"/>
      <c r="BPZ158" s="31"/>
      <c r="BQA158" s="31"/>
      <c r="BQB158" s="31"/>
      <c r="BQC158" s="31"/>
      <c r="BQD158" s="31"/>
      <c r="BQE158" s="31"/>
      <c r="BQF158" s="31"/>
      <c r="BQG158" s="31"/>
      <c r="BQH158" s="31"/>
      <c r="BQI158" s="31"/>
      <c r="BQJ158" s="31"/>
      <c r="BQK158" s="31"/>
      <c r="BQL158" s="31"/>
      <c r="BQM158" s="31"/>
      <c r="BQN158" s="31"/>
      <c r="BQO158" s="31"/>
      <c r="BQP158" s="31"/>
      <c r="BQQ158" s="31"/>
      <c r="BQR158" s="31"/>
      <c r="BQS158" s="31"/>
      <c r="BQT158" s="31"/>
      <c r="BQU158" s="31"/>
      <c r="BQV158" s="31"/>
      <c r="BQW158" s="31"/>
      <c r="BQX158" s="31"/>
      <c r="BQY158" s="31"/>
      <c r="BQZ158" s="31"/>
      <c r="BRA158" s="31"/>
      <c r="BRB158" s="31"/>
      <c r="BRC158" s="31"/>
      <c r="BRD158" s="31"/>
      <c r="BRE158" s="31"/>
      <c r="BRF158" s="31"/>
      <c r="BRG158" s="31"/>
      <c r="BRH158" s="31"/>
      <c r="BRI158" s="31"/>
      <c r="BRJ158" s="31"/>
      <c r="BRK158" s="31"/>
      <c r="BRL158" s="31"/>
      <c r="BRM158" s="31"/>
      <c r="BRN158" s="31"/>
      <c r="BRO158" s="31"/>
      <c r="BRP158" s="31"/>
      <c r="BRQ158" s="31"/>
      <c r="BRR158" s="31"/>
      <c r="BRS158" s="31"/>
      <c r="BRT158" s="31"/>
      <c r="BRU158" s="31"/>
      <c r="BRV158" s="31"/>
      <c r="BRW158" s="31"/>
      <c r="BRX158" s="31"/>
      <c r="BRY158" s="31"/>
      <c r="BRZ158" s="31"/>
      <c r="BSA158" s="31"/>
      <c r="BSB158" s="31"/>
      <c r="BSC158" s="31"/>
      <c r="BSD158" s="31"/>
      <c r="BSE158" s="31"/>
      <c r="BSF158" s="31"/>
      <c r="BSG158" s="31"/>
      <c r="BSH158" s="31"/>
      <c r="BSI158" s="31"/>
      <c r="BSJ158" s="31"/>
      <c r="BSK158" s="31"/>
      <c r="BSL158" s="31"/>
      <c r="BSM158" s="31"/>
      <c r="BSN158" s="31"/>
      <c r="BSO158" s="31"/>
      <c r="BSP158" s="31"/>
      <c r="BSQ158" s="31"/>
      <c r="BSR158" s="31"/>
      <c r="BSS158" s="31"/>
      <c r="BST158" s="31"/>
      <c r="BSU158" s="31"/>
      <c r="BSV158" s="31"/>
      <c r="BSW158" s="31"/>
      <c r="BSX158" s="31"/>
      <c r="BSY158" s="31"/>
      <c r="BSZ158" s="31"/>
      <c r="BTA158" s="31"/>
      <c r="BTB158" s="31"/>
      <c r="BTC158" s="31"/>
      <c r="BTD158" s="31"/>
      <c r="BTE158" s="31"/>
      <c r="BTF158" s="31"/>
      <c r="BTG158" s="31"/>
      <c r="BTH158" s="31"/>
      <c r="BTI158" s="31"/>
      <c r="BTJ158" s="31"/>
      <c r="BTK158" s="31"/>
      <c r="BTL158" s="31"/>
      <c r="BTM158" s="31"/>
      <c r="BTN158" s="31"/>
      <c r="BTO158" s="31"/>
      <c r="BTP158" s="31"/>
      <c r="BTQ158" s="31"/>
      <c r="BTR158" s="31"/>
      <c r="BTS158" s="31"/>
      <c r="BTT158" s="31"/>
      <c r="BTU158" s="31"/>
      <c r="BTV158" s="31"/>
      <c r="BTW158" s="31"/>
      <c r="BTX158" s="31"/>
      <c r="BTY158" s="31"/>
      <c r="BTZ158" s="31"/>
      <c r="BUA158" s="31"/>
      <c r="BUB158" s="31"/>
      <c r="BUC158" s="31"/>
      <c r="BUD158" s="31"/>
      <c r="BUE158" s="31"/>
      <c r="BUF158" s="31"/>
      <c r="BUG158" s="31"/>
      <c r="BUH158" s="31"/>
      <c r="BUI158" s="31"/>
      <c r="BUJ158" s="31"/>
      <c r="BUK158" s="31"/>
      <c r="BUL158" s="31"/>
      <c r="BUM158" s="31"/>
      <c r="BUN158" s="31"/>
      <c r="BUO158" s="31"/>
      <c r="BUP158" s="31"/>
      <c r="BUQ158" s="31"/>
      <c r="BUR158" s="31"/>
      <c r="BUS158" s="31"/>
      <c r="BUT158" s="31"/>
      <c r="BUU158" s="31"/>
      <c r="BUV158" s="31"/>
      <c r="BUW158" s="31"/>
      <c r="BUX158" s="31"/>
      <c r="BUY158" s="31"/>
      <c r="BUZ158" s="31"/>
      <c r="BVA158" s="31"/>
      <c r="BVB158" s="31"/>
      <c r="BVC158" s="31"/>
      <c r="BVD158" s="31"/>
      <c r="BVE158" s="31"/>
      <c r="BVF158" s="31"/>
      <c r="BVG158" s="31"/>
      <c r="BVH158" s="31"/>
      <c r="BVI158" s="31"/>
      <c r="BVJ158" s="31"/>
      <c r="BVK158" s="31"/>
      <c r="BVL158" s="31"/>
      <c r="BVM158" s="31"/>
      <c r="BVN158" s="31"/>
      <c r="BVO158" s="31"/>
      <c r="BVP158" s="31"/>
      <c r="BVQ158" s="31"/>
      <c r="BVR158" s="31"/>
      <c r="BVS158" s="31"/>
      <c r="BVT158" s="31"/>
      <c r="BVU158" s="31"/>
      <c r="BVV158" s="31"/>
      <c r="BVW158" s="31"/>
      <c r="BVX158" s="31"/>
      <c r="BVY158" s="31"/>
      <c r="BVZ158" s="31"/>
      <c r="BWA158" s="31"/>
      <c r="BWB158" s="31"/>
      <c r="BWC158" s="31"/>
      <c r="BWD158" s="31"/>
      <c r="BWE158" s="31"/>
      <c r="BWF158" s="31"/>
      <c r="BWG158" s="31"/>
      <c r="BWH158" s="31"/>
      <c r="BWI158" s="31"/>
      <c r="BWJ158" s="31"/>
      <c r="BWK158" s="31"/>
      <c r="BWL158" s="31"/>
      <c r="BWM158" s="31"/>
      <c r="BWN158" s="31"/>
      <c r="BWO158" s="31"/>
      <c r="BWP158" s="31"/>
      <c r="BWQ158" s="31"/>
      <c r="BWR158" s="31"/>
      <c r="BWS158" s="31"/>
      <c r="BWT158" s="31"/>
      <c r="BWU158" s="31"/>
      <c r="BWV158" s="31"/>
      <c r="BWW158" s="31"/>
      <c r="BWX158" s="31"/>
      <c r="BWY158" s="31"/>
      <c r="BWZ158" s="31"/>
      <c r="BXA158" s="31"/>
      <c r="BXB158" s="31"/>
      <c r="BXC158" s="31"/>
      <c r="BXD158" s="31"/>
      <c r="BXE158" s="31"/>
      <c r="BXF158" s="31"/>
      <c r="BXG158" s="31"/>
      <c r="BXH158" s="31"/>
      <c r="BXI158" s="31"/>
      <c r="BXJ158" s="31"/>
      <c r="BXK158" s="31"/>
      <c r="BXL158" s="31"/>
      <c r="BXM158" s="31"/>
      <c r="BXN158" s="31"/>
      <c r="BXO158" s="31"/>
      <c r="BXP158" s="31"/>
      <c r="BXQ158" s="31"/>
      <c r="BXR158" s="31"/>
      <c r="BXS158" s="31"/>
      <c r="BXT158" s="31"/>
      <c r="BXU158" s="31"/>
      <c r="BXV158" s="31"/>
      <c r="BXW158" s="31"/>
      <c r="BXX158" s="31"/>
      <c r="BXY158" s="31"/>
      <c r="BXZ158" s="31"/>
      <c r="BYA158" s="31"/>
      <c r="BYB158" s="31"/>
      <c r="BYC158" s="31"/>
      <c r="BYD158" s="31"/>
      <c r="BYE158" s="31"/>
      <c r="BYF158" s="31"/>
      <c r="BYG158" s="31"/>
      <c r="BYH158" s="31"/>
      <c r="BYI158" s="31"/>
      <c r="BYJ158" s="31"/>
      <c r="BYK158" s="31"/>
      <c r="BYL158" s="31"/>
      <c r="BYM158" s="31"/>
      <c r="BYN158" s="31"/>
      <c r="BYO158" s="31"/>
      <c r="BYP158" s="31"/>
      <c r="BYQ158" s="31"/>
      <c r="BYR158" s="31"/>
      <c r="BYS158" s="31"/>
      <c r="BYT158" s="31"/>
      <c r="BYU158" s="31"/>
      <c r="BYV158" s="31"/>
      <c r="BYW158" s="31"/>
      <c r="BYX158" s="31"/>
      <c r="BYY158" s="31"/>
      <c r="BYZ158" s="31"/>
      <c r="BZA158" s="31"/>
      <c r="BZB158" s="31"/>
      <c r="BZC158" s="31"/>
      <c r="BZD158" s="31"/>
      <c r="BZE158" s="31"/>
      <c r="BZF158" s="31"/>
      <c r="BZG158" s="31"/>
      <c r="BZH158" s="31"/>
      <c r="BZI158" s="31"/>
      <c r="BZJ158" s="31"/>
      <c r="BZK158" s="31"/>
      <c r="BZL158" s="31"/>
      <c r="BZM158" s="31"/>
      <c r="BZN158" s="31"/>
      <c r="BZO158" s="31"/>
      <c r="BZP158" s="31"/>
      <c r="BZQ158" s="31"/>
      <c r="BZR158" s="31"/>
      <c r="BZS158" s="31"/>
      <c r="BZT158" s="31"/>
      <c r="BZU158" s="31"/>
      <c r="BZV158" s="31"/>
      <c r="BZW158" s="31"/>
      <c r="BZX158" s="31"/>
      <c r="BZY158" s="31"/>
      <c r="BZZ158" s="31"/>
      <c r="CAA158" s="31"/>
      <c r="CAB158" s="31"/>
      <c r="CAC158" s="31"/>
      <c r="CAD158" s="31"/>
      <c r="CAE158" s="31"/>
      <c r="CAF158" s="31"/>
      <c r="CAG158" s="31"/>
      <c r="CAH158" s="31"/>
      <c r="CAI158" s="31"/>
      <c r="CAJ158" s="31"/>
      <c r="CAK158" s="31"/>
      <c r="CAL158" s="31"/>
      <c r="CAM158" s="31"/>
      <c r="CAN158" s="31"/>
      <c r="CAO158" s="31"/>
      <c r="CAP158" s="31"/>
      <c r="CAQ158" s="31"/>
      <c r="CAR158" s="31"/>
      <c r="CAS158" s="31"/>
      <c r="CAT158" s="31"/>
      <c r="CAU158" s="31"/>
      <c r="CAV158" s="31"/>
      <c r="CAW158" s="31"/>
      <c r="CAX158" s="31"/>
      <c r="CAY158" s="31"/>
      <c r="CAZ158" s="31"/>
      <c r="CBA158" s="31"/>
      <c r="CBB158" s="31"/>
      <c r="CBC158" s="31"/>
      <c r="CBD158" s="31"/>
      <c r="CBE158" s="31"/>
      <c r="CBF158" s="31"/>
      <c r="CBG158" s="31"/>
      <c r="CBH158" s="31"/>
      <c r="CBI158" s="31"/>
      <c r="CBJ158" s="31"/>
      <c r="CBK158" s="31"/>
      <c r="CBL158" s="31"/>
      <c r="CBM158" s="31"/>
      <c r="CBN158" s="31"/>
      <c r="CBO158" s="31"/>
      <c r="CBP158" s="31"/>
      <c r="CBQ158" s="31"/>
      <c r="CBR158" s="31"/>
      <c r="CBS158" s="31"/>
      <c r="CBT158" s="31"/>
      <c r="CBU158" s="31"/>
      <c r="CBV158" s="31"/>
      <c r="CBW158" s="31"/>
      <c r="CBX158" s="31"/>
      <c r="CBY158" s="31"/>
      <c r="CBZ158" s="31"/>
      <c r="CCA158" s="31"/>
      <c r="CCB158" s="31"/>
      <c r="CCC158" s="31"/>
      <c r="CCD158" s="31"/>
      <c r="CCE158" s="31"/>
      <c r="CCF158" s="31"/>
      <c r="CCG158" s="31"/>
      <c r="CCH158" s="31"/>
      <c r="CCI158" s="31"/>
      <c r="CCJ158" s="31"/>
      <c r="CCK158" s="31"/>
      <c r="CCL158" s="31"/>
      <c r="CCM158" s="31"/>
      <c r="CCN158" s="31"/>
      <c r="CCO158" s="31"/>
      <c r="CCP158" s="31"/>
      <c r="CCQ158" s="31"/>
      <c r="CCR158" s="31"/>
      <c r="CCS158" s="31"/>
      <c r="CCT158" s="31"/>
      <c r="CCU158" s="31"/>
      <c r="CCV158" s="31"/>
      <c r="CCW158" s="31"/>
      <c r="CCX158" s="31"/>
      <c r="CCY158" s="31"/>
      <c r="CCZ158" s="31"/>
      <c r="CDA158" s="31"/>
      <c r="CDB158" s="31"/>
      <c r="CDC158" s="31"/>
      <c r="CDD158" s="31"/>
      <c r="CDE158" s="31"/>
      <c r="CDF158" s="31"/>
      <c r="CDG158" s="31"/>
      <c r="CDH158" s="31"/>
      <c r="CDI158" s="31"/>
      <c r="CDJ158" s="31"/>
      <c r="CDK158" s="31"/>
      <c r="CDL158" s="31"/>
      <c r="CDM158" s="31"/>
      <c r="CDN158" s="31"/>
      <c r="CDO158" s="31"/>
      <c r="CDP158" s="31"/>
      <c r="CDQ158" s="31"/>
      <c r="CDR158" s="31"/>
      <c r="CDS158" s="31"/>
      <c r="CDT158" s="31"/>
      <c r="CDU158" s="31"/>
      <c r="CDV158" s="31"/>
      <c r="CDW158" s="31"/>
      <c r="CDX158" s="31"/>
      <c r="CDY158" s="31"/>
      <c r="CDZ158" s="31"/>
      <c r="CEA158" s="31"/>
      <c r="CEB158" s="31"/>
      <c r="CEC158" s="31"/>
      <c r="CED158" s="31"/>
      <c r="CEE158" s="31"/>
      <c r="CEF158" s="31"/>
      <c r="CEG158" s="31"/>
      <c r="CEH158" s="31"/>
      <c r="CEI158" s="31"/>
      <c r="CEJ158" s="31"/>
      <c r="CEK158" s="31"/>
      <c r="CEL158" s="31"/>
      <c r="CEM158" s="31"/>
      <c r="CEN158" s="31"/>
      <c r="CEO158" s="31"/>
      <c r="CEP158" s="31"/>
      <c r="CEQ158" s="31"/>
      <c r="CER158" s="31"/>
      <c r="CES158" s="31"/>
      <c r="CET158" s="31"/>
      <c r="CEU158" s="31"/>
      <c r="CEV158" s="31"/>
      <c r="CEW158" s="31"/>
      <c r="CEX158" s="31"/>
      <c r="CEY158" s="31"/>
      <c r="CEZ158" s="31"/>
      <c r="CFA158" s="31"/>
      <c r="CFB158" s="31"/>
      <c r="CFC158" s="31"/>
      <c r="CFD158" s="31"/>
      <c r="CFE158" s="31"/>
      <c r="CFF158" s="31"/>
      <c r="CFG158" s="31"/>
      <c r="CFH158" s="31"/>
      <c r="CFI158" s="31"/>
      <c r="CFJ158" s="31"/>
      <c r="CFK158" s="31"/>
      <c r="CFL158" s="31"/>
      <c r="CFM158" s="31"/>
      <c r="CFN158" s="31"/>
      <c r="CFO158" s="31"/>
      <c r="CFP158" s="31"/>
      <c r="CFQ158" s="31"/>
      <c r="CFR158" s="31"/>
      <c r="CFS158" s="31"/>
      <c r="CFT158" s="31"/>
      <c r="CFU158" s="31"/>
      <c r="CFV158" s="31"/>
      <c r="CFW158" s="31"/>
      <c r="CFX158" s="31"/>
      <c r="CFY158" s="31"/>
      <c r="CFZ158" s="31"/>
      <c r="CGA158" s="31"/>
      <c r="CGB158" s="31"/>
      <c r="CGC158" s="31"/>
      <c r="CGD158" s="31"/>
      <c r="CGE158" s="31"/>
      <c r="CGF158" s="31"/>
      <c r="CGG158" s="31"/>
      <c r="CGH158" s="31"/>
      <c r="CGI158" s="31"/>
      <c r="CGJ158" s="31"/>
      <c r="CGK158" s="31"/>
      <c r="CGL158" s="31"/>
      <c r="CGM158" s="31"/>
      <c r="CGN158" s="31"/>
      <c r="CGO158" s="31"/>
      <c r="CGP158" s="31"/>
      <c r="CGQ158" s="31"/>
      <c r="CGR158" s="31"/>
      <c r="CGS158" s="31"/>
      <c r="CGT158" s="31"/>
      <c r="CGU158" s="31"/>
      <c r="CGV158" s="31"/>
      <c r="CGW158" s="31"/>
      <c r="CGX158" s="31"/>
      <c r="CGY158" s="31"/>
      <c r="CGZ158" s="31"/>
      <c r="CHA158" s="31"/>
      <c r="CHB158" s="31"/>
      <c r="CHC158" s="31"/>
      <c r="CHD158" s="31"/>
      <c r="CHE158" s="31"/>
      <c r="CHF158" s="31"/>
      <c r="CHG158" s="31"/>
      <c r="CHH158" s="31"/>
      <c r="CHI158" s="31"/>
      <c r="CHJ158" s="31"/>
      <c r="CHK158" s="31"/>
      <c r="CHL158" s="31"/>
      <c r="CHM158" s="31"/>
      <c r="CHN158" s="31"/>
      <c r="CHO158" s="31"/>
      <c r="CHP158" s="31"/>
      <c r="CHQ158" s="31"/>
      <c r="CHR158" s="31"/>
      <c r="CHS158" s="31"/>
      <c r="CHT158" s="31"/>
      <c r="CHU158" s="31"/>
      <c r="CHV158" s="31"/>
      <c r="CHW158" s="31"/>
      <c r="CHX158" s="31"/>
      <c r="CHY158" s="31"/>
      <c r="CHZ158" s="31"/>
      <c r="CIA158" s="31"/>
      <c r="CIB158" s="31"/>
      <c r="CIC158" s="31"/>
      <c r="CID158" s="31"/>
      <c r="CIE158" s="31"/>
      <c r="CIF158" s="31"/>
      <c r="CIG158" s="31"/>
      <c r="CIH158" s="31"/>
      <c r="CII158" s="31"/>
      <c r="CIJ158" s="31"/>
      <c r="CIK158" s="31"/>
      <c r="CIL158" s="31"/>
      <c r="CIM158" s="31"/>
      <c r="CIN158" s="31"/>
      <c r="CIO158" s="31"/>
      <c r="CIP158" s="31"/>
      <c r="CIQ158" s="31"/>
      <c r="CIR158" s="31"/>
      <c r="CIS158" s="31"/>
      <c r="CIT158" s="31"/>
      <c r="CIU158" s="31"/>
      <c r="CIV158" s="31"/>
      <c r="CIW158" s="31"/>
      <c r="CIX158" s="31"/>
      <c r="CIY158" s="31"/>
      <c r="CIZ158" s="31"/>
      <c r="CJA158" s="31"/>
      <c r="CJB158" s="31"/>
      <c r="CJC158" s="31"/>
      <c r="CJD158" s="31"/>
      <c r="CJE158" s="31"/>
      <c r="CJF158" s="31"/>
      <c r="CJG158" s="31"/>
      <c r="CJH158" s="31"/>
      <c r="CJI158" s="31"/>
      <c r="CJJ158" s="31"/>
      <c r="CJK158" s="31"/>
      <c r="CJL158" s="31"/>
      <c r="CJM158" s="31"/>
      <c r="CJN158" s="31"/>
      <c r="CJO158" s="31"/>
      <c r="CJP158" s="31"/>
      <c r="CJQ158" s="31"/>
      <c r="CJR158" s="31"/>
      <c r="CJS158" s="31"/>
      <c r="CJT158" s="31"/>
      <c r="CJU158" s="31"/>
      <c r="CJV158" s="31"/>
      <c r="CJW158" s="31"/>
      <c r="CJX158" s="31"/>
      <c r="CJY158" s="31"/>
      <c r="CJZ158" s="31"/>
      <c r="CKA158" s="31"/>
      <c r="CKB158" s="31"/>
      <c r="CKC158" s="31"/>
      <c r="CKD158" s="31"/>
      <c r="CKE158" s="31"/>
      <c r="CKF158" s="31"/>
      <c r="CKG158" s="31"/>
      <c r="CKH158" s="31"/>
      <c r="CKI158" s="31"/>
      <c r="CKJ158" s="31"/>
      <c r="CKK158" s="31"/>
      <c r="CKL158" s="31"/>
      <c r="CKM158" s="31"/>
      <c r="CKN158" s="31"/>
      <c r="CKO158" s="31"/>
      <c r="CKP158" s="31"/>
      <c r="CKQ158" s="31"/>
      <c r="CKR158" s="31"/>
      <c r="CKS158" s="31"/>
      <c r="CKT158" s="31"/>
      <c r="CKU158" s="31"/>
      <c r="CKV158" s="31"/>
      <c r="CKW158" s="31"/>
      <c r="CKX158" s="31"/>
      <c r="CKY158" s="31"/>
      <c r="CKZ158" s="31"/>
      <c r="CLA158" s="31"/>
      <c r="CLB158" s="31"/>
      <c r="CLC158" s="31"/>
      <c r="CLD158" s="31"/>
      <c r="CLE158" s="31"/>
      <c r="CLF158" s="31"/>
      <c r="CLG158" s="31"/>
      <c r="CLH158" s="31"/>
      <c r="CLI158" s="31"/>
      <c r="CLJ158" s="31"/>
      <c r="CLK158" s="31"/>
      <c r="CLL158" s="31"/>
      <c r="CLM158" s="31"/>
      <c r="CLN158" s="31"/>
      <c r="CLO158" s="31"/>
      <c r="CLP158" s="31"/>
      <c r="CLQ158" s="31"/>
      <c r="CLR158" s="31"/>
      <c r="CLS158" s="31"/>
      <c r="CLT158" s="31"/>
      <c r="CLU158" s="31"/>
      <c r="CLV158" s="31"/>
      <c r="CLW158" s="31"/>
      <c r="CLX158" s="31"/>
      <c r="CLY158" s="31"/>
      <c r="CLZ158" s="31"/>
      <c r="CMA158" s="31"/>
      <c r="CMB158" s="31"/>
      <c r="CMC158" s="31"/>
      <c r="CMD158" s="31"/>
      <c r="CME158" s="31"/>
      <c r="CMF158" s="31"/>
      <c r="CMG158" s="31"/>
      <c r="CMH158" s="31"/>
      <c r="CMI158" s="31"/>
      <c r="CMJ158" s="31"/>
      <c r="CMK158" s="31"/>
      <c r="CML158" s="31"/>
      <c r="CMM158" s="31"/>
      <c r="CMN158" s="31"/>
      <c r="CMO158" s="31"/>
      <c r="CMP158" s="31"/>
      <c r="CMQ158" s="31"/>
      <c r="CMR158" s="31"/>
      <c r="CMS158" s="31"/>
      <c r="CMT158" s="31"/>
      <c r="CMU158" s="31"/>
      <c r="CMV158" s="31"/>
      <c r="CMW158" s="31"/>
      <c r="CMX158" s="31"/>
      <c r="CMY158" s="31"/>
      <c r="CMZ158" s="31"/>
      <c r="CNA158" s="31"/>
      <c r="CNB158" s="31"/>
      <c r="CNC158" s="31"/>
      <c r="CND158" s="31"/>
      <c r="CNE158" s="31"/>
      <c r="CNF158" s="31"/>
      <c r="CNG158" s="31"/>
      <c r="CNH158" s="31"/>
      <c r="CNI158" s="31"/>
      <c r="CNJ158" s="31"/>
      <c r="CNK158" s="31"/>
      <c r="CNL158" s="31"/>
      <c r="CNM158" s="31"/>
      <c r="CNN158" s="31"/>
      <c r="CNO158" s="31"/>
      <c r="CNP158" s="31"/>
      <c r="CNQ158" s="31"/>
      <c r="CNR158" s="31"/>
      <c r="CNS158" s="31"/>
      <c r="CNT158" s="31"/>
      <c r="CNU158" s="31"/>
      <c r="CNV158" s="31"/>
      <c r="CNW158" s="31"/>
      <c r="CNX158" s="31"/>
      <c r="CNY158" s="31"/>
      <c r="CNZ158" s="31"/>
      <c r="COA158" s="31"/>
      <c r="COB158" s="31"/>
      <c r="COC158" s="31"/>
      <c r="COD158" s="31"/>
      <c r="COE158" s="31"/>
      <c r="COF158" s="31"/>
      <c r="COG158" s="31"/>
      <c r="COH158" s="31"/>
      <c r="COI158" s="31"/>
      <c r="COJ158" s="31"/>
      <c r="COK158" s="31"/>
      <c r="COL158" s="31"/>
      <c r="COM158" s="31"/>
      <c r="CON158" s="31"/>
      <c r="COO158" s="31"/>
      <c r="COP158" s="31"/>
      <c r="COQ158" s="31"/>
      <c r="COR158" s="31"/>
      <c r="COS158" s="31"/>
      <c r="COT158" s="31"/>
      <c r="COU158" s="31"/>
      <c r="COV158" s="31"/>
      <c r="COW158" s="31"/>
      <c r="COX158" s="31"/>
      <c r="COY158" s="31"/>
      <c r="COZ158" s="31"/>
      <c r="CPA158" s="31"/>
      <c r="CPB158" s="31"/>
      <c r="CPC158" s="31"/>
      <c r="CPD158" s="31"/>
      <c r="CPE158" s="31"/>
      <c r="CPF158" s="31"/>
      <c r="CPG158" s="31"/>
      <c r="CPH158" s="31"/>
      <c r="CPI158" s="31"/>
      <c r="CPJ158" s="31"/>
      <c r="CPK158" s="31"/>
      <c r="CPL158" s="31"/>
      <c r="CPM158" s="31"/>
      <c r="CPN158" s="31"/>
      <c r="CPO158" s="31"/>
      <c r="CPP158" s="31"/>
      <c r="CPQ158" s="31"/>
      <c r="CPR158" s="31"/>
      <c r="CPS158" s="31"/>
      <c r="CPT158" s="31"/>
      <c r="CPU158" s="31"/>
      <c r="CPV158" s="31"/>
      <c r="CPW158" s="31"/>
      <c r="CPX158" s="31"/>
      <c r="CPY158" s="31"/>
      <c r="CPZ158" s="31"/>
      <c r="CQA158" s="31"/>
      <c r="CQB158" s="31"/>
      <c r="CQC158" s="31"/>
      <c r="CQD158" s="31"/>
      <c r="CQE158" s="31"/>
      <c r="CQF158" s="31"/>
      <c r="CQG158" s="31"/>
      <c r="CQH158" s="31"/>
      <c r="CQI158" s="31"/>
      <c r="CQJ158" s="31"/>
      <c r="CQK158" s="31"/>
      <c r="CQL158" s="31"/>
      <c r="CQM158" s="31"/>
      <c r="CQN158" s="31"/>
      <c r="CQO158" s="31"/>
      <c r="CQP158" s="31"/>
      <c r="CQQ158" s="31"/>
      <c r="CQR158" s="31"/>
      <c r="CQS158" s="31"/>
      <c r="CQT158" s="31"/>
      <c r="CQU158" s="31"/>
      <c r="CQV158" s="31"/>
      <c r="CQW158" s="31"/>
      <c r="CQX158" s="31"/>
      <c r="CQY158" s="31"/>
      <c r="CQZ158" s="31"/>
      <c r="CRA158" s="31"/>
      <c r="CRB158" s="31"/>
      <c r="CRC158" s="31"/>
      <c r="CRD158" s="31"/>
      <c r="CRE158" s="31"/>
      <c r="CRF158" s="31"/>
      <c r="CRG158" s="31"/>
      <c r="CRH158" s="31"/>
      <c r="CRI158" s="31"/>
      <c r="CRJ158" s="31"/>
      <c r="CRK158" s="31"/>
      <c r="CRL158" s="31"/>
      <c r="CRM158" s="31"/>
      <c r="CRN158" s="31"/>
      <c r="CRO158" s="31"/>
      <c r="CRP158" s="31"/>
      <c r="CRQ158" s="31"/>
      <c r="CRR158" s="31"/>
      <c r="CRS158" s="31"/>
      <c r="CRT158" s="31"/>
      <c r="CRU158" s="31"/>
      <c r="CRV158" s="31"/>
      <c r="CRW158" s="31"/>
      <c r="CRX158" s="31"/>
      <c r="CRY158" s="31"/>
      <c r="CRZ158" s="31"/>
      <c r="CSA158" s="31"/>
      <c r="CSB158" s="31"/>
      <c r="CSC158" s="31"/>
      <c r="CSD158" s="31"/>
      <c r="CSE158" s="31"/>
      <c r="CSF158" s="31"/>
      <c r="CSG158" s="31"/>
      <c r="CSH158" s="31"/>
      <c r="CSI158" s="31"/>
      <c r="CSJ158" s="31"/>
      <c r="CSK158" s="31"/>
      <c r="CSL158" s="31"/>
      <c r="CSM158" s="31"/>
      <c r="CSN158" s="31"/>
      <c r="CSO158" s="31"/>
      <c r="CSP158" s="31"/>
      <c r="CSQ158" s="31"/>
      <c r="CSR158" s="31"/>
      <c r="CSS158" s="31"/>
      <c r="CST158" s="31"/>
      <c r="CSU158" s="31"/>
      <c r="CSV158" s="31"/>
      <c r="CSW158" s="31"/>
      <c r="CSX158" s="31"/>
      <c r="CSY158" s="31"/>
      <c r="CSZ158" s="31"/>
      <c r="CTA158" s="31"/>
      <c r="CTB158" s="31"/>
      <c r="CTC158" s="31"/>
      <c r="CTD158" s="31"/>
      <c r="CTE158" s="31"/>
      <c r="CTF158" s="31"/>
      <c r="CTG158" s="31"/>
      <c r="CTH158" s="31"/>
      <c r="CTI158" s="31"/>
      <c r="CTJ158" s="31"/>
      <c r="CTK158" s="31"/>
      <c r="CTL158" s="31"/>
      <c r="CTM158" s="31"/>
      <c r="CTN158" s="31"/>
      <c r="CTO158" s="31"/>
      <c r="CTP158" s="31"/>
      <c r="CTQ158" s="31"/>
      <c r="CTR158" s="31"/>
      <c r="CTS158" s="31"/>
      <c r="CTT158" s="31"/>
      <c r="CTU158" s="31"/>
      <c r="CTV158" s="31"/>
      <c r="CTW158" s="31"/>
      <c r="CTX158" s="31"/>
      <c r="CTY158" s="31"/>
      <c r="CTZ158" s="31"/>
      <c r="CUA158" s="31"/>
      <c r="CUB158" s="31"/>
      <c r="CUC158" s="31"/>
      <c r="CUD158" s="31"/>
      <c r="CUE158" s="31"/>
      <c r="CUF158" s="31"/>
      <c r="CUG158" s="31"/>
      <c r="CUH158" s="31"/>
      <c r="CUI158" s="31"/>
      <c r="CUJ158" s="31"/>
      <c r="CUK158" s="31"/>
      <c r="CUL158" s="31"/>
      <c r="CUM158" s="31"/>
      <c r="CUN158" s="31"/>
      <c r="CUO158" s="31"/>
      <c r="CUP158" s="31"/>
      <c r="CUQ158" s="31"/>
      <c r="CUR158" s="31"/>
      <c r="CUS158" s="31"/>
      <c r="CUT158" s="31"/>
      <c r="CUU158" s="31"/>
      <c r="CUV158" s="31"/>
      <c r="CUW158" s="31"/>
      <c r="CUX158" s="31"/>
      <c r="CUY158" s="31"/>
      <c r="CUZ158" s="31"/>
      <c r="CVA158" s="31"/>
      <c r="CVB158" s="31"/>
      <c r="CVC158" s="31"/>
      <c r="CVD158" s="31"/>
      <c r="CVE158" s="31"/>
      <c r="CVF158" s="31"/>
      <c r="CVG158" s="31"/>
      <c r="CVH158" s="31"/>
      <c r="CVI158" s="31"/>
      <c r="CVJ158" s="31"/>
      <c r="CVK158" s="31"/>
      <c r="CVL158" s="31"/>
      <c r="CVM158" s="31"/>
      <c r="CVN158" s="31"/>
      <c r="CVO158" s="31"/>
      <c r="CVP158" s="31"/>
      <c r="CVQ158" s="31"/>
      <c r="CVR158" s="31"/>
      <c r="CVS158" s="31"/>
      <c r="CVT158" s="31"/>
      <c r="CVU158" s="31"/>
      <c r="CVV158" s="31"/>
      <c r="CVW158" s="31"/>
      <c r="CVX158" s="31"/>
      <c r="CVY158" s="31"/>
      <c r="CVZ158" s="31"/>
      <c r="CWA158" s="31"/>
      <c r="CWB158" s="31"/>
      <c r="CWC158" s="31"/>
      <c r="CWD158" s="31"/>
      <c r="CWE158" s="31"/>
      <c r="CWF158" s="31"/>
      <c r="CWG158" s="31"/>
      <c r="CWH158" s="31"/>
      <c r="CWI158" s="31"/>
      <c r="CWJ158" s="31"/>
      <c r="CWK158" s="31"/>
      <c r="CWL158" s="31"/>
      <c r="CWM158" s="31"/>
      <c r="CWN158" s="31"/>
      <c r="CWO158" s="31"/>
      <c r="CWP158" s="31"/>
      <c r="CWQ158" s="31"/>
      <c r="CWR158" s="31"/>
      <c r="CWS158" s="31"/>
      <c r="CWT158" s="31"/>
      <c r="CWU158" s="31"/>
      <c r="CWV158" s="31"/>
      <c r="CWW158" s="31"/>
      <c r="CWX158" s="31"/>
      <c r="CWY158" s="31"/>
      <c r="CWZ158" s="31"/>
      <c r="CXA158" s="31"/>
      <c r="CXB158" s="31"/>
      <c r="CXC158" s="31"/>
      <c r="CXD158" s="31"/>
      <c r="CXE158" s="31"/>
      <c r="CXF158" s="31"/>
      <c r="CXG158" s="31"/>
      <c r="CXH158" s="31"/>
    </row>
    <row r="159" spans="1:2660" s="82" customFormat="1" ht="31.5" customHeight="1" x14ac:dyDescent="0.2">
      <c r="A159" s="8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31"/>
      <c r="AL159" s="31"/>
      <c r="AM159" s="31"/>
      <c r="AN159" s="31"/>
      <c r="AO159" s="31"/>
      <c r="AP159" s="31"/>
      <c r="AQ159" s="31"/>
      <c r="AR159" s="31"/>
      <c r="AS159" s="31"/>
      <c r="AT159" s="31"/>
      <c r="AU159" s="31"/>
      <c r="AV159" s="31"/>
      <c r="AW159" s="31"/>
      <c r="AX159" s="31"/>
      <c r="AY159" s="31"/>
      <c r="AZ159" s="31"/>
      <c r="BA159" s="31"/>
      <c r="BB159" s="31"/>
      <c r="BC159" s="31"/>
      <c r="BD159" s="31"/>
      <c r="BE159" s="31"/>
      <c r="BF159" s="31"/>
      <c r="BG159" s="31"/>
      <c r="BH159" s="31"/>
      <c r="BI159" s="31"/>
      <c r="BJ159" s="31"/>
      <c r="BK159" s="31"/>
      <c r="BL159" s="31"/>
      <c r="BM159" s="31"/>
      <c r="BN159" s="31"/>
      <c r="BO159" s="31"/>
      <c r="BP159" s="31"/>
      <c r="BQ159" s="31"/>
      <c r="BR159" s="31"/>
      <c r="BS159" s="31"/>
      <c r="BT159" s="31"/>
      <c r="BU159" s="31"/>
      <c r="BV159" s="31"/>
      <c r="BW159" s="31"/>
      <c r="BX159" s="31"/>
      <c r="BY159" s="31"/>
      <c r="BZ159" s="31"/>
      <c r="CA159" s="31"/>
      <c r="CB159" s="31"/>
      <c r="CC159" s="31"/>
      <c r="CD159" s="31"/>
      <c r="CE159" s="31"/>
      <c r="CF159" s="31"/>
      <c r="CG159" s="31"/>
      <c r="CH159" s="31"/>
      <c r="CI159" s="31"/>
      <c r="CJ159" s="31"/>
      <c r="CK159" s="31"/>
      <c r="CL159" s="31"/>
      <c r="CM159" s="31"/>
      <c r="CN159" s="31"/>
      <c r="CO159" s="31"/>
      <c r="CP159" s="31"/>
      <c r="CQ159" s="31"/>
      <c r="CR159" s="31"/>
      <c r="CS159" s="31"/>
      <c r="CT159" s="31"/>
      <c r="CU159" s="31"/>
      <c r="CV159" s="31"/>
      <c r="CW159" s="31"/>
      <c r="CX159" s="31"/>
      <c r="CY159" s="31"/>
      <c r="CZ159" s="31"/>
      <c r="DA159" s="31"/>
      <c r="DB159" s="31"/>
      <c r="DC159" s="31"/>
      <c r="DD159" s="31"/>
      <c r="DE159" s="31"/>
      <c r="DF159" s="31"/>
      <c r="DG159" s="31"/>
      <c r="DH159" s="31"/>
      <c r="DI159" s="31"/>
      <c r="DJ159" s="31"/>
      <c r="DK159" s="31"/>
      <c r="DL159" s="31"/>
      <c r="DM159" s="31"/>
      <c r="DN159" s="31"/>
      <c r="DO159" s="31"/>
      <c r="DP159" s="31"/>
      <c r="DQ159" s="31"/>
      <c r="DR159" s="31"/>
      <c r="DS159" s="31"/>
      <c r="DT159" s="31"/>
      <c r="DU159" s="31"/>
      <c r="DV159" s="31"/>
      <c r="DW159" s="31"/>
      <c r="DX159" s="31"/>
      <c r="DY159" s="31"/>
      <c r="DZ159" s="31"/>
      <c r="EA159" s="31"/>
      <c r="EB159" s="31"/>
      <c r="EC159" s="31"/>
      <c r="ED159" s="31"/>
      <c r="EE159" s="31"/>
      <c r="EF159" s="31"/>
      <c r="EG159" s="31"/>
      <c r="EH159" s="31"/>
      <c r="EI159" s="31"/>
      <c r="EJ159" s="31"/>
      <c r="EK159" s="31"/>
      <c r="EL159" s="31"/>
      <c r="EM159" s="31"/>
      <c r="EN159" s="31"/>
      <c r="EO159" s="31"/>
      <c r="EP159" s="31"/>
      <c r="EQ159" s="31"/>
      <c r="ER159" s="31"/>
      <c r="ES159" s="31"/>
      <c r="ET159" s="31"/>
      <c r="EU159" s="31"/>
      <c r="EV159" s="31"/>
      <c r="EW159" s="31"/>
      <c r="EX159" s="31"/>
      <c r="EY159" s="31"/>
      <c r="EZ159" s="31"/>
      <c r="FA159" s="31"/>
      <c r="FB159" s="31"/>
      <c r="FC159" s="31"/>
      <c r="FD159" s="31"/>
      <c r="FE159" s="31"/>
      <c r="FF159" s="31"/>
      <c r="FG159" s="31"/>
      <c r="FH159" s="31"/>
      <c r="FI159" s="31"/>
      <c r="FJ159" s="31"/>
      <c r="FK159" s="31"/>
      <c r="FL159" s="31"/>
      <c r="FM159" s="31"/>
      <c r="FN159" s="31"/>
      <c r="FO159" s="31"/>
      <c r="FP159" s="31"/>
      <c r="FQ159" s="31"/>
      <c r="FR159" s="31"/>
      <c r="FS159" s="31"/>
      <c r="FT159" s="31"/>
      <c r="FU159" s="31"/>
      <c r="FV159" s="31"/>
      <c r="FW159" s="31"/>
      <c r="FX159" s="31"/>
      <c r="FY159" s="31"/>
      <c r="FZ159" s="31"/>
      <c r="GA159" s="31"/>
      <c r="GB159" s="31"/>
      <c r="GC159" s="31"/>
      <c r="GD159" s="31"/>
      <c r="GE159" s="31"/>
      <c r="GF159" s="31"/>
      <c r="GG159" s="31"/>
      <c r="GH159" s="31"/>
      <c r="GI159" s="31"/>
      <c r="GJ159" s="31"/>
      <c r="GK159" s="31"/>
      <c r="GL159" s="31"/>
      <c r="GM159" s="31"/>
      <c r="GN159" s="31"/>
      <c r="GO159" s="31"/>
      <c r="GP159" s="31"/>
      <c r="GQ159" s="31"/>
      <c r="GR159" s="31"/>
      <c r="GS159" s="31"/>
      <c r="GT159" s="31"/>
      <c r="GU159" s="31"/>
      <c r="GV159" s="31"/>
      <c r="GW159" s="31"/>
      <c r="GX159" s="31"/>
      <c r="GY159" s="31"/>
      <c r="GZ159" s="31"/>
      <c r="HA159" s="31"/>
      <c r="HB159" s="31"/>
      <c r="HC159" s="31"/>
      <c r="HD159" s="31"/>
      <c r="HE159" s="31"/>
      <c r="HF159" s="31"/>
      <c r="HG159" s="31"/>
      <c r="HH159" s="31"/>
      <c r="HI159" s="31"/>
      <c r="HJ159" s="31"/>
      <c r="HK159" s="31"/>
      <c r="HL159" s="31"/>
      <c r="HM159" s="31"/>
      <c r="HN159" s="31"/>
      <c r="HO159" s="31"/>
      <c r="HP159" s="31"/>
      <c r="HQ159" s="31"/>
      <c r="HR159" s="31"/>
      <c r="HS159" s="31"/>
      <c r="HT159" s="31"/>
      <c r="HU159" s="31"/>
      <c r="HV159" s="31"/>
      <c r="HW159" s="31"/>
      <c r="HX159" s="31"/>
      <c r="HY159" s="31"/>
      <c r="HZ159" s="31"/>
      <c r="IA159" s="31"/>
      <c r="IB159" s="31"/>
      <c r="IC159" s="31"/>
      <c r="ID159" s="31"/>
      <c r="IE159" s="31"/>
      <c r="IF159" s="31"/>
      <c r="IG159" s="31"/>
      <c r="IH159" s="31"/>
      <c r="II159" s="31"/>
      <c r="IJ159" s="31"/>
      <c r="IK159" s="31"/>
      <c r="IL159" s="31"/>
      <c r="IM159" s="31"/>
      <c r="IN159" s="31"/>
      <c r="IO159" s="31"/>
      <c r="IP159" s="31"/>
      <c r="IQ159" s="31"/>
      <c r="IR159" s="31"/>
      <c r="IS159" s="31"/>
      <c r="IT159" s="31"/>
      <c r="IU159" s="31"/>
      <c r="IV159" s="31"/>
      <c r="IW159" s="31"/>
      <c r="IX159" s="31"/>
      <c r="IY159" s="31"/>
      <c r="IZ159" s="31"/>
      <c r="JA159" s="31"/>
      <c r="JB159" s="31"/>
      <c r="JC159" s="31"/>
      <c r="JD159" s="31"/>
      <c r="JE159" s="31"/>
      <c r="JF159" s="31"/>
      <c r="JG159" s="31"/>
      <c r="JH159" s="31"/>
      <c r="JI159" s="31"/>
      <c r="JJ159" s="31"/>
      <c r="JK159" s="31"/>
      <c r="JL159" s="31"/>
      <c r="JM159" s="31"/>
      <c r="JN159" s="31"/>
      <c r="JO159" s="31"/>
      <c r="JP159" s="31"/>
      <c r="JQ159" s="31"/>
      <c r="JR159" s="31"/>
      <c r="JS159" s="31"/>
      <c r="JT159" s="31"/>
      <c r="JU159" s="31"/>
      <c r="JV159" s="31"/>
      <c r="JW159" s="31"/>
      <c r="JX159" s="31"/>
      <c r="JY159" s="31"/>
      <c r="JZ159" s="31"/>
      <c r="KA159" s="31"/>
      <c r="KB159" s="31"/>
      <c r="KC159" s="31"/>
      <c r="KD159" s="31"/>
      <c r="KE159" s="31"/>
      <c r="KF159" s="31"/>
      <c r="KG159" s="31"/>
      <c r="KH159" s="31"/>
      <c r="KI159" s="31"/>
      <c r="KJ159" s="31"/>
      <c r="KK159" s="31"/>
      <c r="KL159" s="31"/>
      <c r="KM159" s="31"/>
      <c r="KN159" s="31"/>
      <c r="KO159" s="31"/>
      <c r="KP159" s="31"/>
      <c r="KQ159" s="31"/>
      <c r="KR159" s="31"/>
      <c r="KS159" s="31"/>
      <c r="KT159" s="31"/>
      <c r="KU159" s="31"/>
      <c r="KV159" s="31"/>
      <c r="KW159" s="31"/>
      <c r="KX159" s="31"/>
      <c r="KY159" s="31"/>
      <c r="KZ159" s="31"/>
      <c r="LA159" s="31"/>
      <c r="LB159" s="31"/>
      <c r="LC159" s="31"/>
      <c r="LD159" s="31"/>
      <c r="LE159" s="31"/>
      <c r="LF159" s="31"/>
      <c r="LG159" s="31"/>
      <c r="LH159" s="31"/>
      <c r="LI159" s="31"/>
      <c r="LJ159" s="31"/>
      <c r="LK159" s="31"/>
      <c r="LL159" s="31"/>
      <c r="LM159" s="31"/>
      <c r="LN159" s="31"/>
      <c r="LO159" s="31"/>
      <c r="LP159" s="31"/>
      <c r="LQ159" s="31"/>
      <c r="LR159" s="31"/>
      <c r="LS159" s="31"/>
      <c r="LT159" s="31"/>
      <c r="LU159" s="31"/>
      <c r="LV159" s="31"/>
      <c r="LW159" s="31"/>
      <c r="LX159" s="31"/>
      <c r="LY159" s="31"/>
      <c r="LZ159" s="31"/>
      <c r="MA159" s="31"/>
      <c r="MB159" s="31"/>
      <c r="MC159" s="31"/>
      <c r="MD159" s="31"/>
      <c r="ME159" s="31"/>
      <c r="MF159" s="31"/>
      <c r="MG159" s="31"/>
      <c r="MH159" s="31"/>
      <c r="MI159" s="31"/>
      <c r="MJ159" s="31"/>
      <c r="MK159" s="31"/>
      <c r="ML159" s="31"/>
      <c r="MM159" s="31"/>
      <c r="MN159" s="31"/>
      <c r="MO159" s="31"/>
      <c r="MP159" s="31"/>
      <c r="MQ159" s="31"/>
      <c r="MR159" s="31"/>
      <c r="MS159" s="31"/>
      <c r="MT159" s="31"/>
      <c r="MU159" s="31"/>
      <c r="MV159" s="31"/>
      <c r="MW159" s="31"/>
      <c r="MX159" s="31"/>
      <c r="MY159" s="31"/>
      <c r="MZ159" s="31"/>
      <c r="NA159" s="31"/>
      <c r="NB159" s="31"/>
      <c r="NC159" s="31"/>
      <c r="ND159" s="31"/>
      <c r="NE159" s="31"/>
      <c r="NF159" s="31"/>
      <c r="NG159" s="31"/>
      <c r="NH159" s="31"/>
      <c r="NI159" s="31"/>
      <c r="NJ159" s="31"/>
      <c r="NK159" s="31"/>
      <c r="NL159" s="31"/>
      <c r="NM159" s="31"/>
      <c r="NN159" s="31"/>
      <c r="NO159" s="31"/>
      <c r="NP159" s="31"/>
      <c r="NQ159" s="31"/>
      <c r="NR159" s="31"/>
      <c r="NS159" s="31"/>
      <c r="NT159" s="31"/>
      <c r="NU159" s="31"/>
      <c r="NV159" s="31"/>
      <c r="NW159" s="31"/>
      <c r="NX159" s="31"/>
      <c r="NY159" s="31"/>
      <c r="NZ159" s="31"/>
      <c r="OA159" s="31"/>
      <c r="OB159" s="31"/>
      <c r="OC159" s="31"/>
      <c r="OD159" s="31"/>
      <c r="OE159" s="31"/>
      <c r="OF159" s="31"/>
      <c r="OG159" s="31"/>
      <c r="OH159" s="31"/>
      <c r="OI159" s="31"/>
      <c r="OJ159" s="31"/>
      <c r="OK159" s="31"/>
      <c r="OL159" s="31"/>
      <c r="OM159" s="31"/>
      <c r="ON159" s="31"/>
      <c r="OO159" s="31"/>
      <c r="OP159" s="31"/>
      <c r="OQ159" s="31"/>
      <c r="OR159" s="31"/>
      <c r="OS159" s="31"/>
      <c r="OT159" s="31"/>
      <c r="OU159" s="31"/>
      <c r="OV159" s="31"/>
      <c r="OW159" s="31"/>
      <c r="OX159" s="31"/>
      <c r="OY159" s="31"/>
      <c r="OZ159" s="31"/>
      <c r="PA159" s="31"/>
      <c r="PB159" s="31"/>
      <c r="PC159" s="31"/>
      <c r="PD159" s="31"/>
      <c r="PE159" s="31"/>
      <c r="PF159" s="31"/>
      <c r="PG159" s="31"/>
      <c r="PH159" s="31"/>
      <c r="PI159" s="31"/>
      <c r="PJ159" s="31"/>
      <c r="PK159" s="31"/>
      <c r="PL159" s="31"/>
      <c r="PM159" s="31"/>
      <c r="PN159" s="31"/>
      <c r="PO159" s="31"/>
      <c r="PP159" s="31"/>
      <c r="PQ159" s="31"/>
      <c r="PR159" s="31"/>
      <c r="PS159" s="31"/>
      <c r="PT159" s="31"/>
      <c r="PU159" s="31"/>
      <c r="PV159" s="31"/>
      <c r="PW159" s="31"/>
      <c r="PX159" s="31"/>
      <c r="PY159" s="31"/>
      <c r="PZ159" s="31"/>
      <c r="QA159" s="31"/>
      <c r="QB159" s="31"/>
      <c r="QC159" s="31"/>
      <c r="QD159" s="31"/>
      <c r="QE159" s="31"/>
      <c r="QF159" s="31"/>
      <c r="QG159" s="31"/>
      <c r="QH159" s="31"/>
      <c r="QI159" s="31"/>
      <c r="QJ159" s="31"/>
      <c r="QK159" s="31"/>
      <c r="QL159" s="31"/>
      <c r="QM159" s="31"/>
      <c r="QN159" s="31"/>
      <c r="QO159" s="31"/>
      <c r="QP159" s="31"/>
      <c r="QQ159" s="31"/>
      <c r="QR159" s="31"/>
      <c r="QS159" s="31"/>
      <c r="QT159" s="31"/>
      <c r="QU159" s="31"/>
      <c r="QV159" s="31"/>
      <c r="QW159" s="31"/>
      <c r="QX159" s="31"/>
      <c r="QY159" s="31"/>
      <c r="QZ159" s="31"/>
      <c r="RA159" s="31"/>
      <c r="RB159" s="31"/>
      <c r="RC159" s="31"/>
      <c r="RD159" s="31"/>
      <c r="RE159" s="31"/>
      <c r="RF159" s="31"/>
      <c r="RG159" s="31"/>
      <c r="RH159" s="31"/>
      <c r="RI159" s="31"/>
      <c r="RJ159" s="31"/>
      <c r="RK159" s="31"/>
      <c r="RL159" s="31"/>
      <c r="RM159" s="31"/>
      <c r="RN159" s="31"/>
      <c r="RO159" s="31"/>
      <c r="RP159" s="31"/>
      <c r="RQ159" s="31"/>
      <c r="RR159" s="31"/>
      <c r="RS159" s="31"/>
      <c r="RT159" s="31"/>
      <c r="RU159" s="31"/>
      <c r="RV159" s="31"/>
      <c r="RW159" s="31"/>
      <c r="RX159" s="31"/>
      <c r="RY159" s="31"/>
      <c r="RZ159" s="31"/>
      <c r="SA159" s="31"/>
      <c r="SB159" s="31"/>
      <c r="SC159" s="31"/>
      <c r="SD159" s="31"/>
      <c r="SE159" s="31"/>
      <c r="SF159" s="31"/>
      <c r="SG159" s="31"/>
      <c r="SH159" s="31"/>
      <c r="SI159" s="31"/>
      <c r="SJ159" s="31"/>
      <c r="SK159" s="31"/>
      <c r="SL159" s="31"/>
      <c r="SM159" s="31"/>
      <c r="SN159" s="31"/>
      <c r="SO159" s="31"/>
      <c r="SP159" s="31"/>
      <c r="SQ159" s="31"/>
      <c r="SR159" s="31"/>
      <c r="SS159" s="31"/>
      <c r="ST159" s="31"/>
      <c r="SU159" s="31"/>
      <c r="SV159" s="31"/>
      <c r="SW159" s="31"/>
      <c r="SX159" s="31"/>
      <c r="SY159" s="31"/>
      <c r="SZ159" s="31"/>
      <c r="TA159" s="31"/>
      <c r="TB159" s="31"/>
      <c r="TC159" s="31"/>
      <c r="TD159" s="31"/>
      <c r="TE159" s="31"/>
      <c r="TF159" s="31"/>
      <c r="TG159" s="31"/>
      <c r="TH159" s="31"/>
      <c r="TI159" s="31"/>
      <c r="TJ159" s="31"/>
      <c r="TK159" s="31"/>
      <c r="TL159" s="31"/>
      <c r="TM159" s="31"/>
      <c r="TN159" s="31"/>
      <c r="TO159" s="31"/>
      <c r="TP159" s="31"/>
      <c r="TQ159" s="31"/>
      <c r="TR159" s="31"/>
      <c r="TS159" s="31"/>
      <c r="TT159" s="31"/>
      <c r="TU159" s="31"/>
      <c r="TV159" s="31"/>
      <c r="TW159" s="31"/>
      <c r="TX159" s="31"/>
      <c r="TY159" s="31"/>
      <c r="TZ159" s="31"/>
      <c r="UA159" s="31"/>
      <c r="UB159" s="31"/>
      <c r="UC159" s="31"/>
      <c r="UD159" s="31"/>
      <c r="UE159" s="31"/>
      <c r="UF159" s="31"/>
      <c r="UG159" s="31"/>
      <c r="UH159" s="31"/>
      <c r="UI159" s="31"/>
      <c r="UJ159" s="31"/>
      <c r="UK159" s="31"/>
      <c r="UL159" s="31"/>
      <c r="UM159" s="31"/>
      <c r="UN159" s="31"/>
      <c r="UO159" s="31"/>
      <c r="UP159" s="31"/>
      <c r="UQ159" s="31"/>
      <c r="UR159" s="31"/>
      <c r="US159" s="31"/>
      <c r="UT159" s="31"/>
      <c r="UU159" s="31"/>
      <c r="UV159" s="31"/>
      <c r="UW159" s="31"/>
      <c r="UX159" s="31"/>
      <c r="UY159" s="31"/>
      <c r="UZ159" s="31"/>
      <c r="VA159" s="31"/>
      <c r="VB159" s="31"/>
      <c r="VC159" s="31"/>
      <c r="VD159" s="31"/>
      <c r="VE159" s="31"/>
      <c r="VF159" s="31"/>
      <c r="VG159" s="31"/>
      <c r="VH159" s="31"/>
      <c r="VI159" s="31"/>
      <c r="VJ159" s="31"/>
      <c r="VK159" s="31"/>
      <c r="VL159" s="31"/>
      <c r="VM159" s="31"/>
      <c r="VN159" s="31"/>
      <c r="VO159" s="31"/>
      <c r="VP159" s="31"/>
      <c r="VQ159" s="31"/>
      <c r="VR159" s="31"/>
      <c r="VS159" s="31"/>
      <c r="VT159" s="31"/>
      <c r="VU159" s="31"/>
      <c r="VV159" s="31"/>
      <c r="VW159" s="31"/>
      <c r="VX159" s="31"/>
      <c r="VY159" s="31"/>
      <c r="VZ159" s="31"/>
      <c r="WA159" s="31"/>
      <c r="WB159" s="31"/>
      <c r="WC159" s="31"/>
      <c r="WD159" s="31"/>
      <c r="WE159" s="31"/>
      <c r="WF159" s="31"/>
      <c r="WG159" s="31"/>
      <c r="WH159" s="31"/>
      <c r="WI159" s="31"/>
      <c r="WJ159" s="31"/>
      <c r="WK159" s="31"/>
      <c r="WL159" s="31"/>
      <c r="WM159" s="31"/>
      <c r="WN159" s="31"/>
      <c r="WO159" s="31"/>
      <c r="WP159" s="31"/>
      <c r="WQ159" s="31"/>
      <c r="WR159" s="31"/>
      <c r="WS159" s="31"/>
      <c r="WT159" s="31"/>
      <c r="WU159" s="31"/>
      <c r="WV159" s="31"/>
      <c r="WW159" s="31"/>
      <c r="WX159" s="31"/>
      <c r="WY159" s="31"/>
      <c r="WZ159" s="31"/>
      <c r="XA159" s="31"/>
      <c r="XB159" s="31"/>
      <c r="XC159" s="31"/>
      <c r="XD159" s="31"/>
      <c r="XE159" s="31"/>
      <c r="XF159" s="31"/>
      <c r="XG159" s="31"/>
      <c r="XH159" s="31"/>
      <c r="XI159" s="31"/>
      <c r="XJ159" s="31"/>
      <c r="XK159" s="31"/>
      <c r="XL159" s="31"/>
      <c r="XM159" s="31"/>
      <c r="XN159" s="31"/>
      <c r="XO159" s="31"/>
      <c r="XP159" s="31"/>
      <c r="XQ159" s="31"/>
      <c r="XR159" s="31"/>
      <c r="XS159" s="31"/>
      <c r="XT159" s="31"/>
      <c r="XU159" s="31"/>
      <c r="XV159" s="31"/>
      <c r="XW159" s="31"/>
      <c r="XX159" s="31"/>
      <c r="XY159" s="31"/>
      <c r="XZ159" s="31"/>
      <c r="YA159" s="31"/>
      <c r="YB159" s="31"/>
      <c r="YC159" s="31"/>
      <c r="YD159" s="31"/>
      <c r="YE159" s="31"/>
      <c r="YF159" s="31"/>
      <c r="YG159" s="31"/>
      <c r="YH159" s="31"/>
      <c r="YI159" s="31"/>
      <c r="YJ159" s="31"/>
      <c r="YK159" s="31"/>
      <c r="YL159" s="31"/>
      <c r="YM159" s="31"/>
      <c r="YN159" s="31"/>
      <c r="YO159" s="31"/>
      <c r="YP159" s="31"/>
      <c r="YQ159" s="31"/>
      <c r="YR159" s="31"/>
      <c r="YS159" s="31"/>
      <c r="YT159" s="31"/>
      <c r="YU159" s="31"/>
      <c r="YV159" s="31"/>
      <c r="YW159" s="31"/>
      <c r="YX159" s="31"/>
      <c r="YY159" s="31"/>
      <c r="YZ159" s="31"/>
      <c r="ZA159" s="31"/>
      <c r="ZB159" s="31"/>
      <c r="ZC159" s="31"/>
      <c r="ZD159" s="31"/>
      <c r="ZE159" s="31"/>
      <c r="ZF159" s="31"/>
      <c r="ZG159" s="31"/>
      <c r="ZH159" s="31"/>
      <c r="ZI159" s="31"/>
      <c r="ZJ159" s="31"/>
      <c r="ZK159" s="31"/>
      <c r="ZL159" s="31"/>
      <c r="ZM159" s="31"/>
      <c r="ZN159" s="31"/>
      <c r="ZO159" s="31"/>
      <c r="ZP159" s="31"/>
      <c r="ZQ159" s="31"/>
      <c r="ZR159" s="31"/>
      <c r="ZS159" s="31"/>
      <c r="ZT159" s="31"/>
      <c r="ZU159" s="31"/>
      <c r="ZV159" s="31"/>
      <c r="ZW159" s="31"/>
      <c r="ZX159" s="31"/>
      <c r="ZY159" s="31"/>
      <c r="ZZ159" s="31"/>
      <c r="AAA159" s="31"/>
      <c r="AAB159" s="31"/>
      <c r="AAC159" s="31"/>
      <c r="AAD159" s="31"/>
      <c r="AAE159" s="31"/>
      <c r="AAF159" s="31"/>
      <c r="AAG159" s="31"/>
      <c r="AAH159" s="31"/>
      <c r="AAI159" s="31"/>
      <c r="AAJ159" s="31"/>
      <c r="AAK159" s="31"/>
      <c r="AAL159" s="31"/>
      <c r="AAM159" s="31"/>
      <c r="AAN159" s="31"/>
      <c r="AAO159" s="31"/>
      <c r="AAP159" s="31"/>
      <c r="AAQ159" s="31"/>
      <c r="AAR159" s="31"/>
      <c r="AAS159" s="31"/>
      <c r="AAT159" s="31"/>
      <c r="AAU159" s="31"/>
      <c r="AAV159" s="31"/>
      <c r="AAW159" s="31"/>
      <c r="AAX159" s="31"/>
      <c r="AAY159" s="31"/>
      <c r="AAZ159" s="31"/>
      <c r="ABA159" s="31"/>
      <c r="ABB159" s="31"/>
      <c r="ABC159" s="31"/>
      <c r="ABD159" s="31"/>
      <c r="ABE159" s="31"/>
      <c r="ABF159" s="31"/>
      <c r="ABG159" s="31"/>
      <c r="ABH159" s="31"/>
      <c r="ABI159" s="31"/>
      <c r="ABJ159" s="31"/>
      <c r="ABK159" s="31"/>
      <c r="ABL159" s="31"/>
      <c r="ABM159" s="31"/>
      <c r="ABN159" s="31"/>
      <c r="ABO159" s="31"/>
      <c r="ABP159" s="31"/>
      <c r="ABQ159" s="31"/>
      <c r="ABR159" s="31"/>
      <c r="ABS159" s="31"/>
      <c r="ABT159" s="31"/>
      <c r="ABU159" s="31"/>
      <c r="ABV159" s="31"/>
      <c r="ABW159" s="31"/>
      <c r="ABX159" s="31"/>
      <c r="ABY159" s="31"/>
      <c r="ABZ159" s="31"/>
      <c r="ACA159" s="31"/>
      <c r="ACB159" s="31"/>
      <c r="ACC159" s="31"/>
      <c r="ACD159" s="31"/>
      <c r="ACE159" s="31"/>
      <c r="ACF159" s="31"/>
      <c r="ACG159" s="31"/>
      <c r="ACH159" s="31"/>
      <c r="ACI159" s="31"/>
      <c r="ACJ159" s="31"/>
      <c r="ACK159" s="31"/>
      <c r="ACL159" s="31"/>
      <c r="ACM159" s="31"/>
      <c r="ACN159" s="31"/>
      <c r="ACO159" s="31"/>
      <c r="ACP159" s="31"/>
      <c r="ACQ159" s="31"/>
      <c r="ACR159" s="31"/>
      <c r="ACS159" s="31"/>
      <c r="ACT159" s="31"/>
      <c r="ACU159" s="31"/>
      <c r="ACV159" s="31"/>
      <c r="ACW159" s="31"/>
      <c r="ACX159" s="31"/>
      <c r="ACY159" s="31"/>
      <c r="ACZ159" s="31"/>
      <c r="ADA159" s="31"/>
      <c r="ADB159" s="31"/>
      <c r="ADC159" s="31"/>
      <c r="ADD159" s="31"/>
      <c r="ADE159" s="31"/>
      <c r="ADF159" s="31"/>
      <c r="ADG159" s="31"/>
      <c r="ADH159" s="31"/>
      <c r="ADI159" s="31"/>
      <c r="ADJ159" s="31"/>
      <c r="ADK159" s="31"/>
      <c r="ADL159" s="31"/>
      <c r="ADM159" s="31"/>
      <c r="ADN159" s="31"/>
      <c r="ADO159" s="31"/>
      <c r="ADP159" s="31"/>
      <c r="ADQ159" s="31"/>
      <c r="ADR159" s="31"/>
      <c r="ADS159" s="31"/>
      <c r="ADT159" s="31"/>
      <c r="ADU159" s="31"/>
      <c r="ADV159" s="31"/>
      <c r="ADW159" s="31"/>
      <c r="ADX159" s="31"/>
      <c r="ADY159" s="31"/>
      <c r="ADZ159" s="31"/>
      <c r="AEA159" s="31"/>
      <c r="AEB159" s="31"/>
      <c r="AEC159" s="31"/>
      <c r="AED159" s="31"/>
      <c r="AEE159" s="31"/>
      <c r="AEF159" s="31"/>
      <c r="AEG159" s="31"/>
      <c r="AEH159" s="31"/>
      <c r="AEI159" s="31"/>
      <c r="AEJ159" s="31"/>
      <c r="AEK159" s="31"/>
      <c r="AEL159" s="31"/>
      <c r="AEM159" s="31"/>
      <c r="AEN159" s="31"/>
      <c r="AEO159" s="31"/>
      <c r="AEP159" s="31"/>
      <c r="AEQ159" s="31"/>
      <c r="AER159" s="31"/>
      <c r="AES159" s="31"/>
      <c r="AET159" s="31"/>
      <c r="AEU159" s="31"/>
      <c r="AEV159" s="31"/>
      <c r="AEW159" s="31"/>
      <c r="AEX159" s="31"/>
      <c r="AEY159" s="31"/>
      <c r="AEZ159" s="31"/>
      <c r="AFA159" s="31"/>
      <c r="AFB159" s="31"/>
      <c r="AFC159" s="31"/>
      <c r="AFD159" s="31"/>
      <c r="AFE159" s="31"/>
      <c r="AFF159" s="31"/>
      <c r="AFG159" s="31"/>
      <c r="AFH159" s="31"/>
      <c r="AFI159" s="31"/>
      <c r="AFJ159" s="31"/>
      <c r="AFK159" s="31"/>
      <c r="AFL159" s="31"/>
      <c r="AFM159" s="31"/>
      <c r="AFN159" s="31"/>
      <c r="AFO159" s="31"/>
      <c r="AFP159" s="31"/>
      <c r="AFQ159" s="31"/>
      <c r="AFR159" s="31"/>
      <c r="AFS159" s="31"/>
      <c r="AFT159" s="31"/>
      <c r="AFU159" s="31"/>
      <c r="AFV159" s="31"/>
      <c r="AFW159" s="31"/>
      <c r="AFX159" s="31"/>
      <c r="AFY159" s="31"/>
      <c r="AFZ159" s="31"/>
      <c r="AGA159" s="31"/>
      <c r="AGB159" s="31"/>
      <c r="AGC159" s="31"/>
      <c r="AGD159" s="31"/>
      <c r="AGE159" s="31"/>
      <c r="AGF159" s="31"/>
      <c r="AGG159" s="31"/>
      <c r="AGH159" s="31"/>
      <c r="AGI159" s="31"/>
      <c r="AGJ159" s="31"/>
      <c r="AGK159" s="31"/>
      <c r="AGL159" s="31"/>
      <c r="AGM159" s="31"/>
      <c r="AGN159" s="31"/>
      <c r="AGO159" s="31"/>
      <c r="AGP159" s="31"/>
      <c r="AGQ159" s="31"/>
      <c r="AGR159" s="31"/>
      <c r="AGS159" s="31"/>
      <c r="AGT159" s="31"/>
      <c r="AGU159" s="31"/>
      <c r="AGV159" s="31"/>
      <c r="AGW159" s="31"/>
      <c r="AGX159" s="31"/>
      <c r="AGY159" s="31"/>
      <c r="AGZ159" s="31"/>
      <c r="AHA159" s="31"/>
      <c r="AHB159" s="31"/>
      <c r="AHC159" s="31"/>
      <c r="AHD159" s="31"/>
      <c r="AHE159" s="31"/>
      <c r="AHF159" s="31"/>
      <c r="AHG159" s="31"/>
      <c r="AHH159" s="31"/>
      <c r="AHI159" s="31"/>
      <c r="AHJ159" s="31"/>
      <c r="AHK159" s="31"/>
      <c r="AHL159" s="31"/>
      <c r="AHM159" s="31"/>
      <c r="AHN159" s="31"/>
      <c r="AHO159" s="31"/>
      <c r="AHP159" s="31"/>
      <c r="AHQ159" s="31"/>
      <c r="AHR159" s="31"/>
      <c r="AHS159" s="31"/>
      <c r="AHT159" s="31"/>
      <c r="AHU159" s="31"/>
      <c r="AHV159" s="31"/>
      <c r="AHW159" s="31"/>
      <c r="AHX159" s="31"/>
      <c r="AHY159" s="31"/>
      <c r="AHZ159" s="31"/>
      <c r="AIA159" s="31"/>
      <c r="AIB159" s="31"/>
      <c r="AIC159" s="31"/>
      <c r="AID159" s="31"/>
      <c r="AIE159" s="31"/>
      <c r="AIF159" s="31"/>
      <c r="AIG159" s="31"/>
      <c r="AIH159" s="31"/>
      <c r="AII159" s="31"/>
      <c r="AIJ159" s="31"/>
      <c r="AIK159" s="31"/>
      <c r="AIL159" s="31"/>
      <c r="AIM159" s="31"/>
      <c r="AIN159" s="31"/>
      <c r="AIO159" s="31"/>
      <c r="AIP159" s="31"/>
      <c r="AIQ159" s="31"/>
      <c r="AIR159" s="31"/>
      <c r="AIS159" s="31"/>
      <c r="AIT159" s="31"/>
      <c r="AIU159" s="31"/>
      <c r="AIV159" s="31"/>
      <c r="AIW159" s="31"/>
      <c r="AIX159" s="31"/>
      <c r="AIY159" s="31"/>
      <c r="AIZ159" s="31"/>
      <c r="AJA159" s="31"/>
      <c r="AJB159" s="31"/>
      <c r="AJC159" s="31"/>
      <c r="AJD159" s="31"/>
      <c r="AJE159" s="31"/>
      <c r="AJF159" s="31"/>
      <c r="AJG159" s="31"/>
      <c r="AJH159" s="31"/>
      <c r="AJI159" s="31"/>
      <c r="AJJ159" s="31"/>
      <c r="AJK159" s="31"/>
      <c r="AJL159" s="31"/>
      <c r="AJM159" s="31"/>
      <c r="AJN159" s="31"/>
      <c r="AJO159" s="31"/>
      <c r="AJP159" s="31"/>
      <c r="AJQ159" s="31"/>
      <c r="AJR159" s="31"/>
      <c r="AJS159" s="31"/>
      <c r="AJT159" s="31"/>
      <c r="AJU159" s="31"/>
      <c r="AJV159" s="31"/>
      <c r="AJW159" s="31"/>
      <c r="AJX159" s="31"/>
      <c r="AJY159" s="31"/>
      <c r="AJZ159" s="31"/>
      <c r="AKA159" s="31"/>
      <c r="AKB159" s="31"/>
      <c r="AKC159" s="31"/>
      <c r="AKD159" s="31"/>
      <c r="AKE159" s="31"/>
      <c r="AKF159" s="31"/>
      <c r="AKG159" s="31"/>
      <c r="AKH159" s="31"/>
      <c r="AKI159" s="31"/>
      <c r="AKJ159" s="31"/>
      <c r="AKK159" s="31"/>
      <c r="AKL159" s="31"/>
      <c r="AKM159" s="31"/>
      <c r="AKN159" s="31"/>
      <c r="AKO159" s="31"/>
      <c r="AKP159" s="31"/>
      <c r="AKQ159" s="31"/>
      <c r="AKR159" s="31"/>
      <c r="AKS159" s="31"/>
      <c r="AKT159" s="31"/>
      <c r="AKU159" s="31"/>
      <c r="AKV159" s="31"/>
      <c r="AKW159" s="31"/>
      <c r="AKX159" s="31"/>
      <c r="AKY159" s="31"/>
      <c r="AKZ159" s="31"/>
      <c r="ALA159" s="31"/>
      <c r="ALB159" s="31"/>
      <c r="ALC159" s="31"/>
      <c r="ALD159" s="31"/>
      <c r="ALE159" s="31"/>
      <c r="ALF159" s="31"/>
      <c r="ALG159" s="31"/>
      <c r="ALH159" s="31"/>
      <c r="ALI159" s="31"/>
      <c r="ALJ159" s="31"/>
      <c r="ALK159" s="31"/>
      <c r="ALL159" s="31"/>
      <c r="ALM159" s="31"/>
      <c r="ALN159" s="31"/>
      <c r="ALO159" s="31"/>
      <c r="ALP159" s="31"/>
      <c r="ALQ159" s="31"/>
      <c r="ALR159" s="31"/>
      <c r="ALS159" s="31"/>
      <c r="ALT159" s="31"/>
      <c r="ALU159" s="31"/>
      <c r="ALV159" s="31"/>
      <c r="ALW159" s="31"/>
      <c r="ALX159" s="31"/>
      <c r="ALY159" s="31"/>
      <c r="ALZ159" s="31"/>
      <c r="AMA159" s="31"/>
      <c r="AMB159" s="31"/>
      <c r="AMC159" s="31"/>
      <c r="AMD159" s="31"/>
      <c r="AME159" s="31"/>
      <c r="AMF159" s="31"/>
      <c r="AMG159" s="31"/>
      <c r="AMH159" s="31"/>
      <c r="AMI159" s="31"/>
      <c r="AMJ159" s="31"/>
      <c r="AMK159" s="31"/>
      <c r="AML159" s="31"/>
      <c r="AMM159" s="31"/>
      <c r="AMN159" s="31"/>
      <c r="AMO159" s="31"/>
      <c r="AMP159" s="31"/>
      <c r="AMQ159" s="31"/>
      <c r="AMR159" s="31"/>
      <c r="AMS159" s="31"/>
      <c r="AMT159" s="31"/>
      <c r="AMU159" s="31"/>
      <c r="AMV159" s="31"/>
      <c r="AMW159" s="31"/>
      <c r="AMX159" s="31"/>
      <c r="AMY159" s="31"/>
      <c r="AMZ159" s="31"/>
      <c r="ANA159" s="31"/>
      <c r="ANB159" s="31"/>
      <c r="ANC159" s="31"/>
      <c r="AND159" s="31"/>
      <c r="ANE159" s="31"/>
      <c r="ANF159" s="31"/>
      <c r="ANG159" s="31"/>
      <c r="ANH159" s="31"/>
      <c r="ANI159" s="31"/>
      <c r="ANJ159" s="31"/>
      <c r="ANK159" s="31"/>
      <c r="ANL159" s="31"/>
      <c r="ANM159" s="31"/>
      <c r="ANN159" s="31"/>
      <c r="ANO159" s="31"/>
      <c r="ANP159" s="31"/>
      <c r="ANQ159" s="31"/>
      <c r="ANR159" s="31"/>
      <c r="ANS159" s="31"/>
      <c r="ANT159" s="31"/>
      <c r="ANU159" s="31"/>
      <c r="ANV159" s="31"/>
      <c r="ANW159" s="31"/>
      <c r="ANX159" s="31"/>
      <c r="ANY159" s="31"/>
      <c r="ANZ159" s="31"/>
      <c r="AOA159" s="31"/>
      <c r="AOB159" s="31"/>
      <c r="AOC159" s="31"/>
      <c r="AOD159" s="31"/>
      <c r="AOE159" s="31"/>
      <c r="AOF159" s="31"/>
      <c r="AOG159" s="31"/>
      <c r="AOH159" s="31"/>
      <c r="AOI159" s="31"/>
      <c r="AOJ159" s="31"/>
      <c r="AOK159" s="31"/>
      <c r="AOL159" s="31"/>
      <c r="AOM159" s="31"/>
      <c r="AON159" s="31"/>
      <c r="AOO159" s="31"/>
      <c r="AOP159" s="31"/>
      <c r="AOQ159" s="31"/>
      <c r="AOR159" s="31"/>
      <c r="AOS159" s="31"/>
      <c r="AOT159" s="31"/>
      <c r="AOU159" s="31"/>
      <c r="AOV159" s="31"/>
      <c r="AOW159" s="31"/>
      <c r="AOX159" s="31"/>
      <c r="AOY159" s="31"/>
      <c r="AOZ159" s="31"/>
      <c r="APA159" s="31"/>
      <c r="APB159" s="31"/>
      <c r="APC159" s="31"/>
      <c r="APD159" s="31"/>
      <c r="APE159" s="31"/>
      <c r="APF159" s="31"/>
      <c r="APG159" s="31"/>
      <c r="APH159" s="31"/>
      <c r="API159" s="31"/>
      <c r="APJ159" s="31"/>
      <c r="APK159" s="31"/>
      <c r="APL159" s="31"/>
      <c r="APM159" s="31"/>
      <c r="APN159" s="31"/>
      <c r="APO159" s="31"/>
      <c r="APP159" s="31"/>
      <c r="APQ159" s="31"/>
      <c r="APR159" s="31"/>
      <c r="APS159" s="31"/>
      <c r="APT159" s="31"/>
      <c r="APU159" s="31"/>
      <c r="APV159" s="31"/>
      <c r="APW159" s="31"/>
      <c r="APX159" s="31"/>
      <c r="APY159" s="31"/>
      <c r="APZ159" s="31"/>
      <c r="AQA159" s="31"/>
      <c r="AQB159" s="31"/>
      <c r="AQC159" s="31"/>
      <c r="AQD159" s="31"/>
      <c r="AQE159" s="31"/>
      <c r="AQF159" s="31"/>
      <c r="AQG159" s="31"/>
      <c r="AQH159" s="31"/>
      <c r="AQI159" s="31"/>
      <c r="AQJ159" s="31"/>
      <c r="AQK159" s="31"/>
      <c r="AQL159" s="31"/>
      <c r="AQM159" s="31"/>
      <c r="AQN159" s="31"/>
      <c r="AQO159" s="31"/>
      <c r="AQP159" s="31"/>
      <c r="AQQ159" s="31"/>
      <c r="AQR159" s="31"/>
      <c r="AQS159" s="31"/>
      <c r="AQT159" s="31"/>
      <c r="AQU159" s="31"/>
      <c r="AQV159" s="31"/>
      <c r="AQW159" s="31"/>
      <c r="AQX159" s="31"/>
      <c r="AQY159" s="31"/>
      <c r="AQZ159" s="31"/>
      <c r="ARA159" s="31"/>
      <c r="ARB159" s="31"/>
      <c r="ARC159" s="31"/>
      <c r="ARD159" s="31"/>
      <c r="ARE159" s="31"/>
      <c r="ARF159" s="31"/>
      <c r="ARG159" s="31"/>
      <c r="ARH159" s="31"/>
      <c r="ARI159" s="31"/>
      <c r="ARJ159" s="31"/>
      <c r="ARK159" s="31"/>
      <c r="ARL159" s="31"/>
      <c r="ARM159" s="31"/>
      <c r="ARN159" s="31"/>
      <c r="ARO159" s="31"/>
      <c r="ARP159" s="31"/>
      <c r="ARQ159" s="31"/>
      <c r="ARR159" s="31"/>
      <c r="ARS159" s="31"/>
      <c r="ART159" s="31"/>
      <c r="ARU159" s="31"/>
      <c r="ARV159" s="31"/>
      <c r="ARW159" s="31"/>
      <c r="ARX159" s="31"/>
      <c r="ARY159" s="31"/>
      <c r="ARZ159" s="31"/>
      <c r="ASA159" s="31"/>
      <c r="ASB159" s="31"/>
      <c r="ASC159" s="31"/>
      <c r="ASD159" s="31"/>
      <c r="ASE159" s="31"/>
      <c r="ASF159" s="31"/>
      <c r="ASG159" s="31"/>
      <c r="ASH159" s="31"/>
      <c r="ASI159" s="31"/>
      <c r="ASJ159" s="31"/>
      <c r="ASK159" s="31"/>
      <c r="ASL159" s="31"/>
      <c r="ASM159" s="31"/>
      <c r="ASN159" s="31"/>
      <c r="ASO159" s="31"/>
      <c r="ASP159" s="31"/>
      <c r="ASQ159" s="31"/>
      <c r="ASR159" s="31"/>
      <c r="ASS159" s="31"/>
      <c r="AST159" s="31"/>
      <c r="ASU159" s="31"/>
      <c r="ASV159" s="31"/>
      <c r="ASW159" s="31"/>
      <c r="ASX159" s="31"/>
      <c r="ASY159" s="31"/>
      <c r="ASZ159" s="31"/>
      <c r="ATA159" s="31"/>
      <c r="ATB159" s="31"/>
      <c r="ATC159" s="31"/>
      <c r="ATD159" s="31"/>
      <c r="ATE159" s="31"/>
      <c r="ATF159" s="31"/>
      <c r="ATG159" s="31"/>
      <c r="ATH159" s="31"/>
      <c r="ATI159" s="31"/>
      <c r="ATJ159" s="31"/>
      <c r="ATK159" s="31"/>
      <c r="ATL159" s="31"/>
      <c r="ATM159" s="31"/>
      <c r="ATN159" s="31"/>
      <c r="ATO159" s="31"/>
      <c r="ATP159" s="31"/>
      <c r="ATQ159" s="31"/>
      <c r="ATR159" s="31"/>
      <c r="ATS159" s="31"/>
      <c r="ATT159" s="31"/>
      <c r="ATU159" s="31"/>
      <c r="ATV159" s="31"/>
      <c r="ATW159" s="31"/>
      <c r="ATX159" s="31"/>
      <c r="ATY159" s="31"/>
      <c r="ATZ159" s="31"/>
      <c r="AUA159" s="31"/>
      <c r="AUB159" s="31"/>
      <c r="AUC159" s="31"/>
      <c r="AUD159" s="31"/>
      <c r="AUE159" s="31"/>
      <c r="AUF159" s="31"/>
      <c r="AUG159" s="31"/>
      <c r="AUH159" s="31"/>
      <c r="AUI159" s="31"/>
      <c r="AUJ159" s="31"/>
      <c r="AUK159" s="31"/>
      <c r="AUL159" s="31"/>
      <c r="AUM159" s="31"/>
      <c r="AUN159" s="31"/>
      <c r="AUO159" s="31"/>
      <c r="AUP159" s="31"/>
      <c r="AUQ159" s="31"/>
      <c r="AUR159" s="31"/>
      <c r="AUS159" s="31"/>
      <c r="AUT159" s="31"/>
      <c r="AUU159" s="31"/>
      <c r="AUV159" s="31"/>
      <c r="AUW159" s="31"/>
      <c r="AUX159" s="31"/>
      <c r="AUY159" s="31"/>
      <c r="AUZ159" s="31"/>
      <c r="AVA159" s="31"/>
      <c r="AVB159" s="31"/>
      <c r="AVC159" s="31"/>
      <c r="AVD159" s="31"/>
      <c r="AVE159" s="31"/>
      <c r="AVF159" s="31"/>
      <c r="AVG159" s="31"/>
      <c r="AVH159" s="31"/>
      <c r="AVI159" s="31"/>
      <c r="AVJ159" s="31"/>
      <c r="AVK159" s="31"/>
      <c r="AVL159" s="31"/>
      <c r="AVM159" s="31"/>
      <c r="AVN159" s="31"/>
      <c r="AVO159" s="31"/>
      <c r="AVP159" s="31"/>
      <c r="AVQ159" s="31"/>
      <c r="AVR159" s="31"/>
      <c r="AVS159" s="31"/>
      <c r="AVT159" s="31"/>
      <c r="AVU159" s="31"/>
      <c r="AVV159" s="31"/>
      <c r="AVW159" s="31"/>
      <c r="AVX159" s="31"/>
      <c r="AVY159" s="31"/>
      <c r="AVZ159" s="31"/>
      <c r="AWA159" s="31"/>
      <c r="AWB159" s="31"/>
      <c r="AWC159" s="31"/>
      <c r="AWD159" s="31"/>
      <c r="AWE159" s="31"/>
      <c r="AWF159" s="31"/>
      <c r="AWG159" s="31"/>
      <c r="AWH159" s="31"/>
      <c r="AWI159" s="31"/>
      <c r="AWJ159" s="31"/>
      <c r="AWK159" s="31"/>
      <c r="AWL159" s="31"/>
      <c r="AWM159" s="31"/>
      <c r="AWN159" s="31"/>
      <c r="AWO159" s="31"/>
      <c r="AWP159" s="31"/>
      <c r="AWQ159" s="31"/>
      <c r="AWR159" s="31"/>
      <c r="AWS159" s="31"/>
      <c r="AWT159" s="31"/>
      <c r="AWU159" s="31"/>
      <c r="AWV159" s="31"/>
      <c r="AWW159" s="31"/>
      <c r="AWX159" s="31"/>
      <c r="AWY159" s="31"/>
      <c r="AWZ159" s="31"/>
      <c r="AXA159" s="31"/>
      <c r="AXB159" s="31"/>
      <c r="AXC159" s="31"/>
      <c r="AXD159" s="31"/>
      <c r="AXE159" s="31"/>
      <c r="AXF159" s="31"/>
      <c r="AXG159" s="31"/>
      <c r="AXH159" s="31"/>
      <c r="AXI159" s="31"/>
      <c r="AXJ159" s="31"/>
      <c r="AXK159" s="31"/>
      <c r="AXL159" s="31"/>
      <c r="AXM159" s="31"/>
      <c r="AXN159" s="31"/>
      <c r="AXO159" s="31"/>
      <c r="AXP159" s="31"/>
      <c r="AXQ159" s="31"/>
      <c r="AXR159" s="31"/>
      <c r="AXS159" s="31"/>
      <c r="AXT159" s="31"/>
      <c r="AXU159" s="31"/>
      <c r="AXV159" s="31"/>
      <c r="AXW159" s="31"/>
      <c r="AXX159" s="31"/>
      <c r="AXY159" s="31"/>
      <c r="AXZ159" s="31"/>
      <c r="AYA159" s="31"/>
      <c r="AYB159" s="31"/>
      <c r="AYC159" s="31"/>
      <c r="AYD159" s="31"/>
      <c r="AYE159" s="31"/>
      <c r="AYF159" s="31"/>
      <c r="AYG159" s="31"/>
      <c r="AYH159" s="31"/>
      <c r="AYI159" s="31"/>
      <c r="AYJ159" s="31"/>
      <c r="AYK159" s="31"/>
      <c r="AYL159" s="31"/>
      <c r="AYM159" s="31"/>
      <c r="AYN159" s="31"/>
      <c r="AYO159" s="31"/>
      <c r="AYP159" s="31"/>
      <c r="AYQ159" s="31"/>
      <c r="AYR159" s="31"/>
      <c r="AYS159" s="31"/>
      <c r="AYT159" s="31"/>
      <c r="AYU159" s="31"/>
      <c r="AYV159" s="31"/>
      <c r="AYW159" s="31"/>
      <c r="AYX159" s="31"/>
      <c r="AYY159" s="31"/>
      <c r="AYZ159" s="31"/>
      <c r="AZA159" s="31"/>
      <c r="AZB159" s="31"/>
      <c r="AZC159" s="31"/>
      <c r="AZD159" s="31"/>
      <c r="AZE159" s="31"/>
      <c r="AZF159" s="31"/>
      <c r="AZG159" s="31"/>
      <c r="AZH159" s="31"/>
      <c r="AZI159" s="31"/>
      <c r="AZJ159" s="31"/>
      <c r="AZK159" s="31"/>
      <c r="AZL159" s="31"/>
      <c r="AZM159" s="31"/>
      <c r="AZN159" s="31"/>
      <c r="AZO159" s="31"/>
      <c r="AZP159" s="31"/>
      <c r="AZQ159" s="31"/>
      <c r="AZR159" s="31"/>
      <c r="AZS159" s="31"/>
      <c r="AZT159" s="31"/>
      <c r="AZU159" s="31"/>
      <c r="AZV159" s="31"/>
      <c r="AZW159" s="31"/>
      <c r="AZX159" s="31"/>
      <c r="AZY159" s="31"/>
      <c r="AZZ159" s="31"/>
      <c r="BAA159" s="31"/>
      <c r="BAB159" s="31"/>
      <c r="BAC159" s="31"/>
      <c r="BAD159" s="31"/>
      <c r="BAE159" s="31"/>
      <c r="BAF159" s="31"/>
      <c r="BAG159" s="31"/>
      <c r="BAH159" s="31"/>
      <c r="BAI159" s="31"/>
      <c r="BAJ159" s="31"/>
      <c r="BAK159" s="31"/>
      <c r="BAL159" s="31"/>
      <c r="BAM159" s="31"/>
      <c r="BAN159" s="31"/>
      <c r="BAO159" s="31"/>
      <c r="BAP159" s="31"/>
      <c r="BAQ159" s="31"/>
      <c r="BAR159" s="31"/>
      <c r="BAS159" s="31"/>
      <c r="BAT159" s="31"/>
      <c r="BAU159" s="31"/>
      <c r="BAV159" s="31"/>
      <c r="BAW159" s="31"/>
      <c r="BAX159" s="31"/>
      <c r="BAY159" s="31"/>
      <c r="BAZ159" s="31"/>
      <c r="BBA159" s="31"/>
      <c r="BBB159" s="31"/>
      <c r="BBC159" s="31"/>
      <c r="BBD159" s="31"/>
      <c r="BBE159" s="31"/>
      <c r="BBF159" s="31"/>
      <c r="BBG159" s="31"/>
      <c r="BBH159" s="31"/>
      <c r="BBI159" s="31"/>
      <c r="BBJ159" s="31"/>
      <c r="BBK159" s="31"/>
      <c r="BBL159" s="31"/>
      <c r="BBM159" s="31"/>
      <c r="BBN159" s="31"/>
      <c r="BBO159" s="31"/>
      <c r="BBP159" s="31"/>
      <c r="BBQ159" s="31"/>
      <c r="BBR159" s="31"/>
      <c r="BBS159" s="31"/>
      <c r="BBT159" s="31"/>
      <c r="BBU159" s="31"/>
      <c r="BBV159" s="31"/>
      <c r="BBW159" s="31"/>
      <c r="BBX159" s="31"/>
      <c r="BBY159" s="31"/>
      <c r="BBZ159" s="31"/>
      <c r="BCA159" s="31"/>
      <c r="BCB159" s="31"/>
      <c r="BCC159" s="31"/>
      <c r="BCD159" s="31"/>
      <c r="BCE159" s="31"/>
      <c r="BCF159" s="31"/>
      <c r="BCG159" s="31"/>
      <c r="BCH159" s="31"/>
      <c r="BCI159" s="31"/>
      <c r="BCJ159" s="31"/>
      <c r="BCK159" s="31"/>
      <c r="BCL159" s="31"/>
      <c r="BCM159" s="31"/>
      <c r="BCN159" s="31"/>
      <c r="BCO159" s="31"/>
      <c r="BCP159" s="31"/>
      <c r="BCQ159" s="31"/>
      <c r="BCR159" s="31"/>
      <c r="BCS159" s="31"/>
      <c r="BCT159" s="31"/>
      <c r="BCU159" s="31"/>
      <c r="BCV159" s="31"/>
      <c r="BCW159" s="31"/>
      <c r="BCX159" s="31"/>
      <c r="BCY159" s="31"/>
      <c r="BCZ159" s="31"/>
      <c r="BDA159" s="31"/>
      <c r="BDB159" s="31"/>
      <c r="BDC159" s="31"/>
      <c r="BDD159" s="31"/>
      <c r="BDE159" s="31"/>
      <c r="BDF159" s="31"/>
      <c r="BDG159" s="31"/>
      <c r="BDH159" s="31"/>
      <c r="BDI159" s="31"/>
      <c r="BDJ159" s="31"/>
      <c r="BDK159" s="31"/>
      <c r="BDL159" s="31"/>
      <c r="BDM159" s="31"/>
      <c r="BDN159" s="31"/>
      <c r="BDO159" s="31"/>
      <c r="BDP159" s="31"/>
      <c r="BDQ159" s="31"/>
      <c r="BDR159" s="31"/>
      <c r="BDS159" s="31"/>
      <c r="BDT159" s="31"/>
      <c r="BDU159" s="31"/>
      <c r="BDV159" s="31"/>
      <c r="BDW159" s="31"/>
      <c r="BDX159" s="31"/>
      <c r="BDY159" s="31"/>
      <c r="BDZ159" s="31"/>
      <c r="BEA159" s="31"/>
      <c r="BEB159" s="31"/>
      <c r="BEC159" s="31"/>
      <c r="BED159" s="31"/>
      <c r="BEE159" s="31"/>
      <c r="BEF159" s="31"/>
      <c r="BEG159" s="31"/>
      <c r="BEH159" s="31"/>
      <c r="BEI159" s="31"/>
      <c r="BEJ159" s="31"/>
      <c r="BEK159" s="31"/>
      <c r="BEL159" s="31"/>
      <c r="BEM159" s="31"/>
      <c r="BEN159" s="31"/>
      <c r="BEO159" s="31"/>
      <c r="BEP159" s="31"/>
      <c r="BEQ159" s="31"/>
      <c r="BER159" s="31"/>
      <c r="BES159" s="31"/>
      <c r="BET159" s="31"/>
      <c r="BEU159" s="31"/>
      <c r="BEV159" s="31"/>
      <c r="BEW159" s="31"/>
      <c r="BEX159" s="31"/>
      <c r="BEY159" s="31"/>
      <c r="BEZ159" s="31"/>
      <c r="BFA159" s="31"/>
      <c r="BFB159" s="31"/>
      <c r="BFC159" s="31"/>
      <c r="BFD159" s="31"/>
      <c r="BFE159" s="31"/>
      <c r="BFF159" s="31"/>
      <c r="BFG159" s="31"/>
      <c r="BFH159" s="31"/>
      <c r="BFI159" s="31"/>
      <c r="BFJ159" s="31"/>
      <c r="BFK159" s="31"/>
      <c r="BFL159" s="31"/>
      <c r="BFM159" s="31"/>
      <c r="BFN159" s="31"/>
      <c r="BFO159" s="31"/>
      <c r="BFP159" s="31"/>
      <c r="BFQ159" s="31"/>
      <c r="BFR159" s="31"/>
      <c r="BFS159" s="31"/>
      <c r="BFT159" s="31"/>
      <c r="BFU159" s="31"/>
      <c r="BFV159" s="31"/>
      <c r="BFW159" s="31"/>
      <c r="BFX159" s="31"/>
      <c r="BFY159" s="31"/>
      <c r="BFZ159" s="31"/>
      <c r="BGA159" s="31"/>
      <c r="BGB159" s="31"/>
      <c r="BGC159" s="31"/>
      <c r="BGD159" s="31"/>
      <c r="BGE159" s="31"/>
      <c r="BGF159" s="31"/>
      <c r="BGG159" s="31"/>
      <c r="BGH159" s="31"/>
      <c r="BGI159" s="31"/>
      <c r="BGJ159" s="31"/>
      <c r="BGK159" s="31"/>
      <c r="BGL159" s="31"/>
      <c r="BGM159" s="31"/>
      <c r="BGN159" s="31"/>
      <c r="BGO159" s="31"/>
      <c r="BGP159" s="31"/>
      <c r="BGQ159" s="31"/>
      <c r="BGR159" s="31"/>
      <c r="BGS159" s="31"/>
      <c r="BGT159" s="31"/>
      <c r="BGU159" s="31"/>
      <c r="BGV159" s="31"/>
      <c r="BGW159" s="31"/>
      <c r="BGX159" s="31"/>
      <c r="BGY159" s="31"/>
      <c r="BGZ159" s="31"/>
      <c r="BHA159" s="31"/>
      <c r="BHB159" s="31"/>
      <c r="BHC159" s="31"/>
      <c r="BHD159" s="31"/>
      <c r="BHE159" s="31"/>
      <c r="BHF159" s="31"/>
      <c r="BHG159" s="31"/>
      <c r="BHH159" s="31"/>
      <c r="BHI159" s="31"/>
      <c r="BHJ159" s="31"/>
      <c r="BHK159" s="31"/>
      <c r="BHL159" s="31"/>
      <c r="BHM159" s="31"/>
      <c r="BHN159" s="31"/>
      <c r="BHO159" s="31"/>
      <c r="BHP159" s="31"/>
      <c r="BHQ159" s="31"/>
      <c r="BHR159" s="31"/>
      <c r="BHS159" s="31"/>
      <c r="BHT159" s="31"/>
      <c r="BHU159" s="31"/>
      <c r="BHV159" s="31"/>
      <c r="BHW159" s="31"/>
      <c r="BHX159" s="31"/>
      <c r="BHY159" s="31"/>
      <c r="BHZ159" s="31"/>
      <c r="BIA159" s="31"/>
      <c r="BIB159" s="31"/>
      <c r="BIC159" s="31"/>
      <c r="BID159" s="31"/>
      <c r="BIE159" s="31"/>
      <c r="BIF159" s="31"/>
      <c r="BIG159" s="31"/>
      <c r="BIH159" s="31"/>
      <c r="BII159" s="31"/>
      <c r="BIJ159" s="31"/>
      <c r="BIK159" s="31"/>
      <c r="BIL159" s="31"/>
      <c r="BIM159" s="31"/>
      <c r="BIN159" s="31"/>
      <c r="BIO159" s="31"/>
      <c r="BIP159" s="31"/>
      <c r="BIQ159" s="31"/>
      <c r="BIR159" s="31"/>
      <c r="BIS159" s="31"/>
      <c r="BIT159" s="31"/>
      <c r="BIU159" s="31"/>
      <c r="BIV159" s="31"/>
      <c r="BIW159" s="31"/>
      <c r="BIX159" s="31"/>
      <c r="BIY159" s="31"/>
      <c r="BIZ159" s="31"/>
      <c r="BJA159" s="31"/>
      <c r="BJB159" s="31"/>
      <c r="BJC159" s="31"/>
      <c r="BJD159" s="31"/>
      <c r="BJE159" s="31"/>
      <c r="BJF159" s="31"/>
      <c r="BJG159" s="31"/>
      <c r="BJH159" s="31"/>
      <c r="BJI159" s="31"/>
      <c r="BJJ159" s="31"/>
      <c r="BJK159" s="31"/>
      <c r="BJL159" s="31"/>
      <c r="BJM159" s="31"/>
      <c r="BJN159" s="31"/>
      <c r="BJO159" s="31"/>
      <c r="BJP159" s="31"/>
      <c r="BJQ159" s="31"/>
      <c r="BJR159" s="31"/>
      <c r="BJS159" s="31"/>
      <c r="BJT159" s="31"/>
      <c r="BJU159" s="31"/>
      <c r="BJV159" s="31"/>
      <c r="BJW159" s="31"/>
      <c r="BJX159" s="31"/>
      <c r="BJY159" s="31"/>
      <c r="BJZ159" s="31"/>
      <c r="BKA159" s="31"/>
      <c r="BKB159" s="31"/>
      <c r="BKC159" s="31"/>
      <c r="BKD159" s="31"/>
      <c r="BKE159" s="31"/>
      <c r="BKF159" s="31"/>
      <c r="BKG159" s="31"/>
      <c r="BKH159" s="31"/>
      <c r="BKI159" s="31"/>
      <c r="BKJ159" s="31"/>
      <c r="BKK159" s="31"/>
      <c r="BKL159" s="31"/>
      <c r="BKM159" s="31"/>
      <c r="BKN159" s="31"/>
      <c r="BKO159" s="31"/>
      <c r="BKP159" s="31"/>
      <c r="BKQ159" s="31"/>
      <c r="BKR159" s="31"/>
      <c r="BKS159" s="31"/>
      <c r="BKT159" s="31"/>
      <c r="BKU159" s="31"/>
      <c r="BKV159" s="31"/>
      <c r="BKW159" s="31"/>
      <c r="BKX159" s="31"/>
      <c r="BKY159" s="31"/>
      <c r="BKZ159" s="31"/>
      <c r="BLA159" s="31"/>
      <c r="BLB159" s="31"/>
      <c r="BLC159" s="31"/>
      <c r="BLD159" s="31"/>
      <c r="BLE159" s="31"/>
      <c r="BLF159" s="31"/>
      <c r="BLG159" s="31"/>
      <c r="BLH159" s="31"/>
      <c r="BLI159" s="31"/>
      <c r="BLJ159" s="31"/>
      <c r="BLK159" s="31"/>
      <c r="BLL159" s="31"/>
      <c r="BLM159" s="31"/>
      <c r="BLN159" s="31"/>
      <c r="BLO159" s="31"/>
      <c r="BLP159" s="31"/>
      <c r="BLQ159" s="31"/>
      <c r="BLR159" s="31"/>
      <c r="BLS159" s="31"/>
      <c r="BLT159" s="31"/>
      <c r="BLU159" s="31"/>
      <c r="BLV159" s="31"/>
      <c r="BLW159" s="31"/>
      <c r="BLX159" s="31"/>
      <c r="BLY159" s="31"/>
      <c r="BLZ159" s="31"/>
      <c r="BMA159" s="31"/>
      <c r="BMB159" s="31"/>
      <c r="BMC159" s="31"/>
      <c r="BMD159" s="31"/>
      <c r="BME159" s="31"/>
      <c r="BMF159" s="31"/>
      <c r="BMG159" s="31"/>
      <c r="BMH159" s="31"/>
      <c r="BMI159" s="31"/>
      <c r="BMJ159" s="31"/>
      <c r="BMK159" s="31"/>
      <c r="BML159" s="31"/>
      <c r="BMM159" s="31"/>
      <c r="BMN159" s="31"/>
      <c r="BMO159" s="31"/>
      <c r="BMP159" s="31"/>
      <c r="BMQ159" s="31"/>
      <c r="BMR159" s="31"/>
      <c r="BMS159" s="31"/>
      <c r="BMT159" s="31"/>
      <c r="BMU159" s="31"/>
      <c r="BMV159" s="31"/>
      <c r="BMW159" s="31"/>
      <c r="BMX159" s="31"/>
      <c r="BMY159" s="31"/>
      <c r="BMZ159" s="31"/>
      <c r="BNA159" s="31"/>
      <c r="BNB159" s="31"/>
      <c r="BNC159" s="31"/>
      <c r="BND159" s="31"/>
      <c r="BNE159" s="31"/>
      <c r="BNF159" s="31"/>
      <c r="BNG159" s="31"/>
      <c r="BNH159" s="31"/>
      <c r="BNI159" s="31"/>
      <c r="BNJ159" s="31"/>
      <c r="BNK159" s="31"/>
      <c r="BNL159" s="31"/>
      <c r="BNM159" s="31"/>
      <c r="BNN159" s="31"/>
      <c r="BNO159" s="31"/>
      <c r="BNP159" s="31"/>
      <c r="BNQ159" s="31"/>
      <c r="BNR159" s="31"/>
      <c r="BNS159" s="31"/>
      <c r="BNT159" s="31"/>
      <c r="BNU159" s="31"/>
      <c r="BNV159" s="31"/>
      <c r="BNW159" s="31"/>
      <c r="BNX159" s="31"/>
      <c r="BNY159" s="31"/>
      <c r="BNZ159" s="31"/>
      <c r="BOA159" s="31"/>
      <c r="BOB159" s="31"/>
      <c r="BOC159" s="31"/>
      <c r="BOD159" s="31"/>
      <c r="BOE159" s="31"/>
      <c r="BOF159" s="31"/>
      <c r="BOG159" s="31"/>
      <c r="BOH159" s="31"/>
      <c r="BOI159" s="31"/>
      <c r="BOJ159" s="31"/>
      <c r="BOK159" s="31"/>
      <c r="BOL159" s="31"/>
      <c r="BOM159" s="31"/>
      <c r="BON159" s="31"/>
      <c r="BOO159" s="31"/>
      <c r="BOP159" s="31"/>
      <c r="BOQ159" s="31"/>
      <c r="BOR159" s="31"/>
      <c r="BOS159" s="31"/>
      <c r="BOT159" s="31"/>
      <c r="BOU159" s="31"/>
      <c r="BOV159" s="31"/>
      <c r="BOW159" s="31"/>
      <c r="BOX159" s="31"/>
      <c r="BOY159" s="31"/>
      <c r="BOZ159" s="31"/>
      <c r="BPA159" s="31"/>
      <c r="BPB159" s="31"/>
      <c r="BPC159" s="31"/>
      <c r="BPD159" s="31"/>
      <c r="BPE159" s="31"/>
      <c r="BPF159" s="31"/>
      <c r="BPG159" s="31"/>
      <c r="BPH159" s="31"/>
      <c r="BPI159" s="31"/>
      <c r="BPJ159" s="31"/>
      <c r="BPK159" s="31"/>
      <c r="BPL159" s="31"/>
      <c r="BPM159" s="31"/>
      <c r="BPN159" s="31"/>
      <c r="BPO159" s="31"/>
      <c r="BPP159" s="31"/>
      <c r="BPQ159" s="31"/>
      <c r="BPR159" s="31"/>
      <c r="BPS159" s="31"/>
      <c r="BPT159" s="31"/>
      <c r="BPU159" s="31"/>
      <c r="BPV159" s="31"/>
      <c r="BPW159" s="31"/>
      <c r="BPX159" s="31"/>
      <c r="BPY159" s="31"/>
      <c r="BPZ159" s="31"/>
      <c r="BQA159" s="31"/>
      <c r="BQB159" s="31"/>
      <c r="BQC159" s="31"/>
      <c r="BQD159" s="31"/>
      <c r="BQE159" s="31"/>
      <c r="BQF159" s="31"/>
      <c r="BQG159" s="31"/>
      <c r="BQH159" s="31"/>
      <c r="BQI159" s="31"/>
      <c r="BQJ159" s="31"/>
      <c r="BQK159" s="31"/>
      <c r="BQL159" s="31"/>
      <c r="BQM159" s="31"/>
      <c r="BQN159" s="31"/>
      <c r="BQO159" s="31"/>
      <c r="BQP159" s="31"/>
      <c r="BQQ159" s="31"/>
      <c r="BQR159" s="31"/>
      <c r="BQS159" s="31"/>
      <c r="BQT159" s="31"/>
      <c r="BQU159" s="31"/>
      <c r="BQV159" s="31"/>
      <c r="BQW159" s="31"/>
      <c r="BQX159" s="31"/>
      <c r="BQY159" s="31"/>
      <c r="BQZ159" s="31"/>
      <c r="BRA159" s="31"/>
      <c r="BRB159" s="31"/>
      <c r="BRC159" s="31"/>
      <c r="BRD159" s="31"/>
      <c r="BRE159" s="31"/>
      <c r="BRF159" s="31"/>
      <c r="BRG159" s="31"/>
      <c r="BRH159" s="31"/>
      <c r="BRI159" s="31"/>
      <c r="BRJ159" s="31"/>
      <c r="BRK159" s="31"/>
      <c r="BRL159" s="31"/>
      <c r="BRM159" s="31"/>
      <c r="BRN159" s="31"/>
      <c r="BRO159" s="31"/>
      <c r="BRP159" s="31"/>
      <c r="BRQ159" s="31"/>
      <c r="BRR159" s="31"/>
      <c r="BRS159" s="31"/>
      <c r="BRT159" s="31"/>
      <c r="BRU159" s="31"/>
      <c r="BRV159" s="31"/>
      <c r="BRW159" s="31"/>
      <c r="BRX159" s="31"/>
      <c r="BRY159" s="31"/>
      <c r="BRZ159" s="31"/>
      <c r="BSA159" s="31"/>
      <c r="BSB159" s="31"/>
      <c r="BSC159" s="31"/>
      <c r="BSD159" s="31"/>
      <c r="BSE159" s="31"/>
      <c r="BSF159" s="31"/>
      <c r="BSG159" s="31"/>
      <c r="BSH159" s="31"/>
      <c r="BSI159" s="31"/>
      <c r="BSJ159" s="31"/>
      <c r="BSK159" s="31"/>
      <c r="BSL159" s="31"/>
      <c r="BSM159" s="31"/>
      <c r="BSN159" s="31"/>
      <c r="BSO159" s="31"/>
      <c r="BSP159" s="31"/>
      <c r="BSQ159" s="31"/>
      <c r="BSR159" s="31"/>
      <c r="BSS159" s="31"/>
      <c r="BST159" s="31"/>
      <c r="BSU159" s="31"/>
      <c r="BSV159" s="31"/>
      <c r="BSW159" s="31"/>
      <c r="BSX159" s="31"/>
      <c r="BSY159" s="31"/>
      <c r="BSZ159" s="31"/>
      <c r="BTA159" s="31"/>
      <c r="BTB159" s="31"/>
      <c r="BTC159" s="31"/>
      <c r="BTD159" s="31"/>
      <c r="BTE159" s="31"/>
      <c r="BTF159" s="31"/>
      <c r="BTG159" s="31"/>
      <c r="BTH159" s="31"/>
      <c r="BTI159" s="31"/>
      <c r="BTJ159" s="31"/>
      <c r="BTK159" s="31"/>
      <c r="BTL159" s="31"/>
      <c r="BTM159" s="31"/>
      <c r="BTN159" s="31"/>
      <c r="BTO159" s="31"/>
      <c r="BTP159" s="31"/>
      <c r="BTQ159" s="31"/>
      <c r="BTR159" s="31"/>
      <c r="BTS159" s="31"/>
      <c r="BTT159" s="31"/>
      <c r="BTU159" s="31"/>
      <c r="BTV159" s="31"/>
      <c r="BTW159" s="31"/>
      <c r="BTX159" s="31"/>
      <c r="BTY159" s="31"/>
      <c r="BTZ159" s="31"/>
      <c r="BUA159" s="31"/>
      <c r="BUB159" s="31"/>
      <c r="BUC159" s="31"/>
      <c r="BUD159" s="31"/>
      <c r="BUE159" s="31"/>
      <c r="BUF159" s="31"/>
      <c r="BUG159" s="31"/>
      <c r="BUH159" s="31"/>
      <c r="BUI159" s="31"/>
      <c r="BUJ159" s="31"/>
      <c r="BUK159" s="31"/>
      <c r="BUL159" s="31"/>
      <c r="BUM159" s="31"/>
      <c r="BUN159" s="31"/>
      <c r="BUO159" s="31"/>
      <c r="BUP159" s="31"/>
      <c r="BUQ159" s="31"/>
      <c r="BUR159" s="31"/>
      <c r="BUS159" s="31"/>
      <c r="BUT159" s="31"/>
      <c r="BUU159" s="31"/>
      <c r="BUV159" s="31"/>
      <c r="BUW159" s="31"/>
      <c r="BUX159" s="31"/>
      <c r="BUY159" s="31"/>
      <c r="BUZ159" s="31"/>
      <c r="BVA159" s="31"/>
      <c r="BVB159" s="31"/>
      <c r="BVC159" s="31"/>
      <c r="BVD159" s="31"/>
      <c r="BVE159" s="31"/>
      <c r="BVF159" s="31"/>
      <c r="BVG159" s="31"/>
      <c r="BVH159" s="31"/>
      <c r="BVI159" s="31"/>
      <c r="BVJ159" s="31"/>
      <c r="BVK159" s="31"/>
      <c r="BVL159" s="31"/>
      <c r="BVM159" s="31"/>
      <c r="BVN159" s="31"/>
      <c r="BVO159" s="31"/>
      <c r="BVP159" s="31"/>
      <c r="BVQ159" s="31"/>
      <c r="BVR159" s="31"/>
      <c r="BVS159" s="31"/>
      <c r="BVT159" s="31"/>
      <c r="BVU159" s="31"/>
      <c r="BVV159" s="31"/>
      <c r="BVW159" s="31"/>
      <c r="BVX159" s="31"/>
      <c r="BVY159" s="31"/>
      <c r="BVZ159" s="31"/>
      <c r="BWA159" s="31"/>
      <c r="BWB159" s="31"/>
      <c r="BWC159" s="31"/>
      <c r="BWD159" s="31"/>
      <c r="BWE159" s="31"/>
      <c r="BWF159" s="31"/>
      <c r="BWG159" s="31"/>
      <c r="BWH159" s="31"/>
      <c r="BWI159" s="31"/>
      <c r="BWJ159" s="31"/>
      <c r="BWK159" s="31"/>
      <c r="BWL159" s="31"/>
      <c r="BWM159" s="31"/>
      <c r="BWN159" s="31"/>
      <c r="BWO159" s="31"/>
      <c r="BWP159" s="31"/>
      <c r="BWQ159" s="31"/>
      <c r="BWR159" s="31"/>
      <c r="BWS159" s="31"/>
      <c r="BWT159" s="31"/>
      <c r="BWU159" s="31"/>
      <c r="BWV159" s="31"/>
      <c r="BWW159" s="31"/>
      <c r="BWX159" s="31"/>
      <c r="BWY159" s="31"/>
      <c r="BWZ159" s="31"/>
      <c r="BXA159" s="31"/>
      <c r="BXB159" s="31"/>
      <c r="BXC159" s="31"/>
      <c r="BXD159" s="31"/>
      <c r="BXE159" s="31"/>
      <c r="BXF159" s="31"/>
      <c r="BXG159" s="31"/>
      <c r="BXH159" s="31"/>
      <c r="BXI159" s="31"/>
      <c r="BXJ159" s="31"/>
      <c r="BXK159" s="31"/>
      <c r="BXL159" s="31"/>
      <c r="BXM159" s="31"/>
      <c r="BXN159" s="31"/>
      <c r="BXO159" s="31"/>
      <c r="BXP159" s="31"/>
      <c r="BXQ159" s="31"/>
      <c r="BXR159" s="31"/>
      <c r="BXS159" s="31"/>
      <c r="BXT159" s="31"/>
      <c r="BXU159" s="31"/>
      <c r="BXV159" s="31"/>
      <c r="BXW159" s="31"/>
      <c r="BXX159" s="31"/>
      <c r="BXY159" s="31"/>
      <c r="BXZ159" s="31"/>
      <c r="BYA159" s="31"/>
      <c r="BYB159" s="31"/>
      <c r="BYC159" s="31"/>
      <c r="BYD159" s="31"/>
      <c r="BYE159" s="31"/>
      <c r="BYF159" s="31"/>
      <c r="BYG159" s="31"/>
      <c r="BYH159" s="31"/>
      <c r="BYI159" s="31"/>
      <c r="BYJ159" s="31"/>
      <c r="BYK159" s="31"/>
      <c r="BYL159" s="31"/>
      <c r="BYM159" s="31"/>
      <c r="BYN159" s="31"/>
      <c r="BYO159" s="31"/>
      <c r="BYP159" s="31"/>
      <c r="BYQ159" s="31"/>
      <c r="BYR159" s="31"/>
      <c r="BYS159" s="31"/>
      <c r="BYT159" s="31"/>
      <c r="BYU159" s="31"/>
      <c r="BYV159" s="31"/>
      <c r="BYW159" s="31"/>
      <c r="BYX159" s="31"/>
      <c r="BYY159" s="31"/>
      <c r="BYZ159" s="31"/>
      <c r="BZA159" s="31"/>
      <c r="BZB159" s="31"/>
      <c r="BZC159" s="31"/>
      <c r="BZD159" s="31"/>
      <c r="BZE159" s="31"/>
      <c r="BZF159" s="31"/>
      <c r="BZG159" s="31"/>
      <c r="BZH159" s="31"/>
      <c r="BZI159" s="31"/>
      <c r="BZJ159" s="31"/>
      <c r="BZK159" s="31"/>
      <c r="BZL159" s="31"/>
      <c r="BZM159" s="31"/>
      <c r="BZN159" s="31"/>
      <c r="BZO159" s="31"/>
      <c r="BZP159" s="31"/>
      <c r="BZQ159" s="31"/>
      <c r="BZR159" s="31"/>
      <c r="BZS159" s="31"/>
      <c r="BZT159" s="31"/>
      <c r="BZU159" s="31"/>
      <c r="BZV159" s="31"/>
      <c r="BZW159" s="31"/>
      <c r="BZX159" s="31"/>
      <c r="BZY159" s="31"/>
      <c r="BZZ159" s="31"/>
      <c r="CAA159" s="31"/>
      <c r="CAB159" s="31"/>
      <c r="CAC159" s="31"/>
      <c r="CAD159" s="31"/>
      <c r="CAE159" s="31"/>
      <c r="CAF159" s="31"/>
      <c r="CAG159" s="31"/>
      <c r="CAH159" s="31"/>
      <c r="CAI159" s="31"/>
      <c r="CAJ159" s="31"/>
      <c r="CAK159" s="31"/>
      <c r="CAL159" s="31"/>
      <c r="CAM159" s="31"/>
      <c r="CAN159" s="31"/>
      <c r="CAO159" s="31"/>
      <c r="CAP159" s="31"/>
      <c r="CAQ159" s="31"/>
      <c r="CAR159" s="31"/>
      <c r="CAS159" s="31"/>
      <c r="CAT159" s="31"/>
      <c r="CAU159" s="31"/>
      <c r="CAV159" s="31"/>
      <c r="CAW159" s="31"/>
      <c r="CAX159" s="31"/>
      <c r="CAY159" s="31"/>
      <c r="CAZ159" s="31"/>
      <c r="CBA159" s="31"/>
      <c r="CBB159" s="31"/>
      <c r="CBC159" s="31"/>
      <c r="CBD159" s="31"/>
      <c r="CBE159" s="31"/>
      <c r="CBF159" s="31"/>
      <c r="CBG159" s="31"/>
      <c r="CBH159" s="31"/>
      <c r="CBI159" s="31"/>
      <c r="CBJ159" s="31"/>
      <c r="CBK159" s="31"/>
      <c r="CBL159" s="31"/>
      <c r="CBM159" s="31"/>
      <c r="CBN159" s="31"/>
      <c r="CBO159" s="31"/>
      <c r="CBP159" s="31"/>
      <c r="CBQ159" s="31"/>
      <c r="CBR159" s="31"/>
      <c r="CBS159" s="31"/>
      <c r="CBT159" s="31"/>
      <c r="CBU159" s="31"/>
      <c r="CBV159" s="31"/>
      <c r="CBW159" s="31"/>
      <c r="CBX159" s="31"/>
      <c r="CBY159" s="31"/>
      <c r="CBZ159" s="31"/>
      <c r="CCA159" s="31"/>
      <c r="CCB159" s="31"/>
      <c r="CCC159" s="31"/>
      <c r="CCD159" s="31"/>
      <c r="CCE159" s="31"/>
      <c r="CCF159" s="31"/>
      <c r="CCG159" s="31"/>
      <c r="CCH159" s="31"/>
      <c r="CCI159" s="31"/>
      <c r="CCJ159" s="31"/>
      <c r="CCK159" s="31"/>
      <c r="CCL159" s="31"/>
      <c r="CCM159" s="31"/>
      <c r="CCN159" s="31"/>
      <c r="CCO159" s="31"/>
      <c r="CCP159" s="31"/>
      <c r="CCQ159" s="31"/>
      <c r="CCR159" s="31"/>
      <c r="CCS159" s="31"/>
      <c r="CCT159" s="31"/>
      <c r="CCU159" s="31"/>
      <c r="CCV159" s="31"/>
      <c r="CCW159" s="31"/>
      <c r="CCX159" s="31"/>
      <c r="CCY159" s="31"/>
      <c r="CCZ159" s="31"/>
      <c r="CDA159" s="31"/>
      <c r="CDB159" s="31"/>
      <c r="CDC159" s="31"/>
      <c r="CDD159" s="31"/>
      <c r="CDE159" s="31"/>
      <c r="CDF159" s="31"/>
      <c r="CDG159" s="31"/>
      <c r="CDH159" s="31"/>
      <c r="CDI159" s="31"/>
      <c r="CDJ159" s="31"/>
      <c r="CDK159" s="31"/>
      <c r="CDL159" s="31"/>
      <c r="CDM159" s="31"/>
      <c r="CDN159" s="31"/>
      <c r="CDO159" s="31"/>
      <c r="CDP159" s="31"/>
      <c r="CDQ159" s="31"/>
      <c r="CDR159" s="31"/>
      <c r="CDS159" s="31"/>
      <c r="CDT159" s="31"/>
      <c r="CDU159" s="31"/>
      <c r="CDV159" s="31"/>
      <c r="CDW159" s="31"/>
      <c r="CDX159" s="31"/>
      <c r="CDY159" s="31"/>
      <c r="CDZ159" s="31"/>
      <c r="CEA159" s="31"/>
      <c r="CEB159" s="31"/>
      <c r="CEC159" s="31"/>
      <c r="CED159" s="31"/>
      <c r="CEE159" s="31"/>
      <c r="CEF159" s="31"/>
      <c r="CEG159" s="31"/>
      <c r="CEH159" s="31"/>
      <c r="CEI159" s="31"/>
      <c r="CEJ159" s="31"/>
      <c r="CEK159" s="31"/>
      <c r="CEL159" s="31"/>
      <c r="CEM159" s="31"/>
      <c r="CEN159" s="31"/>
      <c r="CEO159" s="31"/>
      <c r="CEP159" s="31"/>
      <c r="CEQ159" s="31"/>
      <c r="CER159" s="31"/>
      <c r="CES159" s="31"/>
      <c r="CET159" s="31"/>
      <c r="CEU159" s="31"/>
      <c r="CEV159" s="31"/>
      <c r="CEW159" s="31"/>
      <c r="CEX159" s="31"/>
      <c r="CEY159" s="31"/>
      <c r="CEZ159" s="31"/>
      <c r="CFA159" s="31"/>
      <c r="CFB159" s="31"/>
      <c r="CFC159" s="31"/>
      <c r="CFD159" s="31"/>
      <c r="CFE159" s="31"/>
      <c r="CFF159" s="31"/>
      <c r="CFG159" s="31"/>
      <c r="CFH159" s="31"/>
      <c r="CFI159" s="31"/>
      <c r="CFJ159" s="31"/>
      <c r="CFK159" s="31"/>
      <c r="CFL159" s="31"/>
      <c r="CFM159" s="31"/>
      <c r="CFN159" s="31"/>
      <c r="CFO159" s="31"/>
      <c r="CFP159" s="31"/>
      <c r="CFQ159" s="31"/>
      <c r="CFR159" s="31"/>
      <c r="CFS159" s="31"/>
      <c r="CFT159" s="31"/>
      <c r="CFU159" s="31"/>
      <c r="CFV159" s="31"/>
      <c r="CFW159" s="31"/>
      <c r="CFX159" s="31"/>
      <c r="CFY159" s="31"/>
      <c r="CFZ159" s="31"/>
      <c r="CGA159" s="31"/>
      <c r="CGB159" s="31"/>
      <c r="CGC159" s="31"/>
      <c r="CGD159" s="31"/>
      <c r="CGE159" s="31"/>
      <c r="CGF159" s="31"/>
      <c r="CGG159" s="31"/>
      <c r="CGH159" s="31"/>
      <c r="CGI159" s="31"/>
      <c r="CGJ159" s="31"/>
      <c r="CGK159" s="31"/>
      <c r="CGL159" s="31"/>
      <c r="CGM159" s="31"/>
      <c r="CGN159" s="31"/>
      <c r="CGO159" s="31"/>
      <c r="CGP159" s="31"/>
      <c r="CGQ159" s="31"/>
      <c r="CGR159" s="31"/>
      <c r="CGS159" s="31"/>
      <c r="CGT159" s="31"/>
      <c r="CGU159" s="31"/>
      <c r="CGV159" s="31"/>
      <c r="CGW159" s="31"/>
      <c r="CGX159" s="31"/>
      <c r="CGY159" s="31"/>
      <c r="CGZ159" s="31"/>
      <c r="CHA159" s="31"/>
      <c r="CHB159" s="31"/>
      <c r="CHC159" s="31"/>
      <c r="CHD159" s="31"/>
      <c r="CHE159" s="31"/>
      <c r="CHF159" s="31"/>
      <c r="CHG159" s="31"/>
      <c r="CHH159" s="31"/>
      <c r="CHI159" s="31"/>
      <c r="CHJ159" s="31"/>
      <c r="CHK159" s="31"/>
      <c r="CHL159" s="31"/>
      <c r="CHM159" s="31"/>
      <c r="CHN159" s="31"/>
      <c r="CHO159" s="31"/>
      <c r="CHP159" s="31"/>
      <c r="CHQ159" s="31"/>
      <c r="CHR159" s="31"/>
      <c r="CHS159" s="31"/>
      <c r="CHT159" s="31"/>
      <c r="CHU159" s="31"/>
      <c r="CHV159" s="31"/>
      <c r="CHW159" s="31"/>
      <c r="CHX159" s="31"/>
      <c r="CHY159" s="31"/>
      <c r="CHZ159" s="31"/>
      <c r="CIA159" s="31"/>
      <c r="CIB159" s="31"/>
      <c r="CIC159" s="31"/>
      <c r="CID159" s="31"/>
      <c r="CIE159" s="31"/>
      <c r="CIF159" s="31"/>
      <c r="CIG159" s="31"/>
      <c r="CIH159" s="31"/>
      <c r="CII159" s="31"/>
      <c r="CIJ159" s="31"/>
      <c r="CIK159" s="31"/>
      <c r="CIL159" s="31"/>
      <c r="CIM159" s="31"/>
      <c r="CIN159" s="31"/>
      <c r="CIO159" s="31"/>
      <c r="CIP159" s="31"/>
      <c r="CIQ159" s="31"/>
      <c r="CIR159" s="31"/>
      <c r="CIS159" s="31"/>
      <c r="CIT159" s="31"/>
      <c r="CIU159" s="31"/>
      <c r="CIV159" s="31"/>
      <c r="CIW159" s="31"/>
      <c r="CIX159" s="31"/>
      <c r="CIY159" s="31"/>
      <c r="CIZ159" s="31"/>
      <c r="CJA159" s="31"/>
      <c r="CJB159" s="31"/>
      <c r="CJC159" s="31"/>
      <c r="CJD159" s="31"/>
      <c r="CJE159" s="31"/>
      <c r="CJF159" s="31"/>
      <c r="CJG159" s="31"/>
      <c r="CJH159" s="31"/>
      <c r="CJI159" s="31"/>
      <c r="CJJ159" s="31"/>
      <c r="CJK159" s="31"/>
      <c r="CJL159" s="31"/>
      <c r="CJM159" s="31"/>
      <c r="CJN159" s="31"/>
      <c r="CJO159" s="31"/>
      <c r="CJP159" s="31"/>
      <c r="CJQ159" s="31"/>
      <c r="CJR159" s="31"/>
      <c r="CJS159" s="31"/>
      <c r="CJT159" s="31"/>
      <c r="CJU159" s="31"/>
      <c r="CJV159" s="31"/>
      <c r="CJW159" s="31"/>
      <c r="CJX159" s="31"/>
      <c r="CJY159" s="31"/>
      <c r="CJZ159" s="31"/>
      <c r="CKA159" s="31"/>
      <c r="CKB159" s="31"/>
      <c r="CKC159" s="31"/>
      <c r="CKD159" s="31"/>
      <c r="CKE159" s="31"/>
      <c r="CKF159" s="31"/>
      <c r="CKG159" s="31"/>
      <c r="CKH159" s="31"/>
      <c r="CKI159" s="31"/>
      <c r="CKJ159" s="31"/>
      <c r="CKK159" s="31"/>
      <c r="CKL159" s="31"/>
      <c r="CKM159" s="31"/>
      <c r="CKN159" s="31"/>
      <c r="CKO159" s="31"/>
      <c r="CKP159" s="31"/>
      <c r="CKQ159" s="31"/>
      <c r="CKR159" s="31"/>
      <c r="CKS159" s="31"/>
      <c r="CKT159" s="31"/>
      <c r="CKU159" s="31"/>
      <c r="CKV159" s="31"/>
      <c r="CKW159" s="31"/>
      <c r="CKX159" s="31"/>
      <c r="CKY159" s="31"/>
      <c r="CKZ159" s="31"/>
      <c r="CLA159" s="31"/>
      <c r="CLB159" s="31"/>
      <c r="CLC159" s="31"/>
      <c r="CLD159" s="31"/>
      <c r="CLE159" s="31"/>
      <c r="CLF159" s="31"/>
      <c r="CLG159" s="31"/>
      <c r="CLH159" s="31"/>
      <c r="CLI159" s="31"/>
      <c r="CLJ159" s="31"/>
      <c r="CLK159" s="31"/>
      <c r="CLL159" s="31"/>
      <c r="CLM159" s="31"/>
      <c r="CLN159" s="31"/>
      <c r="CLO159" s="31"/>
      <c r="CLP159" s="31"/>
      <c r="CLQ159" s="31"/>
      <c r="CLR159" s="31"/>
      <c r="CLS159" s="31"/>
      <c r="CLT159" s="31"/>
      <c r="CLU159" s="31"/>
      <c r="CLV159" s="31"/>
      <c r="CLW159" s="31"/>
      <c r="CLX159" s="31"/>
      <c r="CLY159" s="31"/>
      <c r="CLZ159" s="31"/>
      <c r="CMA159" s="31"/>
      <c r="CMB159" s="31"/>
      <c r="CMC159" s="31"/>
      <c r="CMD159" s="31"/>
      <c r="CME159" s="31"/>
      <c r="CMF159" s="31"/>
      <c r="CMG159" s="31"/>
      <c r="CMH159" s="31"/>
      <c r="CMI159" s="31"/>
      <c r="CMJ159" s="31"/>
      <c r="CMK159" s="31"/>
      <c r="CML159" s="31"/>
      <c r="CMM159" s="31"/>
      <c r="CMN159" s="31"/>
      <c r="CMO159" s="31"/>
      <c r="CMP159" s="31"/>
      <c r="CMQ159" s="31"/>
      <c r="CMR159" s="31"/>
      <c r="CMS159" s="31"/>
      <c r="CMT159" s="31"/>
      <c r="CMU159" s="31"/>
      <c r="CMV159" s="31"/>
      <c r="CMW159" s="31"/>
      <c r="CMX159" s="31"/>
      <c r="CMY159" s="31"/>
      <c r="CMZ159" s="31"/>
      <c r="CNA159" s="31"/>
      <c r="CNB159" s="31"/>
      <c r="CNC159" s="31"/>
      <c r="CND159" s="31"/>
      <c r="CNE159" s="31"/>
      <c r="CNF159" s="31"/>
      <c r="CNG159" s="31"/>
      <c r="CNH159" s="31"/>
      <c r="CNI159" s="31"/>
      <c r="CNJ159" s="31"/>
      <c r="CNK159" s="31"/>
      <c r="CNL159" s="31"/>
      <c r="CNM159" s="31"/>
      <c r="CNN159" s="31"/>
      <c r="CNO159" s="31"/>
      <c r="CNP159" s="31"/>
      <c r="CNQ159" s="31"/>
      <c r="CNR159" s="31"/>
      <c r="CNS159" s="31"/>
      <c r="CNT159" s="31"/>
      <c r="CNU159" s="31"/>
      <c r="CNV159" s="31"/>
      <c r="CNW159" s="31"/>
      <c r="CNX159" s="31"/>
      <c r="CNY159" s="31"/>
      <c r="CNZ159" s="31"/>
      <c r="COA159" s="31"/>
      <c r="COB159" s="31"/>
      <c r="COC159" s="31"/>
      <c r="COD159" s="31"/>
      <c r="COE159" s="31"/>
      <c r="COF159" s="31"/>
      <c r="COG159" s="31"/>
      <c r="COH159" s="31"/>
      <c r="COI159" s="31"/>
      <c r="COJ159" s="31"/>
      <c r="COK159" s="31"/>
      <c r="COL159" s="31"/>
      <c r="COM159" s="31"/>
      <c r="CON159" s="31"/>
      <c r="COO159" s="31"/>
      <c r="COP159" s="31"/>
      <c r="COQ159" s="31"/>
      <c r="COR159" s="31"/>
      <c r="COS159" s="31"/>
      <c r="COT159" s="31"/>
      <c r="COU159" s="31"/>
      <c r="COV159" s="31"/>
      <c r="COW159" s="31"/>
      <c r="COX159" s="31"/>
      <c r="COY159" s="31"/>
      <c r="COZ159" s="31"/>
      <c r="CPA159" s="31"/>
      <c r="CPB159" s="31"/>
      <c r="CPC159" s="31"/>
      <c r="CPD159" s="31"/>
      <c r="CPE159" s="31"/>
      <c r="CPF159" s="31"/>
      <c r="CPG159" s="31"/>
      <c r="CPH159" s="31"/>
      <c r="CPI159" s="31"/>
      <c r="CPJ159" s="31"/>
      <c r="CPK159" s="31"/>
      <c r="CPL159" s="31"/>
      <c r="CPM159" s="31"/>
      <c r="CPN159" s="31"/>
      <c r="CPO159" s="31"/>
      <c r="CPP159" s="31"/>
      <c r="CPQ159" s="31"/>
      <c r="CPR159" s="31"/>
      <c r="CPS159" s="31"/>
      <c r="CPT159" s="31"/>
      <c r="CPU159" s="31"/>
      <c r="CPV159" s="31"/>
      <c r="CPW159" s="31"/>
      <c r="CPX159" s="31"/>
      <c r="CPY159" s="31"/>
      <c r="CPZ159" s="31"/>
      <c r="CQA159" s="31"/>
      <c r="CQB159" s="31"/>
      <c r="CQC159" s="31"/>
      <c r="CQD159" s="31"/>
      <c r="CQE159" s="31"/>
      <c r="CQF159" s="31"/>
      <c r="CQG159" s="31"/>
      <c r="CQH159" s="31"/>
      <c r="CQI159" s="31"/>
      <c r="CQJ159" s="31"/>
      <c r="CQK159" s="31"/>
      <c r="CQL159" s="31"/>
      <c r="CQM159" s="31"/>
      <c r="CQN159" s="31"/>
      <c r="CQO159" s="31"/>
      <c r="CQP159" s="31"/>
      <c r="CQQ159" s="31"/>
      <c r="CQR159" s="31"/>
      <c r="CQS159" s="31"/>
      <c r="CQT159" s="31"/>
      <c r="CQU159" s="31"/>
      <c r="CQV159" s="31"/>
      <c r="CQW159" s="31"/>
      <c r="CQX159" s="31"/>
      <c r="CQY159" s="31"/>
      <c r="CQZ159" s="31"/>
      <c r="CRA159" s="31"/>
      <c r="CRB159" s="31"/>
      <c r="CRC159" s="31"/>
      <c r="CRD159" s="31"/>
      <c r="CRE159" s="31"/>
      <c r="CRF159" s="31"/>
      <c r="CRG159" s="31"/>
      <c r="CRH159" s="31"/>
      <c r="CRI159" s="31"/>
      <c r="CRJ159" s="31"/>
      <c r="CRK159" s="31"/>
      <c r="CRL159" s="31"/>
      <c r="CRM159" s="31"/>
      <c r="CRN159" s="31"/>
      <c r="CRO159" s="31"/>
      <c r="CRP159" s="31"/>
      <c r="CRQ159" s="31"/>
      <c r="CRR159" s="31"/>
      <c r="CRS159" s="31"/>
      <c r="CRT159" s="31"/>
      <c r="CRU159" s="31"/>
      <c r="CRV159" s="31"/>
      <c r="CRW159" s="31"/>
      <c r="CRX159" s="31"/>
      <c r="CRY159" s="31"/>
      <c r="CRZ159" s="31"/>
      <c r="CSA159" s="31"/>
      <c r="CSB159" s="31"/>
      <c r="CSC159" s="31"/>
      <c r="CSD159" s="31"/>
      <c r="CSE159" s="31"/>
      <c r="CSF159" s="31"/>
      <c r="CSG159" s="31"/>
      <c r="CSH159" s="31"/>
      <c r="CSI159" s="31"/>
      <c r="CSJ159" s="31"/>
      <c r="CSK159" s="31"/>
      <c r="CSL159" s="31"/>
      <c r="CSM159" s="31"/>
      <c r="CSN159" s="31"/>
      <c r="CSO159" s="31"/>
      <c r="CSP159" s="31"/>
      <c r="CSQ159" s="31"/>
      <c r="CSR159" s="31"/>
      <c r="CSS159" s="31"/>
      <c r="CST159" s="31"/>
      <c r="CSU159" s="31"/>
      <c r="CSV159" s="31"/>
      <c r="CSW159" s="31"/>
      <c r="CSX159" s="31"/>
      <c r="CSY159" s="31"/>
      <c r="CSZ159" s="31"/>
      <c r="CTA159" s="31"/>
      <c r="CTB159" s="31"/>
      <c r="CTC159" s="31"/>
      <c r="CTD159" s="31"/>
      <c r="CTE159" s="31"/>
      <c r="CTF159" s="31"/>
      <c r="CTG159" s="31"/>
      <c r="CTH159" s="31"/>
      <c r="CTI159" s="31"/>
      <c r="CTJ159" s="31"/>
      <c r="CTK159" s="31"/>
      <c r="CTL159" s="31"/>
      <c r="CTM159" s="31"/>
      <c r="CTN159" s="31"/>
      <c r="CTO159" s="31"/>
      <c r="CTP159" s="31"/>
      <c r="CTQ159" s="31"/>
      <c r="CTR159" s="31"/>
      <c r="CTS159" s="31"/>
      <c r="CTT159" s="31"/>
      <c r="CTU159" s="31"/>
      <c r="CTV159" s="31"/>
      <c r="CTW159" s="31"/>
      <c r="CTX159" s="31"/>
      <c r="CTY159" s="31"/>
      <c r="CTZ159" s="31"/>
      <c r="CUA159" s="31"/>
      <c r="CUB159" s="31"/>
      <c r="CUC159" s="31"/>
      <c r="CUD159" s="31"/>
      <c r="CUE159" s="31"/>
      <c r="CUF159" s="31"/>
      <c r="CUG159" s="31"/>
      <c r="CUH159" s="31"/>
      <c r="CUI159" s="31"/>
      <c r="CUJ159" s="31"/>
      <c r="CUK159" s="31"/>
      <c r="CUL159" s="31"/>
      <c r="CUM159" s="31"/>
      <c r="CUN159" s="31"/>
      <c r="CUO159" s="31"/>
      <c r="CUP159" s="31"/>
      <c r="CUQ159" s="31"/>
      <c r="CUR159" s="31"/>
      <c r="CUS159" s="31"/>
      <c r="CUT159" s="31"/>
      <c r="CUU159" s="31"/>
      <c r="CUV159" s="31"/>
      <c r="CUW159" s="31"/>
      <c r="CUX159" s="31"/>
      <c r="CUY159" s="31"/>
      <c r="CUZ159" s="31"/>
      <c r="CVA159" s="31"/>
      <c r="CVB159" s="31"/>
      <c r="CVC159" s="31"/>
      <c r="CVD159" s="31"/>
      <c r="CVE159" s="31"/>
      <c r="CVF159" s="31"/>
      <c r="CVG159" s="31"/>
      <c r="CVH159" s="31"/>
      <c r="CVI159" s="31"/>
      <c r="CVJ159" s="31"/>
      <c r="CVK159" s="31"/>
      <c r="CVL159" s="31"/>
      <c r="CVM159" s="31"/>
      <c r="CVN159" s="31"/>
      <c r="CVO159" s="31"/>
      <c r="CVP159" s="31"/>
      <c r="CVQ159" s="31"/>
      <c r="CVR159" s="31"/>
      <c r="CVS159" s="31"/>
      <c r="CVT159" s="31"/>
      <c r="CVU159" s="31"/>
      <c r="CVV159" s="31"/>
      <c r="CVW159" s="31"/>
      <c r="CVX159" s="31"/>
      <c r="CVY159" s="31"/>
      <c r="CVZ159" s="31"/>
      <c r="CWA159" s="31"/>
      <c r="CWB159" s="31"/>
      <c r="CWC159" s="31"/>
      <c r="CWD159" s="31"/>
      <c r="CWE159" s="31"/>
      <c r="CWF159" s="31"/>
      <c r="CWG159" s="31"/>
      <c r="CWH159" s="31"/>
      <c r="CWI159" s="31"/>
      <c r="CWJ159" s="31"/>
      <c r="CWK159" s="31"/>
      <c r="CWL159" s="31"/>
      <c r="CWM159" s="31"/>
      <c r="CWN159" s="31"/>
      <c r="CWO159" s="31"/>
      <c r="CWP159" s="31"/>
      <c r="CWQ159" s="31"/>
      <c r="CWR159" s="31"/>
      <c r="CWS159" s="31"/>
      <c r="CWT159" s="31"/>
      <c r="CWU159" s="31"/>
      <c r="CWV159" s="31"/>
      <c r="CWW159" s="31"/>
      <c r="CWX159" s="31"/>
      <c r="CWY159" s="31"/>
      <c r="CWZ159" s="31"/>
      <c r="CXA159" s="31"/>
      <c r="CXB159" s="31"/>
      <c r="CXC159" s="31"/>
      <c r="CXD159" s="31"/>
      <c r="CXE159" s="31"/>
      <c r="CXF159" s="31"/>
      <c r="CXG159" s="31"/>
      <c r="CXH159" s="31"/>
    </row>
    <row r="160" spans="1:2660" s="82" customFormat="1" ht="31.5" customHeight="1" x14ac:dyDescent="0.2">
      <c r="A160" s="8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31"/>
      <c r="BK160" s="31"/>
      <c r="BL160" s="31"/>
      <c r="BM160" s="31"/>
      <c r="BN160" s="31"/>
      <c r="BO160" s="31"/>
      <c r="BP160" s="31"/>
      <c r="BQ160" s="31"/>
      <c r="BR160" s="31"/>
      <c r="BS160" s="31"/>
      <c r="BT160" s="31"/>
      <c r="BU160" s="31"/>
      <c r="BV160" s="31"/>
      <c r="BW160" s="31"/>
      <c r="BX160" s="31"/>
      <c r="BY160" s="31"/>
      <c r="BZ160" s="31"/>
      <c r="CA160" s="31"/>
      <c r="CB160" s="31"/>
      <c r="CC160" s="31"/>
      <c r="CD160" s="31"/>
      <c r="CE160" s="31"/>
      <c r="CF160" s="31"/>
      <c r="CG160" s="31"/>
      <c r="CH160" s="31"/>
      <c r="CI160" s="31"/>
      <c r="CJ160" s="31"/>
      <c r="CK160" s="31"/>
      <c r="CL160" s="31"/>
      <c r="CM160" s="31"/>
      <c r="CN160" s="31"/>
      <c r="CO160" s="31"/>
      <c r="CP160" s="31"/>
      <c r="CQ160" s="31"/>
      <c r="CR160" s="31"/>
      <c r="CS160" s="31"/>
      <c r="CT160" s="31"/>
      <c r="CU160" s="31"/>
      <c r="CV160" s="31"/>
      <c r="CW160" s="31"/>
      <c r="CX160" s="31"/>
      <c r="CY160" s="31"/>
      <c r="CZ160" s="31"/>
      <c r="DA160" s="31"/>
      <c r="DB160" s="31"/>
      <c r="DC160" s="31"/>
      <c r="DD160" s="31"/>
      <c r="DE160" s="31"/>
      <c r="DF160" s="31"/>
      <c r="DG160" s="31"/>
      <c r="DH160" s="31"/>
      <c r="DI160" s="31"/>
      <c r="DJ160" s="31"/>
      <c r="DK160" s="31"/>
      <c r="DL160" s="31"/>
      <c r="DM160" s="31"/>
      <c r="DN160" s="31"/>
      <c r="DO160" s="31"/>
      <c r="DP160" s="31"/>
      <c r="DQ160" s="31"/>
      <c r="DR160" s="31"/>
      <c r="DS160" s="31"/>
      <c r="DT160" s="31"/>
      <c r="DU160" s="31"/>
      <c r="DV160" s="31"/>
      <c r="DW160" s="31"/>
      <c r="DX160" s="31"/>
      <c r="DY160" s="31"/>
      <c r="DZ160" s="31"/>
      <c r="EA160" s="31"/>
      <c r="EB160" s="31"/>
      <c r="EC160" s="31"/>
      <c r="ED160" s="31"/>
      <c r="EE160" s="31"/>
      <c r="EF160" s="31"/>
      <c r="EG160" s="31"/>
      <c r="EH160" s="31"/>
      <c r="EI160" s="31"/>
      <c r="EJ160" s="31"/>
      <c r="EK160" s="31"/>
      <c r="EL160" s="31"/>
      <c r="EM160" s="31"/>
      <c r="EN160" s="31"/>
      <c r="EO160" s="31"/>
      <c r="EP160" s="31"/>
      <c r="EQ160" s="31"/>
      <c r="ER160" s="31"/>
      <c r="ES160" s="31"/>
      <c r="ET160" s="31"/>
      <c r="EU160" s="31"/>
      <c r="EV160" s="31"/>
      <c r="EW160" s="31"/>
      <c r="EX160" s="31"/>
      <c r="EY160" s="31"/>
      <c r="EZ160" s="31"/>
      <c r="FA160" s="31"/>
      <c r="FB160" s="31"/>
      <c r="FC160" s="31"/>
      <c r="FD160" s="31"/>
      <c r="FE160" s="31"/>
      <c r="FF160" s="31"/>
      <c r="FG160" s="31"/>
      <c r="FH160" s="31"/>
      <c r="FI160" s="31"/>
      <c r="FJ160" s="31"/>
      <c r="FK160" s="31"/>
      <c r="FL160" s="31"/>
      <c r="FM160" s="31"/>
      <c r="FN160" s="31"/>
      <c r="FO160" s="31"/>
      <c r="FP160" s="31"/>
      <c r="FQ160" s="31"/>
      <c r="FR160" s="31"/>
      <c r="FS160" s="31"/>
      <c r="FT160" s="31"/>
      <c r="FU160" s="31"/>
      <c r="FV160" s="31"/>
      <c r="FW160" s="31"/>
      <c r="FX160" s="31"/>
      <c r="FY160" s="31"/>
      <c r="FZ160" s="31"/>
      <c r="GA160" s="31"/>
      <c r="GB160" s="31"/>
      <c r="GC160" s="31"/>
      <c r="GD160" s="31"/>
      <c r="GE160" s="31"/>
      <c r="GF160" s="31"/>
      <c r="GG160" s="31"/>
      <c r="GH160" s="31"/>
      <c r="GI160" s="31"/>
      <c r="GJ160" s="31"/>
      <c r="GK160" s="31"/>
      <c r="GL160" s="31"/>
      <c r="GM160" s="31"/>
      <c r="GN160" s="31"/>
      <c r="GO160" s="31"/>
      <c r="GP160" s="31"/>
      <c r="GQ160" s="31"/>
      <c r="GR160" s="31"/>
      <c r="GS160" s="31"/>
      <c r="GT160" s="31"/>
      <c r="GU160" s="31"/>
      <c r="GV160" s="31"/>
      <c r="GW160" s="31"/>
      <c r="GX160" s="31"/>
      <c r="GY160" s="31"/>
      <c r="GZ160" s="31"/>
      <c r="HA160" s="31"/>
      <c r="HB160" s="31"/>
      <c r="HC160" s="31"/>
      <c r="HD160" s="31"/>
      <c r="HE160" s="31"/>
      <c r="HF160" s="31"/>
      <c r="HG160" s="31"/>
      <c r="HH160" s="31"/>
      <c r="HI160" s="31"/>
      <c r="HJ160" s="31"/>
      <c r="HK160" s="31"/>
      <c r="HL160" s="31"/>
      <c r="HM160" s="31"/>
      <c r="HN160" s="31"/>
      <c r="HO160" s="31"/>
      <c r="HP160" s="31"/>
      <c r="HQ160" s="31"/>
      <c r="HR160" s="31"/>
      <c r="HS160" s="31"/>
      <c r="HT160" s="31"/>
      <c r="HU160" s="31"/>
      <c r="HV160" s="31"/>
      <c r="HW160" s="31"/>
      <c r="HX160" s="31"/>
      <c r="HY160" s="31"/>
      <c r="HZ160" s="31"/>
      <c r="IA160" s="31"/>
      <c r="IB160" s="31"/>
      <c r="IC160" s="31"/>
      <c r="ID160" s="31"/>
      <c r="IE160" s="31"/>
      <c r="IF160" s="31"/>
      <c r="IG160" s="31"/>
      <c r="IH160" s="31"/>
      <c r="II160" s="31"/>
      <c r="IJ160" s="31"/>
      <c r="IK160" s="31"/>
      <c r="IL160" s="31"/>
      <c r="IM160" s="31"/>
      <c r="IN160" s="31"/>
      <c r="IO160" s="31"/>
      <c r="IP160" s="31"/>
      <c r="IQ160" s="31"/>
      <c r="IR160" s="31"/>
      <c r="IS160" s="31"/>
      <c r="IT160" s="31"/>
      <c r="IU160" s="31"/>
      <c r="IV160" s="31"/>
      <c r="IW160" s="31"/>
      <c r="IX160" s="31"/>
      <c r="IY160" s="31"/>
      <c r="IZ160" s="31"/>
      <c r="JA160" s="31"/>
      <c r="JB160" s="31"/>
      <c r="JC160" s="31"/>
      <c r="JD160" s="31"/>
      <c r="JE160" s="31"/>
      <c r="JF160" s="31"/>
      <c r="JG160" s="31"/>
      <c r="JH160" s="31"/>
      <c r="JI160" s="31"/>
      <c r="JJ160" s="31"/>
      <c r="JK160" s="31"/>
      <c r="JL160" s="31"/>
      <c r="JM160" s="31"/>
      <c r="JN160" s="31"/>
      <c r="JO160" s="31"/>
      <c r="JP160" s="31"/>
      <c r="JQ160" s="31"/>
      <c r="JR160" s="31"/>
      <c r="JS160" s="31"/>
      <c r="JT160" s="31"/>
      <c r="JU160" s="31"/>
      <c r="JV160" s="31"/>
      <c r="JW160" s="31"/>
      <c r="JX160" s="31"/>
      <c r="JY160" s="31"/>
      <c r="JZ160" s="31"/>
      <c r="KA160" s="31"/>
      <c r="KB160" s="31"/>
      <c r="KC160" s="31"/>
      <c r="KD160" s="31"/>
      <c r="KE160" s="31"/>
      <c r="KF160" s="31"/>
      <c r="KG160" s="31"/>
      <c r="KH160" s="31"/>
      <c r="KI160" s="31"/>
      <c r="KJ160" s="31"/>
      <c r="KK160" s="31"/>
      <c r="KL160" s="31"/>
      <c r="KM160" s="31"/>
      <c r="KN160" s="31"/>
      <c r="KO160" s="31"/>
      <c r="KP160" s="31"/>
      <c r="KQ160" s="31"/>
      <c r="KR160" s="31"/>
      <c r="KS160" s="31"/>
      <c r="KT160" s="31"/>
      <c r="KU160" s="31"/>
      <c r="KV160" s="31"/>
      <c r="KW160" s="31"/>
      <c r="KX160" s="31"/>
      <c r="KY160" s="31"/>
      <c r="KZ160" s="31"/>
      <c r="LA160" s="31"/>
      <c r="LB160" s="31"/>
      <c r="LC160" s="31"/>
      <c r="LD160" s="31"/>
      <c r="LE160" s="31"/>
      <c r="LF160" s="31"/>
      <c r="LG160" s="31"/>
      <c r="LH160" s="31"/>
      <c r="LI160" s="31"/>
      <c r="LJ160" s="31"/>
      <c r="LK160" s="31"/>
      <c r="LL160" s="31"/>
      <c r="LM160" s="31"/>
      <c r="LN160" s="31"/>
      <c r="LO160" s="31"/>
      <c r="LP160" s="31"/>
      <c r="LQ160" s="31"/>
      <c r="LR160" s="31"/>
      <c r="LS160" s="31"/>
      <c r="LT160" s="31"/>
      <c r="LU160" s="31"/>
      <c r="LV160" s="31"/>
      <c r="LW160" s="31"/>
      <c r="LX160" s="31"/>
      <c r="LY160" s="31"/>
      <c r="LZ160" s="31"/>
      <c r="MA160" s="31"/>
      <c r="MB160" s="31"/>
      <c r="MC160" s="31"/>
      <c r="MD160" s="31"/>
      <c r="ME160" s="31"/>
      <c r="MF160" s="31"/>
      <c r="MG160" s="31"/>
      <c r="MH160" s="31"/>
      <c r="MI160" s="31"/>
      <c r="MJ160" s="31"/>
      <c r="MK160" s="31"/>
      <c r="ML160" s="31"/>
      <c r="MM160" s="31"/>
      <c r="MN160" s="31"/>
      <c r="MO160" s="31"/>
      <c r="MP160" s="31"/>
      <c r="MQ160" s="31"/>
      <c r="MR160" s="31"/>
      <c r="MS160" s="31"/>
      <c r="MT160" s="31"/>
      <c r="MU160" s="31"/>
      <c r="MV160" s="31"/>
      <c r="MW160" s="31"/>
      <c r="MX160" s="31"/>
      <c r="MY160" s="31"/>
      <c r="MZ160" s="31"/>
      <c r="NA160" s="31"/>
      <c r="NB160" s="31"/>
      <c r="NC160" s="31"/>
      <c r="ND160" s="31"/>
      <c r="NE160" s="31"/>
      <c r="NF160" s="31"/>
      <c r="NG160" s="31"/>
      <c r="NH160" s="31"/>
      <c r="NI160" s="31"/>
      <c r="NJ160" s="31"/>
      <c r="NK160" s="31"/>
      <c r="NL160" s="31"/>
      <c r="NM160" s="31"/>
      <c r="NN160" s="31"/>
      <c r="NO160" s="31"/>
      <c r="NP160" s="31"/>
      <c r="NQ160" s="31"/>
      <c r="NR160" s="31"/>
      <c r="NS160" s="31"/>
      <c r="NT160" s="31"/>
      <c r="NU160" s="31"/>
      <c r="NV160" s="31"/>
      <c r="NW160" s="31"/>
      <c r="NX160" s="31"/>
      <c r="NY160" s="31"/>
      <c r="NZ160" s="31"/>
      <c r="OA160" s="31"/>
      <c r="OB160" s="31"/>
      <c r="OC160" s="31"/>
      <c r="OD160" s="31"/>
      <c r="OE160" s="31"/>
      <c r="OF160" s="31"/>
      <c r="OG160" s="31"/>
      <c r="OH160" s="31"/>
      <c r="OI160" s="31"/>
      <c r="OJ160" s="31"/>
      <c r="OK160" s="31"/>
      <c r="OL160" s="31"/>
      <c r="OM160" s="31"/>
      <c r="ON160" s="31"/>
      <c r="OO160" s="31"/>
      <c r="OP160" s="31"/>
      <c r="OQ160" s="31"/>
      <c r="OR160" s="31"/>
      <c r="OS160" s="31"/>
      <c r="OT160" s="31"/>
      <c r="OU160" s="31"/>
      <c r="OV160" s="31"/>
      <c r="OW160" s="31"/>
      <c r="OX160" s="31"/>
      <c r="OY160" s="31"/>
      <c r="OZ160" s="31"/>
      <c r="PA160" s="31"/>
      <c r="PB160" s="31"/>
      <c r="PC160" s="31"/>
      <c r="PD160" s="31"/>
      <c r="PE160" s="31"/>
      <c r="PF160" s="31"/>
      <c r="PG160" s="31"/>
      <c r="PH160" s="31"/>
      <c r="PI160" s="31"/>
      <c r="PJ160" s="31"/>
      <c r="PK160" s="31"/>
      <c r="PL160" s="31"/>
      <c r="PM160" s="31"/>
      <c r="PN160" s="31"/>
      <c r="PO160" s="31"/>
      <c r="PP160" s="31"/>
      <c r="PQ160" s="31"/>
      <c r="PR160" s="31"/>
      <c r="PS160" s="31"/>
      <c r="PT160" s="31"/>
      <c r="PU160" s="31"/>
      <c r="PV160" s="31"/>
      <c r="PW160" s="31"/>
      <c r="PX160" s="31"/>
      <c r="PY160" s="31"/>
      <c r="PZ160" s="31"/>
      <c r="QA160" s="31"/>
      <c r="QB160" s="31"/>
      <c r="QC160" s="31"/>
      <c r="QD160" s="31"/>
      <c r="QE160" s="31"/>
      <c r="QF160" s="31"/>
      <c r="QG160" s="31"/>
      <c r="QH160" s="31"/>
      <c r="QI160" s="31"/>
      <c r="QJ160" s="31"/>
      <c r="QK160" s="31"/>
      <c r="QL160" s="31"/>
      <c r="QM160" s="31"/>
      <c r="QN160" s="31"/>
      <c r="QO160" s="31"/>
      <c r="QP160" s="31"/>
      <c r="QQ160" s="31"/>
      <c r="QR160" s="31"/>
      <c r="QS160" s="31"/>
      <c r="QT160" s="31"/>
      <c r="QU160" s="31"/>
      <c r="QV160" s="31"/>
      <c r="QW160" s="31"/>
      <c r="QX160" s="31"/>
      <c r="QY160" s="31"/>
      <c r="QZ160" s="31"/>
      <c r="RA160" s="31"/>
      <c r="RB160" s="31"/>
      <c r="RC160" s="31"/>
      <c r="RD160" s="31"/>
      <c r="RE160" s="31"/>
      <c r="RF160" s="31"/>
      <c r="RG160" s="31"/>
      <c r="RH160" s="31"/>
      <c r="RI160" s="31"/>
      <c r="RJ160" s="31"/>
      <c r="RK160" s="31"/>
      <c r="RL160" s="31"/>
      <c r="RM160" s="31"/>
      <c r="RN160" s="31"/>
      <c r="RO160" s="31"/>
      <c r="RP160" s="31"/>
      <c r="RQ160" s="31"/>
      <c r="RR160" s="31"/>
      <c r="RS160" s="31"/>
      <c r="RT160" s="31"/>
      <c r="RU160" s="31"/>
      <c r="RV160" s="31"/>
      <c r="RW160" s="31"/>
      <c r="RX160" s="31"/>
      <c r="RY160" s="31"/>
      <c r="RZ160" s="31"/>
      <c r="SA160" s="31"/>
      <c r="SB160" s="31"/>
      <c r="SC160" s="31"/>
      <c r="SD160" s="31"/>
      <c r="SE160" s="31"/>
      <c r="SF160" s="31"/>
      <c r="SG160" s="31"/>
      <c r="SH160" s="31"/>
      <c r="SI160" s="31"/>
      <c r="SJ160" s="31"/>
      <c r="SK160" s="31"/>
      <c r="SL160" s="31"/>
      <c r="SM160" s="31"/>
      <c r="SN160" s="31"/>
      <c r="SO160" s="31"/>
      <c r="SP160" s="31"/>
      <c r="SQ160" s="31"/>
      <c r="SR160" s="31"/>
      <c r="SS160" s="31"/>
      <c r="ST160" s="31"/>
      <c r="SU160" s="31"/>
      <c r="SV160" s="31"/>
      <c r="SW160" s="31"/>
      <c r="SX160" s="31"/>
      <c r="SY160" s="31"/>
      <c r="SZ160" s="31"/>
      <c r="TA160" s="31"/>
      <c r="TB160" s="31"/>
      <c r="TC160" s="31"/>
      <c r="TD160" s="31"/>
      <c r="TE160" s="31"/>
      <c r="TF160" s="31"/>
      <c r="TG160" s="31"/>
      <c r="TH160" s="31"/>
      <c r="TI160" s="31"/>
      <c r="TJ160" s="31"/>
      <c r="TK160" s="31"/>
      <c r="TL160" s="31"/>
      <c r="TM160" s="31"/>
      <c r="TN160" s="31"/>
      <c r="TO160" s="31"/>
      <c r="TP160" s="31"/>
      <c r="TQ160" s="31"/>
      <c r="TR160" s="31"/>
      <c r="TS160" s="31"/>
      <c r="TT160" s="31"/>
      <c r="TU160" s="31"/>
      <c r="TV160" s="31"/>
      <c r="TW160" s="31"/>
      <c r="TX160" s="31"/>
      <c r="TY160" s="31"/>
      <c r="TZ160" s="31"/>
      <c r="UA160" s="31"/>
      <c r="UB160" s="31"/>
      <c r="UC160" s="31"/>
      <c r="UD160" s="31"/>
      <c r="UE160" s="31"/>
      <c r="UF160" s="31"/>
      <c r="UG160" s="31"/>
      <c r="UH160" s="31"/>
      <c r="UI160" s="31"/>
      <c r="UJ160" s="31"/>
      <c r="UK160" s="31"/>
      <c r="UL160" s="31"/>
      <c r="UM160" s="31"/>
      <c r="UN160" s="31"/>
      <c r="UO160" s="31"/>
      <c r="UP160" s="31"/>
      <c r="UQ160" s="31"/>
      <c r="UR160" s="31"/>
      <c r="US160" s="31"/>
      <c r="UT160" s="31"/>
      <c r="UU160" s="31"/>
      <c r="UV160" s="31"/>
      <c r="UW160" s="31"/>
      <c r="UX160" s="31"/>
      <c r="UY160" s="31"/>
      <c r="UZ160" s="31"/>
      <c r="VA160" s="31"/>
      <c r="VB160" s="31"/>
      <c r="VC160" s="31"/>
      <c r="VD160" s="31"/>
      <c r="VE160" s="31"/>
      <c r="VF160" s="31"/>
      <c r="VG160" s="31"/>
      <c r="VH160" s="31"/>
      <c r="VI160" s="31"/>
      <c r="VJ160" s="31"/>
      <c r="VK160" s="31"/>
      <c r="VL160" s="31"/>
      <c r="VM160" s="31"/>
      <c r="VN160" s="31"/>
      <c r="VO160" s="31"/>
      <c r="VP160" s="31"/>
      <c r="VQ160" s="31"/>
      <c r="VR160" s="31"/>
      <c r="VS160" s="31"/>
      <c r="VT160" s="31"/>
      <c r="VU160" s="31"/>
      <c r="VV160" s="31"/>
      <c r="VW160" s="31"/>
      <c r="VX160" s="31"/>
      <c r="VY160" s="31"/>
      <c r="VZ160" s="31"/>
      <c r="WA160" s="31"/>
      <c r="WB160" s="31"/>
      <c r="WC160" s="31"/>
      <c r="WD160" s="31"/>
      <c r="WE160" s="31"/>
      <c r="WF160" s="31"/>
      <c r="WG160" s="31"/>
      <c r="WH160" s="31"/>
      <c r="WI160" s="31"/>
      <c r="WJ160" s="31"/>
      <c r="WK160" s="31"/>
      <c r="WL160" s="31"/>
      <c r="WM160" s="31"/>
      <c r="WN160" s="31"/>
      <c r="WO160" s="31"/>
      <c r="WP160" s="31"/>
      <c r="WQ160" s="31"/>
      <c r="WR160" s="31"/>
      <c r="WS160" s="31"/>
      <c r="WT160" s="31"/>
      <c r="WU160" s="31"/>
      <c r="WV160" s="31"/>
      <c r="WW160" s="31"/>
      <c r="WX160" s="31"/>
      <c r="WY160" s="31"/>
      <c r="WZ160" s="31"/>
      <c r="XA160" s="31"/>
      <c r="XB160" s="31"/>
      <c r="XC160" s="31"/>
      <c r="XD160" s="31"/>
      <c r="XE160" s="31"/>
      <c r="XF160" s="31"/>
      <c r="XG160" s="31"/>
      <c r="XH160" s="31"/>
      <c r="XI160" s="31"/>
      <c r="XJ160" s="31"/>
      <c r="XK160" s="31"/>
      <c r="XL160" s="31"/>
      <c r="XM160" s="31"/>
      <c r="XN160" s="31"/>
      <c r="XO160" s="31"/>
      <c r="XP160" s="31"/>
      <c r="XQ160" s="31"/>
      <c r="XR160" s="31"/>
      <c r="XS160" s="31"/>
      <c r="XT160" s="31"/>
      <c r="XU160" s="31"/>
      <c r="XV160" s="31"/>
      <c r="XW160" s="31"/>
      <c r="XX160" s="31"/>
      <c r="XY160" s="31"/>
      <c r="XZ160" s="31"/>
      <c r="YA160" s="31"/>
      <c r="YB160" s="31"/>
      <c r="YC160" s="31"/>
      <c r="YD160" s="31"/>
      <c r="YE160" s="31"/>
      <c r="YF160" s="31"/>
      <c r="YG160" s="31"/>
      <c r="YH160" s="31"/>
      <c r="YI160" s="31"/>
      <c r="YJ160" s="31"/>
      <c r="YK160" s="31"/>
      <c r="YL160" s="31"/>
      <c r="YM160" s="31"/>
      <c r="YN160" s="31"/>
      <c r="YO160" s="31"/>
      <c r="YP160" s="31"/>
      <c r="YQ160" s="31"/>
      <c r="YR160" s="31"/>
      <c r="YS160" s="31"/>
      <c r="YT160" s="31"/>
      <c r="YU160" s="31"/>
      <c r="YV160" s="31"/>
      <c r="YW160" s="31"/>
      <c r="YX160" s="31"/>
      <c r="YY160" s="31"/>
      <c r="YZ160" s="31"/>
      <c r="ZA160" s="31"/>
      <c r="ZB160" s="31"/>
      <c r="ZC160" s="31"/>
      <c r="ZD160" s="31"/>
      <c r="ZE160" s="31"/>
      <c r="ZF160" s="31"/>
      <c r="ZG160" s="31"/>
      <c r="ZH160" s="31"/>
      <c r="ZI160" s="31"/>
      <c r="ZJ160" s="31"/>
      <c r="ZK160" s="31"/>
      <c r="ZL160" s="31"/>
      <c r="ZM160" s="31"/>
      <c r="ZN160" s="31"/>
      <c r="ZO160" s="31"/>
      <c r="ZP160" s="31"/>
      <c r="ZQ160" s="31"/>
      <c r="ZR160" s="31"/>
      <c r="ZS160" s="31"/>
      <c r="ZT160" s="31"/>
      <c r="ZU160" s="31"/>
      <c r="ZV160" s="31"/>
      <c r="ZW160" s="31"/>
      <c r="ZX160" s="31"/>
      <c r="ZY160" s="31"/>
      <c r="ZZ160" s="31"/>
      <c r="AAA160" s="31"/>
      <c r="AAB160" s="31"/>
      <c r="AAC160" s="31"/>
      <c r="AAD160" s="31"/>
      <c r="AAE160" s="31"/>
      <c r="AAF160" s="31"/>
      <c r="AAG160" s="31"/>
      <c r="AAH160" s="31"/>
      <c r="AAI160" s="31"/>
      <c r="AAJ160" s="31"/>
      <c r="AAK160" s="31"/>
      <c r="AAL160" s="31"/>
      <c r="AAM160" s="31"/>
      <c r="AAN160" s="31"/>
      <c r="AAO160" s="31"/>
      <c r="AAP160" s="31"/>
      <c r="AAQ160" s="31"/>
      <c r="AAR160" s="31"/>
      <c r="AAS160" s="31"/>
      <c r="AAT160" s="31"/>
      <c r="AAU160" s="31"/>
      <c r="AAV160" s="31"/>
      <c r="AAW160" s="31"/>
      <c r="AAX160" s="31"/>
      <c r="AAY160" s="31"/>
      <c r="AAZ160" s="31"/>
      <c r="ABA160" s="31"/>
      <c r="ABB160" s="31"/>
      <c r="ABC160" s="31"/>
      <c r="ABD160" s="31"/>
      <c r="ABE160" s="31"/>
      <c r="ABF160" s="31"/>
      <c r="ABG160" s="31"/>
      <c r="ABH160" s="31"/>
      <c r="ABI160" s="31"/>
      <c r="ABJ160" s="31"/>
      <c r="ABK160" s="31"/>
      <c r="ABL160" s="31"/>
      <c r="ABM160" s="31"/>
      <c r="ABN160" s="31"/>
      <c r="ABO160" s="31"/>
      <c r="ABP160" s="31"/>
      <c r="ABQ160" s="31"/>
      <c r="ABR160" s="31"/>
      <c r="ABS160" s="31"/>
      <c r="ABT160" s="31"/>
      <c r="ABU160" s="31"/>
      <c r="ABV160" s="31"/>
      <c r="ABW160" s="31"/>
      <c r="ABX160" s="31"/>
      <c r="ABY160" s="31"/>
      <c r="ABZ160" s="31"/>
      <c r="ACA160" s="31"/>
      <c r="ACB160" s="31"/>
      <c r="ACC160" s="31"/>
      <c r="ACD160" s="31"/>
      <c r="ACE160" s="31"/>
      <c r="ACF160" s="31"/>
      <c r="ACG160" s="31"/>
      <c r="ACH160" s="31"/>
      <c r="ACI160" s="31"/>
      <c r="ACJ160" s="31"/>
      <c r="ACK160" s="31"/>
      <c r="ACL160" s="31"/>
      <c r="ACM160" s="31"/>
      <c r="ACN160" s="31"/>
      <c r="ACO160" s="31"/>
      <c r="ACP160" s="31"/>
      <c r="ACQ160" s="31"/>
      <c r="ACR160" s="31"/>
      <c r="ACS160" s="31"/>
      <c r="ACT160" s="31"/>
      <c r="ACU160" s="31"/>
      <c r="ACV160" s="31"/>
      <c r="ACW160" s="31"/>
      <c r="ACX160" s="31"/>
      <c r="ACY160" s="31"/>
      <c r="ACZ160" s="31"/>
      <c r="ADA160" s="31"/>
      <c r="ADB160" s="31"/>
      <c r="ADC160" s="31"/>
      <c r="ADD160" s="31"/>
      <c r="ADE160" s="31"/>
      <c r="ADF160" s="31"/>
      <c r="ADG160" s="31"/>
      <c r="ADH160" s="31"/>
      <c r="ADI160" s="31"/>
      <c r="ADJ160" s="31"/>
      <c r="ADK160" s="31"/>
      <c r="ADL160" s="31"/>
      <c r="ADM160" s="31"/>
      <c r="ADN160" s="31"/>
      <c r="ADO160" s="31"/>
      <c r="ADP160" s="31"/>
      <c r="ADQ160" s="31"/>
      <c r="ADR160" s="31"/>
      <c r="ADS160" s="31"/>
      <c r="ADT160" s="31"/>
      <c r="ADU160" s="31"/>
      <c r="ADV160" s="31"/>
      <c r="ADW160" s="31"/>
      <c r="ADX160" s="31"/>
      <c r="ADY160" s="31"/>
      <c r="ADZ160" s="31"/>
      <c r="AEA160" s="31"/>
      <c r="AEB160" s="31"/>
      <c r="AEC160" s="31"/>
      <c r="AED160" s="31"/>
      <c r="AEE160" s="31"/>
      <c r="AEF160" s="31"/>
      <c r="AEG160" s="31"/>
      <c r="AEH160" s="31"/>
      <c r="AEI160" s="31"/>
      <c r="AEJ160" s="31"/>
      <c r="AEK160" s="31"/>
      <c r="AEL160" s="31"/>
      <c r="AEM160" s="31"/>
      <c r="AEN160" s="31"/>
      <c r="AEO160" s="31"/>
      <c r="AEP160" s="31"/>
      <c r="AEQ160" s="31"/>
      <c r="AER160" s="31"/>
      <c r="AES160" s="31"/>
      <c r="AET160" s="31"/>
      <c r="AEU160" s="31"/>
      <c r="AEV160" s="31"/>
      <c r="AEW160" s="31"/>
      <c r="AEX160" s="31"/>
      <c r="AEY160" s="31"/>
      <c r="AEZ160" s="31"/>
      <c r="AFA160" s="31"/>
      <c r="AFB160" s="31"/>
      <c r="AFC160" s="31"/>
      <c r="AFD160" s="31"/>
      <c r="AFE160" s="31"/>
      <c r="AFF160" s="31"/>
      <c r="AFG160" s="31"/>
      <c r="AFH160" s="31"/>
      <c r="AFI160" s="31"/>
      <c r="AFJ160" s="31"/>
      <c r="AFK160" s="31"/>
      <c r="AFL160" s="31"/>
      <c r="AFM160" s="31"/>
      <c r="AFN160" s="31"/>
      <c r="AFO160" s="31"/>
      <c r="AFP160" s="31"/>
      <c r="AFQ160" s="31"/>
      <c r="AFR160" s="31"/>
      <c r="AFS160" s="31"/>
      <c r="AFT160" s="31"/>
      <c r="AFU160" s="31"/>
      <c r="AFV160" s="31"/>
      <c r="AFW160" s="31"/>
      <c r="AFX160" s="31"/>
      <c r="AFY160" s="31"/>
      <c r="AFZ160" s="31"/>
      <c r="AGA160" s="31"/>
      <c r="AGB160" s="31"/>
      <c r="AGC160" s="31"/>
      <c r="AGD160" s="31"/>
      <c r="AGE160" s="31"/>
      <c r="AGF160" s="31"/>
      <c r="AGG160" s="31"/>
      <c r="AGH160" s="31"/>
      <c r="AGI160" s="31"/>
      <c r="AGJ160" s="31"/>
      <c r="AGK160" s="31"/>
      <c r="AGL160" s="31"/>
      <c r="AGM160" s="31"/>
      <c r="AGN160" s="31"/>
      <c r="AGO160" s="31"/>
      <c r="AGP160" s="31"/>
      <c r="AGQ160" s="31"/>
      <c r="AGR160" s="31"/>
      <c r="AGS160" s="31"/>
      <c r="AGT160" s="31"/>
      <c r="AGU160" s="31"/>
      <c r="AGV160" s="31"/>
      <c r="AGW160" s="31"/>
      <c r="AGX160" s="31"/>
      <c r="AGY160" s="31"/>
      <c r="AGZ160" s="31"/>
      <c r="AHA160" s="31"/>
      <c r="AHB160" s="31"/>
      <c r="AHC160" s="31"/>
      <c r="AHD160" s="31"/>
      <c r="AHE160" s="31"/>
      <c r="AHF160" s="31"/>
      <c r="AHG160" s="31"/>
      <c r="AHH160" s="31"/>
      <c r="AHI160" s="31"/>
      <c r="AHJ160" s="31"/>
      <c r="AHK160" s="31"/>
      <c r="AHL160" s="31"/>
      <c r="AHM160" s="31"/>
      <c r="AHN160" s="31"/>
      <c r="AHO160" s="31"/>
      <c r="AHP160" s="31"/>
      <c r="AHQ160" s="31"/>
      <c r="AHR160" s="31"/>
      <c r="AHS160" s="31"/>
      <c r="AHT160" s="31"/>
      <c r="AHU160" s="31"/>
      <c r="AHV160" s="31"/>
      <c r="AHW160" s="31"/>
      <c r="AHX160" s="31"/>
      <c r="AHY160" s="31"/>
      <c r="AHZ160" s="31"/>
      <c r="AIA160" s="31"/>
      <c r="AIB160" s="31"/>
      <c r="AIC160" s="31"/>
      <c r="AID160" s="31"/>
      <c r="AIE160" s="31"/>
      <c r="AIF160" s="31"/>
      <c r="AIG160" s="31"/>
      <c r="AIH160" s="31"/>
      <c r="AII160" s="31"/>
      <c r="AIJ160" s="31"/>
      <c r="AIK160" s="31"/>
      <c r="AIL160" s="31"/>
      <c r="AIM160" s="31"/>
      <c r="AIN160" s="31"/>
      <c r="AIO160" s="31"/>
      <c r="AIP160" s="31"/>
      <c r="AIQ160" s="31"/>
      <c r="AIR160" s="31"/>
      <c r="AIS160" s="31"/>
      <c r="AIT160" s="31"/>
      <c r="AIU160" s="31"/>
      <c r="AIV160" s="31"/>
      <c r="AIW160" s="31"/>
      <c r="AIX160" s="31"/>
      <c r="AIY160" s="31"/>
      <c r="AIZ160" s="31"/>
      <c r="AJA160" s="31"/>
      <c r="AJB160" s="31"/>
      <c r="AJC160" s="31"/>
      <c r="AJD160" s="31"/>
      <c r="AJE160" s="31"/>
      <c r="AJF160" s="31"/>
      <c r="AJG160" s="31"/>
      <c r="AJH160" s="31"/>
      <c r="AJI160" s="31"/>
      <c r="AJJ160" s="31"/>
      <c r="AJK160" s="31"/>
      <c r="AJL160" s="31"/>
      <c r="AJM160" s="31"/>
      <c r="AJN160" s="31"/>
      <c r="AJO160" s="31"/>
      <c r="AJP160" s="31"/>
      <c r="AJQ160" s="31"/>
      <c r="AJR160" s="31"/>
      <c r="AJS160" s="31"/>
      <c r="AJT160" s="31"/>
      <c r="AJU160" s="31"/>
      <c r="AJV160" s="31"/>
      <c r="AJW160" s="31"/>
      <c r="AJX160" s="31"/>
      <c r="AJY160" s="31"/>
      <c r="AJZ160" s="31"/>
      <c r="AKA160" s="31"/>
      <c r="AKB160" s="31"/>
      <c r="AKC160" s="31"/>
      <c r="AKD160" s="31"/>
      <c r="AKE160" s="31"/>
      <c r="AKF160" s="31"/>
      <c r="AKG160" s="31"/>
      <c r="AKH160" s="31"/>
      <c r="AKI160" s="31"/>
      <c r="AKJ160" s="31"/>
      <c r="AKK160" s="31"/>
      <c r="AKL160" s="31"/>
      <c r="AKM160" s="31"/>
      <c r="AKN160" s="31"/>
      <c r="AKO160" s="31"/>
      <c r="AKP160" s="31"/>
      <c r="AKQ160" s="31"/>
      <c r="AKR160" s="31"/>
      <c r="AKS160" s="31"/>
      <c r="AKT160" s="31"/>
      <c r="AKU160" s="31"/>
      <c r="AKV160" s="31"/>
      <c r="AKW160" s="31"/>
      <c r="AKX160" s="31"/>
      <c r="AKY160" s="31"/>
      <c r="AKZ160" s="31"/>
      <c r="ALA160" s="31"/>
      <c r="ALB160" s="31"/>
      <c r="ALC160" s="31"/>
      <c r="ALD160" s="31"/>
      <c r="ALE160" s="31"/>
      <c r="ALF160" s="31"/>
      <c r="ALG160" s="31"/>
      <c r="ALH160" s="31"/>
      <c r="ALI160" s="31"/>
      <c r="ALJ160" s="31"/>
      <c r="ALK160" s="31"/>
      <c r="ALL160" s="31"/>
      <c r="ALM160" s="31"/>
      <c r="ALN160" s="31"/>
      <c r="ALO160" s="31"/>
      <c r="ALP160" s="31"/>
      <c r="ALQ160" s="31"/>
      <c r="ALR160" s="31"/>
      <c r="ALS160" s="31"/>
      <c r="ALT160" s="31"/>
      <c r="ALU160" s="31"/>
      <c r="ALV160" s="31"/>
      <c r="ALW160" s="31"/>
      <c r="ALX160" s="31"/>
      <c r="ALY160" s="31"/>
      <c r="ALZ160" s="31"/>
      <c r="AMA160" s="31"/>
      <c r="AMB160" s="31"/>
      <c r="AMC160" s="31"/>
      <c r="AMD160" s="31"/>
      <c r="AME160" s="31"/>
      <c r="AMF160" s="31"/>
      <c r="AMG160" s="31"/>
      <c r="AMH160" s="31"/>
      <c r="AMI160" s="31"/>
      <c r="AMJ160" s="31"/>
      <c r="AMK160" s="31"/>
      <c r="AML160" s="31"/>
      <c r="AMM160" s="31"/>
      <c r="AMN160" s="31"/>
      <c r="AMO160" s="31"/>
      <c r="AMP160" s="31"/>
      <c r="AMQ160" s="31"/>
      <c r="AMR160" s="31"/>
      <c r="AMS160" s="31"/>
      <c r="AMT160" s="31"/>
      <c r="AMU160" s="31"/>
      <c r="AMV160" s="31"/>
      <c r="AMW160" s="31"/>
      <c r="AMX160" s="31"/>
      <c r="AMY160" s="31"/>
      <c r="AMZ160" s="31"/>
      <c r="ANA160" s="31"/>
      <c r="ANB160" s="31"/>
      <c r="ANC160" s="31"/>
      <c r="AND160" s="31"/>
      <c r="ANE160" s="31"/>
      <c r="ANF160" s="31"/>
      <c r="ANG160" s="31"/>
      <c r="ANH160" s="31"/>
      <c r="ANI160" s="31"/>
      <c r="ANJ160" s="31"/>
      <c r="ANK160" s="31"/>
      <c r="ANL160" s="31"/>
      <c r="ANM160" s="31"/>
      <c r="ANN160" s="31"/>
      <c r="ANO160" s="31"/>
      <c r="ANP160" s="31"/>
      <c r="ANQ160" s="31"/>
      <c r="ANR160" s="31"/>
      <c r="ANS160" s="31"/>
      <c r="ANT160" s="31"/>
      <c r="ANU160" s="31"/>
      <c r="ANV160" s="31"/>
      <c r="ANW160" s="31"/>
      <c r="ANX160" s="31"/>
      <c r="ANY160" s="31"/>
      <c r="ANZ160" s="31"/>
      <c r="AOA160" s="31"/>
      <c r="AOB160" s="31"/>
      <c r="AOC160" s="31"/>
      <c r="AOD160" s="31"/>
      <c r="AOE160" s="31"/>
      <c r="AOF160" s="31"/>
      <c r="AOG160" s="31"/>
      <c r="AOH160" s="31"/>
      <c r="AOI160" s="31"/>
      <c r="AOJ160" s="31"/>
      <c r="AOK160" s="31"/>
      <c r="AOL160" s="31"/>
      <c r="AOM160" s="31"/>
      <c r="AON160" s="31"/>
      <c r="AOO160" s="31"/>
      <c r="AOP160" s="31"/>
      <c r="AOQ160" s="31"/>
      <c r="AOR160" s="31"/>
      <c r="AOS160" s="31"/>
      <c r="AOT160" s="31"/>
      <c r="AOU160" s="31"/>
      <c r="AOV160" s="31"/>
      <c r="AOW160" s="31"/>
      <c r="AOX160" s="31"/>
      <c r="AOY160" s="31"/>
      <c r="AOZ160" s="31"/>
      <c r="APA160" s="31"/>
      <c r="APB160" s="31"/>
      <c r="APC160" s="31"/>
      <c r="APD160" s="31"/>
      <c r="APE160" s="31"/>
      <c r="APF160" s="31"/>
      <c r="APG160" s="31"/>
      <c r="APH160" s="31"/>
      <c r="API160" s="31"/>
      <c r="APJ160" s="31"/>
      <c r="APK160" s="31"/>
      <c r="APL160" s="31"/>
      <c r="APM160" s="31"/>
      <c r="APN160" s="31"/>
      <c r="APO160" s="31"/>
      <c r="APP160" s="31"/>
      <c r="APQ160" s="31"/>
      <c r="APR160" s="31"/>
      <c r="APS160" s="31"/>
      <c r="APT160" s="31"/>
      <c r="APU160" s="31"/>
      <c r="APV160" s="31"/>
      <c r="APW160" s="31"/>
      <c r="APX160" s="31"/>
      <c r="APY160" s="31"/>
      <c r="APZ160" s="31"/>
      <c r="AQA160" s="31"/>
      <c r="AQB160" s="31"/>
      <c r="AQC160" s="31"/>
      <c r="AQD160" s="31"/>
      <c r="AQE160" s="31"/>
      <c r="AQF160" s="31"/>
      <c r="AQG160" s="31"/>
      <c r="AQH160" s="31"/>
      <c r="AQI160" s="31"/>
      <c r="AQJ160" s="31"/>
      <c r="AQK160" s="31"/>
      <c r="AQL160" s="31"/>
      <c r="AQM160" s="31"/>
      <c r="AQN160" s="31"/>
      <c r="AQO160" s="31"/>
      <c r="AQP160" s="31"/>
      <c r="AQQ160" s="31"/>
      <c r="AQR160" s="31"/>
      <c r="AQS160" s="31"/>
      <c r="AQT160" s="31"/>
      <c r="AQU160" s="31"/>
      <c r="AQV160" s="31"/>
      <c r="AQW160" s="31"/>
      <c r="AQX160" s="31"/>
      <c r="AQY160" s="31"/>
      <c r="AQZ160" s="31"/>
      <c r="ARA160" s="31"/>
      <c r="ARB160" s="31"/>
      <c r="ARC160" s="31"/>
      <c r="ARD160" s="31"/>
      <c r="ARE160" s="31"/>
      <c r="ARF160" s="31"/>
      <c r="ARG160" s="31"/>
      <c r="ARH160" s="31"/>
      <c r="ARI160" s="31"/>
      <c r="ARJ160" s="31"/>
      <c r="ARK160" s="31"/>
      <c r="ARL160" s="31"/>
      <c r="ARM160" s="31"/>
      <c r="ARN160" s="31"/>
      <c r="ARO160" s="31"/>
      <c r="ARP160" s="31"/>
      <c r="ARQ160" s="31"/>
      <c r="ARR160" s="31"/>
      <c r="ARS160" s="31"/>
      <c r="ART160" s="31"/>
      <c r="ARU160" s="31"/>
      <c r="ARV160" s="31"/>
      <c r="ARW160" s="31"/>
      <c r="ARX160" s="31"/>
      <c r="ARY160" s="31"/>
      <c r="ARZ160" s="31"/>
      <c r="ASA160" s="31"/>
      <c r="ASB160" s="31"/>
      <c r="ASC160" s="31"/>
      <c r="ASD160" s="31"/>
      <c r="ASE160" s="31"/>
      <c r="ASF160" s="31"/>
      <c r="ASG160" s="31"/>
      <c r="ASH160" s="31"/>
      <c r="ASI160" s="31"/>
      <c r="ASJ160" s="31"/>
      <c r="ASK160" s="31"/>
      <c r="ASL160" s="31"/>
      <c r="ASM160" s="31"/>
      <c r="ASN160" s="31"/>
      <c r="ASO160" s="31"/>
      <c r="ASP160" s="31"/>
      <c r="ASQ160" s="31"/>
      <c r="ASR160" s="31"/>
      <c r="ASS160" s="31"/>
      <c r="AST160" s="31"/>
      <c r="ASU160" s="31"/>
      <c r="ASV160" s="31"/>
      <c r="ASW160" s="31"/>
      <c r="ASX160" s="31"/>
      <c r="ASY160" s="31"/>
      <c r="ASZ160" s="31"/>
      <c r="ATA160" s="31"/>
      <c r="ATB160" s="31"/>
      <c r="ATC160" s="31"/>
      <c r="ATD160" s="31"/>
      <c r="ATE160" s="31"/>
      <c r="ATF160" s="31"/>
      <c r="ATG160" s="31"/>
      <c r="ATH160" s="31"/>
      <c r="ATI160" s="31"/>
      <c r="ATJ160" s="31"/>
      <c r="ATK160" s="31"/>
      <c r="ATL160" s="31"/>
      <c r="ATM160" s="31"/>
      <c r="ATN160" s="31"/>
      <c r="ATO160" s="31"/>
      <c r="ATP160" s="31"/>
      <c r="ATQ160" s="31"/>
      <c r="ATR160" s="31"/>
      <c r="ATS160" s="31"/>
      <c r="ATT160" s="31"/>
      <c r="ATU160" s="31"/>
      <c r="ATV160" s="31"/>
      <c r="ATW160" s="31"/>
      <c r="ATX160" s="31"/>
      <c r="ATY160" s="31"/>
      <c r="ATZ160" s="31"/>
      <c r="AUA160" s="31"/>
      <c r="AUB160" s="31"/>
      <c r="AUC160" s="31"/>
      <c r="AUD160" s="31"/>
      <c r="AUE160" s="31"/>
      <c r="AUF160" s="31"/>
      <c r="AUG160" s="31"/>
      <c r="AUH160" s="31"/>
      <c r="AUI160" s="31"/>
      <c r="AUJ160" s="31"/>
      <c r="AUK160" s="31"/>
      <c r="AUL160" s="31"/>
      <c r="AUM160" s="31"/>
      <c r="AUN160" s="31"/>
      <c r="AUO160" s="31"/>
      <c r="AUP160" s="31"/>
      <c r="AUQ160" s="31"/>
      <c r="AUR160" s="31"/>
      <c r="AUS160" s="31"/>
      <c r="AUT160" s="31"/>
      <c r="AUU160" s="31"/>
      <c r="AUV160" s="31"/>
      <c r="AUW160" s="31"/>
      <c r="AUX160" s="31"/>
      <c r="AUY160" s="31"/>
      <c r="AUZ160" s="31"/>
      <c r="AVA160" s="31"/>
      <c r="AVB160" s="31"/>
      <c r="AVC160" s="31"/>
      <c r="AVD160" s="31"/>
      <c r="AVE160" s="31"/>
      <c r="AVF160" s="31"/>
      <c r="AVG160" s="31"/>
      <c r="AVH160" s="31"/>
      <c r="AVI160" s="31"/>
      <c r="AVJ160" s="31"/>
      <c r="AVK160" s="31"/>
      <c r="AVL160" s="31"/>
      <c r="AVM160" s="31"/>
      <c r="AVN160" s="31"/>
      <c r="AVO160" s="31"/>
      <c r="AVP160" s="31"/>
      <c r="AVQ160" s="31"/>
      <c r="AVR160" s="31"/>
      <c r="AVS160" s="31"/>
      <c r="AVT160" s="31"/>
      <c r="AVU160" s="31"/>
      <c r="AVV160" s="31"/>
      <c r="AVW160" s="31"/>
      <c r="AVX160" s="31"/>
      <c r="AVY160" s="31"/>
      <c r="AVZ160" s="31"/>
      <c r="AWA160" s="31"/>
      <c r="AWB160" s="31"/>
      <c r="AWC160" s="31"/>
      <c r="AWD160" s="31"/>
      <c r="AWE160" s="31"/>
      <c r="AWF160" s="31"/>
      <c r="AWG160" s="31"/>
      <c r="AWH160" s="31"/>
      <c r="AWI160" s="31"/>
      <c r="AWJ160" s="31"/>
      <c r="AWK160" s="31"/>
      <c r="AWL160" s="31"/>
      <c r="AWM160" s="31"/>
      <c r="AWN160" s="31"/>
      <c r="AWO160" s="31"/>
      <c r="AWP160" s="31"/>
      <c r="AWQ160" s="31"/>
      <c r="AWR160" s="31"/>
      <c r="AWS160" s="31"/>
      <c r="AWT160" s="31"/>
      <c r="AWU160" s="31"/>
      <c r="AWV160" s="31"/>
      <c r="AWW160" s="31"/>
      <c r="AWX160" s="31"/>
      <c r="AWY160" s="31"/>
      <c r="AWZ160" s="31"/>
      <c r="AXA160" s="31"/>
      <c r="AXB160" s="31"/>
      <c r="AXC160" s="31"/>
      <c r="AXD160" s="31"/>
      <c r="AXE160" s="31"/>
      <c r="AXF160" s="31"/>
      <c r="AXG160" s="31"/>
      <c r="AXH160" s="31"/>
      <c r="AXI160" s="31"/>
      <c r="AXJ160" s="31"/>
      <c r="AXK160" s="31"/>
      <c r="AXL160" s="31"/>
      <c r="AXM160" s="31"/>
      <c r="AXN160" s="31"/>
      <c r="AXO160" s="31"/>
      <c r="AXP160" s="31"/>
      <c r="AXQ160" s="31"/>
      <c r="AXR160" s="31"/>
      <c r="AXS160" s="31"/>
      <c r="AXT160" s="31"/>
      <c r="AXU160" s="31"/>
      <c r="AXV160" s="31"/>
      <c r="AXW160" s="31"/>
      <c r="AXX160" s="31"/>
      <c r="AXY160" s="31"/>
      <c r="AXZ160" s="31"/>
      <c r="AYA160" s="31"/>
      <c r="AYB160" s="31"/>
      <c r="AYC160" s="31"/>
      <c r="AYD160" s="31"/>
      <c r="AYE160" s="31"/>
      <c r="AYF160" s="31"/>
      <c r="AYG160" s="31"/>
      <c r="AYH160" s="31"/>
      <c r="AYI160" s="31"/>
      <c r="AYJ160" s="31"/>
      <c r="AYK160" s="31"/>
      <c r="AYL160" s="31"/>
      <c r="AYM160" s="31"/>
      <c r="AYN160" s="31"/>
      <c r="AYO160" s="31"/>
      <c r="AYP160" s="31"/>
      <c r="AYQ160" s="31"/>
      <c r="AYR160" s="31"/>
      <c r="AYS160" s="31"/>
      <c r="AYT160" s="31"/>
      <c r="AYU160" s="31"/>
      <c r="AYV160" s="31"/>
      <c r="AYW160" s="31"/>
      <c r="AYX160" s="31"/>
      <c r="AYY160" s="31"/>
      <c r="AYZ160" s="31"/>
      <c r="AZA160" s="31"/>
      <c r="AZB160" s="31"/>
      <c r="AZC160" s="31"/>
      <c r="AZD160" s="31"/>
      <c r="AZE160" s="31"/>
      <c r="AZF160" s="31"/>
      <c r="AZG160" s="31"/>
      <c r="AZH160" s="31"/>
      <c r="AZI160" s="31"/>
      <c r="AZJ160" s="31"/>
      <c r="AZK160" s="31"/>
      <c r="AZL160" s="31"/>
      <c r="AZM160" s="31"/>
      <c r="AZN160" s="31"/>
      <c r="AZO160" s="31"/>
      <c r="AZP160" s="31"/>
      <c r="AZQ160" s="31"/>
      <c r="AZR160" s="31"/>
      <c r="AZS160" s="31"/>
      <c r="AZT160" s="31"/>
      <c r="AZU160" s="31"/>
      <c r="AZV160" s="31"/>
      <c r="AZW160" s="31"/>
      <c r="AZX160" s="31"/>
      <c r="AZY160" s="31"/>
      <c r="AZZ160" s="31"/>
      <c r="BAA160" s="31"/>
      <c r="BAB160" s="31"/>
      <c r="BAC160" s="31"/>
      <c r="BAD160" s="31"/>
      <c r="BAE160" s="31"/>
      <c r="BAF160" s="31"/>
      <c r="BAG160" s="31"/>
      <c r="BAH160" s="31"/>
      <c r="BAI160" s="31"/>
      <c r="BAJ160" s="31"/>
      <c r="BAK160" s="31"/>
      <c r="BAL160" s="31"/>
      <c r="BAM160" s="31"/>
      <c r="BAN160" s="31"/>
      <c r="BAO160" s="31"/>
      <c r="BAP160" s="31"/>
      <c r="BAQ160" s="31"/>
      <c r="BAR160" s="31"/>
      <c r="BAS160" s="31"/>
      <c r="BAT160" s="31"/>
      <c r="BAU160" s="31"/>
      <c r="BAV160" s="31"/>
      <c r="BAW160" s="31"/>
      <c r="BAX160" s="31"/>
      <c r="BAY160" s="31"/>
      <c r="BAZ160" s="31"/>
      <c r="BBA160" s="31"/>
      <c r="BBB160" s="31"/>
      <c r="BBC160" s="31"/>
      <c r="BBD160" s="31"/>
      <c r="BBE160" s="31"/>
      <c r="BBF160" s="31"/>
      <c r="BBG160" s="31"/>
      <c r="BBH160" s="31"/>
      <c r="BBI160" s="31"/>
      <c r="BBJ160" s="31"/>
      <c r="BBK160" s="31"/>
      <c r="BBL160" s="31"/>
      <c r="BBM160" s="31"/>
      <c r="BBN160" s="31"/>
      <c r="BBO160" s="31"/>
      <c r="BBP160" s="31"/>
      <c r="BBQ160" s="31"/>
      <c r="BBR160" s="31"/>
      <c r="BBS160" s="31"/>
      <c r="BBT160" s="31"/>
      <c r="BBU160" s="31"/>
      <c r="BBV160" s="31"/>
      <c r="BBW160" s="31"/>
      <c r="BBX160" s="31"/>
      <c r="BBY160" s="31"/>
      <c r="BBZ160" s="31"/>
      <c r="BCA160" s="31"/>
      <c r="BCB160" s="31"/>
      <c r="BCC160" s="31"/>
      <c r="BCD160" s="31"/>
      <c r="BCE160" s="31"/>
      <c r="BCF160" s="31"/>
      <c r="BCG160" s="31"/>
      <c r="BCH160" s="31"/>
      <c r="BCI160" s="31"/>
      <c r="BCJ160" s="31"/>
      <c r="BCK160" s="31"/>
      <c r="BCL160" s="31"/>
      <c r="BCM160" s="31"/>
      <c r="BCN160" s="31"/>
      <c r="BCO160" s="31"/>
      <c r="BCP160" s="31"/>
      <c r="BCQ160" s="31"/>
      <c r="BCR160" s="31"/>
      <c r="BCS160" s="31"/>
      <c r="BCT160" s="31"/>
      <c r="BCU160" s="31"/>
      <c r="BCV160" s="31"/>
      <c r="BCW160" s="31"/>
      <c r="BCX160" s="31"/>
      <c r="BCY160" s="31"/>
      <c r="BCZ160" s="31"/>
      <c r="BDA160" s="31"/>
      <c r="BDB160" s="31"/>
      <c r="BDC160" s="31"/>
      <c r="BDD160" s="31"/>
      <c r="BDE160" s="31"/>
      <c r="BDF160" s="31"/>
      <c r="BDG160" s="31"/>
      <c r="BDH160" s="31"/>
      <c r="BDI160" s="31"/>
      <c r="BDJ160" s="31"/>
      <c r="BDK160" s="31"/>
      <c r="BDL160" s="31"/>
      <c r="BDM160" s="31"/>
      <c r="BDN160" s="31"/>
      <c r="BDO160" s="31"/>
      <c r="BDP160" s="31"/>
      <c r="BDQ160" s="31"/>
      <c r="BDR160" s="31"/>
      <c r="BDS160" s="31"/>
      <c r="BDT160" s="31"/>
      <c r="BDU160" s="31"/>
      <c r="BDV160" s="31"/>
      <c r="BDW160" s="31"/>
      <c r="BDX160" s="31"/>
      <c r="BDY160" s="31"/>
      <c r="BDZ160" s="31"/>
      <c r="BEA160" s="31"/>
      <c r="BEB160" s="31"/>
      <c r="BEC160" s="31"/>
      <c r="BED160" s="31"/>
      <c r="BEE160" s="31"/>
      <c r="BEF160" s="31"/>
      <c r="BEG160" s="31"/>
      <c r="BEH160" s="31"/>
      <c r="BEI160" s="31"/>
      <c r="BEJ160" s="31"/>
      <c r="BEK160" s="31"/>
      <c r="BEL160" s="31"/>
      <c r="BEM160" s="31"/>
      <c r="BEN160" s="31"/>
      <c r="BEO160" s="31"/>
      <c r="BEP160" s="31"/>
      <c r="BEQ160" s="31"/>
      <c r="BER160" s="31"/>
      <c r="BES160" s="31"/>
      <c r="BET160" s="31"/>
      <c r="BEU160" s="31"/>
      <c r="BEV160" s="31"/>
      <c r="BEW160" s="31"/>
      <c r="BEX160" s="31"/>
      <c r="BEY160" s="31"/>
      <c r="BEZ160" s="31"/>
      <c r="BFA160" s="31"/>
      <c r="BFB160" s="31"/>
      <c r="BFC160" s="31"/>
      <c r="BFD160" s="31"/>
      <c r="BFE160" s="31"/>
      <c r="BFF160" s="31"/>
      <c r="BFG160" s="31"/>
      <c r="BFH160" s="31"/>
      <c r="BFI160" s="31"/>
      <c r="BFJ160" s="31"/>
      <c r="BFK160" s="31"/>
      <c r="BFL160" s="31"/>
      <c r="BFM160" s="31"/>
      <c r="BFN160" s="31"/>
      <c r="BFO160" s="31"/>
      <c r="BFP160" s="31"/>
      <c r="BFQ160" s="31"/>
      <c r="BFR160" s="31"/>
      <c r="BFS160" s="31"/>
      <c r="BFT160" s="31"/>
      <c r="BFU160" s="31"/>
      <c r="BFV160" s="31"/>
      <c r="BFW160" s="31"/>
      <c r="BFX160" s="31"/>
      <c r="BFY160" s="31"/>
      <c r="BFZ160" s="31"/>
      <c r="BGA160" s="31"/>
      <c r="BGB160" s="31"/>
      <c r="BGC160" s="31"/>
      <c r="BGD160" s="31"/>
      <c r="BGE160" s="31"/>
      <c r="BGF160" s="31"/>
      <c r="BGG160" s="31"/>
      <c r="BGH160" s="31"/>
      <c r="BGI160" s="31"/>
      <c r="BGJ160" s="31"/>
      <c r="BGK160" s="31"/>
      <c r="BGL160" s="31"/>
      <c r="BGM160" s="31"/>
      <c r="BGN160" s="31"/>
      <c r="BGO160" s="31"/>
      <c r="BGP160" s="31"/>
      <c r="BGQ160" s="31"/>
      <c r="BGR160" s="31"/>
      <c r="BGS160" s="31"/>
      <c r="BGT160" s="31"/>
      <c r="BGU160" s="31"/>
      <c r="BGV160" s="31"/>
      <c r="BGW160" s="31"/>
      <c r="BGX160" s="31"/>
      <c r="BGY160" s="31"/>
      <c r="BGZ160" s="31"/>
      <c r="BHA160" s="31"/>
      <c r="BHB160" s="31"/>
      <c r="BHC160" s="31"/>
      <c r="BHD160" s="31"/>
      <c r="BHE160" s="31"/>
      <c r="BHF160" s="31"/>
      <c r="BHG160" s="31"/>
      <c r="BHH160" s="31"/>
      <c r="BHI160" s="31"/>
      <c r="BHJ160" s="31"/>
      <c r="BHK160" s="31"/>
      <c r="BHL160" s="31"/>
      <c r="BHM160" s="31"/>
      <c r="BHN160" s="31"/>
      <c r="BHO160" s="31"/>
      <c r="BHP160" s="31"/>
      <c r="BHQ160" s="31"/>
      <c r="BHR160" s="31"/>
      <c r="BHS160" s="31"/>
      <c r="BHT160" s="31"/>
      <c r="BHU160" s="31"/>
      <c r="BHV160" s="31"/>
      <c r="BHW160" s="31"/>
      <c r="BHX160" s="31"/>
      <c r="BHY160" s="31"/>
      <c r="BHZ160" s="31"/>
      <c r="BIA160" s="31"/>
      <c r="BIB160" s="31"/>
      <c r="BIC160" s="31"/>
      <c r="BID160" s="31"/>
      <c r="BIE160" s="31"/>
      <c r="BIF160" s="31"/>
      <c r="BIG160" s="31"/>
      <c r="BIH160" s="31"/>
      <c r="BII160" s="31"/>
      <c r="BIJ160" s="31"/>
      <c r="BIK160" s="31"/>
      <c r="BIL160" s="31"/>
      <c r="BIM160" s="31"/>
      <c r="BIN160" s="31"/>
      <c r="BIO160" s="31"/>
      <c r="BIP160" s="31"/>
      <c r="BIQ160" s="31"/>
      <c r="BIR160" s="31"/>
      <c r="BIS160" s="31"/>
      <c r="BIT160" s="31"/>
      <c r="BIU160" s="31"/>
      <c r="BIV160" s="31"/>
      <c r="BIW160" s="31"/>
      <c r="BIX160" s="31"/>
      <c r="BIY160" s="31"/>
      <c r="BIZ160" s="31"/>
      <c r="BJA160" s="31"/>
      <c r="BJB160" s="31"/>
      <c r="BJC160" s="31"/>
      <c r="BJD160" s="31"/>
      <c r="BJE160" s="31"/>
      <c r="BJF160" s="31"/>
      <c r="BJG160" s="31"/>
      <c r="BJH160" s="31"/>
      <c r="BJI160" s="31"/>
      <c r="BJJ160" s="31"/>
      <c r="BJK160" s="31"/>
      <c r="BJL160" s="31"/>
      <c r="BJM160" s="31"/>
      <c r="BJN160" s="31"/>
      <c r="BJO160" s="31"/>
      <c r="BJP160" s="31"/>
      <c r="BJQ160" s="31"/>
      <c r="BJR160" s="31"/>
      <c r="BJS160" s="31"/>
      <c r="BJT160" s="31"/>
      <c r="BJU160" s="31"/>
      <c r="BJV160" s="31"/>
      <c r="BJW160" s="31"/>
      <c r="BJX160" s="31"/>
      <c r="BJY160" s="31"/>
      <c r="BJZ160" s="31"/>
      <c r="BKA160" s="31"/>
      <c r="BKB160" s="31"/>
      <c r="BKC160" s="31"/>
      <c r="BKD160" s="31"/>
      <c r="BKE160" s="31"/>
      <c r="BKF160" s="31"/>
      <c r="BKG160" s="31"/>
      <c r="BKH160" s="31"/>
      <c r="BKI160" s="31"/>
      <c r="BKJ160" s="31"/>
      <c r="BKK160" s="31"/>
      <c r="BKL160" s="31"/>
      <c r="BKM160" s="31"/>
      <c r="BKN160" s="31"/>
      <c r="BKO160" s="31"/>
      <c r="BKP160" s="31"/>
      <c r="BKQ160" s="31"/>
      <c r="BKR160" s="31"/>
      <c r="BKS160" s="31"/>
      <c r="BKT160" s="31"/>
      <c r="BKU160" s="31"/>
      <c r="BKV160" s="31"/>
      <c r="BKW160" s="31"/>
      <c r="BKX160" s="31"/>
      <c r="BKY160" s="31"/>
      <c r="BKZ160" s="31"/>
      <c r="BLA160" s="31"/>
      <c r="BLB160" s="31"/>
      <c r="BLC160" s="31"/>
      <c r="BLD160" s="31"/>
      <c r="BLE160" s="31"/>
      <c r="BLF160" s="31"/>
      <c r="BLG160" s="31"/>
      <c r="BLH160" s="31"/>
      <c r="BLI160" s="31"/>
      <c r="BLJ160" s="31"/>
      <c r="BLK160" s="31"/>
      <c r="BLL160" s="31"/>
      <c r="BLM160" s="31"/>
      <c r="BLN160" s="31"/>
      <c r="BLO160" s="31"/>
      <c r="BLP160" s="31"/>
      <c r="BLQ160" s="31"/>
      <c r="BLR160" s="31"/>
      <c r="BLS160" s="31"/>
      <c r="BLT160" s="31"/>
      <c r="BLU160" s="31"/>
      <c r="BLV160" s="31"/>
      <c r="BLW160" s="31"/>
      <c r="BLX160" s="31"/>
      <c r="BLY160" s="31"/>
      <c r="BLZ160" s="31"/>
      <c r="BMA160" s="31"/>
      <c r="BMB160" s="31"/>
      <c r="BMC160" s="31"/>
      <c r="BMD160" s="31"/>
      <c r="BME160" s="31"/>
      <c r="BMF160" s="31"/>
      <c r="BMG160" s="31"/>
      <c r="BMH160" s="31"/>
      <c r="BMI160" s="31"/>
      <c r="BMJ160" s="31"/>
      <c r="BMK160" s="31"/>
      <c r="BML160" s="31"/>
      <c r="BMM160" s="31"/>
      <c r="BMN160" s="31"/>
      <c r="BMO160" s="31"/>
      <c r="BMP160" s="31"/>
      <c r="BMQ160" s="31"/>
      <c r="BMR160" s="31"/>
      <c r="BMS160" s="31"/>
      <c r="BMT160" s="31"/>
      <c r="BMU160" s="31"/>
      <c r="BMV160" s="31"/>
      <c r="BMW160" s="31"/>
      <c r="BMX160" s="31"/>
      <c r="BMY160" s="31"/>
      <c r="BMZ160" s="31"/>
      <c r="BNA160" s="31"/>
      <c r="BNB160" s="31"/>
      <c r="BNC160" s="31"/>
      <c r="BND160" s="31"/>
      <c r="BNE160" s="31"/>
      <c r="BNF160" s="31"/>
      <c r="BNG160" s="31"/>
      <c r="BNH160" s="31"/>
      <c r="BNI160" s="31"/>
      <c r="BNJ160" s="31"/>
      <c r="BNK160" s="31"/>
      <c r="BNL160" s="31"/>
      <c r="BNM160" s="31"/>
      <c r="BNN160" s="31"/>
      <c r="BNO160" s="31"/>
      <c r="BNP160" s="31"/>
      <c r="BNQ160" s="31"/>
      <c r="BNR160" s="31"/>
      <c r="BNS160" s="31"/>
      <c r="BNT160" s="31"/>
      <c r="BNU160" s="31"/>
      <c r="BNV160" s="31"/>
      <c r="BNW160" s="31"/>
      <c r="BNX160" s="31"/>
      <c r="BNY160" s="31"/>
      <c r="BNZ160" s="31"/>
      <c r="BOA160" s="31"/>
      <c r="BOB160" s="31"/>
      <c r="BOC160" s="31"/>
      <c r="BOD160" s="31"/>
      <c r="BOE160" s="31"/>
      <c r="BOF160" s="31"/>
      <c r="BOG160" s="31"/>
      <c r="BOH160" s="31"/>
      <c r="BOI160" s="31"/>
      <c r="BOJ160" s="31"/>
      <c r="BOK160" s="31"/>
      <c r="BOL160" s="31"/>
      <c r="BOM160" s="31"/>
      <c r="BON160" s="31"/>
      <c r="BOO160" s="31"/>
      <c r="BOP160" s="31"/>
      <c r="BOQ160" s="31"/>
      <c r="BOR160" s="31"/>
      <c r="BOS160" s="31"/>
      <c r="BOT160" s="31"/>
      <c r="BOU160" s="31"/>
      <c r="BOV160" s="31"/>
      <c r="BOW160" s="31"/>
      <c r="BOX160" s="31"/>
      <c r="BOY160" s="31"/>
      <c r="BOZ160" s="31"/>
      <c r="BPA160" s="31"/>
      <c r="BPB160" s="31"/>
      <c r="BPC160" s="31"/>
      <c r="BPD160" s="31"/>
      <c r="BPE160" s="31"/>
      <c r="BPF160" s="31"/>
      <c r="BPG160" s="31"/>
      <c r="BPH160" s="31"/>
      <c r="BPI160" s="31"/>
      <c r="BPJ160" s="31"/>
      <c r="BPK160" s="31"/>
      <c r="BPL160" s="31"/>
      <c r="BPM160" s="31"/>
      <c r="BPN160" s="31"/>
      <c r="BPO160" s="31"/>
      <c r="BPP160" s="31"/>
      <c r="BPQ160" s="31"/>
      <c r="BPR160" s="31"/>
      <c r="BPS160" s="31"/>
      <c r="BPT160" s="31"/>
      <c r="BPU160" s="31"/>
      <c r="BPV160" s="31"/>
      <c r="BPW160" s="31"/>
      <c r="BPX160" s="31"/>
      <c r="BPY160" s="31"/>
      <c r="BPZ160" s="31"/>
      <c r="BQA160" s="31"/>
      <c r="BQB160" s="31"/>
      <c r="BQC160" s="31"/>
      <c r="BQD160" s="31"/>
      <c r="BQE160" s="31"/>
      <c r="BQF160" s="31"/>
      <c r="BQG160" s="31"/>
      <c r="BQH160" s="31"/>
      <c r="BQI160" s="31"/>
      <c r="BQJ160" s="31"/>
      <c r="BQK160" s="31"/>
      <c r="BQL160" s="31"/>
      <c r="BQM160" s="31"/>
      <c r="BQN160" s="31"/>
      <c r="BQO160" s="31"/>
      <c r="BQP160" s="31"/>
      <c r="BQQ160" s="31"/>
      <c r="BQR160" s="31"/>
      <c r="BQS160" s="31"/>
      <c r="BQT160" s="31"/>
      <c r="BQU160" s="31"/>
      <c r="BQV160" s="31"/>
      <c r="BQW160" s="31"/>
      <c r="BQX160" s="31"/>
      <c r="BQY160" s="31"/>
      <c r="BQZ160" s="31"/>
      <c r="BRA160" s="31"/>
      <c r="BRB160" s="31"/>
      <c r="BRC160" s="31"/>
      <c r="BRD160" s="31"/>
      <c r="BRE160" s="31"/>
      <c r="BRF160" s="31"/>
      <c r="BRG160" s="31"/>
      <c r="BRH160" s="31"/>
      <c r="BRI160" s="31"/>
      <c r="BRJ160" s="31"/>
      <c r="BRK160" s="31"/>
      <c r="BRL160" s="31"/>
      <c r="BRM160" s="31"/>
      <c r="BRN160" s="31"/>
      <c r="BRO160" s="31"/>
      <c r="BRP160" s="31"/>
      <c r="BRQ160" s="31"/>
      <c r="BRR160" s="31"/>
      <c r="BRS160" s="31"/>
      <c r="BRT160" s="31"/>
      <c r="BRU160" s="31"/>
      <c r="BRV160" s="31"/>
      <c r="BRW160" s="31"/>
      <c r="BRX160" s="31"/>
      <c r="BRY160" s="31"/>
      <c r="BRZ160" s="31"/>
      <c r="BSA160" s="31"/>
      <c r="BSB160" s="31"/>
      <c r="BSC160" s="31"/>
      <c r="BSD160" s="31"/>
      <c r="BSE160" s="31"/>
      <c r="BSF160" s="31"/>
      <c r="BSG160" s="31"/>
      <c r="BSH160" s="31"/>
      <c r="BSI160" s="31"/>
      <c r="BSJ160" s="31"/>
      <c r="BSK160" s="31"/>
      <c r="BSL160" s="31"/>
      <c r="BSM160" s="31"/>
      <c r="BSN160" s="31"/>
      <c r="BSO160" s="31"/>
      <c r="BSP160" s="31"/>
      <c r="BSQ160" s="31"/>
      <c r="BSR160" s="31"/>
      <c r="BSS160" s="31"/>
      <c r="BST160" s="31"/>
      <c r="BSU160" s="31"/>
      <c r="BSV160" s="31"/>
      <c r="BSW160" s="31"/>
      <c r="BSX160" s="31"/>
      <c r="BSY160" s="31"/>
      <c r="BSZ160" s="31"/>
      <c r="BTA160" s="31"/>
      <c r="BTB160" s="31"/>
      <c r="BTC160" s="31"/>
      <c r="BTD160" s="31"/>
      <c r="BTE160" s="31"/>
      <c r="BTF160" s="31"/>
      <c r="BTG160" s="31"/>
      <c r="BTH160" s="31"/>
      <c r="BTI160" s="31"/>
      <c r="BTJ160" s="31"/>
      <c r="BTK160" s="31"/>
      <c r="BTL160" s="31"/>
      <c r="BTM160" s="31"/>
      <c r="BTN160" s="31"/>
      <c r="BTO160" s="31"/>
      <c r="BTP160" s="31"/>
      <c r="BTQ160" s="31"/>
      <c r="BTR160" s="31"/>
      <c r="BTS160" s="31"/>
      <c r="BTT160" s="31"/>
      <c r="BTU160" s="31"/>
      <c r="BTV160" s="31"/>
      <c r="BTW160" s="31"/>
      <c r="BTX160" s="31"/>
      <c r="BTY160" s="31"/>
      <c r="BTZ160" s="31"/>
      <c r="BUA160" s="31"/>
      <c r="BUB160" s="31"/>
      <c r="BUC160" s="31"/>
      <c r="BUD160" s="31"/>
      <c r="BUE160" s="31"/>
      <c r="BUF160" s="31"/>
      <c r="BUG160" s="31"/>
      <c r="BUH160" s="31"/>
      <c r="BUI160" s="31"/>
      <c r="BUJ160" s="31"/>
      <c r="BUK160" s="31"/>
      <c r="BUL160" s="31"/>
      <c r="BUM160" s="31"/>
      <c r="BUN160" s="31"/>
      <c r="BUO160" s="31"/>
      <c r="BUP160" s="31"/>
      <c r="BUQ160" s="31"/>
      <c r="BUR160" s="31"/>
      <c r="BUS160" s="31"/>
      <c r="BUT160" s="31"/>
      <c r="BUU160" s="31"/>
      <c r="BUV160" s="31"/>
      <c r="BUW160" s="31"/>
      <c r="BUX160" s="31"/>
      <c r="BUY160" s="31"/>
      <c r="BUZ160" s="31"/>
      <c r="BVA160" s="31"/>
      <c r="BVB160" s="31"/>
      <c r="BVC160" s="31"/>
      <c r="BVD160" s="31"/>
      <c r="BVE160" s="31"/>
      <c r="BVF160" s="31"/>
      <c r="BVG160" s="31"/>
      <c r="BVH160" s="31"/>
      <c r="BVI160" s="31"/>
      <c r="BVJ160" s="31"/>
      <c r="BVK160" s="31"/>
      <c r="BVL160" s="31"/>
      <c r="BVM160" s="31"/>
      <c r="BVN160" s="31"/>
      <c r="BVO160" s="31"/>
      <c r="BVP160" s="31"/>
      <c r="BVQ160" s="31"/>
      <c r="BVR160" s="31"/>
      <c r="BVS160" s="31"/>
      <c r="BVT160" s="31"/>
      <c r="BVU160" s="31"/>
      <c r="BVV160" s="31"/>
      <c r="BVW160" s="31"/>
      <c r="BVX160" s="31"/>
      <c r="BVY160" s="31"/>
      <c r="BVZ160" s="31"/>
      <c r="BWA160" s="31"/>
      <c r="BWB160" s="31"/>
      <c r="BWC160" s="31"/>
      <c r="BWD160" s="31"/>
      <c r="BWE160" s="31"/>
      <c r="BWF160" s="31"/>
      <c r="BWG160" s="31"/>
      <c r="BWH160" s="31"/>
      <c r="BWI160" s="31"/>
      <c r="BWJ160" s="31"/>
      <c r="BWK160" s="31"/>
      <c r="BWL160" s="31"/>
      <c r="BWM160" s="31"/>
      <c r="BWN160" s="31"/>
      <c r="BWO160" s="31"/>
      <c r="BWP160" s="31"/>
      <c r="BWQ160" s="31"/>
      <c r="BWR160" s="31"/>
      <c r="BWS160" s="31"/>
      <c r="BWT160" s="31"/>
      <c r="BWU160" s="31"/>
      <c r="BWV160" s="31"/>
      <c r="BWW160" s="31"/>
      <c r="BWX160" s="31"/>
      <c r="BWY160" s="31"/>
      <c r="BWZ160" s="31"/>
      <c r="BXA160" s="31"/>
      <c r="BXB160" s="31"/>
      <c r="BXC160" s="31"/>
      <c r="BXD160" s="31"/>
      <c r="BXE160" s="31"/>
      <c r="BXF160" s="31"/>
      <c r="BXG160" s="31"/>
      <c r="BXH160" s="31"/>
      <c r="BXI160" s="31"/>
      <c r="BXJ160" s="31"/>
      <c r="BXK160" s="31"/>
      <c r="BXL160" s="31"/>
      <c r="BXM160" s="31"/>
      <c r="BXN160" s="31"/>
      <c r="BXO160" s="31"/>
      <c r="BXP160" s="31"/>
      <c r="BXQ160" s="31"/>
      <c r="BXR160" s="31"/>
      <c r="BXS160" s="31"/>
      <c r="BXT160" s="31"/>
      <c r="BXU160" s="31"/>
      <c r="BXV160" s="31"/>
      <c r="BXW160" s="31"/>
      <c r="BXX160" s="31"/>
      <c r="BXY160" s="31"/>
      <c r="BXZ160" s="31"/>
      <c r="BYA160" s="31"/>
      <c r="BYB160" s="31"/>
      <c r="BYC160" s="31"/>
      <c r="BYD160" s="31"/>
      <c r="BYE160" s="31"/>
      <c r="BYF160" s="31"/>
      <c r="BYG160" s="31"/>
      <c r="BYH160" s="31"/>
      <c r="BYI160" s="31"/>
      <c r="BYJ160" s="31"/>
      <c r="BYK160" s="31"/>
      <c r="BYL160" s="31"/>
      <c r="BYM160" s="31"/>
      <c r="BYN160" s="31"/>
      <c r="BYO160" s="31"/>
      <c r="BYP160" s="31"/>
      <c r="BYQ160" s="31"/>
      <c r="BYR160" s="31"/>
      <c r="BYS160" s="31"/>
      <c r="BYT160" s="31"/>
      <c r="BYU160" s="31"/>
      <c r="BYV160" s="31"/>
      <c r="BYW160" s="31"/>
      <c r="BYX160" s="31"/>
      <c r="BYY160" s="31"/>
      <c r="BYZ160" s="31"/>
      <c r="BZA160" s="31"/>
      <c r="BZB160" s="31"/>
      <c r="BZC160" s="31"/>
      <c r="BZD160" s="31"/>
      <c r="BZE160" s="31"/>
      <c r="BZF160" s="31"/>
      <c r="BZG160" s="31"/>
      <c r="BZH160" s="31"/>
      <c r="BZI160" s="31"/>
      <c r="BZJ160" s="31"/>
      <c r="BZK160" s="31"/>
      <c r="BZL160" s="31"/>
      <c r="BZM160" s="31"/>
      <c r="BZN160" s="31"/>
      <c r="BZO160" s="31"/>
      <c r="BZP160" s="31"/>
      <c r="BZQ160" s="31"/>
      <c r="BZR160" s="31"/>
      <c r="BZS160" s="31"/>
      <c r="BZT160" s="31"/>
      <c r="BZU160" s="31"/>
      <c r="BZV160" s="31"/>
      <c r="BZW160" s="31"/>
      <c r="BZX160" s="31"/>
      <c r="BZY160" s="31"/>
      <c r="BZZ160" s="31"/>
      <c r="CAA160" s="31"/>
      <c r="CAB160" s="31"/>
      <c r="CAC160" s="31"/>
      <c r="CAD160" s="31"/>
      <c r="CAE160" s="31"/>
      <c r="CAF160" s="31"/>
      <c r="CAG160" s="31"/>
      <c r="CAH160" s="31"/>
      <c r="CAI160" s="31"/>
      <c r="CAJ160" s="31"/>
      <c r="CAK160" s="31"/>
      <c r="CAL160" s="31"/>
      <c r="CAM160" s="31"/>
      <c r="CAN160" s="31"/>
      <c r="CAO160" s="31"/>
      <c r="CAP160" s="31"/>
      <c r="CAQ160" s="31"/>
      <c r="CAR160" s="31"/>
      <c r="CAS160" s="31"/>
      <c r="CAT160" s="31"/>
      <c r="CAU160" s="31"/>
      <c r="CAV160" s="31"/>
      <c r="CAW160" s="31"/>
      <c r="CAX160" s="31"/>
      <c r="CAY160" s="31"/>
      <c r="CAZ160" s="31"/>
      <c r="CBA160" s="31"/>
      <c r="CBB160" s="31"/>
      <c r="CBC160" s="31"/>
      <c r="CBD160" s="31"/>
      <c r="CBE160" s="31"/>
      <c r="CBF160" s="31"/>
      <c r="CBG160" s="31"/>
      <c r="CBH160" s="31"/>
      <c r="CBI160" s="31"/>
      <c r="CBJ160" s="31"/>
      <c r="CBK160" s="31"/>
      <c r="CBL160" s="31"/>
      <c r="CBM160" s="31"/>
      <c r="CBN160" s="31"/>
      <c r="CBO160" s="31"/>
      <c r="CBP160" s="31"/>
      <c r="CBQ160" s="31"/>
      <c r="CBR160" s="31"/>
      <c r="CBS160" s="31"/>
      <c r="CBT160" s="31"/>
      <c r="CBU160" s="31"/>
      <c r="CBV160" s="31"/>
      <c r="CBW160" s="31"/>
      <c r="CBX160" s="31"/>
      <c r="CBY160" s="31"/>
      <c r="CBZ160" s="31"/>
      <c r="CCA160" s="31"/>
      <c r="CCB160" s="31"/>
      <c r="CCC160" s="31"/>
      <c r="CCD160" s="31"/>
      <c r="CCE160" s="31"/>
      <c r="CCF160" s="31"/>
      <c r="CCG160" s="31"/>
      <c r="CCH160" s="31"/>
      <c r="CCI160" s="31"/>
      <c r="CCJ160" s="31"/>
      <c r="CCK160" s="31"/>
      <c r="CCL160" s="31"/>
      <c r="CCM160" s="31"/>
      <c r="CCN160" s="31"/>
      <c r="CCO160" s="31"/>
      <c r="CCP160" s="31"/>
      <c r="CCQ160" s="31"/>
      <c r="CCR160" s="31"/>
      <c r="CCS160" s="31"/>
      <c r="CCT160" s="31"/>
      <c r="CCU160" s="31"/>
      <c r="CCV160" s="31"/>
      <c r="CCW160" s="31"/>
      <c r="CCX160" s="31"/>
      <c r="CCY160" s="31"/>
      <c r="CCZ160" s="31"/>
      <c r="CDA160" s="31"/>
      <c r="CDB160" s="31"/>
      <c r="CDC160" s="31"/>
      <c r="CDD160" s="31"/>
      <c r="CDE160" s="31"/>
      <c r="CDF160" s="31"/>
      <c r="CDG160" s="31"/>
      <c r="CDH160" s="31"/>
      <c r="CDI160" s="31"/>
      <c r="CDJ160" s="31"/>
      <c r="CDK160" s="31"/>
      <c r="CDL160" s="31"/>
      <c r="CDM160" s="31"/>
      <c r="CDN160" s="31"/>
      <c r="CDO160" s="31"/>
      <c r="CDP160" s="31"/>
      <c r="CDQ160" s="31"/>
      <c r="CDR160" s="31"/>
      <c r="CDS160" s="31"/>
      <c r="CDT160" s="31"/>
      <c r="CDU160" s="31"/>
      <c r="CDV160" s="31"/>
      <c r="CDW160" s="31"/>
      <c r="CDX160" s="31"/>
      <c r="CDY160" s="31"/>
      <c r="CDZ160" s="31"/>
      <c r="CEA160" s="31"/>
      <c r="CEB160" s="31"/>
      <c r="CEC160" s="31"/>
      <c r="CED160" s="31"/>
      <c r="CEE160" s="31"/>
      <c r="CEF160" s="31"/>
      <c r="CEG160" s="31"/>
      <c r="CEH160" s="31"/>
      <c r="CEI160" s="31"/>
      <c r="CEJ160" s="31"/>
      <c r="CEK160" s="31"/>
      <c r="CEL160" s="31"/>
      <c r="CEM160" s="31"/>
      <c r="CEN160" s="31"/>
      <c r="CEO160" s="31"/>
      <c r="CEP160" s="31"/>
      <c r="CEQ160" s="31"/>
      <c r="CER160" s="31"/>
      <c r="CES160" s="31"/>
      <c r="CET160" s="31"/>
      <c r="CEU160" s="31"/>
      <c r="CEV160" s="31"/>
      <c r="CEW160" s="31"/>
      <c r="CEX160" s="31"/>
      <c r="CEY160" s="31"/>
      <c r="CEZ160" s="31"/>
      <c r="CFA160" s="31"/>
      <c r="CFB160" s="31"/>
      <c r="CFC160" s="31"/>
      <c r="CFD160" s="31"/>
      <c r="CFE160" s="31"/>
      <c r="CFF160" s="31"/>
      <c r="CFG160" s="31"/>
      <c r="CFH160" s="31"/>
      <c r="CFI160" s="31"/>
      <c r="CFJ160" s="31"/>
      <c r="CFK160" s="31"/>
      <c r="CFL160" s="31"/>
      <c r="CFM160" s="31"/>
      <c r="CFN160" s="31"/>
      <c r="CFO160" s="31"/>
      <c r="CFP160" s="31"/>
      <c r="CFQ160" s="31"/>
      <c r="CFR160" s="31"/>
      <c r="CFS160" s="31"/>
      <c r="CFT160" s="31"/>
      <c r="CFU160" s="31"/>
      <c r="CFV160" s="31"/>
      <c r="CFW160" s="31"/>
      <c r="CFX160" s="31"/>
      <c r="CFY160" s="31"/>
      <c r="CFZ160" s="31"/>
      <c r="CGA160" s="31"/>
      <c r="CGB160" s="31"/>
      <c r="CGC160" s="31"/>
      <c r="CGD160" s="31"/>
      <c r="CGE160" s="31"/>
      <c r="CGF160" s="31"/>
      <c r="CGG160" s="31"/>
      <c r="CGH160" s="31"/>
      <c r="CGI160" s="31"/>
      <c r="CGJ160" s="31"/>
      <c r="CGK160" s="31"/>
      <c r="CGL160" s="31"/>
      <c r="CGM160" s="31"/>
      <c r="CGN160" s="31"/>
      <c r="CGO160" s="31"/>
      <c r="CGP160" s="31"/>
      <c r="CGQ160" s="31"/>
      <c r="CGR160" s="31"/>
      <c r="CGS160" s="31"/>
      <c r="CGT160" s="31"/>
      <c r="CGU160" s="31"/>
      <c r="CGV160" s="31"/>
      <c r="CGW160" s="31"/>
      <c r="CGX160" s="31"/>
      <c r="CGY160" s="31"/>
      <c r="CGZ160" s="31"/>
      <c r="CHA160" s="31"/>
      <c r="CHB160" s="31"/>
      <c r="CHC160" s="31"/>
      <c r="CHD160" s="31"/>
      <c r="CHE160" s="31"/>
      <c r="CHF160" s="31"/>
      <c r="CHG160" s="31"/>
      <c r="CHH160" s="31"/>
      <c r="CHI160" s="31"/>
      <c r="CHJ160" s="31"/>
      <c r="CHK160" s="31"/>
      <c r="CHL160" s="31"/>
      <c r="CHM160" s="31"/>
      <c r="CHN160" s="31"/>
      <c r="CHO160" s="31"/>
      <c r="CHP160" s="31"/>
      <c r="CHQ160" s="31"/>
      <c r="CHR160" s="31"/>
      <c r="CHS160" s="31"/>
      <c r="CHT160" s="31"/>
      <c r="CHU160" s="31"/>
      <c r="CHV160" s="31"/>
      <c r="CHW160" s="31"/>
      <c r="CHX160" s="31"/>
      <c r="CHY160" s="31"/>
      <c r="CHZ160" s="31"/>
      <c r="CIA160" s="31"/>
      <c r="CIB160" s="31"/>
      <c r="CIC160" s="31"/>
      <c r="CID160" s="31"/>
      <c r="CIE160" s="31"/>
      <c r="CIF160" s="31"/>
      <c r="CIG160" s="31"/>
      <c r="CIH160" s="31"/>
      <c r="CII160" s="31"/>
      <c r="CIJ160" s="31"/>
      <c r="CIK160" s="31"/>
      <c r="CIL160" s="31"/>
      <c r="CIM160" s="31"/>
      <c r="CIN160" s="31"/>
      <c r="CIO160" s="31"/>
      <c r="CIP160" s="31"/>
      <c r="CIQ160" s="31"/>
      <c r="CIR160" s="31"/>
      <c r="CIS160" s="31"/>
      <c r="CIT160" s="31"/>
      <c r="CIU160" s="31"/>
      <c r="CIV160" s="31"/>
      <c r="CIW160" s="31"/>
      <c r="CIX160" s="31"/>
      <c r="CIY160" s="31"/>
      <c r="CIZ160" s="31"/>
      <c r="CJA160" s="31"/>
      <c r="CJB160" s="31"/>
      <c r="CJC160" s="31"/>
      <c r="CJD160" s="31"/>
      <c r="CJE160" s="31"/>
      <c r="CJF160" s="31"/>
      <c r="CJG160" s="31"/>
      <c r="CJH160" s="31"/>
      <c r="CJI160" s="31"/>
      <c r="CJJ160" s="31"/>
      <c r="CJK160" s="31"/>
      <c r="CJL160" s="31"/>
      <c r="CJM160" s="31"/>
      <c r="CJN160" s="31"/>
      <c r="CJO160" s="31"/>
      <c r="CJP160" s="31"/>
      <c r="CJQ160" s="31"/>
      <c r="CJR160" s="31"/>
      <c r="CJS160" s="31"/>
      <c r="CJT160" s="31"/>
      <c r="CJU160" s="31"/>
      <c r="CJV160" s="31"/>
      <c r="CJW160" s="31"/>
      <c r="CJX160" s="31"/>
      <c r="CJY160" s="31"/>
      <c r="CJZ160" s="31"/>
      <c r="CKA160" s="31"/>
      <c r="CKB160" s="31"/>
      <c r="CKC160" s="31"/>
      <c r="CKD160" s="31"/>
      <c r="CKE160" s="31"/>
      <c r="CKF160" s="31"/>
      <c r="CKG160" s="31"/>
      <c r="CKH160" s="31"/>
      <c r="CKI160" s="31"/>
      <c r="CKJ160" s="31"/>
      <c r="CKK160" s="31"/>
      <c r="CKL160" s="31"/>
      <c r="CKM160" s="31"/>
      <c r="CKN160" s="31"/>
      <c r="CKO160" s="31"/>
      <c r="CKP160" s="31"/>
      <c r="CKQ160" s="31"/>
      <c r="CKR160" s="31"/>
      <c r="CKS160" s="31"/>
      <c r="CKT160" s="31"/>
      <c r="CKU160" s="31"/>
      <c r="CKV160" s="31"/>
      <c r="CKW160" s="31"/>
      <c r="CKX160" s="31"/>
      <c r="CKY160" s="31"/>
      <c r="CKZ160" s="31"/>
      <c r="CLA160" s="31"/>
      <c r="CLB160" s="31"/>
      <c r="CLC160" s="31"/>
      <c r="CLD160" s="31"/>
      <c r="CLE160" s="31"/>
      <c r="CLF160" s="31"/>
      <c r="CLG160" s="31"/>
      <c r="CLH160" s="31"/>
      <c r="CLI160" s="31"/>
      <c r="CLJ160" s="31"/>
      <c r="CLK160" s="31"/>
      <c r="CLL160" s="31"/>
      <c r="CLM160" s="31"/>
      <c r="CLN160" s="31"/>
      <c r="CLO160" s="31"/>
      <c r="CLP160" s="31"/>
      <c r="CLQ160" s="31"/>
      <c r="CLR160" s="31"/>
      <c r="CLS160" s="31"/>
      <c r="CLT160" s="31"/>
      <c r="CLU160" s="31"/>
      <c r="CLV160" s="31"/>
      <c r="CLW160" s="31"/>
      <c r="CLX160" s="31"/>
      <c r="CLY160" s="31"/>
      <c r="CLZ160" s="31"/>
      <c r="CMA160" s="31"/>
      <c r="CMB160" s="31"/>
      <c r="CMC160" s="31"/>
      <c r="CMD160" s="31"/>
      <c r="CME160" s="31"/>
      <c r="CMF160" s="31"/>
      <c r="CMG160" s="31"/>
      <c r="CMH160" s="31"/>
      <c r="CMI160" s="31"/>
      <c r="CMJ160" s="31"/>
      <c r="CMK160" s="31"/>
      <c r="CML160" s="31"/>
      <c r="CMM160" s="31"/>
      <c r="CMN160" s="31"/>
      <c r="CMO160" s="31"/>
      <c r="CMP160" s="31"/>
      <c r="CMQ160" s="31"/>
      <c r="CMR160" s="31"/>
      <c r="CMS160" s="31"/>
      <c r="CMT160" s="31"/>
      <c r="CMU160" s="31"/>
      <c r="CMV160" s="31"/>
      <c r="CMW160" s="31"/>
      <c r="CMX160" s="31"/>
      <c r="CMY160" s="31"/>
      <c r="CMZ160" s="31"/>
      <c r="CNA160" s="31"/>
      <c r="CNB160" s="31"/>
      <c r="CNC160" s="31"/>
      <c r="CND160" s="31"/>
      <c r="CNE160" s="31"/>
      <c r="CNF160" s="31"/>
      <c r="CNG160" s="31"/>
      <c r="CNH160" s="31"/>
      <c r="CNI160" s="31"/>
      <c r="CNJ160" s="31"/>
      <c r="CNK160" s="31"/>
      <c r="CNL160" s="31"/>
      <c r="CNM160" s="31"/>
      <c r="CNN160" s="31"/>
      <c r="CNO160" s="31"/>
      <c r="CNP160" s="31"/>
      <c r="CNQ160" s="31"/>
      <c r="CNR160" s="31"/>
      <c r="CNS160" s="31"/>
      <c r="CNT160" s="31"/>
      <c r="CNU160" s="31"/>
      <c r="CNV160" s="31"/>
      <c r="CNW160" s="31"/>
      <c r="CNX160" s="31"/>
      <c r="CNY160" s="31"/>
      <c r="CNZ160" s="31"/>
      <c r="COA160" s="31"/>
      <c r="COB160" s="31"/>
      <c r="COC160" s="31"/>
      <c r="COD160" s="31"/>
      <c r="COE160" s="31"/>
      <c r="COF160" s="31"/>
      <c r="COG160" s="31"/>
      <c r="COH160" s="31"/>
      <c r="COI160" s="31"/>
      <c r="COJ160" s="31"/>
      <c r="COK160" s="31"/>
      <c r="COL160" s="31"/>
      <c r="COM160" s="31"/>
      <c r="CON160" s="31"/>
      <c r="COO160" s="31"/>
      <c r="COP160" s="31"/>
      <c r="COQ160" s="31"/>
      <c r="COR160" s="31"/>
      <c r="COS160" s="31"/>
      <c r="COT160" s="31"/>
      <c r="COU160" s="31"/>
      <c r="COV160" s="31"/>
      <c r="COW160" s="31"/>
      <c r="COX160" s="31"/>
      <c r="COY160" s="31"/>
      <c r="COZ160" s="31"/>
      <c r="CPA160" s="31"/>
      <c r="CPB160" s="31"/>
      <c r="CPC160" s="31"/>
      <c r="CPD160" s="31"/>
      <c r="CPE160" s="31"/>
      <c r="CPF160" s="31"/>
      <c r="CPG160" s="31"/>
      <c r="CPH160" s="31"/>
      <c r="CPI160" s="31"/>
      <c r="CPJ160" s="31"/>
      <c r="CPK160" s="31"/>
      <c r="CPL160" s="31"/>
      <c r="CPM160" s="31"/>
      <c r="CPN160" s="31"/>
      <c r="CPO160" s="31"/>
      <c r="CPP160" s="31"/>
      <c r="CPQ160" s="31"/>
      <c r="CPR160" s="31"/>
      <c r="CPS160" s="31"/>
      <c r="CPT160" s="31"/>
      <c r="CPU160" s="31"/>
      <c r="CPV160" s="31"/>
      <c r="CPW160" s="31"/>
      <c r="CPX160" s="31"/>
      <c r="CPY160" s="31"/>
      <c r="CPZ160" s="31"/>
      <c r="CQA160" s="31"/>
      <c r="CQB160" s="31"/>
      <c r="CQC160" s="31"/>
      <c r="CQD160" s="31"/>
      <c r="CQE160" s="31"/>
      <c r="CQF160" s="31"/>
      <c r="CQG160" s="31"/>
      <c r="CQH160" s="31"/>
      <c r="CQI160" s="31"/>
      <c r="CQJ160" s="31"/>
      <c r="CQK160" s="31"/>
      <c r="CQL160" s="31"/>
      <c r="CQM160" s="31"/>
      <c r="CQN160" s="31"/>
      <c r="CQO160" s="31"/>
      <c r="CQP160" s="31"/>
      <c r="CQQ160" s="31"/>
      <c r="CQR160" s="31"/>
      <c r="CQS160" s="31"/>
      <c r="CQT160" s="31"/>
      <c r="CQU160" s="31"/>
      <c r="CQV160" s="31"/>
      <c r="CQW160" s="31"/>
      <c r="CQX160" s="31"/>
      <c r="CQY160" s="31"/>
      <c r="CQZ160" s="31"/>
      <c r="CRA160" s="31"/>
      <c r="CRB160" s="31"/>
      <c r="CRC160" s="31"/>
      <c r="CRD160" s="31"/>
      <c r="CRE160" s="31"/>
      <c r="CRF160" s="31"/>
      <c r="CRG160" s="31"/>
      <c r="CRH160" s="31"/>
      <c r="CRI160" s="31"/>
      <c r="CRJ160" s="31"/>
      <c r="CRK160" s="31"/>
      <c r="CRL160" s="31"/>
      <c r="CRM160" s="31"/>
      <c r="CRN160" s="31"/>
      <c r="CRO160" s="31"/>
      <c r="CRP160" s="31"/>
      <c r="CRQ160" s="31"/>
      <c r="CRR160" s="31"/>
      <c r="CRS160" s="31"/>
      <c r="CRT160" s="31"/>
      <c r="CRU160" s="31"/>
      <c r="CRV160" s="31"/>
      <c r="CRW160" s="31"/>
      <c r="CRX160" s="31"/>
      <c r="CRY160" s="31"/>
      <c r="CRZ160" s="31"/>
      <c r="CSA160" s="31"/>
      <c r="CSB160" s="31"/>
      <c r="CSC160" s="31"/>
      <c r="CSD160" s="31"/>
      <c r="CSE160" s="31"/>
      <c r="CSF160" s="31"/>
      <c r="CSG160" s="31"/>
      <c r="CSH160" s="31"/>
      <c r="CSI160" s="31"/>
      <c r="CSJ160" s="31"/>
      <c r="CSK160" s="31"/>
      <c r="CSL160" s="31"/>
      <c r="CSM160" s="31"/>
      <c r="CSN160" s="31"/>
      <c r="CSO160" s="31"/>
      <c r="CSP160" s="31"/>
      <c r="CSQ160" s="31"/>
      <c r="CSR160" s="31"/>
      <c r="CSS160" s="31"/>
      <c r="CST160" s="31"/>
      <c r="CSU160" s="31"/>
      <c r="CSV160" s="31"/>
      <c r="CSW160" s="31"/>
      <c r="CSX160" s="31"/>
      <c r="CSY160" s="31"/>
      <c r="CSZ160" s="31"/>
      <c r="CTA160" s="31"/>
      <c r="CTB160" s="31"/>
      <c r="CTC160" s="31"/>
      <c r="CTD160" s="31"/>
      <c r="CTE160" s="31"/>
      <c r="CTF160" s="31"/>
      <c r="CTG160" s="31"/>
      <c r="CTH160" s="31"/>
      <c r="CTI160" s="31"/>
      <c r="CTJ160" s="31"/>
      <c r="CTK160" s="31"/>
      <c r="CTL160" s="31"/>
      <c r="CTM160" s="31"/>
      <c r="CTN160" s="31"/>
      <c r="CTO160" s="31"/>
      <c r="CTP160" s="31"/>
      <c r="CTQ160" s="31"/>
      <c r="CTR160" s="31"/>
      <c r="CTS160" s="31"/>
      <c r="CTT160" s="31"/>
      <c r="CTU160" s="31"/>
      <c r="CTV160" s="31"/>
      <c r="CTW160" s="31"/>
      <c r="CTX160" s="31"/>
      <c r="CTY160" s="31"/>
      <c r="CTZ160" s="31"/>
      <c r="CUA160" s="31"/>
      <c r="CUB160" s="31"/>
      <c r="CUC160" s="31"/>
      <c r="CUD160" s="31"/>
      <c r="CUE160" s="31"/>
      <c r="CUF160" s="31"/>
      <c r="CUG160" s="31"/>
      <c r="CUH160" s="31"/>
      <c r="CUI160" s="31"/>
      <c r="CUJ160" s="31"/>
      <c r="CUK160" s="31"/>
      <c r="CUL160" s="31"/>
      <c r="CUM160" s="31"/>
      <c r="CUN160" s="31"/>
      <c r="CUO160" s="31"/>
      <c r="CUP160" s="31"/>
      <c r="CUQ160" s="31"/>
      <c r="CUR160" s="31"/>
      <c r="CUS160" s="31"/>
      <c r="CUT160" s="31"/>
      <c r="CUU160" s="31"/>
      <c r="CUV160" s="31"/>
      <c r="CUW160" s="31"/>
      <c r="CUX160" s="31"/>
      <c r="CUY160" s="31"/>
      <c r="CUZ160" s="31"/>
      <c r="CVA160" s="31"/>
      <c r="CVB160" s="31"/>
      <c r="CVC160" s="31"/>
      <c r="CVD160" s="31"/>
      <c r="CVE160" s="31"/>
      <c r="CVF160" s="31"/>
      <c r="CVG160" s="31"/>
      <c r="CVH160" s="31"/>
      <c r="CVI160" s="31"/>
      <c r="CVJ160" s="31"/>
      <c r="CVK160" s="31"/>
      <c r="CVL160" s="31"/>
      <c r="CVM160" s="31"/>
      <c r="CVN160" s="31"/>
      <c r="CVO160" s="31"/>
      <c r="CVP160" s="31"/>
      <c r="CVQ160" s="31"/>
      <c r="CVR160" s="31"/>
      <c r="CVS160" s="31"/>
      <c r="CVT160" s="31"/>
      <c r="CVU160" s="31"/>
      <c r="CVV160" s="31"/>
      <c r="CVW160" s="31"/>
      <c r="CVX160" s="31"/>
      <c r="CVY160" s="31"/>
      <c r="CVZ160" s="31"/>
      <c r="CWA160" s="31"/>
      <c r="CWB160" s="31"/>
      <c r="CWC160" s="31"/>
      <c r="CWD160" s="31"/>
      <c r="CWE160" s="31"/>
      <c r="CWF160" s="31"/>
      <c r="CWG160" s="31"/>
      <c r="CWH160" s="31"/>
      <c r="CWI160" s="31"/>
      <c r="CWJ160" s="31"/>
      <c r="CWK160" s="31"/>
      <c r="CWL160" s="31"/>
      <c r="CWM160" s="31"/>
      <c r="CWN160" s="31"/>
      <c r="CWO160" s="31"/>
      <c r="CWP160" s="31"/>
      <c r="CWQ160" s="31"/>
      <c r="CWR160" s="31"/>
      <c r="CWS160" s="31"/>
      <c r="CWT160" s="31"/>
      <c r="CWU160" s="31"/>
      <c r="CWV160" s="31"/>
      <c r="CWW160" s="31"/>
      <c r="CWX160" s="31"/>
      <c r="CWY160" s="31"/>
      <c r="CWZ160" s="31"/>
      <c r="CXA160" s="31"/>
      <c r="CXB160" s="31"/>
      <c r="CXC160" s="31"/>
      <c r="CXD160" s="31"/>
      <c r="CXE160" s="31"/>
      <c r="CXF160" s="31"/>
      <c r="CXG160" s="31"/>
      <c r="CXH160" s="31"/>
    </row>
    <row r="161" spans="1:2660" s="82" customFormat="1" ht="31.5" customHeight="1" x14ac:dyDescent="0.2">
      <c r="A161" s="8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31"/>
      <c r="BX161" s="31"/>
      <c r="BY161" s="31"/>
      <c r="BZ161" s="31"/>
      <c r="CA161" s="31"/>
      <c r="CB161" s="31"/>
      <c r="CC161" s="31"/>
      <c r="CD161" s="31"/>
      <c r="CE161" s="31"/>
      <c r="CF161" s="31"/>
      <c r="CG161" s="31"/>
      <c r="CH161" s="31"/>
      <c r="CI161" s="31"/>
      <c r="CJ161" s="31"/>
      <c r="CK161" s="31"/>
      <c r="CL161" s="31"/>
      <c r="CM161" s="31"/>
      <c r="CN161" s="31"/>
      <c r="CO161" s="31"/>
      <c r="CP161" s="31"/>
      <c r="CQ161" s="31"/>
      <c r="CR161" s="31"/>
      <c r="CS161" s="31"/>
      <c r="CT161" s="31"/>
      <c r="CU161" s="31"/>
      <c r="CV161" s="31"/>
      <c r="CW161" s="31"/>
      <c r="CX161" s="31"/>
      <c r="CY161" s="31"/>
      <c r="CZ161" s="31"/>
      <c r="DA161" s="31"/>
      <c r="DB161" s="31"/>
      <c r="DC161" s="31"/>
      <c r="DD161" s="31"/>
      <c r="DE161" s="31"/>
      <c r="DF161" s="31"/>
      <c r="DG161" s="31"/>
      <c r="DH161" s="31"/>
      <c r="DI161" s="31"/>
      <c r="DJ161" s="31"/>
      <c r="DK161" s="31"/>
      <c r="DL161" s="31"/>
      <c r="DM161" s="31"/>
      <c r="DN161" s="31"/>
      <c r="DO161" s="31"/>
      <c r="DP161" s="31"/>
      <c r="DQ161" s="31"/>
      <c r="DR161" s="31"/>
      <c r="DS161" s="31"/>
      <c r="DT161" s="31"/>
      <c r="DU161" s="31"/>
      <c r="DV161" s="31"/>
      <c r="DW161" s="31"/>
      <c r="DX161" s="31"/>
      <c r="DY161" s="31"/>
      <c r="DZ161" s="31"/>
      <c r="EA161" s="31"/>
      <c r="EB161" s="31"/>
      <c r="EC161" s="31"/>
      <c r="ED161" s="31"/>
      <c r="EE161" s="31"/>
      <c r="EF161" s="31"/>
      <c r="EG161" s="31"/>
      <c r="EH161" s="31"/>
      <c r="EI161" s="31"/>
      <c r="EJ161" s="31"/>
      <c r="EK161" s="31"/>
      <c r="EL161" s="31"/>
      <c r="EM161" s="31"/>
      <c r="EN161" s="31"/>
      <c r="EO161" s="31"/>
      <c r="EP161" s="31"/>
      <c r="EQ161" s="31"/>
      <c r="ER161" s="31"/>
      <c r="ES161" s="31"/>
      <c r="ET161" s="31"/>
      <c r="EU161" s="31"/>
      <c r="EV161" s="31"/>
      <c r="EW161" s="31"/>
      <c r="EX161" s="31"/>
      <c r="EY161" s="31"/>
      <c r="EZ161" s="31"/>
      <c r="FA161" s="31"/>
      <c r="FB161" s="31"/>
      <c r="FC161" s="31"/>
      <c r="FD161" s="31"/>
      <c r="FE161" s="31"/>
      <c r="FF161" s="31"/>
      <c r="FG161" s="31"/>
      <c r="FH161" s="31"/>
      <c r="FI161" s="31"/>
      <c r="FJ161" s="31"/>
      <c r="FK161" s="31"/>
      <c r="FL161" s="31"/>
      <c r="FM161" s="31"/>
      <c r="FN161" s="31"/>
      <c r="FO161" s="31"/>
      <c r="FP161" s="31"/>
      <c r="FQ161" s="31"/>
      <c r="FR161" s="31"/>
      <c r="FS161" s="31"/>
      <c r="FT161" s="31"/>
      <c r="FU161" s="31"/>
      <c r="FV161" s="31"/>
      <c r="FW161" s="31"/>
      <c r="FX161" s="31"/>
      <c r="FY161" s="31"/>
      <c r="FZ161" s="31"/>
      <c r="GA161" s="31"/>
      <c r="GB161" s="31"/>
      <c r="GC161" s="31"/>
      <c r="GD161" s="31"/>
      <c r="GE161" s="31"/>
      <c r="GF161" s="31"/>
      <c r="GG161" s="31"/>
      <c r="GH161" s="31"/>
      <c r="GI161" s="31"/>
      <c r="GJ161" s="31"/>
      <c r="GK161" s="31"/>
      <c r="GL161" s="31"/>
      <c r="GM161" s="31"/>
      <c r="GN161" s="31"/>
      <c r="GO161" s="31"/>
      <c r="GP161" s="31"/>
      <c r="GQ161" s="31"/>
      <c r="GR161" s="31"/>
      <c r="GS161" s="31"/>
      <c r="GT161" s="31"/>
      <c r="GU161" s="31"/>
      <c r="GV161" s="31"/>
      <c r="GW161" s="31"/>
      <c r="GX161" s="31"/>
      <c r="GY161" s="31"/>
      <c r="GZ161" s="31"/>
      <c r="HA161" s="31"/>
      <c r="HB161" s="31"/>
      <c r="HC161" s="31"/>
      <c r="HD161" s="31"/>
      <c r="HE161" s="31"/>
      <c r="HF161" s="31"/>
      <c r="HG161" s="31"/>
      <c r="HH161" s="31"/>
      <c r="HI161" s="31"/>
      <c r="HJ161" s="31"/>
      <c r="HK161" s="31"/>
      <c r="HL161" s="31"/>
      <c r="HM161" s="31"/>
      <c r="HN161" s="31"/>
      <c r="HO161" s="31"/>
      <c r="HP161" s="31"/>
      <c r="HQ161" s="31"/>
      <c r="HR161" s="31"/>
      <c r="HS161" s="31"/>
      <c r="HT161" s="31"/>
      <c r="HU161" s="31"/>
      <c r="HV161" s="31"/>
      <c r="HW161" s="31"/>
      <c r="HX161" s="31"/>
      <c r="HY161" s="31"/>
      <c r="HZ161" s="31"/>
      <c r="IA161" s="31"/>
      <c r="IB161" s="31"/>
      <c r="IC161" s="31"/>
      <c r="ID161" s="31"/>
      <c r="IE161" s="31"/>
      <c r="IF161" s="31"/>
      <c r="IG161" s="31"/>
      <c r="IH161" s="31"/>
      <c r="II161" s="31"/>
      <c r="IJ161" s="31"/>
      <c r="IK161" s="31"/>
      <c r="IL161" s="31"/>
      <c r="IM161" s="31"/>
      <c r="IN161" s="31"/>
      <c r="IO161" s="31"/>
      <c r="IP161" s="31"/>
      <c r="IQ161" s="31"/>
      <c r="IR161" s="31"/>
      <c r="IS161" s="31"/>
      <c r="IT161" s="31"/>
      <c r="IU161" s="31"/>
      <c r="IV161" s="31"/>
      <c r="IW161" s="31"/>
      <c r="IX161" s="31"/>
      <c r="IY161" s="31"/>
      <c r="IZ161" s="31"/>
      <c r="JA161" s="31"/>
      <c r="JB161" s="31"/>
      <c r="JC161" s="31"/>
      <c r="JD161" s="31"/>
      <c r="JE161" s="31"/>
      <c r="JF161" s="31"/>
      <c r="JG161" s="31"/>
      <c r="JH161" s="31"/>
      <c r="JI161" s="31"/>
      <c r="JJ161" s="31"/>
      <c r="JK161" s="31"/>
      <c r="JL161" s="31"/>
      <c r="JM161" s="31"/>
      <c r="JN161" s="31"/>
      <c r="JO161" s="31"/>
      <c r="JP161" s="31"/>
      <c r="JQ161" s="31"/>
      <c r="JR161" s="31"/>
      <c r="JS161" s="31"/>
      <c r="JT161" s="31"/>
      <c r="JU161" s="31"/>
      <c r="JV161" s="31"/>
      <c r="JW161" s="31"/>
      <c r="JX161" s="31"/>
      <c r="JY161" s="31"/>
      <c r="JZ161" s="31"/>
      <c r="KA161" s="31"/>
      <c r="KB161" s="31"/>
      <c r="KC161" s="31"/>
      <c r="KD161" s="31"/>
      <c r="KE161" s="31"/>
      <c r="KF161" s="31"/>
      <c r="KG161" s="31"/>
      <c r="KH161" s="31"/>
      <c r="KI161" s="31"/>
      <c r="KJ161" s="31"/>
      <c r="KK161" s="31"/>
      <c r="KL161" s="31"/>
      <c r="KM161" s="31"/>
      <c r="KN161" s="31"/>
      <c r="KO161" s="31"/>
      <c r="KP161" s="31"/>
      <c r="KQ161" s="31"/>
      <c r="KR161" s="31"/>
      <c r="KS161" s="31"/>
      <c r="KT161" s="31"/>
      <c r="KU161" s="31"/>
      <c r="KV161" s="31"/>
      <c r="KW161" s="31"/>
      <c r="KX161" s="31"/>
      <c r="KY161" s="31"/>
      <c r="KZ161" s="31"/>
      <c r="LA161" s="31"/>
      <c r="LB161" s="31"/>
      <c r="LC161" s="31"/>
      <c r="LD161" s="31"/>
      <c r="LE161" s="31"/>
      <c r="LF161" s="31"/>
      <c r="LG161" s="31"/>
      <c r="LH161" s="31"/>
      <c r="LI161" s="31"/>
      <c r="LJ161" s="31"/>
      <c r="LK161" s="31"/>
      <c r="LL161" s="31"/>
      <c r="LM161" s="31"/>
      <c r="LN161" s="31"/>
      <c r="LO161" s="31"/>
      <c r="LP161" s="31"/>
      <c r="LQ161" s="31"/>
      <c r="LR161" s="31"/>
      <c r="LS161" s="31"/>
      <c r="LT161" s="31"/>
      <c r="LU161" s="31"/>
      <c r="LV161" s="31"/>
      <c r="LW161" s="31"/>
      <c r="LX161" s="31"/>
      <c r="LY161" s="31"/>
      <c r="LZ161" s="31"/>
      <c r="MA161" s="31"/>
      <c r="MB161" s="31"/>
      <c r="MC161" s="31"/>
      <c r="MD161" s="31"/>
      <c r="ME161" s="31"/>
      <c r="MF161" s="31"/>
      <c r="MG161" s="31"/>
      <c r="MH161" s="31"/>
      <c r="MI161" s="31"/>
      <c r="MJ161" s="31"/>
      <c r="MK161" s="31"/>
      <c r="ML161" s="31"/>
      <c r="MM161" s="31"/>
      <c r="MN161" s="31"/>
      <c r="MO161" s="31"/>
      <c r="MP161" s="31"/>
      <c r="MQ161" s="31"/>
      <c r="MR161" s="31"/>
      <c r="MS161" s="31"/>
      <c r="MT161" s="31"/>
      <c r="MU161" s="31"/>
      <c r="MV161" s="31"/>
      <c r="MW161" s="31"/>
      <c r="MX161" s="31"/>
      <c r="MY161" s="31"/>
      <c r="MZ161" s="31"/>
      <c r="NA161" s="31"/>
      <c r="NB161" s="31"/>
      <c r="NC161" s="31"/>
      <c r="ND161" s="31"/>
      <c r="NE161" s="31"/>
      <c r="NF161" s="31"/>
      <c r="NG161" s="31"/>
      <c r="NH161" s="31"/>
      <c r="NI161" s="31"/>
      <c r="NJ161" s="31"/>
      <c r="NK161" s="31"/>
      <c r="NL161" s="31"/>
      <c r="NM161" s="31"/>
      <c r="NN161" s="31"/>
      <c r="NO161" s="31"/>
      <c r="NP161" s="31"/>
      <c r="NQ161" s="31"/>
      <c r="NR161" s="31"/>
      <c r="NS161" s="31"/>
      <c r="NT161" s="31"/>
      <c r="NU161" s="31"/>
      <c r="NV161" s="31"/>
      <c r="NW161" s="31"/>
      <c r="NX161" s="31"/>
      <c r="NY161" s="31"/>
      <c r="NZ161" s="31"/>
      <c r="OA161" s="31"/>
      <c r="OB161" s="31"/>
      <c r="OC161" s="31"/>
      <c r="OD161" s="31"/>
      <c r="OE161" s="31"/>
      <c r="OF161" s="31"/>
      <c r="OG161" s="31"/>
      <c r="OH161" s="31"/>
      <c r="OI161" s="31"/>
      <c r="OJ161" s="31"/>
      <c r="OK161" s="31"/>
      <c r="OL161" s="31"/>
      <c r="OM161" s="31"/>
      <c r="ON161" s="31"/>
      <c r="OO161" s="31"/>
      <c r="OP161" s="31"/>
      <c r="OQ161" s="31"/>
      <c r="OR161" s="31"/>
      <c r="OS161" s="31"/>
      <c r="OT161" s="31"/>
      <c r="OU161" s="31"/>
      <c r="OV161" s="31"/>
      <c r="OW161" s="31"/>
      <c r="OX161" s="31"/>
      <c r="OY161" s="31"/>
      <c r="OZ161" s="31"/>
      <c r="PA161" s="31"/>
      <c r="PB161" s="31"/>
      <c r="PC161" s="31"/>
      <c r="PD161" s="31"/>
      <c r="PE161" s="31"/>
      <c r="PF161" s="31"/>
      <c r="PG161" s="31"/>
      <c r="PH161" s="31"/>
      <c r="PI161" s="31"/>
      <c r="PJ161" s="31"/>
      <c r="PK161" s="31"/>
      <c r="PL161" s="31"/>
      <c r="PM161" s="31"/>
      <c r="PN161" s="31"/>
      <c r="PO161" s="31"/>
      <c r="PP161" s="31"/>
      <c r="PQ161" s="31"/>
      <c r="PR161" s="31"/>
      <c r="PS161" s="31"/>
      <c r="PT161" s="31"/>
      <c r="PU161" s="31"/>
      <c r="PV161" s="31"/>
      <c r="PW161" s="31"/>
      <c r="PX161" s="31"/>
      <c r="PY161" s="31"/>
      <c r="PZ161" s="31"/>
      <c r="QA161" s="31"/>
      <c r="QB161" s="31"/>
      <c r="QC161" s="31"/>
      <c r="QD161" s="31"/>
      <c r="QE161" s="31"/>
      <c r="QF161" s="31"/>
      <c r="QG161" s="31"/>
      <c r="QH161" s="31"/>
      <c r="QI161" s="31"/>
      <c r="QJ161" s="31"/>
      <c r="QK161" s="31"/>
      <c r="QL161" s="31"/>
      <c r="QM161" s="31"/>
      <c r="QN161" s="31"/>
      <c r="QO161" s="31"/>
      <c r="QP161" s="31"/>
      <c r="QQ161" s="31"/>
      <c r="QR161" s="31"/>
      <c r="QS161" s="31"/>
      <c r="QT161" s="31"/>
      <c r="QU161" s="31"/>
      <c r="QV161" s="31"/>
      <c r="QW161" s="31"/>
      <c r="QX161" s="31"/>
      <c r="QY161" s="31"/>
      <c r="QZ161" s="31"/>
      <c r="RA161" s="31"/>
      <c r="RB161" s="31"/>
      <c r="RC161" s="31"/>
      <c r="RD161" s="31"/>
      <c r="RE161" s="31"/>
      <c r="RF161" s="31"/>
      <c r="RG161" s="31"/>
      <c r="RH161" s="31"/>
      <c r="RI161" s="31"/>
      <c r="RJ161" s="31"/>
      <c r="RK161" s="31"/>
      <c r="RL161" s="31"/>
      <c r="RM161" s="31"/>
      <c r="RN161" s="31"/>
      <c r="RO161" s="31"/>
      <c r="RP161" s="31"/>
      <c r="RQ161" s="31"/>
      <c r="RR161" s="31"/>
      <c r="RS161" s="31"/>
      <c r="RT161" s="31"/>
      <c r="RU161" s="31"/>
      <c r="RV161" s="31"/>
      <c r="RW161" s="31"/>
      <c r="RX161" s="31"/>
      <c r="RY161" s="31"/>
      <c r="RZ161" s="31"/>
      <c r="SA161" s="31"/>
      <c r="SB161" s="31"/>
      <c r="SC161" s="31"/>
      <c r="SD161" s="31"/>
      <c r="SE161" s="31"/>
      <c r="SF161" s="31"/>
      <c r="SG161" s="31"/>
      <c r="SH161" s="31"/>
      <c r="SI161" s="31"/>
      <c r="SJ161" s="31"/>
      <c r="SK161" s="31"/>
      <c r="SL161" s="31"/>
      <c r="SM161" s="31"/>
      <c r="SN161" s="31"/>
      <c r="SO161" s="31"/>
      <c r="SP161" s="31"/>
      <c r="SQ161" s="31"/>
      <c r="SR161" s="31"/>
      <c r="SS161" s="31"/>
      <c r="ST161" s="31"/>
      <c r="SU161" s="31"/>
      <c r="SV161" s="31"/>
      <c r="SW161" s="31"/>
      <c r="SX161" s="31"/>
      <c r="SY161" s="31"/>
      <c r="SZ161" s="31"/>
      <c r="TA161" s="31"/>
      <c r="TB161" s="31"/>
      <c r="TC161" s="31"/>
      <c r="TD161" s="31"/>
      <c r="TE161" s="31"/>
      <c r="TF161" s="31"/>
      <c r="TG161" s="31"/>
      <c r="TH161" s="31"/>
      <c r="TI161" s="31"/>
      <c r="TJ161" s="31"/>
      <c r="TK161" s="31"/>
      <c r="TL161" s="31"/>
      <c r="TM161" s="31"/>
      <c r="TN161" s="31"/>
      <c r="TO161" s="31"/>
      <c r="TP161" s="31"/>
      <c r="TQ161" s="31"/>
      <c r="TR161" s="31"/>
      <c r="TS161" s="31"/>
      <c r="TT161" s="31"/>
      <c r="TU161" s="31"/>
      <c r="TV161" s="31"/>
      <c r="TW161" s="31"/>
      <c r="TX161" s="31"/>
      <c r="TY161" s="31"/>
      <c r="TZ161" s="31"/>
      <c r="UA161" s="31"/>
      <c r="UB161" s="31"/>
      <c r="UC161" s="31"/>
      <c r="UD161" s="31"/>
      <c r="UE161" s="31"/>
      <c r="UF161" s="31"/>
      <c r="UG161" s="31"/>
      <c r="UH161" s="31"/>
      <c r="UI161" s="31"/>
      <c r="UJ161" s="31"/>
      <c r="UK161" s="31"/>
      <c r="UL161" s="31"/>
      <c r="UM161" s="31"/>
      <c r="UN161" s="31"/>
      <c r="UO161" s="31"/>
      <c r="UP161" s="31"/>
      <c r="UQ161" s="31"/>
      <c r="UR161" s="31"/>
      <c r="US161" s="31"/>
      <c r="UT161" s="31"/>
      <c r="UU161" s="31"/>
      <c r="UV161" s="31"/>
      <c r="UW161" s="31"/>
      <c r="UX161" s="31"/>
      <c r="UY161" s="31"/>
      <c r="UZ161" s="31"/>
      <c r="VA161" s="31"/>
      <c r="VB161" s="31"/>
      <c r="VC161" s="31"/>
      <c r="VD161" s="31"/>
      <c r="VE161" s="31"/>
      <c r="VF161" s="31"/>
      <c r="VG161" s="31"/>
      <c r="VH161" s="31"/>
      <c r="VI161" s="31"/>
      <c r="VJ161" s="31"/>
      <c r="VK161" s="31"/>
      <c r="VL161" s="31"/>
      <c r="VM161" s="31"/>
      <c r="VN161" s="31"/>
      <c r="VO161" s="31"/>
      <c r="VP161" s="31"/>
      <c r="VQ161" s="31"/>
      <c r="VR161" s="31"/>
      <c r="VS161" s="31"/>
      <c r="VT161" s="31"/>
      <c r="VU161" s="31"/>
      <c r="VV161" s="31"/>
      <c r="VW161" s="31"/>
      <c r="VX161" s="31"/>
      <c r="VY161" s="31"/>
      <c r="VZ161" s="31"/>
      <c r="WA161" s="31"/>
      <c r="WB161" s="31"/>
      <c r="WC161" s="31"/>
      <c r="WD161" s="31"/>
      <c r="WE161" s="31"/>
      <c r="WF161" s="31"/>
      <c r="WG161" s="31"/>
      <c r="WH161" s="31"/>
      <c r="WI161" s="31"/>
      <c r="WJ161" s="31"/>
      <c r="WK161" s="31"/>
      <c r="WL161" s="31"/>
      <c r="WM161" s="31"/>
      <c r="WN161" s="31"/>
      <c r="WO161" s="31"/>
      <c r="WP161" s="31"/>
      <c r="WQ161" s="31"/>
      <c r="WR161" s="31"/>
      <c r="WS161" s="31"/>
      <c r="WT161" s="31"/>
      <c r="WU161" s="31"/>
      <c r="WV161" s="31"/>
      <c r="WW161" s="31"/>
      <c r="WX161" s="31"/>
      <c r="WY161" s="31"/>
      <c r="WZ161" s="31"/>
      <c r="XA161" s="31"/>
      <c r="XB161" s="31"/>
      <c r="XC161" s="31"/>
      <c r="XD161" s="31"/>
      <c r="XE161" s="31"/>
      <c r="XF161" s="31"/>
      <c r="XG161" s="31"/>
      <c r="XH161" s="31"/>
      <c r="XI161" s="31"/>
      <c r="XJ161" s="31"/>
      <c r="XK161" s="31"/>
      <c r="XL161" s="31"/>
      <c r="XM161" s="31"/>
      <c r="XN161" s="31"/>
      <c r="XO161" s="31"/>
      <c r="XP161" s="31"/>
      <c r="XQ161" s="31"/>
      <c r="XR161" s="31"/>
      <c r="XS161" s="31"/>
      <c r="XT161" s="31"/>
      <c r="XU161" s="31"/>
      <c r="XV161" s="31"/>
      <c r="XW161" s="31"/>
      <c r="XX161" s="31"/>
      <c r="XY161" s="31"/>
      <c r="XZ161" s="31"/>
      <c r="YA161" s="31"/>
      <c r="YB161" s="31"/>
      <c r="YC161" s="31"/>
      <c r="YD161" s="31"/>
      <c r="YE161" s="31"/>
      <c r="YF161" s="31"/>
      <c r="YG161" s="31"/>
      <c r="YH161" s="31"/>
      <c r="YI161" s="31"/>
      <c r="YJ161" s="31"/>
      <c r="YK161" s="31"/>
      <c r="YL161" s="31"/>
      <c r="YM161" s="31"/>
      <c r="YN161" s="31"/>
      <c r="YO161" s="31"/>
      <c r="YP161" s="31"/>
      <c r="YQ161" s="31"/>
      <c r="YR161" s="31"/>
      <c r="YS161" s="31"/>
      <c r="YT161" s="31"/>
      <c r="YU161" s="31"/>
      <c r="YV161" s="31"/>
      <c r="YW161" s="31"/>
      <c r="YX161" s="31"/>
      <c r="YY161" s="31"/>
      <c r="YZ161" s="31"/>
      <c r="ZA161" s="31"/>
      <c r="ZB161" s="31"/>
      <c r="ZC161" s="31"/>
      <c r="ZD161" s="31"/>
      <c r="ZE161" s="31"/>
      <c r="ZF161" s="31"/>
      <c r="ZG161" s="31"/>
      <c r="ZH161" s="31"/>
      <c r="ZI161" s="31"/>
      <c r="ZJ161" s="31"/>
      <c r="ZK161" s="31"/>
      <c r="ZL161" s="31"/>
      <c r="ZM161" s="31"/>
      <c r="ZN161" s="31"/>
      <c r="ZO161" s="31"/>
      <c r="ZP161" s="31"/>
      <c r="ZQ161" s="31"/>
      <c r="ZR161" s="31"/>
      <c r="ZS161" s="31"/>
      <c r="ZT161" s="31"/>
      <c r="ZU161" s="31"/>
      <c r="ZV161" s="31"/>
      <c r="ZW161" s="31"/>
      <c r="ZX161" s="31"/>
      <c r="ZY161" s="31"/>
      <c r="ZZ161" s="31"/>
      <c r="AAA161" s="31"/>
      <c r="AAB161" s="31"/>
      <c r="AAC161" s="31"/>
      <c r="AAD161" s="31"/>
      <c r="AAE161" s="31"/>
      <c r="AAF161" s="31"/>
      <c r="AAG161" s="31"/>
      <c r="AAH161" s="31"/>
      <c r="AAI161" s="31"/>
      <c r="AAJ161" s="31"/>
      <c r="AAK161" s="31"/>
      <c r="AAL161" s="31"/>
      <c r="AAM161" s="31"/>
      <c r="AAN161" s="31"/>
      <c r="AAO161" s="31"/>
      <c r="AAP161" s="31"/>
      <c r="AAQ161" s="31"/>
      <c r="AAR161" s="31"/>
      <c r="AAS161" s="31"/>
      <c r="AAT161" s="31"/>
      <c r="AAU161" s="31"/>
      <c r="AAV161" s="31"/>
      <c r="AAW161" s="31"/>
      <c r="AAX161" s="31"/>
      <c r="AAY161" s="31"/>
      <c r="AAZ161" s="31"/>
      <c r="ABA161" s="31"/>
      <c r="ABB161" s="31"/>
      <c r="ABC161" s="31"/>
      <c r="ABD161" s="31"/>
      <c r="ABE161" s="31"/>
      <c r="ABF161" s="31"/>
      <c r="ABG161" s="31"/>
      <c r="ABH161" s="31"/>
      <c r="ABI161" s="31"/>
      <c r="ABJ161" s="31"/>
      <c r="ABK161" s="31"/>
      <c r="ABL161" s="31"/>
      <c r="ABM161" s="31"/>
      <c r="ABN161" s="31"/>
      <c r="ABO161" s="31"/>
      <c r="ABP161" s="31"/>
      <c r="ABQ161" s="31"/>
      <c r="ABR161" s="31"/>
      <c r="ABS161" s="31"/>
      <c r="ABT161" s="31"/>
      <c r="ABU161" s="31"/>
      <c r="ABV161" s="31"/>
      <c r="ABW161" s="31"/>
      <c r="ABX161" s="31"/>
      <c r="ABY161" s="31"/>
      <c r="ABZ161" s="31"/>
      <c r="ACA161" s="31"/>
      <c r="ACB161" s="31"/>
      <c r="ACC161" s="31"/>
      <c r="ACD161" s="31"/>
      <c r="ACE161" s="31"/>
      <c r="ACF161" s="31"/>
      <c r="ACG161" s="31"/>
      <c r="ACH161" s="31"/>
      <c r="ACI161" s="31"/>
      <c r="ACJ161" s="31"/>
      <c r="ACK161" s="31"/>
      <c r="ACL161" s="31"/>
      <c r="ACM161" s="31"/>
      <c r="ACN161" s="31"/>
      <c r="ACO161" s="31"/>
      <c r="ACP161" s="31"/>
      <c r="ACQ161" s="31"/>
      <c r="ACR161" s="31"/>
      <c r="ACS161" s="31"/>
      <c r="ACT161" s="31"/>
      <c r="ACU161" s="31"/>
      <c r="ACV161" s="31"/>
      <c r="ACW161" s="31"/>
      <c r="ACX161" s="31"/>
      <c r="ACY161" s="31"/>
      <c r="ACZ161" s="31"/>
      <c r="ADA161" s="31"/>
      <c r="ADB161" s="31"/>
      <c r="ADC161" s="31"/>
      <c r="ADD161" s="31"/>
      <c r="ADE161" s="31"/>
      <c r="ADF161" s="31"/>
      <c r="ADG161" s="31"/>
      <c r="ADH161" s="31"/>
      <c r="ADI161" s="31"/>
      <c r="ADJ161" s="31"/>
      <c r="ADK161" s="31"/>
      <c r="ADL161" s="31"/>
      <c r="ADM161" s="31"/>
      <c r="ADN161" s="31"/>
      <c r="ADO161" s="31"/>
      <c r="ADP161" s="31"/>
      <c r="ADQ161" s="31"/>
      <c r="ADR161" s="31"/>
      <c r="ADS161" s="31"/>
      <c r="ADT161" s="31"/>
      <c r="ADU161" s="31"/>
      <c r="ADV161" s="31"/>
      <c r="ADW161" s="31"/>
      <c r="ADX161" s="31"/>
      <c r="ADY161" s="31"/>
      <c r="ADZ161" s="31"/>
      <c r="AEA161" s="31"/>
      <c r="AEB161" s="31"/>
      <c r="AEC161" s="31"/>
      <c r="AED161" s="31"/>
      <c r="AEE161" s="31"/>
      <c r="AEF161" s="31"/>
      <c r="AEG161" s="31"/>
      <c r="AEH161" s="31"/>
      <c r="AEI161" s="31"/>
      <c r="AEJ161" s="31"/>
      <c r="AEK161" s="31"/>
      <c r="AEL161" s="31"/>
      <c r="AEM161" s="31"/>
      <c r="AEN161" s="31"/>
      <c r="AEO161" s="31"/>
      <c r="AEP161" s="31"/>
      <c r="AEQ161" s="31"/>
      <c r="AER161" s="31"/>
      <c r="AES161" s="31"/>
      <c r="AET161" s="31"/>
      <c r="AEU161" s="31"/>
      <c r="AEV161" s="31"/>
      <c r="AEW161" s="31"/>
      <c r="AEX161" s="31"/>
      <c r="AEY161" s="31"/>
      <c r="AEZ161" s="31"/>
      <c r="AFA161" s="31"/>
      <c r="AFB161" s="31"/>
      <c r="AFC161" s="31"/>
      <c r="AFD161" s="31"/>
      <c r="AFE161" s="31"/>
      <c r="AFF161" s="31"/>
      <c r="AFG161" s="31"/>
      <c r="AFH161" s="31"/>
      <c r="AFI161" s="31"/>
      <c r="AFJ161" s="31"/>
      <c r="AFK161" s="31"/>
      <c r="AFL161" s="31"/>
      <c r="AFM161" s="31"/>
      <c r="AFN161" s="31"/>
      <c r="AFO161" s="31"/>
      <c r="AFP161" s="31"/>
      <c r="AFQ161" s="31"/>
      <c r="AFR161" s="31"/>
      <c r="AFS161" s="31"/>
      <c r="AFT161" s="31"/>
      <c r="AFU161" s="31"/>
      <c r="AFV161" s="31"/>
      <c r="AFW161" s="31"/>
      <c r="AFX161" s="31"/>
      <c r="AFY161" s="31"/>
      <c r="AFZ161" s="31"/>
      <c r="AGA161" s="31"/>
      <c r="AGB161" s="31"/>
      <c r="AGC161" s="31"/>
      <c r="AGD161" s="31"/>
      <c r="AGE161" s="31"/>
      <c r="AGF161" s="31"/>
      <c r="AGG161" s="31"/>
      <c r="AGH161" s="31"/>
      <c r="AGI161" s="31"/>
      <c r="AGJ161" s="31"/>
      <c r="AGK161" s="31"/>
      <c r="AGL161" s="31"/>
      <c r="AGM161" s="31"/>
      <c r="AGN161" s="31"/>
      <c r="AGO161" s="31"/>
      <c r="AGP161" s="31"/>
      <c r="AGQ161" s="31"/>
      <c r="AGR161" s="31"/>
      <c r="AGS161" s="31"/>
      <c r="AGT161" s="31"/>
      <c r="AGU161" s="31"/>
      <c r="AGV161" s="31"/>
      <c r="AGW161" s="31"/>
      <c r="AGX161" s="31"/>
      <c r="AGY161" s="31"/>
      <c r="AGZ161" s="31"/>
      <c r="AHA161" s="31"/>
      <c r="AHB161" s="31"/>
      <c r="AHC161" s="31"/>
      <c r="AHD161" s="31"/>
      <c r="AHE161" s="31"/>
      <c r="AHF161" s="31"/>
      <c r="AHG161" s="31"/>
      <c r="AHH161" s="31"/>
      <c r="AHI161" s="31"/>
      <c r="AHJ161" s="31"/>
      <c r="AHK161" s="31"/>
      <c r="AHL161" s="31"/>
      <c r="AHM161" s="31"/>
      <c r="AHN161" s="31"/>
      <c r="AHO161" s="31"/>
      <c r="AHP161" s="31"/>
      <c r="AHQ161" s="31"/>
      <c r="AHR161" s="31"/>
      <c r="AHS161" s="31"/>
      <c r="AHT161" s="31"/>
      <c r="AHU161" s="31"/>
      <c r="AHV161" s="31"/>
      <c r="AHW161" s="31"/>
      <c r="AHX161" s="31"/>
      <c r="AHY161" s="31"/>
      <c r="AHZ161" s="31"/>
      <c r="AIA161" s="31"/>
      <c r="AIB161" s="31"/>
      <c r="AIC161" s="31"/>
      <c r="AID161" s="31"/>
      <c r="AIE161" s="31"/>
      <c r="AIF161" s="31"/>
      <c r="AIG161" s="31"/>
      <c r="AIH161" s="31"/>
      <c r="AII161" s="31"/>
      <c r="AIJ161" s="31"/>
      <c r="AIK161" s="31"/>
      <c r="AIL161" s="31"/>
      <c r="AIM161" s="31"/>
      <c r="AIN161" s="31"/>
      <c r="AIO161" s="31"/>
      <c r="AIP161" s="31"/>
      <c r="AIQ161" s="31"/>
      <c r="AIR161" s="31"/>
      <c r="AIS161" s="31"/>
      <c r="AIT161" s="31"/>
      <c r="AIU161" s="31"/>
      <c r="AIV161" s="31"/>
      <c r="AIW161" s="31"/>
      <c r="AIX161" s="31"/>
      <c r="AIY161" s="31"/>
      <c r="AIZ161" s="31"/>
      <c r="AJA161" s="31"/>
      <c r="AJB161" s="31"/>
      <c r="AJC161" s="31"/>
      <c r="AJD161" s="31"/>
      <c r="AJE161" s="31"/>
      <c r="AJF161" s="31"/>
      <c r="AJG161" s="31"/>
      <c r="AJH161" s="31"/>
      <c r="AJI161" s="31"/>
      <c r="AJJ161" s="31"/>
      <c r="AJK161" s="31"/>
      <c r="AJL161" s="31"/>
      <c r="AJM161" s="31"/>
      <c r="AJN161" s="31"/>
      <c r="AJO161" s="31"/>
      <c r="AJP161" s="31"/>
      <c r="AJQ161" s="31"/>
      <c r="AJR161" s="31"/>
      <c r="AJS161" s="31"/>
      <c r="AJT161" s="31"/>
      <c r="AJU161" s="31"/>
      <c r="AJV161" s="31"/>
      <c r="AJW161" s="31"/>
      <c r="AJX161" s="31"/>
      <c r="AJY161" s="31"/>
      <c r="AJZ161" s="31"/>
      <c r="AKA161" s="31"/>
      <c r="AKB161" s="31"/>
      <c r="AKC161" s="31"/>
      <c r="AKD161" s="31"/>
      <c r="AKE161" s="31"/>
      <c r="AKF161" s="31"/>
      <c r="AKG161" s="31"/>
      <c r="AKH161" s="31"/>
      <c r="AKI161" s="31"/>
      <c r="AKJ161" s="31"/>
      <c r="AKK161" s="31"/>
      <c r="AKL161" s="31"/>
      <c r="AKM161" s="31"/>
      <c r="AKN161" s="31"/>
      <c r="AKO161" s="31"/>
      <c r="AKP161" s="31"/>
      <c r="AKQ161" s="31"/>
      <c r="AKR161" s="31"/>
      <c r="AKS161" s="31"/>
      <c r="AKT161" s="31"/>
      <c r="AKU161" s="31"/>
      <c r="AKV161" s="31"/>
      <c r="AKW161" s="31"/>
      <c r="AKX161" s="31"/>
      <c r="AKY161" s="31"/>
      <c r="AKZ161" s="31"/>
      <c r="ALA161" s="31"/>
      <c r="ALB161" s="31"/>
      <c r="ALC161" s="31"/>
      <c r="ALD161" s="31"/>
      <c r="ALE161" s="31"/>
      <c r="ALF161" s="31"/>
      <c r="ALG161" s="31"/>
      <c r="ALH161" s="31"/>
      <c r="ALI161" s="31"/>
      <c r="ALJ161" s="31"/>
      <c r="ALK161" s="31"/>
      <c r="ALL161" s="31"/>
      <c r="ALM161" s="31"/>
      <c r="ALN161" s="31"/>
      <c r="ALO161" s="31"/>
      <c r="ALP161" s="31"/>
      <c r="ALQ161" s="31"/>
      <c r="ALR161" s="31"/>
      <c r="ALS161" s="31"/>
      <c r="ALT161" s="31"/>
      <c r="ALU161" s="31"/>
      <c r="ALV161" s="31"/>
      <c r="ALW161" s="31"/>
      <c r="ALX161" s="31"/>
      <c r="ALY161" s="31"/>
      <c r="ALZ161" s="31"/>
      <c r="AMA161" s="31"/>
      <c r="AMB161" s="31"/>
      <c r="AMC161" s="31"/>
      <c r="AMD161" s="31"/>
      <c r="AME161" s="31"/>
      <c r="AMF161" s="31"/>
      <c r="AMG161" s="31"/>
      <c r="AMH161" s="31"/>
      <c r="AMI161" s="31"/>
      <c r="AMJ161" s="31"/>
      <c r="AMK161" s="31"/>
      <c r="AML161" s="31"/>
      <c r="AMM161" s="31"/>
      <c r="AMN161" s="31"/>
      <c r="AMO161" s="31"/>
      <c r="AMP161" s="31"/>
      <c r="AMQ161" s="31"/>
      <c r="AMR161" s="31"/>
      <c r="AMS161" s="31"/>
      <c r="AMT161" s="31"/>
      <c r="AMU161" s="31"/>
      <c r="AMV161" s="31"/>
      <c r="AMW161" s="31"/>
      <c r="AMX161" s="31"/>
      <c r="AMY161" s="31"/>
      <c r="AMZ161" s="31"/>
      <c r="ANA161" s="31"/>
      <c r="ANB161" s="31"/>
      <c r="ANC161" s="31"/>
      <c r="AND161" s="31"/>
      <c r="ANE161" s="31"/>
      <c r="ANF161" s="31"/>
      <c r="ANG161" s="31"/>
      <c r="ANH161" s="31"/>
      <c r="ANI161" s="31"/>
      <c r="ANJ161" s="31"/>
      <c r="ANK161" s="31"/>
      <c r="ANL161" s="31"/>
      <c r="ANM161" s="31"/>
      <c r="ANN161" s="31"/>
      <c r="ANO161" s="31"/>
      <c r="ANP161" s="31"/>
      <c r="ANQ161" s="31"/>
      <c r="ANR161" s="31"/>
      <c r="ANS161" s="31"/>
      <c r="ANT161" s="31"/>
      <c r="ANU161" s="31"/>
      <c r="ANV161" s="31"/>
      <c r="ANW161" s="31"/>
      <c r="ANX161" s="31"/>
      <c r="ANY161" s="31"/>
      <c r="ANZ161" s="31"/>
      <c r="AOA161" s="31"/>
      <c r="AOB161" s="31"/>
      <c r="AOC161" s="31"/>
      <c r="AOD161" s="31"/>
      <c r="AOE161" s="31"/>
      <c r="AOF161" s="31"/>
      <c r="AOG161" s="31"/>
      <c r="AOH161" s="31"/>
      <c r="AOI161" s="31"/>
      <c r="AOJ161" s="31"/>
      <c r="AOK161" s="31"/>
      <c r="AOL161" s="31"/>
      <c r="AOM161" s="31"/>
      <c r="AON161" s="31"/>
      <c r="AOO161" s="31"/>
      <c r="AOP161" s="31"/>
      <c r="AOQ161" s="31"/>
      <c r="AOR161" s="31"/>
      <c r="AOS161" s="31"/>
      <c r="AOT161" s="31"/>
      <c r="AOU161" s="31"/>
      <c r="AOV161" s="31"/>
      <c r="AOW161" s="31"/>
      <c r="AOX161" s="31"/>
      <c r="AOY161" s="31"/>
      <c r="AOZ161" s="31"/>
      <c r="APA161" s="31"/>
      <c r="APB161" s="31"/>
      <c r="APC161" s="31"/>
      <c r="APD161" s="31"/>
      <c r="APE161" s="31"/>
      <c r="APF161" s="31"/>
      <c r="APG161" s="31"/>
      <c r="APH161" s="31"/>
      <c r="API161" s="31"/>
      <c r="APJ161" s="31"/>
      <c r="APK161" s="31"/>
      <c r="APL161" s="31"/>
      <c r="APM161" s="31"/>
      <c r="APN161" s="31"/>
      <c r="APO161" s="31"/>
      <c r="APP161" s="31"/>
      <c r="APQ161" s="31"/>
      <c r="APR161" s="31"/>
      <c r="APS161" s="31"/>
      <c r="APT161" s="31"/>
      <c r="APU161" s="31"/>
      <c r="APV161" s="31"/>
      <c r="APW161" s="31"/>
      <c r="APX161" s="31"/>
      <c r="APY161" s="31"/>
      <c r="APZ161" s="31"/>
      <c r="AQA161" s="31"/>
      <c r="AQB161" s="31"/>
      <c r="AQC161" s="31"/>
      <c r="AQD161" s="31"/>
      <c r="AQE161" s="31"/>
      <c r="AQF161" s="31"/>
      <c r="AQG161" s="31"/>
      <c r="AQH161" s="31"/>
      <c r="AQI161" s="31"/>
      <c r="AQJ161" s="31"/>
      <c r="AQK161" s="31"/>
      <c r="AQL161" s="31"/>
      <c r="AQM161" s="31"/>
      <c r="AQN161" s="31"/>
      <c r="AQO161" s="31"/>
      <c r="AQP161" s="31"/>
      <c r="AQQ161" s="31"/>
      <c r="AQR161" s="31"/>
      <c r="AQS161" s="31"/>
      <c r="AQT161" s="31"/>
      <c r="AQU161" s="31"/>
      <c r="AQV161" s="31"/>
      <c r="AQW161" s="31"/>
      <c r="AQX161" s="31"/>
      <c r="AQY161" s="31"/>
      <c r="AQZ161" s="31"/>
      <c r="ARA161" s="31"/>
      <c r="ARB161" s="31"/>
      <c r="ARC161" s="31"/>
      <c r="ARD161" s="31"/>
      <c r="ARE161" s="31"/>
      <c r="ARF161" s="31"/>
      <c r="ARG161" s="31"/>
      <c r="ARH161" s="31"/>
      <c r="ARI161" s="31"/>
      <c r="ARJ161" s="31"/>
      <c r="ARK161" s="31"/>
      <c r="ARL161" s="31"/>
      <c r="ARM161" s="31"/>
      <c r="ARN161" s="31"/>
      <c r="ARO161" s="31"/>
      <c r="ARP161" s="31"/>
      <c r="ARQ161" s="31"/>
      <c r="ARR161" s="31"/>
      <c r="ARS161" s="31"/>
      <c r="ART161" s="31"/>
      <c r="ARU161" s="31"/>
      <c r="ARV161" s="31"/>
      <c r="ARW161" s="31"/>
      <c r="ARX161" s="31"/>
      <c r="ARY161" s="31"/>
      <c r="ARZ161" s="31"/>
      <c r="ASA161" s="31"/>
      <c r="ASB161" s="31"/>
      <c r="ASC161" s="31"/>
      <c r="ASD161" s="31"/>
      <c r="ASE161" s="31"/>
      <c r="ASF161" s="31"/>
      <c r="ASG161" s="31"/>
      <c r="ASH161" s="31"/>
      <c r="ASI161" s="31"/>
      <c r="ASJ161" s="31"/>
      <c r="ASK161" s="31"/>
      <c r="ASL161" s="31"/>
      <c r="ASM161" s="31"/>
      <c r="ASN161" s="31"/>
      <c r="ASO161" s="31"/>
      <c r="ASP161" s="31"/>
      <c r="ASQ161" s="31"/>
      <c r="ASR161" s="31"/>
      <c r="ASS161" s="31"/>
      <c r="AST161" s="31"/>
      <c r="ASU161" s="31"/>
      <c r="ASV161" s="31"/>
      <c r="ASW161" s="31"/>
      <c r="ASX161" s="31"/>
      <c r="ASY161" s="31"/>
      <c r="ASZ161" s="31"/>
      <c r="ATA161" s="31"/>
      <c r="ATB161" s="31"/>
      <c r="ATC161" s="31"/>
      <c r="ATD161" s="31"/>
      <c r="ATE161" s="31"/>
      <c r="ATF161" s="31"/>
      <c r="ATG161" s="31"/>
      <c r="ATH161" s="31"/>
      <c r="ATI161" s="31"/>
      <c r="ATJ161" s="31"/>
      <c r="ATK161" s="31"/>
      <c r="ATL161" s="31"/>
      <c r="ATM161" s="31"/>
      <c r="ATN161" s="31"/>
      <c r="ATO161" s="31"/>
      <c r="ATP161" s="31"/>
      <c r="ATQ161" s="31"/>
      <c r="ATR161" s="31"/>
      <c r="ATS161" s="31"/>
      <c r="ATT161" s="31"/>
      <c r="ATU161" s="31"/>
      <c r="ATV161" s="31"/>
      <c r="ATW161" s="31"/>
      <c r="ATX161" s="31"/>
      <c r="ATY161" s="31"/>
      <c r="ATZ161" s="31"/>
      <c r="AUA161" s="31"/>
      <c r="AUB161" s="31"/>
      <c r="AUC161" s="31"/>
      <c r="AUD161" s="31"/>
      <c r="AUE161" s="31"/>
      <c r="AUF161" s="31"/>
      <c r="AUG161" s="31"/>
      <c r="AUH161" s="31"/>
      <c r="AUI161" s="31"/>
      <c r="AUJ161" s="31"/>
      <c r="AUK161" s="31"/>
      <c r="AUL161" s="31"/>
      <c r="AUM161" s="31"/>
      <c r="AUN161" s="31"/>
      <c r="AUO161" s="31"/>
      <c r="AUP161" s="31"/>
      <c r="AUQ161" s="31"/>
      <c r="AUR161" s="31"/>
      <c r="AUS161" s="31"/>
      <c r="AUT161" s="31"/>
      <c r="AUU161" s="31"/>
      <c r="AUV161" s="31"/>
      <c r="AUW161" s="31"/>
      <c r="AUX161" s="31"/>
      <c r="AUY161" s="31"/>
      <c r="AUZ161" s="31"/>
      <c r="AVA161" s="31"/>
      <c r="AVB161" s="31"/>
      <c r="AVC161" s="31"/>
      <c r="AVD161" s="31"/>
      <c r="AVE161" s="31"/>
      <c r="AVF161" s="31"/>
      <c r="AVG161" s="31"/>
      <c r="AVH161" s="31"/>
      <c r="AVI161" s="31"/>
      <c r="AVJ161" s="31"/>
      <c r="AVK161" s="31"/>
      <c r="AVL161" s="31"/>
      <c r="AVM161" s="31"/>
      <c r="AVN161" s="31"/>
      <c r="AVO161" s="31"/>
      <c r="AVP161" s="31"/>
      <c r="AVQ161" s="31"/>
      <c r="AVR161" s="31"/>
      <c r="AVS161" s="31"/>
      <c r="AVT161" s="31"/>
      <c r="AVU161" s="31"/>
      <c r="AVV161" s="31"/>
      <c r="AVW161" s="31"/>
      <c r="AVX161" s="31"/>
      <c r="AVY161" s="31"/>
      <c r="AVZ161" s="31"/>
      <c r="AWA161" s="31"/>
      <c r="AWB161" s="31"/>
      <c r="AWC161" s="31"/>
      <c r="AWD161" s="31"/>
      <c r="AWE161" s="31"/>
      <c r="AWF161" s="31"/>
      <c r="AWG161" s="31"/>
      <c r="AWH161" s="31"/>
      <c r="AWI161" s="31"/>
      <c r="AWJ161" s="31"/>
      <c r="AWK161" s="31"/>
      <c r="AWL161" s="31"/>
      <c r="AWM161" s="31"/>
      <c r="AWN161" s="31"/>
      <c r="AWO161" s="31"/>
      <c r="AWP161" s="31"/>
      <c r="AWQ161" s="31"/>
      <c r="AWR161" s="31"/>
      <c r="AWS161" s="31"/>
      <c r="AWT161" s="31"/>
      <c r="AWU161" s="31"/>
      <c r="AWV161" s="31"/>
      <c r="AWW161" s="31"/>
      <c r="AWX161" s="31"/>
      <c r="AWY161" s="31"/>
      <c r="AWZ161" s="31"/>
      <c r="AXA161" s="31"/>
      <c r="AXB161" s="31"/>
      <c r="AXC161" s="31"/>
      <c r="AXD161" s="31"/>
      <c r="AXE161" s="31"/>
      <c r="AXF161" s="31"/>
      <c r="AXG161" s="31"/>
      <c r="AXH161" s="31"/>
      <c r="AXI161" s="31"/>
      <c r="AXJ161" s="31"/>
      <c r="AXK161" s="31"/>
      <c r="AXL161" s="31"/>
      <c r="AXM161" s="31"/>
      <c r="AXN161" s="31"/>
      <c r="AXO161" s="31"/>
      <c r="AXP161" s="31"/>
      <c r="AXQ161" s="31"/>
      <c r="AXR161" s="31"/>
      <c r="AXS161" s="31"/>
      <c r="AXT161" s="31"/>
      <c r="AXU161" s="31"/>
      <c r="AXV161" s="31"/>
      <c r="AXW161" s="31"/>
      <c r="AXX161" s="31"/>
      <c r="AXY161" s="31"/>
      <c r="AXZ161" s="31"/>
      <c r="AYA161" s="31"/>
      <c r="AYB161" s="31"/>
      <c r="AYC161" s="31"/>
      <c r="AYD161" s="31"/>
      <c r="AYE161" s="31"/>
      <c r="AYF161" s="31"/>
      <c r="AYG161" s="31"/>
      <c r="AYH161" s="31"/>
      <c r="AYI161" s="31"/>
      <c r="AYJ161" s="31"/>
      <c r="AYK161" s="31"/>
      <c r="AYL161" s="31"/>
      <c r="AYM161" s="31"/>
      <c r="AYN161" s="31"/>
      <c r="AYO161" s="31"/>
      <c r="AYP161" s="31"/>
      <c r="AYQ161" s="31"/>
      <c r="AYR161" s="31"/>
      <c r="AYS161" s="31"/>
      <c r="AYT161" s="31"/>
      <c r="AYU161" s="31"/>
      <c r="AYV161" s="31"/>
      <c r="AYW161" s="31"/>
      <c r="AYX161" s="31"/>
      <c r="AYY161" s="31"/>
      <c r="AYZ161" s="31"/>
      <c r="AZA161" s="31"/>
      <c r="AZB161" s="31"/>
      <c r="AZC161" s="31"/>
      <c r="AZD161" s="31"/>
      <c r="AZE161" s="31"/>
      <c r="AZF161" s="31"/>
      <c r="AZG161" s="31"/>
      <c r="AZH161" s="31"/>
      <c r="AZI161" s="31"/>
      <c r="AZJ161" s="31"/>
      <c r="AZK161" s="31"/>
      <c r="AZL161" s="31"/>
      <c r="AZM161" s="31"/>
      <c r="AZN161" s="31"/>
      <c r="AZO161" s="31"/>
      <c r="AZP161" s="31"/>
      <c r="AZQ161" s="31"/>
      <c r="AZR161" s="31"/>
      <c r="AZS161" s="31"/>
      <c r="AZT161" s="31"/>
      <c r="AZU161" s="31"/>
      <c r="AZV161" s="31"/>
      <c r="AZW161" s="31"/>
      <c r="AZX161" s="31"/>
      <c r="AZY161" s="31"/>
      <c r="AZZ161" s="31"/>
      <c r="BAA161" s="31"/>
      <c r="BAB161" s="31"/>
      <c r="BAC161" s="31"/>
      <c r="BAD161" s="31"/>
      <c r="BAE161" s="31"/>
      <c r="BAF161" s="31"/>
      <c r="BAG161" s="31"/>
      <c r="BAH161" s="31"/>
      <c r="BAI161" s="31"/>
      <c r="BAJ161" s="31"/>
      <c r="BAK161" s="31"/>
      <c r="BAL161" s="31"/>
      <c r="BAM161" s="31"/>
      <c r="BAN161" s="31"/>
      <c r="BAO161" s="31"/>
      <c r="BAP161" s="31"/>
      <c r="BAQ161" s="31"/>
      <c r="BAR161" s="31"/>
      <c r="BAS161" s="31"/>
      <c r="BAT161" s="31"/>
      <c r="BAU161" s="31"/>
      <c r="BAV161" s="31"/>
      <c r="BAW161" s="31"/>
      <c r="BAX161" s="31"/>
      <c r="BAY161" s="31"/>
      <c r="BAZ161" s="31"/>
      <c r="BBA161" s="31"/>
      <c r="BBB161" s="31"/>
      <c r="BBC161" s="31"/>
      <c r="BBD161" s="31"/>
      <c r="BBE161" s="31"/>
      <c r="BBF161" s="31"/>
      <c r="BBG161" s="31"/>
      <c r="BBH161" s="31"/>
      <c r="BBI161" s="31"/>
      <c r="BBJ161" s="31"/>
      <c r="BBK161" s="31"/>
      <c r="BBL161" s="31"/>
      <c r="BBM161" s="31"/>
      <c r="BBN161" s="31"/>
      <c r="BBO161" s="31"/>
      <c r="BBP161" s="31"/>
      <c r="BBQ161" s="31"/>
      <c r="BBR161" s="31"/>
      <c r="BBS161" s="31"/>
      <c r="BBT161" s="31"/>
      <c r="BBU161" s="31"/>
      <c r="BBV161" s="31"/>
      <c r="BBW161" s="31"/>
      <c r="BBX161" s="31"/>
      <c r="BBY161" s="31"/>
      <c r="BBZ161" s="31"/>
      <c r="BCA161" s="31"/>
      <c r="BCB161" s="31"/>
      <c r="BCC161" s="31"/>
      <c r="BCD161" s="31"/>
      <c r="BCE161" s="31"/>
      <c r="BCF161" s="31"/>
      <c r="BCG161" s="31"/>
      <c r="BCH161" s="31"/>
      <c r="BCI161" s="31"/>
      <c r="BCJ161" s="31"/>
      <c r="BCK161" s="31"/>
      <c r="BCL161" s="31"/>
      <c r="BCM161" s="31"/>
      <c r="BCN161" s="31"/>
      <c r="BCO161" s="31"/>
      <c r="BCP161" s="31"/>
      <c r="BCQ161" s="31"/>
      <c r="BCR161" s="31"/>
      <c r="BCS161" s="31"/>
      <c r="BCT161" s="31"/>
      <c r="BCU161" s="31"/>
      <c r="BCV161" s="31"/>
      <c r="BCW161" s="31"/>
      <c r="BCX161" s="31"/>
      <c r="BCY161" s="31"/>
      <c r="BCZ161" s="31"/>
      <c r="BDA161" s="31"/>
      <c r="BDB161" s="31"/>
      <c r="BDC161" s="31"/>
      <c r="BDD161" s="31"/>
      <c r="BDE161" s="31"/>
      <c r="BDF161" s="31"/>
      <c r="BDG161" s="31"/>
      <c r="BDH161" s="31"/>
      <c r="BDI161" s="31"/>
      <c r="BDJ161" s="31"/>
      <c r="BDK161" s="31"/>
      <c r="BDL161" s="31"/>
      <c r="BDM161" s="31"/>
      <c r="BDN161" s="31"/>
      <c r="BDO161" s="31"/>
      <c r="BDP161" s="31"/>
      <c r="BDQ161" s="31"/>
      <c r="BDR161" s="31"/>
      <c r="BDS161" s="31"/>
      <c r="BDT161" s="31"/>
      <c r="BDU161" s="31"/>
      <c r="BDV161" s="31"/>
      <c r="BDW161" s="31"/>
      <c r="BDX161" s="31"/>
      <c r="BDY161" s="31"/>
      <c r="BDZ161" s="31"/>
      <c r="BEA161" s="31"/>
      <c r="BEB161" s="31"/>
      <c r="BEC161" s="31"/>
      <c r="BED161" s="31"/>
      <c r="BEE161" s="31"/>
      <c r="BEF161" s="31"/>
      <c r="BEG161" s="31"/>
      <c r="BEH161" s="31"/>
      <c r="BEI161" s="31"/>
      <c r="BEJ161" s="31"/>
      <c r="BEK161" s="31"/>
      <c r="BEL161" s="31"/>
      <c r="BEM161" s="31"/>
      <c r="BEN161" s="31"/>
      <c r="BEO161" s="31"/>
      <c r="BEP161" s="31"/>
      <c r="BEQ161" s="31"/>
      <c r="BER161" s="31"/>
      <c r="BES161" s="31"/>
      <c r="BET161" s="31"/>
      <c r="BEU161" s="31"/>
      <c r="BEV161" s="31"/>
      <c r="BEW161" s="31"/>
      <c r="BEX161" s="31"/>
      <c r="BEY161" s="31"/>
      <c r="BEZ161" s="31"/>
      <c r="BFA161" s="31"/>
      <c r="BFB161" s="31"/>
      <c r="BFC161" s="31"/>
      <c r="BFD161" s="31"/>
      <c r="BFE161" s="31"/>
      <c r="BFF161" s="31"/>
      <c r="BFG161" s="31"/>
      <c r="BFH161" s="31"/>
      <c r="BFI161" s="31"/>
      <c r="BFJ161" s="31"/>
      <c r="BFK161" s="31"/>
      <c r="BFL161" s="31"/>
      <c r="BFM161" s="31"/>
      <c r="BFN161" s="31"/>
      <c r="BFO161" s="31"/>
      <c r="BFP161" s="31"/>
      <c r="BFQ161" s="31"/>
      <c r="BFR161" s="31"/>
      <c r="BFS161" s="31"/>
      <c r="BFT161" s="31"/>
      <c r="BFU161" s="31"/>
      <c r="BFV161" s="31"/>
      <c r="BFW161" s="31"/>
      <c r="BFX161" s="31"/>
      <c r="BFY161" s="31"/>
      <c r="BFZ161" s="31"/>
      <c r="BGA161" s="31"/>
      <c r="BGB161" s="31"/>
      <c r="BGC161" s="31"/>
      <c r="BGD161" s="31"/>
      <c r="BGE161" s="31"/>
      <c r="BGF161" s="31"/>
      <c r="BGG161" s="31"/>
      <c r="BGH161" s="31"/>
      <c r="BGI161" s="31"/>
      <c r="BGJ161" s="31"/>
      <c r="BGK161" s="31"/>
      <c r="BGL161" s="31"/>
      <c r="BGM161" s="31"/>
      <c r="BGN161" s="31"/>
      <c r="BGO161" s="31"/>
      <c r="BGP161" s="31"/>
      <c r="BGQ161" s="31"/>
      <c r="BGR161" s="31"/>
      <c r="BGS161" s="31"/>
      <c r="BGT161" s="31"/>
      <c r="BGU161" s="31"/>
      <c r="BGV161" s="31"/>
      <c r="BGW161" s="31"/>
      <c r="BGX161" s="31"/>
      <c r="BGY161" s="31"/>
      <c r="BGZ161" s="31"/>
      <c r="BHA161" s="31"/>
      <c r="BHB161" s="31"/>
      <c r="BHC161" s="31"/>
      <c r="BHD161" s="31"/>
      <c r="BHE161" s="31"/>
      <c r="BHF161" s="31"/>
      <c r="BHG161" s="31"/>
      <c r="BHH161" s="31"/>
      <c r="BHI161" s="31"/>
      <c r="BHJ161" s="31"/>
      <c r="BHK161" s="31"/>
      <c r="BHL161" s="31"/>
      <c r="BHM161" s="31"/>
      <c r="BHN161" s="31"/>
      <c r="BHO161" s="31"/>
      <c r="BHP161" s="31"/>
      <c r="BHQ161" s="31"/>
      <c r="BHR161" s="31"/>
      <c r="BHS161" s="31"/>
      <c r="BHT161" s="31"/>
      <c r="BHU161" s="31"/>
      <c r="BHV161" s="31"/>
      <c r="BHW161" s="31"/>
      <c r="BHX161" s="31"/>
      <c r="BHY161" s="31"/>
      <c r="BHZ161" s="31"/>
      <c r="BIA161" s="31"/>
      <c r="BIB161" s="31"/>
      <c r="BIC161" s="31"/>
      <c r="BID161" s="31"/>
      <c r="BIE161" s="31"/>
      <c r="BIF161" s="31"/>
      <c r="BIG161" s="31"/>
      <c r="BIH161" s="31"/>
      <c r="BII161" s="31"/>
      <c r="BIJ161" s="31"/>
      <c r="BIK161" s="31"/>
      <c r="BIL161" s="31"/>
      <c r="BIM161" s="31"/>
      <c r="BIN161" s="31"/>
      <c r="BIO161" s="31"/>
      <c r="BIP161" s="31"/>
      <c r="BIQ161" s="31"/>
      <c r="BIR161" s="31"/>
      <c r="BIS161" s="31"/>
      <c r="BIT161" s="31"/>
      <c r="BIU161" s="31"/>
      <c r="BIV161" s="31"/>
      <c r="BIW161" s="31"/>
      <c r="BIX161" s="31"/>
      <c r="BIY161" s="31"/>
      <c r="BIZ161" s="31"/>
      <c r="BJA161" s="31"/>
      <c r="BJB161" s="31"/>
      <c r="BJC161" s="31"/>
      <c r="BJD161" s="31"/>
      <c r="BJE161" s="31"/>
      <c r="BJF161" s="31"/>
      <c r="BJG161" s="31"/>
      <c r="BJH161" s="31"/>
      <c r="BJI161" s="31"/>
      <c r="BJJ161" s="31"/>
      <c r="BJK161" s="31"/>
      <c r="BJL161" s="31"/>
      <c r="BJM161" s="31"/>
      <c r="BJN161" s="31"/>
      <c r="BJO161" s="31"/>
      <c r="BJP161" s="31"/>
      <c r="BJQ161" s="31"/>
      <c r="BJR161" s="31"/>
      <c r="BJS161" s="31"/>
      <c r="BJT161" s="31"/>
      <c r="BJU161" s="31"/>
      <c r="BJV161" s="31"/>
      <c r="BJW161" s="31"/>
      <c r="BJX161" s="31"/>
      <c r="BJY161" s="31"/>
      <c r="BJZ161" s="31"/>
      <c r="BKA161" s="31"/>
      <c r="BKB161" s="31"/>
      <c r="BKC161" s="31"/>
      <c r="BKD161" s="31"/>
      <c r="BKE161" s="31"/>
      <c r="BKF161" s="31"/>
      <c r="BKG161" s="31"/>
      <c r="BKH161" s="31"/>
      <c r="BKI161" s="31"/>
      <c r="BKJ161" s="31"/>
      <c r="BKK161" s="31"/>
      <c r="BKL161" s="31"/>
      <c r="BKM161" s="31"/>
      <c r="BKN161" s="31"/>
      <c r="BKO161" s="31"/>
      <c r="BKP161" s="31"/>
      <c r="BKQ161" s="31"/>
      <c r="BKR161" s="31"/>
      <c r="BKS161" s="31"/>
      <c r="BKT161" s="31"/>
      <c r="BKU161" s="31"/>
      <c r="BKV161" s="31"/>
      <c r="BKW161" s="31"/>
      <c r="BKX161" s="31"/>
      <c r="BKY161" s="31"/>
      <c r="BKZ161" s="31"/>
      <c r="BLA161" s="31"/>
      <c r="BLB161" s="31"/>
      <c r="BLC161" s="31"/>
      <c r="BLD161" s="31"/>
      <c r="BLE161" s="31"/>
      <c r="BLF161" s="31"/>
      <c r="BLG161" s="31"/>
      <c r="BLH161" s="31"/>
      <c r="BLI161" s="31"/>
      <c r="BLJ161" s="31"/>
      <c r="BLK161" s="31"/>
      <c r="BLL161" s="31"/>
      <c r="BLM161" s="31"/>
      <c r="BLN161" s="31"/>
      <c r="BLO161" s="31"/>
      <c r="BLP161" s="31"/>
      <c r="BLQ161" s="31"/>
      <c r="BLR161" s="31"/>
      <c r="BLS161" s="31"/>
      <c r="BLT161" s="31"/>
      <c r="BLU161" s="31"/>
      <c r="BLV161" s="31"/>
      <c r="BLW161" s="31"/>
      <c r="BLX161" s="31"/>
      <c r="BLY161" s="31"/>
      <c r="BLZ161" s="31"/>
      <c r="BMA161" s="31"/>
      <c r="BMB161" s="31"/>
      <c r="BMC161" s="31"/>
      <c r="BMD161" s="31"/>
      <c r="BME161" s="31"/>
      <c r="BMF161" s="31"/>
      <c r="BMG161" s="31"/>
      <c r="BMH161" s="31"/>
      <c r="BMI161" s="31"/>
      <c r="BMJ161" s="31"/>
      <c r="BMK161" s="31"/>
      <c r="BML161" s="31"/>
      <c r="BMM161" s="31"/>
      <c r="BMN161" s="31"/>
      <c r="BMO161" s="31"/>
      <c r="BMP161" s="31"/>
      <c r="BMQ161" s="31"/>
      <c r="BMR161" s="31"/>
      <c r="BMS161" s="31"/>
      <c r="BMT161" s="31"/>
      <c r="BMU161" s="31"/>
      <c r="BMV161" s="31"/>
      <c r="BMW161" s="31"/>
      <c r="BMX161" s="31"/>
      <c r="BMY161" s="31"/>
      <c r="BMZ161" s="31"/>
      <c r="BNA161" s="31"/>
      <c r="BNB161" s="31"/>
      <c r="BNC161" s="31"/>
      <c r="BND161" s="31"/>
      <c r="BNE161" s="31"/>
      <c r="BNF161" s="31"/>
      <c r="BNG161" s="31"/>
      <c r="BNH161" s="31"/>
      <c r="BNI161" s="31"/>
      <c r="BNJ161" s="31"/>
      <c r="BNK161" s="31"/>
      <c r="BNL161" s="31"/>
      <c r="BNM161" s="31"/>
      <c r="BNN161" s="31"/>
      <c r="BNO161" s="31"/>
      <c r="BNP161" s="31"/>
      <c r="BNQ161" s="31"/>
      <c r="BNR161" s="31"/>
      <c r="BNS161" s="31"/>
      <c r="BNT161" s="31"/>
      <c r="BNU161" s="31"/>
      <c r="BNV161" s="31"/>
      <c r="BNW161" s="31"/>
      <c r="BNX161" s="31"/>
      <c r="BNY161" s="31"/>
      <c r="BNZ161" s="31"/>
      <c r="BOA161" s="31"/>
      <c r="BOB161" s="31"/>
      <c r="BOC161" s="31"/>
      <c r="BOD161" s="31"/>
      <c r="BOE161" s="31"/>
      <c r="BOF161" s="31"/>
      <c r="BOG161" s="31"/>
      <c r="BOH161" s="31"/>
      <c r="BOI161" s="31"/>
      <c r="BOJ161" s="31"/>
      <c r="BOK161" s="31"/>
      <c r="BOL161" s="31"/>
      <c r="BOM161" s="31"/>
      <c r="BON161" s="31"/>
      <c r="BOO161" s="31"/>
      <c r="BOP161" s="31"/>
      <c r="BOQ161" s="31"/>
      <c r="BOR161" s="31"/>
      <c r="BOS161" s="31"/>
      <c r="BOT161" s="31"/>
      <c r="BOU161" s="31"/>
      <c r="BOV161" s="31"/>
      <c r="BOW161" s="31"/>
      <c r="BOX161" s="31"/>
      <c r="BOY161" s="31"/>
      <c r="BOZ161" s="31"/>
      <c r="BPA161" s="31"/>
      <c r="BPB161" s="31"/>
      <c r="BPC161" s="31"/>
      <c r="BPD161" s="31"/>
      <c r="BPE161" s="31"/>
      <c r="BPF161" s="31"/>
      <c r="BPG161" s="31"/>
      <c r="BPH161" s="31"/>
      <c r="BPI161" s="31"/>
      <c r="BPJ161" s="31"/>
      <c r="BPK161" s="31"/>
      <c r="BPL161" s="31"/>
      <c r="BPM161" s="31"/>
      <c r="BPN161" s="31"/>
      <c r="BPO161" s="31"/>
      <c r="BPP161" s="31"/>
      <c r="BPQ161" s="31"/>
      <c r="BPR161" s="31"/>
      <c r="BPS161" s="31"/>
      <c r="BPT161" s="31"/>
      <c r="BPU161" s="31"/>
      <c r="BPV161" s="31"/>
      <c r="BPW161" s="31"/>
      <c r="BPX161" s="31"/>
      <c r="BPY161" s="31"/>
      <c r="BPZ161" s="31"/>
      <c r="BQA161" s="31"/>
      <c r="BQB161" s="31"/>
      <c r="BQC161" s="31"/>
      <c r="BQD161" s="31"/>
      <c r="BQE161" s="31"/>
      <c r="BQF161" s="31"/>
      <c r="BQG161" s="31"/>
      <c r="BQH161" s="31"/>
      <c r="BQI161" s="31"/>
      <c r="BQJ161" s="31"/>
      <c r="BQK161" s="31"/>
      <c r="BQL161" s="31"/>
      <c r="BQM161" s="31"/>
      <c r="BQN161" s="31"/>
      <c r="BQO161" s="31"/>
      <c r="BQP161" s="31"/>
      <c r="BQQ161" s="31"/>
      <c r="BQR161" s="31"/>
      <c r="BQS161" s="31"/>
      <c r="BQT161" s="31"/>
      <c r="BQU161" s="31"/>
      <c r="BQV161" s="31"/>
      <c r="BQW161" s="31"/>
      <c r="BQX161" s="31"/>
      <c r="BQY161" s="31"/>
      <c r="BQZ161" s="31"/>
      <c r="BRA161" s="31"/>
      <c r="BRB161" s="31"/>
      <c r="BRC161" s="31"/>
      <c r="BRD161" s="31"/>
      <c r="BRE161" s="31"/>
      <c r="BRF161" s="31"/>
      <c r="BRG161" s="31"/>
      <c r="BRH161" s="31"/>
      <c r="BRI161" s="31"/>
      <c r="BRJ161" s="31"/>
      <c r="BRK161" s="31"/>
      <c r="BRL161" s="31"/>
      <c r="BRM161" s="31"/>
      <c r="BRN161" s="31"/>
      <c r="BRO161" s="31"/>
      <c r="BRP161" s="31"/>
      <c r="BRQ161" s="31"/>
      <c r="BRR161" s="31"/>
      <c r="BRS161" s="31"/>
      <c r="BRT161" s="31"/>
      <c r="BRU161" s="31"/>
      <c r="BRV161" s="31"/>
      <c r="BRW161" s="31"/>
      <c r="BRX161" s="31"/>
      <c r="BRY161" s="31"/>
      <c r="BRZ161" s="31"/>
      <c r="BSA161" s="31"/>
      <c r="BSB161" s="31"/>
      <c r="BSC161" s="31"/>
      <c r="BSD161" s="31"/>
      <c r="BSE161" s="31"/>
      <c r="BSF161" s="31"/>
      <c r="BSG161" s="31"/>
      <c r="BSH161" s="31"/>
      <c r="BSI161" s="31"/>
      <c r="BSJ161" s="31"/>
      <c r="BSK161" s="31"/>
      <c r="BSL161" s="31"/>
      <c r="BSM161" s="31"/>
      <c r="BSN161" s="31"/>
      <c r="BSO161" s="31"/>
      <c r="BSP161" s="31"/>
      <c r="BSQ161" s="31"/>
      <c r="BSR161" s="31"/>
      <c r="BSS161" s="31"/>
      <c r="BST161" s="31"/>
      <c r="BSU161" s="31"/>
      <c r="BSV161" s="31"/>
      <c r="BSW161" s="31"/>
      <c r="BSX161" s="31"/>
      <c r="BSY161" s="31"/>
      <c r="BSZ161" s="31"/>
      <c r="BTA161" s="31"/>
      <c r="BTB161" s="31"/>
      <c r="BTC161" s="31"/>
      <c r="BTD161" s="31"/>
      <c r="BTE161" s="31"/>
      <c r="BTF161" s="31"/>
      <c r="BTG161" s="31"/>
      <c r="BTH161" s="31"/>
      <c r="BTI161" s="31"/>
      <c r="BTJ161" s="31"/>
      <c r="BTK161" s="31"/>
      <c r="BTL161" s="31"/>
      <c r="BTM161" s="31"/>
      <c r="BTN161" s="31"/>
      <c r="BTO161" s="31"/>
      <c r="BTP161" s="31"/>
      <c r="BTQ161" s="31"/>
      <c r="BTR161" s="31"/>
      <c r="BTS161" s="31"/>
      <c r="BTT161" s="31"/>
      <c r="BTU161" s="31"/>
      <c r="BTV161" s="31"/>
      <c r="BTW161" s="31"/>
      <c r="BTX161" s="31"/>
      <c r="BTY161" s="31"/>
      <c r="BTZ161" s="31"/>
      <c r="BUA161" s="31"/>
      <c r="BUB161" s="31"/>
      <c r="BUC161" s="31"/>
      <c r="BUD161" s="31"/>
      <c r="BUE161" s="31"/>
      <c r="BUF161" s="31"/>
      <c r="BUG161" s="31"/>
      <c r="BUH161" s="31"/>
      <c r="BUI161" s="31"/>
      <c r="BUJ161" s="31"/>
      <c r="BUK161" s="31"/>
      <c r="BUL161" s="31"/>
      <c r="BUM161" s="31"/>
      <c r="BUN161" s="31"/>
      <c r="BUO161" s="31"/>
      <c r="BUP161" s="31"/>
      <c r="BUQ161" s="31"/>
      <c r="BUR161" s="31"/>
      <c r="BUS161" s="31"/>
      <c r="BUT161" s="31"/>
      <c r="BUU161" s="31"/>
      <c r="BUV161" s="31"/>
      <c r="BUW161" s="31"/>
      <c r="BUX161" s="31"/>
      <c r="BUY161" s="31"/>
      <c r="BUZ161" s="31"/>
      <c r="BVA161" s="31"/>
      <c r="BVB161" s="31"/>
      <c r="BVC161" s="31"/>
      <c r="BVD161" s="31"/>
      <c r="BVE161" s="31"/>
      <c r="BVF161" s="31"/>
      <c r="BVG161" s="31"/>
      <c r="BVH161" s="31"/>
      <c r="BVI161" s="31"/>
      <c r="BVJ161" s="31"/>
      <c r="BVK161" s="31"/>
      <c r="BVL161" s="31"/>
      <c r="BVM161" s="31"/>
      <c r="BVN161" s="31"/>
      <c r="BVO161" s="31"/>
      <c r="BVP161" s="31"/>
      <c r="BVQ161" s="31"/>
      <c r="BVR161" s="31"/>
      <c r="BVS161" s="31"/>
      <c r="BVT161" s="31"/>
      <c r="BVU161" s="31"/>
      <c r="BVV161" s="31"/>
      <c r="BVW161" s="31"/>
      <c r="BVX161" s="31"/>
      <c r="BVY161" s="31"/>
      <c r="BVZ161" s="31"/>
      <c r="BWA161" s="31"/>
      <c r="BWB161" s="31"/>
      <c r="BWC161" s="31"/>
      <c r="BWD161" s="31"/>
      <c r="BWE161" s="31"/>
      <c r="BWF161" s="31"/>
      <c r="BWG161" s="31"/>
      <c r="BWH161" s="31"/>
      <c r="BWI161" s="31"/>
      <c r="BWJ161" s="31"/>
      <c r="BWK161" s="31"/>
      <c r="BWL161" s="31"/>
      <c r="BWM161" s="31"/>
      <c r="BWN161" s="31"/>
      <c r="BWO161" s="31"/>
      <c r="BWP161" s="31"/>
      <c r="BWQ161" s="31"/>
      <c r="BWR161" s="31"/>
      <c r="BWS161" s="31"/>
      <c r="BWT161" s="31"/>
      <c r="BWU161" s="31"/>
      <c r="BWV161" s="31"/>
      <c r="BWW161" s="31"/>
      <c r="BWX161" s="31"/>
      <c r="BWY161" s="31"/>
      <c r="BWZ161" s="31"/>
      <c r="BXA161" s="31"/>
      <c r="BXB161" s="31"/>
      <c r="BXC161" s="31"/>
      <c r="BXD161" s="31"/>
      <c r="BXE161" s="31"/>
      <c r="BXF161" s="31"/>
      <c r="BXG161" s="31"/>
      <c r="BXH161" s="31"/>
      <c r="BXI161" s="31"/>
      <c r="BXJ161" s="31"/>
      <c r="BXK161" s="31"/>
      <c r="BXL161" s="31"/>
      <c r="BXM161" s="31"/>
      <c r="BXN161" s="31"/>
      <c r="BXO161" s="31"/>
      <c r="BXP161" s="31"/>
      <c r="BXQ161" s="31"/>
      <c r="BXR161" s="31"/>
      <c r="BXS161" s="31"/>
      <c r="BXT161" s="31"/>
      <c r="BXU161" s="31"/>
      <c r="BXV161" s="31"/>
      <c r="BXW161" s="31"/>
      <c r="BXX161" s="31"/>
      <c r="BXY161" s="31"/>
      <c r="BXZ161" s="31"/>
      <c r="BYA161" s="31"/>
      <c r="BYB161" s="31"/>
      <c r="BYC161" s="31"/>
      <c r="BYD161" s="31"/>
      <c r="BYE161" s="31"/>
      <c r="BYF161" s="31"/>
      <c r="BYG161" s="31"/>
      <c r="BYH161" s="31"/>
      <c r="BYI161" s="31"/>
      <c r="BYJ161" s="31"/>
      <c r="BYK161" s="31"/>
      <c r="BYL161" s="31"/>
      <c r="BYM161" s="31"/>
      <c r="BYN161" s="31"/>
      <c r="BYO161" s="31"/>
      <c r="BYP161" s="31"/>
      <c r="BYQ161" s="31"/>
      <c r="BYR161" s="31"/>
      <c r="BYS161" s="31"/>
      <c r="BYT161" s="31"/>
      <c r="BYU161" s="31"/>
      <c r="BYV161" s="31"/>
      <c r="BYW161" s="31"/>
      <c r="BYX161" s="31"/>
      <c r="BYY161" s="31"/>
      <c r="BYZ161" s="31"/>
      <c r="BZA161" s="31"/>
      <c r="BZB161" s="31"/>
      <c r="BZC161" s="31"/>
      <c r="BZD161" s="31"/>
      <c r="BZE161" s="31"/>
      <c r="BZF161" s="31"/>
      <c r="BZG161" s="31"/>
      <c r="BZH161" s="31"/>
      <c r="BZI161" s="31"/>
      <c r="BZJ161" s="31"/>
      <c r="BZK161" s="31"/>
      <c r="BZL161" s="31"/>
      <c r="BZM161" s="31"/>
      <c r="BZN161" s="31"/>
      <c r="BZO161" s="31"/>
      <c r="BZP161" s="31"/>
      <c r="BZQ161" s="31"/>
      <c r="BZR161" s="31"/>
      <c r="BZS161" s="31"/>
      <c r="BZT161" s="31"/>
      <c r="BZU161" s="31"/>
      <c r="BZV161" s="31"/>
      <c r="BZW161" s="31"/>
      <c r="BZX161" s="31"/>
      <c r="BZY161" s="31"/>
      <c r="BZZ161" s="31"/>
      <c r="CAA161" s="31"/>
      <c r="CAB161" s="31"/>
      <c r="CAC161" s="31"/>
      <c r="CAD161" s="31"/>
      <c r="CAE161" s="31"/>
      <c r="CAF161" s="31"/>
      <c r="CAG161" s="31"/>
      <c r="CAH161" s="31"/>
      <c r="CAI161" s="31"/>
      <c r="CAJ161" s="31"/>
      <c r="CAK161" s="31"/>
      <c r="CAL161" s="31"/>
      <c r="CAM161" s="31"/>
      <c r="CAN161" s="31"/>
      <c r="CAO161" s="31"/>
      <c r="CAP161" s="31"/>
      <c r="CAQ161" s="31"/>
      <c r="CAR161" s="31"/>
      <c r="CAS161" s="31"/>
      <c r="CAT161" s="31"/>
      <c r="CAU161" s="31"/>
      <c r="CAV161" s="31"/>
      <c r="CAW161" s="31"/>
      <c r="CAX161" s="31"/>
      <c r="CAY161" s="31"/>
      <c r="CAZ161" s="31"/>
      <c r="CBA161" s="31"/>
      <c r="CBB161" s="31"/>
      <c r="CBC161" s="31"/>
      <c r="CBD161" s="31"/>
      <c r="CBE161" s="31"/>
      <c r="CBF161" s="31"/>
      <c r="CBG161" s="31"/>
      <c r="CBH161" s="31"/>
      <c r="CBI161" s="31"/>
      <c r="CBJ161" s="31"/>
      <c r="CBK161" s="31"/>
      <c r="CBL161" s="31"/>
      <c r="CBM161" s="31"/>
      <c r="CBN161" s="31"/>
      <c r="CBO161" s="31"/>
      <c r="CBP161" s="31"/>
      <c r="CBQ161" s="31"/>
      <c r="CBR161" s="31"/>
      <c r="CBS161" s="31"/>
      <c r="CBT161" s="31"/>
      <c r="CBU161" s="31"/>
      <c r="CBV161" s="31"/>
      <c r="CBW161" s="31"/>
      <c r="CBX161" s="31"/>
      <c r="CBY161" s="31"/>
      <c r="CBZ161" s="31"/>
      <c r="CCA161" s="31"/>
      <c r="CCB161" s="31"/>
      <c r="CCC161" s="31"/>
      <c r="CCD161" s="31"/>
      <c r="CCE161" s="31"/>
      <c r="CCF161" s="31"/>
      <c r="CCG161" s="31"/>
      <c r="CCH161" s="31"/>
      <c r="CCI161" s="31"/>
      <c r="CCJ161" s="31"/>
      <c r="CCK161" s="31"/>
      <c r="CCL161" s="31"/>
      <c r="CCM161" s="31"/>
      <c r="CCN161" s="31"/>
      <c r="CCO161" s="31"/>
      <c r="CCP161" s="31"/>
      <c r="CCQ161" s="31"/>
      <c r="CCR161" s="31"/>
      <c r="CCS161" s="31"/>
      <c r="CCT161" s="31"/>
      <c r="CCU161" s="31"/>
      <c r="CCV161" s="31"/>
      <c r="CCW161" s="31"/>
      <c r="CCX161" s="31"/>
      <c r="CCY161" s="31"/>
      <c r="CCZ161" s="31"/>
      <c r="CDA161" s="31"/>
      <c r="CDB161" s="31"/>
      <c r="CDC161" s="31"/>
      <c r="CDD161" s="31"/>
      <c r="CDE161" s="31"/>
      <c r="CDF161" s="31"/>
      <c r="CDG161" s="31"/>
      <c r="CDH161" s="31"/>
      <c r="CDI161" s="31"/>
      <c r="CDJ161" s="31"/>
      <c r="CDK161" s="31"/>
      <c r="CDL161" s="31"/>
      <c r="CDM161" s="31"/>
      <c r="CDN161" s="31"/>
      <c r="CDO161" s="31"/>
      <c r="CDP161" s="31"/>
      <c r="CDQ161" s="31"/>
      <c r="CDR161" s="31"/>
      <c r="CDS161" s="31"/>
      <c r="CDT161" s="31"/>
      <c r="CDU161" s="31"/>
      <c r="CDV161" s="31"/>
      <c r="CDW161" s="31"/>
      <c r="CDX161" s="31"/>
      <c r="CDY161" s="31"/>
      <c r="CDZ161" s="31"/>
      <c r="CEA161" s="31"/>
      <c r="CEB161" s="31"/>
      <c r="CEC161" s="31"/>
      <c r="CED161" s="31"/>
      <c r="CEE161" s="31"/>
      <c r="CEF161" s="31"/>
      <c r="CEG161" s="31"/>
      <c r="CEH161" s="31"/>
      <c r="CEI161" s="31"/>
      <c r="CEJ161" s="31"/>
      <c r="CEK161" s="31"/>
      <c r="CEL161" s="31"/>
      <c r="CEM161" s="31"/>
      <c r="CEN161" s="31"/>
      <c r="CEO161" s="31"/>
      <c r="CEP161" s="31"/>
      <c r="CEQ161" s="31"/>
      <c r="CER161" s="31"/>
      <c r="CES161" s="31"/>
      <c r="CET161" s="31"/>
      <c r="CEU161" s="31"/>
      <c r="CEV161" s="31"/>
      <c r="CEW161" s="31"/>
      <c r="CEX161" s="31"/>
      <c r="CEY161" s="31"/>
      <c r="CEZ161" s="31"/>
      <c r="CFA161" s="31"/>
      <c r="CFB161" s="31"/>
      <c r="CFC161" s="31"/>
      <c r="CFD161" s="31"/>
      <c r="CFE161" s="31"/>
      <c r="CFF161" s="31"/>
      <c r="CFG161" s="31"/>
      <c r="CFH161" s="31"/>
      <c r="CFI161" s="31"/>
      <c r="CFJ161" s="31"/>
      <c r="CFK161" s="31"/>
      <c r="CFL161" s="31"/>
      <c r="CFM161" s="31"/>
      <c r="CFN161" s="31"/>
      <c r="CFO161" s="31"/>
      <c r="CFP161" s="31"/>
      <c r="CFQ161" s="31"/>
      <c r="CFR161" s="31"/>
      <c r="CFS161" s="31"/>
      <c r="CFT161" s="31"/>
      <c r="CFU161" s="31"/>
      <c r="CFV161" s="31"/>
      <c r="CFW161" s="31"/>
      <c r="CFX161" s="31"/>
      <c r="CFY161" s="31"/>
      <c r="CFZ161" s="31"/>
      <c r="CGA161" s="31"/>
      <c r="CGB161" s="31"/>
      <c r="CGC161" s="31"/>
      <c r="CGD161" s="31"/>
      <c r="CGE161" s="31"/>
      <c r="CGF161" s="31"/>
      <c r="CGG161" s="31"/>
      <c r="CGH161" s="31"/>
      <c r="CGI161" s="31"/>
      <c r="CGJ161" s="31"/>
      <c r="CGK161" s="31"/>
      <c r="CGL161" s="31"/>
      <c r="CGM161" s="31"/>
      <c r="CGN161" s="31"/>
      <c r="CGO161" s="31"/>
      <c r="CGP161" s="31"/>
      <c r="CGQ161" s="31"/>
      <c r="CGR161" s="31"/>
      <c r="CGS161" s="31"/>
      <c r="CGT161" s="31"/>
      <c r="CGU161" s="31"/>
      <c r="CGV161" s="31"/>
      <c r="CGW161" s="31"/>
      <c r="CGX161" s="31"/>
      <c r="CGY161" s="31"/>
      <c r="CGZ161" s="31"/>
      <c r="CHA161" s="31"/>
      <c r="CHB161" s="31"/>
      <c r="CHC161" s="31"/>
      <c r="CHD161" s="31"/>
      <c r="CHE161" s="31"/>
      <c r="CHF161" s="31"/>
      <c r="CHG161" s="31"/>
      <c r="CHH161" s="31"/>
      <c r="CHI161" s="31"/>
      <c r="CHJ161" s="31"/>
      <c r="CHK161" s="31"/>
      <c r="CHL161" s="31"/>
      <c r="CHM161" s="31"/>
      <c r="CHN161" s="31"/>
      <c r="CHO161" s="31"/>
      <c r="CHP161" s="31"/>
      <c r="CHQ161" s="31"/>
      <c r="CHR161" s="31"/>
      <c r="CHS161" s="31"/>
      <c r="CHT161" s="31"/>
      <c r="CHU161" s="31"/>
      <c r="CHV161" s="31"/>
      <c r="CHW161" s="31"/>
      <c r="CHX161" s="31"/>
      <c r="CHY161" s="31"/>
      <c r="CHZ161" s="31"/>
      <c r="CIA161" s="31"/>
      <c r="CIB161" s="31"/>
      <c r="CIC161" s="31"/>
      <c r="CID161" s="31"/>
      <c r="CIE161" s="31"/>
      <c r="CIF161" s="31"/>
      <c r="CIG161" s="31"/>
      <c r="CIH161" s="31"/>
      <c r="CII161" s="31"/>
      <c r="CIJ161" s="31"/>
      <c r="CIK161" s="31"/>
      <c r="CIL161" s="31"/>
      <c r="CIM161" s="31"/>
      <c r="CIN161" s="31"/>
      <c r="CIO161" s="31"/>
      <c r="CIP161" s="31"/>
      <c r="CIQ161" s="31"/>
      <c r="CIR161" s="31"/>
      <c r="CIS161" s="31"/>
      <c r="CIT161" s="31"/>
      <c r="CIU161" s="31"/>
      <c r="CIV161" s="31"/>
      <c r="CIW161" s="31"/>
      <c r="CIX161" s="31"/>
      <c r="CIY161" s="31"/>
      <c r="CIZ161" s="31"/>
      <c r="CJA161" s="31"/>
      <c r="CJB161" s="31"/>
      <c r="CJC161" s="31"/>
      <c r="CJD161" s="31"/>
      <c r="CJE161" s="31"/>
      <c r="CJF161" s="31"/>
      <c r="CJG161" s="31"/>
      <c r="CJH161" s="31"/>
      <c r="CJI161" s="31"/>
      <c r="CJJ161" s="31"/>
      <c r="CJK161" s="31"/>
      <c r="CJL161" s="31"/>
      <c r="CJM161" s="31"/>
      <c r="CJN161" s="31"/>
      <c r="CJO161" s="31"/>
      <c r="CJP161" s="31"/>
      <c r="CJQ161" s="31"/>
      <c r="CJR161" s="31"/>
      <c r="CJS161" s="31"/>
      <c r="CJT161" s="31"/>
      <c r="CJU161" s="31"/>
      <c r="CJV161" s="31"/>
      <c r="CJW161" s="31"/>
      <c r="CJX161" s="31"/>
      <c r="CJY161" s="31"/>
      <c r="CJZ161" s="31"/>
      <c r="CKA161" s="31"/>
      <c r="CKB161" s="31"/>
      <c r="CKC161" s="31"/>
      <c r="CKD161" s="31"/>
      <c r="CKE161" s="31"/>
      <c r="CKF161" s="31"/>
      <c r="CKG161" s="31"/>
      <c r="CKH161" s="31"/>
      <c r="CKI161" s="31"/>
      <c r="CKJ161" s="31"/>
      <c r="CKK161" s="31"/>
      <c r="CKL161" s="31"/>
      <c r="CKM161" s="31"/>
      <c r="CKN161" s="31"/>
      <c r="CKO161" s="31"/>
      <c r="CKP161" s="31"/>
      <c r="CKQ161" s="31"/>
      <c r="CKR161" s="31"/>
      <c r="CKS161" s="31"/>
      <c r="CKT161" s="31"/>
      <c r="CKU161" s="31"/>
      <c r="CKV161" s="31"/>
      <c r="CKW161" s="31"/>
      <c r="CKX161" s="31"/>
      <c r="CKY161" s="31"/>
      <c r="CKZ161" s="31"/>
      <c r="CLA161" s="31"/>
      <c r="CLB161" s="31"/>
      <c r="CLC161" s="31"/>
      <c r="CLD161" s="31"/>
      <c r="CLE161" s="31"/>
      <c r="CLF161" s="31"/>
      <c r="CLG161" s="31"/>
      <c r="CLH161" s="31"/>
      <c r="CLI161" s="31"/>
      <c r="CLJ161" s="31"/>
      <c r="CLK161" s="31"/>
      <c r="CLL161" s="31"/>
      <c r="CLM161" s="31"/>
      <c r="CLN161" s="31"/>
      <c r="CLO161" s="31"/>
      <c r="CLP161" s="31"/>
      <c r="CLQ161" s="31"/>
      <c r="CLR161" s="31"/>
      <c r="CLS161" s="31"/>
      <c r="CLT161" s="31"/>
      <c r="CLU161" s="31"/>
      <c r="CLV161" s="31"/>
      <c r="CLW161" s="31"/>
      <c r="CLX161" s="31"/>
      <c r="CLY161" s="31"/>
      <c r="CLZ161" s="31"/>
      <c r="CMA161" s="31"/>
      <c r="CMB161" s="31"/>
      <c r="CMC161" s="31"/>
      <c r="CMD161" s="31"/>
      <c r="CME161" s="31"/>
      <c r="CMF161" s="31"/>
      <c r="CMG161" s="31"/>
      <c r="CMH161" s="31"/>
      <c r="CMI161" s="31"/>
      <c r="CMJ161" s="31"/>
      <c r="CMK161" s="31"/>
      <c r="CML161" s="31"/>
      <c r="CMM161" s="31"/>
      <c r="CMN161" s="31"/>
      <c r="CMO161" s="31"/>
      <c r="CMP161" s="31"/>
      <c r="CMQ161" s="31"/>
      <c r="CMR161" s="31"/>
      <c r="CMS161" s="31"/>
      <c r="CMT161" s="31"/>
      <c r="CMU161" s="31"/>
      <c r="CMV161" s="31"/>
      <c r="CMW161" s="31"/>
      <c r="CMX161" s="31"/>
      <c r="CMY161" s="31"/>
      <c r="CMZ161" s="31"/>
      <c r="CNA161" s="31"/>
      <c r="CNB161" s="31"/>
      <c r="CNC161" s="31"/>
      <c r="CND161" s="31"/>
      <c r="CNE161" s="31"/>
      <c r="CNF161" s="31"/>
      <c r="CNG161" s="31"/>
      <c r="CNH161" s="31"/>
      <c r="CNI161" s="31"/>
      <c r="CNJ161" s="31"/>
      <c r="CNK161" s="31"/>
      <c r="CNL161" s="31"/>
      <c r="CNM161" s="31"/>
      <c r="CNN161" s="31"/>
      <c r="CNO161" s="31"/>
      <c r="CNP161" s="31"/>
      <c r="CNQ161" s="31"/>
      <c r="CNR161" s="31"/>
      <c r="CNS161" s="31"/>
      <c r="CNT161" s="31"/>
      <c r="CNU161" s="31"/>
      <c r="CNV161" s="31"/>
      <c r="CNW161" s="31"/>
      <c r="CNX161" s="31"/>
      <c r="CNY161" s="31"/>
      <c r="CNZ161" s="31"/>
      <c r="COA161" s="31"/>
      <c r="COB161" s="31"/>
      <c r="COC161" s="31"/>
      <c r="COD161" s="31"/>
      <c r="COE161" s="31"/>
      <c r="COF161" s="31"/>
      <c r="COG161" s="31"/>
      <c r="COH161" s="31"/>
      <c r="COI161" s="31"/>
      <c r="COJ161" s="31"/>
      <c r="COK161" s="31"/>
      <c r="COL161" s="31"/>
      <c r="COM161" s="31"/>
      <c r="CON161" s="31"/>
      <c r="COO161" s="31"/>
      <c r="COP161" s="31"/>
      <c r="COQ161" s="31"/>
      <c r="COR161" s="31"/>
      <c r="COS161" s="31"/>
      <c r="COT161" s="31"/>
      <c r="COU161" s="31"/>
      <c r="COV161" s="31"/>
      <c r="COW161" s="31"/>
      <c r="COX161" s="31"/>
      <c r="COY161" s="31"/>
      <c r="COZ161" s="31"/>
      <c r="CPA161" s="31"/>
      <c r="CPB161" s="31"/>
      <c r="CPC161" s="31"/>
      <c r="CPD161" s="31"/>
      <c r="CPE161" s="31"/>
      <c r="CPF161" s="31"/>
      <c r="CPG161" s="31"/>
      <c r="CPH161" s="31"/>
      <c r="CPI161" s="31"/>
      <c r="CPJ161" s="31"/>
      <c r="CPK161" s="31"/>
      <c r="CPL161" s="31"/>
      <c r="CPM161" s="31"/>
      <c r="CPN161" s="31"/>
      <c r="CPO161" s="31"/>
      <c r="CPP161" s="31"/>
      <c r="CPQ161" s="31"/>
      <c r="CPR161" s="31"/>
      <c r="CPS161" s="31"/>
      <c r="CPT161" s="31"/>
      <c r="CPU161" s="31"/>
      <c r="CPV161" s="31"/>
      <c r="CPW161" s="31"/>
      <c r="CPX161" s="31"/>
      <c r="CPY161" s="31"/>
      <c r="CPZ161" s="31"/>
      <c r="CQA161" s="31"/>
      <c r="CQB161" s="31"/>
      <c r="CQC161" s="31"/>
      <c r="CQD161" s="31"/>
      <c r="CQE161" s="31"/>
      <c r="CQF161" s="31"/>
      <c r="CQG161" s="31"/>
      <c r="CQH161" s="31"/>
      <c r="CQI161" s="31"/>
      <c r="CQJ161" s="31"/>
      <c r="CQK161" s="31"/>
      <c r="CQL161" s="31"/>
      <c r="CQM161" s="31"/>
      <c r="CQN161" s="31"/>
      <c r="CQO161" s="31"/>
      <c r="CQP161" s="31"/>
      <c r="CQQ161" s="31"/>
      <c r="CQR161" s="31"/>
      <c r="CQS161" s="31"/>
      <c r="CQT161" s="31"/>
      <c r="CQU161" s="31"/>
      <c r="CQV161" s="31"/>
      <c r="CQW161" s="31"/>
      <c r="CQX161" s="31"/>
      <c r="CQY161" s="31"/>
      <c r="CQZ161" s="31"/>
      <c r="CRA161" s="31"/>
      <c r="CRB161" s="31"/>
      <c r="CRC161" s="31"/>
      <c r="CRD161" s="31"/>
      <c r="CRE161" s="31"/>
      <c r="CRF161" s="31"/>
      <c r="CRG161" s="31"/>
      <c r="CRH161" s="31"/>
      <c r="CRI161" s="31"/>
      <c r="CRJ161" s="31"/>
      <c r="CRK161" s="31"/>
      <c r="CRL161" s="31"/>
      <c r="CRM161" s="31"/>
      <c r="CRN161" s="31"/>
      <c r="CRO161" s="31"/>
      <c r="CRP161" s="31"/>
      <c r="CRQ161" s="31"/>
      <c r="CRR161" s="31"/>
      <c r="CRS161" s="31"/>
      <c r="CRT161" s="31"/>
      <c r="CRU161" s="31"/>
      <c r="CRV161" s="31"/>
      <c r="CRW161" s="31"/>
      <c r="CRX161" s="31"/>
      <c r="CRY161" s="31"/>
      <c r="CRZ161" s="31"/>
      <c r="CSA161" s="31"/>
      <c r="CSB161" s="31"/>
      <c r="CSC161" s="31"/>
      <c r="CSD161" s="31"/>
      <c r="CSE161" s="31"/>
      <c r="CSF161" s="31"/>
      <c r="CSG161" s="31"/>
      <c r="CSH161" s="31"/>
      <c r="CSI161" s="31"/>
      <c r="CSJ161" s="31"/>
      <c r="CSK161" s="31"/>
      <c r="CSL161" s="31"/>
      <c r="CSM161" s="31"/>
      <c r="CSN161" s="31"/>
      <c r="CSO161" s="31"/>
      <c r="CSP161" s="31"/>
      <c r="CSQ161" s="31"/>
      <c r="CSR161" s="31"/>
      <c r="CSS161" s="31"/>
      <c r="CST161" s="31"/>
      <c r="CSU161" s="31"/>
      <c r="CSV161" s="31"/>
      <c r="CSW161" s="31"/>
      <c r="CSX161" s="31"/>
      <c r="CSY161" s="31"/>
      <c r="CSZ161" s="31"/>
      <c r="CTA161" s="31"/>
      <c r="CTB161" s="31"/>
      <c r="CTC161" s="31"/>
      <c r="CTD161" s="31"/>
      <c r="CTE161" s="31"/>
      <c r="CTF161" s="31"/>
      <c r="CTG161" s="31"/>
      <c r="CTH161" s="31"/>
      <c r="CTI161" s="31"/>
      <c r="CTJ161" s="31"/>
      <c r="CTK161" s="31"/>
      <c r="CTL161" s="31"/>
      <c r="CTM161" s="31"/>
      <c r="CTN161" s="31"/>
      <c r="CTO161" s="31"/>
      <c r="CTP161" s="31"/>
      <c r="CTQ161" s="31"/>
      <c r="CTR161" s="31"/>
      <c r="CTS161" s="31"/>
      <c r="CTT161" s="31"/>
      <c r="CTU161" s="31"/>
      <c r="CTV161" s="31"/>
      <c r="CTW161" s="31"/>
      <c r="CTX161" s="31"/>
      <c r="CTY161" s="31"/>
      <c r="CTZ161" s="31"/>
      <c r="CUA161" s="31"/>
      <c r="CUB161" s="31"/>
      <c r="CUC161" s="31"/>
      <c r="CUD161" s="31"/>
      <c r="CUE161" s="31"/>
      <c r="CUF161" s="31"/>
      <c r="CUG161" s="31"/>
      <c r="CUH161" s="31"/>
      <c r="CUI161" s="31"/>
      <c r="CUJ161" s="31"/>
      <c r="CUK161" s="31"/>
      <c r="CUL161" s="31"/>
      <c r="CUM161" s="31"/>
      <c r="CUN161" s="31"/>
      <c r="CUO161" s="31"/>
      <c r="CUP161" s="31"/>
      <c r="CUQ161" s="31"/>
      <c r="CUR161" s="31"/>
      <c r="CUS161" s="31"/>
      <c r="CUT161" s="31"/>
      <c r="CUU161" s="31"/>
      <c r="CUV161" s="31"/>
      <c r="CUW161" s="31"/>
      <c r="CUX161" s="31"/>
      <c r="CUY161" s="31"/>
      <c r="CUZ161" s="31"/>
      <c r="CVA161" s="31"/>
      <c r="CVB161" s="31"/>
      <c r="CVC161" s="31"/>
      <c r="CVD161" s="31"/>
      <c r="CVE161" s="31"/>
      <c r="CVF161" s="31"/>
      <c r="CVG161" s="31"/>
      <c r="CVH161" s="31"/>
      <c r="CVI161" s="31"/>
      <c r="CVJ161" s="31"/>
      <c r="CVK161" s="31"/>
      <c r="CVL161" s="31"/>
      <c r="CVM161" s="31"/>
      <c r="CVN161" s="31"/>
      <c r="CVO161" s="31"/>
      <c r="CVP161" s="31"/>
      <c r="CVQ161" s="31"/>
      <c r="CVR161" s="31"/>
      <c r="CVS161" s="31"/>
      <c r="CVT161" s="31"/>
      <c r="CVU161" s="31"/>
      <c r="CVV161" s="31"/>
      <c r="CVW161" s="31"/>
      <c r="CVX161" s="31"/>
      <c r="CVY161" s="31"/>
      <c r="CVZ161" s="31"/>
      <c r="CWA161" s="31"/>
      <c r="CWB161" s="31"/>
      <c r="CWC161" s="31"/>
      <c r="CWD161" s="31"/>
      <c r="CWE161" s="31"/>
      <c r="CWF161" s="31"/>
      <c r="CWG161" s="31"/>
      <c r="CWH161" s="31"/>
      <c r="CWI161" s="31"/>
      <c r="CWJ161" s="31"/>
      <c r="CWK161" s="31"/>
      <c r="CWL161" s="31"/>
      <c r="CWM161" s="31"/>
      <c r="CWN161" s="31"/>
      <c r="CWO161" s="31"/>
      <c r="CWP161" s="31"/>
      <c r="CWQ161" s="31"/>
      <c r="CWR161" s="31"/>
      <c r="CWS161" s="31"/>
      <c r="CWT161" s="31"/>
      <c r="CWU161" s="31"/>
      <c r="CWV161" s="31"/>
      <c r="CWW161" s="31"/>
      <c r="CWX161" s="31"/>
      <c r="CWY161" s="31"/>
      <c r="CWZ161" s="31"/>
      <c r="CXA161" s="31"/>
      <c r="CXB161" s="31"/>
      <c r="CXC161" s="31"/>
      <c r="CXD161" s="31"/>
      <c r="CXE161" s="31"/>
      <c r="CXF161" s="31"/>
      <c r="CXG161" s="31"/>
      <c r="CXH161" s="31"/>
    </row>
    <row r="162" spans="1:2660" s="82" customFormat="1" ht="31.5" customHeight="1" x14ac:dyDescent="0.2">
      <c r="A162" s="8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31"/>
      <c r="BX162" s="31"/>
      <c r="BY162" s="31"/>
      <c r="BZ162" s="31"/>
      <c r="CA162" s="31"/>
      <c r="CB162" s="31"/>
      <c r="CC162" s="31"/>
      <c r="CD162" s="31"/>
      <c r="CE162" s="31"/>
      <c r="CF162" s="31"/>
      <c r="CG162" s="31"/>
      <c r="CH162" s="31"/>
      <c r="CI162" s="31"/>
      <c r="CJ162" s="31"/>
      <c r="CK162" s="31"/>
      <c r="CL162" s="31"/>
      <c r="CM162" s="31"/>
      <c r="CN162" s="31"/>
      <c r="CO162" s="31"/>
      <c r="CP162" s="31"/>
      <c r="CQ162" s="31"/>
      <c r="CR162" s="31"/>
      <c r="CS162" s="31"/>
      <c r="CT162" s="31"/>
      <c r="CU162" s="31"/>
      <c r="CV162" s="31"/>
      <c r="CW162" s="31"/>
      <c r="CX162" s="31"/>
      <c r="CY162" s="31"/>
      <c r="CZ162" s="31"/>
      <c r="DA162" s="31"/>
      <c r="DB162" s="31"/>
      <c r="DC162" s="31"/>
      <c r="DD162" s="31"/>
      <c r="DE162" s="31"/>
      <c r="DF162" s="31"/>
      <c r="DG162" s="31"/>
      <c r="DH162" s="31"/>
      <c r="DI162" s="31"/>
      <c r="DJ162" s="31"/>
      <c r="DK162" s="31"/>
      <c r="DL162" s="31"/>
      <c r="DM162" s="31"/>
      <c r="DN162" s="31"/>
      <c r="DO162" s="31"/>
      <c r="DP162" s="31"/>
      <c r="DQ162" s="31"/>
      <c r="DR162" s="31"/>
      <c r="DS162" s="31"/>
      <c r="DT162" s="31"/>
      <c r="DU162" s="31"/>
      <c r="DV162" s="31"/>
      <c r="DW162" s="31"/>
      <c r="DX162" s="31"/>
      <c r="DY162" s="31"/>
      <c r="DZ162" s="31"/>
      <c r="EA162" s="31"/>
      <c r="EB162" s="31"/>
      <c r="EC162" s="31"/>
      <c r="ED162" s="31"/>
      <c r="EE162" s="31"/>
      <c r="EF162" s="31"/>
      <c r="EG162" s="31"/>
      <c r="EH162" s="31"/>
      <c r="EI162" s="31"/>
      <c r="EJ162" s="31"/>
      <c r="EK162" s="31"/>
      <c r="EL162" s="31"/>
      <c r="EM162" s="31"/>
      <c r="EN162" s="31"/>
      <c r="EO162" s="31"/>
      <c r="EP162" s="31"/>
      <c r="EQ162" s="31"/>
      <c r="ER162" s="31"/>
      <c r="ES162" s="31"/>
      <c r="ET162" s="31"/>
      <c r="EU162" s="31"/>
      <c r="EV162" s="31"/>
      <c r="EW162" s="31"/>
      <c r="EX162" s="31"/>
      <c r="EY162" s="31"/>
      <c r="EZ162" s="31"/>
      <c r="FA162" s="31"/>
      <c r="FB162" s="31"/>
      <c r="FC162" s="31"/>
      <c r="FD162" s="31"/>
      <c r="FE162" s="31"/>
      <c r="FF162" s="31"/>
      <c r="FG162" s="31"/>
      <c r="FH162" s="31"/>
      <c r="FI162" s="31"/>
      <c r="FJ162" s="31"/>
      <c r="FK162" s="31"/>
      <c r="FL162" s="31"/>
      <c r="FM162" s="31"/>
      <c r="FN162" s="31"/>
      <c r="FO162" s="31"/>
      <c r="FP162" s="31"/>
      <c r="FQ162" s="31"/>
      <c r="FR162" s="31"/>
      <c r="FS162" s="31"/>
      <c r="FT162" s="31"/>
      <c r="FU162" s="31"/>
      <c r="FV162" s="31"/>
      <c r="FW162" s="31"/>
      <c r="FX162" s="31"/>
      <c r="FY162" s="31"/>
      <c r="FZ162" s="31"/>
      <c r="GA162" s="31"/>
      <c r="GB162" s="31"/>
      <c r="GC162" s="31"/>
      <c r="GD162" s="31"/>
      <c r="GE162" s="31"/>
      <c r="GF162" s="31"/>
      <c r="GG162" s="31"/>
      <c r="GH162" s="31"/>
      <c r="GI162" s="31"/>
      <c r="GJ162" s="31"/>
      <c r="GK162" s="31"/>
      <c r="GL162" s="31"/>
      <c r="GM162" s="31"/>
      <c r="GN162" s="31"/>
      <c r="GO162" s="31"/>
      <c r="GP162" s="31"/>
      <c r="GQ162" s="31"/>
      <c r="GR162" s="31"/>
      <c r="GS162" s="31"/>
      <c r="GT162" s="31"/>
      <c r="GU162" s="31"/>
      <c r="GV162" s="31"/>
      <c r="GW162" s="31"/>
      <c r="GX162" s="31"/>
      <c r="GY162" s="31"/>
      <c r="GZ162" s="31"/>
      <c r="HA162" s="31"/>
      <c r="HB162" s="31"/>
      <c r="HC162" s="31"/>
      <c r="HD162" s="31"/>
      <c r="HE162" s="31"/>
      <c r="HF162" s="31"/>
      <c r="HG162" s="31"/>
      <c r="HH162" s="31"/>
      <c r="HI162" s="31"/>
      <c r="HJ162" s="31"/>
      <c r="HK162" s="31"/>
      <c r="HL162" s="31"/>
      <c r="HM162" s="31"/>
      <c r="HN162" s="31"/>
      <c r="HO162" s="31"/>
      <c r="HP162" s="31"/>
      <c r="HQ162" s="31"/>
      <c r="HR162" s="31"/>
      <c r="HS162" s="31"/>
      <c r="HT162" s="31"/>
      <c r="HU162" s="31"/>
      <c r="HV162" s="31"/>
      <c r="HW162" s="31"/>
      <c r="HX162" s="31"/>
      <c r="HY162" s="31"/>
      <c r="HZ162" s="31"/>
      <c r="IA162" s="31"/>
      <c r="IB162" s="31"/>
      <c r="IC162" s="31"/>
      <c r="ID162" s="31"/>
      <c r="IE162" s="31"/>
      <c r="IF162" s="31"/>
      <c r="IG162" s="31"/>
      <c r="IH162" s="31"/>
      <c r="II162" s="31"/>
      <c r="IJ162" s="31"/>
      <c r="IK162" s="31"/>
      <c r="IL162" s="31"/>
      <c r="IM162" s="31"/>
      <c r="IN162" s="31"/>
      <c r="IO162" s="31"/>
      <c r="IP162" s="31"/>
      <c r="IQ162" s="31"/>
      <c r="IR162" s="31"/>
      <c r="IS162" s="31"/>
      <c r="IT162" s="31"/>
      <c r="IU162" s="31"/>
      <c r="IV162" s="31"/>
      <c r="IW162" s="31"/>
      <c r="IX162" s="31"/>
      <c r="IY162" s="31"/>
      <c r="IZ162" s="31"/>
      <c r="JA162" s="31"/>
      <c r="JB162" s="31"/>
      <c r="JC162" s="31"/>
      <c r="JD162" s="31"/>
      <c r="JE162" s="31"/>
      <c r="JF162" s="31"/>
      <c r="JG162" s="31"/>
      <c r="JH162" s="31"/>
      <c r="JI162" s="31"/>
      <c r="JJ162" s="31"/>
      <c r="JK162" s="31"/>
      <c r="JL162" s="31"/>
      <c r="JM162" s="31"/>
      <c r="JN162" s="31"/>
      <c r="JO162" s="31"/>
      <c r="JP162" s="31"/>
      <c r="JQ162" s="31"/>
      <c r="JR162" s="31"/>
      <c r="JS162" s="31"/>
      <c r="JT162" s="31"/>
      <c r="JU162" s="31"/>
      <c r="JV162" s="31"/>
      <c r="JW162" s="31"/>
      <c r="JX162" s="31"/>
      <c r="JY162" s="31"/>
      <c r="JZ162" s="31"/>
      <c r="KA162" s="31"/>
      <c r="KB162" s="31"/>
      <c r="KC162" s="31"/>
      <c r="KD162" s="31"/>
      <c r="KE162" s="31"/>
      <c r="KF162" s="31"/>
      <c r="KG162" s="31"/>
      <c r="KH162" s="31"/>
      <c r="KI162" s="31"/>
      <c r="KJ162" s="31"/>
      <c r="KK162" s="31"/>
      <c r="KL162" s="31"/>
      <c r="KM162" s="31"/>
      <c r="KN162" s="31"/>
      <c r="KO162" s="31"/>
      <c r="KP162" s="31"/>
      <c r="KQ162" s="31"/>
      <c r="KR162" s="31"/>
      <c r="KS162" s="31"/>
      <c r="KT162" s="31"/>
      <c r="KU162" s="31"/>
      <c r="KV162" s="31"/>
      <c r="KW162" s="31"/>
      <c r="KX162" s="31"/>
      <c r="KY162" s="31"/>
      <c r="KZ162" s="31"/>
      <c r="LA162" s="31"/>
      <c r="LB162" s="31"/>
      <c r="LC162" s="31"/>
      <c r="LD162" s="31"/>
      <c r="LE162" s="31"/>
      <c r="LF162" s="31"/>
      <c r="LG162" s="31"/>
      <c r="LH162" s="31"/>
      <c r="LI162" s="31"/>
      <c r="LJ162" s="31"/>
      <c r="LK162" s="31"/>
      <c r="LL162" s="31"/>
      <c r="LM162" s="31"/>
      <c r="LN162" s="31"/>
      <c r="LO162" s="31"/>
      <c r="LP162" s="31"/>
      <c r="LQ162" s="31"/>
      <c r="LR162" s="31"/>
      <c r="LS162" s="31"/>
      <c r="LT162" s="31"/>
      <c r="LU162" s="31"/>
      <c r="LV162" s="31"/>
      <c r="LW162" s="31"/>
      <c r="LX162" s="31"/>
      <c r="LY162" s="31"/>
      <c r="LZ162" s="31"/>
      <c r="MA162" s="31"/>
      <c r="MB162" s="31"/>
      <c r="MC162" s="31"/>
      <c r="MD162" s="31"/>
      <c r="ME162" s="31"/>
      <c r="MF162" s="31"/>
      <c r="MG162" s="31"/>
      <c r="MH162" s="31"/>
      <c r="MI162" s="31"/>
      <c r="MJ162" s="31"/>
      <c r="MK162" s="31"/>
      <c r="ML162" s="31"/>
      <c r="MM162" s="31"/>
      <c r="MN162" s="31"/>
      <c r="MO162" s="31"/>
      <c r="MP162" s="31"/>
      <c r="MQ162" s="31"/>
      <c r="MR162" s="31"/>
      <c r="MS162" s="31"/>
      <c r="MT162" s="31"/>
      <c r="MU162" s="31"/>
      <c r="MV162" s="31"/>
      <c r="MW162" s="31"/>
      <c r="MX162" s="31"/>
      <c r="MY162" s="31"/>
      <c r="MZ162" s="31"/>
      <c r="NA162" s="31"/>
      <c r="NB162" s="31"/>
      <c r="NC162" s="31"/>
      <c r="ND162" s="31"/>
      <c r="NE162" s="31"/>
      <c r="NF162" s="31"/>
      <c r="NG162" s="31"/>
      <c r="NH162" s="31"/>
      <c r="NI162" s="31"/>
      <c r="NJ162" s="31"/>
      <c r="NK162" s="31"/>
      <c r="NL162" s="31"/>
      <c r="NM162" s="31"/>
      <c r="NN162" s="31"/>
      <c r="NO162" s="31"/>
      <c r="NP162" s="31"/>
      <c r="NQ162" s="31"/>
      <c r="NR162" s="31"/>
      <c r="NS162" s="31"/>
      <c r="NT162" s="31"/>
      <c r="NU162" s="31"/>
      <c r="NV162" s="31"/>
      <c r="NW162" s="31"/>
      <c r="NX162" s="31"/>
      <c r="NY162" s="31"/>
      <c r="NZ162" s="31"/>
      <c r="OA162" s="31"/>
      <c r="OB162" s="31"/>
      <c r="OC162" s="31"/>
      <c r="OD162" s="31"/>
      <c r="OE162" s="31"/>
      <c r="OF162" s="31"/>
      <c r="OG162" s="31"/>
      <c r="OH162" s="31"/>
      <c r="OI162" s="31"/>
      <c r="OJ162" s="31"/>
      <c r="OK162" s="31"/>
      <c r="OL162" s="31"/>
      <c r="OM162" s="31"/>
      <c r="ON162" s="31"/>
      <c r="OO162" s="31"/>
      <c r="OP162" s="31"/>
      <c r="OQ162" s="31"/>
      <c r="OR162" s="31"/>
      <c r="OS162" s="31"/>
      <c r="OT162" s="31"/>
      <c r="OU162" s="31"/>
      <c r="OV162" s="31"/>
      <c r="OW162" s="31"/>
      <c r="OX162" s="31"/>
      <c r="OY162" s="31"/>
      <c r="OZ162" s="31"/>
      <c r="PA162" s="31"/>
      <c r="PB162" s="31"/>
      <c r="PC162" s="31"/>
      <c r="PD162" s="31"/>
      <c r="PE162" s="31"/>
      <c r="PF162" s="31"/>
      <c r="PG162" s="31"/>
      <c r="PH162" s="31"/>
      <c r="PI162" s="31"/>
      <c r="PJ162" s="31"/>
      <c r="PK162" s="31"/>
      <c r="PL162" s="31"/>
      <c r="PM162" s="31"/>
      <c r="PN162" s="31"/>
      <c r="PO162" s="31"/>
      <c r="PP162" s="31"/>
      <c r="PQ162" s="31"/>
      <c r="PR162" s="31"/>
      <c r="PS162" s="31"/>
      <c r="PT162" s="31"/>
      <c r="PU162" s="31"/>
      <c r="PV162" s="31"/>
      <c r="PW162" s="31"/>
      <c r="PX162" s="31"/>
      <c r="PY162" s="31"/>
      <c r="PZ162" s="31"/>
      <c r="QA162" s="31"/>
      <c r="QB162" s="31"/>
      <c r="QC162" s="31"/>
      <c r="QD162" s="31"/>
      <c r="QE162" s="31"/>
      <c r="QF162" s="31"/>
      <c r="QG162" s="31"/>
      <c r="QH162" s="31"/>
      <c r="QI162" s="31"/>
      <c r="QJ162" s="31"/>
      <c r="QK162" s="31"/>
      <c r="QL162" s="31"/>
      <c r="QM162" s="31"/>
      <c r="QN162" s="31"/>
      <c r="QO162" s="31"/>
      <c r="QP162" s="31"/>
      <c r="QQ162" s="31"/>
      <c r="QR162" s="31"/>
      <c r="QS162" s="31"/>
      <c r="QT162" s="31"/>
      <c r="QU162" s="31"/>
      <c r="QV162" s="31"/>
      <c r="QW162" s="31"/>
      <c r="QX162" s="31"/>
      <c r="QY162" s="31"/>
      <c r="QZ162" s="31"/>
      <c r="RA162" s="31"/>
      <c r="RB162" s="31"/>
      <c r="RC162" s="31"/>
      <c r="RD162" s="31"/>
      <c r="RE162" s="31"/>
      <c r="RF162" s="31"/>
      <c r="RG162" s="31"/>
      <c r="RH162" s="31"/>
      <c r="RI162" s="31"/>
      <c r="RJ162" s="31"/>
      <c r="RK162" s="31"/>
      <c r="RL162" s="31"/>
      <c r="RM162" s="31"/>
      <c r="RN162" s="31"/>
      <c r="RO162" s="31"/>
      <c r="RP162" s="31"/>
      <c r="RQ162" s="31"/>
      <c r="RR162" s="31"/>
      <c r="RS162" s="31"/>
      <c r="RT162" s="31"/>
      <c r="RU162" s="31"/>
      <c r="RV162" s="31"/>
      <c r="RW162" s="31"/>
      <c r="RX162" s="31"/>
      <c r="RY162" s="31"/>
      <c r="RZ162" s="31"/>
      <c r="SA162" s="31"/>
      <c r="SB162" s="31"/>
      <c r="SC162" s="31"/>
      <c r="SD162" s="31"/>
      <c r="SE162" s="31"/>
      <c r="SF162" s="31"/>
      <c r="SG162" s="31"/>
      <c r="SH162" s="31"/>
      <c r="SI162" s="31"/>
      <c r="SJ162" s="31"/>
      <c r="SK162" s="31"/>
      <c r="SL162" s="31"/>
      <c r="SM162" s="31"/>
      <c r="SN162" s="31"/>
      <c r="SO162" s="31"/>
      <c r="SP162" s="31"/>
      <c r="SQ162" s="31"/>
      <c r="SR162" s="31"/>
      <c r="SS162" s="31"/>
      <c r="ST162" s="31"/>
      <c r="SU162" s="31"/>
      <c r="SV162" s="31"/>
      <c r="SW162" s="31"/>
      <c r="SX162" s="31"/>
      <c r="SY162" s="31"/>
      <c r="SZ162" s="31"/>
      <c r="TA162" s="31"/>
      <c r="TB162" s="31"/>
      <c r="TC162" s="31"/>
      <c r="TD162" s="31"/>
      <c r="TE162" s="31"/>
      <c r="TF162" s="31"/>
      <c r="TG162" s="31"/>
      <c r="TH162" s="31"/>
      <c r="TI162" s="31"/>
      <c r="TJ162" s="31"/>
      <c r="TK162" s="31"/>
      <c r="TL162" s="31"/>
      <c r="TM162" s="31"/>
      <c r="TN162" s="31"/>
      <c r="TO162" s="31"/>
      <c r="TP162" s="31"/>
      <c r="TQ162" s="31"/>
      <c r="TR162" s="31"/>
      <c r="TS162" s="31"/>
      <c r="TT162" s="31"/>
      <c r="TU162" s="31"/>
      <c r="TV162" s="31"/>
      <c r="TW162" s="31"/>
      <c r="TX162" s="31"/>
      <c r="TY162" s="31"/>
      <c r="TZ162" s="31"/>
      <c r="UA162" s="31"/>
      <c r="UB162" s="31"/>
      <c r="UC162" s="31"/>
      <c r="UD162" s="31"/>
      <c r="UE162" s="31"/>
      <c r="UF162" s="31"/>
      <c r="UG162" s="31"/>
      <c r="UH162" s="31"/>
      <c r="UI162" s="31"/>
      <c r="UJ162" s="31"/>
      <c r="UK162" s="31"/>
      <c r="UL162" s="31"/>
      <c r="UM162" s="31"/>
      <c r="UN162" s="31"/>
      <c r="UO162" s="31"/>
      <c r="UP162" s="31"/>
      <c r="UQ162" s="31"/>
      <c r="UR162" s="31"/>
      <c r="US162" s="31"/>
      <c r="UT162" s="31"/>
      <c r="UU162" s="31"/>
      <c r="UV162" s="31"/>
      <c r="UW162" s="31"/>
      <c r="UX162" s="31"/>
      <c r="UY162" s="31"/>
      <c r="UZ162" s="31"/>
      <c r="VA162" s="31"/>
      <c r="VB162" s="31"/>
      <c r="VC162" s="31"/>
      <c r="VD162" s="31"/>
      <c r="VE162" s="31"/>
      <c r="VF162" s="31"/>
      <c r="VG162" s="31"/>
      <c r="VH162" s="31"/>
      <c r="VI162" s="31"/>
      <c r="VJ162" s="31"/>
      <c r="VK162" s="31"/>
      <c r="VL162" s="31"/>
      <c r="VM162" s="31"/>
      <c r="VN162" s="31"/>
      <c r="VO162" s="31"/>
      <c r="VP162" s="31"/>
      <c r="VQ162" s="31"/>
      <c r="VR162" s="31"/>
      <c r="VS162" s="31"/>
      <c r="VT162" s="31"/>
      <c r="VU162" s="31"/>
      <c r="VV162" s="31"/>
      <c r="VW162" s="31"/>
      <c r="VX162" s="31"/>
      <c r="VY162" s="31"/>
      <c r="VZ162" s="31"/>
      <c r="WA162" s="31"/>
      <c r="WB162" s="31"/>
      <c r="WC162" s="31"/>
      <c r="WD162" s="31"/>
      <c r="WE162" s="31"/>
      <c r="WF162" s="31"/>
      <c r="WG162" s="31"/>
      <c r="WH162" s="31"/>
      <c r="WI162" s="31"/>
      <c r="WJ162" s="31"/>
      <c r="WK162" s="31"/>
      <c r="WL162" s="31"/>
      <c r="WM162" s="31"/>
      <c r="WN162" s="31"/>
      <c r="WO162" s="31"/>
      <c r="WP162" s="31"/>
      <c r="WQ162" s="31"/>
      <c r="WR162" s="31"/>
      <c r="WS162" s="31"/>
      <c r="WT162" s="31"/>
      <c r="WU162" s="31"/>
      <c r="WV162" s="31"/>
      <c r="WW162" s="31"/>
      <c r="WX162" s="31"/>
      <c r="WY162" s="31"/>
      <c r="WZ162" s="31"/>
      <c r="XA162" s="31"/>
      <c r="XB162" s="31"/>
      <c r="XC162" s="31"/>
      <c r="XD162" s="31"/>
      <c r="XE162" s="31"/>
      <c r="XF162" s="31"/>
      <c r="XG162" s="31"/>
      <c r="XH162" s="31"/>
      <c r="XI162" s="31"/>
      <c r="XJ162" s="31"/>
      <c r="XK162" s="31"/>
      <c r="XL162" s="31"/>
      <c r="XM162" s="31"/>
      <c r="XN162" s="31"/>
      <c r="XO162" s="31"/>
      <c r="XP162" s="31"/>
      <c r="XQ162" s="31"/>
      <c r="XR162" s="31"/>
      <c r="XS162" s="31"/>
      <c r="XT162" s="31"/>
      <c r="XU162" s="31"/>
      <c r="XV162" s="31"/>
      <c r="XW162" s="31"/>
      <c r="XX162" s="31"/>
      <c r="XY162" s="31"/>
      <c r="XZ162" s="31"/>
      <c r="YA162" s="31"/>
      <c r="YB162" s="31"/>
      <c r="YC162" s="31"/>
      <c r="YD162" s="31"/>
      <c r="YE162" s="31"/>
      <c r="YF162" s="31"/>
      <c r="YG162" s="31"/>
      <c r="YH162" s="31"/>
      <c r="YI162" s="31"/>
      <c r="YJ162" s="31"/>
      <c r="YK162" s="31"/>
      <c r="YL162" s="31"/>
      <c r="YM162" s="31"/>
      <c r="YN162" s="31"/>
      <c r="YO162" s="31"/>
      <c r="YP162" s="31"/>
      <c r="YQ162" s="31"/>
      <c r="YR162" s="31"/>
      <c r="YS162" s="31"/>
      <c r="YT162" s="31"/>
      <c r="YU162" s="31"/>
      <c r="YV162" s="31"/>
      <c r="YW162" s="31"/>
      <c r="YX162" s="31"/>
      <c r="YY162" s="31"/>
      <c r="YZ162" s="31"/>
      <c r="ZA162" s="31"/>
      <c r="ZB162" s="31"/>
      <c r="ZC162" s="31"/>
      <c r="ZD162" s="31"/>
      <c r="ZE162" s="31"/>
      <c r="ZF162" s="31"/>
      <c r="ZG162" s="31"/>
      <c r="ZH162" s="31"/>
      <c r="ZI162" s="31"/>
      <c r="ZJ162" s="31"/>
      <c r="ZK162" s="31"/>
      <c r="ZL162" s="31"/>
      <c r="ZM162" s="31"/>
      <c r="ZN162" s="31"/>
      <c r="ZO162" s="31"/>
      <c r="ZP162" s="31"/>
      <c r="ZQ162" s="31"/>
      <c r="ZR162" s="31"/>
      <c r="ZS162" s="31"/>
      <c r="ZT162" s="31"/>
      <c r="ZU162" s="31"/>
      <c r="ZV162" s="31"/>
      <c r="ZW162" s="31"/>
      <c r="ZX162" s="31"/>
      <c r="ZY162" s="31"/>
      <c r="ZZ162" s="31"/>
      <c r="AAA162" s="31"/>
      <c r="AAB162" s="31"/>
      <c r="AAC162" s="31"/>
      <c r="AAD162" s="31"/>
      <c r="AAE162" s="31"/>
      <c r="AAF162" s="31"/>
      <c r="AAG162" s="31"/>
      <c r="AAH162" s="31"/>
      <c r="AAI162" s="31"/>
      <c r="AAJ162" s="31"/>
      <c r="AAK162" s="31"/>
      <c r="AAL162" s="31"/>
      <c r="AAM162" s="31"/>
      <c r="AAN162" s="31"/>
      <c r="AAO162" s="31"/>
      <c r="AAP162" s="31"/>
      <c r="AAQ162" s="31"/>
      <c r="AAR162" s="31"/>
      <c r="AAS162" s="31"/>
      <c r="AAT162" s="31"/>
      <c r="AAU162" s="31"/>
      <c r="AAV162" s="31"/>
      <c r="AAW162" s="31"/>
      <c r="AAX162" s="31"/>
      <c r="AAY162" s="31"/>
      <c r="AAZ162" s="31"/>
      <c r="ABA162" s="31"/>
      <c r="ABB162" s="31"/>
      <c r="ABC162" s="31"/>
      <c r="ABD162" s="31"/>
      <c r="ABE162" s="31"/>
      <c r="ABF162" s="31"/>
      <c r="ABG162" s="31"/>
      <c r="ABH162" s="31"/>
      <c r="ABI162" s="31"/>
      <c r="ABJ162" s="31"/>
      <c r="ABK162" s="31"/>
      <c r="ABL162" s="31"/>
      <c r="ABM162" s="31"/>
      <c r="ABN162" s="31"/>
      <c r="ABO162" s="31"/>
      <c r="ABP162" s="31"/>
      <c r="ABQ162" s="31"/>
      <c r="ABR162" s="31"/>
      <c r="ABS162" s="31"/>
      <c r="ABT162" s="31"/>
      <c r="ABU162" s="31"/>
      <c r="ABV162" s="31"/>
      <c r="ABW162" s="31"/>
      <c r="ABX162" s="31"/>
      <c r="ABY162" s="31"/>
      <c r="ABZ162" s="31"/>
      <c r="ACA162" s="31"/>
      <c r="ACB162" s="31"/>
      <c r="ACC162" s="31"/>
      <c r="ACD162" s="31"/>
      <c r="ACE162" s="31"/>
      <c r="ACF162" s="31"/>
      <c r="ACG162" s="31"/>
      <c r="ACH162" s="31"/>
      <c r="ACI162" s="31"/>
      <c r="ACJ162" s="31"/>
      <c r="ACK162" s="31"/>
      <c r="ACL162" s="31"/>
      <c r="ACM162" s="31"/>
      <c r="ACN162" s="31"/>
      <c r="ACO162" s="31"/>
      <c r="ACP162" s="31"/>
      <c r="ACQ162" s="31"/>
      <c r="ACR162" s="31"/>
      <c r="ACS162" s="31"/>
      <c r="ACT162" s="31"/>
      <c r="ACU162" s="31"/>
      <c r="ACV162" s="31"/>
      <c r="ACW162" s="31"/>
      <c r="ACX162" s="31"/>
      <c r="ACY162" s="31"/>
      <c r="ACZ162" s="31"/>
      <c r="ADA162" s="31"/>
      <c r="ADB162" s="31"/>
      <c r="ADC162" s="31"/>
      <c r="ADD162" s="31"/>
      <c r="ADE162" s="31"/>
      <c r="ADF162" s="31"/>
      <c r="ADG162" s="31"/>
      <c r="ADH162" s="31"/>
      <c r="ADI162" s="31"/>
      <c r="ADJ162" s="31"/>
      <c r="ADK162" s="31"/>
      <c r="ADL162" s="31"/>
      <c r="ADM162" s="31"/>
      <c r="ADN162" s="31"/>
      <c r="ADO162" s="31"/>
      <c r="ADP162" s="31"/>
      <c r="ADQ162" s="31"/>
      <c r="ADR162" s="31"/>
      <c r="ADS162" s="31"/>
      <c r="ADT162" s="31"/>
      <c r="ADU162" s="31"/>
      <c r="ADV162" s="31"/>
      <c r="ADW162" s="31"/>
      <c r="ADX162" s="31"/>
      <c r="ADY162" s="31"/>
      <c r="ADZ162" s="31"/>
      <c r="AEA162" s="31"/>
      <c r="AEB162" s="31"/>
      <c r="AEC162" s="31"/>
      <c r="AED162" s="31"/>
      <c r="AEE162" s="31"/>
      <c r="AEF162" s="31"/>
      <c r="AEG162" s="31"/>
      <c r="AEH162" s="31"/>
      <c r="AEI162" s="31"/>
      <c r="AEJ162" s="31"/>
      <c r="AEK162" s="31"/>
      <c r="AEL162" s="31"/>
      <c r="AEM162" s="31"/>
      <c r="AEN162" s="31"/>
      <c r="AEO162" s="31"/>
      <c r="AEP162" s="31"/>
      <c r="AEQ162" s="31"/>
      <c r="AER162" s="31"/>
      <c r="AES162" s="31"/>
      <c r="AET162" s="31"/>
      <c r="AEU162" s="31"/>
      <c r="AEV162" s="31"/>
      <c r="AEW162" s="31"/>
      <c r="AEX162" s="31"/>
      <c r="AEY162" s="31"/>
      <c r="AEZ162" s="31"/>
      <c r="AFA162" s="31"/>
      <c r="AFB162" s="31"/>
      <c r="AFC162" s="31"/>
      <c r="AFD162" s="31"/>
      <c r="AFE162" s="31"/>
      <c r="AFF162" s="31"/>
      <c r="AFG162" s="31"/>
      <c r="AFH162" s="31"/>
      <c r="AFI162" s="31"/>
      <c r="AFJ162" s="31"/>
      <c r="AFK162" s="31"/>
      <c r="AFL162" s="31"/>
      <c r="AFM162" s="31"/>
      <c r="AFN162" s="31"/>
      <c r="AFO162" s="31"/>
      <c r="AFP162" s="31"/>
      <c r="AFQ162" s="31"/>
      <c r="AFR162" s="31"/>
      <c r="AFS162" s="31"/>
      <c r="AFT162" s="31"/>
      <c r="AFU162" s="31"/>
      <c r="AFV162" s="31"/>
      <c r="AFW162" s="31"/>
      <c r="AFX162" s="31"/>
      <c r="AFY162" s="31"/>
      <c r="AFZ162" s="31"/>
      <c r="AGA162" s="31"/>
      <c r="AGB162" s="31"/>
      <c r="AGC162" s="31"/>
      <c r="AGD162" s="31"/>
      <c r="AGE162" s="31"/>
      <c r="AGF162" s="31"/>
      <c r="AGG162" s="31"/>
      <c r="AGH162" s="31"/>
      <c r="AGI162" s="31"/>
      <c r="AGJ162" s="31"/>
      <c r="AGK162" s="31"/>
      <c r="AGL162" s="31"/>
      <c r="AGM162" s="31"/>
      <c r="AGN162" s="31"/>
      <c r="AGO162" s="31"/>
      <c r="AGP162" s="31"/>
      <c r="AGQ162" s="31"/>
      <c r="AGR162" s="31"/>
      <c r="AGS162" s="31"/>
      <c r="AGT162" s="31"/>
      <c r="AGU162" s="31"/>
      <c r="AGV162" s="31"/>
      <c r="AGW162" s="31"/>
      <c r="AGX162" s="31"/>
      <c r="AGY162" s="31"/>
      <c r="AGZ162" s="31"/>
      <c r="AHA162" s="31"/>
      <c r="AHB162" s="31"/>
      <c r="AHC162" s="31"/>
      <c r="AHD162" s="31"/>
      <c r="AHE162" s="31"/>
      <c r="AHF162" s="31"/>
      <c r="AHG162" s="31"/>
      <c r="AHH162" s="31"/>
      <c r="AHI162" s="31"/>
      <c r="AHJ162" s="31"/>
      <c r="AHK162" s="31"/>
      <c r="AHL162" s="31"/>
      <c r="AHM162" s="31"/>
      <c r="AHN162" s="31"/>
      <c r="AHO162" s="31"/>
      <c r="AHP162" s="31"/>
      <c r="AHQ162" s="31"/>
      <c r="AHR162" s="31"/>
      <c r="AHS162" s="31"/>
      <c r="AHT162" s="31"/>
      <c r="AHU162" s="31"/>
      <c r="AHV162" s="31"/>
      <c r="AHW162" s="31"/>
      <c r="AHX162" s="31"/>
      <c r="AHY162" s="31"/>
      <c r="AHZ162" s="31"/>
      <c r="AIA162" s="31"/>
      <c r="AIB162" s="31"/>
      <c r="AIC162" s="31"/>
      <c r="AID162" s="31"/>
      <c r="AIE162" s="31"/>
      <c r="AIF162" s="31"/>
      <c r="AIG162" s="31"/>
      <c r="AIH162" s="31"/>
      <c r="AII162" s="31"/>
      <c r="AIJ162" s="31"/>
      <c r="AIK162" s="31"/>
      <c r="AIL162" s="31"/>
      <c r="AIM162" s="31"/>
      <c r="AIN162" s="31"/>
      <c r="AIO162" s="31"/>
      <c r="AIP162" s="31"/>
      <c r="AIQ162" s="31"/>
      <c r="AIR162" s="31"/>
      <c r="AIS162" s="31"/>
      <c r="AIT162" s="31"/>
      <c r="AIU162" s="31"/>
      <c r="AIV162" s="31"/>
      <c r="AIW162" s="31"/>
      <c r="AIX162" s="31"/>
      <c r="AIY162" s="31"/>
      <c r="AIZ162" s="31"/>
      <c r="AJA162" s="31"/>
      <c r="AJB162" s="31"/>
      <c r="AJC162" s="31"/>
      <c r="AJD162" s="31"/>
      <c r="AJE162" s="31"/>
      <c r="AJF162" s="31"/>
      <c r="AJG162" s="31"/>
      <c r="AJH162" s="31"/>
      <c r="AJI162" s="31"/>
      <c r="AJJ162" s="31"/>
      <c r="AJK162" s="31"/>
      <c r="AJL162" s="31"/>
      <c r="AJM162" s="31"/>
      <c r="AJN162" s="31"/>
      <c r="AJO162" s="31"/>
      <c r="AJP162" s="31"/>
      <c r="AJQ162" s="31"/>
      <c r="AJR162" s="31"/>
      <c r="AJS162" s="31"/>
      <c r="AJT162" s="31"/>
      <c r="AJU162" s="31"/>
      <c r="AJV162" s="31"/>
      <c r="AJW162" s="31"/>
      <c r="AJX162" s="31"/>
      <c r="AJY162" s="31"/>
      <c r="AJZ162" s="31"/>
      <c r="AKA162" s="31"/>
      <c r="AKB162" s="31"/>
      <c r="AKC162" s="31"/>
      <c r="AKD162" s="31"/>
      <c r="AKE162" s="31"/>
      <c r="AKF162" s="31"/>
      <c r="AKG162" s="31"/>
      <c r="AKH162" s="31"/>
      <c r="AKI162" s="31"/>
      <c r="AKJ162" s="31"/>
      <c r="AKK162" s="31"/>
      <c r="AKL162" s="31"/>
      <c r="AKM162" s="31"/>
      <c r="AKN162" s="31"/>
      <c r="AKO162" s="31"/>
      <c r="AKP162" s="31"/>
      <c r="AKQ162" s="31"/>
      <c r="AKR162" s="31"/>
      <c r="AKS162" s="31"/>
      <c r="AKT162" s="31"/>
      <c r="AKU162" s="31"/>
      <c r="AKV162" s="31"/>
      <c r="AKW162" s="31"/>
      <c r="AKX162" s="31"/>
      <c r="AKY162" s="31"/>
      <c r="AKZ162" s="31"/>
      <c r="ALA162" s="31"/>
      <c r="ALB162" s="31"/>
      <c r="ALC162" s="31"/>
      <c r="ALD162" s="31"/>
      <c r="ALE162" s="31"/>
      <c r="ALF162" s="31"/>
      <c r="ALG162" s="31"/>
      <c r="ALH162" s="31"/>
      <c r="ALI162" s="31"/>
      <c r="ALJ162" s="31"/>
      <c r="ALK162" s="31"/>
      <c r="ALL162" s="31"/>
      <c r="ALM162" s="31"/>
      <c r="ALN162" s="31"/>
      <c r="ALO162" s="31"/>
      <c r="ALP162" s="31"/>
      <c r="ALQ162" s="31"/>
      <c r="ALR162" s="31"/>
      <c r="ALS162" s="31"/>
      <c r="ALT162" s="31"/>
      <c r="ALU162" s="31"/>
      <c r="ALV162" s="31"/>
      <c r="ALW162" s="31"/>
      <c r="ALX162" s="31"/>
      <c r="ALY162" s="31"/>
      <c r="ALZ162" s="31"/>
      <c r="AMA162" s="31"/>
      <c r="AMB162" s="31"/>
      <c r="AMC162" s="31"/>
      <c r="AMD162" s="31"/>
      <c r="AME162" s="31"/>
      <c r="AMF162" s="31"/>
      <c r="AMG162" s="31"/>
      <c r="AMH162" s="31"/>
      <c r="AMI162" s="31"/>
      <c r="AMJ162" s="31"/>
      <c r="AMK162" s="31"/>
      <c r="AML162" s="31"/>
      <c r="AMM162" s="31"/>
      <c r="AMN162" s="31"/>
      <c r="AMO162" s="31"/>
      <c r="AMP162" s="31"/>
      <c r="AMQ162" s="31"/>
      <c r="AMR162" s="31"/>
      <c r="AMS162" s="31"/>
      <c r="AMT162" s="31"/>
      <c r="AMU162" s="31"/>
      <c r="AMV162" s="31"/>
      <c r="AMW162" s="31"/>
      <c r="AMX162" s="31"/>
      <c r="AMY162" s="31"/>
      <c r="AMZ162" s="31"/>
      <c r="ANA162" s="31"/>
      <c r="ANB162" s="31"/>
      <c r="ANC162" s="31"/>
      <c r="AND162" s="31"/>
      <c r="ANE162" s="31"/>
      <c r="ANF162" s="31"/>
      <c r="ANG162" s="31"/>
      <c r="ANH162" s="31"/>
      <c r="ANI162" s="31"/>
      <c r="ANJ162" s="31"/>
      <c r="ANK162" s="31"/>
      <c r="ANL162" s="31"/>
      <c r="ANM162" s="31"/>
      <c r="ANN162" s="31"/>
      <c r="ANO162" s="31"/>
      <c r="ANP162" s="31"/>
      <c r="ANQ162" s="31"/>
      <c r="ANR162" s="31"/>
      <c r="ANS162" s="31"/>
      <c r="ANT162" s="31"/>
      <c r="ANU162" s="31"/>
      <c r="ANV162" s="31"/>
      <c r="ANW162" s="31"/>
      <c r="ANX162" s="31"/>
      <c r="ANY162" s="31"/>
      <c r="ANZ162" s="31"/>
      <c r="AOA162" s="31"/>
      <c r="AOB162" s="31"/>
      <c r="AOC162" s="31"/>
      <c r="AOD162" s="31"/>
      <c r="AOE162" s="31"/>
      <c r="AOF162" s="31"/>
      <c r="AOG162" s="31"/>
      <c r="AOH162" s="31"/>
      <c r="AOI162" s="31"/>
      <c r="AOJ162" s="31"/>
      <c r="AOK162" s="31"/>
      <c r="AOL162" s="31"/>
      <c r="AOM162" s="31"/>
      <c r="AON162" s="31"/>
      <c r="AOO162" s="31"/>
      <c r="AOP162" s="31"/>
      <c r="AOQ162" s="31"/>
      <c r="AOR162" s="31"/>
      <c r="AOS162" s="31"/>
      <c r="AOT162" s="31"/>
      <c r="AOU162" s="31"/>
      <c r="AOV162" s="31"/>
      <c r="AOW162" s="31"/>
      <c r="AOX162" s="31"/>
      <c r="AOY162" s="31"/>
      <c r="AOZ162" s="31"/>
      <c r="APA162" s="31"/>
      <c r="APB162" s="31"/>
      <c r="APC162" s="31"/>
      <c r="APD162" s="31"/>
      <c r="APE162" s="31"/>
      <c r="APF162" s="31"/>
      <c r="APG162" s="31"/>
      <c r="APH162" s="31"/>
      <c r="API162" s="31"/>
      <c r="APJ162" s="31"/>
      <c r="APK162" s="31"/>
      <c r="APL162" s="31"/>
      <c r="APM162" s="31"/>
      <c r="APN162" s="31"/>
      <c r="APO162" s="31"/>
      <c r="APP162" s="31"/>
      <c r="APQ162" s="31"/>
      <c r="APR162" s="31"/>
      <c r="APS162" s="31"/>
      <c r="APT162" s="31"/>
      <c r="APU162" s="31"/>
      <c r="APV162" s="31"/>
      <c r="APW162" s="31"/>
      <c r="APX162" s="31"/>
      <c r="APY162" s="31"/>
      <c r="APZ162" s="31"/>
      <c r="AQA162" s="31"/>
      <c r="AQB162" s="31"/>
      <c r="AQC162" s="31"/>
      <c r="AQD162" s="31"/>
      <c r="AQE162" s="31"/>
      <c r="AQF162" s="31"/>
      <c r="AQG162" s="31"/>
      <c r="AQH162" s="31"/>
      <c r="AQI162" s="31"/>
      <c r="AQJ162" s="31"/>
      <c r="AQK162" s="31"/>
      <c r="AQL162" s="31"/>
      <c r="AQM162" s="31"/>
      <c r="AQN162" s="31"/>
      <c r="AQO162" s="31"/>
      <c r="AQP162" s="31"/>
      <c r="AQQ162" s="31"/>
      <c r="AQR162" s="31"/>
      <c r="AQS162" s="31"/>
      <c r="AQT162" s="31"/>
      <c r="AQU162" s="31"/>
      <c r="AQV162" s="31"/>
      <c r="AQW162" s="31"/>
      <c r="AQX162" s="31"/>
      <c r="AQY162" s="31"/>
      <c r="AQZ162" s="31"/>
      <c r="ARA162" s="31"/>
      <c r="ARB162" s="31"/>
      <c r="ARC162" s="31"/>
      <c r="ARD162" s="31"/>
      <c r="ARE162" s="31"/>
      <c r="ARF162" s="31"/>
      <c r="ARG162" s="31"/>
      <c r="ARH162" s="31"/>
      <c r="ARI162" s="31"/>
      <c r="ARJ162" s="31"/>
      <c r="ARK162" s="31"/>
      <c r="ARL162" s="31"/>
      <c r="ARM162" s="31"/>
      <c r="ARN162" s="31"/>
      <c r="ARO162" s="31"/>
      <c r="ARP162" s="31"/>
      <c r="ARQ162" s="31"/>
      <c r="ARR162" s="31"/>
      <c r="ARS162" s="31"/>
      <c r="ART162" s="31"/>
      <c r="ARU162" s="31"/>
      <c r="ARV162" s="31"/>
      <c r="ARW162" s="31"/>
      <c r="ARX162" s="31"/>
      <c r="ARY162" s="31"/>
      <c r="ARZ162" s="31"/>
      <c r="ASA162" s="31"/>
      <c r="ASB162" s="31"/>
      <c r="ASC162" s="31"/>
      <c r="ASD162" s="31"/>
      <c r="ASE162" s="31"/>
      <c r="ASF162" s="31"/>
      <c r="ASG162" s="31"/>
      <c r="ASH162" s="31"/>
      <c r="ASI162" s="31"/>
      <c r="ASJ162" s="31"/>
      <c r="ASK162" s="31"/>
      <c r="ASL162" s="31"/>
      <c r="ASM162" s="31"/>
      <c r="ASN162" s="31"/>
      <c r="ASO162" s="31"/>
      <c r="ASP162" s="31"/>
      <c r="ASQ162" s="31"/>
      <c r="ASR162" s="31"/>
      <c r="ASS162" s="31"/>
      <c r="AST162" s="31"/>
      <c r="ASU162" s="31"/>
      <c r="ASV162" s="31"/>
      <c r="ASW162" s="31"/>
      <c r="ASX162" s="31"/>
      <c r="ASY162" s="31"/>
      <c r="ASZ162" s="31"/>
      <c r="ATA162" s="31"/>
      <c r="ATB162" s="31"/>
      <c r="ATC162" s="31"/>
      <c r="ATD162" s="31"/>
      <c r="ATE162" s="31"/>
      <c r="ATF162" s="31"/>
      <c r="ATG162" s="31"/>
      <c r="ATH162" s="31"/>
      <c r="ATI162" s="31"/>
      <c r="ATJ162" s="31"/>
      <c r="ATK162" s="31"/>
      <c r="ATL162" s="31"/>
      <c r="ATM162" s="31"/>
      <c r="ATN162" s="31"/>
      <c r="ATO162" s="31"/>
      <c r="ATP162" s="31"/>
      <c r="ATQ162" s="31"/>
      <c r="ATR162" s="31"/>
      <c r="ATS162" s="31"/>
      <c r="ATT162" s="31"/>
      <c r="ATU162" s="31"/>
      <c r="ATV162" s="31"/>
      <c r="ATW162" s="31"/>
      <c r="ATX162" s="31"/>
      <c r="ATY162" s="31"/>
      <c r="ATZ162" s="31"/>
      <c r="AUA162" s="31"/>
      <c r="AUB162" s="31"/>
      <c r="AUC162" s="31"/>
      <c r="AUD162" s="31"/>
      <c r="AUE162" s="31"/>
      <c r="AUF162" s="31"/>
      <c r="AUG162" s="31"/>
      <c r="AUH162" s="31"/>
      <c r="AUI162" s="31"/>
      <c r="AUJ162" s="31"/>
      <c r="AUK162" s="31"/>
      <c r="AUL162" s="31"/>
      <c r="AUM162" s="31"/>
      <c r="AUN162" s="31"/>
      <c r="AUO162" s="31"/>
      <c r="AUP162" s="31"/>
      <c r="AUQ162" s="31"/>
      <c r="AUR162" s="31"/>
      <c r="AUS162" s="31"/>
      <c r="AUT162" s="31"/>
      <c r="AUU162" s="31"/>
      <c r="AUV162" s="31"/>
      <c r="AUW162" s="31"/>
      <c r="AUX162" s="31"/>
      <c r="AUY162" s="31"/>
      <c r="AUZ162" s="31"/>
      <c r="AVA162" s="31"/>
      <c r="AVB162" s="31"/>
      <c r="AVC162" s="31"/>
      <c r="AVD162" s="31"/>
      <c r="AVE162" s="31"/>
      <c r="AVF162" s="31"/>
      <c r="AVG162" s="31"/>
      <c r="AVH162" s="31"/>
      <c r="AVI162" s="31"/>
      <c r="AVJ162" s="31"/>
      <c r="AVK162" s="31"/>
      <c r="AVL162" s="31"/>
      <c r="AVM162" s="31"/>
      <c r="AVN162" s="31"/>
      <c r="AVO162" s="31"/>
      <c r="AVP162" s="31"/>
      <c r="AVQ162" s="31"/>
      <c r="AVR162" s="31"/>
      <c r="AVS162" s="31"/>
      <c r="AVT162" s="31"/>
      <c r="AVU162" s="31"/>
      <c r="AVV162" s="31"/>
      <c r="AVW162" s="31"/>
      <c r="AVX162" s="31"/>
      <c r="AVY162" s="31"/>
      <c r="AVZ162" s="31"/>
      <c r="AWA162" s="31"/>
      <c r="AWB162" s="31"/>
      <c r="AWC162" s="31"/>
      <c r="AWD162" s="31"/>
      <c r="AWE162" s="31"/>
      <c r="AWF162" s="31"/>
      <c r="AWG162" s="31"/>
      <c r="AWH162" s="31"/>
      <c r="AWI162" s="31"/>
      <c r="AWJ162" s="31"/>
      <c r="AWK162" s="31"/>
      <c r="AWL162" s="31"/>
      <c r="AWM162" s="31"/>
      <c r="AWN162" s="31"/>
      <c r="AWO162" s="31"/>
      <c r="AWP162" s="31"/>
      <c r="AWQ162" s="31"/>
      <c r="AWR162" s="31"/>
      <c r="AWS162" s="31"/>
      <c r="AWT162" s="31"/>
      <c r="AWU162" s="31"/>
      <c r="AWV162" s="31"/>
      <c r="AWW162" s="31"/>
      <c r="AWX162" s="31"/>
      <c r="AWY162" s="31"/>
      <c r="AWZ162" s="31"/>
      <c r="AXA162" s="31"/>
      <c r="AXB162" s="31"/>
      <c r="AXC162" s="31"/>
      <c r="AXD162" s="31"/>
      <c r="AXE162" s="31"/>
      <c r="AXF162" s="31"/>
      <c r="AXG162" s="31"/>
      <c r="AXH162" s="31"/>
      <c r="AXI162" s="31"/>
      <c r="AXJ162" s="31"/>
      <c r="AXK162" s="31"/>
      <c r="AXL162" s="31"/>
      <c r="AXM162" s="31"/>
      <c r="AXN162" s="31"/>
      <c r="AXO162" s="31"/>
      <c r="AXP162" s="31"/>
      <c r="AXQ162" s="31"/>
      <c r="AXR162" s="31"/>
      <c r="AXS162" s="31"/>
      <c r="AXT162" s="31"/>
      <c r="AXU162" s="31"/>
      <c r="AXV162" s="31"/>
      <c r="AXW162" s="31"/>
      <c r="AXX162" s="31"/>
      <c r="AXY162" s="31"/>
      <c r="AXZ162" s="31"/>
      <c r="AYA162" s="31"/>
      <c r="AYB162" s="31"/>
      <c r="AYC162" s="31"/>
      <c r="AYD162" s="31"/>
      <c r="AYE162" s="31"/>
      <c r="AYF162" s="31"/>
      <c r="AYG162" s="31"/>
      <c r="AYH162" s="31"/>
      <c r="AYI162" s="31"/>
      <c r="AYJ162" s="31"/>
      <c r="AYK162" s="31"/>
      <c r="AYL162" s="31"/>
      <c r="AYM162" s="31"/>
      <c r="AYN162" s="31"/>
      <c r="AYO162" s="31"/>
      <c r="AYP162" s="31"/>
      <c r="AYQ162" s="31"/>
      <c r="AYR162" s="31"/>
      <c r="AYS162" s="31"/>
      <c r="AYT162" s="31"/>
      <c r="AYU162" s="31"/>
      <c r="AYV162" s="31"/>
      <c r="AYW162" s="31"/>
      <c r="AYX162" s="31"/>
      <c r="AYY162" s="31"/>
      <c r="AYZ162" s="31"/>
      <c r="AZA162" s="31"/>
      <c r="AZB162" s="31"/>
      <c r="AZC162" s="31"/>
      <c r="AZD162" s="31"/>
      <c r="AZE162" s="31"/>
      <c r="AZF162" s="31"/>
      <c r="AZG162" s="31"/>
      <c r="AZH162" s="31"/>
      <c r="AZI162" s="31"/>
      <c r="AZJ162" s="31"/>
      <c r="AZK162" s="31"/>
      <c r="AZL162" s="31"/>
      <c r="AZM162" s="31"/>
      <c r="AZN162" s="31"/>
      <c r="AZO162" s="31"/>
      <c r="AZP162" s="31"/>
      <c r="AZQ162" s="31"/>
      <c r="AZR162" s="31"/>
      <c r="AZS162" s="31"/>
      <c r="AZT162" s="31"/>
      <c r="AZU162" s="31"/>
      <c r="AZV162" s="31"/>
      <c r="AZW162" s="31"/>
      <c r="AZX162" s="31"/>
      <c r="AZY162" s="31"/>
      <c r="AZZ162" s="31"/>
      <c r="BAA162" s="31"/>
      <c r="BAB162" s="31"/>
      <c r="BAC162" s="31"/>
      <c r="BAD162" s="31"/>
      <c r="BAE162" s="31"/>
      <c r="BAF162" s="31"/>
      <c r="BAG162" s="31"/>
      <c r="BAH162" s="31"/>
      <c r="BAI162" s="31"/>
      <c r="BAJ162" s="31"/>
      <c r="BAK162" s="31"/>
      <c r="BAL162" s="31"/>
      <c r="BAM162" s="31"/>
      <c r="BAN162" s="31"/>
      <c r="BAO162" s="31"/>
      <c r="BAP162" s="31"/>
      <c r="BAQ162" s="31"/>
      <c r="BAR162" s="31"/>
      <c r="BAS162" s="31"/>
      <c r="BAT162" s="31"/>
      <c r="BAU162" s="31"/>
      <c r="BAV162" s="31"/>
      <c r="BAW162" s="31"/>
      <c r="BAX162" s="31"/>
      <c r="BAY162" s="31"/>
      <c r="BAZ162" s="31"/>
      <c r="BBA162" s="31"/>
      <c r="BBB162" s="31"/>
      <c r="BBC162" s="31"/>
      <c r="BBD162" s="31"/>
      <c r="BBE162" s="31"/>
      <c r="BBF162" s="31"/>
      <c r="BBG162" s="31"/>
      <c r="BBH162" s="31"/>
      <c r="BBI162" s="31"/>
      <c r="BBJ162" s="31"/>
      <c r="BBK162" s="31"/>
      <c r="BBL162" s="31"/>
      <c r="BBM162" s="31"/>
      <c r="BBN162" s="31"/>
      <c r="BBO162" s="31"/>
      <c r="BBP162" s="31"/>
      <c r="BBQ162" s="31"/>
      <c r="BBR162" s="31"/>
      <c r="BBS162" s="31"/>
      <c r="BBT162" s="31"/>
      <c r="BBU162" s="31"/>
      <c r="BBV162" s="31"/>
      <c r="BBW162" s="31"/>
      <c r="BBX162" s="31"/>
      <c r="BBY162" s="31"/>
      <c r="BBZ162" s="31"/>
      <c r="BCA162" s="31"/>
      <c r="BCB162" s="31"/>
      <c r="BCC162" s="31"/>
      <c r="BCD162" s="31"/>
      <c r="BCE162" s="31"/>
      <c r="BCF162" s="31"/>
      <c r="BCG162" s="31"/>
      <c r="BCH162" s="31"/>
      <c r="BCI162" s="31"/>
      <c r="BCJ162" s="31"/>
      <c r="BCK162" s="31"/>
      <c r="BCL162" s="31"/>
      <c r="BCM162" s="31"/>
      <c r="BCN162" s="31"/>
      <c r="BCO162" s="31"/>
      <c r="BCP162" s="31"/>
      <c r="BCQ162" s="31"/>
      <c r="BCR162" s="31"/>
      <c r="BCS162" s="31"/>
      <c r="BCT162" s="31"/>
      <c r="BCU162" s="31"/>
      <c r="BCV162" s="31"/>
      <c r="BCW162" s="31"/>
      <c r="BCX162" s="31"/>
      <c r="BCY162" s="31"/>
      <c r="BCZ162" s="31"/>
      <c r="BDA162" s="31"/>
      <c r="BDB162" s="31"/>
      <c r="BDC162" s="31"/>
      <c r="BDD162" s="31"/>
      <c r="BDE162" s="31"/>
      <c r="BDF162" s="31"/>
      <c r="BDG162" s="31"/>
      <c r="BDH162" s="31"/>
      <c r="BDI162" s="31"/>
      <c r="BDJ162" s="31"/>
      <c r="BDK162" s="31"/>
      <c r="BDL162" s="31"/>
      <c r="BDM162" s="31"/>
      <c r="BDN162" s="31"/>
      <c r="BDO162" s="31"/>
      <c r="BDP162" s="31"/>
      <c r="BDQ162" s="31"/>
      <c r="BDR162" s="31"/>
      <c r="BDS162" s="31"/>
      <c r="BDT162" s="31"/>
      <c r="BDU162" s="31"/>
      <c r="BDV162" s="31"/>
      <c r="BDW162" s="31"/>
      <c r="BDX162" s="31"/>
      <c r="BDY162" s="31"/>
      <c r="BDZ162" s="31"/>
      <c r="BEA162" s="31"/>
      <c r="BEB162" s="31"/>
      <c r="BEC162" s="31"/>
      <c r="BED162" s="31"/>
      <c r="BEE162" s="31"/>
      <c r="BEF162" s="31"/>
      <c r="BEG162" s="31"/>
      <c r="BEH162" s="31"/>
      <c r="BEI162" s="31"/>
      <c r="BEJ162" s="31"/>
      <c r="BEK162" s="31"/>
      <c r="BEL162" s="31"/>
      <c r="BEM162" s="31"/>
      <c r="BEN162" s="31"/>
      <c r="BEO162" s="31"/>
      <c r="BEP162" s="31"/>
      <c r="BEQ162" s="31"/>
      <c r="BER162" s="31"/>
      <c r="BES162" s="31"/>
      <c r="BET162" s="31"/>
      <c r="BEU162" s="31"/>
      <c r="BEV162" s="31"/>
      <c r="BEW162" s="31"/>
      <c r="BEX162" s="31"/>
      <c r="BEY162" s="31"/>
      <c r="BEZ162" s="31"/>
      <c r="BFA162" s="31"/>
      <c r="BFB162" s="31"/>
      <c r="BFC162" s="31"/>
      <c r="BFD162" s="31"/>
      <c r="BFE162" s="31"/>
      <c r="BFF162" s="31"/>
      <c r="BFG162" s="31"/>
      <c r="BFH162" s="31"/>
      <c r="BFI162" s="31"/>
      <c r="BFJ162" s="31"/>
      <c r="BFK162" s="31"/>
      <c r="BFL162" s="31"/>
      <c r="BFM162" s="31"/>
      <c r="BFN162" s="31"/>
      <c r="BFO162" s="31"/>
      <c r="BFP162" s="31"/>
      <c r="BFQ162" s="31"/>
      <c r="BFR162" s="31"/>
      <c r="BFS162" s="31"/>
      <c r="BFT162" s="31"/>
      <c r="BFU162" s="31"/>
      <c r="BFV162" s="31"/>
      <c r="BFW162" s="31"/>
      <c r="BFX162" s="31"/>
      <c r="BFY162" s="31"/>
      <c r="BFZ162" s="31"/>
      <c r="BGA162" s="31"/>
      <c r="BGB162" s="31"/>
      <c r="BGC162" s="31"/>
      <c r="BGD162" s="31"/>
      <c r="BGE162" s="31"/>
      <c r="BGF162" s="31"/>
      <c r="BGG162" s="31"/>
      <c r="BGH162" s="31"/>
      <c r="BGI162" s="31"/>
      <c r="BGJ162" s="31"/>
      <c r="BGK162" s="31"/>
      <c r="BGL162" s="31"/>
      <c r="BGM162" s="31"/>
      <c r="BGN162" s="31"/>
      <c r="BGO162" s="31"/>
      <c r="BGP162" s="31"/>
      <c r="BGQ162" s="31"/>
      <c r="BGR162" s="31"/>
      <c r="BGS162" s="31"/>
      <c r="BGT162" s="31"/>
      <c r="BGU162" s="31"/>
      <c r="BGV162" s="31"/>
      <c r="BGW162" s="31"/>
      <c r="BGX162" s="31"/>
      <c r="BGY162" s="31"/>
      <c r="BGZ162" s="31"/>
      <c r="BHA162" s="31"/>
      <c r="BHB162" s="31"/>
      <c r="BHC162" s="31"/>
      <c r="BHD162" s="31"/>
      <c r="BHE162" s="31"/>
      <c r="BHF162" s="31"/>
      <c r="BHG162" s="31"/>
      <c r="BHH162" s="31"/>
      <c r="BHI162" s="31"/>
      <c r="BHJ162" s="31"/>
      <c r="BHK162" s="31"/>
      <c r="BHL162" s="31"/>
      <c r="BHM162" s="31"/>
      <c r="BHN162" s="31"/>
      <c r="BHO162" s="31"/>
      <c r="BHP162" s="31"/>
      <c r="BHQ162" s="31"/>
      <c r="BHR162" s="31"/>
      <c r="BHS162" s="31"/>
      <c r="BHT162" s="31"/>
      <c r="BHU162" s="31"/>
      <c r="BHV162" s="31"/>
      <c r="BHW162" s="31"/>
      <c r="BHX162" s="31"/>
      <c r="BHY162" s="31"/>
      <c r="BHZ162" s="31"/>
      <c r="BIA162" s="31"/>
      <c r="BIB162" s="31"/>
      <c r="BIC162" s="31"/>
      <c r="BID162" s="31"/>
      <c r="BIE162" s="31"/>
      <c r="BIF162" s="31"/>
      <c r="BIG162" s="31"/>
      <c r="BIH162" s="31"/>
      <c r="BII162" s="31"/>
      <c r="BIJ162" s="31"/>
      <c r="BIK162" s="31"/>
      <c r="BIL162" s="31"/>
      <c r="BIM162" s="31"/>
      <c r="BIN162" s="31"/>
      <c r="BIO162" s="31"/>
      <c r="BIP162" s="31"/>
      <c r="BIQ162" s="31"/>
      <c r="BIR162" s="31"/>
      <c r="BIS162" s="31"/>
      <c r="BIT162" s="31"/>
      <c r="BIU162" s="31"/>
      <c r="BIV162" s="31"/>
      <c r="BIW162" s="31"/>
      <c r="BIX162" s="31"/>
      <c r="BIY162" s="31"/>
      <c r="BIZ162" s="31"/>
      <c r="BJA162" s="31"/>
      <c r="BJB162" s="31"/>
      <c r="BJC162" s="31"/>
      <c r="BJD162" s="31"/>
      <c r="BJE162" s="31"/>
      <c r="BJF162" s="31"/>
      <c r="BJG162" s="31"/>
      <c r="BJH162" s="31"/>
      <c r="BJI162" s="31"/>
      <c r="BJJ162" s="31"/>
      <c r="BJK162" s="31"/>
      <c r="BJL162" s="31"/>
      <c r="BJM162" s="31"/>
      <c r="BJN162" s="31"/>
      <c r="BJO162" s="31"/>
      <c r="BJP162" s="31"/>
      <c r="BJQ162" s="31"/>
      <c r="BJR162" s="31"/>
      <c r="BJS162" s="31"/>
      <c r="BJT162" s="31"/>
      <c r="BJU162" s="31"/>
      <c r="BJV162" s="31"/>
      <c r="BJW162" s="31"/>
      <c r="BJX162" s="31"/>
      <c r="BJY162" s="31"/>
      <c r="BJZ162" s="31"/>
      <c r="BKA162" s="31"/>
      <c r="BKB162" s="31"/>
      <c r="BKC162" s="31"/>
      <c r="BKD162" s="31"/>
      <c r="BKE162" s="31"/>
      <c r="BKF162" s="31"/>
      <c r="BKG162" s="31"/>
      <c r="BKH162" s="31"/>
      <c r="BKI162" s="31"/>
      <c r="BKJ162" s="31"/>
      <c r="BKK162" s="31"/>
      <c r="BKL162" s="31"/>
      <c r="BKM162" s="31"/>
      <c r="BKN162" s="31"/>
      <c r="BKO162" s="31"/>
      <c r="BKP162" s="31"/>
      <c r="BKQ162" s="31"/>
      <c r="BKR162" s="31"/>
      <c r="BKS162" s="31"/>
      <c r="BKT162" s="31"/>
      <c r="BKU162" s="31"/>
      <c r="BKV162" s="31"/>
      <c r="BKW162" s="31"/>
      <c r="BKX162" s="31"/>
      <c r="BKY162" s="31"/>
      <c r="BKZ162" s="31"/>
      <c r="BLA162" s="31"/>
      <c r="BLB162" s="31"/>
      <c r="BLC162" s="31"/>
      <c r="BLD162" s="31"/>
      <c r="BLE162" s="31"/>
      <c r="BLF162" s="31"/>
      <c r="BLG162" s="31"/>
      <c r="BLH162" s="31"/>
      <c r="BLI162" s="31"/>
      <c r="BLJ162" s="31"/>
      <c r="BLK162" s="31"/>
      <c r="BLL162" s="31"/>
      <c r="BLM162" s="31"/>
      <c r="BLN162" s="31"/>
      <c r="BLO162" s="31"/>
      <c r="BLP162" s="31"/>
      <c r="BLQ162" s="31"/>
      <c r="BLR162" s="31"/>
      <c r="BLS162" s="31"/>
      <c r="BLT162" s="31"/>
      <c r="BLU162" s="31"/>
      <c r="BLV162" s="31"/>
      <c r="BLW162" s="31"/>
      <c r="BLX162" s="31"/>
      <c r="BLY162" s="31"/>
      <c r="BLZ162" s="31"/>
      <c r="BMA162" s="31"/>
      <c r="BMB162" s="31"/>
      <c r="BMC162" s="31"/>
      <c r="BMD162" s="31"/>
      <c r="BME162" s="31"/>
      <c r="BMF162" s="31"/>
      <c r="BMG162" s="31"/>
      <c r="BMH162" s="31"/>
      <c r="BMI162" s="31"/>
      <c r="BMJ162" s="31"/>
      <c r="BMK162" s="31"/>
      <c r="BML162" s="31"/>
      <c r="BMM162" s="31"/>
      <c r="BMN162" s="31"/>
      <c r="BMO162" s="31"/>
      <c r="BMP162" s="31"/>
      <c r="BMQ162" s="31"/>
      <c r="BMR162" s="31"/>
      <c r="BMS162" s="31"/>
      <c r="BMT162" s="31"/>
      <c r="BMU162" s="31"/>
      <c r="BMV162" s="31"/>
      <c r="BMW162" s="31"/>
      <c r="BMX162" s="31"/>
      <c r="BMY162" s="31"/>
      <c r="BMZ162" s="31"/>
      <c r="BNA162" s="31"/>
      <c r="BNB162" s="31"/>
      <c r="BNC162" s="31"/>
      <c r="BND162" s="31"/>
      <c r="BNE162" s="31"/>
      <c r="BNF162" s="31"/>
      <c r="BNG162" s="31"/>
      <c r="BNH162" s="31"/>
      <c r="BNI162" s="31"/>
      <c r="BNJ162" s="31"/>
      <c r="BNK162" s="31"/>
      <c r="BNL162" s="31"/>
      <c r="BNM162" s="31"/>
      <c r="BNN162" s="31"/>
      <c r="BNO162" s="31"/>
      <c r="BNP162" s="31"/>
      <c r="BNQ162" s="31"/>
      <c r="BNR162" s="31"/>
      <c r="BNS162" s="31"/>
      <c r="BNT162" s="31"/>
      <c r="BNU162" s="31"/>
      <c r="BNV162" s="31"/>
      <c r="BNW162" s="31"/>
      <c r="BNX162" s="31"/>
      <c r="BNY162" s="31"/>
      <c r="BNZ162" s="31"/>
      <c r="BOA162" s="31"/>
      <c r="BOB162" s="31"/>
      <c r="BOC162" s="31"/>
      <c r="BOD162" s="31"/>
      <c r="BOE162" s="31"/>
      <c r="BOF162" s="31"/>
      <c r="BOG162" s="31"/>
      <c r="BOH162" s="31"/>
      <c r="BOI162" s="31"/>
      <c r="BOJ162" s="31"/>
      <c r="BOK162" s="31"/>
      <c r="BOL162" s="31"/>
      <c r="BOM162" s="31"/>
      <c r="BON162" s="31"/>
      <c r="BOO162" s="31"/>
      <c r="BOP162" s="31"/>
      <c r="BOQ162" s="31"/>
      <c r="BOR162" s="31"/>
      <c r="BOS162" s="31"/>
      <c r="BOT162" s="31"/>
      <c r="BOU162" s="31"/>
      <c r="BOV162" s="31"/>
      <c r="BOW162" s="31"/>
      <c r="BOX162" s="31"/>
      <c r="BOY162" s="31"/>
      <c r="BOZ162" s="31"/>
      <c r="BPA162" s="31"/>
      <c r="BPB162" s="31"/>
      <c r="BPC162" s="31"/>
      <c r="BPD162" s="31"/>
      <c r="BPE162" s="31"/>
      <c r="BPF162" s="31"/>
      <c r="BPG162" s="31"/>
      <c r="BPH162" s="31"/>
      <c r="BPI162" s="31"/>
      <c r="BPJ162" s="31"/>
      <c r="BPK162" s="31"/>
      <c r="BPL162" s="31"/>
      <c r="BPM162" s="31"/>
      <c r="BPN162" s="31"/>
      <c r="BPO162" s="31"/>
      <c r="BPP162" s="31"/>
      <c r="BPQ162" s="31"/>
      <c r="BPR162" s="31"/>
      <c r="BPS162" s="31"/>
      <c r="BPT162" s="31"/>
      <c r="BPU162" s="31"/>
      <c r="BPV162" s="31"/>
      <c r="BPW162" s="31"/>
      <c r="BPX162" s="31"/>
      <c r="BPY162" s="31"/>
      <c r="BPZ162" s="31"/>
      <c r="BQA162" s="31"/>
      <c r="BQB162" s="31"/>
      <c r="BQC162" s="31"/>
      <c r="BQD162" s="31"/>
      <c r="BQE162" s="31"/>
      <c r="BQF162" s="31"/>
      <c r="BQG162" s="31"/>
      <c r="BQH162" s="31"/>
      <c r="BQI162" s="31"/>
      <c r="BQJ162" s="31"/>
      <c r="BQK162" s="31"/>
      <c r="BQL162" s="31"/>
      <c r="BQM162" s="31"/>
      <c r="BQN162" s="31"/>
      <c r="BQO162" s="31"/>
      <c r="BQP162" s="31"/>
      <c r="BQQ162" s="31"/>
      <c r="BQR162" s="31"/>
      <c r="BQS162" s="31"/>
      <c r="BQT162" s="31"/>
      <c r="BQU162" s="31"/>
      <c r="BQV162" s="31"/>
      <c r="BQW162" s="31"/>
      <c r="BQX162" s="31"/>
      <c r="BQY162" s="31"/>
      <c r="BQZ162" s="31"/>
      <c r="BRA162" s="31"/>
      <c r="BRB162" s="31"/>
      <c r="BRC162" s="31"/>
      <c r="BRD162" s="31"/>
      <c r="BRE162" s="31"/>
      <c r="BRF162" s="31"/>
      <c r="BRG162" s="31"/>
      <c r="BRH162" s="31"/>
      <c r="BRI162" s="31"/>
      <c r="BRJ162" s="31"/>
      <c r="BRK162" s="31"/>
      <c r="BRL162" s="31"/>
      <c r="BRM162" s="31"/>
      <c r="BRN162" s="31"/>
      <c r="BRO162" s="31"/>
      <c r="BRP162" s="31"/>
      <c r="BRQ162" s="31"/>
      <c r="BRR162" s="31"/>
      <c r="BRS162" s="31"/>
      <c r="BRT162" s="31"/>
      <c r="BRU162" s="31"/>
      <c r="BRV162" s="31"/>
      <c r="BRW162" s="31"/>
      <c r="BRX162" s="31"/>
      <c r="BRY162" s="31"/>
      <c r="BRZ162" s="31"/>
      <c r="BSA162" s="31"/>
      <c r="BSB162" s="31"/>
      <c r="BSC162" s="31"/>
      <c r="BSD162" s="31"/>
      <c r="BSE162" s="31"/>
      <c r="BSF162" s="31"/>
      <c r="BSG162" s="31"/>
      <c r="BSH162" s="31"/>
      <c r="BSI162" s="31"/>
      <c r="BSJ162" s="31"/>
      <c r="BSK162" s="31"/>
      <c r="BSL162" s="31"/>
      <c r="BSM162" s="31"/>
      <c r="BSN162" s="31"/>
      <c r="BSO162" s="31"/>
      <c r="BSP162" s="31"/>
      <c r="BSQ162" s="31"/>
      <c r="BSR162" s="31"/>
      <c r="BSS162" s="31"/>
      <c r="BST162" s="31"/>
      <c r="BSU162" s="31"/>
      <c r="BSV162" s="31"/>
      <c r="BSW162" s="31"/>
      <c r="BSX162" s="31"/>
      <c r="BSY162" s="31"/>
      <c r="BSZ162" s="31"/>
      <c r="BTA162" s="31"/>
      <c r="BTB162" s="31"/>
      <c r="BTC162" s="31"/>
      <c r="BTD162" s="31"/>
      <c r="BTE162" s="31"/>
      <c r="BTF162" s="31"/>
      <c r="BTG162" s="31"/>
      <c r="BTH162" s="31"/>
      <c r="BTI162" s="31"/>
      <c r="BTJ162" s="31"/>
      <c r="BTK162" s="31"/>
      <c r="BTL162" s="31"/>
      <c r="BTM162" s="31"/>
      <c r="BTN162" s="31"/>
      <c r="BTO162" s="31"/>
      <c r="BTP162" s="31"/>
      <c r="BTQ162" s="31"/>
      <c r="BTR162" s="31"/>
      <c r="BTS162" s="31"/>
      <c r="BTT162" s="31"/>
      <c r="BTU162" s="31"/>
      <c r="BTV162" s="31"/>
      <c r="BTW162" s="31"/>
      <c r="BTX162" s="31"/>
      <c r="BTY162" s="31"/>
      <c r="BTZ162" s="31"/>
      <c r="BUA162" s="31"/>
      <c r="BUB162" s="31"/>
      <c r="BUC162" s="31"/>
      <c r="BUD162" s="31"/>
      <c r="BUE162" s="31"/>
      <c r="BUF162" s="31"/>
      <c r="BUG162" s="31"/>
      <c r="BUH162" s="31"/>
      <c r="BUI162" s="31"/>
      <c r="BUJ162" s="31"/>
      <c r="BUK162" s="31"/>
      <c r="BUL162" s="31"/>
      <c r="BUM162" s="31"/>
      <c r="BUN162" s="31"/>
      <c r="BUO162" s="31"/>
      <c r="BUP162" s="31"/>
      <c r="BUQ162" s="31"/>
      <c r="BUR162" s="31"/>
      <c r="BUS162" s="31"/>
      <c r="BUT162" s="31"/>
      <c r="BUU162" s="31"/>
      <c r="BUV162" s="31"/>
      <c r="BUW162" s="31"/>
      <c r="BUX162" s="31"/>
      <c r="BUY162" s="31"/>
      <c r="BUZ162" s="31"/>
      <c r="BVA162" s="31"/>
      <c r="BVB162" s="31"/>
      <c r="BVC162" s="31"/>
      <c r="BVD162" s="31"/>
      <c r="BVE162" s="31"/>
      <c r="BVF162" s="31"/>
      <c r="BVG162" s="31"/>
      <c r="BVH162" s="31"/>
      <c r="BVI162" s="31"/>
      <c r="BVJ162" s="31"/>
      <c r="BVK162" s="31"/>
      <c r="BVL162" s="31"/>
      <c r="BVM162" s="31"/>
      <c r="BVN162" s="31"/>
      <c r="BVO162" s="31"/>
      <c r="BVP162" s="31"/>
      <c r="BVQ162" s="31"/>
      <c r="BVR162" s="31"/>
      <c r="BVS162" s="31"/>
      <c r="BVT162" s="31"/>
      <c r="BVU162" s="31"/>
      <c r="BVV162" s="31"/>
      <c r="BVW162" s="31"/>
      <c r="BVX162" s="31"/>
      <c r="BVY162" s="31"/>
      <c r="BVZ162" s="31"/>
      <c r="BWA162" s="31"/>
      <c r="BWB162" s="31"/>
      <c r="BWC162" s="31"/>
      <c r="BWD162" s="31"/>
      <c r="BWE162" s="31"/>
      <c r="BWF162" s="31"/>
      <c r="BWG162" s="31"/>
      <c r="BWH162" s="31"/>
      <c r="BWI162" s="31"/>
      <c r="BWJ162" s="31"/>
      <c r="BWK162" s="31"/>
      <c r="BWL162" s="31"/>
      <c r="BWM162" s="31"/>
      <c r="BWN162" s="31"/>
      <c r="BWO162" s="31"/>
      <c r="BWP162" s="31"/>
      <c r="BWQ162" s="31"/>
      <c r="BWR162" s="31"/>
      <c r="BWS162" s="31"/>
      <c r="BWT162" s="31"/>
      <c r="BWU162" s="31"/>
      <c r="BWV162" s="31"/>
      <c r="BWW162" s="31"/>
      <c r="BWX162" s="31"/>
      <c r="BWY162" s="31"/>
      <c r="BWZ162" s="31"/>
      <c r="BXA162" s="31"/>
      <c r="BXB162" s="31"/>
      <c r="BXC162" s="31"/>
      <c r="BXD162" s="31"/>
      <c r="BXE162" s="31"/>
      <c r="BXF162" s="31"/>
      <c r="BXG162" s="31"/>
      <c r="BXH162" s="31"/>
      <c r="BXI162" s="31"/>
      <c r="BXJ162" s="31"/>
      <c r="BXK162" s="31"/>
      <c r="BXL162" s="31"/>
      <c r="BXM162" s="31"/>
      <c r="BXN162" s="31"/>
      <c r="BXO162" s="31"/>
      <c r="BXP162" s="31"/>
      <c r="BXQ162" s="31"/>
      <c r="BXR162" s="31"/>
      <c r="BXS162" s="31"/>
      <c r="BXT162" s="31"/>
      <c r="BXU162" s="31"/>
      <c r="BXV162" s="31"/>
      <c r="BXW162" s="31"/>
      <c r="BXX162" s="31"/>
      <c r="BXY162" s="31"/>
      <c r="BXZ162" s="31"/>
      <c r="BYA162" s="31"/>
      <c r="BYB162" s="31"/>
      <c r="BYC162" s="31"/>
      <c r="BYD162" s="31"/>
      <c r="BYE162" s="31"/>
      <c r="BYF162" s="31"/>
      <c r="BYG162" s="31"/>
      <c r="BYH162" s="31"/>
      <c r="BYI162" s="31"/>
      <c r="BYJ162" s="31"/>
      <c r="BYK162" s="31"/>
      <c r="BYL162" s="31"/>
      <c r="BYM162" s="31"/>
      <c r="BYN162" s="31"/>
      <c r="BYO162" s="31"/>
      <c r="BYP162" s="31"/>
      <c r="BYQ162" s="31"/>
      <c r="BYR162" s="31"/>
      <c r="BYS162" s="31"/>
      <c r="BYT162" s="31"/>
      <c r="BYU162" s="31"/>
      <c r="BYV162" s="31"/>
      <c r="BYW162" s="31"/>
      <c r="BYX162" s="31"/>
      <c r="BYY162" s="31"/>
      <c r="BYZ162" s="31"/>
      <c r="BZA162" s="31"/>
      <c r="BZB162" s="31"/>
      <c r="BZC162" s="31"/>
      <c r="BZD162" s="31"/>
      <c r="BZE162" s="31"/>
      <c r="BZF162" s="31"/>
      <c r="BZG162" s="31"/>
      <c r="BZH162" s="31"/>
      <c r="BZI162" s="31"/>
      <c r="BZJ162" s="31"/>
      <c r="BZK162" s="31"/>
      <c r="BZL162" s="31"/>
      <c r="BZM162" s="31"/>
      <c r="BZN162" s="31"/>
      <c r="BZO162" s="31"/>
      <c r="BZP162" s="31"/>
      <c r="BZQ162" s="31"/>
      <c r="BZR162" s="31"/>
      <c r="BZS162" s="31"/>
      <c r="BZT162" s="31"/>
      <c r="BZU162" s="31"/>
      <c r="BZV162" s="31"/>
      <c r="BZW162" s="31"/>
      <c r="BZX162" s="31"/>
      <c r="BZY162" s="31"/>
      <c r="BZZ162" s="31"/>
      <c r="CAA162" s="31"/>
      <c r="CAB162" s="31"/>
      <c r="CAC162" s="31"/>
      <c r="CAD162" s="31"/>
      <c r="CAE162" s="31"/>
      <c r="CAF162" s="31"/>
      <c r="CAG162" s="31"/>
      <c r="CAH162" s="31"/>
      <c r="CAI162" s="31"/>
      <c r="CAJ162" s="31"/>
      <c r="CAK162" s="31"/>
      <c r="CAL162" s="31"/>
      <c r="CAM162" s="31"/>
      <c r="CAN162" s="31"/>
      <c r="CAO162" s="31"/>
      <c r="CAP162" s="31"/>
      <c r="CAQ162" s="31"/>
      <c r="CAR162" s="31"/>
      <c r="CAS162" s="31"/>
      <c r="CAT162" s="31"/>
      <c r="CAU162" s="31"/>
      <c r="CAV162" s="31"/>
      <c r="CAW162" s="31"/>
      <c r="CAX162" s="31"/>
      <c r="CAY162" s="31"/>
      <c r="CAZ162" s="31"/>
      <c r="CBA162" s="31"/>
      <c r="CBB162" s="31"/>
      <c r="CBC162" s="31"/>
      <c r="CBD162" s="31"/>
      <c r="CBE162" s="31"/>
      <c r="CBF162" s="31"/>
      <c r="CBG162" s="31"/>
      <c r="CBH162" s="31"/>
      <c r="CBI162" s="31"/>
      <c r="CBJ162" s="31"/>
      <c r="CBK162" s="31"/>
      <c r="CBL162" s="31"/>
      <c r="CBM162" s="31"/>
      <c r="CBN162" s="31"/>
      <c r="CBO162" s="31"/>
      <c r="CBP162" s="31"/>
      <c r="CBQ162" s="31"/>
      <c r="CBR162" s="31"/>
      <c r="CBS162" s="31"/>
      <c r="CBT162" s="31"/>
      <c r="CBU162" s="31"/>
      <c r="CBV162" s="31"/>
      <c r="CBW162" s="31"/>
      <c r="CBX162" s="31"/>
      <c r="CBY162" s="31"/>
      <c r="CBZ162" s="31"/>
      <c r="CCA162" s="31"/>
      <c r="CCB162" s="31"/>
      <c r="CCC162" s="31"/>
      <c r="CCD162" s="31"/>
      <c r="CCE162" s="31"/>
      <c r="CCF162" s="31"/>
      <c r="CCG162" s="31"/>
      <c r="CCH162" s="31"/>
      <c r="CCI162" s="31"/>
      <c r="CCJ162" s="31"/>
      <c r="CCK162" s="31"/>
      <c r="CCL162" s="31"/>
      <c r="CCM162" s="31"/>
      <c r="CCN162" s="31"/>
      <c r="CCO162" s="31"/>
      <c r="CCP162" s="31"/>
      <c r="CCQ162" s="31"/>
      <c r="CCR162" s="31"/>
      <c r="CCS162" s="31"/>
      <c r="CCT162" s="31"/>
      <c r="CCU162" s="31"/>
      <c r="CCV162" s="31"/>
      <c r="CCW162" s="31"/>
      <c r="CCX162" s="31"/>
      <c r="CCY162" s="31"/>
      <c r="CCZ162" s="31"/>
      <c r="CDA162" s="31"/>
      <c r="CDB162" s="31"/>
      <c r="CDC162" s="31"/>
      <c r="CDD162" s="31"/>
      <c r="CDE162" s="31"/>
      <c r="CDF162" s="31"/>
      <c r="CDG162" s="31"/>
      <c r="CDH162" s="31"/>
      <c r="CDI162" s="31"/>
      <c r="CDJ162" s="31"/>
      <c r="CDK162" s="31"/>
      <c r="CDL162" s="31"/>
      <c r="CDM162" s="31"/>
      <c r="CDN162" s="31"/>
      <c r="CDO162" s="31"/>
      <c r="CDP162" s="31"/>
      <c r="CDQ162" s="31"/>
      <c r="CDR162" s="31"/>
      <c r="CDS162" s="31"/>
      <c r="CDT162" s="31"/>
      <c r="CDU162" s="31"/>
      <c r="CDV162" s="31"/>
      <c r="CDW162" s="31"/>
      <c r="CDX162" s="31"/>
      <c r="CDY162" s="31"/>
      <c r="CDZ162" s="31"/>
      <c r="CEA162" s="31"/>
      <c r="CEB162" s="31"/>
      <c r="CEC162" s="31"/>
      <c r="CED162" s="31"/>
      <c r="CEE162" s="31"/>
      <c r="CEF162" s="31"/>
      <c r="CEG162" s="31"/>
      <c r="CEH162" s="31"/>
      <c r="CEI162" s="31"/>
      <c r="CEJ162" s="31"/>
      <c r="CEK162" s="31"/>
      <c r="CEL162" s="31"/>
      <c r="CEM162" s="31"/>
      <c r="CEN162" s="31"/>
      <c r="CEO162" s="31"/>
      <c r="CEP162" s="31"/>
      <c r="CEQ162" s="31"/>
      <c r="CER162" s="31"/>
      <c r="CES162" s="31"/>
      <c r="CET162" s="31"/>
      <c r="CEU162" s="31"/>
      <c r="CEV162" s="31"/>
      <c r="CEW162" s="31"/>
      <c r="CEX162" s="31"/>
      <c r="CEY162" s="31"/>
      <c r="CEZ162" s="31"/>
      <c r="CFA162" s="31"/>
      <c r="CFB162" s="31"/>
      <c r="CFC162" s="31"/>
      <c r="CFD162" s="31"/>
      <c r="CFE162" s="31"/>
      <c r="CFF162" s="31"/>
      <c r="CFG162" s="31"/>
      <c r="CFH162" s="31"/>
      <c r="CFI162" s="31"/>
      <c r="CFJ162" s="31"/>
      <c r="CFK162" s="31"/>
      <c r="CFL162" s="31"/>
      <c r="CFM162" s="31"/>
      <c r="CFN162" s="31"/>
      <c r="CFO162" s="31"/>
      <c r="CFP162" s="31"/>
      <c r="CFQ162" s="31"/>
      <c r="CFR162" s="31"/>
      <c r="CFS162" s="31"/>
      <c r="CFT162" s="31"/>
      <c r="CFU162" s="31"/>
      <c r="CFV162" s="31"/>
      <c r="CFW162" s="31"/>
      <c r="CFX162" s="31"/>
      <c r="CFY162" s="31"/>
      <c r="CFZ162" s="31"/>
      <c r="CGA162" s="31"/>
      <c r="CGB162" s="31"/>
      <c r="CGC162" s="31"/>
      <c r="CGD162" s="31"/>
      <c r="CGE162" s="31"/>
      <c r="CGF162" s="31"/>
      <c r="CGG162" s="31"/>
      <c r="CGH162" s="31"/>
      <c r="CGI162" s="31"/>
      <c r="CGJ162" s="31"/>
      <c r="CGK162" s="31"/>
      <c r="CGL162" s="31"/>
      <c r="CGM162" s="31"/>
      <c r="CGN162" s="31"/>
      <c r="CGO162" s="31"/>
      <c r="CGP162" s="31"/>
      <c r="CGQ162" s="31"/>
      <c r="CGR162" s="31"/>
      <c r="CGS162" s="31"/>
      <c r="CGT162" s="31"/>
      <c r="CGU162" s="31"/>
      <c r="CGV162" s="31"/>
      <c r="CGW162" s="31"/>
      <c r="CGX162" s="31"/>
      <c r="CGY162" s="31"/>
      <c r="CGZ162" s="31"/>
      <c r="CHA162" s="31"/>
      <c r="CHB162" s="31"/>
      <c r="CHC162" s="31"/>
      <c r="CHD162" s="31"/>
      <c r="CHE162" s="31"/>
      <c r="CHF162" s="31"/>
      <c r="CHG162" s="31"/>
      <c r="CHH162" s="31"/>
      <c r="CHI162" s="31"/>
      <c r="CHJ162" s="31"/>
      <c r="CHK162" s="31"/>
      <c r="CHL162" s="31"/>
      <c r="CHM162" s="31"/>
      <c r="CHN162" s="31"/>
      <c r="CHO162" s="31"/>
      <c r="CHP162" s="31"/>
      <c r="CHQ162" s="31"/>
      <c r="CHR162" s="31"/>
      <c r="CHS162" s="31"/>
      <c r="CHT162" s="31"/>
      <c r="CHU162" s="31"/>
      <c r="CHV162" s="31"/>
      <c r="CHW162" s="31"/>
      <c r="CHX162" s="31"/>
      <c r="CHY162" s="31"/>
      <c r="CHZ162" s="31"/>
      <c r="CIA162" s="31"/>
      <c r="CIB162" s="31"/>
      <c r="CIC162" s="31"/>
      <c r="CID162" s="31"/>
      <c r="CIE162" s="31"/>
      <c r="CIF162" s="31"/>
      <c r="CIG162" s="31"/>
      <c r="CIH162" s="31"/>
      <c r="CII162" s="31"/>
      <c r="CIJ162" s="31"/>
      <c r="CIK162" s="31"/>
      <c r="CIL162" s="31"/>
      <c r="CIM162" s="31"/>
      <c r="CIN162" s="31"/>
      <c r="CIO162" s="31"/>
      <c r="CIP162" s="31"/>
      <c r="CIQ162" s="31"/>
      <c r="CIR162" s="31"/>
      <c r="CIS162" s="31"/>
      <c r="CIT162" s="31"/>
      <c r="CIU162" s="31"/>
      <c r="CIV162" s="31"/>
      <c r="CIW162" s="31"/>
      <c r="CIX162" s="31"/>
      <c r="CIY162" s="31"/>
      <c r="CIZ162" s="31"/>
      <c r="CJA162" s="31"/>
      <c r="CJB162" s="31"/>
      <c r="CJC162" s="31"/>
      <c r="CJD162" s="31"/>
      <c r="CJE162" s="31"/>
      <c r="CJF162" s="31"/>
      <c r="CJG162" s="31"/>
      <c r="CJH162" s="31"/>
      <c r="CJI162" s="31"/>
      <c r="CJJ162" s="31"/>
      <c r="CJK162" s="31"/>
      <c r="CJL162" s="31"/>
      <c r="CJM162" s="31"/>
      <c r="CJN162" s="31"/>
      <c r="CJO162" s="31"/>
      <c r="CJP162" s="31"/>
      <c r="CJQ162" s="31"/>
      <c r="CJR162" s="31"/>
      <c r="CJS162" s="31"/>
      <c r="CJT162" s="31"/>
      <c r="CJU162" s="31"/>
      <c r="CJV162" s="31"/>
      <c r="CJW162" s="31"/>
      <c r="CJX162" s="31"/>
      <c r="CJY162" s="31"/>
      <c r="CJZ162" s="31"/>
      <c r="CKA162" s="31"/>
      <c r="CKB162" s="31"/>
      <c r="CKC162" s="31"/>
      <c r="CKD162" s="31"/>
      <c r="CKE162" s="31"/>
      <c r="CKF162" s="31"/>
      <c r="CKG162" s="31"/>
      <c r="CKH162" s="31"/>
      <c r="CKI162" s="31"/>
      <c r="CKJ162" s="31"/>
      <c r="CKK162" s="31"/>
      <c r="CKL162" s="31"/>
      <c r="CKM162" s="31"/>
      <c r="CKN162" s="31"/>
      <c r="CKO162" s="31"/>
      <c r="CKP162" s="31"/>
      <c r="CKQ162" s="31"/>
      <c r="CKR162" s="31"/>
      <c r="CKS162" s="31"/>
      <c r="CKT162" s="31"/>
      <c r="CKU162" s="31"/>
      <c r="CKV162" s="31"/>
      <c r="CKW162" s="31"/>
      <c r="CKX162" s="31"/>
      <c r="CKY162" s="31"/>
      <c r="CKZ162" s="31"/>
      <c r="CLA162" s="31"/>
      <c r="CLB162" s="31"/>
      <c r="CLC162" s="31"/>
      <c r="CLD162" s="31"/>
      <c r="CLE162" s="31"/>
      <c r="CLF162" s="31"/>
      <c r="CLG162" s="31"/>
      <c r="CLH162" s="31"/>
      <c r="CLI162" s="31"/>
      <c r="CLJ162" s="31"/>
      <c r="CLK162" s="31"/>
      <c r="CLL162" s="31"/>
      <c r="CLM162" s="31"/>
      <c r="CLN162" s="31"/>
      <c r="CLO162" s="31"/>
      <c r="CLP162" s="31"/>
      <c r="CLQ162" s="31"/>
      <c r="CLR162" s="31"/>
      <c r="CLS162" s="31"/>
      <c r="CLT162" s="31"/>
      <c r="CLU162" s="31"/>
      <c r="CLV162" s="31"/>
      <c r="CLW162" s="31"/>
      <c r="CLX162" s="31"/>
      <c r="CLY162" s="31"/>
      <c r="CLZ162" s="31"/>
      <c r="CMA162" s="31"/>
      <c r="CMB162" s="31"/>
      <c r="CMC162" s="31"/>
      <c r="CMD162" s="31"/>
      <c r="CME162" s="31"/>
      <c r="CMF162" s="31"/>
      <c r="CMG162" s="31"/>
      <c r="CMH162" s="31"/>
      <c r="CMI162" s="31"/>
      <c r="CMJ162" s="31"/>
      <c r="CMK162" s="31"/>
      <c r="CML162" s="31"/>
      <c r="CMM162" s="31"/>
      <c r="CMN162" s="31"/>
      <c r="CMO162" s="31"/>
      <c r="CMP162" s="31"/>
      <c r="CMQ162" s="31"/>
      <c r="CMR162" s="31"/>
      <c r="CMS162" s="31"/>
      <c r="CMT162" s="31"/>
      <c r="CMU162" s="31"/>
      <c r="CMV162" s="31"/>
      <c r="CMW162" s="31"/>
      <c r="CMX162" s="31"/>
      <c r="CMY162" s="31"/>
      <c r="CMZ162" s="31"/>
      <c r="CNA162" s="31"/>
      <c r="CNB162" s="31"/>
      <c r="CNC162" s="31"/>
      <c r="CND162" s="31"/>
      <c r="CNE162" s="31"/>
      <c r="CNF162" s="31"/>
      <c r="CNG162" s="31"/>
      <c r="CNH162" s="31"/>
      <c r="CNI162" s="31"/>
      <c r="CNJ162" s="31"/>
      <c r="CNK162" s="31"/>
      <c r="CNL162" s="31"/>
      <c r="CNM162" s="31"/>
      <c r="CNN162" s="31"/>
      <c r="CNO162" s="31"/>
      <c r="CNP162" s="31"/>
      <c r="CNQ162" s="31"/>
      <c r="CNR162" s="31"/>
      <c r="CNS162" s="31"/>
      <c r="CNT162" s="31"/>
      <c r="CNU162" s="31"/>
      <c r="CNV162" s="31"/>
      <c r="CNW162" s="31"/>
      <c r="CNX162" s="31"/>
      <c r="CNY162" s="31"/>
      <c r="CNZ162" s="31"/>
      <c r="COA162" s="31"/>
      <c r="COB162" s="31"/>
      <c r="COC162" s="31"/>
      <c r="COD162" s="31"/>
      <c r="COE162" s="31"/>
      <c r="COF162" s="31"/>
      <c r="COG162" s="31"/>
      <c r="COH162" s="31"/>
      <c r="COI162" s="31"/>
      <c r="COJ162" s="31"/>
      <c r="COK162" s="31"/>
      <c r="COL162" s="31"/>
      <c r="COM162" s="31"/>
      <c r="CON162" s="31"/>
      <c r="COO162" s="31"/>
      <c r="COP162" s="31"/>
      <c r="COQ162" s="31"/>
      <c r="COR162" s="31"/>
      <c r="COS162" s="31"/>
      <c r="COT162" s="31"/>
      <c r="COU162" s="31"/>
      <c r="COV162" s="31"/>
      <c r="COW162" s="31"/>
      <c r="COX162" s="31"/>
      <c r="COY162" s="31"/>
      <c r="COZ162" s="31"/>
      <c r="CPA162" s="31"/>
      <c r="CPB162" s="31"/>
      <c r="CPC162" s="31"/>
      <c r="CPD162" s="31"/>
      <c r="CPE162" s="31"/>
      <c r="CPF162" s="31"/>
      <c r="CPG162" s="31"/>
      <c r="CPH162" s="31"/>
      <c r="CPI162" s="31"/>
      <c r="CPJ162" s="31"/>
      <c r="CPK162" s="31"/>
      <c r="CPL162" s="31"/>
      <c r="CPM162" s="31"/>
      <c r="CPN162" s="31"/>
      <c r="CPO162" s="31"/>
      <c r="CPP162" s="31"/>
      <c r="CPQ162" s="31"/>
      <c r="CPR162" s="31"/>
      <c r="CPS162" s="31"/>
      <c r="CPT162" s="31"/>
      <c r="CPU162" s="31"/>
      <c r="CPV162" s="31"/>
      <c r="CPW162" s="31"/>
      <c r="CPX162" s="31"/>
      <c r="CPY162" s="31"/>
      <c r="CPZ162" s="31"/>
      <c r="CQA162" s="31"/>
      <c r="CQB162" s="31"/>
      <c r="CQC162" s="31"/>
      <c r="CQD162" s="31"/>
      <c r="CQE162" s="31"/>
      <c r="CQF162" s="31"/>
      <c r="CQG162" s="31"/>
      <c r="CQH162" s="31"/>
      <c r="CQI162" s="31"/>
      <c r="CQJ162" s="31"/>
      <c r="CQK162" s="31"/>
      <c r="CQL162" s="31"/>
      <c r="CQM162" s="31"/>
      <c r="CQN162" s="31"/>
      <c r="CQO162" s="31"/>
      <c r="CQP162" s="31"/>
      <c r="CQQ162" s="31"/>
      <c r="CQR162" s="31"/>
      <c r="CQS162" s="31"/>
      <c r="CQT162" s="31"/>
      <c r="CQU162" s="31"/>
      <c r="CQV162" s="31"/>
      <c r="CQW162" s="31"/>
      <c r="CQX162" s="31"/>
      <c r="CQY162" s="31"/>
      <c r="CQZ162" s="31"/>
      <c r="CRA162" s="31"/>
      <c r="CRB162" s="31"/>
      <c r="CRC162" s="31"/>
      <c r="CRD162" s="31"/>
      <c r="CRE162" s="31"/>
      <c r="CRF162" s="31"/>
      <c r="CRG162" s="31"/>
      <c r="CRH162" s="31"/>
      <c r="CRI162" s="31"/>
      <c r="CRJ162" s="31"/>
      <c r="CRK162" s="31"/>
      <c r="CRL162" s="31"/>
      <c r="CRM162" s="31"/>
      <c r="CRN162" s="31"/>
      <c r="CRO162" s="31"/>
      <c r="CRP162" s="31"/>
      <c r="CRQ162" s="31"/>
      <c r="CRR162" s="31"/>
      <c r="CRS162" s="31"/>
      <c r="CRT162" s="31"/>
      <c r="CRU162" s="31"/>
      <c r="CRV162" s="31"/>
      <c r="CRW162" s="31"/>
      <c r="CRX162" s="31"/>
      <c r="CRY162" s="31"/>
      <c r="CRZ162" s="31"/>
      <c r="CSA162" s="31"/>
      <c r="CSB162" s="31"/>
      <c r="CSC162" s="31"/>
      <c r="CSD162" s="31"/>
      <c r="CSE162" s="31"/>
      <c r="CSF162" s="31"/>
      <c r="CSG162" s="31"/>
      <c r="CSH162" s="31"/>
      <c r="CSI162" s="31"/>
      <c r="CSJ162" s="31"/>
      <c r="CSK162" s="31"/>
      <c r="CSL162" s="31"/>
      <c r="CSM162" s="31"/>
      <c r="CSN162" s="31"/>
      <c r="CSO162" s="31"/>
      <c r="CSP162" s="31"/>
      <c r="CSQ162" s="31"/>
      <c r="CSR162" s="31"/>
      <c r="CSS162" s="31"/>
      <c r="CST162" s="31"/>
      <c r="CSU162" s="31"/>
      <c r="CSV162" s="31"/>
      <c r="CSW162" s="31"/>
      <c r="CSX162" s="31"/>
      <c r="CSY162" s="31"/>
      <c r="CSZ162" s="31"/>
      <c r="CTA162" s="31"/>
      <c r="CTB162" s="31"/>
      <c r="CTC162" s="31"/>
      <c r="CTD162" s="31"/>
      <c r="CTE162" s="31"/>
      <c r="CTF162" s="31"/>
      <c r="CTG162" s="31"/>
      <c r="CTH162" s="31"/>
      <c r="CTI162" s="31"/>
      <c r="CTJ162" s="31"/>
      <c r="CTK162" s="31"/>
      <c r="CTL162" s="31"/>
      <c r="CTM162" s="31"/>
      <c r="CTN162" s="31"/>
      <c r="CTO162" s="31"/>
      <c r="CTP162" s="31"/>
      <c r="CTQ162" s="31"/>
      <c r="CTR162" s="31"/>
      <c r="CTS162" s="31"/>
      <c r="CTT162" s="31"/>
      <c r="CTU162" s="31"/>
      <c r="CTV162" s="31"/>
      <c r="CTW162" s="31"/>
      <c r="CTX162" s="31"/>
      <c r="CTY162" s="31"/>
      <c r="CTZ162" s="31"/>
      <c r="CUA162" s="31"/>
      <c r="CUB162" s="31"/>
      <c r="CUC162" s="31"/>
      <c r="CUD162" s="31"/>
      <c r="CUE162" s="31"/>
      <c r="CUF162" s="31"/>
      <c r="CUG162" s="31"/>
      <c r="CUH162" s="31"/>
      <c r="CUI162" s="31"/>
      <c r="CUJ162" s="31"/>
      <c r="CUK162" s="31"/>
      <c r="CUL162" s="31"/>
      <c r="CUM162" s="31"/>
      <c r="CUN162" s="31"/>
      <c r="CUO162" s="31"/>
      <c r="CUP162" s="31"/>
      <c r="CUQ162" s="31"/>
      <c r="CUR162" s="31"/>
      <c r="CUS162" s="31"/>
      <c r="CUT162" s="31"/>
      <c r="CUU162" s="31"/>
      <c r="CUV162" s="31"/>
      <c r="CUW162" s="31"/>
      <c r="CUX162" s="31"/>
      <c r="CUY162" s="31"/>
      <c r="CUZ162" s="31"/>
      <c r="CVA162" s="31"/>
      <c r="CVB162" s="31"/>
      <c r="CVC162" s="31"/>
      <c r="CVD162" s="31"/>
      <c r="CVE162" s="31"/>
      <c r="CVF162" s="31"/>
      <c r="CVG162" s="31"/>
      <c r="CVH162" s="31"/>
      <c r="CVI162" s="31"/>
      <c r="CVJ162" s="31"/>
      <c r="CVK162" s="31"/>
      <c r="CVL162" s="31"/>
      <c r="CVM162" s="31"/>
      <c r="CVN162" s="31"/>
      <c r="CVO162" s="31"/>
      <c r="CVP162" s="31"/>
      <c r="CVQ162" s="31"/>
      <c r="CVR162" s="31"/>
      <c r="CVS162" s="31"/>
      <c r="CVT162" s="31"/>
      <c r="CVU162" s="31"/>
      <c r="CVV162" s="31"/>
      <c r="CVW162" s="31"/>
      <c r="CVX162" s="31"/>
      <c r="CVY162" s="31"/>
      <c r="CVZ162" s="31"/>
      <c r="CWA162" s="31"/>
      <c r="CWB162" s="31"/>
      <c r="CWC162" s="31"/>
      <c r="CWD162" s="31"/>
      <c r="CWE162" s="31"/>
      <c r="CWF162" s="31"/>
      <c r="CWG162" s="31"/>
      <c r="CWH162" s="31"/>
      <c r="CWI162" s="31"/>
      <c r="CWJ162" s="31"/>
      <c r="CWK162" s="31"/>
      <c r="CWL162" s="31"/>
      <c r="CWM162" s="31"/>
      <c r="CWN162" s="31"/>
      <c r="CWO162" s="31"/>
      <c r="CWP162" s="31"/>
      <c r="CWQ162" s="31"/>
      <c r="CWR162" s="31"/>
      <c r="CWS162" s="31"/>
      <c r="CWT162" s="31"/>
      <c r="CWU162" s="31"/>
      <c r="CWV162" s="31"/>
      <c r="CWW162" s="31"/>
      <c r="CWX162" s="31"/>
      <c r="CWY162" s="31"/>
      <c r="CWZ162" s="31"/>
      <c r="CXA162" s="31"/>
      <c r="CXB162" s="31"/>
      <c r="CXC162" s="31"/>
      <c r="CXD162" s="31"/>
      <c r="CXE162" s="31"/>
      <c r="CXF162" s="31"/>
      <c r="CXG162" s="31"/>
      <c r="CXH162" s="31"/>
    </row>
    <row r="163" spans="1:2660" s="82" customFormat="1" ht="31.5" customHeight="1" x14ac:dyDescent="0.2">
      <c r="A163" s="8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c r="BG163" s="31"/>
      <c r="BH163" s="31"/>
      <c r="BI163" s="31"/>
      <c r="BJ163" s="31"/>
      <c r="BK163" s="31"/>
      <c r="BL163" s="31"/>
      <c r="BM163" s="31"/>
      <c r="BN163" s="31"/>
      <c r="BO163" s="31"/>
      <c r="BP163" s="31"/>
      <c r="BQ163" s="31"/>
      <c r="BR163" s="31"/>
      <c r="BS163" s="31"/>
      <c r="BT163" s="31"/>
      <c r="BU163" s="31"/>
      <c r="BV163" s="31"/>
      <c r="BW163" s="31"/>
      <c r="BX163" s="31"/>
      <c r="BY163" s="31"/>
      <c r="BZ163" s="31"/>
      <c r="CA163" s="31"/>
      <c r="CB163" s="31"/>
      <c r="CC163" s="31"/>
      <c r="CD163" s="31"/>
      <c r="CE163" s="31"/>
      <c r="CF163" s="31"/>
      <c r="CG163" s="31"/>
      <c r="CH163" s="31"/>
      <c r="CI163" s="31"/>
      <c r="CJ163" s="31"/>
      <c r="CK163" s="31"/>
      <c r="CL163" s="31"/>
      <c r="CM163" s="31"/>
      <c r="CN163" s="31"/>
      <c r="CO163" s="31"/>
      <c r="CP163" s="31"/>
      <c r="CQ163" s="31"/>
      <c r="CR163" s="31"/>
      <c r="CS163" s="31"/>
      <c r="CT163" s="31"/>
      <c r="CU163" s="31"/>
      <c r="CV163" s="31"/>
      <c r="CW163" s="31"/>
      <c r="CX163" s="31"/>
      <c r="CY163" s="31"/>
      <c r="CZ163" s="31"/>
      <c r="DA163" s="31"/>
      <c r="DB163" s="31"/>
      <c r="DC163" s="31"/>
      <c r="DD163" s="31"/>
      <c r="DE163" s="31"/>
      <c r="DF163" s="31"/>
      <c r="DG163" s="31"/>
      <c r="DH163" s="31"/>
      <c r="DI163" s="31"/>
      <c r="DJ163" s="31"/>
      <c r="DK163" s="31"/>
      <c r="DL163" s="31"/>
      <c r="DM163" s="31"/>
      <c r="DN163" s="31"/>
      <c r="DO163" s="31"/>
      <c r="DP163" s="31"/>
      <c r="DQ163" s="31"/>
      <c r="DR163" s="31"/>
      <c r="DS163" s="31"/>
      <c r="DT163" s="31"/>
      <c r="DU163" s="31"/>
      <c r="DV163" s="31"/>
      <c r="DW163" s="31"/>
      <c r="DX163" s="31"/>
      <c r="DY163" s="31"/>
      <c r="DZ163" s="31"/>
      <c r="EA163" s="31"/>
      <c r="EB163" s="31"/>
      <c r="EC163" s="31"/>
      <c r="ED163" s="31"/>
      <c r="EE163" s="31"/>
      <c r="EF163" s="31"/>
      <c r="EG163" s="31"/>
      <c r="EH163" s="31"/>
      <c r="EI163" s="31"/>
      <c r="EJ163" s="31"/>
      <c r="EK163" s="31"/>
      <c r="EL163" s="31"/>
      <c r="EM163" s="31"/>
      <c r="EN163" s="31"/>
      <c r="EO163" s="31"/>
      <c r="EP163" s="31"/>
      <c r="EQ163" s="31"/>
      <c r="ER163" s="31"/>
      <c r="ES163" s="31"/>
      <c r="ET163" s="31"/>
      <c r="EU163" s="31"/>
      <c r="EV163" s="31"/>
      <c r="EW163" s="31"/>
      <c r="EX163" s="31"/>
      <c r="EY163" s="31"/>
      <c r="EZ163" s="31"/>
      <c r="FA163" s="31"/>
      <c r="FB163" s="31"/>
      <c r="FC163" s="31"/>
      <c r="FD163" s="31"/>
      <c r="FE163" s="31"/>
      <c r="FF163" s="31"/>
      <c r="FG163" s="31"/>
      <c r="FH163" s="31"/>
      <c r="FI163" s="31"/>
      <c r="FJ163" s="31"/>
      <c r="FK163" s="31"/>
      <c r="FL163" s="31"/>
      <c r="FM163" s="31"/>
      <c r="FN163" s="31"/>
      <c r="FO163" s="31"/>
      <c r="FP163" s="31"/>
      <c r="FQ163" s="31"/>
      <c r="FR163" s="31"/>
      <c r="FS163" s="31"/>
      <c r="FT163" s="31"/>
      <c r="FU163" s="31"/>
      <c r="FV163" s="31"/>
      <c r="FW163" s="31"/>
      <c r="FX163" s="31"/>
      <c r="FY163" s="31"/>
      <c r="FZ163" s="31"/>
      <c r="GA163" s="31"/>
      <c r="GB163" s="31"/>
      <c r="GC163" s="31"/>
      <c r="GD163" s="31"/>
      <c r="GE163" s="31"/>
      <c r="GF163" s="31"/>
      <c r="GG163" s="31"/>
      <c r="GH163" s="31"/>
      <c r="GI163" s="31"/>
      <c r="GJ163" s="31"/>
      <c r="GK163" s="31"/>
      <c r="GL163" s="31"/>
      <c r="GM163" s="31"/>
      <c r="GN163" s="31"/>
      <c r="GO163" s="31"/>
      <c r="GP163" s="31"/>
      <c r="GQ163" s="31"/>
      <c r="GR163" s="31"/>
      <c r="GS163" s="31"/>
      <c r="GT163" s="31"/>
      <c r="GU163" s="31"/>
      <c r="GV163" s="31"/>
      <c r="GW163" s="31"/>
      <c r="GX163" s="31"/>
      <c r="GY163" s="31"/>
      <c r="GZ163" s="31"/>
      <c r="HA163" s="31"/>
      <c r="HB163" s="31"/>
      <c r="HC163" s="31"/>
      <c r="HD163" s="31"/>
      <c r="HE163" s="31"/>
      <c r="HF163" s="31"/>
      <c r="HG163" s="31"/>
      <c r="HH163" s="31"/>
      <c r="HI163" s="31"/>
      <c r="HJ163" s="31"/>
      <c r="HK163" s="31"/>
      <c r="HL163" s="31"/>
      <c r="HM163" s="31"/>
      <c r="HN163" s="31"/>
      <c r="HO163" s="31"/>
      <c r="HP163" s="31"/>
      <c r="HQ163" s="31"/>
      <c r="HR163" s="31"/>
      <c r="HS163" s="31"/>
      <c r="HT163" s="31"/>
      <c r="HU163" s="31"/>
      <c r="HV163" s="31"/>
      <c r="HW163" s="31"/>
      <c r="HX163" s="31"/>
      <c r="HY163" s="31"/>
      <c r="HZ163" s="31"/>
      <c r="IA163" s="31"/>
      <c r="IB163" s="31"/>
      <c r="IC163" s="31"/>
      <c r="ID163" s="31"/>
      <c r="IE163" s="31"/>
      <c r="IF163" s="31"/>
      <c r="IG163" s="31"/>
      <c r="IH163" s="31"/>
      <c r="II163" s="31"/>
      <c r="IJ163" s="31"/>
      <c r="IK163" s="31"/>
      <c r="IL163" s="31"/>
      <c r="IM163" s="31"/>
      <c r="IN163" s="31"/>
      <c r="IO163" s="31"/>
      <c r="IP163" s="31"/>
      <c r="IQ163" s="31"/>
      <c r="IR163" s="31"/>
      <c r="IS163" s="31"/>
      <c r="IT163" s="31"/>
      <c r="IU163" s="31"/>
      <c r="IV163" s="31"/>
      <c r="IW163" s="31"/>
      <c r="IX163" s="31"/>
      <c r="IY163" s="31"/>
      <c r="IZ163" s="31"/>
      <c r="JA163" s="31"/>
      <c r="JB163" s="31"/>
      <c r="JC163" s="31"/>
      <c r="JD163" s="31"/>
      <c r="JE163" s="31"/>
      <c r="JF163" s="31"/>
      <c r="JG163" s="31"/>
      <c r="JH163" s="31"/>
      <c r="JI163" s="31"/>
      <c r="JJ163" s="31"/>
      <c r="JK163" s="31"/>
      <c r="JL163" s="31"/>
      <c r="JM163" s="31"/>
      <c r="JN163" s="31"/>
      <c r="JO163" s="31"/>
      <c r="JP163" s="31"/>
      <c r="JQ163" s="31"/>
      <c r="JR163" s="31"/>
      <c r="JS163" s="31"/>
      <c r="JT163" s="31"/>
      <c r="JU163" s="31"/>
      <c r="JV163" s="31"/>
      <c r="JW163" s="31"/>
      <c r="JX163" s="31"/>
      <c r="JY163" s="31"/>
      <c r="JZ163" s="31"/>
      <c r="KA163" s="31"/>
      <c r="KB163" s="31"/>
      <c r="KC163" s="31"/>
      <c r="KD163" s="31"/>
      <c r="KE163" s="31"/>
      <c r="KF163" s="31"/>
      <c r="KG163" s="31"/>
      <c r="KH163" s="31"/>
      <c r="KI163" s="31"/>
      <c r="KJ163" s="31"/>
      <c r="KK163" s="31"/>
      <c r="KL163" s="31"/>
      <c r="KM163" s="31"/>
      <c r="KN163" s="31"/>
      <c r="KO163" s="31"/>
      <c r="KP163" s="31"/>
      <c r="KQ163" s="31"/>
      <c r="KR163" s="31"/>
      <c r="KS163" s="31"/>
      <c r="KT163" s="31"/>
      <c r="KU163" s="31"/>
      <c r="KV163" s="31"/>
      <c r="KW163" s="31"/>
      <c r="KX163" s="31"/>
      <c r="KY163" s="31"/>
      <c r="KZ163" s="31"/>
      <c r="LA163" s="31"/>
      <c r="LB163" s="31"/>
      <c r="LC163" s="31"/>
      <c r="LD163" s="31"/>
      <c r="LE163" s="31"/>
      <c r="LF163" s="31"/>
      <c r="LG163" s="31"/>
      <c r="LH163" s="31"/>
      <c r="LI163" s="31"/>
      <c r="LJ163" s="31"/>
      <c r="LK163" s="31"/>
      <c r="LL163" s="31"/>
      <c r="LM163" s="31"/>
      <c r="LN163" s="31"/>
      <c r="LO163" s="31"/>
      <c r="LP163" s="31"/>
      <c r="LQ163" s="31"/>
      <c r="LR163" s="31"/>
      <c r="LS163" s="31"/>
      <c r="LT163" s="31"/>
      <c r="LU163" s="31"/>
      <c r="LV163" s="31"/>
      <c r="LW163" s="31"/>
      <c r="LX163" s="31"/>
      <c r="LY163" s="31"/>
      <c r="LZ163" s="31"/>
      <c r="MA163" s="31"/>
      <c r="MB163" s="31"/>
      <c r="MC163" s="31"/>
      <c r="MD163" s="31"/>
      <c r="ME163" s="31"/>
      <c r="MF163" s="31"/>
      <c r="MG163" s="31"/>
      <c r="MH163" s="31"/>
      <c r="MI163" s="31"/>
      <c r="MJ163" s="31"/>
      <c r="MK163" s="31"/>
      <c r="ML163" s="31"/>
      <c r="MM163" s="31"/>
      <c r="MN163" s="31"/>
      <c r="MO163" s="31"/>
      <c r="MP163" s="31"/>
      <c r="MQ163" s="31"/>
      <c r="MR163" s="31"/>
      <c r="MS163" s="31"/>
      <c r="MT163" s="31"/>
      <c r="MU163" s="31"/>
      <c r="MV163" s="31"/>
      <c r="MW163" s="31"/>
      <c r="MX163" s="31"/>
      <c r="MY163" s="31"/>
      <c r="MZ163" s="31"/>
      <c r="NA163" s="31"/>
      <c r="NB163" s="31"/>
      <c r="NC163" s="31"/>
      <c r="ND163" s="31"/>
      <c r="NE163" s="31"/>
      <c r="NF163" s="31"/>
      <c r="NG163" s="31"/>
      <c r="NH163" s="31"/>
      <c r="NI163" s="31"/>
      <c r="NJ163" s="31"/>
      <c r="NK163" s="31"/>
      <c r="NL163" s="31"/>
      <c r="NM163" s="31"/>
      <c r="NN163" s="31"/>
      <c r="NO163" s="31"/>
      <c r="NP163" s="31"/>
      <c r="NQ163" s="31"/>
      <c r="NR163" s="31"/>
      <c r="NS163" s="31"/>
      <c r="NT163" s="31"/>
      <c r="NU163" s="31"/>
      <c r="NV163" s="31"/>
      <c r="NW163" s="31"/>
      <c r="NX163" s="31"/>
      <c r="NY163" s="31"/>
      <c r="NZ163" s="31"/>
      <c r="OA163" s="31"/>
      <c r="OB163" s="31"/>
      <c r="OC163" s="31"/>
      <c r="OD163" s="31"/>
      <c r="OE163" s="31"/>
      <c r="OF163" s="31"/>
      <c r="OG163" s="31"/>
      <c r="OH163" s="31"/>
      <c r="OI163" s="31"/>
      <c r="OJ163" s="31"/>
      <c r="OK163" s="31"/>
      <c r="OL163" s="31"/>
      <c r="OM163" s="31"/>
      <c r="ON163" s="31"/>
      <c r="OO163" s="31"/>
      <c r="OP163" s="31"/>
      <c r="OQ163" s="31"/>
      <c r="OR163" s="31"/>
      <c r="OS163" s="31"/>
      <c r="OT163" s="31"/>
      <c r="OU163" s="31"/>
      <c r="OV163" s="31"/>
      <c r="OW163" s="31"/>
      <c r="OX163" s="31"/>
      <c r="OY163" s="31"/>
      <c r="OZ163" s="31"/>
      <c r="PA163" s="31"/>
      <c r="PB163" s="31"/>
      <c r="PC163" s="31"/>
      <c r="PD163" s="31"/>
      <c r="PE163" s="31"/>
      <c r="PF163" s="31"/>
      <c r="PG163" s="31"/>
      <c r="PH163" s="31"/>
      <c r="PI163" s="31"/>
      <c r="PJ163" s="31"/>
      <c r="PK163" s="31"/>
      <c r="PL163" s="31"/>
      <c r="PM163" s="31"/>
      <c r="PN163" s="31"/>
      <c r="PO163" s="31"/>
      <c r="PP163" s="31"/>
      <c r="PQ163" s="31"/>
      <c r="PR163" s="31"/>
      <c r="PS163" s="31"/>
      <c r="PT163" s="31"/>
      <c r="PU163" s="31"/>
      <c r="PV163" s="31"/>
      <c r="PW163" s="31"/>
      <c r="PX163" s="31"/>
      <c r="PY163" s="31"/>
      <c r="PZ163" s="31"/>
      <c r="QA163" s="31"/>
      <c r="QB163" s="31"/>
      <c r="QC163" s="31"/>
      <c r="QD163" s="31"/>
      <c r="QE163" s="31"/>
      <c r="QF163" s="31"/>
      <c r="QG163" s="31"/>
      <c r="QH163" s="31"/>
      <c r="QI163" s="31"/>
      <c r="QJ163" s="31"/>
      <c r="QK163" s="31"/>
      <c r="QL163" s="31"/>
      <c r="QM163" s="31"/>
      <c r="QN163" s="31"/>
      <c r="QO163" s="31"/>
      <c r="QP163" s="31"/>
      <c r="QQ163" s="31"/>
      <c r="QR163" s="31"/>
      <c r="QS163" s="31"/>
      <c r="QT163" s="31"/>
      <c r="QU163" s="31"/>
      <c r="QV163" s="31"/>
      <c r="QW163" s="31"/>
      <c r="QX163" s="31"/>
      <c r="QY163" s="31"/>
      <c r="QZ163" s="31"/>
      <c r="RA163" s="31"/>
      <c r="RB163" s="31"/>
      <c r="RC163" s="31"/>
      <c r="RD163" s="31"/>
      <c r="RE163" s="31"/>
      <c r="RF163" s="31"/>
      <c r="RG163" s="31"/>
      <c r="RH163" s="31"/>
      <c r="RI163" s="31"/>
      <c r="RJ163" s="31"/>
      <c r="RK163" s="31"/>
      <c r="RL163" s="31"/>
      <c r="RM163" s="31"/>
      <c r="RN163" s="31"/>
      <c r="RO163" s="31"/>
      <c r="RP163" s="31"/>
      <c r="RQ163" s="31"/>
      <c r="RR163" s="31"/>
      <c r="RS163" s="31"/>
      <c r="RT163" s="31"/>
      <c r="RU163" s="31"/>
      <c r="RV163" s="31"/>
      <c r="RW163" s="31"/>
      <c r="RX163" s="31"/>
      <c r="RY163" s="31"/>
      <c r="RZ163" s="31"/>
      <c r="SA163" s="31"/>
      <c r="SB163" s="31"/>
      <c r="SC163" s="31"/>
      <c r="SD163" s="31"/>
      <c r="SE163" s="31"/>
      <c r="SF163" s="31"/>
      <c r="SG163" s="31"/>
      <c r="SH163" s="31"/>
      <c r="SI163" s="31"/>
      <c r="SJ163" s="31"/>
      <c r="SK163" s="31"/>
      <c r="SL163" s="31"/>
      <c r="SM163" s="31"/>
      <c r="SN163" s="31"/>
      <c r="SO163" s="31"/>
      <c r="SP163" s="31"/>
      <c r="SQ163" s="31"/>
      <c r="SR163" s="31"/>
      <c r="SS163" s="31"/>
      <c r="ST163" s="31"/>
      <c r="SU163" s="31"/>
      <c r="SV163" s="31"/>
      <c r="SW163" s="31"/>
      <c r="SX163" s="31"/>
      <c r="SY163" s="31"/>
      <c r="SZ163" s="31"/>
      <c r="TA163" s="31"/>
      <c r="TB163" s="31"/>
      <c r="TC163" s="31"/>
      <c r="TD163" s="31"/>
      <c r="TE163" s="31"/>
      <c r="TF163" s="31"/>
      <c r="TG163" s="31"/>
      <c r="TH163" s="31"/>
      <c r="TI163" s="31"/>
      <c r="TJ163" s="31"/>
      <c r="TK163" s="31"/>
      <c r="TL163" s="31"/>
      <c r="TM163" s="31"/>
      <c r="TN163" s="31"/>
      <c r="TO163" s="31"/>
      <c r="TP163" s="31"/>
      <c r="TQ163" s="31"/>
      <c r="TR163" s="31"/>
      <c r="TS163" s="31"/>
      <c r="TT163" s="31"/>
      <c r="TU163" s="31"/>
      <c r="TV163" s="31"/>
      <c r="TW163" s="31"/>
      <c r="TX163" s="31"/>
      <c r="TY163" s="31"/>
      <c r="TZ163" s="31"/>
      <c r="UA163" s="31"/>
      <c r="UB163" s="31"/>
      <c r="UC163" s="31"/>
      <c r="UD163" s="31"/>
      <c r="UE163" s="31"/>
      <c r="UF163" s="31"/>
      <c r="UG163" s="31"/>
      <c r="UH163" s="31"/>
      <c r="UI163" s="31"/>
      <c r="UJ163" s="31"/>
      <c r="UK163" s="31"/>
      <c r="UL163" s="31"/>
      <c r="UM163" s="31"/>
      <c r="UN163" s="31"/>
      <c r="UO163" s="31"/>
      <c r="UP163" s="31"/>
      <c r="UQ163" s="31"/>
      <c r="UR163" s="31"/>
      <c r="US163" s="31"/>
      <c r="UT163" s="31"/>
      <c r="UU163" s="31"/>
      <c r="UV163" s="31"/>
      <c r="UW163" s="31"/>
      <c r="UX163" s="31"/>
      <c r="UY163" s="31"/>
      <c r="UZ163" s="31"/>
      <c r="VA163" s="31"/>
      <c r="VB163" s="31"/>
      <c r="VC163" s="31"/>
      <c r="VD163" s="31"/>
      <c r="VE163" s="31"/>
      <c r="VF163" s="31"/>
      <c r="VG163" s="31"/>
      <c r="VH163" s="31"/>
      <c r="VI163" s="31"/>
      <c r="VJ163" s="31"/>
      <c r="VK163" s="31"/>
      <c r="VL163" s="31"/>
      <c r="VM163" s="31"/>
      <c r="VN163" s="31"/>
      <c r="VO163" s="31"/>
      <c r="VP163" s="31"/>
      <c r="VQ163" s="31"/>
      <c r="VR163" s="31"/>
      <c r="VS163" s="31"/>
      <c r="VT163" s="31"/>
      <c r="VU163" s="31"/>
      <c r="VV163" s="31"/>
      <c r="VW163" s="31"/>
      <c r="VX163" s="31"/>
      <c r="VY163" s="31"/>
      <c r="VZ163" s="31"/>
      <c r="WA163" s="31"/>
      <c r="WB163" s="31"/>
      <c r="WC163" s="31"/>
      <c r="WD163" s="31"/>
      <c r="WE163" s="31"/>
      <c r="WF163" s="31"/>
      <c r="WG163" s="31"/>
      <c r="WH163" s="31"/>
      <c r="WI163" s="31"/>
      <c r="WJ163" s="31"/>
      <c r="WK163" s="31"/>
      <c r="WL163" s="31"/>
      <c r="WM163" s="31"/>
      <c r="WN163" s="31"/>
      <c r="WO163" s="31"/>
      <c r="WP163" s="31"/>
      <c r="WQ163" s="31"/>
      <c r="WR163" s="31"/>
      <c r="WS163" s="31"/>
      <c r="WT163" s="31"/>
      <c r="WU163" s="31"/>
      <c r="WV163" s="31"/>
      <c r="WW163" s="31"/>
      <c r="WX163" s="31"/>
      <c r="WY163" s="31"/>
      <c r="WZ163" s="31"/>
      <c r="XA163" s="31"/>
      <c r="XB163" s="31"/>
      <c r="XC163" s="31"/>
      <c r="XD163" s="31"/>
      <c r="XE163" s="31"/>
      <c r="XF163" s="31"/>
      <c r="XG163" s="31"/>
      <c r="XH163" s="31"/>
      <c r="XI163" s="31"/>
      <c r="XJ163" s="31"/>
      <c r="XK163" s="31"/>
      <c r="XL163" s="31"/>
      <c r="XM163" s="31"/>
      <c r="XN163" s="31"/>
      <c r="XO163" s="31"/>
      <c r="XP163" s="31"/>
      <c r="XQ163" s="31"/>
      <c r="XR163" s="31"/>
      <c r="XS163" s="31"/>
      <c r="XT163" s="31"/>
      <c r="XU163" s="31"/>
      <c r="XV163" s="31"/>
      <c r="XW163" s="31"/>
      <c r="XX163" s="31"/>
      <c r="XY163" s="31"/>
      <c r="XZ163" s="31"/>
      <c r="YA163" s="31"/>
      <c r="YB163" s="31"/>
      <c r="YC163" s="31"/>
      <c r="YD163" s="31"/>
      <c r="YE163" s="31"/>
      <c r="YF163" s="31"/>
      <c r="YG163" s="31"/>
      <c r="YH163" s="31"/>
      <c r="YI163" s="31"/>
      <c r="YJ163" s="31"/>
      <c r="YK163" s="31"/>
      <c r="YL163" s="31"/>
      <c r="YM163" s="31"/>
      <c r="YN163" s="31"/>
      <c r="YO163" s="31"/>
      <c r="YP163" s="31"/>
      <c r="YQ163" s="31"/>
      <c r="YR163" s="31"/>
      <c r="YS163" s="31"/>
      <c r="YT163" s="31"/>
      <c r="YU163" s="31"/>
      <c r="YV163" s="31"/>
      <c r="YW163" s="31"/>
      <c r="YX163" s="31"/>
      <c r="YY163" s="31"/>
      <c r="YZ163" s="31"/>
      <c r="ZA163" s="31"/>
      <c r="ZB163" s="31"/>
      <c r="ZC163" s="31"/>
      <c r="ZD163" s="31"/>
      <c r="ZE163" s="31"/>
      <c r="ZF163" s="31"/>
      <c r="ZG163" s="31"/>
      <c r="ZH163" s="31"/>
      <c r="ZI163" s="31"/>
      <c r="ZJ163" s="31"/>
      <c r="ZK163" s="31"/>
      <c r="ZL163" s="31"/>
      <c r="ZM163" s="31"/>
      <c r="ZN163" s="31"/>
      <c r="ZO163" s="31"/>
      <c r="ZP163" s="31"/>
      <c r="ZQ163" s="31"/>
      <c r="ZR163" s="31"/>
      <c r="ZS163" s="31"/>
      <c r="ZT163" s="31"/>
      <c r="ZU163" s="31"/>
      <c r="ZV163" s="31"/>
      <c r="ZW163" s="31"/>
      <c r="ZX163" s="31"/>
      <c r="ZY163" s="31"/>
      <c r="ZZ163" s="31"/>
      <c r="AAA163" s="31"/>
      <c r="AAB163" s="31"/>
      <c r="AAC163" s="31"/>
      <c r="AAD163" s="31"/>
      <c r="AAE163" s="31"/>
      <c r="AAF163" s="31"/>
      <c r="AAG163" s="31"/>
      <c r="AAH163" s="31"/>
      <c r="AAI163" s="31"/>
      <c r="AAJ163" s="31"/>
      <c r="AAK163" s="31"/>
      <c r="AAL163" s="31"/>
      <c r="AAM163" s="31"/>
      <c r="AAN163" s="31"/>
      <c r="AAO163" s="31"/>
      <c r="AAP163" s="31"/>
      <c r="AAQ163" s="31"/>
      <c r="AAR163" s="31"/>
      <c r="AAS163" s="31"/>
      <c r="AAT163" s="31"/>
      <c r="AAU163" s="31"/>
      <c r="AAV163" s="31"/>
      <c r="AAW163" s="31"/>
      <c r="AAX163" s="31"/>
      <c r="AAY163" s="31"/>
      <c r="AAZ163" s="31"/>
      <c r="ABA163" s="31"/>
      <c r="ABB163" s="31"/>
      <c r="ABC163" s="31"/>
      <c r="ABD163" s="31"/>
      <c r="ABE163" s="31"/>
      <c r="ABF163" s="31"/>
      <c r="ABG163" s="31"/>
      <c r="ABH163" s="31"/>
      <c r="ABI163" s="31"/>
      <c r="ABJ163" s="31"/>
      <c r="ABK163" s="31"/>
      <c r="ABL163" s="31"/>
      <c r="ABM163" s="31"/>
      <c r="ABN163" s="31"/>
      <c r="ABO163" s="31"/>
      <c r="ABP163" s="31"/>
      <c r="ABQ163" s="31"/>
      <c r="ABR163" s="31"/>
      <c r="ABS163" s="31"/>
      <c r="ABT163" s="31"/>
      <c r="ABU163" s="31"/>
      <c r="ABV163" s="31"/>
      <c r="ABW163" s="31"/>
      <c r="ABX163" s="31"/>
      <c r="ABY163" s="31"/>
      <c r="ABZ163" s="31"/>
      <c r="ACA163" s="31"/>
      <c r="ACB163" s="31"/>
      <c r="ACC163" s="31"/>
      <c r="ACD163" s="31"/>
      <c r="ACE163" s="31"/>
      <c r="ACF163" s="31"/>
      <c r="ACG163" s="31"/>
      <c r="ACH163" s="31"/>
      <c r="ACI163" s="31"/>
      <c r="ACJ163" s="31"/>
      <c r="ACK163" s="31"/>
      <c r="ACL163" s="31"/>
      <c r="ACM163" s="31"/>
      <c r="ACN163" s="31"/>
      <c r="ACO163" s="31"/>
      <c r="ACP163" s="31"/>
      <c r="ACQ163" s="31"/>
      <c r="ACR163" s="31"/>
      <c r="ACS163" s="31"/>
      <c r="ACT163" s="31"/>
      <c r="ACU163" s="31"/>
      <c r="ACV163" s="31"/>
      <c r="ACW163" s="31"/>
      <c r="ACX163" s="31"/>
      <c r="ACY163" s="31"/>
      <c r="ACZ163" s="31"/>
      <c r="ADA163" s="31"/>
      <c r="ADB163" s="31"/>
      <c r="ADC163" s="31"/>
      <c r="ADD163" s="31"/>
      <c r="ADE163" s="31"/>
      <c r="ADF163" s="31"/>
      <c r="ADG163" s="31"/>
      <c r="ADH163" s="31"/>
      <c r="ADI163" s="31"/>
      <c r="ADJ163" s="31"/>
      <c r="ADK163" s="31"/>
      <c r="ADL163" s="31"/>
      <c r="ADM163" s="31"/>
      <c r="ADN163" s="31"/>
      <c r="ADO163" s="31"/>
      <c r="ADP163" s="31"/>
      <c r="ADQ163" s="31"/>
      <c r="ADR163" s="31"/>
      <c r="ADS163" s="31"/>
      <c r="ADT163" s="31"/>
      <c r="ADU163" s="31"/>
      <c r="ADV163" s="31"/>
      <c r="ADW163" s="31"/>
      <c r="ADX163" s="31"/>
      <c r="ADY163" s="31"/>
      <c r="ADZ163" s="31"/>
      <c r="AEA163" s="31"/>
      <c r="AEB163" s="31"/>
      <c r="AEC163" s="31"/>
      <c r="AED163" s="31"/>
      <c r="AEE163" s="31"/>
      <c r="AEF163" s="31"/>
      <c r="AEG163" s="31"/>
      <c r="AEH163" s="31"/>
      <c r="AEI163" s="31"/>
      <c r="AEJ163" s="31"/>
      <c r="AEK163" s="31"/>
      <c r="AEL163" s="31"/>
      <c r="AEM163" s="31"/>
      <c r="AEN163" s="31"/>
      <c r="AEO163" s="31"/>
      <c r="AEP163" s="31"/>
      <c r="AEQ163" s="31"/>
      <c r="AER163" s="31"/>
      <c r="AES163" s="31"/>
      <c r="AET163" s="31"/>
      <c r="AEU163" s="31"/>
      <c r="AEV163" s="31"/>
      <c r="AEW163" s="31"/>
      <c r="AEX163" s="31"/>
      <c r="AEY163" s="31"/>
      <c r="AEZ163" s="31"/>
      <c r="AFA163" s="31"/>
      <c r="AFB163" s="31"/>
      <c r="AFC163" s="31"/>
      <c r="AFD163" s="31"/>
      <c r="AFE163" s="31"/>
      <c r="AFF163" s="31"/>
      <c r="AFG163" s="31"/>
      <c r="AFH163" s="31"/>
      <c r="AFI163" s="31"/>
      <c r="AFJ163" s="31"/>
      <c r="AFK163" s="31"/>
      <c r="AFL163" s="31"/>
      <c r="AFM163" s="31"/>
      <c r="AFN163" s="31"/>
      <c r="AFO163" s="31"/>
      <c r="AFP163" s="31"/>
      <c r="AFQ163" s="31"/>
      <c r="AFR163" s="31"/>
      <c r="AFS163" s="31"/>
      <c r="AFT163" s="31"/>
      <c r="AFU163" s="31"/>
      <c r="AFV163" s="31"/>
      <c r="AFW163" s="31"/>
      <c r="AFX163" s="31"/>
      <c r="AFY163" s="31"/>
      <c r="AFZ163" s="31"/>
      <c r="AGA163" s="31"/>
      <c r="AGB163" s="31"/>
      <c r="AGC163" s="31"/>
      <c r="AGD163" s="31"/>
      <c r="AGE163" s="31"/>
      <c r="AGF163" s="31"/>
      <c r="AGG163" s="31"/>
      <c r="AGH163" s="31"/>
      <c r="AGI163" s="31"/>
      <c r="AGJ163" s="31"/>
      <c r="AGK163" s="31"/>
      <c r="AGL163" s="31"/>
      <c r="AGM163" s="31"/>
      <c r="AGN163" s="31"/>
      <c r="AGO163" s="31"/>
      <c r="AGP163" s="31"/>
      <c r="AGQ163" s="31"/>
      <c r="AGR163" s="31"/>
      <c r="AGS163" s="31"/>
      <c r="AGT163" s="31"/>
      <c r="AGU163" s="31"/>
      <c r="AGV163" s="31"/>
      <c r="AGW163" s="31"/>
      <c r="AGX163" s="31"/>
      <c r="AGY163" s="31"/>
      <c r="AGZ163" s="31"/>
      <c r="AHA163" s="31"/>
      <c r="AHB163" s="31"/>
      <c r="AHC163" s="31"/>
      <c r="AHD163" s="31"/>
      <c r="AHE163" s="31"/>
      <c r="AHF163" s="31"/>
      <c r="AHG163" s="31"/>
      <c r="AHH163" s="31"/>
      <c r="AHI163" s="31"/>
      <c r="AHJ163" s="31"/>
      <c r="AHK163" s="31"/>
      <c r="AHL163" s="31"/>
      <c r="AHM163" s="31"/>
      <c r="AHN163" s="31"/>
      <c r="AHO163" s="31"/>
      <c r="AHP163" s="31"/>
      <c r="AHQ163" s="31"/>
      <c r="AHR163" s="31"/>
      <c r="AHS163" s="31"/>
      <c r="AHT163" s="31"/>
      <c r="AHU163" s="31"/>
      <c r="AHV163" s="31"/>
      <c r="AHW163" s="31"/>
      <c r="AHX163" s="31"/>
      <c r="AHY163" s="31"/>
      <c r="AHZ163" s="31"/>
      <c r="AIA163" s="31"/>
      <c r="AIB163" s="31"/>
      <c r="AIC163" s="31"/>
      <c r="AID163" s="31"/>
      <c r="AIE163" s="31"/>
      <c r="AIF163" s="31"/>
      <c r="AIG163" s="31"/>
      <c r="AIH163" s="31"/>
      <c r="AII163" s="31"/>
      <c r="AIJ163" s="31"/>
      <c r="AIK163" s="31"/>
      <c r="AIL163" s="31"/>
      <c r="AIM163" s="31"/>
      <c r="AIN163" s="31"/>
      <c r="AIO163" s="31"/>
      <c r="AIP163" s="31"/>
      <c r="AIQ163" s="31"/>
      <c r="AIR163" s="31"/>
      <c r="AIS163" s="31"/>
      <c r="AIT163" s="31"/>
      <c r="AIU163" s="31"/>
      <c r="AIV163" s="31"/>
      <c r="AIW163" s="31"/>
      <c r="AIX163" s="31"/>
      <c r="AIY163" s="31"/>
      <c r="AIZ163" s="31"/>
      <c r="AJA163" s="31"/>
      <c r="AJB163" s="31"/>
      <c r="AJC163" s="31"/>
      <c r="AJD163" s="31"/>
      <c r="AJE163" s="31"/>
      <c r="AJF163" s="31"/>
      <c r="AJG163" s="31"/>
      <c r="AJH163" s="31"/>
      <c r="AJI163" s="31"/>
      <c r="AJJ163" s="31"/>
      <c r="AJK163" s="31"/>
      <c r="AJL163" s="31"/>
      <c r="AJM163" s="31"/>
      <c r="AJN163" s="31"/>
      <c r="AJO163" s="31"/>
      <c r="AJP163" s="31"/>
      <c r="AJQ163" s="31"/>
      <c r="AJR163" s="31"/>
      <c r="AJS163" s="31"/>
      <c r="AJT163" s="31"/>
      <c r="AJU163" s="31"/>
      <c r="AJV163" s="31"/>
      <c r="AJW163" s="31"/>
      <c r="AJX163" s="31"/>
      <c r="AJY163" s="31"/>
      <c r="AJZ163" s="31"/>
      <c r="AKA163" s="31"/>
      <c r="AKB163" s="31"/>
      <c r="AKC163" s="31"/>
      <c r="AKD163" s="31"/>
      <c r="AKE163" s="31"/>
      <c r="AKF163" s="31"/>
      <c r="AKG163" s="31"/>
      <c r="AKH163" s="31"/>
      <c r="AKI163" s="31"/>
      <c r="AKJ163" s="31"/>
      <c r="AKK163" s="31"/>
      <c r="AKL163" s="31"/>
      <c r="AKM163" s="31"/>
      <c r="AKN163" s="31"/>
      <c r="AKO163" s="31"/>
      <c r="AKP163" s="31"/>
      <c r="AKQ163" s="31"/>
      <c r="AKR163" s="31"/>
      <c r="AKS163" s="31"/>
      <c r="AKT163" s="31"/>
      <c r="AKU163" s="31"/>
      <c r="AKV163" s="31"/>
      <c r="AKW163" s="31"/>
      <c r="AKX163" s="31"/>
      <c r="AKY163" s="31"/>
      <c r="AKZ163" s="31"/>
      <c r="ALA163" s="31"/>
      <c r="ALB163" s="31"/>
      <c r="ALC163" s="31"/>
      <c r="ALD163" s="31"/>
      <c r="ALE163" s="31"/>
      <c r="ALF163" s="31"/>
      <c r="ALG163" s="31"/>
      <c r="ALH163" s="31"/>
      <c r="ALI163" s="31"/>
      <c r="ALJ163" s="31"/>
      <c r="ALK163" s="31"/>
      <c r="ALL163" s="31"/>
      <c r="ALM163" s="31"/>
      <c r="ALN163" s="31"/>
      <c r="ALO163" s="31"/>
      <c r="ALP163" s="31"/>
      <c r="ALQ163" s="31"/>
      <c r="ALR163" s="31"/>
      <c r="ALS163" s="31"/>
      <c r="ALT163" s="31"/>
      <c r="ALU163" s="31"/>
      <c r="ALV163" s="31"/>
      <c r="ALW163" s="31"/>
      <c r="ALX163" s="31"/>
      <c r="ALY163" s="31"/>
      <c r="ALZ163" s="31"/>
      <c r="AMA163" s="31"/>
      <c r="AMB163" s="31"/>
      <c r="AMC163" s="31"/>
      <c r="AMD163" s="31"/>
      <c r="AME163" s="31"/>
      <c r="AMF163" s="31"/>
      <c r="AMG163" s="31"/>
      <c r="AMH163" s="31"/>
      <c r="AMI163" s="31"/>
      <c r="AMJ163" s="31"/>
      <c r="AMK163" s="31"/>
      <c r="AML163" s="31"/>
      <c r="AMM163" s="31"/>
      <c r="AMN163" s="31"/>
      <c r="AMO163" s="31"/>
      <c r="AMP163" s="31"/>
      <c r="AMQ163" s="31"/>
      <c r="AMR163" s="31"/>
      <c r="AMS163" s="31"/>
      <c r="AMT163" s="31"/>
      <c r="AMU163" s="31"/>
      <c r="AMV163" s="31"/>
      <c r="AMW163" s="31"/>
      <c r="AMX163" s="31"/>
      <c r="AMY163" s="31"/>
      <c r="AMZ163" s="31"/>
      <c r="ANA163" s="31"/>
      <c r="ANB163" s="31"/>
      <c r="ANC163" s="31"/>
      <c r="AND163" s="31"/>
      <c r="ANE163" s="31"/>
      <c r="ANF163" s="31"/>
      <c r="ANG163" s="31"/>
      <c r="ANH163" s="31"/>
      <c r="ANI163" s="31"/>
      <c r="ANJ163" s="31"/>
      <c r="ANK163" s="31"/>
      <c r="ANL163" s="31"/>
      <c r="ANM163" s="31"/>
      <c r="ANN163" s="31"/>
      <c r="ANO163" s="31"/>
      <c r="ANP163" s="31"/>
      <c r="ANQ163" s="31"/>
      <c r="ANR163" s="31"/>
      <c r="ANS163" s="31"/>
      <c r="ANT163" s="31"/>
      <c r="ANU163" s="31"/>
      <c r="ANV163" s="31"/>
      <c r="ANW163" s="31"/>
      <c r="ANX163" s="31"/>
      <c r="ANY163" s="31"/>
      <c r="ANZ163" s="31"/>
      <c r="AOA163" s="31"/>
      <c r="AOB163" s="31"/>
      <c r="AOC163" s="31"/>
      <c r="AOD163" s="31"/>
      <c r="AOE163" s="31"/>
      <c r="AOF163" s="31"/>
      <c r="AOG163" s="31"/>
      <c r="AOH163" s="31"/>
      <c r="AOI163" s="31"/>
      <c r="AOJ163" s="31"/>
      <c r="AOK163" s="31"/>
      <c r="AOL163" s="31"/>
      <c r="AOM163" s="31"/>
      <c r="AON163" s="31"/>
      <c r="AOO163" s="31"/>
      <c r="AOP163" s="31"/>
      <c r="AOQ163" s="31"/>
      <c r="AOR163" s="31"/>
      <c r="AOS163" s="31"/>
      <c r="AOT163" s="31"/>
      <c r="AOU163" s="31"/>
      <c r="AOV163" s="31"/>
      <c r="AOW163" s="31"/>
      <c r="AOX163" s="31"/>
      <c r="AOY163" s="31"/>
      <c r="AOZ163" s="31"/>
      <c r="APA163" s="31"/>
      <c r="APB163" s="31"/>
      <c r="APC163" s="31"/>
      <c r="APD163" s="31"/>
      <c r="APE163" s="31"/>
      <c r="APF163" s="31"/>
      <c r="APG163" s="31"/>
      <c r="APH163" s="31"/>
      <c r="API163" s="31"/>
      <c r="APJ163" s="31"/>
      <c r="APK163" s="31"/>
      <c r="APL163" s="31"/>
      <c r="APM163" s="31"/>
      <c r="APN163" s="31"/>
      <c r="APO163" s="31"/>
      <c r="APP163" s="31"/>
      <c r="APQ163" s="31"/>
      <c r="APR163" s="31"/>
      <c r="APS163" s="31"/>
      <c r="APT163" s="31"/>
      <c r="APU163" s="31"/>
      <c r="APV163" s="31"/>
      <c r="APW163" s="31"/>
      <c r="APX163" s="31"/>
      <c r="APY163" s="31"/>
      <c r="APZ163" s="31"/>
      <c r="AQA163" s="31"/>
      <c r="AQB163" s="31"/>
      <c r="AQC163" s="31"/>
      <c r="AQD163" s="31"/>
      <c r="AQE163" s="31"/>
      <c r="AQF163" s="31"/>
      <c r="AQG163" s="31"/>
      <c r="AQH163" s="31"/>
      <c r="AQI163" s="31"/>
      <c r="AQJ163" s="31"/>
      <c r="AQK163" s="31"/>
      <c r="AQL163" s="31"/>
      <c r="AQM163" s="31"/>
      <c r="AQN163" s="31"/>
      <c r="AQO163" s="31"/>
      <c r="AQP163" s="31"/>
      <c r="AQQ163" s="31"/>
      <c r="AQR163" s="31"/>
      <c r="AQS163" s="31"/>
      <c r="AQT163" s="31"/>
      <c r="AQU163" s="31"/>
      <c r="AQV163" s="31"/>
      <c r="AQW163" s="31"/>
      <c r="AQX163" s="31"/>
      <c r="AQY163" s="31"/>
      <c r="AQZ163" s="31"/>
      <c r="ARA163" s="31"/>
      <c r="ARB163" s="31"/>
      <c r="ARC163" s="31"/>
      <c r="ARD163" s="31"/>
      <c r="ARE163" s="31"/>
      <c r="ARF163" s="31"/>
      <c r="ARG163" s="31"/>
      <c r="ARH163" s="31"/>
      <c r="ARI163" s="31"/>
      <c r="ARJ163" s="31"/>
      <c r="ARK163" s="31"/>
      <c r="ARL163" s="31"/>
      <c r="ARM163" s="31"/>
      <c r="ARN163" s="31"/>
      <c r="ARO163" s="31"/>
      <c r="ARP163" s="31"/>
      <c r="ARQ163" s="31"/>
      <c r="ARR163" s="31"/>
      <c r="ARS163" s="31"/>
      <c r="ART163" s="31"/>
      <c r="ARU163" s="31"/>
      <c r="ARV163" s="31"/>
      <c r="ARW163" s="31"/>
      <c r="ARX163" s="31"/>
      <c r="ARY163" s="31"/>
      <c r="ARZ163" s="31"/>
      <c r="ASA163" s="31"/>
      <c r="ASB163" s="31"/>
      <c r="ASC163" s="31"/>
      <c r="ASD163" s="31"/>
      <c r="ASE163" s="31"/>
      <c r="ASF163" s="31"/>
      <c r="ASG163" s="31"/>
      <c r="ASH163" s="31"/>
      <c r="ASI163" s="31"/>
      <c r="ASJ163" s="31"/>
      <c r="ASK163" s="31"/>
      <c r="ASL163" s="31"/>
      <c r="ASM163" s="31"/>
      <c r="ASN163" s="31"/>
      <c r="ASO163" s="31"/>
      <c r="ASP163" s="31"/>
      <c r="ASQ163" s="31"/>
      <c r="ASR163" s="31"/>
      <c r="ASS163" s="31"/>
      <c r="AST163" s="31"/>
      <c r="ASU163" s="31"/>
      <c r="ASV163" s="31"/>
      <c r="ASW163" s="31"/>
      <c r="ASX163" s="31"/>
      <c r="ASY163" s="31"/>
      <c r="ASZ163" s="31"/>
      <c r="ATA163" s="31"/>
      <c r="ATB163" s="31"/>
      <c r="ATC163" s="31"/>
      <c r="ATD163" s="31"/>
      <c r="ATE163" s="31"/>
      <c r="ATF163" s="31"/>
      <c r="ATG163" s="31"/>
      <c r="ATH163" s="31"/>
      <c r="ATI163" s="31"/>
      <c r="ATJ163" s="31"/>
      <c r="ATK163" s="31"/>
      <c r="ATL163" s="31"/>
      <c r="ATM163" s="31"/>
      <c r="ATN163" s="31"/>
      <c r="ATO163" s="31"/>
      <c r="ATP163" s="31"/>
      <c r="ATQ163" s="31"/>
      <c r="ATR163" s="31"/>
      <c r="ATS163" s="31"/>
      <c r="ATT163" s="31"/>
      <c r="ATU163" s="31"/>
      <c r="ATV163" s="31"/>
      <c r="ATW163" s="31"/>
      <c r="ATX163" s="31"/>
      <c r="ATY163" s="31"/>
      <c r="ATZ163" s="31"/>
      <c r="AUA163" s="31"/>
      <c r="AUB163" s="31"/>
      <c r="AUC163" s="31"/>
      <c r="AUD163" s="31"/>
      <c r="AUE163" s="31"/>
      <c r="AUF163" s="31"/>
      <c r="AUG163" s="31"/>
      <c r="AUH163" s="31"/>
      <c r="AUI163" s="31"/>
      <c r="AUJ163" s="31"/>
      <c r="AUK163" s="31"/>
      <c r="AUL163" s="31"/>
      <c r="AUM163" s="31"/>
      <c r="AUN163" s="31"/>
      <c r="AUO163" s="31"/>
      <c r="AUP163" s="31"/>
      <c r="AUQ163" s="31"/>
      <c r="AUR163" s="31"/>
      <c r="AUS163" s="31"/>
      <c r="AUT163" s="31"/>
      <c r="AUU163" s="31"/>
      <c r="AUV163" s="31"/>
      <c r="AUW163" s="31"/>
      <c r="AUX163" s="31"/>
      <c r="AUY163" s="31"/>
      <c r="AUZ163" s="31"/>
      <c r="AVA163" s="31"/>
      <c r="AVB163" s="31"/>
      <c r="AVC163" s="31"/>
      <c r="AVD163" s="31"/>
      <c r="AVE163" s="31"/>
      <c r="AVF163" s="31"/>
      <c r="AVG163" s="31"/>
      <c r="AVH163" s="31"/>
      <c r="AVI163" s="31"/>
      <c r="AVJ163" s="31"/>
      <c r="AVK163" s="31"/>
      <c r="AVL163" s="31"/>
      <c r="AVM163" s="31"/>
      <c r="AVN163" s="31"/>
      <c r="AVO163" s="31"/>
      <c r="AVP163" s="31"/>
      <c r="AVQ163" s="31"/>
      <c r="AVR163" s="31"/>
      <c r="AVS163" s="31"/>
      <c r="AVT163" s="31"/>
      <c r="AVU163" s="31"/>
      <c r="AVV163" s="31"/>
      <c r="AVW163" s="31"/>
      <c r="AVX163" s="31"/>
      <c r="AVY163" s="31"/>
      <c r="AVZ163" s="31"/>
      <c r="AWA163" s="31"/>
      <c r="AWB163" s="31"/>
      <c r="AWC163" s="31"/>
      <c r="AWD163" s="31"/>
      <c r="AWE163" s="31"/>
      <c r="AWF163" s="31"/>
      <c r="AWG163" s="31"/>
      <c r="AWH163" s="31"/>
      <c r="AWI163" s="31"/>
      <c r="AWJ163" s="31"/>
      <c r="AWK163" s="31"/>
      <c r="AWL163" s="31"/>
      <c r="AWM163" s="31"/>
      <c r="AWN163" s="31"/>
      <c r="AWO163" s="31"/>
      <c r="AWP163" s="31"/>
      <c r="AWQ163" s="31"/>
      <c r="AWR163" s="31"/>
      <c r="AWS163" s="31"/>
      <c r="AWT163" s="31"/>
      <c r="AWU163" s="31"/>
      <c r="AWV163" s="31"/>
      <c r="AWW163" s="31"/>
      <c r="AWX163" s="31"/>
      <c r="AWY163" s="31"/>
      <c r="AWZ163" s="31"/>
      <c r="AXA163" s="31"/>
      <c r="AXB163" s="31"/>
      <c r="AXC163" s="31"/>
      <c r="AXD163" s="31"/>
      <c r="AXE163" s="31"/>
      <c r="AXF163" s="31"/>
      <c r="AXG163" s="31"/>
      <c r="AXH163" s="31"/>
      <c r="AXI163" s="31"/>
      <c r="AXJ163" s="31"/>
      <c r="AXK163" s="31"/>
      <c r="AXL163" s="31"/>
      <c r="AXM163" s="31"/>
      <c r="AXN163" s="31"/>
      <c r="AXO163" s="31"/>
      <c r="AXP163" s="31"/>
      <c r="AXQ163" s="31"/>
      <c r="AXR163" s="31"/>
      <c r="AXS163" s="31"/>
      <c r="AXT163" s="31"/>
      <c r="AXU163" s="31"/>
      <c r="AXV163" s="31"/>
      <c r="AXW163" s="31"/>
      <c r="AXX163" s="31"/>
      <c r="AXY163" s="31"/>
      <c r="AXZ163" s="31"/>
      <c r="AYA163" s="31"/>
      <c r="AYB163" s="31"/>
      <c r="AYC163" s="31"/>
      <c r="AYD163" s="31"/>
      <c r="AYE163" s="31"/>
      <c r="AYF163" s="31"/>
      <c r="AYG163" s="31"/>
      <c r="AYH163" s="31"/>
      <c r="AYI163" s="31"/>
      <c r="AYJ163" s="31"/>
      <c r="AYK163" s="31"/>
      <c r="AYL163" s="31"/>
      <c r="AYM163" s="31"/>
      <c r="AYN163" s="31"/>
      <c r="AYO163" s="31"/>
      <c r="AYP163" s="31"/>
      <c r="AYQ163" s="31"/>
      <c r="AYR163" s="31"/>
      <c r="AYS163" s="31"/>
      <c r="AYT163" s="31"/>
      <c r="AYU163" s="31"/>
      <c r="AYV163" s="31"/>
      <c r="AYW163" s="31"/>
      <c r="AYX163" s="31"/>
      <c r="AYY163" s="31"/>
      <c r="AYZ163" s="31"/>
      <c r="AZA163" s="31"/>
      <c r="AZB163" s="31"/>
      <c r="AZC163" s="31"/>
      <c r="AZD163" s="31"/>
      <c r="AZE163" s="31"/>
      <c r="AZF163" s="31"/>
      <c r="AZG163" s="31"/>
      <c r="AZH163" s="31"/>
      <c r="AZI163" s="31"/>
      <c r="AZJ163" s="31"/>
      <c r="AZK163" s="31"/>
      <c r="AZL163" s="31"/>
      <c r="AZM163" s="31"/>
      <c r="AZN163" s="31"/>
      <c r="AZO163" s="31"/>
      <c r="AZP163" s="31"/>
      <c r="AZQ163" s="31"/>
      <c r="AZR163" s="31"/>
      <c r="AZS163" s="31"/>
      <c r="AZT163" s="31"/>
      <c r="AZU163" s="31"/>
      <c r="AZV163" s="31"/>
      <c r="AZW163" s="31"/>
      <c r="AZX163" s="31"/>
      <c r="AZY163" s="31"/>
      <c r="AZZ163" s="31"/>
      <c r="BAA163" s="31"/>
      <c r="BAB163" s="31"/>
      <c r="BAC163" s="31"/>
      <c r="BAD163" s="31"/>
      <c r="BAE163" s="31"/>
      <c r="BAF163" s="31"/>
      <c r="BAG163" s="31"/>
      <c r="BAH163" s="31"/>
      <c r="BAI163" s="31"/>
      <c r="BAJ163" s="31"/>
      <c r="BAK163" s="31"/>
      <c r="BAL163" s="31"/>
      <c r="BAM163" s="31"/>
      <c r="BAN163" s="31"/>
      <c r="BAO163" s="31"/>
      <c r="BAP163" s="31"/>
      <c r="BAQ163" s="31"/>
      <c r="BAR163" s="31"/>
      <c r="BAS163" s="31"/>
      <c r="BAT163" s="31"/>
      <c r="BAU163" s="31"/>
      <c r="BAV163" s="31"/>
      <c r="BAW163" s="31"/>
      <c r="BAX163" s="31"/>
      <c r="BAY163" s="31"/>
      <c r="BAZ163" s="31"/>
      <c r="BBA163" s="31"/>
      <c r="BBB163" s="31"/>
      <c r="BBC163" s="31"/>
      <c r="BBD163" s="31"/>
      <c r="BBE163" s="31"/>
      <c r="BBF163" s="31"/>
      <c r="BBG163" s="31"/>
      <c r="BBH163" s="31"/>
      <c r="BBI163" s="31"/>
      <c r="BBJ163" s="31"/>
      <c r="BBK163" s="31"/>
      <c r="BBL163" s="31"/>
      <c r="BBM163" s="31"/>
      <c r="BBN163" s="31"/>
      <c r="BBO163" s="31"/>
      <c r="BBP163" s="31"/>
      <c r="BBQ163" s="31"/>
      <c r="BBR163" s="31"/>
      <c r="BBS163" s="31"/>
      <c r="BBT163" s="31"/>
      <c r="BBU163" s="31"/>
      <c r="BBV163" s="31"/>
      <c r="BBW163" s="31"/>
      <c r="BBX163" s="31"/>
      <c r="BBY163" s="31"/>
      <c r="BBZ163" s="31"/>
      <c r="BCA163" s="31"/>
      <c r="BCB163" s="31"/>
      <c r="BCC163" s="31"/>
      <c r="BCD163" s="31"/>
      <c r="BCE163" s="31"/>
      <c r="BCF163" s="31"/>
      <c r="BCG163" s="31"/>
      <c r="BCH163" s="31"/>
      <c r="BCI163" s="31"/>
      <c r="BCJ163" s="31"/>
      <c r="BCK163" s="31"/>
      <c r="BCL163" s="31"/>
      <c r="BCM163" s="31"/>
      <c r="BCN163" s="31"/>
      <c r="BCO163" s="31"/>
      <c r="BCP163" s="31"/>
      <c r="BCQ163" s="31"/>
      <c r="BCR163" s="31"/>
      <c r="BCS163" s="31"/>
      <c r="BCT163" s="31"/>
      <c r="BCU163" s="31"/>
      <c r="BCV163" s="31"/>
      <c r="BCW163" s="31"/>
      <c r="BCX163" s="31"/>
      <c r="BCY163" s="31"/>
      <c r="BCZ163" s="31"/>
      <c r="BDA163" s="31"/>
      <c r="BDB163" s="31"/>
      <c r="BDC163" s="31"/>
      <c r="BDD163" s="31"/>
      <c r="BDE163" s="31"/>
      <c r="BDF163" s="31"/>
      <c r="BDG163" s="31"/>
      <c r="BDH163" s="31"/>
      <c r="BDI163" s="31"/>
      <c r="BDJ163" s="31"/>
      <c r="BDK163" s="31"/>
      <c r="BDL163" s="31"/>
      <c r="BDM163" s="31"/>
      <c r="BDN163" s="31"/>
      <c r="BDO163" s="31"/>
      <c r="BDP163" s="31"/>
      <c r="BDQ163" s="31"/>
      <c r="BDR163" s="31"/>
      <c r="BDS163" s="31"/>
      <c r="BDT163" s="31"/>
      <c r="BDU163" s="31"/>
      <c r="BDV163" s="31"/>
      <c r="BDW163" s="31"/>
      <c r="BDX163" s="31"/>
      <c r="BDY163" s="31"/>
      <c r="BDZ163" s="31"/>
      <c r="BEA163" s="31"/>
      <c r="BEB163" s="31"/>
      <c r="BEC163" s="31"/>
      <c r="BED163" s="31"/>
      <c r="BEE163" s="31"/>
      <c r="BEF163" s="31"/>
      <c r="BEG163" s="31"/>
      <c r="BEH163" s="31"/>
      <c r="BEI163" s="31"/>
      <c r="BEJ163" s="31"/>
      <c r="BEK163" s="31"/>
      <c r="BEL163" s="31"/>
      <c r="BEM163" s="31"/>
      <c r="BEN163" s="31"/>
      <c r="BEO163" s="31"/>
      <c r="BEP163" s="31"/>
      <c r="BEQ163" s="31"/>
      <c r="BER163" s="31"/>
      <c r="BES163" s="31"/>
      <c r="BET163" s="31"/>
      <c r="BEU163" s="31"/>
      <c r="BEV163" s="31"/>
      <c r="BEW163" s="31"/>
      <c r="BEX163" s="31"/>
      <c r="BEY163" s="31"/>
      <c r="BEZ163" s="31"/>
      <c r="BFA163" s="31"/>
      <c r="BFB163" s="31"/>
      <c r="BFC163" s="31"/>
      <c r="BFD163" s="31"/>
      <c r="BFE163" s="31"/>
      <c r="BFF163" s="31"/>
      <c r="BFG163" s="31"/>
      <c r="BFH163" s="31"/>
      <c r="BFI163" s="31"/>
      <c r="BFJ163" s="31"/>
      <c r="BFK163" s="31"/>
      <c r="BFL163" s="31"/>
      <c r="BFM163" s="31"/>
      <c r="BFN163" s="31"/>
      <c r="BFO163" s="31"/>
      <c r="BFP163" s="31"/>
      <c r="BFQ163" s="31"/>
      <c r="BFR163" s="31"/>
      <c r="BFS163" s="31"/>
      <c r="BFT163" s="31"/>
      <c r="BFU163" s="31"/>
      <c r="BFV163" s="31"/>
      <c r="BFW163" s="31"/>
      <c r="BFX163" s="31"/>
      <c r="BFY163" s="31"/>
      <c r="BFZ163" s="31"/>
      <c r="BGA163" s="31"/>
      <c r="BGB163" s="31"/>
      <c r="BGC163" s="31"/>
      <c r="BGD163" s="31"/>
      <c r="BGE163" s="31"/>
      <c r="BGF163" s="31"/>
      <c r="BGG163" s="31"/>
      <c r="BGH163" s="31"/>
      <c r="BGI163" s="31"/>
      <c r="BGJ163" s="31"/>
      <c r="BGK163" s="31"/>
      <c r="BGL163" s="31"/>
      <c r="BGM163" s="31"/>
      <c r="BGN163" s="31"/>
      <c r="BGO163" s="31"/>
      <c r="BGP163" s="31"/>
      <c r="BGQ163" s="31"/>
      <c r="BGR163" s="31"/>
      <c r="BGS163" s="31"/>
      <c r="BGT163" s="31"/>
      <c r="BGU163" s="31"/>
      <c r="BGV163" s="31"/>
      <c r="BGW163" s="31"/>
      <c r="BGX163" s="31"/>
      <c r="BGY163" s="31"/>
      <c r="BGZ163" s="31"/>
      <c r="BHA163" s="31"/>
      <c r="BHB163" s="31"/>
      <c r="BHC163" s="31"/>
      <c r="BHD163" s="31"/>
      <c r="BHE163" s="31"/>
      <c r="BHF163" s="31"/>
      <c r="BHG163" s="31"/>
      <c r="BHH163" s="31"/>
      <c r="BHI163" s="31"/>
      <c r="BHJ163" s="31"/>
      <c r="BHK163" s="31"/>
      <c r="BHL163" s="31"/>
      <c r="BHM163" s="31"/>
      <c r="BHN163" s="31"/>
      <c r="BHO163" s="31"/>
      <c r="BHP163" s="31"/>
      <c r="BHQ163" s="31"/>
      <c r="BHR163" s="31"/>
      <c r="BHS163" s="31"/>
      <c r="BHT163" s="31"/>
      <c r="BHU163" s="31"/>
      <c r="BHV163" s="31"/>
      <c r="BHW163" s="31"/>
      <c r="BHX163" s="31"/>
      <c r="BHY163" s="31"/>
      <c r="BHZ163" s="31"/>
      <c r="BIA163" s="31"/>
      <c r="BIB163" s="31"/>
      <c r="BIC163" s="31"/>
      <c r="BID163" s="31"/>
      <c r="BIE163" s="31"/>
      <c r="BIF163" s="31"/>
      <c r="BIG163" s="31"/>
      <c r="BIH163" s="31"/>
      <c r="BII163" s="31"/>
      <c r="BIJ163" s="31"/>
      <c r="BIK163" s="31"/>
      <c r="BIL163" s="31"/>
      <c r="BIM163" s="31"/>
      <c r="BIN163" s="31"/>
      <c r="BIO163" s="31"/>
      <c r="BIP163" s="31"/>
      <c r="BIQ163" s="31"/>
      <c r="BIR163" s="31"/>
      <c r="BIS163" s="31"/>
      <c r="BIT163" s="31"/>
      <c r="BIU163" s="31"/>
      <c r="BIV163" s="31"/>
      <c r="BIW163" s="31"/>
      <c r="BIX163" s="31"/>
      <c r="BIY163" s="31"/>
      <c r="BIZ163" s="31"/>
      <c r="BJA163" s="31"/>
      <c r="BJB163" s="31"/>
      <c r="BJC163" s="31"/>
      <c r="BJD163" s="31"/>
      <c r="BJE163" s="31"/>
      <c r="BJF163" s="31"/>
      <c r="BJG163" s="31"/>
      <c r="BJH163" s="31"/>
      <c r="BJI163" s="31"/>
      <c r="BJJ163" s="31"/>
      <c r="BJK163" s="31"/>
      <c r="BJL163" s="31"/>
      <c r="BJM163" s="31"/>
      <c r="BJN163" s="31"/>
      <c r="BJO163" s="31"/>
      <c r="BJP163" s="31"/>
      <c r="BJQ163" s="31"/>
      <c r="BJR163" s="31"/>
      <c r="BJS163" s="31"/>
      <c r="BJT163" s="31"/>
      <c r="BJU163" s="31"/>
      <c r="BJV163" s="31"/>
      <c r="BJW163" s="31"/>
      <c r="BJX163" s="31"/>
      <c r="BJY163" s="31"/>
      <c r="BJZ163" s="31"/>
      <c r="BKA163" s="31"/>
      <c r="BKB163" s="31"/>
      <c r="BKC163" s="31"/>
      <c r="BKD163" s="31"/>
      <c r="BKE163" s="31"/>
      <c r="BKF163" s="31"/>
      <c r="BKG163" s="31"/>
      <c r="BKH163" s="31"/>
      <c r="BKI163" s="31"/>
      <c r="BKJ163" s="31"/>
      <c r="BKK163" s="31"/>
      <c r="BKL163" s="31"/>
      <c r="BKM163" s="31"/>
      <c r="BKN163" s="31"/>
      <c r="BKO163" s="31"/>
      <c r="BKP163" s="31"/>
      <c r="BKQ163" s="31"/>
      <c r="BKR163" s="31"/>
      <c r="BKS163" s="31"/>
      <c r="BKT163" s="31"/>
      <c r="BKU163" s="31"/>
      <c r="BKV163" s="31"/>
      <c r="BKW163" s="31"/>
      <c r="BKX163" s="31"/>
      <c r="BKY163" s="31"/>
      <c r="BKZ163" s="31"/>
      <c r="BLA163" s="31"/>
      <c r="BLB163" s="31"/>
      <c r="BLC163" s="31"/>
      <c r="BLD163" s="31"/>
      <c r="BLE163" s="31"/>
      <c r="BLF163" s="31"/>
      <c r="BLG163" s="31"/>
      <c r="BLH163" s="31"/>
      <c r="BLI163" s="31"/>
      <c r="BLJ163" s="31"/>
      <c r="BLK163" s="31"/>
      <c r="BLL163" s="31"/>
      <c r="BLM163" s="31"/>
      <c r="BLN163" s="31"/>
      <c r="BLO163" s="31"/>
      <c r="BLP163" s="31"/>
      <c r="BLQ163" s="31"/>
      <c r="BLR163" s="31"/>
      <c r="BLS163" s="31"/>
      <c r="BLT163" s="31"/>
      <c r="BLU163" s="31"/>
      <c r="BLV163" s="31"/>
      <c r="BLW163" s="31"/>
      <c r="BLX163" s="31"/>
      <c r="BLY163" s="31"/>
      <c r="BLZ163" s="31"/>
      <c r="BMA163" s="31"/>
      <c r="BMB163" s="31"/>
      <c r="BMC163" s="31"/>
      <c r="BMD163" s="31"/>
      <c r="BME163" s="31"/>
      <c r="BMF163" s="31"/>
      <c r="BMG163" s="31"/>
      <c r="BMH163" s="31"/>
      <c r="BMI163" s="31"/>
      <c r="BMJ163" s="31"/>
      <c r="BMK163" s="31"/>
      <c r="BML163" s="31"/>
      <c r="BMM163" s="31"/>
      <c r="BMN163" s="31"/>
      <c r="BMO163" s="31"/>
      <c r="BMP163" s="31"/>
      <c r="BMQ163" s="31"/>
      <c r="BMR163" s="31"/>
      <c r="BMS163" s="31"/>
      <c r="BMT163" s="31"/>
      <c r="BMU163" s="31"/>
      <c r="BMV163" s="31"/>
      <c r="BMW163" s="31"/>
      <c r="BMX163" s="31"/>
      <c r="BMY163" s="31"/>
      <c r="BMZ163" s="31"/>
      <c r="BNA163" s="31"/>
      <c r="BNB163" s="31"/>
      <c r="BNC163" s="31"/>
      <c r="BND163" s="31"/>
      <c r="BNE163" s="31"/>
      <c r="BNF163" s="31"/>
      <c r="BNG163" s="31"/>
      <c r="BNH163" s="31"/>
      <c r="BNI163" s="31"/>
      <c r="BNJ163" s="31"/>
      <c r="BNK163" s="31"/>
      <c r="BNL163" s="31"/>
      <c r="BNM163" s="31"/>
      <c r="BNN163" s="31"/>
      <c r="BNO163" s="31"/>
      <c r="BNP163" s="31"/>
      <c r="BNQ163" s="31"/>
      <c r="BNR163" s="31"/>
      <c r="BNS163" s="31"/>
      <c r="BNT163" s="31"/>
      <c r="BNU163" s="31"/>
      <c r="BNV163" s="31"/>
      <c r="BNW163" s="31"/>
      <c r="BNX163" s="31"/>
      <c r="BNY163" s="31"/>
      <c r="BNZ163" s="31"/>
      <c r="BOA163" s="31"/>
      <c r="BOB163" s="31"/>
      <c r="BOC163" s="31"/>
      <c r="BOD163" s="31"/>
      <c r="BOE163" s="31"/>
      <c r="BOF163" s="31"/>
      <c r="BOG163" s="31"/>
      <c r="BOH163" s="31"/>
      <c r="BOI163" s="31"/>
      <c r="BOJ163" s="31"/>
      <c r="BOK163" s="31"/>
      <c r="BOL163" s="31"/>
      <c r="BOM163" s="31"/>
      <c r="BON163" s="31"/>
      <c r="BOO163" s="31"/>
      <c r="BOP163" s="31"/>
      <c r="BOQ163" s="31"/>
      <c r="BOR163" s="31"/>
      <c r="BOS163" s="31"/>
      <c r="BOT163" s="31"/>
      <c r="BOU163" s="31"/>
      <c r="BOV163" s="31"/>
      <c r="BOW163" s="31"/>
      <c r="BOX163" s="31"/>
      <c r="BOY163" s="31"/>
      <c r="BOZ163" s="31"/>
      <c r="BPA163" s="31"/>
      <c r="BPB163" s="31"/>
      <c r="BPC163" s="31"/>
      <c r="BPD163" s="31"/>
      <c r="BPE163" s="31"/>
      <c r="BPF163" s="31"/>
      <c r="BPG163" s="31"/>
      <c r="BPH163" s="31"/>
      <c r="BPI163" s="31"/>
      <c r="BPJ163" s="31"/>
      <c r="BPK163" s="31"/>
      <c r="BPL163" s="31"/>
      <c r="BPM163" s="31"/>
      <c r="BPN163" s="31"/>
      <c r="BPO163" s="31"/>
      <c r="BPP163" s="31"/>
      <c r="BPQ163" s="31"/>
      <c r="BPR163" s="31"/>
      <c r="BPS163" s="31"/>
      <c r="BPT163" s="31"/>
      <c r="BPU163" s="31"/>
      <c r="BPV163" s="31"/>
      <c r="BPW163" s="31"/>
      <c r="BPX163" s="31"/>
      <c r="BPY163" s="31"/>
      <c r="BPZ163" s="31"/>
      <c r="BQA163" s="31"/>
      <c r="BQB163" s="31"/>
      <c r="BQC163" s="31"/>
      <c r="BQD163" s="31"/>
      <c r="BQE163" s="31"/>
      <c r="BQF163" s="31"/>
      <c r="BQG163" s="31"/>
      <c r="BQH163" s="31"/>
      <c r="BQI163" s="31"/>
      <c r="BQJ163" s="31"/>
      <c r="BQK163" s="31"/>
      <c r="BQL163" s="31"/>
      <c r="BQM163" s="31"/>
      <c r="BQN163" s="31"/>
      <c r="BQO163" s="31"/>
      <c r="BQP163" s="31"/>
      <c r="BQQ163" s="31"/>
      <c r="BQR163" s="31"/>
      <c r="BQS163" s="31"/>
      <c r="BQT163" s="31"/>
      <c r="BQU163" s="31"/>
      <c r="BQV163" s="31"/>
      <c r="BQW163" s="31"/>
      <c r="BQX163" s="31"/>
      <c r="BQY163" s="31"/>
      <c r="BQZ163" s="31"/>
      <c r="BRA163" s="31"/>
      <c r="BRB163" s="31"/>
      <c r="BRC163" s="31"/>
      <c r="BRD163" s="31"/>
      <c r="BRE163" s="31"/>
      <c r="BRF163" s="31"/>
      <c r="BRG163" s="31"/>
      <c r="BRH163" s="31"/>
      <c r="BRI163" s="31"/>
      <c r="BRJ163" s="31"/>
      <c r="BRK163" s="31"/>
      <c r="BRL163" s="31"/>
      <c r="BRM163" s="31"/>
      <c r="BRN163" s="31"/>
      <c r="BRO163" s="31"/>
      <c r="BRP163" s="31"/>
      <c r="BRQ163" s="31"/>
      <c r="BRR163" s="31"/>
      <c r="BRS163" s="31"/>
      <c r="BRT163" s="31"/>
      <c r="BRU163" s="31"/>
      <c r="BRV163" s="31"/>
      <c r="BRW163" s="31"/>
      <c r="BRX163" s="31"/>
      <c r="BRY163" s="31"/>
      <c r="BRZ163" s="31"/>
      <c r="BSA163" s="31"/>
      <c r="BSB163" s="31"/>
      <c r="BSC163" s="31"/>
      <c r="BSD163" s="31"/>
      <c r="BSE163" s="31"/>
      <c r="BSF163" s="31"/>
      <c r="BSG163" s="31"/>
      <c r="BSH163" s="31"/>
      <c r="BSI163" s="31"/>
      <c r="BSJ163" s="31"/>
      <c r="BSK163" s="31"/>
      <c r="BSL163" s="31"/>
      <c r="BSM163" s="31"/>
      <c r="BSN163" s="31"/>
      <c r="BSO163" s="31"/>
      <c r="BSP163" s="31"/>
      <c r="BSQ163" s="31"/>
      <c r="BSR163" s="31"/>
      <c r="BSS163" s="31"/>
      <c r="BST163" s="31"/>
      <c r="BSU163" s="31"/>
      <c r="BSV163" s="31"/>
      <c r="BSW163" s="31"/>
      <c r="BSX163" s="31"/>
      <c r="BSY163" s="31"/>
      <c r="BSZ163" s="31"/>
      <c r="BTA163" s="31"/>
      <c r="BTB163" s="31"/>
      <c r="BTC163" s="31"/>
      <c r="BTD163" s="31"/>
      <c r="BTE163" s="31"/>
      <c r="BTF163" s="31"/>
      <c r="BTG163" s="31"/>
      <c r="BTH163" s="31"/>
      <c r="BTI163" s="31"/>
      <c r="BTJ163" s="31"/>
      <c r="BTK163" s="31"/>
      <c r="BTL163" s="31"/>
      <c r="BTM163" s="31"/>
      <c r="BTN163" s="31"/>
      <c r="BTO163" s="31"/>
      <c r="BTP163" s="31"/>
      <c r="BTQ163" s="31"/>
      <c r="BTR163" s="31"/>
      <c r="BTS163" s="31"/>
      <c r="BTT163" s="31"/>
      <c r="BTU163" s="31"/>
      <c r="BTV163" s="31"/>
      <c r="BTW163" s="31"/>
      <c r="BTX163" s="31"/>
      <c r="BTY163" s="31"/>
      <c r="BTZ163" s="31"/>
      <c r="BUA163" s="31"/>
      <c r="BUB163" s="31"/>
      <c r="BUC163" s="31"/>
      <c r="BUD163" s="31"/>
      <c r="BUE163" s="31"/>
      <c r="BUF163" s="31"/>
      <c r="BUG163" s="31"/>
      <c r="BUH163" s="31"/>
      <c r="BUI163" s="31"/>
      <c r="BUJ163" s="31"/>
      <c r="BUK163" s="31"/>
      <c r="BUL163" s="31"/>
      <c r="BUM163" s="31"/>
      <c r="BUN163" s="31"/>
      <c r="BUO163" s="31"/>
      <c r="BUP163" s="31"/>
      <c r="BUQ163" s="31"/>
      <c r="BUR163" s="31"/>
      <c r="BUS163" s="31"/>
      <c r="BUT163" s="31"/>
      <c r="BUU163" s="31"/>
      <c r="BUV163" s="31"/>
      <c r="BUW163" s="31"/>
      <c r="BUX163" s="31"/>
      <c r="BUY163" s="31"/>
      <c r="BUZ163" s="31"/>
      <c r="BVA163" s="31"/>
      <c r="BVB163" s="31"/>
      <c r="BVC163" s="31"/>
      <c r="BVD163" s="31"/>
      <c r="BVE163" s="31"/>
      <c r="BVF163" s="31"/>
      <c r="BVG163" s="31"/>
      <c r="BVH163" s="31"/>
      <c r="BVI163" s="31"/>
      <c r="BVJ163" s="31"/>
      <c r="BVK163" s="31"/>
      <c r="BVL163" s="31"/>
      <c r="BVM163" s="31"/>
      <c r="BVN163" s="31"/>
      <c r="BVO163" s="31"/>
      <c r="BVP163" s="31"/>
      <c r="BVQ163" s="31"/>
      <c r="BVR163" s="31"/>
      <c r="BVS163" s="31"/>
      <c r="BVT163" s="31"/>
      <c r="BVU163" s="31"/>
      <c r="BVV163" s="31"/>
      <c r="BVW163" s="31"/>
      <c r="BVX163" s="31"/>
      <c r="BVY163" s="31"/>
      <c r="BVZ163" s="31"/>
      <c r="BWA163" s="31"/>
      <c r="BWB163" s="31"/>
      <c r="BWC163" s="31"/>
      <c r="BWD163" s="31"/>
      <c r="BWE163" s="31"/>
      <c r="BWF163" s="31"/>
      <c r="BWG163" s="31"/>
      <c r="BWH163" s="31"/>
      <c r="BWI163" s="31"/>
      <c r="BWJ163" s="31"/>
      <c r="BWK163" s="31"/>
      <c r="BWL163" s="31"/>
      <c r="BWM163" s="31"/>
      <c r="BWN163" s="31"/>
      <c r="BWO163" s="31"/>
      <c r="BWP163" s="31"/>
      <c r="BWQ163" s="31"/>
      <c r="BWR163" s="31"/>
      <c r="BWS163" s="31"/>
      <c r="BWT163" s="31"/>
      <c r="BWU163" s="31"/>
      <c r="BWV163" s="31"/>
      <c r="BWW163" s="31"/>
      <c r="BWX163" s="31"/>
      <c r="BWY163" s="31"/>
      <c r="BWZ163" s="31"/>
      <c r="BXA163" s="31"/>
      <c r="BXB163" s="31"/>
      <c r="BXC163" s="31"/>
      <c r="BXD163" s="31"/>
      <c r="BXE163" s="31"/>
      <c r="BXF163" s="31"/>
      <c r="BXG163" s="31"/>
      <c r="BXH163" s="31"/>
      <c r="BXI163" s="31"/>
      <c r="BXJ163" s="31"/>
      <c r="BXK163" s="31"/>
      <c r="BXL163" s="31"/>
      <c r="BXM163" s="31"/>
      <c r="BXN163" s="31"/>
      <c r="BXO163" s="31"/>
      <c r="BXP163" s="31"/>
      <c r="BXQ163" s="31"/>
      <c r="BXR163" s="31"/>
      <c r="BXS163" s="31"/>
      <c r="BXT163" s="31"/>
      <c r="BXU163" s="31"/>
      <c r="BXV163" s="31"/>
      <c r="BXW163" s="31"/>
      <c r="BXX163" s="31"/>
      <c r="BXY163" s="31"/>
      <c r="BXZ163" s="31"/>
      <c r="BYA163" s="31"/>
      <c r="BYB163" s="31"/>
      <c r="BYC163" s="31"/>
      <c r="BYD163" s="31"/>
      <c r="BYE163" s="31"/>
      <c r="BYF163" s="31"/>
      <c r="BYG163" s="31"/>
      <c r="BYH163" s="31"/>
      <c r="BYI163" s="31"/>
      <c r="BYJ163" s="31"/>
      <c r="BYK163" s="31"/>
      <c r="BYL163" s="31"/>
      <c r="BYM163" s="31"/>
      <c r="BYN163" s="31"/>
      <c r="BYO163" s="31"/>
      <c r="BYP163" s="31"/>
      <c r="BYQ163" s="31"/>
      <c r="BYR163" s="31"/>
      <c r="BYS163" s="31"/>
      <c r="BYT163" s="31"/>
      <c r="BYU163" s="31"/>
      <c r="BYV163" s="31"/>
      <c r="BYW163" s="31"/>
      <c r="BYX163" s="31"/>
      <c r="BYY163" s="31"/>
      <c r="BYZ163" s="31"/>
      <c r="BZA163" s="31"/>
      <c r="BZB163" s="31"/>
      <c r="BZC163" s="31"/>
      <c r="BZD163" s="31"/>
      <c r="BZE163" s="31"/>
      <c r="BZF163" s="31"/>
      <c r="BZG163" s="31"/>
      <c r="BZH163" s="31"/>
      <c r="BZI163" s="31"/>
      <c r="BZJ163" s="31"/>
      <c r="BZK163" s="31"/>
      <c r="BZL163" s="31"/>
      <c r="BZM163" s="31"/>
      <c r="BZN163" s="31"/>
      <c r="BZO163" s="31"/>
      <c r="BZP163" s="31"/>
      <c r="BZQ163" s="31"/>
      <c r="BZR163" s="31"/>
      <c r="BZS163" s="31"/>
      <c r="BZT163" s="31"/>
      <c r="BZU163" s="31"/>
      <c r="BZV163" s="31"/>
      <c r="BZW163" s="31"/>
      <c r="BZX163" s="31"/>
      <c r="BZY163" s="31"/>
      <c r="BZZ163" s="31"/>
      <c r="CAA163" s="31"/>
      <c r="CAB163" s="31"/>
      <c r="CAC163" s="31"/>
      <c r="CAD163" s="31"/>
      <c r="CAE163" s="31"/>
      <c r="CAF163" s="31"/>
      <c r="CAG163" s="31"/>
      <c r="CAH163" s="31"/>
      <c r="CAI163" s="31"/>
      <c r="CAJ163" s="31"/>
      <c r="CAK163" s="31"/>
      <c r="CAL163" s="31"/>
      <c r="CAM163" s="31"/>
      <c r="CAN163" s="31"/>
      <c r="CAO163" s="31"/>
      <c r="CAP163" s="31"/>
      <c r="CAQ163" s="31"/>
      <c r="CAR163" s="31"/>
      <c r="CAS163" s="31"/>
      <c r="CAT163" s="31"/>
      <c r="CAU163" s="31"/>
      <c r="CAV163" s="31"/>
      <c r="CAW163" s="31"/>
      <c r="CAX163" s="31"/>
      <c r="CAY163" s="31"/>
      <c r="CAZ163" s="31"/>
      <c r="CBA163" s="31"/>
      <c r="CBB163" s="31"/>
      <c r="CBC163" s="31"/>
      <c r="CBD163" s="31"/>
      <c r="CBE163" s="31"/>
      <c r="CBF163" s="31"/>
      <c r="CBG163" s="31"/>
      <c r="CBH163" s="31"/>
      <c r="CBI163" s="31"/>
      <c r="CBJ163" s="31"/>
      <c r="CBK163" s="31"/>
      <c r="CBL163" s="31"/>
      <c r="CBM163" s="31"/>
      <c r="CBN163" s="31"/>
      <c r="CBO163" s="31"/>
      <c r="CBP163" s="31"/>
      <c r="CBQ163" s="31"/>
      <c r="CBR163" s="31"/>
      <c r="CBS163" s="31"/>
      <c r="CBT163" s="31"/>
      <c r="CBU163" s="31"/>
      <c r="CBV163" s="31"/>
      <c r="CBW163" s="31"/>
      <c r="CBX163" s="31"/>
      <c r="CBY163" s="31"/>
      <c r="CBZ163" s="31"/>
      <c r="CCA163" s="31"/>
      <c r="CCB163" s="31"/>
      <c r="CCC163" s="31"/>
      <c r="CCD163" s="31"/>
      <c r="CCE163" s="31"/>
      <c r="CCF163" s="31"/>
      <c r="CCG163" s="31"/>
      <c r="CCH163" s="31"/>
      <c r="CCI163" s="31"/>
      <c r="CCJ163" s="31"/>
      <c r="CCK163" s="31"/>
      <c r="CCL163" s="31"/>
      <c r="CCM163" s="31"/>
      <c r="CCN163" s="31"/>
      <c r="CCO163" s="31"/>
      <c r="CCP163" s="31"/>
      <c r="CCQ163" s="31"/>
      <c r="CCR163" s="31"/>
      <c r="CCS163" s="31"/>
      <c r="CCT163" s="31"/>
      <c r="CCU163" s="31"/>
      <c r="CCV163" s="31"/>
      <c r="CCW163" s="31"/>
      <c r="CCX163" s="31"/>
      <c r="CCY163" s="31"/>
      <c r="CCZ163" s="31"/>
      <c r="CDA163" s="31"/>
      <c r="CDB163" s="31"/>
      <c r="CDC163" s="31"/>
      <c r="CDD163" s="31"/>
      <c r="CDE163" s="31"/>
      <c r="CDF163" s="31"/>
      <c r="CDG163" s="31"/>
      <c r="CDH163" s="31"/>
      <c r="CDI163" s="31"/>
      <c r="CDJ163" s="31"/>
      <c r="CDK163" s="31"/>
      <c r="CDL163" s="31"/>
      <c r="CDM163" s="31"/>
      <c r="CDN163" s="31"/>
      <c r="CDO163" s="31"/>
      <c r="CDP163" s="31"/>
      <c r="CDQ163" s="31"/>
      <c r="CDR163" s="31"/>
      <c r="CDS163" s="31"/>
      <c r="CDT163" s="31"/>
      <c r="CDU163" s="31"/>
      <c r="CDV163" s="31"/>
      <c r="CDW163" s="31"/>
      <c r="CDX163" s="31"/>
      <c r="CDY163" s="31"/>
      <c r="CDZ163" s="31"/>
      <c r="CEA163" s="31"/>
      <c r="CEB163" s="31"/>
      <c r="CEC163" s="31"/>
      <c r="CED163" s="31"/>
      <c r="CEE163" s="31"/>
      <c r="CEF163" s="31"/>
      <c r="CEG163" s="31"/>
      <c r="CEH163" s="31"/>
      <c r="CEI163" s="31"/>
      <c r="CEJ163" s="31"/>
      <c r="CEK163" s="31"/>
      <c r="CEL163" s="31"/>
      <c r="CEM163" s="31"/>
      <c r="CEN163" s="31"/>
      <c r="CEO163" s="31"/>
      <c r="CEP163" s="31"/>
      <c r="CEQ163" s="31"/>
      <c r="CER163" s="31"/>
      <c r="CES163" s="31"/>
      <c r="CET163" s="31"/>
      <c r="CEU163" s="31"/>
      <c r="CEV163" s="31"/>
      <c r="CEW163" s="31"/>
      <c r="CEX163" s="31"/>
      <c r="CEY163" s="31"/>
      <c r="CEZ163" s="31"/>
      <c r="CFA163" s="31"/>
      <c r="CFB163" s="31"/>
      <c r="CFC163" s="31"/>
      <c r="CFD163" s="31"/>
      <c r="CFE163" s="31"/>
      <c r="CFF163" s="31"/>
      <c r="CFG163" s="31"/>
      <c r="CFH163" s="31"/>
      <c r="CFI163" s="31"/>
      <c r="CFJ163" s="31"/>
      <c r="CFK163" s="31"/>
      <c r="CFL163" s="31"/>
      <c r="CFM163" s="31"/>
      <c r="CFN163" s="31"/>
      <c r="CFO163" s="31"/>
      <c r="CFP163" s="31"/>
      <c r="CFQ163" s="31"/>
      <c r="CFR163" s="31"/>
      <c r="CFS163" s="31"/>
      <c r="CFT163" s="31"/>
      <c r="CFU163" s="31"/>
      <c r="CFV163" s="31"/>
      <c r="CFW163" s="31"/>
      <c r="CFX163" s="31"/>
      <c r="CFY163" s="31"/>
      <c r="CFZ163" s="31"/>
      <c r="CGA163" s="31"/>
      <c r="CGB163" s="31"/>
      <c r="CGC163" s="31"/>
      <c r="CGD163" s="31"/>
      <c r="CGE163" s="31"/>
      <c r="CGF163" s="31"/>
      <c r="CGG163" s="31"/>
      <c r="CGH163" s="31"/>
      <c r="CGI163" s="31"/>
      <c r="CGJ163" s="31"/>
      <c r="CGK163" s="31"/>
      <c r="CGL163" s="31"/>
      <c r="CGM163" s="31"/>
      <c r="CGN163" s="31"/>
      <c r="CGO163" s="31"/>
      <c r="CGP163" s="31"/>
      <c r="CGQ163" s="31"/>
      <c r="CGR163" s="31"/>
      <c r="CGS163" s="31"/>
      <c r="CGT163" s="31"/>
      <c r="CGU163" s="31"/>
      <c r="CGV163" s="31"/>
      <c r="CGW163" s="31"/>
      <c r="CGX163" s="31"/>
      <c r="CGY163" s="31"/>
      <c r="CGZ163" s="31"/>
      <c r="CHA163" s="31"/>
      <c r="CHB163" s="31"/>
      <c r="CHC163" s="31"/>
      <c r="CHD163" s="31"/>
      <c r="CHE163" s="31"/>
      <c r="CHF163" s="31"/>
      <c r="CHG163" s="31"/>
      <c r="CHH163" s="31"/>
      <c r="CHI163" s="31"/>
      <c r="CHJ163" s="31"/>
      <c r="CHK163" s="31"/>
      <c r="CHL163" s="31"/>
      <c r="CHM163" s="31"/>
      <c r="CHN163" s="31"/>
      <c r="CHO163" s="31"/>
      <c r="CHP163" s="31"/>
      <c r="CHQ163" s="31"/>
      <c r="CHR163" s="31"/>
      <c r="CHS163" s="31"/>
      <c r="CHT163" s="31"/>
      <c r="CHU163" s="31"/>
      <c r="CHV163" s="31"/>
      <c r="CHW163" s="31"/>
      <c r="CHX163" s="31"/>
      <c r="CHY163" s="31"/>
      <c r="CHZ163" s="31"/>
      <c r="CIA163" s="31"/>
      <c r="CIB163" s="31"/>
      <c r="CIC163" s="31"/>
      <c r="CID163" s="31"/>
      <c r="CIE163" s="31"/>
      <c r="CIF163" s="31"/>
      <c r="CIG163" s="31"/>
      <c r="CIH163" s="31"/>
      <c r="CII163" s="31"/>
      <c r="CIJ163" s="31"/>
      <c r="CIK163" s="31"/>
      <c r="CIL163" s="31"/>
      <c r="CIM163" s="31"/>
      <c r="CIN163" s="31"/>
      <c r="CIO163" s="31"/>
      <c r="CIP163" s="31"/>
      <c r="CIQ163" s="31"/>
      <c r="CIR163" s="31"/>
      <c r="CIS163" s="31"/>
      <c r="CIT163" s="31"/>
      <c r="CIU163" s="31"/>
      <c r="CIV163" s="31"/>
      <c r="CIW163" s="31"/>
      <c r="CIX163" s="31"/>
      <c r="CIY163" s="31"/>
      <c r="CIZ163" s="31"/>
      <c r="CJA163" s="31"/>
      <c r="CJB163" s="31"/>
      <c r="CJC163" s="31"/>
      <c r="CJD163" s="31"/>
      <c r="CJE163" s="31"/>
      <c r="CJF163" s="31"/>
      <c r="CJG163" s="31"/>
      <c r="CJH163" s="31"/>
      <c r="CJI163" s="31"/>
      <c r="CJJ163" s="31"/>
      <c r="CJK163" s="31"/>
      <c r="CJL163" s="31"/>
      <c r="CJM163" s="31"/>
      <c r="CJN163" s="31"/>
      <c r="CJO163" s="31"/>
      <c r="CJP163" s="31"/>
      <c r="CJQ163" s="31"/>
      <c r="CJR163" s="31"/>
      <c r="CJS163" s="31"/>
      <c r="CJT163" s="31"/>
      <c r="CJU163" s="31"/>
      <c r="CJV163" s="31"/>
      <c r="CJW163" s="31"/>
      <c r="CJX163" s="31"/>
      <c r="CJY163" s="31"/>
      <c r="CJZ163" s="31"/>
      <c r="CKA163" s="31"/>
      <c r="CKB163" s="31"/>
      <c r="CKC163" s="31"/>
      <c r="CKD163" s="31"/>
      <c r="CKE163" s="31"/>
      <c r="CKF163" s="31"/>
      <c r="CKG163" s="31"/>
      <c r="CKH163" s="31"/>
      <c r="CKI163" s="31"/>
      <c r="CKJ163" s="31"/>
      <c r="CKK163" s="31"/>
      <c r="CKL163" s="31"/>
      <c r="CKM163" s="31"/>
      <c r="CKN163" s="31"/>
      <c r="CKO163" s="31"/>
      <c r="CKP163" s="31"/>
      <c r="CKQ163" s="31"/>
      <c r="CKR163" s="31"/>
      <c r="CKS163" s="31"/>
      <c r="CKT163" s="31"/>
      <c r="CKU163" s="31"/>
      <c r="CKV163" s="31"/>
      <c r="CKW163" s="31"/>
      <c r="CKX163" s="31"/>
      <c r="CKY163" s="31"/>
      <c r="CKZ163" s="31"/>
      <c r="CLA163" s="31"/>
      <c r="CLB163" s="31"/>
      <c r="CLC163" s="31"/>
      <c r="CLD163" s="31"/>
      <c r="CLE163" s="31"/>
      <c r="CLF163" s="31"/>
      <c r="CLG163" s="31"/>
      <c r="CLH163" s="31"/>
      <c r="CLI163" s="31"/>
      <c r="CLJ163" s="31"/>
      <c r="CLK163" s="31"/>
      <c r="CLL163" s="31"/>
      <c r="CLM163" s="31"/>
      <c r="CLN163" s="31"/>
      <c r="CLO163" s="31"/>
      <c r="CLP163" s="31"/>
      <c r="CLQ163" s="31"/>
      <c r="CLR163" s="31"/>
      <c r="CLS163" s="31"/>
      <c r="CLT163" s="31"/>
      <c r="CLU163" s="31"/>
      <c r="CLV163" s="31"/>
      <c r="CLW163" s="31"/>
      <c r="CLX163" s="31"/>
      <c r="CLY163" s="31"/>
      <c r="CLZ163" s="31"/>
      <c r="CMA163" s="31"/>
      <c r="CMB163" s="31"/>
      <c r="CMC163" s="31"/>
      <c r="CMD163" s="31"/>
      <c r="CME163" s="31"/>
      <c r="CMF163" s="31"/>
      <c r="CMG163" s="31"/>
      <c r="CMH163" s="31"/>
      <c r="CMI163" s="31"/>
      <c r="CMJ163" s="31"/>
      <c r="CMK163" s="31"/>
      <c r="CML163" s="31"/>
      <c r="CMM163" s="31"/>
      <c r="CMN163" s="31"/>
      <c r="CMO163" s="31"/>
      <c r="CMP163" s="31"/>
      <c r="CMQ163" s="31"/>
      <c r="CMR163" s="31"/>
      <c r="CMS163" s="31"/>
      <c r="CMT163" s="31"/>
      <c r="CMU163" s="31"/>
      <c r="CMV163" s="31"/>
      <c r="CMW163" s="31"/>
      <c r="CMX163" s="31"/>
      <c r="CMY163" s="31"/>
      <c r="CMZ163" s="31"/>
      <c r="CNA163" s="31"/>
      <c r="CNB163" s="31"/>
      <c r="CNC163" s="31"/>
      <c r="CND163" s="31"/>
      <c r="CNE163" s="31"/>
      <c r="CNF163" s="31"/>
      <c r="CNG163" s="31"/>
      <c r="CNH163" s="31"/>
      <c r="CNI163" s="31"/>
      <c r="CNJ163" s="31"/>
      <c r="CNK163" s="31"/>
      <c r="CNL163" s="31"/>
      <c r="CNM163" s="31"/>
      <c r="CNN163" s="31"/>
      <c r="CNO163" s="31"/>
      <c r="CNP163" s="31"/>
      <c r="CNQ163" s="31"/>
      <c r="CNR163" s="31"/>
      <c r="CNS163" s="31"/>
      <c r="CNT163" s="31"/>
      <c r="CNU163" s="31"/>
      <c r="CNV163" s="31"/>
      <c r="CNW163" s="31"/>
      <c r="CNX163" s="31"/>
      <c r="CNY163" s="31"/>
      <c r="CNZ163" s="31"/>
      <c r="COA163" s="31"/>
      <c r="COB163" s="31"/>
      <c r="COC163" s="31"/>
      <c r="COD163" s="31"/>
      <c r="COE163" s="31"/>
      <c r="COF163" s="31"/>
      <c r="COG163" s="31"/>
      <c r="COH163" s="31"/>
      <c r="COI163" s="31"/>
      <c r="COJ163" s="31"/>
      <c r="COK163" s="31"/>
      <c r="COL163" s="31"/>
      <c r="COM163" s="31"/>
      <c r="CON163" s="31"/>
      <c r="COO163" s="31"/>
      <c r="COP163" s="31"/>
      <c r="COQ163" s="31"/>
      <c r="COR163" s="31"/>
      <c r="COS163" s="31"/>
      <c r="COT163" s="31"/>
      <c r="COU163" s="31"/>
      <c r="COV163" s="31"/>
      <c r="COW163" s="31"/>
      <c r="COX163" s="31"/>
      <c r="COY163" s="31"/>
      <c r="COZ163" s="31"/>
      <c r="CPA163" s="31"/>
      <c r="CPB163" s="31"/>
      <c r="CPC163" s="31"/>
      <c r="CPD163" s="31"/>
      <c r="CPE163" s="31"/>
      <c r="CPF163" s="31"/>
      <c r="CPG163" s="31"/>
      <c r="CPH163" s="31"/>
      <c r="CPI163" s="31"/>
      <c r="CPJ163" s="31"/>
      <c r="CPK163" s="31"/>
      <c r="CPL163" s="31"/>
      <c r="CPM163" s="31"/>
      <c r="CPN163" s="31"/>
      <c r="CPO163" s="31"/>
      <c r="CPP163" s="31"/>
      <c r="CPQ163" s="31"/>
      <c r="CPR163" s="31"/>
      <c r="CPS163" s="31"/>
      <c r="CPT163" s="31"/>
      <c r="CPU163" s="31"/>
      <c r="CPV163" s="31"/>
      <c r="CPW163" s="31"/>
      <c r="CPX163" s="31"/>
      <c r="CPY163" s="31"/>
      <c r="CPZ163" s="31"/>
      <c r="CQA163" s="31"/>
      <c r="CQB163" s="31"/>
      <c r="CQC163" s="31"/>
      <c r="CQD163" s="31"/>
      <c r="CQE163" s="31"/>
      <c r="CQF163" s="31"/>
      <c r="CQG163" s="31"/>
      <c r="CQH163" s="31"/>
      <c r="CQI163" s="31"/>
      <c r="CQJ163" s="31"/>
      <c r="CQK163" s="31"/>
      <c r="CQL163" s="31"/>
      <c r="CQM163" s="31"/>
      <c r="CQN163" s="31"/>
      <c r="CQO163" s="31"/>
      <c r="CQP163" s="31"/>
      <c r="CQQ163" s="31"/>
      <c r="CQR163" s="31"/>
      <c r="CQS163" s="31"/>
      <c r="CQT163" s="31"/>
      <c r="CQU163" s="31"/>
      <c r="CQV163" s="31"/>
      <c r="CQW163" s="31"/>
      <c r="CQX163" s="31"/>
      <c r="CQY163" s="31"/>
      <c r="CQZ163" s="31"/>
      <c r="CRA163" s="31"/>
      <c r="CRB163" s="31"/>
      <c r="CRC163" s="31"/>
      <c r="CRD163" s="31"/>
      <c r="CRE163" s="31"/>
      <c r="CRF163" s="31"/>
      <c r="CRG163" s="31"/>
      <c r="CRH163" s="31"/>
      <c r="CRI163" s="31"/>
      <c r="CRJ163" s="31"/>
      <c r="CRK163" s="31"/>
      <c r="CRL163" s="31"/>
      <c r="CRM163" s="31"/>
      <c r="CRN163" s="31"/>
      <c r="CRO163" s="31"/>
      <c r="CRP163" s="31"/>
      <c r="CRQ163" s="31"/>
      <c r="CRR163" s="31"/>
      <c r="CRS163" s="31"/>
      <c r="CRT163" s="31"/>
      <c r="CRU163" s="31"/>
      <c r="CRV163" s="31"/>
      <c r="CRW163" s="31"/>
      <c r="CRX163" s="31"/>
      <c r="CRY163" s="31"/>
      <c r="CRZ163" s="31"/>
      <c r="CSA163" s="31"/>
      <c r="CSB163" s="31"/>
      <c r="CSC163" s="31"/>
      <c r="CSD163" s="31"/>
      <c r="CSE163" s="31"/>
      <c r="CSF163" s="31"/>
      <c r="CSG163" s="31"/>
      <c r="CSH163" s="31"/>
      <c r="CSI163" s="31"/>
      <c r="CSJ163" s="31"/>
      <c r="CSK163" s="31"/>
      <c r="CSL163" s="31"/>
      <c r="CSM163" s="31"/>
      <c r="CSN163" s="31"/>
      <c r="CSO163" s="31"/>
      <c r="CSP163" s="31"/>
      <c r="CSQ163" s="31"/>
      <c r="CSR163" s="31"/>
      <c r="CSS163" s="31"/>
      <c r="CST163" s="31"/>
      <c r="CSU163" s="31"/>
      <c r="CSV163" s="31"/>
      <c r="CSW163" s="31"/>
      <c r="CSX163" s="31"/>
      <c r="CSY163" s="31"/>
      <c r="CSZ163" s="31"/>
      <c r="CTA163" s="31"/>
      <c r="CTB163" s="31"/>
      <c r="CTC163" s="31"/>
      <c r="CTD163" s="31"/>
      <c r="CTE163" s="31"/>
      <c r="CTF163" s="31"/>
      <c r="CTG163" s="31"/>
      <c r="CTH163" s="31"/>
      <c r="CTI163" s="31"/>
      <c r="CTJ163" s="31"/>
      <c r="CTK163" s="31"/>
      <c r="CTL163" s="31"/>
      <c r="CTM163" s="31"/>
      <c r="CTN163" s="31"/>
      <c r="CTO163" s="31"/>
      <c r="CTP163" s="31"/>
      <c r="CTQ163" s="31"/>
      <c r="CTR163" s="31"/>
      <c r="CTS163" s="31"/>
      <c r="CTT163" s="31"/>
      <c r="CTU163" s="31"/>
      <c r="CTV163" s="31"/>
      <c r="CTW163" s="31"/>
      <c r="CTX163" s="31"/>
      <c r="CTY163" s="31"/>
      <c r="CTZ163" s="31"/>
      <c r="CUA163" s="31"/>
      <c r="CUB163" s="31"/>
      <c r="CUC163" s="31"/>
      <c r="CUD163" s="31"/>
      <c r="CUE163" s="31"/>
      <c r="CUF163" s="31"/>
      <c r="CUG163" s="31"/>
      <c r="CUH163" s="31"/>
      <c r="CUI163" s="31"/>
      <c r="CUJ163" s="31"/>
      <c r="CUK163" s="31"/>
      <c r="CUL163" s="31"/>
      <c r="CUM163" s="31"/>
      <c r="CUN163" s="31"/>
      <c r="CUO163" s="31"/>
      <c r="CUP163" s="31"/>
      <c r="CUQ163" s="31"/>
      <c r="CUR163" s="31"/>
      <c r="CUS163" s="31"/>
      <c r="CUT163" s="31"/>
      <c r="CUU163" s="31"/>
      <c r="CUV163" s="31"/>
      <c r="CUW163" s="31"/>
      <c r="CUX163" s="31"/>
      <c r="CUY163" s="31"/>
      <c r="CUZ163" s="31"/>
      <c r="CVA163" s="31"/>
      <c r="CVB163" s="31"/>
      <c r="CVC163" s="31"/>
      <c r="CVD163" s="31"/>
      <c r="CVE163" s="31"/>
      <c r="CVF163" s="31"/>
      <c r="CVG163" s="31"/>
      <c r="CVH163" s="31"/>
      <c r="CVI163" s="31"/>
      <c r="CVJ163" s="31"/>
      <c r="CVK163" s="31"/>
      <c r="CVL163" s="31"/>
      <c r="CVM163" s="31"/>
      <c r="CVN163" s="31"/>
      <c r="CVO163" s="31"/>
      <c r="CVP163" s="31"/>
      <c r="CVQ163" s="31"/>
      <c r="CVR163" s="31"/>
      <c r="CVS163" s="31"/>
      <c r="CVT163" s="31"/>
      <c r="CVU163" s="31"/>
      <c r="CVV163" s="31"/>
      <c r="CVW163" s="31"/>
      <c r="CVX163" s="31"/>
      <c r="CVY163" s="31"/>
      <c r="CVZ163" s="31"/>
      <c r="CWA163" s="31"/>
      <c r="CWB163" s="31"/>
      <c r="CWC163" s="31"/>
      <c r="CWD163" s="31"/>
      <c r="CWE163" s="31"/>
      <c r="CWF163" s="31"/>
      <c r="CWG163" s="31"/>
      <c r="CWH163" s="31"/>
      <c r="CWI163" s="31"/>
      <c r="CWJ163" s="31"/>
      <c r="CWK163" s="31"/>
      <c r="CWL163" s="31"/>
      <c r="CWM163" s="31"/>
      <c r="CWN163" s="31"/>
      <c r="CWO163" s="31"/>
      <c r="CWP163" s="31"/>
      <c r="CWQ163" s="31"/>
      <c r="CWR163" s="31"/>
      <c r="CWS163" s="31"/>
      <c r="CWT163" s="31"/>
      <c r="CWU163" s="31"/>
      <c r="CWV163" s="31"/>
      <c r="CWW163" s="31"/>
      <c r="CWX163" s="31"/>
      <c r="CWY163" s="31"/>
      <c r="CWZ163" s="31"/>
      <c r="CXA163" s="31"/>
      <c r="CXB163" s="31"/>
      <c r="CXC163" s="31"/>
      <c r="CXD163" s="31"/>
      <c r="CXE163" s="31"/>
      <c r="CXF163" s="31"/>
      <c r="CXG163" s="31"/>
      <c r="CXH163" s="31"/>
    </row>
    <row r="164" spans="1:2660" s="82" customFormat="1" ht="31.5" customHeight="1" x14ac:dyDescent="0.2">
      <c r="A164" s="8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1"/>
      <c r="BW164" s="31"/>
      <c r="BX164" s="31"/>
      <c r="BY164" s="31"/>
      <c r="BZ164" s="31"/>
      <c r="CA164" s="31"/>
      <c r="CB164" s="31"/>
      <c r="CC164" s="31"/>
      <c r="CD164" s="31"/>
      <c r="CE164" s="31"/>
      <c r="CF164" s="31"/>
      <c r="CG164" s="31"/>
      <c r="CH164" s="31"/>
      <c r="CI164" s="31"/>
      <c r="CJ164" s="31"/>
      <c r="CK164" s="31"/>
      <c r="CL164" s="31"/>
      <c r="CM164" s="31"/>
      <c r="CN164" s="31"/>
      <c r="CO164" s="31"/>
      <c r="CP164" s="31"/>
      <c r="CQ164" s="31"/>
      <c r="CR164" s="31"/>
      <c r="CS164" s="31"/>
      <c r="CT164" s="31"/>
      <c r="CU164" s="31"/>
      <c r="CV164" s="31"/>
      <c r="CW164" s="31"/>
      <c r="CX164" s="31"/>
      <c r="CY164" s="31"/>
      <c r="CZ164" s="31"/>
      <c r="DA164" s="31"/>
      <c r="DB164" s="31"/>
      <c r="DC164" s="31"/>
      <c r="DD164" s="31"/>
      <c r="DE164" s="31"/>
      <c r="DF164" s="31"/>
      <c r="DG164" s="31"/>
      <c r="DH164" s="31"/>
      <c r="DI164" s="31"/>
      <c r="DJ164" s="31"/>
      <c r="DK164" s="31"/>
      <c r="DL164" s="31"/>
      <c r="DM164" s="31"/>
      <c r="DN164" s="31"/>
      <c r="DO164" s="31"/>
      <c r="DP164" s="31"/>
      <c r="DQ164" s="31"/>
      <c r="DR164" s="31"/>
      <c r="DS164" s="31"/>
      <c r="DT164" s="31"/>
      <c r="DU164" s="31"/>
      <c r="DV164" s="31"/>
      <c r="DW164" s="31"/>
      <c r="DX164" s="31"/>
      <c r="DY164" s="31"/>
      <c r="DZ164" s="31"/>
      <c r="EA164" s="31"/>
      <c r="EB164" s="31"/>
      <c r="EC164" s="31"/>
      <c r="ED164" s="31"/>
      <c r="EE164" s="31"/>
      <c r="EF164" s="31"/>
      <c r="EG164" s="31"/>
      <c r="EH164" s="31"/>
      <c r="EI164" s="31"/>
      <c r="EJ164" s="31"/>
      <c r="EK164" s="31"/>
      <c r="EL164" s="31"/>
      <c r="EM164" s="31"/>
      <c r="EN164" s="31"/>
      <c r="EO164" s="31"/>
      <c r="EP164" s="31"/>
      <c r="EQ164" s="31"/>
      <c r="ER164" s="31"/>
      <c r="ES164" s="31"/>
      <c r="ET164" s="31"/>
      <c r="EU164" s="31"/>
      <c r="EV164" s="31"/>
      <c r="EW164" s="31"/>
      <c r="EX164" s="31"/>
      <c r="EY164" s="31"/>
      <c r="EZ164" s="31"/>
      <c r="FA164" s="31"/>
      <c r="FB164" s="31"/>
      <c r="FC164" s="31"/>
      <c r="FD164" s="31"/>
      <c r="FE164" s="31"/>
      <c r="FF164" s="31"/>
      <c r="FG164" s="31"/>
      <c r="FH164" s="31"/>
      <c r="FI164" s="31"/>
      <c r="FJ164" s="31"/>
      <c r="FK164" s="31"/>
      <c r="FL164" s="31"/>
      <c r="FM164" s="31"/>
      <c r="FN164" s="31"/>
      <c r="FO164" s="31"/>
      <c r="FP164" s="31"/>
      <c r="FQ164" s="31"/>
      <c r="FR164" s="31"/>
      <c r="FS164" s="31"/>
      <c r="FT164" s="31"/>
      <c r="FU164" s="31"/>
      <c r="FV164" s="31"/>
      <c r="FW164" s="31"/>
      <c r="FX164" s="31"/>
      <c r="FY164" s="31"/>
      <c r="FZ164" s="31"/>
      <c r="GA164" s="31"/>
      <c r="GB164" s="31"/>
      <c r="GC164" s="31"/>
      <c r="GD164" s="31"/>
      <c r="GE164" s="31"/>
      <c r="GF164" s="31"/>
      <c r="GG164" s="31"/>
      <c r="GH164" s="31"/>
      <c r="GI164" s="31"/>
      <c r="GJ164" s="31"/>
      <c r="GK164" s="31"/>
      <c r="GL164" s="31"/>
      <c r="GM164" s="31"/>
      <c r="GN164" s="31"/>
      <c r="GO164" s="31"/>
      <c r="GP164" s="31"/>
      <c r="GQ164" s="31"/>
      <c r="GR164" s="31"/>
      <c r="GS164" s="31"/>
      <c r="GT164" s="31"/>
      <c r="GU164" s="31"/>
      <c r="GV164" s="31"/>
      <c r="GW164" s="31"/>
      <c r="GX164" s="31"/>
      <c r="GY164" s="31"/>
      <c r="GZ164" s="31"/>
      <c r="HA164" s="31"/>
      <c r="HB164" s="31"/>
      <c r="HC164" s="31"/>
      <c r="HD164" s="31"/>
      <c r="HE164" s="31"/>
      <c r="HF164" s="31"/>
      <c r="HG164" s="31"/>
      <c r="HH164" s="31"/>
      <c r="HI164" s="31"/>
      <c r="HJ164" s="31"/>
      <c r="HK164" s="31"/>
      <c r="HL164" s="31"/>
      <c r="HM164" s="31"/>
      <c r="HN164" s="31"/>
      <c r="HO164" s="31"/>
      <c r="HP164" s="31"/>
      <c r="HQ164" s="31"/>
      <c r="HR164" s="31"/>
      <c r="HS164" s="31"/>
      <c r="HT164" s="31"/>
      <c r="HU164" s="31"/>
      <c r="HV164" s="31"/>
      <c r="HW164" s="31"/>
      <c r="HX164" s="31"/>
      <c r="HY164" s="31"/>
      <c r="HZ164" s="31"/>
      <c r="IA164" s="31"/>
      <c r="IB164" s="31"/>
      <c r="IC164" s="31"/>
      <c r="ID164" s="31"/>
      <c r="IE164" s="31"/>
      <c r="IF164" s="31"/>
      <c r="IG164" s="31"/>
      <c r="IH164" s="31"/>
      <c r="II164" s="31"/>
      <c r="IJ164" s="31"/>
      <c r="IK164" s="31"/>
      <c r="IL164" s="31"/>
      <c r="IM164" s="31"/>
      <c r="IN164" s="31"/>
      <c r="IO164" s="31"/>
      <c r="IP164" s="31"/>
      <c r="IQ164" s="31"/>
      <c r="IR164" s="31"/>
      <c r="IS164" s="31"/>
      <c r="IT164" s="31"/>
      <c r="IU164" s="31"/>
      <c r="IV164" s="31"/>
      <c r="IW164" s="31"/>
      <c r="IX164" s="31"/>
      <c r="IY164" s="31"/>
      <c r="IZ164" s="31"/>
      <c r="JA164" s="31"/>
      <c r="JB164" s="31"/>
      <c r="JC164" s="31"/>
      <c r="JD164" s="31"/>
      <c r="JE164" s="31"/>
      <c r="JF164" s="31"/>
      <c r="JG164" s="31"/>
      <c r="JH164" s="31"/>
      <c r="JI164" s="31"/>
      <c r="JJ164" s="31"/>
      <c r="JK164" s="31"/>
      <c r="JL164" s="31"/>
      <c r="JM164" s="31"/>
      <c r="JN164" s="31"/>
      <c r="JO164" s="31"/>
      <c r="JP164" s="31"/>
      <c r="JQ164" s="31"/>
      <c r="JR164" s="31"/>
      <c r="JS164" s="31"/>
      <c r="JT164" s="31"/>
      <c r="JU164" s="31"/>
      <c r="JV164" s="31"/>
      <c r="JW164" s="31"/>
      <c r="JX164" s="31"/>
      <c r="JY164" s="31"/>
      <c r="JZ164" s="31"/>
      <c r="KA164" s="31"/>
      <c r="KB164" s="31"/>
      <c r="KC164" s="31"/>
      <c r="KD164" s="31"/>
      <c r="KE164" s="31"/>
      <c r="KF164" s="31"/>
      <c r="KG164" s="31"/>
      <c r="KH164" s="31"/>
      <c r="KI164" s="31"/>
      <c r="KJ164" s="31"/>
      <c r="KK164" s="31"/>
      <c r="KL164" s="31"/>
      <c r="KM164" s="31"/>
      <c r="KN164" s="31"/>
      <c r="KO164" s="31"/>
      <c r="KP164" s="31"/>
      <c r="KQ164" s="31"/>
      <c r="KR164" s="31"/>
      <c r="KS164" s="31"/>
      <c r="KT164" s="31"/>
      <c r="KU164" s="31"/>
      <c r="KV164" s="31"/>
      <c r="KW164" s="31"/>
      <c r="KX164" s="31"/>
      <c r="KY164" s="31"/>
      <c r="KZ164" s="31"/>
      <c r="LA164" s="31"/>
      <c r="LB164" s="31"/>
      <c r="LC164" s="31"/>
      <c r="LD164" s="31"/>
      <c r="LE164" s="31"/>
      <c r="LF164" s="31"/>
      <c r="LG164" s="31"/>
      <c r="LH164" s="31"/>
      <c r="LI164" s="31"/>
      <c r="LJ164" s="31"/>
      <c r="LK164" s="31"/>
      <c r="LL164" s="31"/>
      <c r="LM164" s="31"/>
      <c r="LN164" s="31"/>
      <c r="LO164" s="31"/>
      <c r="LP164" s="31"/>
      <c r="LQ164" s="31"/>
      <c r="LR164" s="31"/>
      <c r="LS164" s="31"/>
      <c r="LT164" s="31"/>
      <c r="LU164" s="31"/>
      <c r="LV164" s="31"/>
      <c r="LW164" s="31"/>
      <c r="LX164" s="31"/>
      <c r="LY164" s="31"/>
      <c r="LZ164" s="31"/>
      <c r="MA164" s="31"/>
      <c r="MB164" s="31"/>
      <c r="MC164" s="31"/>
      <c r="MD164" s="31"/>
      <c r="ME164" s="31"/>
      <c r="MF164" s="31"/>
      <c r="MG164" s="31"/>
      <c r="MH164" s="31"/>
      <c r="MI164" s="31"/>
      <c r="MJ164" s="31"/>
      <c r="MK164" s="31"/>
      <c r="ML164" s="31"/>
      <c r="MM164" s="31"/>
      <c r="MN164" s="31"/>
      <c r="MO164" s="31"/>
      <c r="MP164" s="31"/>
      <c r="MQ164" s="31"/>
      <c r="MR164" s="31"/>
      <c r="MS164" s="31"/>
      <c r="MT164" s="31"/>
      <c r="MU164" s="31"/>
      <c r="MV164" s="31"/>
      <c r="MW164" s="31"/>
      <c r="MX164" s="31"/>
      <c r="MY164" s="31"/>
      <c r="MZ164" s="31"/>
      <c r="NA164" s="31"/>
      <c r="NB164" s="31"/>
      <c r="NC164" s="31"/>
      <c r="ND164" s="31"/>
      <c r="NE164" s="31"/>
      <c r="NF164" s="31"/>
      <c r="NG164" s="31"/>
      <c r="NH164" s="31"/>
      <c r="NI164" s="31"/>
      <c r="NJ164" s="31"/>
      <c r="NK164" s="31"/>
      <c r="NL164" s="31"/>
      <c r="NM164" s="31"/>
      <c r="NN164" s="31"/>
      <c r="NO164" s="31"/>
      <c r="NP164" s="31"/>
      <c r="NQ164" s="31"/>
      <c r="NR164" s="31"/>
      <c r="NS164" s="31"/>
      <c r="NT164" s="31"/>
      <c r="NU164" s="31"/>
      <c r="NV164" s="31"/>
      <c r="NW164" s="31"/>
      <c r="NX164" s="31"/>
      <c r="NY164" s="31"/>
      <c r="NZ164" s="31"/>
      <c r="OA164" s="31"/>
      <c r="OB164" s="31"/>
      <c r="OC164" s="31"/>
      <c r="OD164" s="31"/>
      <c r="OE164" s="31"/>
      <c r="OF164" s="31"/>
      <c r="OG164" s="31"/>
      <c r="OH164" s="31"/>
      <c r="OI164" s="31"/>
      <c r="OJ164" s="31"/>
      <c r="OK164" s="31"/>
      <c r="OL164" s="31"/>
      <c r="OM164" s="31"/>
      <c r="ON164" s="31"/>
      <c r="OO164" s="31"/>
      <c r="OP164" s="31"/>
      <c r="OQ164" s="31"/>
      <c r="OR164" s="31"/>
      <c r="OS164" s="31"/>
      <c r="OT164" s="31"/>
      <c r="OU164" s="31"/>
      <c r="OV164" s="31"/>
      <c r="OW164" s="31"/>
      <c r="OX164" s="31"/>
      <c r="OY164" s="31"/>
      <c r="OZ164" s="31"/>
      <c r="PA164" s="31"/>
      <c r="PB164" s="31"/>
      <c r="PC164" s="31"/>
      <c r="PD164" s="31"/>
      <c r="PE164" s="31"/>
      <c r="PF164" s="31"/>
      <c r="PG164" s="31"/>
      <c r="PH164" s="31"/>
      <c r="PI164" s="31"/>
      <c r="PJ164" s="31"/>
      <c r="PK164" s="31"/>
      <c r="PL164" s="31"/>
      <c r="PM164" s="31"/>
      <c r="PN164" s="31"/>
      <c r="PO164" s="31"/>
      <c r="PP164" s="31"/>
      <c r="PQ164" s="31"/>
      <c r="PR164" s="31"/>
      <c r="PS164" s="31"/>
      <c r="PT164" s="31"/>
      <c r="PU164" s="31"/>
      <c r="PV164" s="31"/>
      <c r="PW164" s="31"/>
      <c r="PX164" s="31"/>
      <c r="PY164" s="31"/>
      <c r="PZ164" s="31"/>
      <c r="QA164" s="31"/>
      <c r="QB164" s="31"/>
      <c r="QC164" s="31"/>
      <c r="QD164" s="31"/>
      <c r="QE164" s="31"/>
      <c r="QF164" s="31"/>
      <c r="QG164" s="31"/>
      <c r="QH164" s="31"/>
      <c r="QI164" s="31"/>
      <c r="QJ164" s="31"/>
      <c r="QK164" s="31"/>
      <c r="QL164" s="31"/>
      <c r="QM164" s="31"/>
      <c r="QN164" s="31"/>
      <c r="QO164" s="31"/>
      <c r="QP164" s="31"/>
      <c r="QQ164" s="31"/>
      <c r="QR164" s="31"/>
      <c r="QS164" s="31"/>
      <c r="QT164" s="31"/>
      <c r="QU164" s="31"/>
      <c r="QV164" s="31"/>
      <c r="QW164" s="31"/>
      <c r="QX164" s="31"/>
      <c r="QY164" s="31"/>
      <c r="QZ164" s="31"/>
      <c r="RA164" s="31"/>
      <c r="RB164" s="31"/>
      <c r="RC164" s="31"/>
      <c r="RD164" s="31"/>
      <c r="RE164" s="31"/>
      <c r="RF164" s="31"/>
      <c r="RG164" s="31"/>
      <c r="RH164" s="31"/>
      <c r="RI164" s="31"/>
      <c r="RJ164" s="31"/>
      <c r="RK164" s="31"/>
      <c r="RL164" s="31"/>
      <c r="RM164" s="31"/>
      <c r="RN164" s="31"/>
      <c r="RO164" s="31"/>
      <c r="RP164" s="31"/>
      <c r="RQ164" s="31"/>
      <c r="RR164" s="31"/>
      <c r="RS164" s="31"/>
      <c r="RT164" s="31"/>
      <c r="RU164" s="31"/>
      <c r="RV164" s="31"/>
      <c r="RW164" s="31"/>
      <c r="RX164" s="31"/>
      <c r="RY164" s="31"/>
      <c r="RZ164" s="31"/>
      <c r="SA164" s="31"/>
      <c r="SB164" s="31"/>
      <c r="SC164" s="31"/>
      <c r="SD164" s="31"/>
      <c r="SE164" s="31"/>
      <c r="SF164" s="31"/>
      <c r="SG164" s="31"/>
      <c r="SH164" s="31"/>
      <c r="SI164" s="31"/>
      <c r="SJ164" s="31"/>
      <c r="SK164" s="31"/>
      <c r="SL164" s="31"/>
      <c r="SM164" s="31"/>
      <c r="SN164" s="31"/>
      <c r="SO164" s="31"/>
      <c r="SP164" s="31"/>
      <c r="SQ164" s="31"/>
      <c r="SR164" s="31"/>
      <c r="SS164" s="31"/>
      <c r="ST164" s="31"/>
      <c r="SU164" s="31"/>
      <c r="SV164" s="31"/>
      <c r="SW164" s="31"/>
      <c r="SX164" s="31"/>
      <c r="SY164" s="31"/>
      <c r="SZ164" s="31"/>
      <c r="TA164" s="31"/>
      <c r="TB164" s="31"/>
      <c r="TC164" s="31"/>
      <c r="TD164" s="31"/>
      <c r="TE164" s="31"/>
      <c r="TF164" s="31"/>
      <c r="TG164" s="31"/>
      <c r="TH164" s="31"/>
      <c r="TI164" s="31"/>
      <c r="TJ164" s="31"/>
      <c r="TK164" s="31"/>
      <c r="TL164" s="31"/>
      <c r="TM164" s="31"/>
      <c r="TN164" s="31"/>
      <c r="TO164" s="31"/>
      <c r="TP164" s="31"/>
      <c r="TQ164" s="31"/>
      <c r="TR164" s="31"/>
      <c r="TS164" s="31"/>
      <c r="TT164" s="31"/>
      <c r="TU164" s="31"/>
      <c r="TV164" s="31"/>
      <c r="TW164" s="31"/>
      <c r="TX164" s="31"/>
      <c r="TY164" s="31"/>
      <c r="TZ164" s="31"/>
      <c r="UA164" s="31"/>
      <c r="UB164" s="31"/>
      <c r="UC164" s="31"/>
      <c r="UD164" s="31"/>
      <c r="UE164" s="31"/>
      <c r="UF164" s="31"/>
      <c r="UG164" s="31"/>
      <c r="UH164" s="31"/>
      <c r="UI164" s="31"/>
      <c r="UJ164" s="31"/>
      <c r="UK164" s="31"/>
      <c r="UL164" s="31"/>
      <c r="UM164" s="31"/>
      <c r="UN164" s="31"/>
      <c r="UO164" s="31"/>
      <c r="UP164" s="31"/>
      <c r="UQ164" s="31"/>
      <c r="UR164" s="31"/>
      <c r="US164" s="31"/>
      <c r="UT164" s="31"/>
      <c r="UU164" s="31"/>
      <c r="UV164" s="31"/>
      <c r="UW164" s="31"/>
      <c r="UX164" s="31"/>
      <c r="UY164" s="31"/>
      <c r="UZ164" s="31"/>
      <c r="VA164" s="31"/>
      <c r="VB164" s="31"/>
      <c r="VC164" s="31"/>
      <c r="VD164" s="31"/>
      <c r="VE164" s="31"/>
      <c r="VF164" s="31"/>
      <c r="VG164" s="31"/>
      <c r="VH164" s="31"/>
      <c r="VI164" s="31"/>
      <c r="VJ164" s="31"/>
      <c r="VK164" s="31"/>
      <c r="VL164" s="31"/>
      <c r="VM164" s="31"/>
      <c r="VN164" s="31"/>
      <c r="VO164" s="31"/>
      <c r="VP164" s="31"/>
      <c r="VQ164" s="31"/>
      <c r="VR164" s="31"/>
      <c r="VS164" s="31"/>
      <c r="VT164" s="31"/>
      <c r="VU164" s="31"/>
      <c r="VV164" s="31"/>
      <c r="VW164" s="31"/>
      <c r="VX164" s="31"/>
      <c r="VY164" s="31"/>
      <c r="VZ164" s="31"/>
      <c r="WA164" s="31"/>
      <c r="WB164" s="31"/>
      <c r="WC164" s="31"/>
      <c r="WD164" s="31"/>
      <c r="WE164" s="31"/>
      <c r="WF164" s="31"/>
      <c r="WG164" s="31"/>
      <c r="WH164" s="31"/>
      <c r="WI164" s="31"/>
      <c r="WJ164" s="31"/>
      <c r="WK164" s="31"/>
      <c r="WL164" s="31"/>
      <c r="WM164" s="31"/>
      <c r="WN164" s="31"/>
      <c r="WO164" s="31"/>
      <c r="WP164" s="31"/>
      <c r="WQ164" s="31"/>
      <c r="WR164" s="31"/>
      <c r="WS164" s="31"/>
      <c r="WT164" s="31"/>
      <c r="WU164" s="31"/>
      <c r="WV164" s="31"/>
      <c r="WW164" s="31"/>
      <c r="WX164" s="31"/>
      <c r="WY164" s="31"/>
      <c r="WZ164" s="31"/>
      <c r="XA164" s="31"/>
      <c r="XB164" s="31"/>
      <c r="XC164" s="31"/>
      <c r="XD164" s="31"/>
      <c r="XE164" s="31"/>
      <c r="XF164" s="31"/>
      <c r="XG164" s="31"/>
      <c r="XH164" s="31"/>
      <c r="XI164" s="31"/>
      <c r="XJ164" s="31"/>
      <c r="XK164" s="31"/>
      <c r="XL164" s="31"/>
      <c r="XM164" s="31"/>
      <c r="XN164" s="31"/>
      <c r="XO164" s="31"/>
      <c r="XP164" s="31"/>
      <c r="XQ164" s="31"/>
      <c r="XR164" s="31"/>
      <c r="XS164" s="31"/>
      <c r="XT164" s="31"/>
      <c r="XU164" s="31"/>
      <c r="XV164" s="31"/>
      <c r="XW164" s="31"/>
      <c r="XX164" s="31"/>
      <c r="XY164" s="31"/>
      <c r="XZ164" s="31"/>
      <c r="YA164" s="31"/>
      <c r="YB164" s="31"/>
      <c r="YC164" s="31"/>
      <c r="YD164" s="31"/>
      <c r="YE164" s="31"/>
      <c r="YF164" s="31"/>
      <c r="YG164" s="31"/>
      <c r="YH164" s="31"/>
      <c r="YI164" s="31"/>
      <c r="YJ164" s="31"/>
      <c r="YK164" s="31"/>
      <c r="YL164" s="31"/>
      <c r="YM164" s="31"/>
      <c r="YN164" s="31"/>
      <c r="YO164" s="31"/>
      <c r="YP164" s="31"/>
      <c r="YQ164" s="31"/>
      <c r="YR164" s="31"/>
      <c r="YS164" s="31"/>
      <c r="YT164" s="31"/>
      <c r="YU164" s="31"/>
      <c r="YV164" s="31"/>
      <c r="YW164" s="31"/>
      <c r="YX164" s="31"/>
      <c r="YY164" s="31"/>
      <c r="YZ164" s="31"/>
      <c r="ZA164" s="31"/>
      <c r="ZB164" s="31"/>
      <c r="ZC164" s="31"/>
      <c r="ZD164" s="31"/>
      <c r="ZE164" s="31"/>
      <c r="ZF164" s="31"/>
      <c r="ZG164" s="31"/>
      <c r="ZH164" s="31"/>
      <c r="ZI164" s="31"/>
      <c r="ZJ164" s="31"/>
      <c r="ZK164" s="31"/>
      <c r="ZL164" s="31"/>
      <c r="ZM164" s="31"/>
      <c r="ZN164" s="31"/>
      <c r="ZO164" s="31"/>
      <c r="ZP164" s="31"/>
      <c r="ZQ164" s="31"/>
      <c r="ZR164" s="31"/>
      <c r="ZS164" s="31"/>
      <c r="ZT164" s="31"/>
      <c r="ZU164" s="31"/>
      <c r="ZV164" s="31"/>
      <c r="ZW164" s="31"/>
      <c r="ZX164" s="31"/>
      <c r="ZY164" s="31"/>
      <c r="ZZ164" s="31"/>
      <c r="AAA164" s="31"/>
      <c r="AAB164" s="31"/>
      <c r="AAC164" s="31"/>
      <c r="AAD164" s="31"/>
      <c r="AAE164" s="31"/>
      <c r="AAF164" s="31"/>
      <c r="AAG164" s="31"/>
      <c r="AAH164" s="31"/>
      <c r="AAI164" s="31"/>
      <c r="AAJ164" s="31"/>
      <c r="AAK164" s="31"/>
      <c r="AAL164" s="31"/>
      <c r="AAM164" s="31"/>
      <c r="AAN164" s="31"/>
      <c r="AAO164" s="31"/>
      <c r="AAP164" s="31"/>
      <c r="AAQ164" s="31"/>
      <c r="AAR164" s="31"/>
      <c r="AAS164" s="31"/>
      <c r="AAT164" s="31"/>
      <c r="AAU164" s="31"/>
      <c r="AAV164" s="31"/>
      <c r="AAW164" s="31"/>
      <c r="AAX164" s="31"/>
      <c r="AAY164" s="31"/>
      <c r="AAZ164" s="31"/>
      <c r="ABA164" s="31"/>
      <c r="ABB164" s="31"/>
      <c r="ABC164" s="31"/>
      <c r="ABD164" s="31"/>
      <c r="ABE164" s="31"/>
      <c r="ABF164" s="31"/>
      <c r="ABG164" s="31"/>
      <c r="ABH164" s="31"/>
      <c r="ABI164" s="31"/>
      <c r="ABJ164" s="31"/>
      <c r="ABK164" s="31"/>
      <c r="ABL164" s="31"/>
      <c r="ABM164" s="31"/>
      <c r="ABN164" s="31"/>
      <c r="ABO164" s="31"/>
      <c r="ABP164" s="31"/>
      <c r="ABQ164" s="31"/>
      <c r="ABR164" s="31"/>
      <c r="ABS164" s="31"/>
      <c r="ABT164" s="31"/>
      <c r="ABU164" s="31"/>
      <c r="ABV164" s="31"/>
      <c r="ABW164" s="31"/>
      <c r="ABX164" s="31"/>
      <c r="ABY164" s="31"/>
      <c r="ABZ164" s="31"/>
      <c r="ACA164" s="31"/>
      <c r="ACB164" s="31"/>
      <c r="ACC164" s="31"/>
      <c r="ACD164" s="31"/>
      <c r="ACE164" s="31"/>
      <c r="ACF164" s="31"/>
      <c r="ACG164" s="31"/>
      <c r="ACH164" s="31"/>
      <c r="ACI164" s="31"/>
      <c r="ACJ164" s="31"/>
      <c r="ACK164" s="31"/>
      <c r="ACL164" s="31"/>
      <c r="ACM164" s="31"/>
      <c r="ACN164" s="31"/>
      <c r="ACO164" s="31"/>
      <c r="ACP164" s="31"/>
      <c r="ACQ164" s="31"/>
      <c r="ACR164" s="31"/>
      <c r="ACS164" s="31"/>
      <c r="ACT164" s="31"/>
      <c r="ACU164" s="31"/>
      <c r="ACV164" s="31"/>
      <c r="ACW164" s="31"/>
      <c r="ACX164" s="31"/>
      <c r="ACY164" s="31"/>
      <c r="ACZ164" s="31"/>
      <c r="ADA164" s="31"/>
      <c r="ADB164" s="31"/>
      <c r="ADC164" s="31"/>
      <c r="ADD164" s="31"/>
      <c r="ADE164" s="31"/>
      <c r="ADF164" s="31"/>
      <c r="ADG164" s="31"/>
      <c r="ADH164" s="31"/>
      <c r="ADI164" s="31"/>
      <c r="ADJ164" s="31"/>
      <c r="ADK164" s="31"/>
      <c r="ADL164" s="31"/>
      <c r="ADM164" s="31"/>
      <c r="ADN164" s="31"/>
      <c r="ADO164" s="31"/>
      <c r="ADP164" s="31"/>
      <c r="ADQ164" s="31"/>
      <c r="ADR164" s="31"/>
      <c r="ADS164" s="31"/>
      <c r="ADT164" s="31"/>
      <c r="ADU164" s="31"/>
      <c r="ADV164" s="31"/>
      <c r="ADW164" s="31"/>
      <c r="ADX164" s="31"/>
      <c r="ADY164" s="31"/>
      <c r="ADZ164" s="31"/>
      <c r="AEA164" s="31"/>
      <c r="AEB164" s="31"/>
      <c r="AEC164" s="31"/>
      <c r="AED164" s="31"/>
      <c r="AEE164" s="31"/>
      <c r="AEF164" s="31"/>
      <c r="AEG164" s="31"/>
      <c r="AEH164" s="31"/>
      <c r="AEI164" s="31"/>
      <c r="AEJ164" s="31"/>
      <c r="AEK164" s="31"/>
      <c r="AEL164" s="31"/>
      <c r="AEM164" s="31"/>
      <c r="AEN164" s="31"/>
      <c r="AEO164" s="31"/>
      <c r="AEP164" s="31"/>
      <c r="AEQ164" s="31"/>
      <c r="AER164" s="31"/>
      <c r="AES164" s="31"/>
      <c r="AET164" s="31"/>
      <c r="AEU164" s="31"/>
      <c r="AEV164" s="31"/>
      <c r="AEW164" s="31"/>
      <c r="AEX164" s="31"/>
      <c r="AEY164" s="31"/>
      <c r="AEZ164" s="31"/>
      <c r="AFA164" s="31"/>
      <c r="AFB164" s="31"/>
      <c r="AFC164" s="31"/>
      <c r="AFD164" s="31"/>
      <c r="AFE164" s="31"/>
      <c r="AFF164" s="31"/>
      <c r="AFG164" s="31"/>
      <c r="AFH164" s="31"/>
      <c r="AFI164" s="31"/>
      <c r="AFJ164" s="31"/>
      <c r="AFK164" s="31"/>
      <c r="AFL164" s="31"/>
      <c r="AFM164" s="31"/>
      <c r="AFN164" s="31"/>
      <c r="AFO164" s="31"/>
      <c r="AFP164" s="31"/>
      <c r="AFQ164" s="31"/>
      <c r="AFR164" s="31"/>
      <c r="AFS164" s="31"/>
      <c r="AFT164" s="31"/>
      <c r="AFU164" s="31"/>
      <c r="AFV164" s="31"/>
      <c r="AFW164" s="31"/>
      <c r="AFX164" s="31"/>
      <c r="AFY164" s="31"/>
      <c r="AFZ164" s="31"/>
      <c r="AGA164" s="31"/>
      <c r="AGB164" s="31"/>
      <c r="AGC164" s="31"/>
      <c r="AGD164" s="31"/>
      <c r="AGE164" s="31"/>
      <c r="AGF164" s="31"/>
      <c r="AGG164" s="31"/>
      <c r="AGH164" s="31"/>
      <c r="AGI164" s="31"/>
      <c r="AGJ164" s="31"/>
      <c r="AGK164" s="31"/>
      <c r="AGL164" s="31"/>
      <c r="AGM164" s="31"/>
      <c r="AGN164" s="31"/>
      <c r="AGO164" s="31"/>
      <c r="AGP164" s="31"/>
      <c r="AGQ164" s="31"/>
      <c r="AGR164" s="31"/>
      <c r="AGS164" s="31"/>
      <c r="AGT164" s="31"/>
      <c r="AGU164" s="31"/>
      <c r="AGV164" s="31"/>
      <c r="AGW164" s="31"/>
      <c r="AGX164" s="31"/>
      <c r="AGY164" s="31"/>
      <c r="AGZ164" s="31"/>
      <c r="AHA164" s="31"/>
      <c r="AHB164" s="31"/>
      <c r="AHC164" s="31"/>
      <c r="AHD164" s="31"/>
      <c r="AHE164" s="31"/>
      <c r="AHF164" s="31"/>
      <c r="AHG164" s="31"/>
      <c r="AHH164" s="31"/>
      <c r="AHI164" s="31"/>
      <c r="AHJ164" s="31"/>
      <c r="AHK164" s="31"/>
      <c r="AHL164" s="31"/>
      <c r="AHM164" s="31"/>
      <c r="AHN164" s="31"/>
      <c r="AHO164" s="31"/>
      <c r="AHP164" s="31"/>
      <c r="AHQ164" s="31"/>
      <c r="AHR164" s="31"/>
      <c r="AHS164" s="31"/>
      <c r="AHT164" s="31"/>
      <c r="AHU164" s="31"/>
      <c r="AHV164" s="31"/>
      <c r="AHW164" s="31"/>
      <c r="AHX164" s="31"/>
      <c r="AHY164" s="31"/>
      <c r="AHZ164" s="31"/>
      <c r="AIA164" s="31"/>
      <c r="AIB164" s="31"/>
      <c r="AIC164" s="31"/>
      <c r="AID164" s="31"/>
      <c r="AIE164" s="31"/>
      <c r="AIF164" s="31"/>
      <c r="AIG164" s="31"/>
      <c r="AIH164" s="31"/>
      <c r="AII164" s="31"/>
      <c r="AIJ164" s="31"/>
      <c r="AIK164" s="31"/>
      <c r="AIL164" s="31"/>
      <c r="AIM164" s="31"/>
      <c r="AIN164" s="31"/>
      <c r="AIO164" s="31"/>
      <c r="AIP164" s="31"/>
      <c r="AIQ164" s="31"/>
      <c r="AIR164" s="31"/>
      <c r="AIS164" s="31"/>
      <c r="AIT164" s="31"/>
      <c r="AIU164" s="31"/>
      <c r="AIV164" s="31"/>
      <c r="AIW164" s="31"/>
      <c r="AIX164" s="31"/>
      <c r="AIY164" s="31"/>
      <c r="AIZ164" s="31"/>
      <c r="AJA164" s="31"/>
      <c r="AJB164" s="31"/>
      <c r="AJC164" s="31"/>
      <c r="AJD164" s="31"/>
      <c r="AJE164" s="31"/>
      <c r="AJF164" s="31"/>
      <c r="AJG164" s="31"/>
      <c r="AJH164" s="31"/>
      <c r="AJI164" s="31"/>
      <c r="AJJ164" s="31"/>
      <c r="AJK164" s="31"/>
      <c r="AJL164" s="31"/>
      <c r="AJM164" s="31"/>
      <c r="AJN164" s="31"/>
      <c r="AJO164" s="31"/>
      <c r="AJP164" s="31"/>
      <c r="AJQ164" s="31"/>
      <c r="AJR164" s="31"/>
      <c r="AJS164" s="31"/>
      <c r="AJT164" s="31"/>
      <c r="AJU164" s="31"/>
      <c r="AJV164" s="31"/>
      <c r="AJW164" s="31"/>
      <c r="AJX164" s="31"/>
      <c r="AJY164" s="31"/>
      <c r="AJZ164" s="31"/>
      <c r="AKA164" s="31"/>
      <c r="AKB164" s="31"/>
      <c r="AKC164" s="31"/>
      <c r="AKD164" s="31"/>
      <c r="AKE164" s="31"/>
      <c r="AKF164" s="31"/>
      <c r="AKG164" s="31"/>
      <c r="AKH164" s="31"/>
      <c r="AKI164" s="31"/>
      <c r="AKJ164" s="31"/>
      <c r="AKK164" s="31"/>
      <c r="AKL164" s="31"/>
      <c r="AKM164" s="31"/>
      <c r="AKN164" s="31"/>
      <c r="AKO164" s="31"/>
      <c r="AKP164" s="31"/>
      <c r="AKQ164" s="31"/>
      <c r="AKR164" s="31"/>
      <c r="AKS164" s="31"/>
      <c r="AKT164" s="31"/>
      <c r="AKU164" s="31"/>
      <c r="AKV164" s="31"/>
      <c r="AKW164" s="31"/>
      <c r="AKX164" s="31"/>
      <c r="AKY164" s="31"/>
      <c r="AKZ164" s="31"/>
      <c r="ALA164" s="31"/>
      <c r="ALB164" s="31"/>
      <c r="ALC164" s="31"/>
      <c r="ALD164" s="31"/>
      <c r="ALE164" s="31"/>
      <c r="ALF164" s="31"/>
      <c r="ALG164" s="31"/>
      <c r="ALH164" s="31"/>
      <c r="ALI164" s="31"/>
      <c r="ALJ164" s="31"/>
      <c r="ALK164" s="31"/>
      <c r="ALL164" s="31"/>
      <c r="ALM164" s="31"/>
      <c r="ALN164" s="31"/>
      <c r="ALO164" s="31"/>
      <c r="ALP164" s="31"/>
      <c r="ALQ164" s="31"/>
      <c r="ALR164" s="31"/>
      <c r="ALS164" s="31"/>
      <c r="ALT164" s="31"/>
      <c r="ALU164" s="31"/>
      <c r="ALV164" s="31"/>
      <c r="ALW164" s="31"/>
      <c r="ALX164" s="31"/>
      <c r="ALY164" s="31"/>
      <c r="ALZ164" s="31"/>
      <c r="AMA164" s="31"/>
      <c r="AMB164" s="31"/>
      <c r="AMC164" s="31"/>
      <c r="AMD164" s="31"/>
      <c r="AME164" s="31"/>
      <c r="AMF164" s="31"/>
      <c r="AMG164" s="31"/>
      <c r="AMH164" s="31"/>
      <c r="AMI164" s="31"/>
      <c r="AMJ164" s="31"/>
      <c r="AMK164" s="31"/>
      <c r="AML164" s="31"/>
      <c r="AMM164" s="31"/>
      <c r="AMN164" s="31"/>
      <c r="AMO164" s="31"/>
      <c r="AMP164" s="31"/>
      <c r="AMQ164" s="31"/>
      <c r="AMR164" s="31"/>
      <c r="AMS164" s="31"/>
      <c r="AMT164" s="31"/>
      <c r="AMU164" s="31"/>
      <c r="AMV164" s="31"/>
      <c r="AMW164" s="31"/>
      <c r="AMX164" s="31"/>
      <c r="AMY164" s="31"/>
      <c r="AMZ164" s="31"/>
      <c r="ANA164" s="31"/>
      <c r="ANB164" s="31"/>
      <c r="ANC164" s="31"/>
      <c r="AND164" s="31"/>
      <c r="ANE164" s="31"/>
      <c r="ANF164" s="31"/>
      <c r="ANG164" s="31"/>
      <c r="ANH164" s="31"/>
      <c r="ANI164" s="31"/>
      <c r="ANJ164" s="31"/>
      <c r="ANK164" s="31"/>
      <c r="ANL164" s="31"/>
      <c r="ANM164" s="31"/>
      <c r="ANN164" s="31"/>
      <c r="ANO164" s="31"/>
      <c r="ANP164" s="31"/>
      <c r="ANQ164" s="31"/>
      <c r="ANR164" s="31"/>
      <c r="ANS164" s="31"/>
      <c r="ANT164" s="31"/>
      <c r="ANU164" s="31"/>
      <c r="ANV164" s="31"/>
      <c r="ANW164" s="31"/>
      <c r="ANX164" s="31"/>
      <c r="ANY164" s="31"/>
      <c r="ANZ164" s="31"/>
      <c r="AOA164" s="31"/>
      <c r="AOB164" s="31"/>
      <c r="AOC164" s="31"/>
      <c r="AOD164" s="31"/>
      <c r="AOE164" s="31"/>
      <c r="AOF164" s="31"/>
      <c r="AOG164" s="31"/>
      <c r="AOH164" s="31"/>
      <c r="AOI164" s="31"/>
      <c r="AOJ164" s="31"/>
      <c r="AOK164" s="31"/>
      <c r="AOL164" s="31"/>
      <c r="AOM164" s="31"/>
      <c r="AON164" s="31"/>
      <c r="AOO164" s="31"/>
      <c r="AOP164" s="31"/>
      <c r="AOQ164" s="31"/>
      <c r="AOR164" s="31"/>
      <c r="AOS164" s="31"/>
      <c r="AOT164" s="31"/>
      <c r="AOU164" s="31"/>
      <c r="AOV164" s="31"/>
      <c r="AOW164" s="31"/>
      <c r="AOX164" s="31"/>
      <c r="AOY164" s="31"/>
      <c r="AOZ164" s="31"/>
      <c r="APA164" s="31"/>
      <c r="APB164" s="31"/>
      <c r="APC164" s="31"/>
      <c r="APD164" s="31"/>
      <c r="APE164" s="31"/>
      <c r="APF164" s="31"/>
      <c r="APG164" s="31"/>
      <c r="APH164" s="31"/>
      <c r="API164" s="31"/>
      <c r="APJ164" s="31"/>
      <c r="APK164" s="31"/>
      <c r="APL164" s="31"/>
      <c r="APM164" s="31"/>
      <c r="APN164" s="31"/>
      <c r="APO164" s="31"/>
      <c r="APP164" s="31"/>
      <c r="APQ164" s="31"/>
      <c r="APR164" s="31"/>
      <c r="APS164" s="31"/>
      <c r="APT164" s="31"/>
      <c r="APU164" s="31"/>
      <c r="APV164" s="31"/>
      <c r="APW164" s="31"/>
      <c r="APX164" s="31"/>
      <c r="APY164" s="31"/>
      <c r="APZ164" s="31"/>
      <c r="AQA164" s="31"/>
      <c r="AQB164" s="31"/>
      <c r="AQC164" s="31"/>
      <c r="AQD164" s="31"/>
      <c r="AQE164" s="31"/>
      <c r="AQF164" s="31"/>
      <c r="AQG164" s="31"/>
      <c r="AQH164" s="31"/>
      <c r="AQI164" s="31"/>
      <c r="AQJ164" s="31"/>
      <c r="AQK164" s="31"/>
      <c r="AQL164" s="31"/>
      <c r="AQM164" s="31"/>
      <c r="AQN164" s="31"/>
      <c r="AQO164" s="31"/>
      <c r="AQP164" s="31"/>
      <c r="AQQ164" s="31"/>
      <c r="AQR164" s="31"/>
      <c r="AQS164" s="31"/>
      <c r="AQT164" s="31"/>
      <c r="AQU164" s="31"/>
      <c r="AQV164" s="31"/>
      <c r="AQW164" s="31"/>
      <c r="AQX164" s="31"/>
      <c r="AQY164" s="31"/>
      <c r="AQZ164" s="31"/>
      <c r="ARA164" s="31"/>
      <c r="ARB164" s="31"/>
      <c r="ARC164" s="31"/>
      <c r="ARD164" s="31"/>
      <c r="ARE164" s="31"/>
      <c r="ARF164" s="31"/>
      <c r="ARG164" s="31"/>
      <c r="ARH164" s="31"/>
      <c r="ARI164" s="31"/>
      <c r="ARJ164" s="31"/>
      <c r="ARK164" s="31"/>
      <c r="ARL164" s="31"/>
      <c r="ARM164" s="31"/>
      <c r="ARN164" s="31"/>
      <c r="ARO164" s="31"/>
      <c r="ARP164" s="31"/>
      <c r="ARQ164" s="31"/>
      <c r="ARR164" s="31"/>
      <c r="ARS164" s="31"/>
      <c r="ART164" s="31"/>
      <c r="ARU164" s="31"/>
      <c r="ARV164" s="31"/>
      <c r="ARW164" s="31"/>
      <c r="ARX164" s="31"/>
      <c r="ARY164" s="31"/>
      <c r="ARZ164" s="31"/>
      <c r="ASA164" s="31"/>
      <c r="ASB164" s="31"/>
      <c r="ASC164" s="31"/>
      <c r="ASD164" s="31"/>
      <c r="ASE164" s="31"/>
      <c r="ASF164" s="31"/>
      <c r="ASG164" s="31"/>
      <c r="ASH164" s="31"/>
      <c r="ASI164" s="31"/>
      <c r="ASJ164" s="31"/>
      <c r="ASK164" s="31"/>
      <c r="ASL164" s="31"/>
      <c r="ASM164" s="31"/>
      <c r="ASN164" s="31"/>
      <c r="ASO164" s="31"/>
      <c r="ASP164" s="31"/>
      <c r="ASQ164" s="31"/>
      <c r="ASR164" s="31"/>
      <c r="ASS164" s="31"/>
      <c r="AST164" s="31"/>
      <c r="ASU164" s="31"/>
      <c r="ASV164" s="31"/>
      <c r="ASW164" s="31"/>
      <c r="ASX164" s="31"/>
      <c r="ASY164" s="31"/>
      <c r="ASZ164" s="31"/>
      <c r="ATA164" s="31"/>
      <c r="ATB164" s="31"/>
      <c r="ATC164" s="31"/>
      <c r="ATD164" s="31"/>
      <c r="ATE164" s="31"/>
      <c r="ATF164" s="31"/>
      <c r="ATG164" s="31"/>
      <c r="ATH164" s="31"/>
      <c r="ATI164" s="31"/>
      <c r="ATJ164" s="31"/>
      <c r="ATK164" s="31"/>
      <c r="ATL164" s="31"/>
      <c r="ATM164" s="31"/>
      <c r="ATN164" s="31"/>
      <c r="ATO164" s="31"/>
      <c r="ATP164" s="31"/>
      <c r="ATQ164" s="31"/>
      <c r="ATR164" s="31"/>
      <c r="ATS164" s="31"/>
      <c r="ATT164" s="31"/>
      <c r="ATU164" s="31"/>
      <c r="ATV164" s="31"/>
      <c r="ATW164" s="31"/>
      <c r="ATX164" s="31"/>
      <c r="ATY164" s="31"/>
      <c r="ATZ164" s="31"/>
      <c r="AUA164" s="31"/>
      <c r="AUB164" s="31"/>
      <c r="AUC164" s="31"/>
      <c r="AUD164" s="31"/>
      <c r="AUE164" s="31"/>
      <c r="AUF164" s="31"/>
      <c r="AUG164" s="31"/>
      <c r="AUH164" s="31"/>
      <c r="AUI164" s="31"/>
      <c r="AUJ164" s="31"/>
      <c r="AUK164" s="31"/>
      <c r="AUL164" s="31"/>
      <c r="AUM164" s="31"/>
      <c r="AUN164" s="31"/>
      <c r="AUO164" s="31"/>
      <c r="AUP164" s="31"/>
      <c r="AUQ164" s="31"/>
      <c r="AUR164" s="31"/>
      <c r="AUS164" s="31"/>
      <c r="AUT164" s="31"/>
      <c r="AUU164" s="31"/>
      <c r="AUV164" s="31"/>
      <c r="AUW164" s="31"/>
      <c r="AUX164" s="31"/>
      <c r="AUY164" s="31"/>
      <c r="AUZ164" s="31"/>
      <c r="AVA164" s="31"/>
      <c r="AVB164" s="31"/>
      <c r="AVC164" s="31"/>
      <c r="AVD164" s="31"/>
      <c r="AVE164" s="31"/>
      <c r="AVF164" s="31"/>
      <c r="AVG164" s="31"/>
      <c r="AVH164" s="31"/>
      <c r="AVI164" s="31"/>
      <c r="AVJ164" s="31"/>
      <c r="AVK164" s="31"/>
      <c r="AVL164" s="31"/>
      <c r="AVM164" s="31"/>
      <c r="AVN164" s="31"/>
      <c r="AVO164" s="31"/>
      <c r="AVP164" s="31"/>
      <c r="AVQ164" s="31"/>
      <c r="AVR164" s="31"/>
      <c r="AVS164" s="31"/>
      <c r="AVT164" s="31"/>
      <c r="AVU164" s="31"/>
      <c r="AVV164" s="31"/>
      <c r="AVW164" s="31"/>
      <c r="AVX164" s="31"/>
      <c r="AVY164" s="31"/>
      <c r="AVZ164" s="31"/>
      <c r="AWA164" s="31"/>
      <c r="AWB164" s="31"/>
      <c r="AWC164" s="31"/>
      <c r="AWD164" s="31"/>
      <c r="AWE164" s="31"/>
      <c r="AWF164" s="31"/>
      <c r="AWG164" s="31"/>
      <c r="AWH164" s="31"/>
      <c r="AWI164" s="31"/>
      <c r="AWJ164" s="31"/>
      <c r="AWK164" s="31"/>
      <c r="AWL164" s="31"/>
      <c r="AWM164" s="31"/>
      <c r="AWN164" s="31"/>
      <c r="AWO164" s="31"/>
      <c r="AWP164" s="31"/>
      <c r="AWQ164" s="31"/>
      <c r="AWR164" s="31"/>
      <c r="AWS164" s="31"/>
      <c r="AWT164" s="31"/>
      <c r="AWU164" s="31"/>
      <c r="AWV164" s="31"/>
      <c r="AWW164" s="31"/>
      <c r="AWX164" s="31"/>
      <c r="AWY164" s="31"/>
      <c r="AWZ164" s="31"/>
      <c r="AXA164" s="31"/>
      <c r="AXB164" s="31"/>
      <c r="AXC164" s="31"/>
      <c r="AXD164" s="31"/>
      <c r="AXE164" s="31"/>
      <c r="AXF164" s="31"/>
      <c r="AXG164" s="31"/>
      <c r="AXH164" s="31"/>
      <c r="AXI164" s="31"/>
      <c r="AXJ164" s="31"/>
      <c r="AXK164" s="31"/>
      <c r="AXL164" s="31"/>
      <c r="AXM164" s="31"/>
      <c r="AXN164" s="31"/>
      <c r="AXO164" s="31"/>
      <c r="AXP164" s="31"/>
      <c r="AXQ164" s="31"/>
      <c r="AXR164" s="31"/>
      <c r="AXS164" s="31"/>
      <c r="AXT164" s="31"/>
      <c r="AXU164" s="31"/>
      <c r="AXV164" s="31"/>
      <c r="AXW164" s="31"/>
      <c r="AXX164" s="31"/>
      <c r="AXY164" s="31"/>
      <c r="AXZ164" s="31"/>
      <c r="AYA164" s="31"/>
      <c r="AYB164" s="31"/>
      <c r="AYC164" s="31"/>
      <c r="AYD164" s="31"/>
      <c r="AYE164" s="31"/>
      <c r="AYF164" s="31"/>
      <c r="AYG164" s="31"/>
      <c r="AYH164" s="31"/>
      <c r="AYI164" s="31"/>
      <c r="AYJ164" s="31"/>
      <c r="AYK164" s="31"/>
      <c r="AYL164" s="31"/>
      <c r="AYM164" s="31"/>
      <c r="AYN164" s="31"/>
      <c r="AYO164" s="31"/>
      <c r="AYP164" s="31"/>
      <c r="AYQ164" s="31"/>
      <c r="AYR164" s="31"/>
      <c r="AYS164" s="31"/>
      <c r="AYT164" s="31"/>
      <c r="AYU164" s="31"/>
      <c r="AYV164" s="31"/>
      <c r="AYW164" s="31"/>
      <c r="AYX164" s="31"/>
      <c r="AYY164" s="31"/>
      <c r="AYZ164" s="31"/>
      <c r="AZA164" s="31"/>
      <c r="AZB164" s="31"/>
      <c r="AZC164" s="31"/>
      <c r="AZD164" s="31"/>
      <c r="AZE164" s="31"/>
      <c r="AZF164" s="31"/>
      <c r="AZG164" s="31"/>
      <c r="AZH164" s="31"/>
      <c r="AZI164" s="31"/>
      <c r="AZJ164" s="31"/>
      <c r="AZK164" s="31"/>
      <c r="AZL164" s="31"/>
      <c r="AZM164" s="31"/>
      <c r="AZN164" s="31"/>
      <c r="AZO164" s="31"/>
      <c r="AZP164" s="31"/>
      <c r="AZQ164" s="31"/>
      <c r="AZR164" s="31"/>
      <c r="AZS164" s="31"/>
      <c r="AZT164" s="31"/>
      <c r="AZU164" s="31"/>
      <c r="AZV164" s="31"/>
      <c r="AZW164" s="31"/>
      <c r="AZX164" s="31"/>
      <c r="AZY164" s="31"/>
      <c r="AZZ164" s="31"/>
      <c r="BAA164" s="31"/>
      <c r="BAB164" s="31"/>
      <c r="BAC164" s="31"/>
      <c r="BAD164" s="31"/>
      <c r="BAE164" s="31"/>
      <c r="BAF164" s="31"/>
      <c r="BAG164" s="31"/>
      <c r="BAH164" s="31"/>
      <c r="BAI164" s="31"/>
      <c r="BAJ164" s="31"/>
      <c r="BAK164" s="31"/>
      <c r="BAL164" s="31"/>
      <c r="BAM164" s="31"/>
      <c r="BAN164" s="31"/>
      <c r="BAO164" s="31"/>
      <c r="BAP164" s="31"/>
      <c r="BAQ164" s="31"/>
      <c r="BAR164" s="31"/>
      <c r="BAS164" s="31"/>
      <c r="BAT164" s="31"/>
      <c r="BAU164" s="31"/>
      <c r="BAV164" s="31"/>
      <c r="BAW164" s="31"/>
      <c r="BAX164" s="31"/>
      <c r="BAY164" s="31"/>
      <c r="BAZ164" s="31"/>
      <c r="BBA164" s="31"/>
      <c r="BBB164" s="31"/>
      <c r="BBC164" s="31"/>
      <c r="BBD164" s="31"/>
      <c r="BBE164" s="31"/>
      <c r="BBF164" s="31"/>
      <c r="BBG164" s="31"/>
      <c r="BBH164" s="31"/>
      <c r="BBI164" s="31"/>
      <c r="BBJ164" s="31"/>
      <c r="BBK164" s="31"/>
      <c r="BBL164" s="31"/>
      <c r="BBM164" s="31"/>
      <c r="BBN164" s="31"/>
      <c r="BBO164" s="31"/>
      <c r="BBP164" s="31"/>
      <c r="BBQ164" s="31"/>
      <c r="BBR164" s="31"/>
      <c r="BBS164" s="31"/>
      <c r="BBT164" s="31"/>
      <c r="BBU164" s="31"/>
      <c r="BBV164" s="31"/>
      <c r="BBW164" s="31"/>
      <c r="BBX164" s="31"/>
      <c r="BBY164" s="31"/>
      <c r="BBZ164" s="31"/>
      <c r="BCA164" s="31"/>
      <c r="BCB164" s="31"/>
      <c r="BCC164" s="31"/>
      <c r="BCD164" s="31"/>
      <c r="BCE164" s="31"/>
      <c r="BCF164" s="31"/>
      <c r="BCG164" s="31"/>
      <c r="BCH164" s="31"/>
      <c r="BCI164" s="31"/>
      <c r="BCJ164" s="31"/>
      <c r="BCK164" s="31"/>
      <c r="BCL164" s="31"/>
      <c r="BCM164" s="31"/>
      <c r="BCN164" s="31"/>
      <c r="BCO164" s="31"/>
      <c r="BCP164" s="31"/>
      <c r="BCQ164" s="31"/>
      <c r="BCR164" s="31"/>
      <c r="BCS164" s="31"/>
      <c r="BCT164" s="31"/>
      <c r="BCU164" s="31"/>
      <c r="BCV164" s="31"/>
      <c r="BCW164" s="31"/>
      <c r="BCX164" s="31"/>
      <c r="BCY164" s="31"/>
      <c r="BCZ164" s="31"/>
      <c r="BDA164" s="31"/>
      <c r="BDB164" s="31"/>
      <c r="BDC164" s="31"/>
      <c r="BDD164" s="31"/>
      <c r="BDE164" s="31"/>
      <c r="BDF164" s="31"/>
      <c r="BDG164" s="31"/>
      <c r="BDH164" s="31"/>
      <c r="BDI164" s="31"/>
      <c r="BDJ164" s="31"/>
      <c r="BDK164" s="31"/>
      <c r="BDL164" s="31"/>
      <c r="BDM164" s="31"/>
      <c r="BDN164" s="31"/>
      <c r="BDO164" s="31"/>
      <c r="BDP164" s="31"/>
      <c r="BDQ164" s="31"/>
      <c r="BDR164" s="31"/>
      <c r="BDS164" s="31"/>
      <c r="BDT164" s="31"/>
      <c r="BDU164" s="31"/>
      <c r="BDV164" s="31"/>
      <c r="BDW164" s="31"/>
      <c r="BDX164" s="31"/>
      <c r="BDY164" s="31"/>
      <c r="BDZ164" s="31"/>
      <c r="BEA164" s="31"/>
      <c r="BEB164" s="31"/>
      <c r="BEC164" s="31"/>
      <c r="BED164" s="31"/>
      <c r="BEE164" s="31"/>
      <c r="BEF164" s="31"/>
      <c r="BEG164" s="31"/>
      <c r="BEH164" s="31"/>
      <c r="BEI164" s="31"/>
      <c r="BEJ164" s="31"/>
      <c r="BEK164" s="31"/>
      <c r="BEL164" s="31"/>
      <c r="BEM164" s="31"/>
      <c r="BEN164" s="31"/>
      <c r="BEO164" s="31"/>
      <c r="BEP164" s="31"/>
      <c r="BEQ164" s="31"/>
      <c r="BER164" s="31"/>
      <c r="BES164" s="31"/>
      <c r="BET164" s="31"/>
      <c r="BEU164" s="31"/>
      <c r="BEV164" s="31"/>
      <c r="BEW164" s="31"/>
      <c r="BEX164" s="31"/>
      <c r="BEY164" s="31"/>
      <c r="BEZ164" s="31"/>
      <c r="BFA164" s="31"/>
      <c r="BFB164" s="31"/>
      <c r="BFC164" s="31"/>
      <c r="BFD164" s="31"/>
      <c r="BFE164" s="31"/>
      <c r="BFF164" s="31"/>
      <c r="BFG164" s="31"/>
      <c r="BFH164" s="31"/>
      <c r="BFI164" s="31"/>
      <c r="BFJ164" s="31"/>
      <c r="BFK164" s="31"/>
      <c r="BFL164" s="31"/>
      <c r="BFM164" s="31"/>
      <c r="BFN164" s="31"/>
      <c r="BFO164" s="31"/>
      <c r="BFP164" s="31"/>
      <c r="BFQ164" s="31"/>
      <c r="BFR164" s="31"/>
      <c r="BFS164" s="31"/>
      <c r="BFT164" s="31"/>
      <c r="BFU164" s="31"/>
      <c r="BFV164" s="31"/>
      <c r="BFW164" s="31"/>
      <c r="BFX164" s="31"/>
      <c r="BFY164" s="31"/>
      <c r="BFZ164" s="31"/>
      <c r="BGA164" s="31"/>
      <c r="BGB164" s="31"/>
      <c r="BGC164" s="31"/>
      <c r="BGD164" s="31"/>
      <c r="BGE164" s="31"/>
      <c r="BGF164" s="31"/>
      <c r="BGG164" s="31"/>
      <c r="BGH164" s="31"/>
      <c r="BGI164" s="31"/>
      <c r="BGJ164" s="31"/>
      <c r="BGK164" s="31"/>
      <c r="BGL164" s="31"/>
      <c r="BGM164" s="31"/>
      <c r="BGN164" s="31"/>
      <c r="BGO164" s="31"/>
      <c r="BGP164" s="31"/>
      <c r="BGQ164" s="31"/>
      <c r="BGR164" s="31"/>
      <c r="BGS164" s="31"/>
      <c r="BGT164" s="31"/>
      <c r="BGU164" s="31"/>
      <c r="BGV164" s="31"/>
      <c r="BGW164" s="31"/>
      <c r="BGX164" s="31"/>
      <c r="BGY164" s="31"/>
      <c r="BGZ164" s="31"/>
      <c r="BHA164" s="31"/>
      <c r="BHB164" s="31"/>
      <c r="BHC164" s="31"/>
      <c r="BHD164" s="31"/>
      <c r="BHE164" s="31"/>
      <c r="BHF164" s="31"/>
      <c r="BHG164" s="31"/>
      <c r="BHH164" s="31"/>
      <c r="BHI164" s="31"/>
      <c r="BHJ164" s="31"/>
      <c r="BHK164" s="31"/>
      <c r="BHL164" s="31"/>
      <c r="BHM164" s="31"/>
      <c r="BHN164" s="31"/>
      <c r="BHO164" s="31"/>
      <c r="BHP164" s="31"/>
      <c r="BHQ164" s="31"/>
      <c r="BHR164" s="31"/>
      <c r="BHS164" s="31"/>
      <c r="BHT164" s="31"/>
      <c r="BHU164" s="31"/>
      <c r="BHV164" s="31"/>
      <c r="BHW164" s="31"/>
      <c r="BHX164" s="31"/>
      <c r="BHY164" s="31"/>
      <c r="BHZ164" s="31"/>
      <c r="BIA164" s="31"/>
      <c r="BIB164" s="31"/>
      <c r="BIC164" s="31"/>
      <c r="BID164" s="31"/>
      <c r="BIE164" s="31"/>
      <c r="BIF164" s="31"/>
      <c r="BIG164" s="31"/>
      <c r="BIH164" s="31"/>
      <c r="BII164" s="31"/>
      <c r="BIJ164" s="31"/>
      <c r="BIK164" s="31"/>
      <c r="BIL164" s="31"/>
      <c r="BIM164" s="31"/>
      <c r="BIN164" s="31"/>
      <c r="BIO164" s="31"/>
      <c r="BIP164" s="31"/>
      <c r="BIQ164" s="31"/>
      <c r="BIR164" s="31"/>
      <c r="BIS164" s="31"/>
      <c r="BIT164" s="31"/>
      <c r="BIU164" s="31"/>
      <c r="BIV164" s="31"/>
      <c r="BIW164" s="31"/>
      <c r="BIX164" s="31"/>
      <c r="BIY164" s="31"/>
      <c r="BIZ164" s="31"/>
      <c r="BJA164" s="31"/>
      <c r="BJB164" s="31"/>
      <c r="BJC164" s="31"/>
      <c r="BJD164" s="31"/>
      <c r="BJE164" s="31"/>
      <c r="BJF164" s="31"/>
      <c r="BJG164" s="31"/>
      <c r="BJH164" s="31"/>
      <c r="BJI164" s="31"/>
      <c r="BJJ164" s="31"/>
      <c r="BJK164" s="31"/>
      <c r="BJL164" s="31"/>
      <c r="BJM164" s="31"/>
      <c r="BJN164" s="31"/>
      <c r="BJO164" s="31"/>
      <c r="BJP164" s="31"/>
      <c r="BJQ164" s="31"/>
      <c r="BJR164" s="31"/>
      <c r="BJS164" s="31"/>
      <c r="BJT164" s="31"/>
      <c r="BJU164" s="31"/>
      <c r="BJV164" s="31"/>
      <c r="BJW164" s="31"/>
      <c r="BJX164" s="31"/>
      <c r="BJY164" s="31"/>
      <c r="BJZ164" s="31"/>
      <c r="BKA164" s="31"/>
      <c r="BKB164" s="31"/>
      <c r="BKC164" s="31"/>
      <c r="BKD164" s="31"/>
      <c r="BKE164" s="31"/>
      <c r="BKF164" s="31"/>
      <c r="BKG164" s="31"/>
      <c r="BKH164" s="31"/>
      <c r="BKI164" s="31"/>
      <c r="BKJ164" s="31"/>
      <c r="BKK164" s="31"/>
      <c r="BKL164" s="31"/>
      <c r="BKM164" s="31"/>
      <c r="BKN164" s="31"/>
      <c r="BKO164" s="31"/>
      <c r="BKP164" s="31"/>
      <c r="BKQ164" s="31"/>
      <c r="BKR164" s="31"/>
      <c r="BKS164" s="31"/>
      <c r="BKT164" s="31"/>
      <c r="BKU164" s="31"/>
      <c r="BKV164" s="31"/>
      <c r="BKW164" s="31"/>
      <c r="BKX164" s="31"/>
      <c r="BKY164" s="31"/>
      <c r="BKZ164" s="31"/>
      <c r="BLA164" s="31"/>
      <c r="BLB164" s="31"/>
      <c r="BLC164" s="31"/>
      <c r="BLD164" s="31"/>
      <c r="BLE164" s="31"/>
      <c r="BLF164" s="31"/>
      <c r="BLG164" s="31"/>
      <c r="BLH164" s="31"/>
      <c r="BLI164" s="31"/>
      <c r="BLJ164" s="31"/>
      <c r="BLK164" s="31"/>
      <c r="BLL164" s="31"/>
      <c r="BLM164" s="31"/>
      <c r="BLN164" s="31"/>
      <c r="BLO164" s="31"/>
      <c r="BLP164" s="31"/>
      <c r="BLQ164" s="31"/>
      <c r="BLR164" s="31"/>
      <c r="BLS164" s="31"/>
      <c r="BLT164" s="31"/>
      <c r="BLU164" s="31"/>
      <c r="BLV164" s="31"/>
      <c r="BLW164" s="31"/>
      <c r="BLX164" s="31"/>
      <c r="BLY164" s="31"/>
      <c r="BLZ164" s="31"/>
      <c r="BMA164" s="31"/>
      <c r="BMB164" s="31"/>
      <c r="BMC164" s="31"/>
      <c r="BMD164" s="31"/>
      <c r="BME164" s="31"/>
      <c r="BMF164" s="31"/>
      <c r="BMG164" s="31"/>
      <c r="BMH164" s="31"/>
      <c r="BMI164" s="31"/>
      <c r="BMJ164" s="31"/>
      <c r="BMK164" s="31"/>
      <c r="BML164" s="31"/>
      <c r="BMM164" s="31"/>
      <c r="BMN164" s="31"/>
      <c r="BMO164" s="31"/>
      <c r="BMP164" s="31"/>
      <c r="BMQ164" s="31"/>
      <c r="BMR164" s="31"/>
      <c r="BMS164" s="31"/>
      <c r="BMT164" s="31"/>
      <c r="BMU164" s="31"/>
      <c r="BMV164" s="31"/>
      <c r="BMW164" s="31"/>
      <c r="BMX164" s="31"/>
      <c r="BMY164" s="31"/>
      <c r="BMZ164" s="31"/>
      <c r="BNA164" s="31"/>
      <c r="BNB164" s="31"/>
      <c r="BNC164" s="31"/>
      <c r="BND164" s="31"/>
      <c r="BNE164" s="31"/>
      <c r="BNF164" s="31"/>
      <c r="BNG164" s="31"/>
      <c r="BNH164" s="31"/>
      <c r="BNI164" s="31"/>
      <c r="BNJ164" s="31"/>
      <c r="BNK164" s="31"/>
      <c r="BNL164" s="31"/>
      <c r="BNM164" s="31"/>
      <c r="BNN164" s="31"/>
      <c r="BNO164" s="31"/>
      <c r="BNP164" s="31"/>
      <c r="BNQ164" s="31"/>
      <c r="BNR164" s="31"/>
      <c r="BNS164" s="31"/>
      <c r="BNT164" s="31"/>
      <c r="BNU164" s="31"/>
      <c r="BNV164" s="31"/>
      <c r="BNW164" s="31"/>
      <c r="BNX164" s="31"/>
      <c r="BNY164" s="31"/>
      <c r="BNZ164" s="31"/>
      <c r="BOA164" s="31"/>
      <c r="BOB164" s="31"/>
      <c r="BOC164" s="31"/>
      <c r="BOD164" s="31"/>
      <c r="BOE164" s="31"/>
      <c r="BOF164" s="31"/>
      <c r="BOG164" s="31"/>
      <c r="BOH164" s="31"/>
      <c r="BOI164" s="31"/>
      <c r="BOJ164" s="31"/>
      <c r="BOK164" s="31"/>
      <c r="BOL164" s="31"/>
      <c r="BOM164" s="31"/>
      <c r="BON164" s="31"/>
      <c r="BOO164" s="31"/>
      <c r="BOP164" s="31"/>
      <c r="BOQ164" s="31"/>
      <c r="BOR164" s="31"/>
      <c r="BOS164" s="31"/>
      <c r="BOT164" s="31"/>
      <c r="BOU164" s="31"/>
      <c r="BOV164" s="31"/>
      <c r="BOW164" s="31"/>
      <c r="BOX164" s="31"/>
      <c r="BOY164" s="31"/>
      <c r="BOZ164" s="31"/>
      <c r="BPA164" s="31"/>
      <c r="BPB164" s="31"/>
      <c r="BPC164" s="31"/>
      <c r="BPD164" s="31"/>
      <c r="BPE164" s="31"/>
      <c r="BPF164" s="31"/>
      <c r="BPG164" s="31"/>
      <c r="BPH164" s="31"/>
      <c r="BPI164" s="31"/>
      <c r="BPJ164" s="31"/>
      <c r="BPK164" s="31"/>
      <c r="BPL164" s="31"/>
      <c r="BPM164" s="31"/>
      <c r="BPN164" s="31"/>
      <c r="BPO164" s="31"/>
      <c r="BPP164" s="31"/>
      <c r="BPQ164" s="31"/>
      <c r="BPR164" s="31"/>
      <c r="BPS164" s="31"/>
      <c r="BPT164" s="31"/>
      <c r="BPU164" s="31"/>
      <c r="BPV164" s="31"/>
      <c r="BPW164" s="31"/>
      <c r="BPX164" s="31"/>
      <c r="BPY164" s="31"/>
      <c r="BPZ164" s="31"/>
      <c r="BQA164" s="31"/>
      <c r="BQB164" s="31"/>
      <c r="BQC164" s="31"/>
      <c r="BQD164" s="31"/>
      <c r="BQE164" s="31"/>
      <c r="BQF164" s="31"/>
      <c r="BQG164" s="31"/>
      <c r="BQH164" s="31"/>
      <c r="BQI164" s="31"/>
      <c r="BQJ164" s="31"/>
      <c r="BQK164" s="31"/>
      <c r="BQL164" s="31"/>
      <c r="BQM164" s="31"/>
      <c r="BQN164" s="31"/>
      <c r="BQO164" s="31"/>
      <c r="BQP164" s="31"/>
      <c r="BQQ164" s="31"/>
      <c r="BQR164" s="31"/>
      <c r="BQS164" s="31"/>
      <c r="BQT164" s="31"/>
      <c r="BQU164" s="31"/>
      <c r="BQV164" s="31"/>
      <c r="BQW164" s="31"/>
      <c r="BQX164" s="31"/>
      <c r="BQY164" s="31"/>
      <c r="BQZ164" s="31"/>
      <c r="BRA164" s="31"/>
      <c r="BRB164" s="31"/>
      <c r="BRC164" s="31"/>
      <c r="BRD164" s="31"/>
      <c r="BRE164" s="31"/>
      <c r="BRF164" s="31"/>
      <c r="BRG164" s="31"/>
      <c r="BRH164" s="31"/>
      <c r="BRI164" s="31"/>
      <c r="BRJ164" s="31"/>
      <c r="BRK164" s="31"/>
      <c r="BRL164" s="31"/>
      <c r="BRM164" s="31"/>
      <c r="BRN164" s="31"/>
      <c r="BRO164" s="31"/>
      <c r="BRP164" s="31"/>
      <c r="BRQ164" s="31"/>
      <c r="BRR164" s="31"/>
      <c r="BRS164" s="31"/>
      <c r="BRT164" s="31"/>
      <c r="BRU164" s="31"/>
      <c r="BRV164" s="31"/>
      <c r="BRW164" s="31"/>
      <c r="BRX164" s="31"/>
      <c r="BRY164" s="31"/>
      <c r="BRZ164" s="31"/>
      <c r="BSA164" s="31"/>
      <c r="BSB164" s="31"/>
      <c r="BSC164" s="31"/>
      <c r="BSD164" s="31"/>
      <c r="BSE164" s="31"/>
      <c r="BSF164" s="31"/>
      <c r="BSG164" s="31"/>
      <c r="BSH164" s="31"/>
      <c r="BSI164" s="31"/>
      <c r="BSJ164" s="31"/>
      <c r="BSK164" s="31"/>
      <c r="BSL164" s="31"/>
      <c r="BSM164" s="31"/>
      <c r="BSN164" s="31"/>
      <c r="BSO164" s="31"/>
      <c r="BSP164" s="31"/>
      <c r="BSQ164" s="31"/>
      <c r="BSR164" s="31"/>
      <c r="BSS164" s="31"/>
      <c r="BST164" s="31"/>
      <c r="BSU164" s="31"/>
      <c r="BSV164" s="31"/>
      <c r="BSW164" s="31"/>
      <c r="BSX164" s="31"/>
      <c r="BSY164" s="31"/>
      <c r="BSZ164" s="31"/>
      <c r="BTA164" s="31"/>
      <c r="BTB164" s="31"/>
      <c r="BTC164" s="31"/>
      <c r="BTD164" s="31"/>
      <c r="BTE164" s="31"/>
      <c r="BTF164" s="31"/>
      <c r="BTG164" s="31"/>
      <c r="BTH164" s="31"/>
      <c r="BTI164" s="31"/>
      <c r="BTJ164" s="31"/>
      <c r="BTK164" s="31"/>
      <c r="BTL164" s="31"/>
      <c r="BTM164" s="31"/>
      <c r="BTN164" s="31"/>
      <c r="BTO164" s="31"/>
      <c r="BTP164" s="31"/>
      <c r="BTQ164" s="31"/>
      <c r="BTR164" s="31"/>
      <c r="BTS164" s="31"/>
      <c r="BTT164" s="31"/>
      <c r="BTU164" s="31"/>
      <c r="BTV164" s="31"/>
      <c r="BTW164" s="31"/>
      <c r="BTX164" s="31"/>
      <c r="BTY164" s="31"/>
      <c r="BTZ164" s="31"/>
      <c r="BUA164" s="31"/>
      <c r="BUB164" s="31"/>
      <c r="BUC164" s="31"/>
      <c r="BUD164" s="31"/>
      <c r="BUE164" s="31"/>
      <c r="BUF164" s="31"/>
      <c r="BUG164" s="31"/>
      <c r="BUH164" s="31"/>
      <c r="BUI164" s="31"/>
      <c r="BUJ164" s="31"/>
      <c r="BUK164" s="31"/>
      <c r="BUL164" s="31"/>
      <c r="BUM164" s="31"/>
      <c r="BUN164" s="31"/>
      <c r="BUO164" s="31"/>
      <c r="BUP164" s="31"/>
      <c r="BUQ164" s="31"/>
      <c r="BUR164" s="31"/>
      <c r="BUS164" s="31"/>
      <c r="BUT164" s="31"/>
      <c r="BUU164" s="31"/>
      <c r="BUV164" s="31"/>
      <c r="BUW164" s="31"/>
      <c r="BUX164" s="31"/>
      <c r="BUY164" s="31"/>
      <c r="BUZ164" s="31"/>
      <c r="BVA164" s="31"/>
      <c r="BVB164" s="31"/>
      <c r="BVC164" s="31"/>
      <c r="BVD164" s="31"/>
      <c r="BVE164" s="31"/>
      <c r="BVF164" s="31"/>
      <c r="BVG164" s="31"/>
      <c r="BVH164" s="31"/>
      <c r="BVI164" s="31"/>
      <c r="BVJ164" s="31"/>
      <c r="BVK164" s="31"/>
      <c r="BVL164" s="31"/>
      <c r="BVM164" s="31"/>
      <c r="BVN164" s="31"/>
      <c r="BVO164" s="31"/>
      <c r="BVP164" s="31"/>
      <c r="BVQ164" s="31"/>
      <c r="BVR164" s="31"/>
      <c r="BVS164" s="31"/>
      <c r="BVT164" s="31"/>
      <c r="BVU164" s="31"/>
      <c r="BVV164" s="31"/>
      <c r="BVW164" s="31"/>
      <c r="BVX164" s="31"/>
      <c r="BVY164" s="31"/>
      <c r="BVZ164" s="31"/>
      <c r="BWA164" s="31"/>
      <c r="BWB164" s="31"/>
      <c r="BWC164" s="31"/>
      <c r="BWD164" s="31"/>
      <c r="BWE164" s="31"/>
      <c r="BWF164" s="31"/>
      <c r="BWG164" s="31"/>
      <c r="BWH164" s="31"/>
      <c r="BWI164" s="31"/>
      <c r="BWJ164" s="31"/>
      <c r="BWK164" s="31"/>
      <c r="BWL164" s="31"/>
      <c r="BWM164" s="31"/>
      <c r="BWN164" s="31"/>
      <c r="BWO164" s="31"/>
      <c r="BWP164" s="31"/>
      <c r="BWQ164" s="31"/>
      <c r="BWR164" s="31"/>
      <c r="BWS164" s="31"/>
      <c r="BWT164" s="31"/>
      <c r="BWU164" s="31"/>
      <c r="BWV164" s="31"/>
      <c r="BWW164" s="31"/>
      <c r="BWX164" s="31"/>
      <c r="BWY164" s="31"/>
      <c r="BWZ164" s="31"/>
      <c r="BXA164" s="31"/>
      <c r="BXB164" s="31"/>
      <c r="BXC164" s="31"/>
      <c r="BXD164" s="31"/>
      <c r="BXE164" s="31"/>
      <c r="BXF164" s="31"/>
      <c r="BXG164" s="31"/>
      <c r="BXH164" s="31"/>
      <c r="BXI164" s="31"/>
      <c r="BXJ164" s="31"/>
      <c r="BXK164" s="31"/>
      <c r="BXL164" s="31"/>
      <c r="BXM164" s="31"/>
      <c r="BXN164" s="31"/>
      <c r="BXO164" s="31"/>
      <c r="BXP164" s="31"/>
      <c r="BXQ164" s="31"/>
      <c r="BXR164" s="31"/>
      <c r="BXS164" s="31"/>
      <c r="BXT164" s="31"/>
      <c r="BXU164" s="31"/>
      <c r="BXV164" s="31"/>
      <c r="BXW164" s="31"/>
      <c r="BXX164" s="31"/>
      <c r="BXY164" s="31"/>
      <c r="BXZ164" s="31"/>
      <c r="BYA164" s="31"/>
      <c r="BYB164" s="31"/>
      <c r="BYC164" s="31"/>
      <c r="BYD164" s="31"/>
      <c r="BYE164" s="31"/>
      <c r="BYF164" s="31"/>
      <c r="BYG164" s="31"/>
      <c r="BYH164" s="31"/>
      <c r="BYI164" s="31"/>
      <c r="BYJ164" s="31"/>
      <c r="BYK164" s="31"/>
      <c r="BYL164" s="31"/>
      <c r="BYM164" s="31"/>
      <c r="BYN164" s="31"/>
      <c r="BYO164" s="31"/>
      <c r="BYP164" s="31"/>
      <c r="BYQ164" s="31"/>
      <c r="BYR164" s="31"/>
      <c r="BYS164" s="31"/>
      <c r="BYT164" s="31"/>
      <c r="BYU164" s="31"/>
      <c r="BYV164" s="31"/>
      <c r="BYW164" s="31"/>
      <c r="BYX164" s="31"/>
      <c r="BYY164" s="31"/>
      <c r="BYZ164" s="31"/>
      <c r="BZA164" s="31"/>
      <c r="BZB164" s="31"/>
      <c r="BZC164" s="31"/>
      <c r="BZD164" s="31"/>
      <c r="BZE164" s="31"/>
      <c r="BZF164" s="31"/>
      <c r="BZG164" s="31"/>
      <c r="BZH164" s="31"/>
      <c r="BZI164" s="31"/>
      <c r="BZJ164" s="31"/>
      <c r="BZK164" s="31"/>
      <c r="BZL164" s="31"/>
      <c r="BZM164" s="31"/>
      <c r="BZN164" s="31"/>
      <c r="BZO164" s="31"/>
      <c r="BZP164" s="31"/>
      <c r="BZQ164" s="31"/>
      <c r="BZR164" s="31"/>
      <c r="BZS164" s="31"/>
      <c r="BZT164" s="31"/>
      <c r="BZU164" s="31"/>
      <c r="BZV164" s="31"/>
      <c r="BZW164" s="31"/>
      <c r="BZX164" s="31"/>
      <c r="BZY164" s="31"/>
      <c r="BZZ164" s="31"/>
      <c r="CAA164" s="31"/>
      <c r="CAB164" s="31"/>
      <c r="CAC164" s="31"/>
      <c r="CAD164" s="31"/>
      <c r="CAE164" s="31"/>
      <c r="CAF164" s="31"/>
      <c r="CAG164" s="31"/>
      <c r="CAH164" s="31"/>
      <c r="CAI164" s="31"/>
      <c r="CAJ164" s="31"/>
      <c r="CAK164" s="31"/>
      <c r="CAL164" s="31"/>
      <c r="CAM164" s="31"/>
      <c r="CAN164" s="31"/>
      <c r="CAO164" s="31"/>
      <c r="CAP164" s="31"/>
      <c r="CAQ164" s="31"/>
      <c r="CAR164" s="31"/>
      <c r="CAS164" s="31"/>
      <c r="CAT164" s="31"/>
      <c r="CAU164" s="31"/>
      <c r="CAV164" s="31"/>
      <c r="CAW164" s="31"/>
      <c r="CAX164" s="31"/>
      <c r="CAY164" s="31"/>
      <c r="CAZ164" s="31"/>
      <c r="CBA164" s="31"/>
      <c r="CBB164" s="31"/>
      <c r="CBC164" s="31"/>
      <c r="CBD164" s="31"/>
      <c r="CBE164" s="31"/>
      <c r="CBF164" s="31"/>
      <c r="CBG164" s="31"/>
      <c r="CBH164" s="31"/>
      <c r="CBI164" s="31"/>
      <c r="CBJ164" s="31"/>
      <c r="CBK164" s="31"/>
      <c r="CBL164" s="31"/>
      <c r="CBM164" s="31"/>
      <c r="CBN164" s="31"/>
      <c r="CBO164" s="31"/>
      <c r="CBP164" s="31"/>
      <c r="CBQ164" s="31"/>
      <c r="CBR164" s="31"/>
      <c r="CBS164" s="31"/>
      <c r="CBT164" s="31"/>
      <c r="CBU164" s="31"/>
      <c r="CBV164" s="31"/>
      <c r="CBW164" s="31"/>
      <c r="CBX164" s="31"/>
      <c r="CBY164" s="31"/>
      <c r="CBZ164" s="31"/>
      <c r="CCA164" s="31"/>
      <c r="CCB164" s="31"/>
      <c r="CCC164" s="31"/>
      <c r="CCD164" s="31"/>
      <c r="CCE164" s="31"/>
      <c r="CCF164" s="31"/>
      <c r="CCG164" s="31"/>
      <c r="CCH164" s="31"/>
      <c r="CCI164" s="31"/>
      <c r="CCJ164" s="31"/>
      <c r="CCK164" s="31"/>
      <c r="CCL164" s="31"/>
      <c r="CCM164" s="31"/>
      <c r="CCN164" s="31"/>
      <c r="CCO164" s="31"/>
      <c r="CCP164" s="31"/>
      <c r="CCQ164" s="31"/>
      <c r="CCR164" s="31"/>
      <c r="CCS164" s="31"/>
      <c r="CCT164" s="31"/>
      <c r="CCU164" s="31"/>
      <c r="CCV164" s="31"/>
      <c r="CCW164" s="31"/>
      <c r="CCX164" s="31"/>
      <c r="CCY164" s="31"/>
      <c r="CCZ164" s="31"/>
      <c r="CDA164" s="31"/>
      <c r="CDB164" s="31"/>
      <c r="CDC164" s="31"/>
      <c r="CDD164" s="31"/>
      <c r="CDE164" s="31"/>
      <c r="CDF164" s="31"/>
      <c r="CDG164" s="31"/>
      <c r="CDH164" s="31"/>
      <c r="CDI164" s="31"/>
      <c r="CDJ164" s="31"/>
      <c r="CDK164" s="31"/>
      <c r="CDL164" s="31"/>
      <c r="CDM164" s="31"/>
      <c r="CDN164" s="31"/>
      <c r="CDO164" s="31"/>
      <c r="CDP164" s="31"/>
      <c r="CDQ164" s="31"/>
      <c r="CDR164" s="31"/>
      <c r="CDS164" s="31"/>
      <c r="CDT164" s="31"/>
      <c r="CDU164" s="31"/>
      <c r="CDV164" s="31"/>
      <c r="CDW164" s="31"/>
      <c r="CDX164" s="31"/>
      <c r="CDY164" s="31"/>
      <c r="CDZ164" s="31"/>
      <c r="CEA164" s="31"/>
      <c r="CEB164" s="31"/>
      <c r="CEC164" s="31"/>
      <c r="CED164" s="31"/>
      <c r="CEE164" s="31"/>
      <c r="CEF164" s="31"/>
      <c r="CEG164" s="31"/>
      <c r="CEH164" s="31"/>
      <c r="CEI164" s="31"/>
      <c r="CEJ164" s="31"/>
      <c r="CEK164" s="31"/>
      <c r="CEL164" s="31"/>
      <c r="CEM164" s="31"/>
      <c r="CEN164" s="31"/>
      <c r="CEO164" s="31"/>
      <c r="CEP164" s="31"/>
      <c r="CEQ164" s="31"/>
      <c r="CER164" s="31"/>
      <c r="CES164" s="31"/>
      <c r="CET164" s="31"/>
      <c r="CEU164" s="31"/>
      <c r="CEV164" s="31"/>
      <c r="CEW164" s="31"/>
      <c r="CEX164" s="31"/>
      <c r="CEY164" s="31"/>
      <c r="CEZ164" s="31"/>
      <c r="CFA164" s="31"/>
      <c r="CFB164" s="31"/>
      <c r="CFC164" s="31"/>
      <c r="CFD164" s="31"/>
      <c r="CFE164" s="31"/>
      <c r="CFF164" s="31"/>
      <c r="CFG164" s="31"/>
      <c r="CFH164" s="31"/>
      <c r="CFI164" s="31"/>
      <c r="CFJ164" s="31"/>
      <c r="CFK164" s="31"/>
      <c r="CFL164" s="31"/>
      <c r="CFM164" s="31"/>
      <c r="CFN164" s="31"/>
      <c r="CFO164" s="31"/>
      <c r="CFP164" s="31"/>
      <c r="CFQ164" s="31"/>
      <c r="CFR164" s="31"/>
      <c r="CFS164" s="31"/>
      <c r="CFT164" s="31"/>
      <c r="CFU164" s="31"/>
      <c r="CFV164" s="31"/>
      <c r="CFW164" s="31"/>
      <c r="CFX164" s="31"/>
      <c r="CFY164" s="31"/>
      <c r="CFZ164" s="31"/>
      <c r="CGA164" s="31"/>
      <c r="CGB164" s="31"/>
      <c r="CGC164" s="31"/>
      <c r="CGD164" s="31"/>
      <c r="CGE164" s="31"/>
      <c r="CGF164" s="31"/>
      <c r="CGG164" s="31"/>
      <c r="CGH164" s="31"/>
      <c r="CGI164" s="31"/>
      <c r="CGJ164" s="31"/>
      <c r="CGK164" s="31"/>
      <c r="CGL164" s="31"/>
      <c r="CGM164" s="31"/>
      <c r="CGN164" s="31"/>
      <c r="CGO164" s="31"/>
      <c r="CGP164" s="31"/>
      <c r="CGQ164" s="31"/>
      <c r="CGR164" s="31"/>
      <c r="CGS164" s="31"/>
      <c r="CGT164" s="31"/>
      <c r="CGU164" s="31"/>
      <c r="CGV164" s="31"/>
      <c r="CGW164" s="31"/>
      <c r="CGX164" s="31"/>
      <c r="CGY164" s="31"/>
      <c r="CGZ164" s="31"/>
      <c r="CHA164" s="31"/>
      <c r="CHB164" s="31"/>
      <c r="CHC164" s="31"/>
      <c r="CHD164" s="31"/>
      <c r="CHE164" s="31"/>
      <c r="CHF164" s="31"/>
      <c r="CHG164" s="31"/>
      <c r="CHH164" s="31"/>
      <c r="CHI164" s="31"/>
      <c r="CHJ164" s="31"/>
      <c r="CHK164" s="31"/>
      <c r="CHL164" s="31"/>
      <c r="CHM164" s="31"/>
      <c r="CHN164" s="31"/>
      <c r="CHO164" s="31"/>
      <c r="CHP164" s="31"/>
      <c r="CHQ164" s="31"/>
      <c r="CHR164" s="31"/>
      <c r="CHS164" s="31"/>
      <c r="CHT164" s="31"/>
      <c r="CHU164" s="31"/>
      <c r="CHV164" s="31"/>
      <c r="CHW164" s="31"/>
      <c r="CHX164" s="31"/>
      <c r="CHY164" s="31"/>
      <c r="CHZ164" s="31"/>
      <c r="CIA164" s="31"/>
      <c r="CIB164" s="31"/>
      <c r="CIC164" s="31"/>
      <c r="CID164" s="31"/>
      <c r="CIE164" s="31"/>
      <c r="CIF164" s="31"/>
      <c r="CIG164" s="31"/>
      <c r="CIH164" s="31"/>
      <c r="CII164" s="31"/>
      <c r="CIJ164" s="31"/>
      <c r="CIK164" s="31"/>
      <c r="CIL164" s="31"/>
      <c r="CIM164" s="31"/>
      <c r="CIN164" s="31"/>
      <c r="CIO164" s="31"/>
      <c r="CIP164" s="31"/>
      <c r="CIQ164" s="31"/>
      <c r="CIR164" s="31"/>
      <c r="CIS164" s="31"/>
      <c r="CIT164" s="31"/>
      <c r="CIU164" s="31"/>
      <c r="CIV164" s="31"/>
      <c r="CIW164" s="31"/>
      <c r="CIX164" s="31"/>
      <c r="CIY164" s="31"/>
      <c r="CIZ164" s="31"/>
      <c r="CJA164" s="31"/>
      <c r="CJB164" s="31"/>
      <c r="CJC164" s="31"/>
      <c r="CJD164" s="31"/>
      <c r="CJE164" s="31"/>
      <c r="CJF164" s="31"/>
      <c r="CJG164" s="31"/>
      <c r="CJH164" s="31"/>
      <c r="CJI164" s="31"/>
      <c r="CJJ164" s="31"/>
      <c r="CJK164" s="31"/>
      <c r="CJL164" s="31"/>
      <c r="CJM164" s="31"/>
      <c r="CJN164" s="31"/>
      <c r="CJO164" s="31"/>
      <c r="CJP164" s="31"/>
      <c r="CJQ164" s="31"/>
      <c r="CJR164" s="31"/>
      <c r="CJS164" s="31"/>
      <c r="CJT164" s="31"/>
      <c r="CJU164" s="31"/>
      <c r="CJV164" s="31"/>
      <c r="CJW164" s="31"/>
      <c r="CJX164" s="31"/>
      <c r="CJY164" s="31"/>
      <c r="CJZ164" s="31"/>
      <c r="CKA164" s="31"/>
      <c r="CKB164" s="31"/>
      <c r="CKC164" s="31"/>
      <c r="CKD164" s="31"/>
      <c r="CKE164" s="31"/>
      <c r="CKF164" s="31"/>
      <c r="CKG164" s="31"/>
      <c r="CKH164" s="31"/>
      <c r="CKI164" s="31"/>
      <c r="CKJ164" s="31"/>
      <c r="CKK164" s="31"/>
      <c r="CKL164" s="31"/>
      <c r="CKM164" s="31"/>
      <c r="CKN164" s="31"/>
      <c r="CKO164" s="31"/>
      <c r="CKP164" s="31"/>
      <c r="CKQ164" s="31"/>
      <c r="CKR164" s="31"/>
      <c r="CKS164" s="31"/>
      <c r="CKT164" s="31"/>
      <c r="CKU164" s="31"/>
      <c r="CKV164" s="31"/>
      <c r="CKW164" s="31"/>
      <c r="CKX164" s="31"/>
      <c r="CKY164" s="31"/>
      <c r="CKZ164" s="31"/>
      <c r="CLA164" s="31"/>
      <c r="CLB164" s="31"/>
      <c r="CLC164" s="31"/>
      <c r="CLD164" s="31"/>
      <c r="CLE164" s="31"/>
      <c r="CLF164" s="31"/>
      <c r="CLG164" s="31"/>
      <c r="CLH164" s="31"/>
      <c r="CLI164" s="31"/>
      <c r="CLJ164" s="31"/>
      <c r="CLK164" s="31"/>
      <c r="CLL164" s="31"/>
      <c r="CLM164" s="31"/>
      <c r="CLN164" s="31"/>
      <c r="CLO164" s="31"/>
      <c r="CLP164" s="31"/>
      <c r="CLQ164" s="31"/>
      <c r="CLR164" s="31"/>
      <c r="CLS164" s="31"/>
      <c r="CLT164" s="31"/>
      <c r="CLU164" s="31"/>
      <c r="CLV164" s="31"/>
      <c r="CLW164" s="31"/>
      <c r="CLX164" s="31"/>
      <c r="CLY164" s="31"/>
      <c r="CLZ164" s="31"/>
      <c r="CMA164" s="31"/>
      <c r="CMB164" s="31"/>
      <c r="CMC164" s="31"/>
      <c r="CMD164" s="31"/>
      <c r="CME164" s="31"/>
      <c r="CMF164" s="31"/>
      <c r="CMG164" s="31"/>
      <c r="CMH164" s="31"/>
      <c r="CMI164" s="31"/>
      <c r="CMJ164" s="31"/>
      <c r="CMK164" s="31"/>
      <c r="CML164" s="31"/>
      <c r="CMM164" s="31"/>
      <c r="CMN164" s="31"/>
      <c r="CMO164" s="31"/>
      <c r="CMP164" s="31"/>
      <c r="CMQ164" s="31"/>
      <c r="CMR164" s="31"/>
      <c r="CMS164" s="31"/>
      <c r="CMT164" s="31"/>
      <c r="CMU164" s="31"/>
      <c r="CMV164" s="31"/>
      <c r="CMW164" s="31"/>
      <c r="CMX164" s="31"/>
      <c r="CMY164" s="31"/>
      <c r="CMZ164" s="31"/>
      <c r="CNA164" s="31"/>
      <c r="CNB164" s="31"/>
      <c r="CNC164" s="31"/>
      <c r="CND164" s="31"/>
      <c r="CNE164" s="31"/>
      <c r="CNF164" s="31"/>
      <c r="CNG164" s="31"/>
      <c r="CNH164" s="31"/>
      <c r="CNI164" s="31"/>
      <c r="CNJ164" s="31"/>
      <c r="CNK164" s="31"/>
      <c r="CNL164" s="31"/>
      <c r="CNM164" s="31"/>
      <c r="CNN164" s="31"/>
      <c r="CNO164" s="31"/>
      <c r="CNP164" s="31"/>
      <c r="CNQ164" s="31"/>
      <c r="CNR164" s="31"/>
      <c r="CNS164" s="31"/>
      <c r="CNT164" s="31"/>
      <c r="CNU164" s="31"/>
      <c r="CNV164" s="31"/>
      <c r="CNW164" s="31"/>
      <c r="CNX164" s="31"/>
      <c r="CNY164" s="31"/>
      <c r="CNZ164" s="31"/>
      <c r="COA164" s="31"/>
      <c r="COB164" s="31"/>
      <c r="COC164" s="31"/>
      <c r="COD164" s="31"/>
      <c r="COE164" s="31"/>
      <c r="COF164" s="31"/>
      <c r="COG164" s="31"/>
      <c r="COH164" s="31"/>
      <c r="COI164" s="31"/>
      <c r="COJ164" s="31"/>
      <c r="COK164" s="31"/>
      <c r="COL164" s="31"/>
      <c r="COM164" s="31"/>
      <c r="CON164" s="31"/>
      <c r="COO164" s="31"/>
      <c r="COP164" s="31"/>
      <c r="COQ164" s="31"/>
      <c r="COR164" s="31"/>
      <c r="COS164" s="31"/>
      <c r="COT164" s="31"/>
      <c r="COU164" s="31"/>
      <c r="COV164" s="31"/>
      <c r="COW164" s="31"/>
      <c r="COX164" s="31"/>
      <c r="COY164" s="31"/>
      <c r="COZ164" s="31"/>
      <c r="CPA164" s="31"/>
      <c r="CPB164" s="31"/>
      <c r="CPC164" s="31"/>
      <c r="CPD164" s="31"/>
      <c r="CPE164" s="31"/>
      <c r="CPF164" s="31"/>
      <c r="CPG164" s="31"/>
      <c r="CPH164" s="31"/>
      <c r="CPI164" s="31"/>
      <c r="CPJ164" s="31"/>
      <c r="CPK164" s="31"/>
      <c r="CPL164" s="31"/>
      <c r="CPM164" s="31"/>
      <c r="CPN164" s="31"/>
      <c r="CPO164" s="31"/>
      <c r="CPP164" s="31"/>
      <c r="CPQ164" s="31"/>
      <c r="CPR164" s="31"/>
      <c r="CPS164" s="31"/>
      <c r="CPT164" s="31"/>
      <c r="CPU164" s="31"/>
      <c r="CPV164" s="31"/>
      <c r="CPW164" s="31"/>
      <c r="CPX164" s="31"/>
      <c r="CPY164" s="31"/>
      <c r="CPZ164" s="31"/>
      <c r="CQA164" s="31"/>
      <c r="CQB164" s="31"/>
      <c r="CQC164" s="31"/>
      <c r="CQD164" s="31"/>
      <c r="CQE164" s="31"/>
      <c r="CQF164" s="31"/>
      <c r="CQG164" s="31"/>
      <c r="CQH164" s="31"/>
      <c r="CQI164" s="31"/>
      <c r="CQJ164" s="31"/>
      <c r="CQK164" s="31"/>
      <c r="CQL164" s="31"/>
      <c r="CQM164" s="31"/>
      <c r="CQN164" s="31"/>
      <c r="CQO164" s="31"/>
      <c r="CQP164" s="31"/>
      <c r="CQQ164" s="31"/>
      <c r="CQR164" s="31"/>
      <c r="CQS164" s="31"/>
      <c r="CQT164" s="31"/>
      <c r="CQU164" s="31"/>
      <c r="CQV164" s="31"/>
      <c r="CQW164" s="31"/>
      <c r="CQX164" s="31"/>
      <c r="CQY164" s="31"/>
      <c r="CQZ164" s="31"/>
      <c r="CRA164" s="31"/>
      <c r="CRB164" s="31"/>
      <c r="CRC164" s="31"/>
      <c r="CRD164" s="31"/>
      <c r="CRE164" s="31"/>
      <c r="CRF164" s="31"/>
      <c r="CRG164" s="31"/>
      <c r="CRH164" s="31"/>
      <c r="CRI164" s="31"/>
      <c r="CRJ164" s="31"/>
      <c r="CRK164" s="31"/>
      <c r="CRL164" s="31"/>
      <c r="CRM164" s="31"/>
      <c r="CRN164" s="31"/>
      <c r="CRO164" s="31"/>
      <c r="CRP164" s="31"/>
      <c r="CRQ164" s="31"/>
      <c r="CRR164" s="31"/>
      <c r="CRS164" s="31"/>
      <c r="CRT164" s="31"/>
      <c r="CRU164" s="31"/>
      <c r="CRV164" s="31"/>
      <c r="CRW164" s="31"/>
      <c r="CRX164" s="31"/>
      <c r="CRY164" s="31"/>
      <c r="CRZ164" s="31"/>
      <c r="CSA164" s="31"/>
      <c r="CSB164" s="31"/>
      <c r="CSC164" s="31"/>
      <c r="CSD164" s="31"/>
      <c r="CSE164" s="31"/>
      <c r="CSF164" s="31"/>
      <c r="CSG164" s="31"/>
      <c r="CSH164" s="31"/>
      <c r="CSI164" s="31"/>
      <c r="CSJ164" s="31"/>
      <c r="CSK164" s="31"/>
      <c r="CSL164" s="31"/>
      <c r="CSM164" s="31"/>
      <c r="CSN164" s="31"/>
      <c r="CSO164" s="31"/>
      <c r="CSP164" s="31"/>
      <c r="CSQ164" s="31"/>
      <c r="CSR164" s="31"/>
      <c r="CSS164" s="31"/>
      <c r="CST164" s="31"/>
      <c r="CSU164" s="31"/>
      <c r="CSV164" s="31"/>
      <c r="CSW164" s="31"/>
      <c r="CSX164" s="31"/>
      <c r="CSY164" s="31"/>
      <c r="CSZ164" s="31"/>
      <c r="CTA164" s="31"/>
      <c r="CTB164" s="31"/>
      <c r="CTC164" s="31"/>
      <c r="CTD164" s="31"/>
      <c r="CTE164" s="31"/>
      <c r="CTF164" s="31"/>
      <c r="CTG164" s="31"/>
      <c r="CTH164" s="31"/>
      <c r="CTI164" s="31"/>
      <c r="CTJ164" s="31"/>
      <c r="CTK164" s="31"/>
      <c r="CTL164" s="31"/>
      <c r="CTM164" s="31"/>
      <c r="CTN164" s="31"/>
      <c r="CTO164" s="31"/>
      <c r="CTP164" s="31"/>
      <c r="CTQ164" s="31"/>
      <c r="CTR164" s="31"/>
      <c r="CTS164" s="31"/>
      <c r="CTT164" s="31"/>
      <c r="CTU164" s="31"/>
      <c r="CTV164" s="31"/>
      <c r="CTW164" s="31"/>
      <c r="CTX164" s="31"/>
      <c r="CTY164" s="31"/>
      <c r="CTZ164" s="31"/>
      <c r="CUA164" s="31"/>
      <c r="CUB164" s="31"/>
      <c r="CUC164" s="31"/>
      <c r="CUD164" s="31"/>
      <c r="CUE164" s="31"/>
      <c r="CUF164" s="31"/>
      <c r="CUG164" s="31"/>
      <c r="CUH164" s="31"/>
      <c r="CUI164" s="31"/>
      <c r="CUJ164" s="31"/>
      <c r="CUK164" s="31"/>
      <c r="CUL164" s="31"/>
      <c r="CUM164" s="31"/>
      <c r="CUN164" s="31"/>
      <c r="CUO164" s="31"/>
      <c r="CUP164" s="31"/>
      <c r="CUQ164" s="31"/>
      <c r="CUR164" s="31"/>
      <c r="CUS164" s="31"/>
      <c r="CUT164" s="31"/>
      <c r="CUU164" s="31"/>
      <c r="CUV164" s="31"/>
      <c r="CUW164" s="31"/>
      <c r="CUX164" s="31"/>
      <c r="CUY164" s="31"/>
      <c r="CUZ164" s="31"/>
      <c r="CVA164" s="31"/>
      <c r="CVB164" s="31"/>
      <c r="CVC164" s="31"/>
      <c r="CVD164" s="31"/>
      <c r="CVE164" s="31"/>
      <c r="CVF164" s="31"/>
      <c r="CVG164" s="31"/>
      <c r="CVH164" s="31"/>
      <c r="CVI164" s="31"/>
      <c r="CVJ164" s="31"/>
      <c r="CVK164" s="31"/>
      <c r="CVL164" s="31"/>
      <c r="CVM164" s="31"/>
      <c r="CVN164" s="31"/>
      <c r="CVO164" s="31"/>
      <c r="CVP164" s="31"/>
      <c r="CVQ164" s="31"/>
      <c r="CVR164" s="31"/>
      <c r="CVS164" s="31"/>
      <c r="CVT164" s="31"/>
      <c r="CVU164" s="31"/>
      <c r="CVV164" s="31"/>
      <c r="CVW164" s="31"/>
      <c r="CVX164" s="31"/>
      <c r="CVY164" s="31"/>
      <c r="CVZ164" s="31"/>
      <c r="CWA164" s="31"/>
      <c r="CWB164" s="31"/>
      <c r="CWC164" s="31"/>
      <c r="CWD164" s="31"/>
      <c r="CWE164" s="31"/>
      <c r="CWF164" s="31"/>
      <c r="CWG164" s="31"/>
      <c r="CWH164" s="31"/>
      <c r="CWI164" s="31"/>
      <c r="CWJ164" s="31"/>
      <c r="CWK164" s="31"/>
      <c r="CWL164" s="31"/>
      <c r="CWM164" s="31"/>
      <c r="CWN164" s="31"/>
      <c r="CWO164" s="31"/>
      <c r="CWP164" s="31"/>
      <c r="CWQ164" s="31"/>
      <c r="CWR164" s="31"/>
      <c r="CWS164" s="31"/>
      <c r="CWT164" s="31"/>
      <c r="CWU164" s="31"/>
      <c r="CWV164" s="31"/>
      <c r="CWW164" s="31"/>
      <c r="CWX164" s="31"/>
      <c r="CWY164" s="31"/>
      <c r="CWZ164" s="31"/>
      <c r="CXA164" s="31"/>
      <c r="CXB164" s="31"/>
      <c r="CXC164" s="31"/>
      <c r="CXD164" s="31"/>
      <c r="CXE164" s="31"/>
      <c r="CXF164" s="31"/>
      <c r="CXG164" s="31"/>
      <c r="CXH164" s="31"/>
    </row>
    <row r="165" spans="1:2660" s="82" customFormat="1" ht="31.5" customHeight="1" x14ac:dyDescent="0.2">
      <c r="A165" s="8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c r="BV165" s="31"/>
      <c r="BW165" s="31"/>
      <c r="BX165" s="31"/>
      <c r="BY165" s="31"/>
      <c r="BZ165" s="31"/>
      <c r="CA165" s="31"/>
      <c r="CB165" s="31"/>
      <c r="CC165" s="31"/>
      <c r="CD165" s="31"/>
      <c r="CE165" s="31"/>
      <c r="CF165" s="31"/>
      <c r="CG165" s="31"/>
      <c r="CH165" s="31"/>
      <c r="CI165" s="31"/>
      <c r="CJ165" s="31"/>
      <c r="CK165" s="31"/>
      <c r="CL165" s="31"/>
      <c r="CM165" s="31"/>
      <c r="CN165" s="31"/>
      <c r="CO165" s="31"/>
      <c r="CP165" s="31"/>
      <c r="CQ165" s="31"/>
      <c r="CR165" s="31"/>
      <c r="CS165" s="31"/>
      <c r="CT165" s="31"/>
      <c r="CU165" s="31"/>
      <c r="CV165" s="31"/>
      <c r="CW165" s="31"/>
      <c r="CX165" s="31"/>
      <c r="CY165" s="31"/>
      <c r="CZ165" s="31"/>
      <c r="DA165" s="31"/>
      <c r="DB165" s="31"/>
      <c r="DC165" s="31"/>
      <c r="DD165" s="31"/>
      <c r="DE165" s="31"/>
      <c r="DF165" s="31"/>
      <c r="DG165" s="31"/>
      <c r="DH165" s="31"/>
      <c r="DI165" s="31"/>
      <c r="DJ165" s="31"/>
      <c r="DK165" s="31"/>
      <c r="DL165" s="31"/>
      <c r="DM165" s="31"/>
      <c r="DN165" s="31"/>
      <c r="DO165" s="31"/>
      <c r="DP165" s="31"/>
      <c r="DQ165" s="31"/>
      <c r="DR165" s="31"/>
      <c r="DS165" s="31"/>
      <c r="DT165" s="31"/>
      <c r="DU165" s="31"/>
      <c r="DV165" s="31"/>
      <c r="DW165" s="31"/>
      <c r="DX165" s="31"/>
      <c r="DY165" s="31"/>
      <c r="DZ165" s="31"/>
      <c r="EA165" s="31"/>
      <c r="EB165" s="31"/>
      <c r="EC165" s="31"/>
      <c r="ED165" s="31"/>
      <c r="EE165" s="31"/>
      <c r="EF165" s="31"/>
      <c r="EG165" s="31"/>
      <c r="EH165" s="31"/>
      <c r="EI165" s="31"/>
      <c r="EJ165" s="31"/>
      <c r="EK165" s="31"/>
      <c r="EL165" s="31"/>
      <c r="EM165" s="31"/>
      <c r="EN165" s="31"/>
      <c r="EO165" s="31"/>
      <c r="EP165" s="31"/>
      <c r="EQ165" s="31"/>
      <c r="ER165" s="31"/>
      <c r="ES165" s="31"/>
      <c r="ET165" s="31"/>
      <c r="EU165" s="31"/>
      <c r="EV165" s="31"/>
      <c r="EW165" s="31"/>
      <c r="EX165" s="31"/>
      <c r="EY165" s="31"/>
      <c r="EZ165" s="31"/>
      <c r="FA165" s="31"/>
      <c r="FB165" s="31"/>
      <c r="FC165" s="31"/>
      <c r="FD165" s="31"/>
      <c r="FE165" s="31"/>
      <c r="FF165" s="31"/>
      <c r="FG165" s="31"/>
      <c r="FH165" s="31"/>
      <c r="FI165" s="31"/>
      <c r="FJ165" s="31"/>
      <c r="FK165" s="31"/>
      <c r="FL165" s="31"/>
      <c r="FM165" s="31"/>
      <c r="FN165" s="31"/>
      <c r="FO165" s="31"/>
      <c r="FP165" s="31"/>
      <c r="FQ165" s="31"/>
      <c r="FR165" s="31"/>
      <c r="FS165" s="31"/>
      <c r="FT165" s="31"/>
      <c r="FU165" s="31"/>
      <c r="FV165" s="31"/>
      <c r="FW165" s="31"/>
      <c r="FX165" s="31"/>
      <c r="FY165" s="31"/>
      <c r="FZ165" s="31"/>
      <c r="GA165" s="31"/>
      <c r="GB165" s="31"/>
      <c r="GC165" s="31"/>
      <c r="GD165" s="31"/>
      <c r="GE165" s="31"/>
      <c r="GF165" s="31"/>
      <c r="GG165" s="31"/>
      <c r="GH165" s="31"/>
      <c r="GI165" s="31"/>
      <c r="GJ165" s="31"/>
      <c r="GK165" s="31"/>
      <c r="GL165" s="31"/>
      <c r="GM165" s="31"/>
      <c r="GN165" s="31"/>
      <c r="GO165" s="31"/>
      <c r="GP165" s="31"/>
      <c r="GQ165" s="31"/>
      <c r="GR165" s="31"/>
      <c r="GS165" s="31"/>
      <c r="GT165" s="31"/>
      <c r="GU165" s="31"/>
      <c r="GV165" s="31"/>
      <c r="GW165" s="31"/>
      <c r="GX165" s="31"/>
      <c r="GY165" s="31"/>
      <c r="GZ165" s="31"/>
      <c r="HA165" s="31"/>
      <c r="HB165" s="31"/>
      <c r="HC165" s="31"/>
      <c r="HD165" s="31"/>
      <c r="HE165" s="31"/>
      <c r="HF165" s="31"/>
      <c r="HG165" s="31"/>
      <c r="HH165" s="31"/>
      <c r="HI165" s="31"/>
      <c r="HJ165" s="31"/>
      <c r="HK165" s="31"/>
      <c r="HL165" s="31"/>
      <c r="HM165" s="31"/>
      <c r="HN165" s="31"/>
      <c r="HO165" s="31"/>
      <c r="HP165" s="31"/>
      <c r="HQ165" s="31"/>
      <c r="HR165" s="31"/>
      <c r="HS165" s="31"/>
      <c r="HT165" s="31"/>
      <c r="HU165" s="31"/>
      <c r="HV165" s="31"/>
      <c r="HW165" s="31"/>
      <c r="HX165" s="31"/>
      <c r="HY165" s="31"/>
      <c r="HZ165" s="31"/>
      <c r="IA165" s="31"/>
      <c r="IB165" s="31"/>
      <c r="IC165" s="31"/>
      <c r="ID165" s="31"/>
      <c r="IE165" s="31"/>
      <c r="IF165" s="31"/>
      <c r="IG165" s="31"/>
      <c r="IH165" s="31"/>
      <c r="II165" s="31"/>
      <c r="IJ165" s="31"/>
      <c r="IK165" s="31"/>
      <c r="IL165" s="31"/>
      <c r="IM165" s="31"/>
      <c r="IN165" s="31"/>
      <c r="IO165" s="31"/>
      <c r="IP165" s="31"/>
      <c r="IQ165" s="31"/>
      <c r="IR165" s="31"/>
      <c r="IS165" s="31"/>
      <c r="IT165" s="31"/>
      <c r="IU165" s="31"/>
      <c r="IV165" s="31"/>
      <c r="IW165" s="31"/>
      <c r="IX165" s="31"/>
      <c r="IY165" s="31"/>
      <c r="IZ165" s="31"/>
      <c r="JA165" s="31"/>
      <c r="JB165" s="31"/>
      <c r="JC165" s="31"/>
      <c r="JD165" s="31"/>
      <c r="JE165" s="31"/>
      <c r="JF165" s="31"/>
      <c r="JG165" s="31"/>
      <c r="JH165" s="31"/>
      <c r="JI165" s="31"/>
      <c r="JJ165" s="31"/>
      <c r="JK165" s="31"/>
      <c r="JL165" s="31"/>
      <c r="JM165" s="31"/>
      <c r="JN165" s="31"/>
      <c r="JO165" s="31"/>
      <c r="JP165" s="31"/>
      <c r="JQ165" s="31"/>
      <c r="JR165" s="31"/>
      <c r="JS165" s="31"/>
      <c r="JT165" s="31"/>
      <c r="JU165" s="31"/>
      <c r="JV165" s="31"/>
      <c r="JW165" s="31"/>
      <c r="JX165" s="31"/>
      <c r="JY165" s="31"/>
      <c r="JZ165" s="31"/>
      <c r="KA165" s="31"/>
      <c r="KB165" s="31"/>
      <c r="KC165" s="31"/>
      <c r="KD165" s="31"/>
      <c r="KE165" s="31"/>
      <c r="KF165" s="31"/>
      <c r="KG165" s="31"/>
      <c r="KH165" s="31"/>
      <c r="KI165" s="31"/>
      <c r="KJ165" s="31"/>
      <c r="KK165" s="31"/>
      <c r="KL165" s="31"/>
      <c r="KM165" s="31"/>
      <c r="KN165" s="31"/>
      <c r="KO165" s="31"/>
      <c r="KP165" s="31"/>
      <c r="KQ165" s="31"/>
      <c r="KR165" s="31"/>
      <c r="KS165" s="31"/>
      <c r="KT165" s="31"/>
      <c r="KU165" s="31"/>
      <c r="KV165" s="31"/>
      <c r="KW165" s="31"/>
      <c r="KX165" s="31"/>
      <c r="KY165" s="31"/>
      <c r="KZ165" s="31"/>
      <c r="LA165" s="31"/>
      <c r="LB165" s="31"/>
      <c r="LC165" s="31"/>
      <c r="LD165" s="31"/>
      <c r="LE165" s="31"/>
      <c r="LF165" s="31"/>
      <c r="LG165" s="31"/>
      <c r="LH165" s="31"/>
      <c r="LI165" s="31"/>
      <c r="LJ165" s="31"/>
      <c r="LK165" s="31"/>
      <c r="LL165" s="31"/>
      <c r="LM165" s="31"/>
      <c r="LN165" s="31"/>
      <c r="LO165" s="31"/>
      <c r="LP165" s="31"/>
      <c r="LQ165" s="31"/>
      <c r="LR165" s="31"/>
      <c r="LS165" s="31"/>
      <c r="LT165" s="31"/>
      <c r="LU165" s="31"/>
      <c r="LV165" s="31"/>
      <c r="LW165" s="31"/>
      <c r="LX165" s="31"/>
      <c r="LY165" s="31"/>
      <c r="LZ165" s="31"/>
      <c r="MA165" s="31"/>
      <c r="MB165" s="31"/>
      <c r="MC165" s="31"/>
      <c r="MD165" s="31"/>
      <c r="ME165" s="31"/>
      <c r="MF165" s="31"/>
      <c r="MG165" s="31"/>
      <c r="MH165" s="31"/>
      <c r="MI165" s="31"/>
      <c r="MJ165" s="31"/>
      <c r="MK165" s="31"/>
      <c r="ML165" s="31"/>
      <c r="MM165" s="31"/>
      <c r="MN165" s="31"/>
      <c r="MO165" s="31"/>
      <c r="MP165" s="31"/>
      <c r="MQ165" s="31"/>
      <c r="MR165" s="31"/>
      <c r="MS165" s="31"/>
      <c r="MT165" s="31"/>
      <c r="MU165" s="31"/>
      <c r="MV165" s="31"/>
      <c r="MW165" s="31"/>
      <c r="MX165" s="31"/>
      <c r="MY165" s="31"/>
      <c r="MZ165" s="31"/>
      <c r="NA165" s="31"/>
      <c r="NB165" s="31"/>
      <c r="NC165" s="31"/>
      <c r="ND165" s="31"/>
      <c r="NE165" s="31"/>
      <c r="NF165" s="31"/>
      <c r="NG165" s="31"/>
      <c r="NH165" s="31"/>
      <c r="NI165" s="31"/>
      <c r="NJ165" s="31"/>
      <c r="NK165" s="31"/>
      <c r="NL165" s="31"/>
      <c r="NM165" s="31"/>
      <c r="NN165" s="31"/>
      <c r="NO165" s="31"/>
      <c r="NP165" s="31"/>
      <c r="NQ165" s="31"/>
      <c r="NR165" s="31"/>
      <c r="NS165" s="31"/>
      <c r="NT165" s="31"/>
      <c r="NU165" s="31"/>
      <c r="NV165" s="31"/>
      <c r="NW165" s="31"/>
      <c r="NX165" s="31"/>
      <c r="NY165" s="31"/>
      <c r="NZ165" s="31"/>
      <c r="OA165" s="31"/>
      <c r="OB165" s="31"/>
      <c r="OC165" s="31"/>
      <c r="OD165" s="31"/>
      <c r="OE165" s="31"/>
      <c r="OF165" s="31"/>
      <c r="OG165" s="31"/>
      <c r="OH165" s="31"/>
      <c r="OI165" s="31"/>
      <c r="OJ165" s="31"/>
      <c r="OK165" s="31"/>
      <c r="OL165" s="31"/>
      <c r="OM165" s="31"/>
      <c r="ON165" s="31"/>
      <c r="OO165" s="31"/>
      <c r="OP165" s="31"/>
      <c r="OQ165" s="31"/>
      <c r="OR165" s="31"/>
      <c r="OS165" s="31"/>
      <c r="OT165" s="31"/>
      <c r="OU165" s="31"/>
      <c r="OV165" s="31"/>
      <c r="OW165" s="31"/>
      <c r="OX165" s="31"/>
      <c r="OY165" s="31"/>
      <c r="OZ165" s="31"/>
      <c r="PA165" s="31"/>
      <c r="PB165" s="31"/>
      <c r="PC165" s="31"/>
      <c r="PD165" s="31"/>
      <c r="PE165" s="31"/>
      <c r="PF165" s="31"/>
      <c r="PG165" s="31"/>
      <c r="PH165" s="31"/>
      <c r="PI165" s="31"/>
      <c r="PJ165" s="31"/>
      <c r="PK165" s="31"/>
      <c r="PL165" s="31"/>
      <c r="PM165" s="31"/>
      <c r="PN165" s="31"/>
      <c r="PO165" s="31"/>
      <c r="PP165" s="31"/>
      <c r="PQ165" s="31"/>
      <c r="PR165" s="31"/>
      <c r="PS165" s="31"/>
      <c r="PT165" s="31"/>
      <c r="PU165" s="31"/>
      <c r="PV165" s="31"/>
      <c r="PW165" s="31"/>
      <c r="PX165" s="31"/>
      <c r="PY165" s="31"/>
      <c r="PZ165" s="31"/>
      <c r="QA165" s="31"/>
      <c r="QB165" s="31"/>
      <c r="QC165" s="31"/>
      <c r="QD165" s="31"/>
      <c r="QE165" s="31"/>
      <c r="QF165" s="31"/>
      <c r="QG165" s="31"/>
      <c r="QH165" s="31"/>
      <c r="QI165" s="31"/>
      <c r="QJ165" s="31"/>
      <c r="QK165" s="31"/>
      <c r="QL165" s="31"/>
      <c r="QM165" s="31"/>
      <c r="QN165" s="31"/>
      <c r="QO165" s="31"/>
      <c r="QP165" s="31"/>
      <c r="QQ165" s="31"/>
      <c r="QR165" s="31"/>
      <c r="QS165" s="31"/>
      <c r="QT165" s="31"/>
      <c r="QU165" s="31"/>
      <c r="QV165" s="31"/>
      <c r="QW165" s="31"/>
      <c r="QX165" s="31"/>
      <c r="QY165" s="31"/>
      <c r="QZ165" s="31"/>
      <c r="RA165" s="31"/>
      <c r="RB165" s="31"/>
      <c r="RC165" s="31"/>
      <c r="RD165" s="31"/>
      <c r="RE165" s="31"/>
      <c r="RF165" s="31"/>
      <c r="RG165" s="31"/>
      <c r="RH165" s="31"/>
      <c r="RI165" s="31"/>
      <c r="RJ165" s="31"/>
      <c r="RK165" s="31"/>
      <c r="RL165" s="31"/>
      <c r="RM165" s="31"/>
      <c r="RN165" s="31"/>
      <c r="RO165" s="31"/>
      <c r="RP165" s="31"/>
      <c r="RQ165" s="31"/>
      <c r="RR165" s="31"/>
      <c r="RS165" s="31"/>
      <c r="RT165" s="31"/>
      <c r="RU165" s="31"/>
      <c r="RV165" s="31"/>
      <c r="RW165" s="31"/>
      <c r="RX165" s="31"/>
      <c r="RY165" s="31"/>
      <c r="RZ165" s="31"/>
      <c r="SA165" s="31"/>
      <c r="SB165" s="31"/>
      <c r="SC165" s="31"/>
      <c r="SD165" s="31"/>
      <c r="SE165" s="31"/>
      <c r="SF165" s="31"/>
      <c r="SG165" s="31"/>
      <c r="SH165" s="31"/>
      <c r="SI165" s="31"/>
      <c r="SJ165" s="31"/>
      <c r="SK165" s="31"/>
      <c r="SL165" s="31"/>
      <c r="SM165" s="31"/>
      <c r="SN165" s="31"/>
      <c r="SO165" s="31"/>
      <c r="SP165" s="31"/>
      <c r="SQ165" s="31"/>
      <c r="SR165" s="31"/>
      <c r="SS165" s="31"/>
      <c r="ST165" s="31"/>
      <c r="SU165" s="31"/>
      <c r="SV165" s="31"/>
      <c r="SW165" s="31"/>
      <c r="SX165" s="31"/>
      <c r="SY165" s="31"/>
      <c r="SZ165" s="31"/>
      <c r="TA165" s="31"/>
      <c r="TB165" s="31"/>
      <c r="TC165" s="31"/>
      <c r="TD165" s="31"/>
      <c r="TE165" s="31"/>
      <c r="TF165" s="31"/>
      <c r="TG165" s="31"/>
      <c r="TH165" s="31"/>
      <c r="TI165" s="31"/>
      <c r="TJ165" s="31"/>
      <c r="TK165" s="31"/>
      <c r="TL165" s="31"/>
      <c r="TM165" s="31"/>
      <c r="TN165" s="31"/>
      <c r="TO165" s="31"/>
      <c r="TP165" s="31"/>
      <c r="TQ165" s="31"/>
      <c r="TR165" s="31"/>
      <c r="TS165" s="31"/>
      <c r="TT165" s="31"/>
      <c r="TU165" s="31"/>
      <c r="TV165" s="31"/>
      <c r="TW165" s="31"/>
      <c r="TX165" s="31"/>
      <c r="TY165" s="31"/>
      <c r="TZ165" s="31"/>
      <c r="UA165" s="31"/>
      <c r="UB165" s="31"/>
      <c r="UC165" s="31"/>
      <c r="UD165" s="31"/>
      <c r="UE165" s="31"/>
      <c r="UF165" s="31"/>
      <c r="UG165" s="31"/>
      <c r="UH165" s="31"/>
      <c r="UI165" s="31"/>
      <c r="UJ165" s="31"/>
      <c r="UK165" s="31"/>
      <c r="UL165" s="31"/>
      <c r="UM165" s="31"/>
      <c r="UN165" s="31"/>
      <c r="UO165" s="31"/>
      <c r="UP165" s="31"/>
      <c r="UQ165" s="31"/>
      <c r="UR165" s="31"/>
      <c r="US165" s="31"/>
      <c r="UT165" s="31"/>
      <c r="UU165" s="31"/>
      <c r="UV165" s="31"/>
      <c r="UW165" s="31"/>
      <c r="UX165" s="31"/>
      <c r="UY165" s="31"/>
      <c r="UZ165" s="31"/>
      <c r="VA165" s="31"/>
      <c r="VB165" s="31"/>
      <c r="VC165" s="31"/>
      <c r="VD165" s="31"/>
      <c r="VE165" s="31"/>
      <c r="VF165" s="31"/>
      <c r="VG165" s="31"/>
      <c r="VH165" s="31"/>
      <c r="VI165" s="31"/>
      <c r="VJ165" s="31"/>
      <c r="VK165" s="31"/>
      <c r="VL165" s="31"/>
      <c r="VM165" s="31"/>
      <c r="VN165" s="31"/>
      <c r="VO165" s="31"/>
      <c r="VP165" s="31"/>
      <c r="VQ165" s="31"/>
      <c r="VR165" s="31"/>
      <c r="VS165" s="31"/>
      <c r="VT165" s="31"/>
      <c r="VU165" s="31"/>
      <c r="VV165" s="31"/>
      <c r="VW165" s="31"/>
      <c r="VX165" s="31"/>
      <c r="VY165" s="31"/>
      <c r="VZ165" s="31"/>
      <c r="WA165" s="31"/>
      <c r="WB165" s="31"/>
      <c r="WC165" s="31"/>
      <c r="WD165" s="31"/>
      <c r="WE165" s="31"/>
      <c r="WF165" s="31"/>
      <c r="WG165" s="31"/>
      <c r="WH165" s="31"/>
      <c r="WI165" s="31"/>
      <c r="WJ165" s="31"/>
      <c r="WK165" s="31"/>
      <c r="WL165" s="31"/>
      <c r="WM165" s="31"/>
      <c r="WN165" s="31"/>
      <c r="WO165" s="31"/>
      <c r="WP165" s="31"/>
      <c r="WQ165" s="31"/>
      <c r="WR165" s="31"/>
      <c r="WS165" s="31"/>
      <c r="WT165" s="31"/>
      <c r="WU165" s="31"/>
      <c r="WV165" s="31"/>
      <c r="WW165" s="31"/>
      <c r="WX165" s="31"/>
      <c r="WY165" s="31"/>
      <c r="WZ165" s="31"/>
      <c r="XA165" s="31"/>
      <c r="XB165" s="31"/>
      <c r="XC165" s="31"/>
      <c r="XD165" s="31"/>
      <c r="XE165" s="31"/>
      <c r="XF165" s="31"/>
      <c r="XG165" s="31"/>
      <c r="XH165" s="31"/>
      <c r="XI165" s="31"/>
      <c r="XJ165" s="31"/>
      <c r="XK165" s="31"/>
      <c r="XL165" s="31"/>
      <c r="XM165" s="31"/>
      <c r="XN165" s="31"/>
      <c r="XO165" s="31"/>
      <c r="XP165" s="31"/>
      <c r="XQ165" s="31"/>
      <c r="XR165" s="31"/>
      <c r="XS165" s="31"/>
      <c r="XT165" s="31"/>
      <c r="XU165" s="31"/>
      <c r="XV165" s="31"/>
      <c r="XW165" s="31"/>
      <c r="XX165" s="31"/>
      <c r="XY165" s="31"/>
      <c r="XZ165" s="31"/>
      <c r="YA165" s="31"/>
      <c r="YB165" s="31"/>
      <c r="YC165" s="31"/>
      <c r="YD165" s="31"/>
      <c r="YE165" s="31"/>
      <c r="YF165" s="31"/>
      <c r="YG165" s="31"/>
      <c r="YH165" s="31"/>
      <c r="YI165" s="31"/>
      <c r="YJ165" s="31"/>
      <c r="YK165" s="31"/>
      <c r="YL165" s="31"/>
      <c r="YM165" s="31"/>
      <c r="YN165" s="31"/>
      <c r="YO165" s="31"/>
      <c r="YP165" s="31"/>
      <c r="YQ165" s="31"/>
      <c r="YR165" s="31"/>
      <c r="YS165" s="31"/>
      <c r="YT165" s="31"/>
      <c r="YU165" s="31"/>
      <c r="YV165" s="31"/>
      <c r="YW165" s="31"/>
      <c r="YX165" s="31"/>
      <c r="YY165" s="31"/>
      <c r="YZ165" s="31"/>
      <c r="ZA165" s="31"/>
      <c r="ZB165" s="31"/>
      <c r="ZC165" s="31"/>
      <c r="ZD165" s="31"/>
      <c r="ZE165" s="31"/>
      <c r="ZF165" s="31"/>
      <c r="ZG165" s="31"/>
      <c r="ZH165" s="31"/>
      <c r="ZI165" s="31"/>
      <c r="ZJ165" s="31"/>
      <c r="ZK165" s="31"/>
      <c r="ZL165" s="31"/>
      <c r="ZM165" s="31"/>
      <c r="ZN165" s="31"/>
      <c r="ZO165" s="31"/>
      <c r="ZP165" s="31"/>
      <c r="ZQ165" s="31"/>
      <c r="ZR165" s="31"/>
      <c r="ZS165" s="31"/>
      <c r="ZT165" s="31"/>
      <c r="ZU165" s="31"/>
      <c r="ZV165" s="31"/>
      <c r="ZW165" s="31"/>
      <c r="ZX165" s="31"/>
      <c r="ZY165" s="31"/>
      <c r="ZZ165" s="31"/>
      <c r="AAA165" s="31"/>
      <c r="AAB165" s="31"/>
      <c r="AAC165" s="31"/>
      <c r="AAD165" s="31"/>
      <c r="AAE165" s="31"/>
      <c r="AAF165" s="31"/>
      <c r="AAG165" s="31"/>
      <c r="AAH165" s="31"/>
      <c r="AAI165" s="31"/>
      <c r="AAJ165" s="31"/>
      <c r="AAK165" s="31"/>
      <c r="AAL165" s="31"/>
      <c r="AAM165" s="31"/>
      <c r="AAN165" s="31"/>
      <c r="AAO165" s="31"/>
      <c r="AAP165" s="31"/>
      <c r="AAQ165" s="31"/>
      <c r="AAR165" s="31"/>
      <c r="AAS165" s="31"/>
      <c r="AAT165" s="31"/>
      <c r="AAU165" s="31"/>
      <c r="AAV165" s="31"/>
      <c r="AAW165" s="31"/>
      <c r="AAX165" s="31"/>
      <c r="AAY165" s="31"/>
      <c r="AAZ165" s="31"/>
      <c r="ABA165" s="31"/>
      <c r="ABB165" s="31"/>
      <c r="ABC165" s="31"/>
      <c r="ABD165" s="31"/>
      <c r="ABE165" s="31"/>
      <c r="ABF165" s="31"/>
      <c r="ABG165" s="31"/>
      <c r="ABH165" s="31"/>
      <c r="ABI165" s="31"/>
      <c r="ABJ165" s="31"/>
      <c r="ABK165" s="31"/>
      <c r="ABL165" s="31"/>
      <c r="ABM165" s="31"/>
      <c r="ABN165" s="31"/>
      <c r="ABO165" s="31"/>
      <c r="ABP165" s="31"/>
      <c r="ABQ165" s="31"/>
      <c r="ABR165" s="31"/>
      <c r="ABS165" s="31"/>
      <c r="ABT165" s="31"/>
      <c r="ABU165" s="31"/>
      <c r="ABV165" s="31"/>
      <c r="ABW165" s="31"/>
      <c r="ABX165" s="31"/>
      <c r="ABY165" s="31"/>
      <c r="ABZ165" s="31"/>
      <c r="ACA165" s="31"/>
      <c r="ACB165" s="31"/>
      <c r="ACC165" s="31"/>
      <c r="ACD165" s="31"/>
      <c r="ACE165" s="31"/>
      <c r="ACF165" s="31"/>
      <c r="ACG165" s="31"/>
      <c r="ACH165" s="31"/>
      <c r="ACI165" s="31"/>
      <c r="ACJ165" s="31"/>
      <c r="ACK165" s="31"/>
      <c r="ACL165" s="31"/>
      <c r="ACM165" s="31"/>
      <c r="ACN165" s="31"/>
      <c r="ACO165" s="31"/>
      <c r="ACP165" s="31"/>
      <c r="ACQ165" s="31"/>
      <c r="ACR165" s="31"/>
      <c r="ACS165" s="31"/>
      <c r="ACT165" s="31"/>
      <c r="ACU165" s="31"/>
      <c r="ACV165" s="31"/>
      <c r="ACW165" s="31"/>
      <c r="ACX165" s="31"/>
      <c r="ACY165" s="31"/>
      <c r="ACZ165" s="31"/>
      <c r="ADA165" s="31"/>
      <c r="ADB165" s="31"/>
      <c r="ADC165" s="31"/>
      <c r="ADD165" s="31"/>
      <c r="ADE165" s="31"/>
      <c r="ADF165" s="31"/>
      <c r="ADG165" s="31"/>
      <c r="ADH165" s="31"/>
      <c r="ADI165" s="31"/>
      <c r="ADJ165" s="31"/>
      <c r="ADK165" s="31"/>
      <c r="ADL165" s="31"/>
      <c r="ADM165" s="31"/>
      <c r="ADN165" s="31"/>
      <c r="ADO165" s="31"/>
      <c r="ADP165" s="31"/>
      <c r="ADQ165" s="31"/>
      <c r="ADR165" s="31"/>
      <c r="ADS165" s="31"/>
      <c r="ADT165" s="31"/>
      <c r="ADU165" s="31"/>
      <c r="ADV165" s="31"/>
      <c r="ADW165" s="31"/>
      <c r="ADX165" s="31"/>
      <c r="ADY165" s="31"/>
      <c r="ADZ165" s="31"/>
      <c r="AEA165" s="31"/>
      <c r="AEB165" s="31"/>
      <c r="AEC165" s="31"/>
      <c r="AED165" s="31"/>
      <c r="AEE165" s="31"/>
      <c r="AEF165" s="31"/>
      <c r="AEG165" s="31"/>
      <c r="AEH165" s="31"/>
      <c r="AEI165" s="31"/>
      <c r="AEJ165" s="31"/>
      <c r="AEK165" s="31"/>
      <c r="AEL165" s="31"/>
      <c r="AEM165" s="31"/>
      <c r="AEN165" s="31"/>
      <c r="AEO165" s="31"/>
      <c r="AEP165" s="31"/>
      <c r="AEQ165" s="31"/>
      <c r="AER165" s="31"/>
      <c r="AES165" s="31"/>
      <c r="AET165" s="31"/>
      <c r="AEU165" s="31"/>
      <c r="AEV165" s="31"/>
      <c r="AEW165" s="31"/>
      <c r="AEX165" s="31"/>
      <c r="AEY165" s="31"/>
      <c r="AEZ165" s="31"/>
      <c r="AFA165" s="31"/>
      <c r="AFB165" s="31"/>
      <c r="AFC165" s="31"/>
      <c r="AFD165" s="31"/>
      <c r="AFE165" s="31"/>
      <c r="AFF165" s="31"/>
      <c r="AFG165" s="31"/>
      <c r="AFH165" s="31"/>
      <c r="AFI165" s="31"/>
      <c r="AFJ165" s="31"/>
      <c r="AFK165" s="31"/>
      <c r="AFL165" s="31"/>
      <c r="AFM165" s="31"/>
      <c r="AFN165" s="31"/>
      <c r="AFO165" s="31"/>
      <c r="AFP165" s="31"/>
      <c r="AFQ165" s="31"/>
      <c r="AFR165" s="31"/>
      <c r="AFS165" s="31"/>
      <c r="AFT165" s="31"/>
      <c r="AFU165" s="31"/>
      <c r="AFV165" s="31"/>
      <c r="AFW165" s="31"/>
      <c r="AFX165" s="31"/>
      <c r="AFY165" s="31"/>
      <c r="AFZ165" s="31"/>
      <c r="AGA165" s="31"/>
      <c r="AGB165" s="31"/>
      <c r="AGC165" s="31"/>
      <c r="AGD165" s="31"/>
      <c r="AGE165" s="31"/>
      <c r="AGF165" s="31"/>
      <c r="AGG165" s="31"/>
      <c r="AGH165" s="31"/>
      <c r="AGI165" s="31"/>
      <c r="AGJ165" s="31"/>
      <c r="AGK165" s="31"/>
      <c r="AGL165" s="31"/>
      <c r="AGM165" s="31"/>
      <c r="AGN165" s="31"/>
      <c r="AGO165" s="31"/>
      <c r="AGP165" s="31"/>
      <c r="AGQ165" s="31"/>
      <c r="AGR165" s="31"/>
      <c r="AGS165" s="31"/>
      <c r="AGT165" s="31"/>
      <c r="AGU165" s="31"/>
      <c r="AGV165" s="31"/>
      <c r="AGW165" s="31"/>
      <c r="AGX165" s="31"/>
      <c r="AGY165" s="31"/>
      <c r="AGZ165" s="31"/>
      <c r="AHA165" s="31"/>
      <c r="AHB165" s="31"/>
      <c r="AHC165" s="31"/>
      <c r="AHD165" s="31"/>
      <c r="AHE165" s="31"/>
      <c r="AHF165" s="31"/>
      <c r="AHG165" s="31"/>
      <c r="AHH165" s="31"/>
      <c r="AHI165" s="31"/>
      <c r="AHJ165" s="31"/>
      <c r="AHK165" s="31"/>
      <c r="AHL165" s="31"/>
      <c r="AHM165" s="31"/>
      <c r="AHN165" s="31"/>
      <c r="AHO165" s="31"/>
      <c r="AHP165" s="31"/>
      <c r="AHQ165" s="31"/>
      <c r="AHR165" s="31"/>
      <c r="AHS165" s="31"/>
      <c r="AHT165" s="31"/>
      <c r="AHU165" s="31"/>
      <c r="AHV165" s="31"/>
      <c r="AHW165" s="31"/>
      <c r="AHX165" s="31"/>
      <c r="AHY165" s="31"/>
      <c r="AHZ165" s="31"/>
      <c r="AIA165" s="31"/>
      <c r="AIB165" s="31"/>
      <c r="AIC165" s="31"/>
      <c r="AID165" s="31"/>
      <c r="AIE165" s="31"/>
      <c r="AIF165" s="31"/>
      <c r="AIG165" s="31"/>
      <c r="AIH165" s="31"/>
      <c r="AII165" s="31"/>
      <c r="AIJ165" s="31"/>
      <c r="AIK165" s="31"/>
      <c r="AIL165" s="31"/>
      <c r="AIM165" s="31"/>
      <c r="AIN165" s="31"/>
      <c r="AIO165" s="31"/>
      <c r="AIP165" s="31"/>
      <c r="AIQ165" s="31"/>
      <c r="AIR165" s="31"/>
      <c r="AIS165" s="31"/>
      <c r="AIT165" s="31"/>
      <c r="AIU165" s="31"/>
      <c r="AIV165" s="31"/>
      <c r="AIW165" s="31"/>
      <c r="AIX165" s="31"/>
      <c r="AIY165" s="31"/>
      <c r="AIZ165" s="31"/>
      <c r="AJA165" s="31"/>
      <c r="AJB165" s="31"/>
      <c r="AJC165" s="31"/>
      <c r="AJD165" s="31"/>
      <c r="AJE165" s="31"/>
      <c r="AJF165" s="31"/>
      <c r="AJG165" s="31"/>
      <c r="AJH165" s="31"/>
      <c r="AJI165" s="31"/>
      <c r="AJJ165" s="31"/>
      <c r="AJK165" s="31"/>
      <c r="AJL165" s="31"/>
      <c r="AJM165" s="31"/>
      <c r="AJN165" s="31"/>
      <c r="AJO165" s="31"/>
      <c r="AJP165" s="31"/>
      <c r="AJQ165" s="31"/>
      <c r="AJR165" s="31"/>
      <c r="AJS165" s="31"/>
      <c r="AJT165" s="31"/>
      <c r="AJU165" s="31"/>
      <c r="AJV165" s="31"/>
      <c r="AJW165" s="31"/>
      <c r="AJX165" s="31"/>
      <c r="AJY165" s="31"/>
      <c r="AJZ165" s="31"/>
      <c r="AKA165" s="31"/>
      <c r="AKB165" s="31"/>
      <c r="AKC165" s="31"/>
      <c r="AKD165" s="31"/>
      <c r="AKE165" s="31"/>
      <c r="AKF165" s="31"/>
      <c r="AKG165" s="31"/>
      <c r="AKH165" s="31"/>
      <c r="AKI165" s="31"/>
      <c r="AKJ165" s="31"/>
      <c r="AKK165" s="31"/>
      <c r="AKL165" s="31"/>
      <c r="AKM165" s="31"/>
      <c r="AKN165" s="31"/>
      <c r="AKO165" s="31"/>
      <c r="AKP165" s="31"/>
      <c r="AKQ165" s="31"/>
      <c r="AKR165" s="31"/>
      <c r="AKS165" s="31"/>
      <c r="AKT165" s="31"/>
      <c r="AKU165" s="31"/>
      <c r="AKV165" s="31"/>
      <c r="AKW165" s="31"/>
      <c r="AKX165" s="31"/>
      <c r="AKY165" s="31"/>
      <c r="AKZ165" s="31"/>
      <c r="ALA165" s="31"/>
      <c r="ALB165" s="31"/>
      <c r="ALC165" s="31"/>
      <c r="ALD165" s="31"/>
      <c r="ALE165" s="31"/>
      <c r="ALF165" s="31"/>
      <c r="ALG165" s="31"/>
      <c r="ALH165" s="31"/>
      <c r="ALI165" s="31"/>
      <c r="ALJ165" s="31"/>
      <c r="ALK165" s="31"/>
      <c r="ALL165" s="31"/>
      <c r="ALM165" s="31"/>
      <c r="ALN165" s="31"/>
      <c r="ALO165" s="31"/>
      <c r="ALP165" s="31"/>
      <c r="ALQ165" s="31"/>
      <c r="ALR165" s="31"/>
      <c r="ALS165" s="31"/>
      <c r="ALT165" s="31"/>
      <c r="ALU165" s="31"/>
      <c r="ALV165" s="31"/>
      <c r="ALW165" s="31"/>
      <c r="ALX165" s="31"/>
      <c r="ALY165" s="31"/>
      <c r="ALZ165" s="31"/>
      <c r="AMA165" s="31"/>
      <c r="AMB165" s="31"/>
      <c r="AMC165" s="31"/>
      <c r="AMD165" s="31"/>
      <c r="AME165" s="31"/>
      <c r="AMF165" s="31"/>
      <c r="AMG165" s="31"/>
      <c r="AMH165" s="31"/>
      <c r="AMI165" s="31"/>
      <c r="AMJ165" s="31"/>
      <c r="AMK165" s="31"/>
      <c r="AML165" s="31"/>
      <c r="AMM165" s="31"/>
      <c r="AMN165" s="31"/>
      <c r="AMO165" s="31"/>
      <c r="AMP165" s="31"/>
      <c r="AMQ165" s="31"/>
      <c r="AMR165" s="31"/>
      <c r="AMS165" s="31"/>
      <c r="AMT165" s="31"/>
      <c r="AMU165" s="31"/>
      <c r="AMV165" s="31"/>
      <c r="AMW165" s="31"/>
      <c r="AMX165" s="31"/>
      <c r="AMY165" s="31"/>
      <c r="AMZ165" s="31"/>
      <c r="ANA165" s="31"/>
      <c r="ANB165" s="31"/>
      <c r="ANC165" s="31"/>
      <c r="AND165" s="31"/>
      <c r="ANE165" s="31"/>
      <c r="ANF165" s="31"/>
      <c r="ANG165" s="31"/>
      <c r="ANH165" s="31"/>
      <c r="ANI165" s="31"/>
      <c r="ANJ165" s="31"/>
      <c r="ANK165" s="31"/>
      <c r="ANL165" s="31"/>
      <c r="ANM165" s="31"/>
      <c r="ANN165" s="31"/>
      <c r="ANO165" s="31"/>
      <c r="ANP165" s="31"/>
      <c r="ANQ165" s="31"/>
      <c r="ANR165" s="31"/>
      <c r="ANS165" s="31"/>
      <c r="ANT165" s="31"/>
      <c r="ANU165" s="31"/>
      <c r="ANV165" s="31"/>
      <c r="ANW165" s="31"/>
      <c r="ANX165" s="31"/>
      <c r="ANY165" s="31"/>
      <c r="ANZ165" s="31"/>
      <c r="AOA165" s="31"/>
      <c r="AOB165" s="31"/>
      <c r="AOC165" s="31"/>
      <c r="AOD165" s="31"/>
      <c r="AOE165" s="31"/>
      <c r="AOF165" s="31"/>
      <c r="AOG165" s="31"/>
      <c r="AOH165" s="31"/>
      <c r="AOI165" s="31"/>
      <c r="AOJ165" s="31"/>
      <c r="AOK165" s="31"/>
      <c r="AOL165" s="31"/>
      <c r="AOM165" s="31"/>
      <c r="AON165" s="31"/>
      <c r="AOO165" s="31"/>
      <c r="AOP165" s="31"/>
      <c r="AOQ165" s="31"/>
      <c r="AOR165" s="31"/>
      <c r="AOS165" s="31"/>
      <c r="AOT165" s="31"/>
      <c r="AOU165" s="31"/>
      <c r="AOV165" s="31"/>
      <c r="AOW165" s="31"/>
      <c r="AOX165" s="31"/>
      <c r="AOY165" s="31"/>
      <c r="AOZ165" s="31"/>
      <c r="APA165" s="31"/>
      <c r="APB165" s="31"/>
      <c r="APC165" s="31"/>
      <c r="APD165" s="31"/>
      <c r="APE165" s="31"/>
      <c r="APF165" s="31"/>
      <c r="APG165" s="31"/>
      <c r="APH165" s="31"/>
      <c r="API165" s="31"/>
      <c r="APJ165" s="31"/>
      <c r="APK165" s="31"/>
      <c r="APL165" s="31"/>
      <c r="APM165" s="31"/>
      <c r="APN165" s="31"/>
      <c r="APO165" s="31"/>
      <c r="APP165" s="31"/>
      <c r="APQ165" s="31"/>
      <c r="APR165" s="31"/>
      <c r="APS165" s="31"/>
      <c r="APT165" s="31"/>
      <c r="APU165" s="31"/>
      <c r="APV165" s="31"/>
      <c r="APW165" s="31"/>
      <c r="APX165" s="31"/>
      <c r="APY165" s="31"/>
      <c r="APZ165" s="31"/>
      <c r="AQA165" s="31"/>
      <c r="AQB165" s="31"/>
      <c r="AQC165" s="31"/>
      <c r="AQD165" s="31"/>
      <c r="AQE165" s="31"/>
      <c r="AQF165" s="31"/>
      <c r="AQG165" s="31"/>
      <c r="AQH165" s="31"/>
      <c r="AQI165" s="31"/>
      <c r="AQJ165" s="31"/>
      <c r="AQK165" s="31"/>
      <c r="AQL165" s="31"/>
      <c r="AQM165" s="31"/>
      <c r="AQN165" s="31"/>
      <c r="AQO165" s="31"/>
      <c r="AQP165" s="31"/>
      <c r="AQQ165" s="31"/>
      <c r="AQR165" s="31"/>
      <c r="AQS165" s="31"/>
      <c r="AQT165" s="31"/>
      <c r="AQU165" s="31"/>
      <c r="AQV165" s="31"/>
      <c r="AQW165" s="31"/>
      <c r="AQX165" s="31"/>
      <c r="AQY165" s="31"/>
      <c r="AQZ165" s="31"/>
      <c r="ARA165" s="31"/>
      <c r="ARB165" s="31"/>
      <c r="ARC165" s="31"/>
      <c r="ARD165" s="31"/>
      <c r="ARE165" s="31"/>
      <c r="ARF165" s="31"/>
      <c r="ARG165" s="31"/>
      <c r="ARH165" s="31"/>
      <c r="ARI165" s="31"/>
      <c r="ARJ165" s="31"/>
      <c r="ARK165" s="31"/>
      <c r="ARL165" s="31"/>
      <c r="ARM165" s="31"/>
      <c r="ARN165" s="31"/>
      <c r="ARO165" s="31"/>
      <c r="ARP165" s="31"/>
      <c r="ARQ165" s="31"/>
      <c r="ARR165" s="31"/>
      <c r="ARS165" s="31"/>
      <c r="ART165" s="31"/>
      <c r="ARU165" s="31"/>
      <c r="ARV165" s="31"/>
      <c r="ARW165" s="31"/>
      <c r="ARX165" s="31"/>
      <c r="ARY165" s="31"/>
      <c r="ARZ165" s="31"/>
      <c r="ASA165" s="31"/>
      <c r="ASB165" s="31"/>
      <c r="ASC165" s="31"/>
      <c r="ASD165" s="31"/>
      <c r="ASE165" s="31"/>
      <c r="ASF165" s="31"/>
      <c r="ASG165" s="31"/>
      <c r="ASH165" s="31"/>
      <c r="ASI165" s="31"/>
      <c r="ASJ165" s="31"/>
      <c r="ASK165" s="31"/>
      <c r="ASL165" s="31"/>
      <c r="ASM165" s="31"/>
      <c r="ASN165" s="31"/>
      <c r="ASO165" s="31"/>
      <c r="ASP165" s="31"/>
      <c r="ASQ165" s="31"/>
      <c r="ASR165" s="31"/>
      <c r="ASS165" s="31"/>
      <c r="AST165" s="31"/>
      <c r="ASU165" s="31"/>
      <c r="ASV165" s="31"/>
      <c r="ASW165" s="31"/>
      <c r="ASX165" s="31"/>
      <c r="ASY165" s="31"/>
      <c r="ASZ165" s="31"/>
      <c r="ATA165" s="31"/>
      <c r="ATB165" s="31"/>
      <c r="ATC165" s="31"/>
      <c r="ATD165" s="31"/>
      <c r="ATE165" s="31"/>
      <c r="ATF165" s="31"/>
      <c r="ATG165" s="31"/>
      <c r="ATH165" s="31"/>
      <c r="ATI165" s="31"/>
      <c r="ATJ165" s="31"/>
      <c r="ATK165" s="31"/>
      <c r="ATL165" s="31"/>
      <c r="ATM165" s="31"/>
      <c r="ATN165" s="31"/>
      <c r="ATO165" s="31"/>
      <c r="ATP165" s="31"/>
      <c r="ATQ165" s="31"/>
      <c r="ATR165" s="31"/>
      <c r="ATS165" s="31"/>
      <c r="ATT165" s="31"/>
      <c r="ATU165" s="31"/>
      <c r="ATV165" s="31"/>
      <c r="ATW165" s="31"/>
      <c r="ATX165" s="31"/>
      <c r="ATY165" s="31"/>
      <c r="ATZ165" s="31"/>
      <c r="AUA165" s="31"/>
      <c r="AUB165" s="31"/>
      <c r="AUC165" s="31"/>
      <c r="AUD165" s="31"/>
      <c r="AUE165" s="31"/>
      <c r="AUF165" s="31"/>
      <c r="AUG165" s="31"/>
      <c r="AUH165" s="31"/>
      <c r="AUI165" s="31"/>
      <c r="AUJ165" s="31"/>
      <c r="AUK165" s="31"/>
      <c r="AUL165" s="31"/>
      <c r="AUM165" s="31"/>
      <c r="AUN165" s="31"/>
      <c r="AUO165" s="31"/>
      <c r="AUP165" s="31"/>
      <c r="AUQ165" s="31"/>
      <c r="AUR165" s="31"/>
      <c r="AUS165" s="31"/>
      <c r="AUT165" s="31"/>
      <c r="AUU165" s="31"/>
      <c r="AUV165" s="31"/>
      <c r="AUW165" s="31"/>
      <c r="AUX165" s="31"/>
      <c r="AUY165" s="31"/>
      <c r="AUZ165" s="31"/>
      <c r="AVA165" s="31"/>
      <c r="AVB165" s="31"/>
      <c r="AVC165" s="31"/>
      <c r="AVD165" s="31"/>
      <c r="AVE165" s="31"/>
      <c r="AVF165" s="31"/>
      <c r="AVG165" s="31"/>
      <c r="AVH165" s="31"/>
      <c r="AVI165" s="31"/>
      <c r="AVJ165" s="31"/>
      <c r="AVK165" s="31"/>
      <c r="AVL165" s="31"/>
      <c r="AVM165" s="31"/>
      <c r="AVN165" s="31"/>
      <c r="AVO165" s="31"/>
      <c r="AVP165" s="31"/>
      <c r="AVQ165" s="31"/>
      <c r="AVR165" s="31"/>
      <c r="AVS165" s="31"/>
      <c r="AVT165" s="31"/>
      <c r="AVU165" s="31"/>
      <c r="AVV165" s="31"/>
      <c r="AVW165" s="31"/>
      <c r="AVX165" s="31"/>
      <c r="AVY165" s="31"/>
      <c r="AVZ165" s="31"/>
      <c r="AWA165" s="31"/>
      <c r="AWB165" s="31"/>
      <c r="AWC165" s="31"/>
      <c r="AWD165" s="31"/>
      <c r="AWE165" s="31"/>
      <c r="AWF165" s="31"/>
      <c r="AWG165" s="31"/>
      <c r="AWH165" s="31"/>
      <c r="AWI165" s="31"/>
      <c r="AWJ165" s="31"/>
      <c r="AWK165" s="31"/>
      <c r="AWL165" s="31"/>
      <c r="AWM165" s="31"/>
      <c r="AWN165" s="31"/>
      <c r="AWO165" s="31"/>
      <c r="AWP165" s="31"/>
      <c r="AWQ165" s="31"/>
      <c r="AWR165" s="31"/>
      <c r="AWS165" s="31"/>
      <c r="AWT165" s="31"/>
      <c r="AWU165" s="31"/>
      <c r="AWV165" s="31"/>
      <c r="AWW165" s="31"/>
      <c r="AWX165" s="31"/>
      <c r="AWY165" s="31"/>
      <c r="AWZ165" s="31"/>
      <c r="AXA165" s="31"/>
      <c r="AXB165" s="31"/>
      <c r="AXC165" s="31"/>
      <c r="AXD165" s="31"/>
      <c r="AXE165" s="31"/>
      <c r="AXF165" s="31"/>
      <c r="AXG165" s="31"/>
      <c r="AXH165" s="31"/>
      <c r="AXI165" s="31"/>
      <c r="AXJ165" s="31"/>
      <c r="AXK165" s="31"/>
      <c r="AXL165" s="31"/>
      <c r="AXM165" s="31"/>
      <c r="AXN165" s="31"/>
      <c r="AXO165" s="31"/>
      <c r="AXP165" s="31"/>
      <c r="AXQ165" s="31"/>
      <c r="AXR165" s="31"/>
      <c r="AXS165" s="31"/>
      <c r="AXT165" s="31"/>
      <c r="AXU165" s="31"/>
      <c r="AXV165" s="31"/>
      <c r="AXW165" s="31"/>
      <c r="AXX165" s="31"/>
      <c r="AXY165" s="31"/>
      <c r="AXZ165" s="31"/>
      <c r="AYA165" s="31"/>
      <c r="AYB165" s="31"/>
      <c r="AYC165" s="31"/>
      <c r="AYD165" s="31"/>
      <c r="AYE165" s="31"/>
      <c r="AYF165" s="31"/>
      <c r="AYG165" s="31"/>
      <c r="AYH165" s="31"/>
      <c r="AYI165" s="31"/>
      <c r="AYJ165" s="31"/>
      <c r="AYK165" s="31"/>
      <c r="AYL165" s="31"/>
      <c r="AYM165" s="31"/>
      <c r="AYN165" s="31"/>
      <c r="AYO165" s="31"/>
      <c r="AYP165" s="31"/>
      <c r="AYQ165" s="31"/>
      <c r="AYR165" s="31"/>
      <c r="AYS165" s="31"/>
      <c r="AYT165" s="31"/>
      <c r="AYU165" s="31"/>
      <c r="AYV165" s="31"/>
      <c r="AYW165" s="31"/>
      <c r="AYX165" s="31"/>
      <c r="AYY165" s="31"/>
      <c r="AYZ165" s="31"/>
      <c r="AZA165" s="31"/>
      <c r="AZB165" s="31"/>
      <c r="AZC165" s="31"/>
      <c r="AZD165" s="31"/>
      <c r="AZE165" s="31"/>
      <c r="AZF165" s="31"/>
      <c r="AZG165" s="31"/>
      <c r="AZH165" s="31"/>
      <c r="AZI165" s="31"/>
      <c r="AZJ165" s="31"/>
      <c r="AZK165" s="31"/>
      <c r="AZL165" s="31"/>
      <c r="AZM165" s="31"/>
      <c r="AZN165" s="31"/>
      <c r="AZO165" s="31"/>
      <c r="AZP165" s="31"/>
      <c r="AZQ165" s="31"/>
      <c r="AZR165" s="31"/>
      <c r="AZS165" s="31"/>
      <c r="AZT165" s="31"/>
      <c r="AZU165" s="31"/>
      <c r="AZV165" s="31"/>
      <c r="AZW165" s="31"/>
      <c r="AZX165" s="31"/>
      <c r="AZY165" s="31"/>
      <c r="AZZ165" s="31"/>
      <c r="BAA165" s="31"/>
      <c r="BAB165" s="31"/>
      <c r="BAC165" s="31"/>
      <c r="BAD165" s="31"/>
      <c r="BAE165" s="31"/>
      <c r="BAF165" s="31"/>
      <c r="BAG165" s="31"/>
      <c r="BAH165" s="31"/>
      <c r="BAI165" s="31"/>
      <c r="BAJ165" s="31"/>
      <c r="BAK165" s="31"/>
      <c r="BAL165" s="31"/>
      <c r="BAM165" s="31"/>
      <c r="BAN165" s="31"/>
      <c r="BAO165" s="31"/>
      <c r="BAP165" s="31"/>
      <c r="BAQ165" s="31"/>
      <c r="BAR165" s="31"/>
      <c r="BAS165" s="31"/>
      <c r="BAT165" s="31"/>
      <c r="BAU165" s="31"/>
      <c r="BAV165" s="31"/>
      <c r="BAW165" s="31"/>
      <c r="BAX165" s="31"/>
      <c r="BAY165" s="31"/>
      <c r="BAZ165" s="31"/>
      <c r="BBA165" s="31"/>
      <c r="BBB165" s="31"/>
      <c r="BBC165" s="31"/>
      <c r="BBD165" s="31"/>
      <c r="BBE165" s="31"/>
      <c r="BBF165" s="31"/>
      <c r="BBG165" s="31"/>
      <c r="BBH165" s="31"/>
      <c r="BBI165" s="31"/>
      <c r="BBJ165" s="31"/>
      <c r="BBK165" s="31"/>
      <c r="BBL165" s="31"/>
      <c r="BBM165" s="31"/>
      <c r="BBN165" s="31"/>
      <c r="BBO165" s="31"/>
      <c r="BBP165" s="31"/>
      <c r="BBQ165" s="31"/>
      <c r="BBR165" s="31"/>
      <c r="BBS165" s="31"/>
      <c r="BBT165" s="31"/>
      <c r="BBU165" s="31"/>
      <c r="BBV165" s="31"/>
      <c r="BBW165" s="31"/>
      <c r="BBX165" s="31"/>
      <c r="BBY165" s="31"/>
      <c r="BBZ165" s="31"/>
      <c r="BCA165" s="31"/>
      <c r="BCB165" s="31"/>
      <c r="BCC165" s="31"/>
      <c r="BCD165" s="31"/>
      <c r="BCE165" s="31"/>
      <c r="BCF165" s="31"/>
      <c r="BCG165" s="31"/>
      <c r="BCH165" s="31"/>
      <c r="BCI165" s="31"/>
      <c r="BCJ165" s="31"/>
      <c r="BCK165" s="31"/>
      <c r="BCL165" s="31"/>
      <c r="BCM165" s="31"/>
      <c r="BCN165" s="31"/>
      <c r="BCO165" s="31"/>
      <c r="BCP165" s="31"/>
      <c r="BCQ165" s="31"/>
      <c r="BCR165" s="31"/>
      <c r="BCS165" s="31"/>
      <c r="BCT165" s="31"/>
      <c r="BCU165" s="31"/>
      <c r="BCV165" s="31"/>
      <c r="BCW165" s="31"/>
      <c r="BCX165" s="31"/>
      <c r="BCY165" s="31"/>
      <c r="BCZ165" s="31"/>
      <c r="BDA165" s="31"/>
      <c r="BDB165" s="31"/>
      <c r="BDC165" s="31"/>
      <c r="BDD165" s="31"/>
      <c r="BDE165" s="31"/>
      <c r="BDF165" s="31"/>
      <c r="BDG165" s="31"/>
      <c r="BDH165" s="31"/>
      <c r="BDI165" s="31"/>
      <c r="BDJ165" s="31"/>
      <c r="BDK165" s="31"/>
      <c r="BDL165" s="31"/>
      <c r="BDM165" s="31"/>
      <c r="BDN165" s="31"/>
      <c r="BDO165" s="31"/>
      <c r="BDP165" s="31"/>
      <c r="BDQ165" s="31"/>
      <c r="BDR165" s="31"/>
      <c r="BDS165" s="31"/>
      <c r="BDT165" s="31"/>
      <c r="BDU165" s="31"/>
      <c r="BDV165" s="31"/>
      <c r="BDW165" s="31"/>
      <c r="BDX165" s="31"/>
      <c r="BDY165" s="31"/>
      <c r="BDZ165" s="31"/>
      <c r="BEA165" s="31"/>
      <c r="BEB165" s="31"/>
      <c r="BEC165" s="31"/>
      <c r="BED165" s="31"/>
      <c r="BEE165" s="31"/>
      <c r="BEF165" s="31"/>
      <c r="BEG165" s="31"/>
      <c r="BEH165" s="31"/>
      <c r="BEI165" s="31"/>
      <c r="BEJ165" s="31"/>
      <c r="BEK165" s="31"/>
      <c r="BEL165" s="31"/>
      <c r="BEM165" s="31"/>
      <c r="BEN165" s="31"/>
      <c r="BEO165" s="31"/>
      <c r="BEP165" s="31"/>
      <c r="BEQ165" s="31"/>
      <c r="BER165" s="31"/>
      <c r="BES165" s="31"/>
      <c r="BET165" s="31"/>
      <c r="BEU165" s="31"/>
      <c r="BEV165" s="31"/>
      <c r="BEW165" s="31"/>
      <c r="BEX165" s="31"/>
      <c r="BEY165" s="31"/>
      <c r="BEZ165" s="31"/>
      <c r="BFA165" s="31"/>
      <c r="BFB165" s="31"/>
      <c r="BFC165" s="31"/>
      <c r="BFD165" s="31"/>
      <c r="BFE165" s="31"/>
      <c r="BFF165" s="31"/>
      <c r="BFG165" s="31"/>
      <c r="BFH165" s="31"/>
      <c r="BFI165" s="31"/>
      <c r="BFJ165" s="31"/>
      <c r="BFK165" s="31"/>
      <c r="BFL165" s="31"/>
      <c r="BFM165" s="31"/>
      <c r="BFN165" s="31"/>
      <c r="BFO165" s="31"/>
      <c r="BFP165" s="31"/>
      <c r="BFQ165" s="31"/>
      <c r="BFR165" s="31"/>
      <c r="BFS165" s="31"/>
      <c r="BFT165" s="31"/>
      <c r="BFU165" s="31"/>
      <c r="BFV165" s="31"/>
      <c r="BFW165" s="31"/>
      <c r="BFX165" s="31"/>
      <c r="BFY165" s="31"/>
      <c r="BFZ165" s="31"/>
      <c r="BGA165" s="31"/>
      <c r="BGB165" s="31"/>
      <c r="BGC165" s="31"/>
      <c r="BGD165" s="31"/>
      <c r="BGE165" s="31"/>
      <c r="BGF165" s="31"/>
      <c r="BGG165" s="31"/>
      <c r="BGH165" s="31"/>
      <c r="BGI165" s="31"/>
      <c r="BGJ165" s="31"/>
      <c r="BGK165" s="31"/>
      <c r="BGL165" s="31"/>
      <c r="BGM165" s="31"/>
      <c r="BGN165" s="31"/>
      <c r="BGO165" s="31"/>
      <c r="BGP165" s="31"/>
      <c r="BGQ165" s="31"/>
      <c r="BGR165" s="31"/>
      <c r="BGS165" s="31"/>
      <c r="BGT165" s="31"/>
      <c r="BGU165" s="31"/>
      <c r="BGV165" s="31"/>
      <c r="BGW165" s="31"/>
      <c r="BGX165" s="31"/>
      <c r="BGY165" s="31"/>
      <c r="BGZ165" s="31"/>
      <c r="BHA165" s="31"/>
      <c r="BHB165" s="31"/>
      <c r="BHC165" s="31"/>
      <c r="BHD165" s="31"/>
      <c r="BHE165" s="31"/>
      <c r="BHF165" s="31"/>
      <c r="BHG165" s="31"/>
      <c r="BHH165" s="31"/>
      <c r="BHI165" s="31"/>
      <c r="BHJ165" s="31"/>
      <c r="BHK165" s="31"/>
      <c r="BHL165" s="31"/>
      <c r="BHM165" s="31"/>
      <c r="BHN165" s="31"/>
      <c r="BHO165" s="31"/>
      <c r="BHP165" s="31"/>
      <c r="BHQ165" s="31"/>
      <c r="BHR165" s="31"/>
      <c r="BHS165" s="31"/>
      <c r="BHT165" s="31"/>
      <c r="BHU165" s="31"/>
      <c r="BHV165" s="31"/>
      <c r="BHW165" s="31"/>
      <c r="BHX165" s="31"/>
      <c r="BHY165" s="31"/>
      <c r="BHZ165" s="31"/>
      <c r="BIA165" s="31"/>
      <c r="BIB165" s="31"/>
      <c r="BIC165" s="31"/>
      <c r="BID165" s="31"/>
      <c r="BIE165" s="31"/>
      <c r="BIF165" s="31"/>
      <c r="BIG165" s="31"/>
      <c r="BIH165" s="31"/>
      <c r="BII165" s="31"/>
      <c r="BIJ165" s="31"/>
      <c r="BIK165" s="31"/>
      <c r="BIL165" s="31"/>
      <c r="BIM165" s="31"/>
      <c r="BIN165" s="31"/>
      <c r="BIO165" s="31"/>
      <c r="BIP165" s="31"/>
      <c r="BIQ165" s="31"/>
      <c r="BIR165" s="31"/>
      <c r="BIS165" s="31"/>
      <c r="BIT165" s="31"/>
      <c r="BIU165" s="31"/>
      <c r="BIV165" s="31"/>
      <c r="BIW165" s="31"/>
      <c r="BIX165" s="31"/>
      <c r="BIY165" s="31"/>
      <c r="BIZ165" s="31"/>
      <c r="BJA165" s="31"/>
      <c r="BJB165" s="31"/>
      <c r="BJC165" s="31"/>
      <c r="BJD165" s="31"/>
      <c r="BJE165" s="31"/>
      <c r="BJF165" s="31"/>
      <c r="BJG165" s="31"/>
      <c r="BJH165" s="31"/>
      <c r="BJI165" s="31"/>
      <c r="BJJ165" s="31"/>
      <c r="BJK165" s="31"/>
      <c r="BJL165" s="31"/>
      <c r="BJM165" s="31"/>
      <c r="BJN165" s="31"/>
      <c r="BJO165" s="31"/>
      <c r="BJP165" s="31"/>
      <c r="BJQ165" s="31"/>
      <c r="BJR165" s="31"/>
      <c r="BJS165" s="31"/>
      <c r="BJT165" s="31"/>
      <c r="BJU165" s="31"/>
      <c r="BJV165" s="31"/>
      <c r="BJW165" s="31"/>
      <c r="BJX165" s="31"/>
      <c r="BJY165" s="31"/>
      <c r="BJZ165" s="31"/>
      <c r="BKA165" s="31"/>
      <c r="BKB165" s="31"/>
      <c r="BKC165" s="31"/>
      <c r="BKD165" s="31"/>
      <c r="BKE165" s="31"/>
      <c r="BKF165" s="31"/>
      <c r="BKG165" s="31"/>
      <c r="BKH165" s="31"/>
      <c r="BKI165" s="31"/>
      <c r="BKJ165" s="31"/>
      <c r="BKK165" s="31"/>
      <c r="BKL165" s="31"/>
      <c r="BKM165" s="31"/>
      <c r="BKN165" s="31"/>
      <c r="BKO165" s="31"/>
      <c r="BKP165" s="31"/>
      <c r="BKQ165" s="31"/>
      <c r="BKR165" s="31"/>
      <c r="BKS165" s="31"/>
      <c r="BKT165" s="31"/>
      <c r="BKU165" s="31"/>
      <c r="BKV165" s="31"/>
      <c r="BKW165" s="31"/>
      <c r="BKX165" s="31"/>
      <c r="BKY165" s="31"/>
      <c r="BKZ165" s="31"/>
      <c r="BLA165" s="31"/>
      <c r="BLB165" s="31"/>
      <c r="BLC165" s="31"/>
      <c r="BLD165" s="31"/>
      <c r="BLE165" s="31"/>
      <c r="BLF165" s="31"/>
      <c r="BLG165" s="31"/>
      <c r="BLH165" s="31"/>
      <c r="BLI165" s="31"/>
      <c r="BLJ165" s="31"/>
      <c r="BLK165" s="31"/>
      <c r="BLL165" s="31"/>
      <c r="BLM165" s="31"/>
      <c r="BLN165" s="31"/>
      <c r="BLO165" s="31"/>
      <c r="BLP165" s="31"/>
      <c r="BLQ165" s="31"/>
      <c r="BLR165" s="31"/>
      <c r="BLS165" s="31"/>
      <c r="BLT165" s="31"/>
      <c r="BLU165" s="31"/>
      <c r="BLV165" s="31"/>
      <c r="BLW165" s="31"/>
      <c r="BLX165" s="31"/>
      <c r="BLY165" s="31"/>
      <c r="BLZ165" s="31"/>
      <c r="BMA165" s="31"/>
      <c r="BMB165" s="31"/>
      <c r="BMC165" s="31"/>
      <c r="BMD165" s="31"/>
      <c r="BME165" s="31"/>
      <c r="BMF165" s="31"/>
      <c r="BMG165" s="31"/>
      <c r="BMH165" s="31"/>
      <c r="BMI165" s="31"/>
      <c r="BMJ165" s="31"/>
      <c r="BMK165" s="31"/>
      <c r="BML165" s="31"/>
      <c r="BMM165" s="31"/>
      <c r="BMN165" s="31"/>
      <c r="BMO165" s="31"/>
      <c r="BMP165" s="31"/>
      <c r="BMQ165" s="31"/>
      <c r="BMR165" s="31"/>
      <c r="BMS165" s="31"/>
      <c r="BMT165" s="31"/>
      <c r="BMU165" s="31"/>
      <c r="BMV165" s="31"/>
      <c r="BMW165" s="31"/>
      <c r="BMX165" s="31"/>
      <c r="BMY165" s="31"/>
      <c r="BMZ165" s="31"/>
      <c r="BNA165" s="31"/>
      <c r="BNB165" s="31"/>
      <c r="BNC165" s="31"/>
      <c r="BND165" s="31"/>
      <c r="BNE165" s="31"/>
      <c r="BNF165" s="31"/>
      <c r="BNG165" s="31"/>
      <c r="BNH165" s="31"/>
      <c r="BNI165" s="31"/>
      <c r="BNJ165" s="31"/>
      <c r="BNK165" s="31"/>
      <c r="BNL165" s="31"/>
      <c r="BNM165" s="31"/>
      <c r="BNN165" s="31"/>
      <c r="BNO165" s="31"/>
      <c r="BNP165" s="31"/>
      <c r="BNQ165" s="31"/>
      <c r="BNR165" s="31"/>
      <c r="BNS165" s="31"/>
      <c r="BNT165" s="31"/>
      <c r="BNU165" s="31"/>
      <c r="BNV165" s="31"/>
      <c r="BNW165" s="31"/>
      <c r="BNX165" s="31"/>
      <c r="BNY165" s="31"/>
      <c r="BNZ165" s="31"/>
      <c r="BOA165" s="31"/>
      <c r="BOB165" s="31"/>
      <c r="BOC165" s="31"/>
      <c r="BOD165" s="31"/>
      <c r="BOE165" s="31"/>
      <c r="BOF165" s="31"/>
      <c r="BOG165" s="31"/>
      <c r="BOH165" s="31"/>
      <c r="BOI165" s="31"/>
      <c r="BOJ165" s="31"/>
      <c r="BOK165" s="31"/>
      <c r="BOL165" s="31"/>
      <c r="BOM165" s="31"/>
      <c r="BON165" s="31"/>
      <c r="BOO165" s="31"/>
      <c r="BOP165" s="31"/>
      <c r="BOQ165" s="31"/>
      <c r="BOR165" s="31"/>
      <c r="BOS165" s="31"/>
      <c r="BOT165" s="31"/>
      <c r="BOU165" s="31"/>
      <c r="BOV165" s="31"/>
      <c r="BOW165" s="31"/>
      <c r="BOX165" s="31"/>
      <c r="BOY165" s="31"/>
      <c r="BOZ165" s="31"/>
      <c r="BPA165" s="31"/>
      <c r="BPB165" s="31"/>
      <c r="BPC165" s="31"/>
      <c r="BPD165" s="31"/>
      <c r="BPE165" s="31"/>
      <c r="BPF165" s="31"/>
      <c r="BPG165" s="31"/>
      <c r="BPH165" s="31"/>
      <c r="BPI165" s="31"/>
      <c r="BPJ165" s="31"/>
      <c r="BPK165" s="31"/>
      <c r="BPL165" s="31"/>
      <c r="BPM165" s="31"/>
      <c r="BPN165" s="31"/>
      <c r="BPO165" s="31"/>
      <c r="BPP165" s="31"/>
      <c r="BPQ165" s="31"/>
      <c r="BPR165" s="31"/>
      <c r="BPS165" s="31"/>
      <c r="BPT165" s="31"/>
      <c r="BPU165" s="31"/>
      <c r="BPV165" s="31"/>
      <c r="BPW165" s="31"/>
      <c r="BPX165" s="31"/>
      <c r="BPY165" s="31"/>
      <c r="BPZ165" s="31"/>
      <c r="BQA165" s="31"/>
      <c r="BQB165" s="31"/>
      <c r="BQC165" s="31"/>
      <c r="BQD165" s="31"/>
      <c r="BQE165" s="31"/>
      <c r="BQF165" s="31"/>
      <c r="BQG165" s="31"/>
      <c r="BQH165" s="31"/>
      <c r="BQI165" s="31"/>
      <c r="BQJ165" s="31"/>
      <c r="BQK165" s="31"/>
      <c r="BQL165" s="31"/>
      <c r="BQM165" s="31"/>
      <c r="BQN165" s="31"/>
      <c r="BQO165" s="31"/>
      <c r="BQP165" s="31"/>
      <c r="BQQ165" s="31"/>
      <c r="BQR165" s="31"/>
      <c r="BQS165" s="31"/>
      <c r="BQT165" s="31"/>
      <c r="BQU165" s="31"/>
      <c r="BQV165" s="31"/>
      <c r="BQW165" s="31"/>
      <c r="BQX165" s="31"/>
      <c r="BQY165" s="31"/>
      <c r="BQZ165" s="31"/>
      <c r="BRA165" s="31"/>
      <c r="BRB165" s="31"/>
      <c r="BRC165" s="31"/>
      <c r="BRD165" s="31"/>
      <c r="BRE165" s="31"/>
      <c r="BRF165" s="31"/>
      <c r="BRG165" s="31"/>
      <c r="BRH165" s="31"/>
      <c r="BRI165" s="31"/>
      <c r="BRJ165" s="31"/>
      <c r="BRK165" s="31"/>
      <c r="BRL165" s="31"/>
      <c r="BRM165" s="31"/>
      <c r="BRN165" s="31"/>
      <c r="BRO165" s="31"/>
      <c r="BRP165" s="31"/>
      <c r="BRQ165" s="31"/>
      <c r="BRR165" s="31"/>
      <c r="BRS165" s="31"/>
      <c r="BRT165" s="31"/>
      <c r="BRU165" s="31"/>
      <c r="BRV165" s="31"/>
      <c r="BRW165" s="31"/>
      <c r="BRX165" s="31"/>
      <c r="BRY165" s="31"/>
      <c r="BRZ165" s="31"/>
      <c r="BSA165" s="31"/>
      <c r="BSB165" s="31"/>
      <c r="BSC165" s="31"/>
      <c r="BSD165" s="31"/>
      <c r="BSE165" s="31"/>
      <c r="BSF165" s="31"/>
      <c r="BSG165" s="31"/>
      <c r="BSH165" s="31"/>
      <c r="BSI165" s="31"/>
      <c r="BSJ165" s="31"/>
      <c r="BSK165" s="31"/>
      <c r="BSL165" s="31"/>
      <c r="BSM165" s="31"/>
      <c r="BSN165" s="31"/>
      <c r="BSO165" s="31"/>
      <c r="BSP165" s="31"/>
      <c r="BSQ165" s="31"/>
      <c r="BSR165" s="31"/>
      <c r="BSS165" s="31"/>
      <c r="BST165" s="31"/>
      <c r="BSU165" s="31"/>
      <c r="BSV165" s="31"/>
      <c r="BSW165" s="31"/>
      <c r="BSX165" s="31"/>
      <c r="BSY165" s="31"/>
      <c r="BSZ165" s="31"/>
      <c r="BTA165" s="31"/>
      <c r="BTB165" s="31"/>
      <c r="BTC165" s="31"/>
      <c r="BTD165" s="31"/>
      <c r="BTE165" s="31"/>
      <c r="BTF165" s="31"/>
      <c r="BTG165" s="31"/>
      <c r="BTH165" s="31"/>
      <c r="BTI165" s="31"/>
      <c r="BTJ165" s="31"/>
      <c r="BTK165" s="31"/>
      <c r="BTL165" s="31"/>
      <c r="BTM165" s="31"/>
      <c r="BTN165" s="31"/>
      <c r="BTO165" s="31"/>
      <c r="BTP165" s="31"/>
      <c r="BTQ165" s="31"/>
      <c r="BTR165" s="31"/>
      <c r="BTS165" s="31"/>
      <c r="BTT165" s="31"/>
      <c r="BTU165" s="31"/>
      <c r="BTV165" s="31"/>
      <c r="BTW165" s="31"/>
      <c r="BTX165" s="31"/>
      <c r="BTY165" s="31"/>
      <c r="BTZ165" s="31"/>
      <c r="BUA165" s="31"/>
      <c r="BUB165" s="31"/>
      <c r="BUC165" s="31"/>
      <c r="BUD165" s="31"/>
      <c r="BUE165" s="31"/>
      <c r="BUF165" s="31"/>
      <c r="BUG165" s="31"/>
      <c r="BUH165" s="31"/>
      <c r="BUI165" s="31"/>
      <c r="BUJ165" s="31"/>
      <c r="BUK165" s="31"/>
      <c r="BUL165" s="31"/>
      <c r="BUM165" s="31"/>
      <c r="BUN165" s="31"/>
      <c r="BUO165" s="31"/>
      <c r="BUP165" s="31"/>
      <c r="BUQ165" s="31"/>
      <c r="BUR165" s="31"/>
      <c r="BUS165" s="31"/>
      <c r="BUT165" s="31"/>
      <c r="BUU165" s="31"/>
      <c r="BUV165" s="31"/>
      <c r="BUW165" s="31"/>
      <c r="BUX165" s="31"/>
      <c r="BUY165" s="31"/>
      <c r="BUZ165" s="31"/>
      <c r="BVA165" s="31"/>
      <c r="BVB165" s="31"/>
      <c r="BVC165" s="31"/>
      <c r="BVD165" s="31"/>
      <c r="BVE165" s="31"/>
      <c r="BVF165" s="31"/>
      <c r="BVG165" s="31"/>
      <c r="BVH165" s="31"/>
      <c r="BVI165" s="31"/>
      <c r="BVJ165" s="31"/>
      <c r="BVK165" s="31"/>
      <c r="BVL165" s="31"/>
      <c r="BVM165" s="31"/>
      <c r="BVN165" s="31"/>
      <c r="BVO165" s="31"/>
      <c r="BVP165" s="31"/>
      <c r="BVQ165" s="31"/>
      <c r="BVR165" s="31"/>
      <c r="BVS165" s="31"/>
      <c r="BVT165" s="31"/>
      <c r="BVU165" s="31"/>
      <c r="BVV165" s="31"/>
      <c r="BVW165" s="31"/>
      <c r="BVX165" s="31"/>
      <c r="BVY165" s="31"/>
      <c r="BVZ165" s="31"/>
      <c r="BWA165" s="31"/>
      <c r="BWB165" s="31"/>
      <c r="BWC165" s="31"/>
      <c r="BWD165" s="31"/>
      <c r="BWE165" s="31"/>
      <c r="BWF165" s="31"/>
      <c r="BWG165" s="31"/>
      <c r="BWH165" s="31"/>
      <c r="BWI165" s="31"/>
      <c r="BWJ165" s="31"/>
      <c r="BWK165" s="31"/>
      <c r="BWL165" s="31"/>
      <c r="BWM165" s="31"/>
      <c r="BWN165" s="31"/>
      <c r="BWO165" s="31"/>
      <c r="BWP165" s="31"/>
      <c r="BWQ165" s="31"/>
      <c r="BWR165" s="31"/>
      <c r="BWS165" s="31"/>
      <c r="BWT165" s="31"/>
      <c r="BWU165" s="31"/>
      <c r="BWV165" s="31"/>
      <c r="BWW165" s="31"/>
      <c r="BWX165" s="31"/>
      <c r="BWY165" s="31"/>
      <c r="BWZ165" s="31"/>
      <c r="BXA165" s="31"/>
      <c r="BXB165" s="31"/>
      <c r="BXC165" s="31"/>
      <c r="BXD165" s="31"/>
      <c r="BXE165" s="31"/>
      <c r="BXF165" s="31"/>
      <c r="BXG165" s="31"/>
      <c r="BXH165" s="31"/>
      <c r="BXI165" s="31"/>
      <c r="BXJ165" s="31"/>
      <c r="BXK165" s="31"/>
      <c r="BXL165" s="31"/>
      <c r="BXM165" s="31"/>
      <c r="BXN165" s="31"/>
      <c r="BXO165" s="31"/>
      <c r="BXP165" s="31"/>
      <c r="BXQ165" s="31"/>
      <c r="BXR165" s="31"/>
      <c r="BXS165" s="31"/>
      <c r="BXT165" s="31"/>
      <c r="BXU165" s="31"/>
      <c r="BXV165" s="31"/>
      <c r="BXW165" s="31"/>
      <c r="BXX165" s="31"/>
      <c r="BXY165" s="31"/>
      <c r="BXZ165" s="31"/>
      <c r="BYA165" s="31"/>
      <c r="BYB165" s="31"/>
      <c r="BYC165" s="31"/>
      <c r="BYD165" s="31"/>
      <c r="BYE165" s="31"/>
      <c r="BYF165" s="31"/>
      <c r="BYG165" s="31"/>
      <c r="BYH165" s="31"/>
      <c r="BYI165" s="31"/>
      <c r="BYJ165" s="31"/>
      <c r="BYK165" s="31"/>
      <c r="BYL165" s="31"/>
      <c r="BYM165" s="31"/>
      <c r="BYN165" s="31"/>
      <c r="BYO165" s="31"/>
      <c r="BYP165" s="31"/>
      <c r="BYQ165" s="31"/>
      <c r="BYR165" s="31"/>
      <c r="BYS165" s="31"/>
      <c r="BYT165" s="31"/>
      <c r="BYU165" s="31"/>
      <c r="BYV165" s="31"/>
      <c r="BYW165" s="31"/>
      <c r="BYX165" s="31"/>
      <c r="BYY165" s="31"/>
      <c r="BYZ165" s="31"/>
      <c r="BZA165" s="31"/>
      <c r="BZB165" s="31"/>
      <c r="BZC165" s="31"/>
      <c r="BZD165" s="31"/>
      <c r="BZE165" s="31"/>
      <c r="BZF165" s="31"/>
      <c r="BZG165" s="31"/>
      <c r="BZH165" s="31"/>
      <c r="BZI165" s="31"/>
      <c r="BZJ165" s="31"/>
      <c r="BZK165" s="31"/>
      <c r="BZL165" s="31"/>
      <c r="BZM165" s="31"/>
      <c r="BZN165" s="31"/>
      <c r="BZO165" s="31"/>
      <c r="BZP165" s="31"/>
      <c r="BZQ165" s="31"/>
      <c r="BZR165" s="31"/>
      <c r="BZS165" s="31"/>
      <c r="BZT165" s="31"/>
      <c r="BZU165" s="31"/>
      <c r="BZV165" s="31"/>
      <c r="BZW165" s="31"/>
      <c r="BZX165" s="31"/>
      <c r="BZY165" s="31"/>
      <c r="BZZ165" s="31"/>
      <c r="CAA165" s="31"/>
      <c r="CAB165" s="31"/>
      <c r="CAC165" s="31"/>
      <c r="CAD165" s="31"/>
      <c r="CAE165" s="31"/>
      <c r="CAF165" s="31"/>
      <c r="CAG165" s="31"/>
      <c r="CAH165" s="31"/>
      <c r="CAI165" s="31"/>
      <c r="CAJ165" s="31"/>
      <c r="CAK165" s="31"/>
      <c r="CAL165" s="31"/>
      <c r="CAM165" s="31"/>
      <c r="CAN165" s="31"/>
      <c r="CAO165" s="31"/>
      <c r="CAP165" s="31"/>
      <c r="CAQ165" s="31"/>
      <c r="CAR165" s="31"/>
      <c r="CAS165" s="31"/>
      <c r="CAT165" s="31"/>
      <c r="CAU165" s="31"/>
      <c r="CAV165" s="31"/>
      <c r="CAW165" s="31"/>
      <c r="CAX165" s="31"/>
      <c r="CAY165" s="31"/>
      <c r="CAZ165" s="31"/>
      <c r="CBA165" s="31"/>
      <c r="CBB165" s="31"/>
      <c r="CBC165" s="31"/>
      <c r="CBD165" s="31"/>
      <c r="CBE165" s="31"/>
      <c r="CBF165" s="31"/>
      <c r="CBG165" s="31"/>
      <c r="CBH165" s="31"/>
      <c r="CBI165" s="31"/>
      <c r="CBJ165" s="31"/>
      <c r="CBK165" s="31"/>
      <c r="CBL165" s="31"/>
      <c r="CBM165" s="31"/>
      <c r="CBN165" s="31"/>
      <c r="CBO165" s="31"/>
      <c r="CBP165" s="31"/>
      <c r="CBQ165" s="31"/>
      <c r="CBR165" s="31"/>
      <c r="CBS165" s="31"/>
      <c r="CBT165" s="31"/>
      <c r="CBU165" s="31"/>
      <c r="CBV165" s="31"/>
      <c r="CBW165" s="31"/>
      <c r="CBX165" s="31"/>
      <c r="CBY165" s="31"/>
      <c r="CBZ165" s="31"/>
      <c r="CCA165" s="31"/>
      <c r="CCB165" s="31"/>
      <c r="CCC165" s="31"/>
      <c r="CCD165" s="31"/>
      <c r="CCE165" s="31"/>
      <c r="CCF165" s="31"/>
      <c r="CCG165" s="31"/>
      <c r="CCH165" s="31"/>
      <c r="CCI165" s="31"/>
      <c r="CCJ165" s="31"/>
      <c r="CCK165" s="31"/>
      <c r="CCL165" s="31"/>
      <c r="CCM165" s="31"/>
      <c r="CCN165" s="31"/>
      <c r="CCO165" s="31"/>
      <c r="CCP165" s="31"/>
      <c r="CCQ165" s="31"/>
      <c r="CCR165" s="31"/>
      <c r="CCS165" s="31"/>
      <c r="CCT165" s="31"/>
      <c r="CCU165" s="31"/>
      <c r="CCV165" s="31"/>
      <c r="CCW165" s="31"/>
      <c r="CCX165" s="31"/>
      <c r="CCY165" s="31"/>
      <c r="CCZ165" s="31"/>
      <c r="CDA165" s="31"/>
      <c r="CDB165" s="31"/>
      <c r="CDC165" s="31"/>
      <c r="CDD165" s="31"/>
      <c r="CDE165" s="31"/>
      <c r="CDF165" s="31"/>
      <c r="CDG165" s="31"/>
      <c r="CDH165" s="31"/>
      <c r="CDI165" s="31"/>
      <c r="CDJ165" s="31"/>
      <c r="CDK165" s="31"/>
      <c r="CDL165" s="31"/>
      <c r="CDM165" s="31"/>
      <c r="CDN165" s="31"/>
      <c r="CDO165" s="31"/>
      <c r="CDP165" s="31"/>
      <c r="CDQ165" s="31"/>
      <c r="CDR165" s="31"/>
      <c r="CDS165" s="31"/>
      <c r="CDT165" s="31"/>
      <c r="CDU165" s="31"/>
      <c r="CDV165" s="31"/>
      <c r="CDW165" s="31"/>
      <c r="CDX165" s="31"/>
      <c r="CDY165" s="31"/>
      <c r="CDZ165" s="31"/>
      <c r="CEA165" s="31"/>
      <c r="CEB165" s="31"/>
      <c r="CEC165" s="31"/>
      <c r="CED165" s="31"/>
      <c r="CEE165" s="31"/>
      <c r="CEF165" s="31"/>
      <c r="CEG165" s="31"/>
      <c r="CEH165" s="31"/>
      <c r="CEI165" s="31"/>
      <c r="CEJ165" s="31"/>
      <c r="CEK165" s="31"/>
      <c r="CEL165" s="31"/>
      <c r="CEM165" s="31"/>
      <c r="CEN165" s="31"/>
      <c r="CEO165" s="31"/>
      <c r="CEP165" s="31"/>
      <c r="CEQ165" s="31"/>
      <c r="CER165" s="31"/>
      <c r="CES165" s="31"/>
      <c r="CET165" s="31"/>
      <c r="CEU165" s="31"/>
      <c r="CEV165" s="31"/>
      <c r="CEW165" s="31"/>
      <c r="CEX165" s="31"/>
      <c r="CEY165" s="31"/>
      <c r="CEZ165" s="31"/>
      <c r="CFA165" s="31"/>
      <c r="CFB165" s="31"/>
      <c r="CFC165" s="31"/>
      <c r="CFD165" s="31"/>
      <c r="CFE165" s="31"/>
      <c r="CFF165" s="31"/>
      <c r="CFG165" s="31"/>
      <c r="CFH165" s="31"/>
      <c r="CFI165" s="31"/>
      <c r="CFJ165" s="31"/>
      <c r="CFK165" s="31"/>
      <c r="CFL165" s="31"/>
      <c r="CFM165" s="31"/>
      <c r="CFN165" s="31"/>
      <c r="CFO165" s="31"/>
      <c r="CFP165" s="31"/>
      <c r="CFQ165" s="31"/>
      <c r="CFR165" s="31"/>
      <c r="CFS165" s="31"/>
      <c r="CFT165" s="31"/>
      <c r="CFU165" s="31"/>
      <c r="CFV165" s="31"/>
      <c r="CFW165" s="31"/>
      <c r="CFX165" s="31"/>
      <c r="CFY165" s="31"/>
      <c r="CFZ165" s="31"/>
      <c r="CGA165" s="31"/>
      <c r="CGB165" s="31"/>
      <c r="CGC165" s="31"/>
      <c r="CGD165" s="31"/>
      <c r="CGE165" s="31"/>
      <c r="CGF165" s="31"/>
      <c r="CGG165" s="31"/>
      <c r="CGH165" s="31"/>
      <c r="CGI165" s="31"/>
      <c r="CGJ165" s="31"/>
      <c r="CGK165" s="31"/>
      <c r="CGL165" s="31"/>
      <c r="CGM165" s="31"/>
      <c r="CGN165" s="31"/>
      <c r="CGO165" s="31"/>
      <c r="CGP165" s="31"/>
      <c r="CGQ165" s="31"/>
      <c r="CGR165" s="31"/>
      <c r="CGS165" s="31"/>
      <c r="CGT165" s="31"/>
      <c r="CGU165" s="31"/>
      <c r="CGV165" s="31"/>
      <c r="CGW165" s="31"/>
      <c r="CGX165" s="31"/>
      <c r="CGY165" s="31"/>
      <c r="CGZ165" s="31"/>
      <c r="CHA165" s="31"/>
      <c r="CHB165" s="31"/>
      <c r="CHC165" s="31"/>
      <c r="CHD165" s="31"/>
      <c r="CHE165" s="31"/>
      <c r="CHF165" s="31"/>
      <c r="CHG165" s="31"/>
      <c r="CHH165" s="31"/>
      <c r="CHI165" s="31"/>
      <c r="CHJ165" s="31"/>
      <c r="CHK165" s="31"/>
      <c r="CHL165" s="31"/>
      <c r="CHM165" s="31"/>
      <c r="CHN165" s="31"/>
      <c r="CHO165" s="31"/>
      <c r="CHP165" s="31"/>
      <c r="CHQ165" s="31"/>
      <c r="CHR165" s="31"/>
      <c r="CHS165" s="31"/>
      <c r="CHT165" s="31"/>
      <c r="CHU165" s="31"/>
      <c r="CHV165" s="31"/>
      <c r="CHW165" s="31"/>
      <c r="CHX165" s="31"/>
      <c r="CHY165" s="31"/>
      <c r="CHZ165" s="31"/>
      <c r="CIA165" s="31"/>
      <c r="CIB165" s="31"/>
      <c r="CIC165" s="31"/>
      <c r="CID165" s="31"/>
      <c r="CIE165" s="31"/>
      <c r="CIF165" s="31"/>
      <c r="CIG165" s="31"/>
      <c r="CIH165" s="31"/>
      <c r="CII165" s="31"/>
      <c r="CIJ165" s="31"/>
      <c r="CIK165" s="31"/>
      <c r="CIL165" s="31"/>
      <c r="CIM165" s="31"/>
      <c r="CIN165" s="31"/>
      <c r="CIO165" s="31"/>
      <c r="CIP165" s="31"/>
      <c r="CIQ165" s="31"/>
      <c r="CIR165" s="31"/>
      <c r="CIS165" s="31"/>
      <c r="CIT165" s="31"/>
      <c r="CIU165" s="31"/>
      <c r="CIV165" s="31"/>
      <c r="CIW165" s="31"/>
      <c r="CIX165" s="31"/>
      <c r="CIY165" s="31"/>
      <c r="CIZ165" s="31"/>
      <c r="CJA165" s="31"/>
      <c r="CJB165" s="31"/>
      <c r="CJC165" s="31"/>
      <c r="CJD165" s="31"/>
      <c r="CJE165" s="31"/>
      <c r="CJF165" s="31"/>
      <c r="CJG165" s="31"/>
      <c r="CJH165" s="31"/>
      <c r="CJI165" s="31"/>
      <c r="CJJ165" s="31"/>
      <c r="CJK165" s="31"/>
      <c r="CJL165" s="31"/>
      <c r="CJM165" s="31"/>
      <c r="CJN165" s="31"/>
      <c r="CJO165" s="31"/>
      <c r="CJP165" s="31"/>
      <c r="CJQ165" s="31"/>
      <c r="CJR165" s="31"/>
      <c r="CJS165" s="31"/>
      <c r="CJT165" s="31"/>
      <c r="CJU165" s="31"/>
      <c r="CJV165" s="31"/>
      <c r="CJW165" s="31"/>
      <c r="CJX165" s="31"/>
      <c r="CJY165" s="31"/>
      <c r="CJZ165" s="31"/>
      <c r="CKA165" s="31"/>
      <c r="CKB165" s="31"/>
      <c r="CKC165" s="31"/>
      <c r="CKD165" s="31"/>
      <c r="CKE165" s="31"/>
      <c r="CKF165" s="31"/>
      <c r="CKG165" s="31"/>
      <c r="CKH165" s="31"/>
      <c r="CKI165" s="31"/>
      <c r="CKJ165" s="31"/>
      <c r="CKK165" s="31"/>
      <c r="CKL165" s="31"/>
      <c r="CKM165" s="31"/>
      <c r="CKN165" s="31"/>
      <c r="CKO165" s="31"/>
      <c r="CKP165" s="31"/>
      <c r="CKQ165" s="31"/>
      <c r="CKR165" s="31"/>
      <c r="CKS165" s="31"/>
      <c r="CKT165" s="31"/>
      <c r="CKU165" s="31"/>
      <c r="CKV165" s="31"/>
      <c r="CKW165" s="31"/>
      <c r="CKX165" s="31"/>
      <c r="CKY165" s="31"/>
      <c r="CKZ165" s="31"/>
      <c r="CLA165" s="31"/>
      <c r="CLB165" s="31"/>
      <c r="CLC165" s="31"/>
      <c r="CLD165" s="31"/>
      <c r="CLE165" s="31"/>
      <c r="CLF165" s="31"/>
      <c r="CLG165" s="31"/>
      <c r="CLH165" s="31"/>
      <c r="CLI165" s="31"/>
      <c r="CLJ165" s="31"/>
      <c r="CLK165" s="31"/>
      <c r="CLL165" s="31"/>
      <c r="CLM165" s="31"/>
      <c r="CLN165" s="31"/>
      <c r="CLO165" s="31"/>
      <c r="CLP165" s="31"/>
      <c r="CLQ165" s="31"/>
      <c r="CLR165" s="31"/>
      <c r="CLS165" s="31"/>
      <c r="CLT165" s="31"/>
      <c r="CLU165" s="31"/>
      <c r="CLV165" s="31"/>
      <c r="CLW165" s="31"/>
      <c r="CLX165" s="31"/>
      <c r="CLY165" s="31"/>
      <c r="CLZ165" s="31"/>
      <c r="CMA165" s="31"/>
      <c r="CMB165" s="31"/>
      <c r="CMC165" s="31"/>
      <c r="CMD165" s="31"/>
      <c r="CME165" s="31"/>
      <c r="CMF165" s="31"/>
      <c r="CMG165" s="31"/>
      <c r="CMH165" s="31"/>
      <c r="CMI165" s="31"/>
      <c r="CMJ165" s="31"/>
      <c r="CMK165" s="31"/>
      <c r="CML165" s="31"/>
      <c r="CMM165" s="31"/>
      <c r="CMN165" s="31"/>
      <c r="CMO165" s="31"/>
      <c r="CMP165" s="31"/>
      <c r="CMQ165" s="31"/>
      <c r="CMR165" s="31"/>
      <c r="CMS165" s="31"/>
      <c r="CMT165" s="31"/>
      <c r="CMU165" s="31"/>
      <c r="CMV165" s="31"/>
      <c r="CMW165" s="31"/>
      <c r="CMX165" s="31"/>
      <c r="CMY165" s="31"/>
      <c r="CMZ165" s="31"/>
      <c r="CNA165" s="31"/>
      <c r="CNB165" s="31"/>
      <c r="CNC165" s="31"/>
      <c r="CND165" s="31"/>
      <c r="CNE165" s="31"/>
      <c r="CNF165" s="31"/>
      <c r="CNG165" s="31"/>
      <c r="CNH165" s="31"/>
      <c r="CNI165" s="31"/>
      <c r="CNJ165" s="31"/>
      <c r="CNK165" s="31"/>
      <c r="CNL165" s="31"/>
      <c r="CNM165" s="31"/>
      <c r="CNN165" s="31"/>
      <c r="CNO165" s="31"/>
      <c r="CNP165" s="31"/>
      <c r="CNQ165" s="31"/>
      <c r="CNR165" s="31"/>
      <c r="CNS165" s="31"/>
      <c r="CNT165" s="31"/>
      <c r="CNU165" s="31"/>
      <c r="CNV165" s="31"/>
      <c r="CNW165" s="31"/>
      <c r="CNX165" s="31"/>
      <c r="CNY165" s="31"/>
      <c r="CNZ165" s="31"/>
      <c r="COA165" s="31"/>
      <c r="COB165" s="31"/>
      <c r="COC165" s="31"/>
      <c r="COD165" s="31"/>
      <c r="COE165" s="31"/>
      <c r="COF165" s="31"/>
      <c r="COG165" s="31"/>
      <c r="COH165" s="31"/>
      <c r="COI165" s="31"/>
      <c r="COJ165" s="31"/>
      <c r="COK165" s="31"/>
      <c r="COL165" s="31"/>
      <c r="COM165" s="31"/>
      <c r="CON165" s="31"/>
      <c r="COO165" s="31"/>
      <c r="COP165" s="31"/>
      <c r="COQ165" s="31"/>
      <c r="COR165" s="31"/>
      <c r="COS165" s="31"/>
      <c r="COT165" s="31"/>
      <c r="COU165" s="31"/>
      <c r="COV165" s="31"/>
      <c r="COW165" s="31"/>
      <c r="COX165" s="31"/>
      <c r="COY165" s="31"/>
      <c r="COZ165" s="31"/>
      <c r="CPA165" s="31"/>
      <c r="CPB165" s="31"/>
      <c r="CPC165" s="31"/>
      <c r="CPD165" s="31"/>
      <c r="CPE165" s="31"/>
      <c r="CPF165" s="31"/>
      <c r="CPG165" s="31"/>
      <c r="CPH165" s="31"/>
      <c r="CPI165" s="31"/>
      <c r="CPJ165" s="31"/>
      <c r="CPK165" s="31"/>
      <c r="CPL165" s="31"/>
      <c r="CPM165" s="31"/>
      <c r="CPN165" s="31"/>
      <c r="CPO165" s="31"/>
      <c r="CPP165" s="31"/>
      <c r="CPQ165" s="31"/>
      <c r="CPR165" s="31"/>
      <c r="CPS165" s="31"/>
      <c r="CPT165" s="31"/>
      <c r="CPU165" s="31"/>
      <c r="CPV165" s="31"/>
      <c r="CPW165" s="31"/>
      <c r="CPX165" s="31"/>
      <c r="CPY165" s="31"/>
      <c r="CPZ165" s="31"/>
      <c r="CQA165" s="31"/>
      <c r="CQB165" s="31"/>
      <c r="CQC165" s="31"/>
      <c r="CQD165" s="31"/>
      <c r="CQE165" s="31"/>
      <c r="CQF165" s="31"/>
      <c r="CQG165" s="31"/>
      <c r="CQH165" s="31"/>
      <c r="CQI165" s="31"/>
      <c r="CQJ165" s="31"/>
      <c r="CQK165" s="31"/>
      <c r="CQL165" s="31"/>
      <c r="CQM165" s="31"/>
      <c r="CQN165" s="31"/>
      <c r="CQO165" s="31"/>
      <c r="CQP165" s="31"/>
      <c r="CQQ165" s="31"/>
      <c r="CQR165" s="31"/>
      <c r="CQS165" s="31"/>
      <c r="CQT165" s="31"/>
      <c r="CQU165" s="31"/>
      <c r="CQV165" s="31"/>
      <c r="CQW165" s="31"/>
      <c r="CQX165" s="31"/>
      <c r="CQY165" s="31"/>
      <c r="CQZ165" s="31"/>
      <c r="CRA165" s="31"/>
      <c r="CRB165" s="31"/>
      <c r="CRC165" s="31"/>
      <c r="CRD165" s="31"/>
      <c r="CRE165" s="31"/>
      <c r="CRF165" s="31"/>
      <c r="CRG165" s="31"/>
      <c r="CRH165" s="31"/>
      <c r="CRI165" s="31"/>
      <c r="CRJ165" s="31"/>
      <c r="CRK165" s="31"/>
      <c r="CRL165" s="31"/>
      <c r="CRM165" s="31"/>
      <c r="CRN165" s="31"/>
      <c r="CRO165" s="31"/>
      <c r="CRP165" s="31"/>
      <c r="CRQ165" s="31"/>
      <c r="CRR165" s="31"/>
      <c r="CRS165" s="31"/>
      <c r="CRT165" s="31"/>
      <c r="CRU165" s="31"/>
      <c r="CRV165" s="31"/>
      <c r="CRW165" s="31"/>
      <c r="CRX165" s="31"/>
      <c r="CRY165" s="31"/>
      <c r="CRZ165" s="31"/>
      <c r="CSA165" s="31"/>
      <c r="CSB165" s="31"/>
      <c r="CSC165" s="31"/>
      <c r="CSD165" s="31"/>
      <c r="CSE165" s="31"/>
      <c r="CSF165" s="31"/>
      <c r="CSG165" s="31"/>
      <c r="CSH165" s="31"/>
      <c r="CSI165" s="31"/>
      <c r="CSJ165" s="31"/>
      <c r="CSK165" s="31"/>
      <c r="CSL165" s="31"/>
      <c r="CSM165" s="31"/>
      <c r="CSN165" s="31"/>
      <c r="CSO165" s="31"/>
      <c r="CSP165" s="31"/>
      <c r="CSQ165" s="31"/>
      <c r="CSR165" s="31"/>
      <c r="CSS165" s="31"/>
      <c r="CST165" s="31"/>
      <c r="CSU165" s="31"/>
      <c r="CSV165" s="31"/>
      <c r="CSW165" s="31"/>
      <c r="CSX165" s="31"/>
      <c r="CSY165" s="31"/>
      <c r="CSZ165" s="31"/>
      <c r="CTA165" s="31"/>
      <c r="CTB165" s="31"/>
      <c r="CTC165" s="31"/>
      <c r="CTD165" s="31"/>
      <c r="CTE165" s="31"/>
      <c r="CTF165" s="31"/>
      <c r="CTG165" s="31"/>
      <c r="CTH165" s="31"/>
      <c r="CTI165" s="31"/>
      <c r="CTJ165" s="31"/>
      <c r="CTK165" s="31"/>
      <c r="CTL165" s="31"/>
      <c r="CTM165" s="31"/>
      <c r="CTN165" s="31"/>
      <c r="CTO165" s="31"/>
      <c r="CTP165" s="31"/>
      <c r="CTQ165" s="31"/>
      <c r="CTR165" s="31"/>
      <c r="CTS165" s="31"/>
      <c r="CTT165" s="31"/>
      <c r="CTU165" s="31"/>
      <c r="CTV165" s="31"/>
      <c r="CTW165" s="31"/>
      <c r="CTX165" s="31"/>
      <c r="CTY165" s="31"/>
      <c r="CTZ165" s="31"/>
      <c r="CUA165" s="31"/>
      <c r="CUB165" s="31"/>
      <c r="CUC165" s="31"/>
      <c r="CUD165" s="31"/>
      <c r="CUE165" s="31"/>
      <c r="CUF165" s="31"/>
      <c r="CUG165" s="31"/>
      <c r="CUH165" s="31"/>
      <c r="CUI165" s="31"/>
      <c r="CUJ165" s="31"/>
      <c r="CUK165" s="31"/>
      <c r="CUL165" s="31"/>
      <c r="CUM165" s="31"/>
      <c r="CUN165" s="31"/>
      <c r="CUO165" s="31"/>
      <c r="CUP165" s="31"/>
      <c r="CUQ165" s="31"/>
      <c r="CUR165" s="31"/>
      <c r="CUS165" s="31"/>
      <c r="CUT165" s="31"/>
      <c r="CUU165" s="31"/>
      <c r="CUV165" s="31"/>
      <c r="CUW165" s="31"/>
      <c r="CUX165" s="31"/>
      <c r="CUY165" s="31"/>
      <c r="CUZ165" s="31"/>
      <c r="CVA165" s="31"/>
      <c r="CVB165" s="31"/>
      <c r="CVC165" s="31"/>
      <c r="CVD165" s="31"/>
      <c r="CVE165" s="31"/>
      <c r="CVF165" s="31"/>
      <c r="CVG165" s="31"/>
      <c r="CVH165" s="31"/>
      <c r="CVI165" s="31"/>
      <c r="CVJ165" s="31"/>
      <c r="CVK165" s="31"/>
      <c r="CVL165" s="31"/>
      <c r="CVM165" s="31"/>
      <c r="CVN165" s="31"/>
      <c r="CVO165" s="31"/>
      <c r="CVP165" s="31"/>
      <c r="CVQ165" s="31"/>
      <c r="CVR165" s="31"/>
      <c r="CVS165" s="31"/>
      <c r="CVT165" s="31"/>
      <c r="CVU165" s="31"/>
      <c r="CVV165" s="31"/>
      <c r="CVW165" s="31"/>
      <c r="CVX165" s="31"/>
      <c r="CVY165" s="31"/>
      <c r="CVZ165" s="31"/>
      <c r="CWA165" s="31"/>
      <c r="CWB165" s="31"/>
      <c r="CWC165" s="31"/>
      <c r="CWD165" s="31"/>
      <c r="CWE165" s="31"/>
      <c r="CWF165" s="31"/>
      <c r="CWG165" s="31"/>
      <c r="CWH165" s="31"/>
      <c r="CWI165" s="31"/>
      <c r="CWJ165" s="31"/>
      <c r="CWK165" s="31"/>
      <c r="CWL165" s="31"/>
      <c r="CWM165" s="31"/>
      <c r="CWN165" s="31"/>
      <c r="CWO165" s="31"/>
      <c r="CWP165" s="31"/>
      <c r="CWQ165" s="31"/>
      <c r="CWR165" s="31"/>
      <c r="CWS165" s="31"/>
      <c r="CWT165" s="31"/>
      <c r="CWU165" s="31"/>
      <c r="CWV165" s="31"/>
      <c r="CWW165" s="31"/>
      <c r="CWX165" s="31"/>
      <c r="CWY165" s="31"/>
      <c r="CWZ165" s="31"/>
      <c r="CXA165" s="31"/>
      <c r="CXB165" s="31"/>
      <c r="CXC165" s="31"/>
      <c r="CXD165" s="31"/>
      <c r="CXE165" s="31"/>
      <c r="CXF165" s="31"/>
      <c r="CXG165" s="31"/>
      <c r="CXH165" s="31"/>
    </row>
    <row r="166" spans="1:2660" s="82" customFormat="1" ht="31.5" customHeight="1" x14ac:dyDescent="0.2">
      <c r="A166" s="8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31"/>
      <c r="BX166" s="31"/>
      <c r="BY166" s="31"/>
      <c r="BZ166" s="31"/>
      <c r="CA166" s="31"/>
      <c r="CB166" s="31"/>
      <c r="CC166" s="31"/>
      <c r="CD166" s="31"/>
      <c r="CE166" s="31"/>
      <c r="CF166" s="31"/>
      <c r="CG166" s="31"/>
      <c r="CH166" s="31"/>
      <c r="CI166" s="31"/>
      <c r="CJ166" s="31"/>
      <c r="CK166" s="31"/>
      <c r="CL166" s="31"/>
      <c r="CM166" s="31"/>
      <c r="CN166" s="31"/>
      <c r="CO166" s="31"/>
      <c r="CP166" s="31"/>
      <c r="CQ166" s="31"/>
      <c r="CR166" s="31"/>
      <c r="CS166" s="31"/>
      <c r="CT166" s="31"/>
      <c r="CU166" s="31"/>
      <c r="CV166" s="31"/>
      <c r="CW166" s="31"/>
      <c r="CX166" s="31"/>
      <c r="CY166" s="31"/>
      <c r="CZ166" s="31"/>
      <c r="DA166" s="31"/>
      <c r="DB166" s="31"/>
      <c r="DC166" s="31"/>
      <c r="DD166" s="31"/>
      <c r="DE166" s="31"/>
      <c r="DF166" s="31"/>
      <c r="DG166" s="31"/>
      <c r="DH166" s="31"/>
      <c r="DI166" s="31"/>
      <c r="DJ166" s="31"/>
      <c r="DK166" s="31"/>
      <c r="DL166" s="31"/>
      <c r="DM166" s="31"/>
      <c r="DN166" s="31"/>
      <c r="DO166" s="31"/>
      <c r="DP166" s="31"/>
      <c r="DQ166" s="31"/>
      <c r="DR166" s="31"/>
      <c r="DS166" s="31"/>
      <c r="DT166" s="31"/>
      <c r="DU166" s="31"/>
      <c r="DV166" s="31"/>
      <c r="DW166" s="31"/>
      <c r="DX166" s="31"/>
      <c r="DY166" s="31"/>
      <c r="DZ166" s="31"/>
      <c r="EA166" s="31"/>
      <c r="EB166" s="31"/>
      <c r="EC166" s="31"/>
      <c r="ED166" s="31"/>
      <c r="EE166" s="31"/>
      <c r="EF166" s="31"/>
      <c r="EG166" s="31"/>
      <c r="EH166" s="31"/>
      <c r="EI166" s="31"/>
      <c r="EJ166" s="31"/>
      <c r="EK166" s="31"/>
      <c r="EL166" s="31"/>
      <c r="EM166" s="31"/>
      <c r="EN166" s="31"/>
      <c r="EO166" s="31"/>
      <c r="EP166" s="31"/>
      <c r="EQ166" s="31"/>
      <c r="ER166" s="31"/>
      <c r="ES166" s="31"/>
      <c r="ET166" s="31"/>
      <c r="EU166" s="31"/>
      <c r="EV166" s="31"/>
      <c r="EW166" s="31"/>
      <c r="EX166" s="31"/>
      <c r="EY166" s="31"/>
      <c r="EZ166" s="31"/>
      <c r="FA166" s="31"/>
      <c r="FB166" s="31"/>
      <c r="FC166" s="31"/>
      <c r="FD166" s="31"/>
      <c r="FE166" s="31"/>
      <c r="FF166" s="31"/>
      <c r="FG166" s="31"/>
      <c r="FH166" s="31"/>
      <c r="FI166" s="31"/>
      <c r="FJ166" s="31"/>
      <c r="FK166" s="31"/>
      <c r="FL166" s="31"/>
      <c r="FM166" s="31"/>
      <c r="FN166" s="31"/>
      <c r="FO166" s="31"/>
      <c r="FP166" s="31"/>
      <c r="FQ166" s="31"/>
      <c r="FR166" s="31"/>
      <c r="FS166" s="31"/>
      <c r="FT166" s="31"/>
      <c r="FU166" s="31"/>
      <c r="FV166" s="31"/>
      <c r="FW166" s="31"/>
      <c r="FX166" s="31"/>
      <c r="FY166" s="31"/>
      <c r="FZ166" s="31"/>
      <c r="GA166" s="31"/>
      <c r="GB166" s="31"/>
      <c r="GC166" s="31"/>
      <c r="GD166" s="31"/>
      <c r="GE166" s="31"/>
      <c r="GF166" s="31"/>
      <c r="GG166" s="31"/>
      <c r="GH166" s="31"/>
      <c r="GI166" s="31"/>
      <c r="GJ166" s="31"/>
      <c r="GK166" s="31"/>
      <c r="GL166" s="31"/>
      <c r="GM166" s="31"/>
      <c r="GN166" s="31"/>
      <c r="GO166" s="31"/>
      <c r="GP166" s="31"/>
      <c r="GQ166" s="31"/>
      <c r="GR166" s="31"/>
      <c r="GS166" s="31"/>
      <c r="GT166" s="31"/>
      <c r="GU166" s="31"/>
      <c r="GV166" s="31"/>
      <c r="GW166" s="31"/>
      <c r="GX166" s="31"/>
      <c r="GY166" s="31"/>
      <c r="GZ166" s="31"/>
      <c r="HA166" s="31"/>
      <c r="HB166" s="31"/>
      <c r="HC166" s="31"/>
      <c r="HD166" s="31"/>
      <c r="HE166" s="31"/>
      <c r="HF166" s="31"/>
      <c r="HG166" s="31"/>
      <c r="HH166" s="31"/>
      <c r="HI166" s="31"/>
      <c r="HJ166" s="31"/>
      <c r="HK166" s="31"/>
      <c r="HL166" s="31"/>
      <c r="HM166" s="31"/>
      <c r="HN166" s="31"/>
      <c r="HO166" s="31"/>
      <c r="HP166" s="31"/>
      <c r="HQ166" s="31"/>
      <c r="HR166" s="31"/>
      <c r="HS166" s="31"/>
      <c r="HT166" s="31"/>
      <c r="HU166" s="31"/>
      <c r="HV166" s="31"/>
      <c r="HW166" s="31"/>
      <c r="HX166" s="31"/>
      <c r="HY166" s="31"/>
      <c r="HZ166" s="31"/>
      <c r="IA166" s="31"/>
      <c r="IB166" s="31"/>
      <c r="IC166" s="31"/>
      <c r="ID166" s="31"/>
      <c r="IE166" s="31"/>
      <c r="IF166" s="31"/>
      <c r="IG166" s="31"/>
      <c r="IH166" s="31"/>
      <c r="II166" s="31"/>
      <c r="IJ166" s="31"/>
      <c r="IK166" s="31"/>
      <c r="IL166" s="31"/>
      <c r="IM166" s="31"/>
      <c r="IN166" s="31"/>
      <c r="IO166" s="31"/>
      <c r="IP166" s="31"/>
      <c r="IQ166" s="31"/>
      <c r="IR166" s="31"/>
      <c r="IS166" s="31"/>
      <c r="IT166" s="31"/>
      <c r="IU166" s="31"/>
      <c r="IV166" s="31"/>
      <c r="IW166" s="31"/>
      <c r="IX166" s="31"/>
      <c r="IY166" s="31"/>
      <c r="IZ166" s="31"/>
      <c r="JA166" s="31"/>
      <c r="JB166" s="31"/>
      <c r="JC166" s="31"/>
      <c r="JD166" s="31"/>
      <c r="JE166" s="31"/>
      <c r="JF166" s="31"/>
      <c r="JG166" s="31"/>
      <c r="JH166" s="31"/>
      <c r="JI166" s="31"/>
      <c r="JJ166" s="31"/>
      <c r="JK166" s="31"/>
      <c r="JL166" s="31"/>
      <c r="JM166" s="31"/>
      <c r="JN166" s="31"/>
      <c r="JO166" s="31"/>
      <c r="JP166" s="31"/>
      <c r="JQ166" s="31"/>
      <c r="JR166" s="31"/>
      <c r="JS166" s="31"/>
      <c r="JT166" s="31"/>
      <c r="JU166" s="31"/>
      <c r="JV166" s="31"/>
      <c r="JW166" s="31"/>
      <c r="JX166" s="31"/>
      <c r="JY166" s="31"/>
      <c r="JZ166" s="31"/>
      <c r="KA166" s="31"/>
      <c r="KB166" s="31"/>
      <c r="KC166" s="31"/>
      <c r="KD166" s="31"/>
      <c r="KE166" s="31"/>
      <c r="KF166" s="31"/>
      <c r="KG166" s="31"/>
      <c r="KH166" s="31"/>
      <c r="KI166" s="31"/>
      <c r="KJ166" s="31"/>
      <c r="KK166" s="31"/>
      <c r="KL166" s="31"/>
      <c r="KM166" s="31"/>
      <c r="KN166" s="31"/>
      <c r="KO166" s="31"/>
      <c r="KP166" s="31"/>
      <c r="KQ166" s="31"/>
      <c r="KR166" s="31"/>
      <c r="KS166" s="31"/>
      <c r="KT166" s="31"/>
      <c r="KU166" s="31"/>
      <c r="KV166" s="31"/>
      <c r="KW166" s="31"/>
      <c r="KX166" s="31"/>
      <c r="KY166" s="31"/>
      <c r="KZ166" s="31"/>
      <c r="LA166" s="31"/>
      <c r="LB166" s="31"/>
      <c r="LC166" s="31"/>
      <c r="LD166" s="31"/>
      <c r="LE166" s="31"/>
      <c r="LF166" s="31"/>
      <c r="LG166" s="31"/>
      <c r="LH166" s="31"/>
      <c r="LI166" s="31"/>
      <c r="LJ166" s="31"/>
      <c r="LK166" s="31"/>
      <c r="LL166" s="31"/>
      <c r="LM166" s="31"/>
      <c r="LN166" s="31"/>
      <c r="LO166" s="31"/>
      <c r="LP166" s="31"/>
      <c r="LQ166" s="31"/>
      <c r="LR166" s="31"/>
      <c r="LS166" s="31"/>
      <c r="LT166" s="31"/>
      <c r="LU166" s="31"/>
      <c r="LV166" s="31"/>
      <c r="LW166" s="31"/>
      <c r="LX166" s="31"/>
      <c r="LY166" s="31"/>
      <c r="LZ166" s="31"/>
      <c r="MA166" s="31"/>
      <c r="MB166" s="31"/>
      <c r="MC166" s="31"/>
      <c r="MD166" s="31"/>
      <c r="ME166" s="31"/>
      <c r="MF166" s="31"/>
      <c r="MG166" s="31"/>
      <c r="MH166" s="31"/>
      <c r="MI166" s="31"/>
      <c r="MJ166" s="31"/>
      <c r="MK166" s="31"/>
      <c r="ML166" s="31"/>
      <c r="MM166" s="31"/>
      <c r="MN166" s="31"/>
      <c r="MO166" s="31"/>
      <c r="MP166" s="31"/>
      <c r="MQ166" s="31"/>
      <c r="MR166" s="31"/>
      <c r="MS166" s="31"/>
      <c r="MT166" s="31"/>
      <c r="MU166" s="31"/>
      <c r="MV166" s="31"/>
      <c r="MW166" s="31"/>
      <c r="MX166" s="31"/>
      <c r="MY166" s="31"/>
      <c r="MZ166" s="31"/>
      <c r="NA166" s="31"/>
      <c r="NB166" s="31"/>
      <c r="NC166" s="31"/>
      <c r="ND166" s="31"/>
      <c r="NE166" s="31"/>
      <c r="NF166" s="31"/>
      <c r="NG166" s="31"/>
      <c r="NH166" s="31"/>
      <c r="NI166" s="31"/>
      <c r="NJ166" s="31"/>
      <c r="NK166" s="31"/>
      <c r="NL166" s="31"/>
      <c r="NM166" s="31"/>
      <c r="NN166" s="31"/>
      <c r="NO166" s="31"/>
      <c r="NP166" s="31"/>
      <c r="NQ166" s="31"/>
      <c r="NR166" s="31"/>
      <c r="NS166" s="31"/>
      <c r="NT166" s="31"/>
      <c r="NU166" s="31"/>
      <c r="NV166" s="31"/>
      <c r="NW166" s="31"/>
      <c r="NX166" s="31"/>
      <c r="NY166" s="31"/>
      <c r="NZ166" s="31"/>
      <c r="OA166" s="31"/>
      <c r="OB166" s="31"/>
      <c r="OC166" s="31"/>
      <c r="OD166" s="31"/>
      <c r="OE166" s="31"/>
      <c r="OF166" s="31"/>
      <c r="OG166" s="31"/>
      <c r="OH166" s="31"/>
      <c r="OI166" s="31"/>
      <c r="OJ166" s="31"/>
      <c r="OK166" s="31"/>
      <c r="OL166" s="31"/>
      <c r="OM166" s="31"/>
      <c r="ON166" s="31"/>
      <c r="OO166" s="31"/>
      <c r="OP166" s="31"/>
      <c r="OQ166" s="31"/>
      <c r="OR166" s="31"/>
      <c r="OS166" s="31"/>
      <c r="OT166" s="31"/>
      <c r="OU166" s="31"/>
      <c r="OV166" s="31"/>
      <c r="OW166" s="31"/>
      <c r="OX166" s="31"/>
      <c r="OY166" s="31"/>
      <c r="OZ166" s="31"/>
      <c r="PA166" s="31"/>
      <c r="PB166" s="31"/>
      <c r="PC166" s="31"/>
      <c r="PD166" s="31"/>
      <c r="PE166" s="31"/>
      <c r="PF166" s="31"/>
      <c r="PG166" s="31"/>
      <c r="PH166" s="31"/>
      <c r="PI166" s="31"/>
      <c r="PJ166" s="31"/>
      <c r="PK166" s="31"/>
      <c r="PL166" s="31"/>
      <c r="PM166" s="31"/>
      <c r="PN166" s="31"/>
      <c r="PO166" s="31"/>
      <c r="PP166" s="31"/>
      <c r="PQ166" s="31"/>
      <c r="PR166" s="31"/>
      <c r="PS166" s="31"/>
      <c r="PT166" s="31"/>
      <c r="PU166" s="31"/>
      <c r="PV166" s="31"/>
      <c r="PW166" s="31"/>
      <c r="PX166" s="31"/>
      <c r="PY166" s="31"/>
      <c r="PZ166" s="31"/>
      <c r="QA166" s="31"/>
      <c r="QB166" s="31"/>
      <c r="QC166" s="31"/>
      <c r="QD166" s="31"/>
      <c r="QE166" s="31"/>
      <c r="QF166" s="31"/>
      <c r="QG166" s="31"/>
      <c r="QH166" s="31"/>
      <c r="QI166" s="31"/>
      <c r="QJ166" s="31"/>
      <c r="QK166" s="31"/>
      <c r="QL166" s="31"/>
      <c r="QM166" s="31"/>
      <c r="QN166" s="31"/>
      <c r="QO166" s="31"/>
      <c r="QP166" s="31"/>
      <c r="QQ166" s="31"/>
      <c r="QR166" s="31"/>
      <c r="QS166" s="31"/>
      <c r="QT166" s="31"/>
      <c r="QU166" s="31"/>
      <c r="QV166" s="31"/>
      <c r="QW166" s="31"/>
      <c r="QX166" s="31"/>
      <c r="QY166" s="31"/>
      <c r="QZ166" s="31"/>
      <c r="RA166" s="31"/>
      <c r="RB166" s="31"/>
      <c r="RC166" s="31"/>
      <c r="RD166" s="31"/>
      <c r="RE166" s="31"/>
      <c r="RF166" s="31"/>
      <c r="RG166" s="31"/>
      <c r="RH166" s="31"/>
      <c r="RI166" s="31"/>
      <c r="RJ166" s="31"/>
      <c r="RK166" s="31"/>
      <c r="RL166" s="31"/>
      <c r="RM166" s="31"/>
      <c r="RN166" s="31"/>
      <c r="RO166" s="31"/>
      <c r="RP166" s="31"/>
      <c r="RQ166" s="31"/>
      <c r="RR166" s="31"/>
      <c r="RS166" s="31"/>
      <c r="RT166" s="31"/>
      <c r="RU166" s="31"/>
      <c r="RV166" s="31"/>
      <c r="RW166" s="31"/>
      <c r="RX166" s="31"/>
      <c r="RY166" s="31"/>
      <c r="RZ166" s="31"/>
      <c r="SA166" s="31"/>
      <c r="SB166" s="31"/>
      <c r="SC166" s="31"/>
      <c r="SD166" s="31"/>
      <c r="SE166" s="31"/>
      <c r="SF166" s="31"/>
      <c r="SG166" s="31"/>
      <c r="SH166" s="31"/>
      <c r="SI166" s="31"/>
      <c r="SJ166" s="31"/>
      <c r="SK166" s="31"/>
      <c r="SL166" s="31"/>
      <c r="SM166" s="31"/>
      <c r="SN166" s="31"/>
      <c r="SO166" s="31"/>
      <c r="SP166" s="31"/>
      <c r="SQ166" s="31"/>
      <c r="SR166" s="31"/>
      <c r="SS166" s="31"/>
      <c r="ST166" s="31"/>
      <c r="SU166" s="31"/>
      <c r="SV166" s="31"/>
      <c r="SW166" s="31"/>
      <c r="SX166" s="31"/>
      <c r="SY166" s="31"/>
      <c r="SZ166" s="31"/>
      <c r="TA166" s="31"/>
      <c r="TB166" s="31"/>
      <c r="TC166" s="31"/>
      <c r="TD166" s="31"/>
      <c r="TE166" s="31"/>
      <c r="TF166" s="31"/>
      <c r="TG166" s="31"/>
      <c r="TH166" s="31"/>
      <c r="TI166" s="31"/>
      <c r="TJ166" s="31"/>
      <c r="TK166" s="31"/>
      <c r="TL166" s="31"/>
      <c r="TM166" s="31"/>
      <c r="TN166" s="31"/>
      <c r="TO166" s="31"/>
      <c r="TP166" s="31"/>
      <c r="TQ166" s="31"/>
      <c r="TR166" s="31"/>
      <c r="TS166" s="31"/>
      <c r="TT166" s="31"/>
      <c r="TU166" s="31"/>
      <c r="TV166" s="31"/>
      <c r="TW166" s="31"/>
      <c r="TX166" s="31"/>
      <c r="TY166" s="31"/>
      <c r="TZ166" s="31"/>
      <c r="UA166" s="31"/>
      <c r="UB166" s="31"/>
      <c r="UC166" s="31"/>
      <c r="UD166" s="31"/>
      <c r="UE166" s="31"/>
      <c r="UF166" s="31"/>
      <c r="UG166" s="31"/>
      <c r="UH166" s="31"/>
      <c r="UI166" s="31"/>
      <c r="UJ166" s="31"/>
      <c r="UK166" s="31"/>
      <c r="UL166" s="31"/>
      <c r="UM166" s="31"/>
      <c r="UN166" s="31"/>
      <c r="UO166" s="31"/>
      <c r="UP166" s="31"/>
      <c r="UQ166" s="31"/>
      <c r="UR166" s="31"/>
      <c r="US166" s="31"/>
      <c r="UT166" s="31"/>
      <c r="UU166" s="31"/>
      <c r="UV166" s="31"/>
      <c r="UW166" s="31"/>
      <c r="UX166" s="31"/>
      <c r="UY166" s="31"/>
      <c r="UZ166" s="31"/>
      <c r="VA166" s="31"/>
      <c r="VB166" s="31"/>
      <c r="VC166" s="31"/>
      <c r="VD166" s="31"/>
      <c r="VE166" s="31"/>
      <c r="VF166" s="31"/>
      <c r="VG166" s="31"/>
      <c r="VH166" s="31"/>
      <c r="VI166" s="31"/>
      <c r="VJ166" s="31"/>
      <c r="VK166" s="31"/>
      <c r="VL166" s="31"/>
      <c r="VM166" s="31"/>
      <c r="VN166" s="31"/>
      <c r="VO166" s="31"/>
      <c r="VP166" s="31"/>
      <c r="VQ166" s="31"/>
      <c r="VR166" s="31"/>
      <c r="VS166" s="31"/>
      <c r="VT166" s="31"/>
      <c r="VU166" s="31"/>
      <c r="VV166" s="31"/>
      <c r="VW166" s="31"/>
      <c r="VX166" s="31"/>
      <c r="VY166" s="31"/>
      <c r="VZ166" s="31"/>
      <c r="WA166" s="31"/>
      <c r="WB166" s="31"/>
      <c r="WC166" s="31"/>
      <c r="WD166" s="31"/>
      <c r="WE166" s="31"/>
      <c r="WF166" s="31"/>
      <c r="WG166" s="31"/>
      <c r="WH166" s="31"/>
      <c r="WI166" s="31"/>
      <c r="WJ166" s="31"/>
      <c r="WK166" s="31"/>
      <c r="WL166" s="31"/>
      <c r="WM166" s="31"/>
      <c r="WN166" s="31"/>
      <c r="WO166" s="31"/>
      <c r="WP166" s="31"/>
      <c r="WQ166" s="31"/>
      <c r="WR166" s="31"/>
      <c r="WS166" s="31"/>
      <c r="WT166" s="31"/>
      <c r="WU166" s="31"/>
      <c r="WV166" s="31"/>
      <c r="WW166" s="31"/>
      <c r="WX166" s="31"/>
      <c r="WY166" s="31"/>
      <c r="WZ166" s="31"/>
      <c r="XA166" s="31"/>
      <c r="XB166" s="31"/>
      <c r="XC166" s="31"/>
      <c r="XD166" s="31"/>
      <c r="XE166" s="31"/>
      <c r="XF166" s="31"/>
      <c r="XG166" s="31"/>
      <c r="XH166" s="31"/>
      <c r="XI166" s="31"/>
      <c r="XJ166" s="31"/>
      <c r="XK166" s="31"/>
      <c r="XL166" s="31"/>
      <c r="XM166" s="31"/>
      <c r="XN166" s="31"/>
      <c r="XO166" s="31"/>
      <c r="XP166" s="31"/>
      <c r="XQ166" s="31"/>
      <c r="XR166" s="31"/>
      <c r="XS166" s="31"/>
      <c r="XT166" s="31"/>
      <c r="XU166" s="31"/>
      <c r="XV166" s="31"/>
      <c r="XW166" s="31"/>
      <c r="XX166" s="31"/>
      <c r="XY166" s="31"/>
      <c r="XZ166" s="31"/>
      <c r="YA166" s="31"/>
      <c r="YB166" s="31"/>
      <c r="YC166" s="31"/>
      <c r="YD166" s="31"/>
      <c r="YE166" s="31"/>
      <c r="YF166" s="31"/>
      <c r="YG166" s="31"/>
      <c r="YH166" s="31"/>
      <c r="YI166" s="31"/>
      <c r="YJ166" s="31"/>
      <c r="YK166" s="31"/>
      <c r="YL166" s="31"/>
      <c r="YM166" s="31"/>
      <c r="YN166" s="31"/>
      <c r="YO166" s="31"/>
      <c r="YP166" s="31"/>
      <c r="YQ166" s="31"/>
      <c r="YR166" s="31"/>
      <c r="YS166" s="31"/>
      <c r="YT166" s="31"/>
      <c r="YU166" s="31"/>
      <c r="YV166" s="31"/>
      <c r="YW166" s="31"/>
      <c r="YX166" s="31"/>
      <c r="YY166" s="31"/>
      <c r="YZ166" s="31"/>
      <c r="ZA166" s="31"/>
      <c r="ZB166" s="31"/>
      <c r="ZC166" s="31"/>
      <c r="ZD166" s="31"/>
      <c r="ZE166" s="31"/>
      <c r="ZF166" s="31"/>
      <c r="ZG166" s="31"/>
      <c r="ZH166" s="31"/>
      <c r="ZI166" s="31"/>
      <c r="ZJ166" s="31"/>
      <c r="ZK166" s="31"/>
      <c r="ZL166" s="31"/>
      <c r="ZM166" s="31"/>
      <c r="ZN166" s="31"/>
      <c r="ZO166" s="31"/>
      <c r="ZP166" s="31"/>
      <c r="ZQ166" s="31"/>
      <c r="ZR166" s="31"/>
      <c r="ZS166" s="31"/>
      <c r="ZT166" s="31"/>
      <c r="ZU166" s="31"/>
      <c r="ZV166" s="31"/>
      <c r="ZW166" s="31"/>
      <c r="ZX166" s="31"/>
      <c r="ZY166" s="31"/>
      <c r="ZZ166" s="31"/>
      <c r="AAA166" s="31"/>
      <c r="AAB166" s="31"/>
      <c r="AAC166" s="31"/>
      <c r="AAD166" s="31"/>
      <c r="AAE166" s="31"/>
      <c r="AAF166" s="31"/>
      <c r="AAG166" s="31"/>
      <c r="AAH166" s="31"/>
      <c r="AAI166" s="31"/>
      <c r="AAJ166" s="31"/>
      <c r="AAK166" s="31"/>
      <c r="AAL166" s="31"/>
      <c r="AAM166" s="31"/>
      <c r="AAN166" s="31"/>
      <c r="AAO166" s="31"/>
      <c r="AAP166" s="31"/>
      <c r="AAQ166" s="31"/>
      <c r="AAR166" s="31"/>
      <c r="AAS166" s="31"/>
      <c r="AAT166" s="31"/>
      <c r="AAU166" s="31"/>
      <c r="AAV166" s="31"/>
      <c r="AAW166" s="31"/>
      <c r="AAX166" s="31"/>
      <c r="AAY166" s="31"/>
      <c r="AAZ166" s="31"/>
      <c r="ABA166" s="31"/>
      <c r="ABB166" s="31"/>
      <c r="ABC166" s="31"/>
      <c r="ABD166" s="31"/>
      <c r="ABE166" s="31"/>
      <c r="ABF166" s="31"/>
      <c r="ABG166" s="31"/>
      <c r="ABH166" s="31"/>
      <c r="ABI166" s="31"/>
      <c r="ABJ166" s="31"/>
      <c r="ABK166" s="31"/>
      <c r="ABL166" s="31"/>
      <c r="ABM166" s="31"/>
      <c r="ABN166" s="31"/>
      <c r="ABO166" s="31"/>
      <c r="ABP166" s="31"/>
      <c r="ABQ166" s="31"/>
      <c r="ABR166" s="31"/>
      <c r="ABS166" s="31"/>
      <c r="ABT166" s="31"/>
      <c r="ABU166" s="31"/>
      <c r="ABV166" s="31"/>
      <c r="ABW166" s="31"/>
      <c r="ABX166" s="31"/>
      <c r="ABY166" s="31"/>
      <c r="ABZ166" s="31"/>
      <c r="ACA166" s="31"/>
      <c r="ACB166" s="31"/>
      <c r="ACC166" s="31"/>
      <c r="ACD166" s="31"/>
      <c r="ACE166" s="31"/>
      <c r="ACF166" s="31"/>
      <c r="ACG166" s="31"/>
      <c r="ACH166" s="31"/>
      <c r="ACI166" s="31"/>
      <c r="ACJ166" s="31"/>
      <c r="ACK166" s="31"/>
      <c r="ACL166" s="31"/>
      <c r="ACM166" s="31"/>
      <c r="ACN166" s="31"/>
      <c r="ACO166" s="31"/>
      <c r="ACP166" s="31"/>
      <c r="ACQ166" s="31"/>
      <c r="ACR166" s="31"/>
      <c r="ACS166" s="31"/>
      <c r="ACT166" s="31"/>
      <c r="ACU166" s="31"/>
      <c r="ACV166" s="31"/>
      <c r="ACW166" s="31"/>
      <c r="ACX166" s="31"/>
      <c r="ACY166" s="31"/>
      <c r="ACZ166" s="31"/>
      <c r="ADA166" s="31"/>
      <c r="ADB166" s="31"/>
      <c r="ADC166" s="31"/>
      <c r="ADD166" s="31"/>
      <c r="ADE166" s="31"/>
      <c r="ADF166" s="31"/>
      <c r="ADG166" s="31"/>
      <c r="ADH166" s="31"/>
      <c r="ADI166" s="31"/>
      <c r="ADJ166" s="31"/>
      <c r="ADK166" s="31"/>
      <c r="ADL166" s="31"/>
      <c r="ADM166" s="31"/>
      <c r="ADN166" s="31"/>
      <c r="ADO166" s="31"/>
      <c r="ADP166" s="31"/>
      <c r="ADQ166" s="31"/>
      <c r="ADR166" s="31"/>
      <c r="ADS166" s="31"/>
      <c r="ADT166" s="31"/>
      <c r="ADU166" s="31"/>
      <c r="ADV166" s="31"/>
      <c r="ADW166" s="31"/>
      <c r="ADX166" s="31"/>
      <c r="ADY166" s="31"/>
      <c r="ADZ166" s="31"/>
      <c r="AEA166" s="31"/>
      <c r="AEB166" s="31"/>
      <c r="AEC166" s="31"/>
      <c r="AED166" s="31"/>
      <c r="AEE166" s="31"/>
      <c r="AEF166" s="31"/>
      <c r="AEG166" s="31"/>
      <c r="AEH166" s="31"/>
      <c r="AEI166" s="31"/>
      <c r="AEJ166" s="31"/>
      <c r="AEK166" s="31"/>
      <c r="AEL166" s="31"/>
      <c r="AEM166" s="31"/>
      <c r="AEN166" s="31"/>
      <c r="AEO166" s="31"/>
      <c r="AEP166" s="31"/>
      <c r="AEQ166" s="31"/>
      <c r="AER166" s="31"/>
      <c r="AES166" s="31"/>
      <c r="AET166" s="31"/>
      <c r="AEU166" s="31"/>
      <c r="AEV166" s="31"/>
      <c r="AEW166" s="31"/>
      <c r="AEX166" s="31"/>
      <c r="AEY166" s="31"/>
      <c r="AEZ166" s="31"/>
      <c r="AFA166" s="31"/>
      <c r="AFB166" s="31"/>
      <c r="AFC166" s="31"/>
      <c r="AFD166" s="31"/>
      <c r="AFE166" s="31"/>
      <c r="AFF166" s="31"/>
      <c r="AFG166" s="31"/>
      <c r="AFH166" s="31"/>
      <c r="AFI166" s="31"/>
      <c r="AFJ166" s="31"/>
      <c r="AFK166" s="31"/>
      <c r="AFL166" s="31"/>
      <c r="AFM166" s="31"/>
      <c r="AFN166" s="31"/>
      <c r="AFO166" s="31"/>
      <c r="AFP166" s="31"/>
      <c r="AFQ166" s="31"/>
      <c r="AFR166" s="31"/>
      <c r="AFS166" s="31"/>
      <c r="AFT166" s="31"/>
      <c r="AFU166" s="31"/>
      <c r="AFV166" s="31"/>
      <c r="AFW166" s="31"/>
      <c r="AFX166" s="31"/>
      <c r="AFY166" s="31"/>
      <c r="AFZ166" s="31"/>
      <c r="AGA166" s="31"/>
      <c r="AGB166" s="31"/>
      <c r="AGC166" s="31"/>
      <c r="AGD166" s="31"/>
      <c r="AGE166" s="31"/>
      <c r="AGF166" s="31"/>
      <c r="AGG166" s="31"/>
      <c r="AGH166" s="31"/>
      <c r="AGI166" s="31"/>
      <c r="AGJ166" s="31"/>
      <c r="AGK166" s="31"/>
      <c r="AGL166" s="31"/>
      <c r="AGM166" s="31"/>
      <c r="AGN166" s="31"/>
      <c r="AGO166" s="31"/>
      <c r="AGP166" s="31"/>
      <c r="AGQ166" s="31"/>
      <c r="AGR166" s="31"/>
      <c r="AGS166" s="31"/>
      <c r="AGT166" s="31"/>
      <c r="AGU166" s="31"/>
      <c r="AGV166" s="31"/>
      <c r="AGW166" s="31"/>
      <c r="AGX166" s="31"/>
      <c r="AGY166" s="31"/>
      <c r="AGZ166" s="31"/>
      <c r="AHA166" s="31"/>
      <c r="AHB166" s="31"/>
      <c r="AHC166" s="31"/>
      <c r="AHD166" s="31"/>
      <c r="AHE166" s="31"/>
      <c r="AHF166" s="31"/>
      <c r="AHG166" s="31"/>
      <c r="AHH166" s="31"/>
      <c r="AHI166" s="31"/>
      <c r="AHJ166" s="31"/>
      <c r="AHK166" s="31"/>
      <c r="AHL166" s="31"/>
      <c r="AHM166" s="31"/>
      <c r="AHN166" s="31"/>
      <c r="AHO166" s="31"/>
      <c r="AHP166" s="31"/>
      <c r="AHQ166" s="31"/>
      <c r="AHR166" s="31"/>
      <c r="AHS166" s="31"/>
      <c r="AHT166" s="31"/>
      <c r="AHU166" s="31"/>
      <c r="AHV166" s="31"/>
      <c r="AHW166" s="31"/>
      <c r="AHX166" s="31"/>
      <c r="AHY166" s="31"/>
      <c r="AHZ166" s="31"/>
      <c r="AIA166" s="31"/>
      <c r="AIB166" s="31"/>
      <c r="AIC166" s="31"/>
      <c r="AID166" s="31"/>
      <c r="AIE166" s="31"/>
      <c r="AIF166" s="31"/>
      <c r="AIG166" s="31"/>
      <c r="AIH166" s="31"/>
      <c r="AII166" s="31"/>
      <c r="AIJ166" s="31"/>
      <c r="AIK166" s="31"/>
      <c r="AIL166" s="31"/>
      <c r="AIM166" s="31"/>
      <c r="AIN166" s="31"/>
      <c r="AIO166" s="31"/>
      <c r="AIP166" s="31"/>
      <c r="AIQ166" s="31"/>
      <c r="AIR166" s="31"/>
      <c r="AIS166" s="31"/>
      <c r="AIT166" s="31"/>
      <c r="AIU166" s="31"/>
      <c r="AIV166" s="31"/>
      <c r="AIW166" s="31"/>
      <c r="AIX166" s="31"/>
      <c r="AIY166" s="31"/>
      <c r="AIZ166" s="31"/>
      <c r="AJA166" s="31"/>
      <c r="AJB166" s="31"/>
      <c r="AJC166" s="31"/>
      <c r="AJD166" s="31"/>
      <c r="AJE166" s="31"/>
      <c r="AJF166" s="31"/>
      <c r="AJG166" s="31"/>
      <c r="AJH166" s="31"/>
      <c r="AJI166" s="31"/>
      <c r="AJJ166" s="31"/>
      <c r="AJK166" s="31"/>
      <c r="AJL166" s="31"/>
      <c r="AJM166" s="31"/>
      <c r="AJN166" s="31"/>
      <c r="AJO166" s="31"/>
      <c r="AJP166" s="31"/>
      <c r="AJQ166" s="31"/>
      <c r="AJR166" s="31"/>
      <c r="AJS166" s="31"/>
      <c r="AJT166" s="31"/>
      <c r="AJU166" s="31"/>
      <c r="AJV166" s="31"/>
      <c r="AJW166" s="31"/>
      <c r="AJX166" s="31"/>
      <c r="AJY166" s="31"/>
      <c r="AJZ166" s="31"/>
      <c r="AKA166" s="31"/>
      <c r="AKB166" s="31"/>
      <c r="AKC166" s="31"/>
      <c r="AKD166" s="31"/>
      <c r="AKE166" s="31"/>
      <c r="AKF166" s="31"/>
      <c r="AKG166" s="31"/>
      <c r="AKH166" s="31"/>
      <c r="AKI166" s="31"/>
      <c r="AKJ166" s="31"/>
      <c r="AKK166" s="31"/>
      <c r="AKL166" s="31"/>
      <c r="AKM166" s="31"/>
      <c r="AKN166" s="31"/>
      <c r="AKO166" s="31"/>
      <c r="AKP166" s="31"/>
      <c r="AKQ166" s="31"/>
      <c r="AKR166" s="31"/>
      <c r="AKS166" s="31"/>
      <c r="AKT166" s="31"/>
      <c r="AKU166" s="31"/>
      <c r="AKV166" s="31"/>
      <c r="AKW166" s="31"/>
      <c r="AKX166" s="31"/>
      <c r="AKY166" s="31"/>
      <c r="AKZ166" s="31"/>
      <c r="ALA166" s="31"/>
      <c r="ALB166" s="31"/>
      <c r="ALC166" s="31"/>
      <c r="ALD166" s="31"/>
      <c r="ALE166" s="31"/>
      <c r="ALF166" s="31"/>
      <c r="ALG166" s="31"/>
      <c r="ALH166" s="31"/>
      <c r="ALI166" s="31"/>
      <c r="ALJ166" s="31"/>
      <c r="ALK166" s="31"/>
      <c r="ALL166" s="31"/>
      <c r="ALM166" s="31"/>
      <c r="ALN166" s="31"/>
      <c r="ALO166" s="31"/>
      <c r="ALP166" s="31"/>
      <c r="ALQ166" s="31"/>
      <c r="ALR166" s="31"/>
      <c r="ALS166" s="31"/>
      <c r="ALT166" s="31"/>
      <c r="ALU166" s="31"/>
      <c r="ALV166" s="31"/>
      <c r="ALW166" s="31"/>
      <c r="ALX166" s="31"/>
      <c r="ALY166" s="31"/>
      <c r="ALZ166" s="31"/>
      <c r="AMA166" s="31"/>
      <c r="AMB166" s="31"/>
      <c r="AMC166" s="31"/>
      <c r="AMD166" s="31"/>
      <c r="AME166" s="31"/>
      <c r="AMF166" s="31"/>
      <c r="AMG166" s="31"/>
      <c r="AMH166" s="31"/>
      <c r="AMI166" s="31"/>
      <c r="AMJ166" s="31"/>
      <c r="AMK166" s="31"/>
      <c r="AML166" s="31"/>
      <c r="AMM166" s="31"/>
      <c r="AMN166" s="31"/>
      <c r="AMO166" s="31"/>
      <c r="AMP166" s="31"/>
      <c r="AMQ166" s="31"/>
      <c r="AMR166" s="31"/>
      <c r="AMS166" s="31"/>
      <c r="AMT166" s="31"/>
      <c r="AMU166" s="31"/>
      <c r="AMV166" s="31"/>
      <c r="AMW166" s="31"/>
      <c r="AMX166" s="31"/>
      <c r="AMY166" s="31"/>
      <c r="AMZ166" s="31"/>
      <c r="ANA166" s="31"/>
      <c r="ANB166" s="31"/>
      <c r="ANC166" s="31"/>
      <c r="AND166" s="31"/>
      <c r="ANE166" s="31"/>
      <c r="ANF166" s="31"/>
      <c r="ANG166" s="31"/>
      <c r="ANH166" s="31"/>
      <c r="ANI166" s="31"/>
      <c r="ANJ166" s="31"/>
      <c r="ANK166" s="31"/>
      <c r="ANL166" s="31"/>
      <c r="ANM166" s="31"/>
      <c r="ANN166" s="31"/>
      <c r="ANO166" s="31"/>
      <c r="ANP166" s="31"/>
      <c r="ANQ166" s="31"/>
      <c r="ANR166" s="31"/>
      <c r="ANS166" s="31"/>
      <c r="ANT166" s="31"/>
      <c r="ANU166" s="31"/>
      <c r="ANV166" s="31"/>
      <c r="ANW166" s="31"/>
      <c r="ANX166" s="31"/>
      <c r="ANY166" s="31"/>
      <c r="ANZ166" s="31"/>
      <c r="AOA166" s="31"/>
      <c r="AOB166" s="31"/>
      <c r="AOC166" s="31"/>
      <c r="AOD166" s="31"/>
      <c r="AOE166" s="31"/>
      <c r="AOF166" s="31"/>
      <c r="AOG166" s="31"/>
      <c r="AOH166" s="31"/>
      <c r="AOI166" s="31"/>
      <c r="AOJ166" s="31"/>
      <c r="AOK166" s="31"/>
      <c r="AOL166" s="31"/>
      <c r="AOM166" s="31"/>
      <c r="AON166" s="31"/>
      <c r="AOO166" s="31"/>
      <c r="AOP166" s="31"/>
      <c r="AOQ166" s="31"/>
      <c r="AOR166" s="31"/>
      <c r="AOS166" s="31"/>
      <c r="AOT166" s="31"/>
      <c r="AOU166" s="31"/>
      <c r="AOV166" s="31"/>
      <c r="AOW166" s="31"/>
      <c r="AOX166" s="31"/>
      <c r="AOY166" s="31"/>
      <c r="AOZ166" s="31"/>
      <c r="APA166" s="31"/>
      <c r="APB166" s="31"/>
      <c r="APC166" s="31"/>
      <c r="APD166" s="31"/>
      <c r="APE166" s="31"/>
      <c r="APF166" s="31"/>
      <c r="APG166" s="31"/>
      <c r="APH166" s="31"/>
      <c r="API166" s="31"/>
      <c r="APJ166" s="31"/>
      <c r="APK166" s="31"/>
      <c r="APL166" s="31"/>
      <c r="APM166" s="31"/>
      <c r="APN166" s="31"/>
      <c r="APO166" s="31"/>
      <c r="APP166" s="31"/>
      <c r="APQ166" s="31"/>
      <c r="APR166" s="31"/>
      <c r="APS166" s="31"/>
      <c r="APT166" s="31"/>
      <c r="APU166" s="31"/>
      <c r="APV166" s="31"/>
      <c r="APW166" s="31"/>
      <c r="APX166" s="31"/>
      <c r="APY166" s="31"/>
      <c r="APZ166" s="31"/>
      <c r="AQA166" s="31"/>
      <c r="AQB166" s="31"/>
      <c r="AQC166" s="31"/>
      <c r="AQD166" s="31"/>
      <c r="AQE166" s="31"/>
      <c r="AQF166" s="31"/>
      <c r="AQG166" s="31"/>
      <c r="AQH166" s="31"/>
      <c r="AQI166" s="31"/>
      <c r="AQJ166" s="31"/>
      <c r="AQK166" s="31"/>
      <c r="AQL166" s="31"/>
      <c r="AQM166" s="31"/>
      <c r="AQN166" s="31"/>
      <c r="AQO166" s="31"/>
      <c r="AQP166" s="31"/>
      <c r="AQQ166" s="31"/>
      <c r="AQR166" s="31"/>
      <c r="AQS166" s="31"/>
      <c r="AQT166" s="31"/>
      <c r="AQU166" s="31"/>
      <c r="AQV166" s="31"/>
      <c r="AQW166" s="31"/>
      <c r="AQX166" s="31"/>
      <c r="AQY166" s="31"/>
      <c r="AQZ166" s="31"/>
      <c r="ARA166" s="31"/>
      <c r="ARB166" s="31"/>
      <c r="ARC166" s="31"/>
      <c r="ARD166" s="31"/>
      <c r="ARE166" s="31"/>
      <c r="ARF166" s="31"/>
      <c r="ARG166" s="31"/>
      <c r="ARH166" s="31"/>
      <c r="ARI166" s="31"/>
      <c r="ARJ166" s="31"/>
      <c r="ARK166" s="31"/>
      <c r="ARL166" s="31"/>
      <c r="ARM166" s="31"/>
      <c r="ARN166" s="31"/>
      <c r="ARO166" s="31"/>
      <c r="ARP166" s="31"/>
      <c r="ARQ166" s="31"/>
      <c r="ARR166" s="31"/>
      <c r="ARS166" s="31"/>
      <c r="ART166" s="31"/>
      <c r="ARU166" s="31"/>
      <c r="ARV166" s="31"/>
      <c r="ARW166" s="31"/>
      <c r="ARX166" s="31"/>
      <c r="ARY166" s="31"/>
      <c r="ARZ166" s="31"/>
      <c r="ASA166" s="31"/>
      <c r="ASB166" s="31"/>
      <c r="ASC166" s="31"/>
      <c r="ASD166" s="31"/>
      <c r="ASE166" s="31"/>
      <c r="ASF166" s="31"/>
      <c r="ASG166" s="31"/>
      <c r="ASH166" s="31"/>
      <c r="ASI166" s="31"/>
      <c r="ASJ166" s="31"/>
      <c r="ASK166" s="31"/>
      <c r="ASL166" s="31"/>
      <c r="ASM166" s="31"/>
      <c r="ASN166" s="31"/>
      <c r="ASO166" s="31"/>
      <c r="ASP166" s="31"/>
      <c r="ASQ166" s="31"/>
      <c r="ASR166" s="31"/>
      <c r="ASS166" s="31"/>
      <c r="AST166" s="31"/>
      <c r="ASU166" s="31"/>
      <c r="ASV166" s="31"/>
      <c r="ASW166" s="31"/>
      <c r="ASX166" s="31"/>
      <c r="ASY166" s="31"/>
      <c r="ASZ166" s="31"/>
      <c r="ATA166" s="31"/>
      <c r="ATB166" s="31"/>
      <c r="ATC166" s="31"/>
      <c r="ATD166" s="31"/>
      <c r="ATE166" s="31"/>
      <c r="ATF166" s="31"/>
      <c r="ATG166" s="31"/>
      <c r="ATH166" s="31"/>
      <c r="ATI166" s="31"/>
      <c r="ATJ166" s="31"/>
      <c r="ATK166" s="31"/>
      <c r="ATL166" s="31"/>
      <c r="ATM166" s="31"/>
      <c r="ATN166" s="31"/>
      <c r="ATO166" s="31"/>
      <c r="ATP166" s="31"/>
      <c r="ATQ166" s="31"/>
      <c r="ATR166" s="31"/>
      <c r="ATS166" s="31"/>
      <c r="ATT166" s="31"/>
      <c r="ATU166" s="31"/>
      <c r="ATV166" s="31"/>
      <c r="ATW166" s="31"/>
      <c r="ATX166" s="31"/>
      <c r="ATY166" s="31"/>
      <c r="ATZ166" s="31"/>
      <c r="AUA166" s="31"/>
      <c r="AUB166" s="31"/>
      <c r="AUC166" s="31"/>
      <c r="AUD166" s="31"/>
      <c r="AUE166" s="31"/>
      <c r="AUF166" s="31"/>
      <c r="AUG166" s="31"/>
      <c r="AUH166" s="31"/>
      <c r="AUI166" s="31"/>
      <c r="AUJ166" s="31"/>
      <c r="AUK166" s="31"/>
      <c r="AUL166" s="31"/>
      <c r="AUM166" s="31"/>
      <c r="AUN166" s="31"/>
      <c r="AUO166" s="31"/>
      <c r="AUP166" s="31"/>
      <c r="AUQ166" s="31"/>
      <c r="AUR166" s="31"/>
      <c r="AUS166" s="31"/>
      <c r="AUT166" s="31"/>
      <c r="AUU166" s="31"/>
      <c r="AUV166" s="31"/>
      <c r="AUW166" s="31"/>
      <c r="AUX166" s="31"/>
      <c r="AUY166" s="31"/>
      <c r="AUZ166" s="31"/>
      <c r="AVA166" s="31"/>
      <c r="AVB166" s="31"/>
      <c r="AVC166" s="31"/>
      <c r="AVD166" s="31"/>
      <c r="AVE166" s="31"/>
      <c r="AVF166" s="31"/>
      <c r="AVG166" s="31"/>
      <c r="AVH166" s="31"/>
      <c r="AVI166" s="31"/>
      <c r="AVJ166" s="31"/>
      <c r="AVK166" s="31"/>
      <c r="AVL166" s="31"/>
      <c r="AVM166" s="31"/>
      <c r="AVN166" s="31"/>
      <c r="AVO166" s="31"/>
      <c r="AVP166" s="31"/>
      <c r="AVQ166" s="31"/>
      <c r="AVR166" s="31"/>
      <c r="AVS166" s="31"/>
      <c r="AVT166" s="31"/>
      <c r="AVU166" s="31"/>
      <c r="AVV166" s="31"/>
      <c r="AVW166" s="31"/>
      <c r="AVX166" s="31"/>
      <c r="AVY166" s="31"/>
      <c r="AVZ166" s="31"/>
      <c r="AWA166" s="31"/>
      <c r="AWB166" s="31"/>
      <c r="AWC166" s="31"/>
      <c r="AWD166" s="31"/>
      <c r="AWE166" s="31"/>
      <c r="AWF166" s="31"/>
      <c r="AWG166" s="31"/>
      <c r="AWH166" s="31"/>
      <c r="AWI166" s="31"/>
      <c r="AWJ166" s="31"/>
      <c r="AWK166" s="31"/>
      <c r="AWL166" s="31"/>
      <c r="AWM166" s="31"/>
      <c r="AWN166" s="31"/>
      <c r="AWO166" s="31"/>
      <c r="AWP166" s="31"/>
      <c r="AWQ166" s="31"/>
      <c r="AWR166" s="31"/>
      <c r="AWS166" s="31"/>
      <c r="AWT166" s="31"/>
      <c r="AWU166" s="31"/>
      <c r="AWV166" s="31"/>
      <c r="AWW166" s="31"/>
      <c r="AWX166" s="31"/>
      <c r="AWY166" s="31"/>
      <c r="AWZ166" s="31"/>
      <c r="AXA166" s="31"/>
      <c r="AXB166" s="31"/>
      <c r="AXC166" s="31"/>
      <c r="AXD166" s="31"/>
      <c r="AXE166" s="31"/>
      <c r="AXF166" s="31"/>
      <c r="AXG166" s="31"/>
      <c r="AXH166" s="31"/>
      <c r="AXI166" s="31"/>
      <c r="AXJ166" s="31"/>
      <c r="AXK166" s="31"/>
      <c r="AXL166" s="31"/>
      <c r="AXM166" s="31"/>
      <c r="AXN166" s="31"/>
      <c r="AXO166" s="31"/>
      <c r="AXP166" s="31"/>
      <c r="AXQ166" s="31"/>
      <c r="AXR166" s="31"/>
      <c r="AXS166" s="31"/>
      <c r="AXT166" s="31"/>
      <c r="AXU166" s="31"/>
      <c r="AXV166" s="31"/>
      <c r="AXW166" s="31"/>
      <c r="AXX166" s="31"/>
      <c r="AXY166" s="31"/>
      <c r="AXZ166" s="31"/>
      <c r="AYA166" s="31"/>
      <c r="AYB166" s="31"/>
      <c r="AYC166" s="31"/>
      <c r="AYD166" s="31"/>
      <c r="AYE166" s="31"/>
      <c r="AYF166" s="31"/>
      <c r="AYG166" s="31"/>
      <c r="AYH166" s="31"/>
      <c r="AYI166" s="31"/>
      <c r="AYJ166" s="31"/>
      <c r="AYK166" s="31"/>
      <c r="AYL166" s="31"/>
      <c r="AYM166" s="31"/>
      <c r="AYN166" s="31"/>
      <c r="AYO166" s="31"/>
      <c r="AYP166" s="31"/>
      <c r="AYQ166" s="31"/>
      <c r="AYR166" s="31"/>
      <c r="AYS166" s="31"/>
      <c r="AYT166" s="31"/>
      <c r="AYU166" s="31"/>
      <c r="AYV166" s="31"/>
      <c r="AYW166" s="31"/>
      <c r="AYX166" s="31"/>
      <c r="AYY166" s="31"/>
      <c r="AYZ166" s="31"/>
      <c r="AZA166" s="31"/>
      <c r="AZB166" s="31"/>
      <c r="AZC166" s="31"/>
      <c r="AZD166" s="31"/>
      <c r="AZE166" s="31"/>
      <c r="AZF166" s="31"/>
      <c r="AZG166" s="31"/>
      <c r="AZH166" s="31"/>
      <c r="AZI166" s="31"/>
      <c r="AZJ166" s="31"/>
      <c r="AZK166" s="31"/>
      <c r="AZL166" s="31"/>
      <c r="AZM166" s="31"/>
      <c r="AZN166" s="31"/>
      <c r="AZO166" s="31"/>
      <c r="AZP166" s="31"/>
      <c r="AZQ166" s="31"/>
      <c r="AZR166" s="31"/>
      <c r="AZS166" s="31"/>
      <c r="AZT166" s="31"/>
      <c r="AZU166" s="31"/>
      <c r="AZV166" s="31"/>
      <c r="AZW166" s="31"/>
      <c r="AZX166" s="31"/>
      <c r="AZY166" s="31"/>
      <c r="AZZ166" s="31"/>
      <c r="BAA166" s="31"/>
      <c r="BAB166" s="31"/>
      <c r="BAC166" s="31"/>
      <c r="BAD166" s="31"/>
      <c r="BAE166" s="31"/>
      <c r="BAF166" s="31"/>
      <c r="BAG166" s="31"/>
      <c r="BAH166" s="31"/>
      <c r="BAI166" s="31"/>
      <c r="BAJ166" s="31"/>
      <c r="BAK166" s="31"/>
      <c r="BAL166" s="31"/>
      <c r="BAM166" s="31"/>
      <c r="BAN166" s="31"/>
      <c r="BAO166" s="31"/>
      <c r="BAP166" s="31"/>
      <c r="BAQ166" s="31"/>
      <c r="BAR166" s="31"/>
      <c r="BAS166" s="31"/>
      <c r="BAT166" s="31"/>
      <c r="BAU166" s="31"/>
      <c r="BAV166" s="31"/>
      <c r="BAW166" s="31"/>
      <c r="BAX166" s="31"/>
      <c r="BAY166" s="31"/>
      <c r="BAZ166" s="31"/>
      <c r="BBA166" s="31"/>
      <c r="BBB166" s="31"/>
      <c r="BBC166" s="31"/>
      <c r="BBD166" s="31"/>
      <c r="BBE166" s="31"/>
      <c r="BBF166" s="31"/>
      <c r="BBG166" s="31"/>
      <c r="BBH166" s="31"/>
      <c r="BBI166" s="31"/>
      <c r="BBJ166" s="31"/>
      <c r="BBK166" s="31"/>
      <c r="BBL166" s="31"/>
      <c r="BBM166" s="31"/>
      <c r="BBN166" s="31"/>
      <c r="BBO166" s="31"/>
      <c r="BBP166" s="31"/>
      <c r="BBQ166" s="31"/>
      <c r="BBR166" s="31"/>
      <c r="BBS166" s="31"/>
      <c r="BBT166" s="31"/>
      <c r="BBU166" s="31"/>
      <c r="BBV166" s="31"/>
      <c r="BBW166" s="31"/>
      <c r="BBX166" s="31"/>
      <c r="BBY166" s="31"/>
      <c r="BBZ166" s="31"/>
      <c r="BCA166" s="31"/>
      <c r="BCB166" s="31"/>
      <c r="BCC166" s="31"/>
      <c r="BCD166" s="31"/>
      <c r="BCE166" s="31"/>
      <c r="BCF166" s="31"/>
      <c r="BCG166" s="31"/>
      <c r="BCH166" s="31"/>
      <c r="BCI166" s="31"/>
      <c r="BCJ166" s="31"/>
      <c r="BCK166" s="31"/>
      <c r="BCL166" s="31"/>
      <c r="BCM166" s="31"/>
      <c r="BCN166" s="31"/>
      <c r="BCO166" s="31"/>
      <c r="BCP166" s="31"/>
      <c r="BCQ166" s="31"/>
      <c r="BCR166" s="31"/>
      <c r="BCS166" s="31"/>
      <c r="BCT166" s="31"/>
      <c r="BCU166" s="31"/>
      <c r="BCV166" s="31"/>
      <c r="BCW166" s="31"/>
      <c r="BCX166" s="31"/>
      <c r="BCY166" s="31"/>
      <c r="BCZ166" s="31"/>
      <c r="BDA166" s="31"/>
      <c r="BDB166" s="31"/>
      <c r="BDC166" s="31"/>
      <c r="BDD166" s="31"/>
      <c r="BDE166" s="31"/>
      <c r="BDF166" s="31"/>
      <c r="BDG166" s="31"/>
      <c r="BDH166" s="31"/>
      <c r="BDI166" s="31"/>
      <c r="BDJ166" s="31"/>
      <c r="BDK166" s="31"/>
      <c r="BDL166" s="31"/>
      <c r="BDM166" s="31"/>
      <c r="BDN166" s="31"/>
      <c r="BDO166" s="31"/>
      <c r="BDP166" s="31"/>
      <c r="BDQ166" s="31"/>
      <c r="BDR166" s="31"/>
      <c r="BDS166" s="31"/>
      <c r="BDT166" s="31"/>
      <c r="BDU166" s="31"/>
      <c r="BDV166" s="31"/>
      <c r="BDW166" s="31"/>
      <c r="BDX166" s="31"/>
      <c r="BDY166" s="31"/>
      <c r="BDZ166" s="31"/>
      <c r="BEA166" s="31"/>
      <c r="BEB166" s="31"/>
      <c r="BEC166" s="31"/>
      <c r="BED166" s="31"/>
      <c r="BEE166" s="31"/>
      <c r="BEF166" s="31"/>
      <c r="BEG166" s="31"/>
      <c r="BEH166" s="31"/>
      <c r="BEI166" s="31"/>
      <c r="BEJ166" s="31"/>
      <c r="BEK166" s="31"/>
      <c r="BEL166" s="31"/>
      <c r="BEM166" s="31"/>
      <c r="BEN166" s="31"/>
      <c r="BEO166" s="31"/>
      <c r="BEP166" s="31"/>
      <c r="BEQ166" s="31"/>
      <c r="BER166" s="31"/>
      <c r="BES166" s="31"/>
      <c r="BET166" s="31"/>
      <c r="BEU166" s="31"/>
      <c r="BEV166" s="31"/>
      <c r="BEW166" s="31"/>
      <c r="BEX166" s="31"/>
      <c r="BEY166" s="31"/>
      <c r="BEZ166" s="31"/>
      <c r="BFA166" s="31"/>
      <c r="BFB166" s="31"/>
      <c r="BFC166" s="31"/>
      <c r="BFD166" s="31"/>
      <c r="BFE166" s="31"/>
      <c r="BFF166" s="31"/>
      <c r="BFG166" s="31"/>
      <c r="BFH166" s="31"/>
      <c r="BFI166" s="31"/>
      <c r="BFJ166" s="31"/>
      <c r="BFK166" s="31"/>
      <c r="BFL166" s="31"/>
      <c r="BFM166" s="31"/>
      <c r="BFN166" s="31"/>
      <c r="BFO166" s="31"/>
      <c r="BFP166" s="31"/>
      <c r="BFQ166" s="31"/>
      <c r="BFR166" s="31"/>
      <c r="BFS166" s="31"/>
      <c r="BFT166" s="31"/>
      <c r="BFU166" s="31"/>
      <c r="BFV166" s="31"/>
      <c r="BFW166" s="31"/>
      <c r="BFX166" s="31"/>
      <c r="BFY166" s="31"/>
      <c r="BFZ166" s="31"/>
      <c r="BGA166" s="31"/>
      <c r="BGB166" s="31"/>
      <c r="BGC166" s="31"/>
      <c r="BGD166" s="31"/>
      <c r="BGE166" s="31"/>
      <c r="BGF166" s="31"/>
      <c r="BGG166" s="31"/>
      <c r="BGH166" s="31"/>
      <c r="BGI166" s="31"/>
      <c r="BGJ166" s="31"/>
      <c r="BGK166" s="31"/>
      <c r="BGL166" s="31"/>
      <c r="BGM166" s="31"/>
      <c r="BGN166" s="31"/>
      <c r="BGO166" s="31"/>
      <c r="BGP166" s="31"/>
      <c r="BGQ166" s="31"/>
      <c r="BGR166" s="31"/>
      <c r="BGS166" s="31"/>
      <c r="BGT166" s="31"/>
      <c r="BGU166" s="31"/>
      <c r="BGV166" s="31"/>
      <c r="BGW166" s="31"/>
      <c r="BGX166" s="31"/>
      <c r="BGY166" s="31"/>
      <c r="BGZ166" s="31"/>
      <c r="BHA166" s="31"/>
      <c r="BHB166" s="31"/>
      <c r="BHC166" s="31"/>
      <c r="BHD166" s="31"/>
      <c r="BHE166" s="31"/>
      <c r="BHF166" s="31"/>
      <c r="BHG166" s="31"/>
      <c r="BHH166" s="31"/>
      <c r="BHI166" s="31"/>
      <c r="BHJ166" s="31"/>
      <c r="BHK166" s="31"/>
      <c r="BHL166" s="31"/>
      <c r="BHM166" s="31"/>
      <c r="BHN166" s="31"/>
      <c r="BHO166" s="31"/>
      <c r="BHP166" s="31"/>
      <c r="BHQ166" s="31"/>
      <c r="BHR166" s="31"/>
      <c r="BHS166" s="31"/>
      <c r="BHT166" s="31"/>
      <c r="BHU166" s="31"/>
      <c r="BHV166" s="31"/>
      <c r="BHW166" s="31"/>
      <c r="BHX166" s="31"/>
      <c r="BHY166" s="31"/>
      <c r="BHZ166" s="31"/>
      <c r="BIA166" s="31"/>
      <c r="BIB166" s="31"/>
      <c r="BIC166" s="31"/>
      <c r="BID166" s="31"/>
      <c r="BIE166" s="31"/>
      <c r="BIF166" s="31"/>
      <c r="BIG166" s="31"/>
      <c r="BIH166" s="31"/>
      <c r="BII166" s="31"/>
      <c r="BIJ166" s="31"/>
      <c r="BIK166" s="31"/>
      <c r="BIL166" s="31"/>
      <c r="BIM166" s="31"/>
      <c r="BIN166" s="31"/>
      <c r="BIO166" s="31"/>
      <c r="BIP166" s="31"/>
      <c r="BIQ166" s="31"/>
      <c r="BIR166" s="31"/>
      <c r="BIS166" s="31"/>
      <c r="BIT166" s="31"/>
      <c r="BIU166" s="31"/>
      <c r="BIV166" s="31"/>
      <c r="BIW166" s="31"/>
      <c r="BIX166" s="31"/>
      <c r="BIY166" s="31"/>
      <c r="BIZ166" s="31"/>
      <c r="BJA166" s="31"/>
      <c r="BJB166" s="31"/>
      <c r="BJC166" s="31"/>
      <c r="BJD166" s="31"/>
      <c r="BJE166" s="31"/>
      <c r="BJF166" s="31"/>
      <c r="BJG166" s="31"/>
      <c r="BJH166" s="31"/>
      <c r="BJI166" s="31"/>
      <c r="BJJ166" s="31"/>
      <c r="BJK166" s="31"/>
      <c r="BJL166" s="31"/>
      <c r="BJM166" s="31"/>
      <c r="BJN166" s="31"/>
      <c r="BJO166" s="31"/>
      <c r="BJP166" s="31"/>
      <c r="BJQ166" s="31"/>
      <c r="BJR166" s="31"/>
      <c r="BJS166" s="31"/>
      <c r="BJT166" s="31"/>
      <c r="BJU166" s="31"/>
      <c r="BJV166" s="31"/>
      <c r="BJW166" s="31"/>
      <c r="BJX166" s="31"/>
      <c r="BJY166" s="31"/>
      <c r="BJZ166" s="31"/>
      <c r="BKA166" s="31"/>
      <c r="BKB166" s="31"/>
      <c r="BKC166" s="31"/>
      <c r="BKD166" s="31"/>
      <c r="BKE166" s="31"/>
      <c r="BKF166" s="31"/>
      <c r="BKG166" s="31"/>
      <c r="BKH166" s="31"/>
      <c r="BKI166" s="31"/>
      <c r="BKJ166" s="31"/>
      <c r="BKK166" s="31"/>
      <c r="BKL166" s="31"/>
      <c r="BKM166" s="31"/>
      <c r="BKN166" s="31"/>
      <c r="BKO166" s="31"/>
      <c r="BKP166" s="31"/>
      <c r="BKQ166" s="31"/>
      <c r="BKR166" s="31"/>
      <c r="BKS166" s="31"/>
      <c r="BKT166" s="31"/>
      <c r="BKU166" s="31"/>
      <c r="BKV166" s="31"/>
      <c r="BKW166" s="31"/>
      <c r="BKX166" s="31"/>
      <c r="BKY166" s="31"/>
      <c r="BKZ166" s="31"/>
      <c r="BLA166" s="31"/>
      <c r="BLB166" s="31"/>
      <c r="BLC166" s="31"/>
      <c r="BLD166" s="31"/>
      <c r="BLE166" s="31"/>
      <c r="BLF166" s="31"/>
      <c r="BLG166" s="31"/>
      <c r="BLH166" s="31"/>
      <c r="BLI166" s="31"/>
      <c r="BLJ166" s="31"/>
      <c r="BLK166" s="31"/>
      <c r="BLL166" s="31"/>
      <c r="BLM166" s="31"/>
      <c r="BLN166" s="31"/>
      <c r="BLO166" s="31"/>
      <c r="BLP166" s="31"/>
      <c r="BLQ166" s="31"/>
      <c r="BLR166" s="31"/>
      <c r="BLS166" s="31"/>
      <c r="BLT166" s="31"/>
      <c r="BLU166" s="31"/>
      <c r="BLV166" s="31"/>
      <c r="BLW166" s="31"/>
      <c r="BLX166" s="31"/>
      <c r="BLY166" s="31"/>
      <c r="BLZ166" s="31"/>
      <c r="BMA166" s="31"/>
      <c r="BMB166" s="31"/>
      <c r="BMC166" s="31"/>
      <c r="BMD166" s="31"/>
      <c r="BME166" s="31"/>
      <c r="BMF166" s="31"/>
      <c r="BMG166" s="31"/>
      <c r="BMH166" s="31"/>
      <c r="BMI166" s="31"/>
      <c r="BMJ166" s="31"/>
      <c r="BMK166" s="31"/>
      <c r="BML166" s="31"/>
      <c r="BMM166" s="31"/>
      <c r="BMN166" s="31"/>
      <c r="BMO166" s="31"/>
      <c r="BMP166" s="31"/>
      <c r="BMQ166" s="31"/>
      <c r="BMR166" s="31"/>
      <c r="BMS166" s="31"/>
      <c r="BMT166" s="31"/>
      <c r="BMU166" s="31"/>
      <c r="BMV166" s="31"/>
      <c r="BMW166" s="31"/>
      <c r="BMX166" s="31"/>
      <c r="BMY166" s="31"/>
      <c r="BMZ166" s="31"/>
      <c r="BNA166" s="31"/>
      <c r="BNB166" s="31"/>
      <c r="BNC166" s="31"/>
      <c r="BND166" s="31"/>
      <c r="BNE166" s="31"/>
      <c r="BNF166" s="31"/>
      <c r="BNG166" s="31"/>
      <c r="BNH166" s="31"/>
      <c r="BNI166" s="31"/>
      <c r="BNJ166" s="31"/>
      <c r="BNK166" s="31"/>
      <c r="BNL166" s="31"/>
      <c r="BNM166" s="31"/>
      <c r="BNN166" s="31"/>
      <c r="BNO166" s="31"/>
      <c r="BNP166" s="31"/>
      <c r="BNQ166" s="31"/>
      <c r="BNR166" s="31"/>
      <c r="BNS166" s="31"/>
      <c r="BNT166" s="31"/>
      <c r="BNU166" s="31"/>
      <c r="BNV166" s="31"/>
      <c r="BNW166" s="31"/>
      <c r="BNX166" s="31"/>
      <c r="BNY166" s="31"/>
      <c r="BNZ166" s="31"/>
      <c r="BOA166" s="31"/>
      <c r="BOB166" s="31"/>
      <c r="BOC166" s="31"/>
      <c r="BOD166" s="31"/>
      <c r="BOE166" s="31"/>
      <c r="BOF166" s="31"/>
      <c r="BOG166" s="31"/>
      <c r="BOH166" s="31"/>
      <c r="BOI166" s="31"/>
      <c r="BOJ166" s="31"/>
      <c r="BOK166" s="31"/>
      <c r="BOL166" s="31"/>
      <c r="BOM166" s="31"/>
      <c r="BON166" s="31"/>
      <c r="BOO166" s="31"/>
      <c r="BOP166" s="31"/>
      <c r="BOQ166" s="31"/>
      <c r="BOR166" s="31"/>
      <c r="BOS166" s="31"/>
      <c r="BOT166" s="31"/>
      <c r="BOU166" s="31"/>
      <c r="BOV166" s="31"/>
      <c r="BOW166" s="31"/>
      <c r="BOX166" s="31"/>
      <c r="BOY166" s="31"/>
      <c r="BOZ166" s="31"/>
      <c r="BPA166" s="31"/>
      <c r="BPB166" s="31"/>
      <c r="BPC166" s="31"/>
      <c r="BPD166" s="31"/>
      <c r="BPE166" s="31"/>
      <c r="BPF166" s="31"/>
      <c r="BPG166" s="31"/>
      <c r="BPH166" s="31"/>
      <c r="BPI166" s="31"/>
      <c r="BPJ166" s="31"/>
      <c r="BPK166" s="31"/>
      <c r="BPL166" s="31"/>
      <c r="BPM166" s="31"/>
      <c r="BPN166" s="31"/>
      <c r="BPO166" s="31"/>
      <c r="BPP166" s="31"/>
      <c r="BPQ166" s="31"/>
      <c r="BPR166" s="31"/>
      <c r="BPS166" s="31"/>
      <c r="BPT166" s="31"/>
      <c r="BPU166" s="31"/>
      <c r="BPV166" s="31"/>
      <c r="BPW166" s="31"/>
      <c r="BPX166" s="31"/>
      <c r="BPY166" s="31"/>
      <c r="BPZ166" s="31"/>
      <c r="BQA166" s="31"/>
      <c r="BQB166" s="31"/>
      <c r="BQC166" s="31"/>
      <c r="BQD166" s="31"/>
      <c r="BQE166" s="31"/>
      <c r="BQF166" s="31"/>
      <c r="BQG166" s="31"/>
      <c r="BQH166" s="31"/>
      <c r="BQI166" s="31"/>
      <c r="BQJ166" s="31"/>
      <c r="BQK166" s="31"/>
      <c r="BQL166" s="31"/>
      <c r="BQM166" s="31"/>
      <c r="BQN166" s="31"/>
      <c r="BQO166" s="31"/>
      <c r="BQP166" s="31"/>
      <c r="BQQ166" s="31"/>
      <c r="BQR166" s="31"/>
      <c r="BQS166" s="31"/>
      <c r="BQT166" s="31"/>
      <c r="BQU166" s="31"/>
      <c r="BQV166" s="31"/>
      <c r="BQW166" s="31"/>
      <c r="BQX166" s="31"/>
      <c r="BQY166" s="31"/>
      <c r="BQZ166" s="31"/>
      <c r="BRA166" s="31"/>
      <c r="BRB166" s="31"/>
      <c r="BRC166" s="31"/>
      <c r="BRD166" s="31"/>
      <c r="BRE166" s="31"/>
      <c r="BRF166" s="31"/>
      <c r="BRG166" s="31"/>
      <c r="BRH166" s="31"/>
      <c r="BRI166" s="31"/>
      <c r="BRJ166" s="31"/>
      <c r="BRK166" s="31"/>
      <c r="BRL166" s="31"/>
      <c r="BRM166" s="31"/>
      <c r="BRN166" s="31"/>
      <c r="BRO166" s="31"/>
      <c r="BRP166" s="31"/>
      <c r="BRQ166" s="31"/>
      <c r="BRR166" s="31"/>
      <c r="BRS166" s="31"/>
      <c r="BRT166" s="31"/>
      <c r="BRU166" s="31"/>
      <c r="BRV166" s="31"/>
      <c r="BRW166" s="31"/>
      <c r="BRX166" s="31"/>
      <c r="BRY166" s="31"/>
      <c r="BRZ166" s="31"/>
      <c r="BSA166" s="31"/>
      <c r="BSB166" s="31"/>
      <c r="BSC166" s="31"/>
      <c r="BSD166" s="31"/>
      <c r="BSE166" s="31"/>
      <c r="BSF166" s="31"/>
      <c r="BSG166" s="31"/>
      <c r="BSH166" s="31"/>
      <c r="BSI166" s="31"/>
      <c r="BSJ166" s="31"/>
      <c r="BSK166" s="31"/>
      <c r="BSL166" s="31"/>
      <c r="BSM166" s="31"/>
      <c r="BSN166" s="31"/>
      <c r="BSO166" s="31"/>
      <c r="BSP166" s="31"/>
      <c r="BSQ166" s="31"/>
      <c r="BSR166" s="31"/>
      <c r="BSS166" s="31"/>
      <c r="BST166" s="31"/>
      <c r="BSU166" s="31"/>
      <c r="BSV166" s="31"/>
      <c r="BSW166" s="31"/>
      <c r="BSX166" s="31"/>
      <c r="BSY166" s="31"/>
      <c r="BSZ166" s="31"/>
      <c r="BTA166" s="31"/>
      <c r="BTB166" s="31"/>
      <c r="BTC166" s="31"/>
      <c r="BTD166" s="31"/>
      <c r="BTE166" s="31"/>
      <c r="BTF166" s="31"/>
      <c r="BTG166" s="31"/>
      <c r="BTH166" s="31"/>
      <c r="BTI166" s="31"/>
      <c r="BTJ166" s="31"/>
      <c r="BTK166" s="31"/>
      <c r="BTL166" s="31"/>
      <c r="BTM166" s="31"/>
      <c r="BTN166" s="31"/>
      <c r="BTO166" s="31"/>
      <c r="BTP166" s="31"/>
      <c r="BTQ166" s="31"/>
      <c r="BTR166" s="31"/>
      <c r="BTS166" s="31"/>
      <c r="BTT166" s="31"/>
      <c r="BTU166" s="31"/>
      <c r="BTV166" s="31"/>
      <c r="BTW166" s="31"/>
      <c r="BTX166" s="31"/>
      <c r="BTY166" s="31"/>
      <c r="BTZ166" s="31"/>
      <c r="BUA166" s="31"/>
      <c r="BUB166" s="31"/>
      <c r="BUC166" s="31"/>
      <c r="BUD166" s="31"/>
      <c r="BUE166" s="31"/>
      <c r="BUF166" s="31"/>
      <c r="BUG166" s="31"/>
      <c r="BUH166" s="31"/>
      <c r="BUI166" s="31"/>
      <c r="BUJ166" s="31"/>
      <c r="BUK166" s="31"/>
      <c r="BUL166" s="31"/>
      <c r="BUM166" s="31"/>
      <c r="BUN166" s="31"/>
      <c r="BUO166" s="31"/>
      <c r="BUP166" s="31"/>
      <c r="BUQ166" s="31"/>
      <c r="BUR166" s="31"/>
      <c r="BUS166" s="31"/>
      <c r="BUT166" s="31"/>
      <c r="BUU166" s="31"/>
      <c r="BUV166" s="31"/>
      <c r="BUW166" s="31"/>
      <c r="BUX166" s="31"/>
      <c r="BUY166" s="31"/>
      <c r="BUZ166" s="31"/>
      <c r="BVA166" s="31"/>
      <c r="BVB166" s="31"/>
      <c r="BVC166" s="31"/>
      <c r="BVD166" s="31"/>
      <c r="BVE166" s="31"/>
      <c r="BVF166" s="31"/>
      <c r="BVG166" s="31"/>
      <c r="BVH166" s="31"/>
      <c r="BVI166" s="31"/>
      <c r="BVJ166" s="31"/>
      <c r="BVK166" s="31"/>
      <c r="BVL166" s="31"/>
      <c r="BVM166" s="31"/>
      <c r="BVN166" s="31"/>
      <c r="BVO166" s="31"/>
      <c r="BVP166" s="31"/>
      <c r="BVQ166" s="31"/>
      <c r="BVR166" s="31"/>
      <c r="BVS166" s="31"/>
      <c r="BVT166" s="31"/>
      <c r="BVU166" s="31"/>
      <c r="BVV166" s="31"/>
      <c r="BVW166" s="31"/>
      <c r="BVX166" s="31"/>
      <c r="BVY166" s="31"/>
      <c r="BVZ166" s="31"/>
      <c r="BWA166" s="31"/>
      <c r="BWB166" s="31"/>
      <c r="BWC166" s="31"/>
      <c r="BWD166" s="31"/>
      <c r="BWE166" s="31"/>
      <c r="BWF166" s="31"/>
      <c r="BWG166" s="31"/>
      <c r="BWH166" s="31"/>
      <c r="BWI166" s="31"/>
      <c r="BWJ166" s="31"/>
      <c r="BWK166" s="31"/>
      <c r="BWL166" s="31"/>
      <c r="BWM166" s="31"/>
      <c r="BWN166" s="31"/>
      <c r="BWO166" s="31"/>
      <c r="BWP166" s="31"/>
      <c r="BWQ166" s="31"/>
      <c r="BWR166" s="31"/>
      <c r="BWS166" s="31"/>
      <c r="BWT166" s="31"/>
      <c r="BWU166" s="31"/>
      <c r="BWV166" s="31"/>
      <c r="BWW166" s="31"/>
      <c r="BWX166" s="31"/>
      <c r="BWY166" s="31"/>
      <c r="BWZ166" s="31"/>
      <c r="BXA166" s="31"/>
      <c r="BXB166" s="31"/>
      <c r="BXC166" s="31"/>
      <c r="BXD166" s="31"/>
      <c r="BXE166" s="31"/>
      <c r="BXF166" s="31"/>
      <c r="BXG166" s="31"/>
      <c r="BXH166" s="31"/>
      <c r="BXI166" s="31"/>
      <c r="BXJ166" s="31"/>
      <c r="BXK166" s="31"/>
      <c r="BXL166" s="31"/>
      <c r="BXM166" s="31"/>
      <c r="BXN166" s="31"/>
      <c r="BXO166" s="31"/>
      <c r="BXP166" s="31"/>
      <c r="BXQ166" s="31"/>
      <c r="BXR166" s="31"/>
      <c r="BXS166" s="31"/>
      <c r="BXT166" s="31"/>
      <c r="BXU166" s="31"/>
      <c r="BXV166" s="31"/>
      <c r="BXW166" s="31"/>
      <c r="BXX166" s="31"/>
      <c r="BXY166" s="31"/>
      <c r="BXZ166" s="31"/>
      <c r="BYA166" s="31"/>
      <c r="BYB166" s="31"/>
      <c r="BYC166" s="31"/>
      <c r="BYD166" s="31"/>
      <c r="BYE166" s="31"/>
      <c r="BYF166" s="31"/>
      <c r="BYG166" s="31"/>
      <c r="BYH166" s="31"/>
      <c r="BYI166" s="31"/>
      <c r="BYJ166" s="31"/>
      <c r="BYK166" s="31"/>
      <c r="BYL166" s="31"/>
      <c r="BYM166" s="31"/>
      <c r="BYN166" s="31"/>
      <c r="BYO166" s="31"/>
      <c r="BYP166" s="31"/>
      <c r="BYQ166" s="31"/>
      <c r="BYR166" s="31"/>
      <c r="BYS166" s="31"/>
      <c r="BYT166" s="31"/>
      <c r="BYU166" s="31"/>
      <c r="BYV166" s="31"/>
      <c r="BYW166" s="31"/>
      <c r="BYX166" s="31"/>
      <c r="BYY166" s="31"/>
      <c r="BYZ166" s="31"/>
      <c r="BZA166" s="31"/>
      <c r="BZB166" s="31"/>
      <c r="BZC166" s="31"/>
      <c r="BZD166" s="31"/>
      <c r="BZE166" s="31"/>
      <c r="BZF166" s="31"/>
      <c r="BZG166" s="31"/>
      <c r="BZH166" s="31"/>
      <c r="BZI166" s="31"/>
      <c r="BZJ166" s="31"/>
      <c r="BZK166" s="31"/>
      <c r="BZL166" s="31"/>
      <c r="BZM166" s="31"/>
      <c r="BZN166" s="31"/>
      <c r="BZO166" s="31"/>
      <c r="BZP166" s="31"/>
      <c r="BZQ166" s="31"/>
      <c r="BZR166" s="31"/>
      <c r="BZS166" s="31"/>
      <c r="BZT166" s="31"/>
      <c r="BZU166" s="31"/>
      <c r="BZV166" s="31"/>
      <c r="BZW166" s="31"/>
      <c r="BZX166" s="31"/>
      <c r="BZY166" s="31"/>
      <c r="BZZ166" s="31"/>
      <c r="CAA166" s="31"/>
      <c r="CAB166" s="31"/>
      <c r="CAC166" s="31"/>
      <c r="CAD166" s="31"/>
      <c r="CAE166" s="31"/>
      <c r="CAF166" s="31"/>
      <c r="CAG166" s="31"/>
      <c r="CAH166" s="31"/>
      <c r="CAI166" s="31"/>
      <c r="CAJ166" s="31"/>
      <c r="CAK166" s="31"/>
      <c r="CAL166" s="31"/>
      <c r="CAM166" s="31"/>
      <c r="CAN166" s="31"/>
      <c r="CAO166" s="31"/>
      <c r="CAP166" s="31"/>
      <c r="CAQ166" s="31"/>
      <c r="CAR166" s="31"/>
      <c r="CAS166" s="31"/>
      <c r="CAT166" s="31"/>
      <c r="CAU166" s="31"/>
      <c r="CAV166" s="31"/>
      <c r="CAW166" s="31"/>
      <c r="CAX166" s="31"/>
      <c r="CAY166" s="31"/>
      <c r="CAZ166" s="31"/>
      <c r="CBA166" s="31"/>
      <c r="CBB166" s="31"/>
      <c r="CBC166" s="31"/>
      <c r="CBD166" s="31"/>
      <c r="CBE166" s="31"/>
      <c r="CBF166" s="31"/>
      <c r="CBG166" s="31"/>
      <c r="CBH166" s="31"/>
      <c r="CBI166" s="31"/>
      <c r="CBJ166" s="31"/>
      <c r="CBK166" s="31"/>
      <c r="CBL166" s="31"/>
      <c r="CBM166" s="31"/>
      <c r="CBN166" s="31"/>
      <c r="CBO166" s="31"/>
      <c r="CBP166" s="31"/>
      <c r="CBQ166" s="31"/>
      <c r="CBR166" s="31"/>
      <c r="CBS166" s="31"/>
      <c r="CBT166" s="31"/>
      <c r="CBU166" s="31"/>
      <c r="CBV166" s="31"/>
      <c r="CBW166" s="31"/>
      <c r="CBX166" s="31"/>
      <c r="CBY166" s="31"/>
      <c r="CBZ166" s="31"/>
      <c r="CCA166" s="31"/>
      <c r="CCB166" s="31"/>
      <c r="CCC166" s="31"/>
      <c r="CCD166" s="31"/>
      <c r="CCE166" s="31"/>
      <c r="CCF166" s="31"/>
      <c r="CCG166" s="31"/>
      <c r="CCH166" s="31"/>
      <c r="CCI166" s="31"/>
      <c r="CCJ166" s="31"/>
      <c r="CCK166" s="31"/>
      <c r="CCL166" s="31"/>
      <c r="CCM166" s="31"/>
      <c r="CCN166" s="31"/>
      <c r="CCO166" s="31"/>
      <c r="CCP166" s="31"/>
      <c r="CCQ166" s="31"/>
      <c r="CCR166" s="31"/>
      <c r="CCS166" s="31"/>
      <c r="CCT166" s="31"/>
      <c r="CCU166" s="31"/>
      <c r="CCV166" s="31"/>
      <c r="CCW166" s="31"/>
      <c r="CCX166" s="31"/>
      <c r="CCY166" s="31"/>
      <c r="CCZ166" s="31"/>
      <c r="CDA166" s="31"/>
      <c r="CDB166" s="31"/>
      <c r="CDC166" s="31"/>
      <c r="CDD166" s="31"/>
      <c r="CDE166" s="31"/>
      <c r="CDF166" s="31"/>
      <c r="CDG166" s="31"/>
      <c r="CDH166" s="31"/>
      <c r="CDI166" s="31"/>
      <c r="CDJ166" s="31"/>
      <c r="CDK166" s="31"/>
      <c r="CDL166" s="31"/>
      <c r="CDM166" s="31"/>
      <c r="CDN166" s="31"/>
      <c r="CDO166" s="31"/>
      <c r="CDP166" s="31"/>
      <c r="CDQ166" s="31"/>
      <c r="CDR166" s="31"/>
      <c r="CDS166" s="31"/>
      <c r="CDT166" s="31"/>
      <c r="CDU166" s="31"/>
      <c r="CDV166" s="31"/>
      <c r="CDW166" s="31"/>
      <c r="CDX166" s="31"/>
      <c r="CDY166" s="31"/>
      <c r="CDZ166" s="31"/>
      <c r="CEA166" s="31"/>
      <c r="CEB166" s="31"/>
      <c r="CEC166" s="31"/>
      <c r="CED166" s="31"/>
      <c r="CEE166" s="31"/>
      <c r="CEF166" s="31"/>
      <c r="CEG166" s="31"/>
      <c r="CEH166" s="31"/>
      <c r="CEI166" s="31"/>
      <c r="CEJ166" s="31"/>
      <c r="CEK166" s="31"/>
      <c r="CEL166" s="31"/>
      <c r="CEM166" s="31"/>
      <c r="CEN166" s="31"/>
      <c r="CEO166" s="31"/>
      <c r="CEP166" s="31"/>
      <c r="CEQ166" s="31"/>
      <c r="CER166" s="31"/>
      <c r="CES166" s="31"/>
      <c r="CET166" s="31"/>
      <c r="CEU166" s="31"/>
      <c r="CEV166" s="31"/>
      <c r="CEW166" s="31"/>
      <c r="CEX166" s="31"/>
      <c r="CEY166" s="31"/>
      <c r="CEZ166" s="31"/>
      <c r="CFA166" s="31"/>
      <c r="CFB166" s="31"/>
      <c r="CFC166" s="31"/>
      <c r="CFD166" s="31"/>
      <c r="CFE166" s="31"/>
      <c r="CFF166" s="31"/>
      <c r="CFG166" s="31"/>
      <c r="CFH166" s="31"/>
      <c r="CFI166" s="31"/>
      <c r="CFJ166" s="31"/>
      <c r="CFK166" s="31"/>
      <c r="CFL166" s="31"/>
      <c r="CFM166" s="31"/>
      <c r="CFN166" s="31"/>
      <c r="CFO166" s="31"/>
      <c r="CFP166" s="31"/>
      <c r="CFQ166" s="31"/>
      <c r="CFR166" s="31"/>
      <c r="CFS166" s="31"/>
      <c r="CFT166" s="31"/>
      <c r="CFU166" s="31"/>
      <c r="CFV166" s="31"/>
      <c r="CFW166" s="31"/>
      <c r="CFX166" s="31"/>
      <c r="CFY166" s="31"/>
      <c r="CFZ166" s="31"/>
      <c r="CGA166" s="31"/>
      <c r="CGB166" s="31"/>
      <c r="CGC166" s="31"/>
      <c r="CGD166" s="31"/>
      <c r="CGE166" s="31"/>
      <c r="CGF166" s="31"/>
      <c r="CGG166" s="31"/>
      <c r="CGH166" s="31"/>
      <c r="CGI166" s="31"/>
      <c r="CGJ166" s="31"/>
      <c r="CGK166" s="31"/>
      <c r="CGL166" s="31"/>
      <c r="CGM166" s="31"/>
      <c r="CGN166" s="31"/>
      <c r="CGO166" s="31"/>
      <c r="CGP166" s="31"/>
      <c r="CGQ166" s="31"/>
      <c r="CGR166" s="31"/>
      <c r="CGS166" s="31"/>
      <c r="CGT166" s="31"/>
      <c r="CGU166" s="31"/>
      <c r="CGV166" s="31"/>
      <c r="CGW166" s="31"/>
      <c r="CGX166" s="31"/>
      <c r="CGY166" s="31"/>
      <c r="CGZ166" s="31"/>
      <c r="CHA166" s="31"/>
      <c r="CHB166" s="31"/>
      <c r="CHC166" s="31"/>
      <c r="CHD166" s="31"/>
      <c r="CHE166" s="31"/>
      <c r="CHF166" s="31"/>
      <c r="CHG166" s="31"/>
      <c r="CHH166" s="31"/>
      <c r="CHI166" s="31"/>
      <c r="CHJ166" s="31"/>
      <c r="CHK166" s="31"/>
      <c r="CHL166" s="31"/>
      <c r="CHM166" s="31"/>
      <c r="CHN166" s="31"/>
      <c r="CHO166" s="31"/>
      <c r="CHP166" s="31"/>
      <c r="CHQ166" s="31"/>
      <c r="CHR166" s="31"/>
      <c r="CHS166" s="31"/>
      <c r="CHT166" s="31"/>
      <c r="CHU166" s="31"/>
      <c r="CHV166" s="31"/>
      <c r="CHW166" s="31"/>
      <c r="CHX166" s="31"/>
      <c r="CHY166" s="31"/>
      <c r="CHZ166" s="31"/>
      <c r="CIA166" s="31"/>
      <c r="CIB166" s="31"/>
      <c r="CIC166" s="31"/>
      <c r="CID166" s="31"/>
      <c r="CIE166" s="31"/>
      <c r="CIF166" s="31"/>
      <c r="CIG166" s="31"/>
      <c r="CIH166" s="31"/>
      <c r="CII166" s="31"/>
      <c r="CIJ166" s="31"/>
      <c r="CIK166" s="31"/>
      <c r="CIL166" s="31"/>
      <c r="CIM166" s="31"/>
      <c r="CIN166" s="31"/>
      <c r="CIO166" s="31"/>
      <c r="CIP166" s="31"/>
      <c r="CIQ166" s="31"/>
      <c r="CIR166" s="31"/>
      <c r="CIS166" s="31"/>
      <c r="CIT166" s="31"/>
      <c r="CIU166" s="31"/>
      <c r="CIV166" s="31"/>
      <c r="CIW166" s="31"/>
      <c r="CIX166" s="31"/>
      <c r="CIY166" s="31"/>
      <c r="CIZ166" s="31"/>
      <c r="CJA166" s="31"/>
      <c r="CJB166" s="31"/>
      <c r="CJC166" s="31"/>
      <c r="CJD166" s="31"/>
      <c r="CJE166" s="31"/>
      <c r="CJF166" s="31"/>
      <c r="CJG166" s="31"/>
      <c r="CJH166" s="31"/>
      <c r="CJI166" s="31"/>
      <c r="CJJ166" s="31"/>
      <c r="CJK166" s="31"/>
      <c r="CJL166" s="31"/>
      <c r="CJM166" s="31"/>
      <c r="CJN166" s="31"/>
      <c r="CJO166" s="31"/>
      <c r="CJP166" s="31"/>
      <c r="CJQ166" s="31"/>
      <c r="CJR166" s="31"/>
      <c r="CJS166" s="31"/>
      <c r="CJT166" s="31"/>
      <c r="CJU166" s="31"/>
      <c r="CJV166" s="31"/>
      <c r="CJW166" s="31"/>
      <c r="CJX166" s="31"/>
      <c r="CJY166" s="31"/>
      <c r="CJZ166" s="31"/>
      <c r="CKA166" s="31"/>
      <c r="CKB166" s="31"/>
      <c r="CKC166" s="31"/>
      <c r="CKD166" s="31"/>
      <c r="CKE166" s="31"/>
      <c r="CKF166" s="31"/>
      <c r="CKG166" s="31"/>
      <c r="CKH166" s="31"/>
      <c r="CKI166" s="31"/>
      <c r="CKJ166" s="31"/>
      <c r="CKK166" s="31"/>
      <c r="CKL166" s="31"/>
      <c r="CKM166" s="31"/>
      <c r="CKN166" s="31"/>
      <c r="CKO166" s="31"/>
      <c r="CKP166" s="31"/>
      <c r="CKQ166" s="31"/>
      <c r="CKR166" s="31"/>
      <c r="CKS166" s="31"/>
      <c r="CKT166" s="31"/>
      <c r="CKU166" s="31"/>
      <c r="CKV166" s="31"/>
      <c r="CKW166" s="31"/>
      <c r="CKX166" s="31"/>
      <c r="CKY166" s="31"/>
      <c r="CKZ166" s="31"/>
      <c r="CLA166" s="31"/>
      <c r="CLB166" s="31"/>
      <c r="CLC166" s="31"/>
      <c r="CLD166" s="31"/>
      <c r="CLE166" s="31"/>
      <c r="CLF166" s="31"/>
      <c r="CLG166" s="31"/>
      <c r="CLH166" s="31"/>
      <c r="CLI166" s="31"/>
      <c r="CLJ166" s="31"/>
      <c r="CLK166" s="31"/>
      <c r="CLL166" s="31"/>
      <c r="CLM166" s="31"/>
      <c r="CLN166" s="31"/>
      <c r="CLO166" s="31"/>
      <c r="CLP166" s="31"/>
      <c r="CLQ166" s="31"/>
      <c r="CLR166" s="31"/>
      <c r="CLS166" s="31"/>
      <c r="CLT166" s="31"/>
      <c r="CLU166" s="31"/>
      <c r="CLV166" s="31"/>
      <c r="CLW166" s="31"/>
      <c r="CLX166" s="31"/>
      <c r="CLY166" s="31"/>
      <c r="CLZ166" s="31"/>
      <c r="CMA166" s="31"/>
      <c r="CMB166" s="31"/>
      <c r="CMC166" s="31"/>
      <c r="CMD166" s="31"/>
      <c r="CME166" s="31"/>
      <c r="CMF166" s="31"/>
      <c r="CMG166" s="31"/>
      <c r="CMH166" s="31"/>
      <c r="CMI166" s="31"/>
      <c r="CMJ166" s="31"/>
      <c r="CMK166" s="31"/>
      <c r="CML166" s="31"/>
      <c r="CMM166" s="31"/>
      <c r="CMN166" s="31"/>
      <c r="CMO166" s="31"/>
      <c r="CMP166" s="31"/>
      <c r="CMQ166" s="31"/>
      <c r="CMR166" s="31"/>
      <c r="CMS166" s="31"/>
      <c r="CMT166" s="31"/>
      <c r="CMU166" s="31"/>
      <c r="CMV166" s="31"/>
      <c r="CMW166" s="31"/>
      <c r="CMX166" s="31"/>
      <c r="CMY166" s="31"/>
      <c r="CMZ166" s="31"/>
      <c r="CNA166" s="31"/>
      <c r="CNB166" s="31"/>
      <c r="CNC166" s="31"/>
      <c r="CND166" s="31"/>
      <c r="CNE166" s="31"/>
      <c r="CNF166" s="31"/>
      <c r="CNG166" s="31"/>
      <c r="CNH166" s="31"/>
      <c r="CNI166" s="31"/>
      <c r="CNJ166" s="31"/>
      <c r="CNK166" s="31"/>
      <c r="CNL166" s="31"/>
      <c r="CNM166" s="31"/>
      <c r="CNN166" s="31"/>
      <c r="CNO166" s="31"/>
      <c r="CNP166" s="31"/>
      <c r="CNQ166" s="31"/>
      <c r="CNR166" s="31"/>
      <c r="CNS166" s="31"/>
      <c r="CNT166" s="31"/>
      <c r="CNU166" s="31"/>
      <c r="CNV166" s="31"/>
      <c r="CNW166" s="31"/>
      <c r="CNX166" s="31"/>
      <c r="CNY166" s="31"/>
      <c r="CNZ166" s="31"/>
      <c r="COA166" s="31"/>
      <c r="COB166" s="31"/>
      <c r="COC166" s="31"/>
      <c r="COD166" s="31"/>
      <c r="COE166" s="31"/>
      <c r="COF166" s="31"/>
      <c r="COG166" s="31"/>
      <c r="COH166" s="31"/>
      <c r="COI166" s="31"/>
      <c r="COJ166" s="31"/>
      <c r="COK166" s="31"/>
      <c r="COL166" s="31"/>
      <c r="COM166" s="31"/>
      <c r="CON166" s="31"/>
      <c r="COO166" s="31"/>
      <c r="COP166" s="31"/>
      <c r="COQ166" s="31"/>
      <c r="COR166" s="31"/>
      <c r="COS166" s="31"/>
      <c r="COT166" s="31"/>
      <c r="COU166" s="31"/>
      <c r="COV166" s="31"/>
      <c r="COW166" s="31"/>
      <c r="COX166" s="31"/>
      <c r="COY166" s="31"/>
      <c r="COZ166" s="31"/>
      <c r="CPA166" s="31"/>
      <c r="CPB166" s="31"/>
      <c r="CPC166" s="31"/>
      <c r="CPD166" s="31"/>
      <c r="CPE166" s="31"/>
      <c r="CPF166" s="31"/>
      <c r="CPG166" s="31"/>
      <c r="CPH166" s="31"/>
      <c r="CPI166" s="31"/>
      <c r="CPJ166" s="31"/>
      <c r="CPK166" s="31"/>
      <c r="CPL166" s="31"/>
      <c r="CPM166" s="31"/>
      <c r="CPN166" s="31"/>
      <c r="CPO166" s="31"/>
      <c r="CPP166" s="31"/>
      <c r="CPQ166" s="31"/>
      <c r="CPR166" s="31"/>
      <c r="CPS166" s="31"/>
      <c r="CPT166" s="31"/>
      <c r="CPU166" s="31"/>
      <c r="CPV166" s="31"/>
      <c r="CPW166" s="31"/>
      <c r="CPX166" s="31"/>
      <c r="CPY166" s="31"/>
      <c r="CPZ166" s="31"/>
      <c r="CQA166" s="31"/>
      <c r="CQB166" s="31"/>
      <c r="CQC166" s="31"/>
      <c r="CQD166" s="31"/>
      <c r="CQE166" s="31"/>
      <c r="CQF166" s="31"/>
      <c r="CQG166" s="31"/>
      <c r="CQH166" s="31"/>
      <c r="CQI166" s="31"/>
      <c r="CQJ166" s="31"/>
      <c r="CQK166" s="31"/>
      <c r="CQL166" s="31"/>
      <c r="CQM166" s="31"/>
      <c r="CQN166" s="31"/>
      <c r="CQO166" s="31"/>
      <c r="CQP166" s="31"/>
      <c r="CQQ166" s="31"/>
      <c r="CQR166" s="31"/>
      <c r="CQS166" s="31"/>
      <c r="CQT166" s="31"/>
      <c r="CQU166" s="31"/>
      <c r="CQV166" s="31"/>
      <c r="CQW166" s="31"/>
      <c r="CQX166" s="31"/>
      <c r="CQY166" s="31"/>
      <c r="CQZ166" s="31"/>
      <c r="CRA166" s="31"/>
      <c r="CRB166" s="31"/>
      <c r="CRC166" s="31"/>
      <c r="CRD166" s="31"/>
      <c r="CRE166" s="31"/>
      <c r="CRF166" s="31"/>
      <c r="CRG166" s="31"/>
      <c r="CRH166" s="31"/>
      <c r="CRI166" s="31"/>
      <c r="CRJ166" s="31"/>
      <c r="CRK166" s="31"/>
      <c r="CRL166" s="31"/>
      <c r="CRM166" s="31"/>
      <c r="CRN166" s="31"/>
      <c r="CRO166" s="31"/>
      <c r="CRP166" s="31"/>
      <c r="CRQ166" s="31"/>
      <c r="CRR166" s="31"/>
      <c r="CRS166" s="31"/>
      <c r="CRT166" s="31"/>
      <c r="CRU166" s="31"/>
      <c r="CRV166" s="31"/>
      <c r="CRW166" s="31"/>
      <c r="CRX166" s="31"/>
      <c r="CRY166" s="31"/>
      <c r="CRZ166" s="31"/>
      <c r="CSA166" s="31"/>
      <c r="CSB166" s="31"/>
      <c r="CSC166" s="31"/>
      <c r="CSD166" s="31"/>
      <c r="CSE166" s="31"/>
      <c r="CSF166" s="31"/>
      <c r="CSG166" s="31"/>
      <c r="CSH166" s="31"/>
      <c r="CSI166" s="31"/>
      <c r="CSJ166" s="31"/>
      <c r="CSK166" s="31"/>
      <c r="CSL166" s="31"/>
      <c r="CSM166" s="31"/>
      <c r="CSN166" s="31"/>
      <c r="CSO166" s="31"/>
      <c r="CSP166" s="31"/>
      <c r="CSQ166" s="31"/>
      <c r="CSR166" s="31"/>
      <c r="CSS166" s="31"/>
      <c r="CST166" s="31"/>
      <c r="CSU166" s="31"/>
      <c r="CSV166" s="31"/>
      <c r="CSW166" s="31"/>
      <c r="CSX166" s="31"/>
      <c r="CSY166" s="31"/>
      <c r="CSZ166" s="31"/>
      <c r="CTA166" s="31"/>
      <c r="CTB166" s="31"/>
      <c r="CTC166" s="31"/>
      <c r="CTD166" s="31"/>
      <c r="CTE166" s="31"/>
      <c r="CTF166" s="31"/>
      <c r="CTG166" s="31"/>
      <c r="CTH166" s="31"/>
      <c r="CTI166" s="31"/>
      <c r="CTJ166" s="31"/>
      <c r="CTK166" s="31"/>
      <c r="CTL166" s="31"/>
      <c r="CTM166" s="31"/>
      <c r="CTN166" s="31"/>
      <c r="CTO166" s="31"/>
      <c r="CTP166" s="31"/>
      <c r="CTQ166" s="31"/>
      <c r="CTR166" s="31"/>
      <c r="CTS166" s="31"/>
      <c r="CTT166" s="31"/>
      <c r="CTU166" s="31"/>
      <c r="CTV166" s="31"/>
      <c r="CTW166" s="31"/>
      <c r="CTX166" s="31"/>
      <c r="CTY166" s="31"/>
      <c r="CTZ166" s="31"/>
      <c r="CUA166" s="31"/>
      <c r="CUB166" s="31"/>
      <c r="CUC166" s="31"/>
      <c r="CUD166" s="31"/>
      <c r="CUE166" s="31"/>
      <c r="CUF166" s="31"/>
      <c r="CUG166" s="31"/>
      <c r="CUH166" s="31"/>
      <c r="CUI166" s="31"/>
      <c r="CUJ166" s="31"/>
      <c r="CUK166" s="31"/>
      <c r="CUL166" s="31"/>
      <c r="CUM166" s="31"/>
      <c r="CUN166" s="31"/>
      <c r="CUO166" s="31"/>
      <c r="CUP166" s="31"/>
      <c r="CUQ166" s="31"/>
      <c r="CUR166" s="31"/>
      <c r="CUS166" s="31"/>
      <c r="CUT166" s="31"/>
      <c r="CUU166" s="31"/>
      <c r="CUV166" s="31"/>
      <c r="CUW166" s="31"/>
      <c r="CUX166" s="31"/>
      <c r="CUY166" s="31"/>
      <c r="CUZ166" s="31"/>
      <c r="CVA166" s="31"/>
      <c r="CVB166" s="31"/>
      <c r="CVC166" s="31"/>
      <c r="CVD166" s="31"/>
      <c r="CVE166" s="31"/>
      <c r="CVF166" s="31"/>
      <c r="CVG166" s="31"/>
      <c r="CVH166" s="31"/>
      <c r="CVI166" s="31"/>
      <c r="CVJ166" s="31"/>
      <c r="CVK166" s="31"/>
      <c r="CVL166" s="31"/>
      <c r="CVM166" s="31"/>
      <c r="CVN166" s="31"/>
      <c r="CVO166" s="31"/>
      <c r="CVP166" s="31"/>
      <c r="CVQ166" s="31"/>
      <c r="CVR166" s="31"/>
      <c r="CVS166" s="31"/>
      <c r="CVT166" s="31"/>
      <c r="CVU166" s="31"/>
      <c r="CVV166" s="31"/>
      <c r="CVW166" s="31"/>
      <c r="CVX166" s="31"/>
      <c r="CVY166" s="31"/>
      <c r="CVZ166" s="31"/>
      <c r="CWA166" s="31"/>
      <c r="CWB166" s="31"/>
      <c r="CWC166" s="31"/>
      <c r="CWD166" s="31"/>
      <c r="CWE166" s="31"/>
      <c r="CWF166" s="31"/>
      <c r="CWG166" s="31"/>
      <c r="CWH166" s="31"/>
      <c r="CWI166" s="31"/>
      <c r="CWJ166" s="31"/>
      <c r="CWK166" s="31"/>
      <c r="CWL166" s="31"/>
      <c r="CWM166" s="31"/>
      <c r="CWN166" s="31"/>
      <c r="CWO166" s="31"/>
      <c r="CWP166" s="31"/>
      <c r="CWQ166" s="31"/>
      <c r="CWR166" s="31"/>
      <c r="CWS166" s="31"/>
      <c r="CWT166" s="31"/>
      <c r="CWU166" s="31"/>
      <c r="CWV166" s="31"/>
      <c r="CWW166" s="31"/>
      <c r="CWX166" s="31"/>
      <c r="CWY166" s="31"/>
      <c r="CWZ166" s="31"/>
      <c r="CXA166" s="31"/>
      <c r="CXB166" s="31"/>
      <c r="CXC166" s="31"/>
      <c r="CXD166" s="31"/>
      <c r="CXE166" s="31"/>
      <c r="CXF166" s="31"/>
      <c r="CXG166" s="31"/>
      <c r="CXH166" s="31"/>
    </row>
    <row r="167" spans="1:2660" s="82" customFormat="1" ht="31.5" customHeight="1" x14ac:dyDescent="0.2">
      <c r="A167" s="8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31"/>
      <c r="BX167" s="31"/>
      <c r="BY167" s="31"/>
      <c r="BZ167" s="31"/>
      <c r="CA167" s="31"/>
      <c r="CB167" s="31"/>
      <c r="CC167" s="31"/>
      <c r="CD167" s="31"/>
      <c r="CE167" s="31"/>
      <c r="CF167" s="31"/>
      <c r="CG167" s="31"/>
      <c r="CH167" s="31"/>
      <c r="CI167" s="31"/>
      <c r="CJ167" s="31"/>
      <c r="CK167" s="31"/>
      <c r="CL167" s="31"/>
      <c r="CM167" s="31"/>
      <c r="CN167" s="31"/>
      <c r="CO167" s="31"/>
      <c r="CP167" s="31"/>
      <c r="CQ167" s="31"/>
      <c r="CR167" s="31"/>
      <c r="CS167" s="31"/>
      <c r="CT167" s="31"/>
      <c r="CU167" s="31"/>
      <c r="CV167" s="31"/>
      <c r="CW167" s="31"/>
      <c r="CX167" s="31"/>
      <c r="CY167" s="31"/>
      <c r="CZ167" s="31"/>
      <c r="DA167" s="31"/>
      <c r="DB167" s="31"/>
      <c r="DC167" s="31"/>
      <c r="DD167" s="31"/>
      <c r="DE167" s="31"/>
      <c r="DF167" s="31"/>
      <c r="DG167" s="31"/>
      <c r="DH167" s="31"/>
      <c r="DI167" s="31"/>
      <c r="DJ167" s="31"/>
      <c r="DK167" s="31"/>
      <c r="DL167" s="31"/>
      <c r="DM167" s="31"/>
      <c r="DN167" s="31"/>
      <c r="DO167" s="31"/>
      <c r="DP167" s="31"/>
      <c r="DQ167" s="31"/>
      <c r="DR167" s="31"/>
      <c r="DS167" s="31"/>
      <c r="DT167" s="31"/>
      <c r="DU167" s="31"/>
      <c r="DV167" s="31"/>
      <c r="DW167" s="31"/>
      <c r="DX167" s="31"/>
      <c r="DY167" s="31"/>
      <c r="DZ167" s="31"/>
      <c r="EA167" s="31"/>
      <c r="EB167" s="31"/>
      <c r="EC167" s="31"/>
      <c r="ED167" s="31"/>
      <c r="EE167" s="31"/>
      <c r="EF167" s="31"/>
      <c r="EG167" s="31"/>
      <c r="EH167" s="31"/>
      <c r="EI167" s="31"/>
      <c r="EJ167" s="31"/>
      <c r="EK167" s="31"/>
      <c r="EL167" s="31"/>
      <c r="EM167" s="31"/>
      <c r="EN167" s="31"/>
      <c r="EO167" s="31"/>
      <c r="EP167" s="31"/>
      <c r="EQ167" s="31"/>
      <c r="ER167" s="31"/>
      <c r="ES167" s="31"/>
      <c r="ET167" s="31"/>
      <c r="EU167" s="31"/>
      <c r="EV167" s="31"/>
      <c r="EW167" s="31"/>
      <c r="EX167" s="31"/>
      <c r="EY167" s="31"/>
      <c r="EZ167" s="31"/>
      <c r="FA167" s="31"/>
      <c r="FB167" s="31"/>
      <c r="FC167" s="31"/>
      <c r="FD167" s="31"/>
      <c r="FE167" s="31"/>
      <c r="FF167" s="31"/>
      <c r="FG167" s="31"/>
      <c r="FH167" s="31"/>
      <c r="FI167" s="31"/>
      <c r="FJ167" s="31"/>
      <c r="FK167" s="31"/>
      <c r="FL167" s="31"/>
      <c r="FM167" s="31"/>
      <c r="FN167" s="31"/>
      <c r="FO167" s="31"/>
      <c r="FP167" s="31"/>
      <c r="FQ167" s="31"/>
      <c r="FR167" s="31"/>
      <c r="FS167" s="31"/>
      <c r="FT167" s="31"/>
      <c r="FU167" s="31"/>
      <c r="FV167" s="31"/>
      <c r="FW167" s="31"/>
      <c r="FX167" s="31"/>
      <c r="FY167" s="31"/>
      <c r="FZ167" s="31"/>
      <c r="GA167" s="31"/>
      <c r="GB167" s="31"/>
      <c r="GC167" s="31"/>
      <c r="GD167" s="31"/>
      <c r="GE167" s="31"/>
      <c r="GF167" s="31"/>
      <c r="GG167" s="31"/>
      <c r="GH167" s="31"/>
      <c r="GI167" s="31"/>
      <c r="GJ167" s="31"/>
      <c r="GK167" s="31"/>
      <c r="GL167" s="31"/>
      <c r="GM167" s="31"/>
      <c r="GN167" s="31"/>
      <c r="GO167" s="31"/>
      <c r="GP167" s="31"/>
      <c r="GQ167" s="31"/>
      <c r="GR167" s="31"/>
      <c r="GS167" s="31"/>
      <c r="GT167" s="31"/>
      <c r="GU167" s="31"/>
      <c r="GV167" s="31"/>
      <c r="GW167" s="31"/>
      <c r="GX167" s="31"/>
      <c r="GY167" s="31"/>
      <c r="GZ167" s="31"/>
      <c r="HA167" s="31"/>
      <c r="HB167" s="31"/>
      <c r="HC167" s="31"/>
      <c r="HD167" s="31"/>
      <c r="HE167" s="31"/>
      <c r="HF167" s="31"/>
      <c r="HG167" s="31"/>
      <c r="HH167" s="31"/>
      <c r="HI167" s="31"/>
      <c r="HJ167" s="31"/>
      <c r="HK167" s="31"/>
      <c r="HL167" s="31"/>
      <c r="HM167" s="31"/>
      <c r="HN167" s="31"/>
      <c r="HO167" s="31"/>
      <c r="HP167" s="31"/>
      <c r="HQ167" s="31"/>
      <c r="HR167" s="31"/>
      <c r="HS167" s="31"/>
      <c r="HT167" s="31"/>
      <c r="HU167" s="31"/>
      <c r="HV167" s="31"/>
      <c r="HW167" s="31"/>
      <c r="HX167" s="31"/>
      <c r="HY167" s="31"/>
      <c r="HZ167" s="31"/>
      <c r="IA167" s="31"/>
      <c r="IB167" s="31"/>
      <c r="IC167" s="31"/>
      <c r="ID167" s="31"/>
      <c r="IE167" s="31"/>
      <c r="IF167" s="31"/>
      <c r="IG167" s="31"/>
      <c r="IH167" s="31"/>
      <c r="II167" s="31"/>
      <c r="IJ167" s="31"/>
      <c r="IK167" s="31"/>
      <c r="IL167" s="31"/>
      <c r="IM167" s="31"/>
      <c r="IN167" s="31"/>
      <c r="IO167" s="31"/>
      <c r="IP167" s="31"/>
      <c r="IQ167" s="31"/>
      <c r="IR167" s="31"/>
      <c r="IS167" s="31"/>
      <c r="IT167" s="31"/>
      <c r="IU167" s="31"/>
      <c r="IV167" s="31"/>
      <c r="IW167" s="31"/>
      <c r="IX167" s="31"/>
      <c r="IY167" s="31"/>
      <c r="IZ167" s="31"/>
      <c r="JA167" s="31"/>
      <c r="JB167" s="31"/>
      <c r="JC167" s="31"/>
      <c r="JD167" s="31"/>
      <c r="JE167" s="31"/>
      <c r="JF167" s="31"/>
      <c r="JG167" s="31"/>
      <c r="JH167" s="31"/>
      <c r="JI167" s="31"/>
      <c r="JJ167" s="31"/>
      <c r="JK167" s="31"/>
      <c r="JL167" s="31"/>
      <c r="JM167" s="31"/>
      <c r="JN167" s="31"/>
      <c r="JO167" s="31"/>
      <c r="JP167" s="31"/>
      <c r="JQ167" s="31"/>
      <c r="JR167" s="31"/>
      <c r="JS167" s="31"/>
      <c r="JT167" s="31"/>
      <c r="JU167" s="31"/>
      <c r="JV167" s="31"/>
      <c r="JW167" s="31"/>
      <c r="JX167" s="31"/>
      <c r="JY167" s="31"/>
      <c r="JZ167" s="31"/>
      <c r="KA167" s="31"/>
      <c r="KB167" s="31"/>
      <c r="KC167" s="31"/>
      <c r="KD167" s="31"/>
      <c r="KE167" s="31"/>
      <c r="KF167" s="31"/>
      <c r="KG167" s="31"/>
      <c r="KH167" s="31"/>
      <c r="KI167" s="31"/>
      <c r="KJ167" s="31"/>
      <c r="KK167" s="31"/>
      <c r="KL167" s="31"/>
      <c r="KM167" s="31"/>
      <c r="KN167" s="31"/>
      <c r="KO167" s="31"/>
      <c r="KP167" s="31"/>
      <c r="KQ167" s="31"/>
      <c r="KR167" s="31"/>
      <c r="KS167" s="31"/>
      <c r="KT167" s="31"/>
      <c r="KU167" s="31"/>
      <c r="KV167" s="31"/>
      <c r="KW167" s="31"/>
      <c r="KX167" s="31"/>
      <c r="KY167" s="31"/>
      <c r="KZ167" s="31"/>
      <c r="LA167" s="31"/>
      <c r="LB167" s="31"/>
      <c r="LC167" s="31"/>
      <c r="LD167" s="31"/>
      <c r="LE167" s="31"/>
      <c r="LF167" s="31"/>
      <c r="LG167" s="31"/>
      <c r="LH167" s="31"/>
      <c r="LI167" s="31"/>
      <c r="LJ167" s="31"/>
      <c r="LK167" s="31"/>
      <c r="LL167" s="31"/>
      <c r="LM167" s="31"/>
      <c r="LN167" s="31"/>
      <c r="LO167" s="31"/>
      <c r="LP167" s="31"/>
      <c r="LQ167" s="31"/>
      <c r="LR167" s="31"/>
      <c r="LS167" s="31"/>
      <c r="LT167" s="31"/>
      <c r="LU167" s="31"/>
      <c r="LV167" s="31"/>
      <c r="LW167" s="31"/>
      <c r="LX167" s="31"/>
      <c r="LY167" s="31"/>
      <c r="LZ167" s="31"/>
      <c r="MA167" s="31"/>
      <c r="MB167" s="31"/>
      <c r="MC167" s="31"/>
      <c r="MD167" s="31"/>
      <c r="ME167" s="31"/>
      <c r="MF167" s="31"/>
      <c r="MG167" s="31"/>
      <c r="MH167" s="31"/>
      <c r="MI167" s="31"/>
      <c r="MJ167" s="31"/>
      <c r="MK167" s="31"/>
      <c r="ML167" s="31"/>
      <c r="MM167" s="31"/>
      <c r="MN167" s="31"/>
      <c r="MO167" s="31"/>
      <c r="MP167" s="31"/>
      <c r="MQ167" s="31"/>
      <c r="MR167" s="31"/>
      <c r="MS167" s="31"/>
      <c r="MT167" s="31"/>
      <c r="MU167" s="31"/>
      <c r="MV167" s="31"/>
      <c r="MW167" s="31"/>
      <c r="MX167" s="31"/>
      <c r="MY167" s="31"/>
      <c r="MZ167" s="31"/>
      <c r="NA167" s="31"/>
      <c r="NB167" s="31"/>
      <c r="NC167" s="31"/>
      <c r="ND167" s="31"/>
      <c r="NE167" s="31"/>
      <c r="NF167" s="31"/>
      <c r="NG167" s="31"/>
      <c r="NH167" s="31"/>
      <c r="NI167" s="31"/>
      <c r="NJ167" s="31"/>
      <c r="NK167" s="31"/>
      <c r="NL167" s="31"/>
      <c r="NM167" s="31"/>
      <c r="NN167" s="31"/>
      <c r="NO167" s="31"/>
      <c r="NP167" s="31"/>
      <c r="NQ167" s="31"/>
      <c r="NR167" s="31"/>
      <c r="NS167" s="31"/>
      <c r="NT167" s="31"/>
      <c r="NU167" s="31"/>
      <c r="NV167" s="31"/>
      <c r="NW167" s="31"/>
      <c r="NX167" s="31"/>
      <c r="NY167" s="31"/>
      <c r="NZ167" s="31"/>
      <c r="OA167" s="31"/>
      <c r="OB167" s="31"/>
      <c r="OC167" s="31"/>
      <c r="OD167" s="31"/>
      <c r="OE167" s="31"/>
      <c r="OF167" s="31"/>
      <c r="OG167" s="31"/>
      <c r="OH167" s="31"/>
      <c r="OI167" s="31"/>
      <c r="OJ167" s="31"/>
      <c r="OK167" s="31"/>
      <c r="OL167" s="31"/>
      <c r="OM167" s="31"/>
      <c r="ON167" s="31"/>
      <c r="OO167" s="31"/>
      <c r="OP167" s="31"/>
      <c r="OQ167" s="31"/>
      <c r="OR167" s="31"/>
      <c r="OS167" s="31"/>
      <c r="OT167" s="31"/>
      <c r="OU167" s="31"/>
      <c r="OV167" s="31"/>
      <c r="OW167" s="31"/>
      <c r="OX167" s="31"/>
      <c r="OY167" s="31"/>
      <c r="OZ167" s="31"/>
      <c r="PA167" s="31"/>
      <c r="PB167" s="31"/>
      <c r="PC167" s="31"/>
      <c r="PD167" s="31"/>
      <c r="PE167" s="31"/>
      <c r="PF167" s="31"/>
      <c r="PG167" s="31"/>
      <c r="PH167" s="31"/>
      <c r="PI167" s="31"/>
      <c r="PJ167" s="31"/>
      <c r="PK167" s="31"/>
      <c r="PL167" s="31"/>
      <c r="PM167" s="31"/>
      <c r="PN167" s="31"/>
      <c r="PO167" s="31"/>
      <c r="PP167" s="31"/>
      <c r="PQ167" s="31"/>
      <c r="PR167" s="31"/>
      <c r="PS167" s="31"/>
      <c r="PT167" s="31"/>
      <c r="PU167" s="31"/>
      <c r="PV167" s="31"/>
      <c r="PW167" s="31"/>
      <c r="PX167" s="31"/>
      <c r="PY167" s="31"/>
      <c r="PZ167" s="31"/>
      <c r="QA167" s="31"/>
      <c r="QB167" s="31"/>
      <c r="QC167" s="31"/>
      <c r="QD167" s="31"/>
      <c r="QE167" s="31"/>
      <c r="QF167" s="31"/>
      <c r="QG167" s="31"/>
      <c r="QH167" s="31"/>
      <c r="QI167" s="31"/>
      <c r="QJ167" s="31"/>
      <c r="QK167" s="31"/>
      <c r="QL167" s="31"/>
      <c r="QM167" s="31"/>
      <c r="QN167" s="31"/>
      <c r="QO167" s="31"/>
      <c r="QP167" s="31"/>
      <c r="QQ167" s="31"/>
      <c r="QR167" s="31"/>
      <c r="QS167" s="31"/>
      <c r="QT167" s="31"/>
      <c r="QU167" s="31"/>
      <c r="QV167" s="31"/>
      <c r="QW167" s="31"/>
      <c r="QX167" s="31"/>
      <c r="QY167" s="31"/>
      <c r="QZ167" s="31"/>
      <c r="RA167" s="31"/>
      <c r="RB167" s="31"/>
      <c r="RC167" s="31"/>
      <c r="RD167" s="31"/>
      <c r="RE167" s="31"/>
      <c r="RF167" s="31"/>
      <c r="RG167" s="31"/>
      <c r="RH167" s="31"/>
      <c r="RI167" s="31"/>
      <c r="RJ167" s="31"/>
      <c r="RK167" s="31"/>
      <c r="RL167" s="31"/>
      <c r="RM167" s="31"/>
      <c r="RN167" s="31"/>
      <c r="RO167" s="31"/>
      <c r="RP167" s="31"/>
      <c r="RQ167" s="31"/>
      <c r="RR167" s="31"/>
      <c r="RS167" s="31"/>
      <c r="RT167" s="31"/>
      <c r="RU167" s="31"/>
      <c r="RV167" s="31"/>
      <c r="RW167" s="31"/>
      <c r="RX167" s="31"/>
      <c r="RY167" s="31"/>
      <c r="RZ167" s="31"/>
      <c r="SA167" s="31"/>
      <c r="SB167" s="31"/>
      <c r="SC167" s="31"/>
      <c r="SD167" s="31"/>
      <c r="SE167" s="31"/>
      <c r="SF167" s="31"/>
      <c r="SG167" s="31"/>
      <c r="SH167" s="31"/>
      <c r="SI167" s="31"/>
      <c r="SJ167" s="31"/>
      <c r="SK167" s="31"/>
      <c r="SL167" s="31"/>
      <c r="SM167" s="31"/>
      <c r="SN167" s="31"/>
      <c r="SO167" s="31"/>
      <c r="SP167" s="31"/>
      <c r="SQ167" s="31"/>
      <c r="SR167" s="31"/>
      <c r="SS167" s="31"/>
      <c r="ST167" s="31"/>
      <c r="SU167" s="31"/>
      <c r="SV167" s="31"/>
      <c r="SW167" s="31"/>
      <c r="SX167" s="31"/>
      <c r="SY167" s="31"/>
      <c r="SZ167" s="31"/>
      <c r="TA167" s="31"/>
      <c r="TB167" s="31"/>
      <c r="TC167" s="31"/>
      <c r="TD167" s="31"/>
      <c r="TE167" s="31"/>
      <c r="TF167" s="31"/>
      <c r="TG167" s="31"/>
      <c r="TH167" s="31"/>
      <c r="TI167" s="31"/>
      <c r="TJ167" s="31"/>
      <c r="TK167" s="31"/>
      <c r="TL167" s="31"/>
      <c r="TM167" s="31"/>
      <c r="TN167" s="31"/>
      <c r="TO167" s="31"/>
      <c r="TP167" s="31"/>
      <c r="TQ167" s="31"/>
      <c r="TR167" s="31"/>
      <c r="TS167" s="31"/>
      <c r="TT167" s="31"/>
      <c r="TU167" s="31"/>
      <c r="TV167" s="31"/>
      <c r="TW167" s="31"/>
      <c r="TX167" s="31"/>
      <c r="TY167" s="31"/>
      <c r="TZ167" s="31"/>
      <c r="UA167" s="31"/>
      <c r="UB167" s="31"/>
      <c r="UC167" s="31"/>
      <c r="UD167" s="31"/>
      <c r="UE167" s="31"/>
      <c r="UF167" s="31"/>
      <c r="UG167" s="31"/>
      <c r="UH167" s="31"/>
      <c r="UI167" s="31"/>
      <c r="UJ167" s="31"/>
      <c r="UK167" s="31"/>
      <c r="UL167" s="31"/>
      <c r="UM167" s="31"/>
      <c r="UN167" s="31"/>
      <c r="UO167" s="31"/>
      <c r="UP167" s="31"/>
      <c r="UQ167" s="31"/>
      <c r="UR167" s="31"/>
      <c r="US167" s="31"/>
      <c r="UT167" s="31"/>
      <c r="UU167" s="31"/>
      <c r="UV167" s="31"/>
      <c r="UW167" s="31"/>
      <c r="UX167" s="31"/>
      <c r="UY167" s="31"/>
      <c r="UZ167" s="31"/>
      <c r="VA167" s="31"/>
      <c r="VB167" s="31"/>
      <c r="VC167" s="31"/>
      <c r="VD167" s="31"/>
      <c r="VE167" s="31"/>
      <c r="VF167" s="31"/>
      <c r="VG167" s="31"/>
      <c r="VH167" s="31"/>
      <c r="VI167" s="31"/>
      <c r="VJ167" s="31"/>
      <c r="VK167" s="31"/>
      <c r="VL167" s="31"/>
      <c r="VM167" s="31"/>
      <c r="VN167" s="31"/>
      <c r="VO167" s="31"/>
      <c r="VP167" s="31"/>
      <c r="VQ167" s="31"/>
      <c r="VR167" s="31"/>
      <c r="VS167" s="31"/>
      <c r="VT167" s="31"/>
      <c r="VU167" s="31"/>
      <c r="VV167" s="31"/>
      <c r="VW167" s="31"/>
      <c r="VX167" s="31"/>
      <c r="VY167" s="31"/>
      <c r="VZ167" s="31"/>
      <c r="WA167" s="31"/>
      <c r="WB167" s="31"/>
      <c r="WC167" s="31"/>
      <c r="WD167" s="31"/>
      <c r="WE167" s="31"/>
      <c r="WF167" s="31"/>
      <c r="WG167" s="31"/>
      <c r="WH167" s="31"/>
      <c r="WI167" s="31"/>
      <c r="WJ167" s="31"/>
      <c r="WK167" s="31"/>
      <c r="WL167" s="31"/>
      <c r="WM167" s="31"/>
      <c r="WN167" s="31"/>
      <c r="WO167" s="31"/>
      <c r="WP167" s="31"/>
      <c r="WQ167" s="31"/>
      <c r="WR167" s="31"/>
      <c r="WS167" s="31"/>
      <c r="WT167" s="31"/>
      <c r="WU167" s="31"/>
      <c r="WV167" s="31"/>
      <c r="WW167" s="31"/>
      <c r="WX167" s="31"/>
      <c r="WY167" s="31"/>
      <c r="WZ167" s="31"/>
      <c r="XA167" s="31"/>
      <c r="XB167" s="31"/>
      <c r="XC167" s="31"/>
      <c r="XD167" s="31"/>
      <c r="XE167" s="31"/>
      <c r="XF167" s="31"/>
      <c r="XG167" s="31"/>
      <c r="XH167" s="31"/>
      <c r="XI167" s="31"/>
      <c r="XJ167" s="31"/>
      <c r="XK167" s="31"/>
      <c r="XL167" s="31"/>
      <c r="XM167" s="31"/>
      <c r="XN167" s="31"/>
      <c r="XO167" s="31"/>
      <c r="XP167" s="31"/>
      <c r="XQ167" s="31"/>
      <c r="XR167" s="31"/>
      <c r="XS167" s="31"/>
      <c r="XT167" s="31"/>
      <c r="XU167" s="31"/>
      <c r="XV167" s="31"/>
      <c r="XW167" s="31"/>
      <c r="XX167" s="31"/>
      <c r="XY167" s="31"/>
      <c r="XZ167" s="31"/>
      <c r="YA167" s="31"/>
      <c r="YB167" s="31"/>
      <c r="YC167" s="31"/>
      <c r="YD167" s="31"/>
      <c r="YE167" s="31"/>
      <c r="YF167" s="31"/>
      <c r="YG167" s="31"/>
      <c r="YH167" s="31"/>
      <c r="YI167" s="31"/>
      <c r="YJ167" s="31"/>
      <c r="YK167" s="31"/>
      <c r="YL167" s="31"/>
      <c r="YM167" s="31"/>
      <c r="YN167" s="31"/>
      <c r="YO167" s="31"/>
      <c r="YP167" s="31"/>
      <c r="YQ167" s="31"/>
      <c r="YR167" s="31"/>
      <c r="YS167" s="31"/>
      <c r="YT167" s="31"/>
      <c r="YU167" s="31"/>
      <c r="YV167" s="31"/>
      <c r="YW167" s="31"/>
      <c r="YX167" s="31"/>
      <c r="YY167" s="31"/>
      <c r="YZ167" s="31"/>
      <c r="ZA167" s="31"/>
      <c r="ZB167" s="31"/>
      <c r="ZC167" s="31"/>
      <c r="ZD167" s="31"/>
      <c r="ZE167" s="31"/>
      <c r="ZF167" s="31"/>
      <c r="ZG167" s="31"/>
      <c r="ZH167" s="31"/>
      <c r="ZI167" s="31"/>
      <c r="ZJ167" s="31"/>
      <c r="ZK167" s="31"/>
      <c r="ZL167" s="31"/>
      <c r="ZM167" s="31"/>
      <c r="ZN167" s="31"/>
      <c r="ZO167" s="31"/>
      <c r="ZP167" s="31"/>
      <c r="ZQ167" s="31"/>
      <c r="ZR167" s="31"/>
      <c r="ZS167" s="31"/>
      <c r="ZT167" s="31"/>
      <c r="ZU167" s="31"/>
      <c r="ZV167" s="31"/>
      <c r="ZW167" s="31"/>
      <c r="ZX167" s="31"/>
      <c r="ZY167" s="31"/>
      <c r="ZZ167" s="31"/>
      <c r="AAA167" s="31"/>
      <c r="AAB167" s="31"/>
      <c r="AAC167" s="31"/>
      <c r="AAD167" s="31"/>
      <c r="AAE167" s="31"/>
      <c r="AAF167" s="31"/>
      <c r="AAG167" s="31"/>
      <c r="AAH167" s="31"/>
      <c r="AAI167" s="31"/>
      <c r="AAJ167" s="31"/>
      <c r="AAK167" s="31"/>
      <c r="AAL167" s="31"/>
      <c r="AAM167" s="31"/>
      <c r="AAN167" s="31"/>
      <c r="AAO167" s="31"/>
      <c r="AAP167" s="31"/>
      <c r="AAQ167" s="31"/>
      <c r="AAR167" s="31"/>
      <c r="AAS167" s="31"/>
      <c r="AAT167" s="31"/>
      <c r="AAU167" s="31"/>
      <c r="AAV167" s="31"/>
      <c r="AAW167" s="31"/>
      <c r="AAX167" s="31"/>
      <c r="AAY167" s="31"/>
      <c r="AAZ167" s="31"/>
      <c r="ABA167" s="31"/>
      <c r="ABB167" s="31"/>
      <c r="ABC167" s="31"/>
      <c r="ABD167" s="31"/>
      <c r="ABE167" s="31"/>
      <c r="ABF167" s="31"/>
      <c r="ABG167" s="31"/>
      <c r="ABH167" s="31"/>
      <c r="ABI167" s="31"/>
      <c r="ABJ167" s="31"/>
      <c r="ABK167" s="31"/>
      <c r="ABL167" s="31"/>
      <c r="ABM167" s="31"/>
      <c r="ABN167" s="31"/>
      <c r="ABO167" s="31"/>
      <c r="ABP167" s="31"/>
      <c r="ABQ167" s="31"/>
      <c r="ABR167" s="31"/>
      <c r="ABS167" s="31"/>
      <c r="ABT167" s="31"/>
      <c r="ABU167" s="31"/>
      <c r="ABV167" s="31"/>
      <c r="ABW167" s="31"/>
      <c r="ABX167" s="31"/>
      <c r="ABY167" s="31"/>
      <c r="ABZ167" s="31"/>
      <c r="ACA167" s="31"/>
      <c r="ACB167" s="31"/>
      <c r="ACC167" s="31"/>
      <c r="ACD167" s="31"/>
      <c r="ACE167" s="31"/>
      <c r="ACF167" s="31"/>
      <c r="ACG167" s="31"/>
      <c r="ACH167" s="31"/>
      <c r="ACI167" s="31"/>
      <c r="ACJ167" s="31"/>
      <c r="ACK167" s="31"/>
      <c r="ACL167" s="31"/>
      <c r="ACM167" s="31"/>
      <c r="ACN167" s="31"/>
      <c r="ACO167" s="31"/>
      <c r="ACP167" s="31"/>
      <c r="ACQ167" s="31"/>
      <c r="ACR167" s="31"/>
      <c r="ACS167" s="31"/>
      <c r="ACT167" s="31"/>
      <c r="ACU167" s="31"/>
      <c r="ACV167" s="31"/>
      <c r="ACW167" s="31"/>
      <c r="ACX167" s="31"/>
      <c r="ACY167" s="31"/>
      <c r="ACZ167" s="31"/>
      <c r="ADA167" s="31"/>
      <c r="ADB167" s="31"/>
      <c r="ADC167" s="31"/>
      <c r="ADD167" s="31"/>
      <c r="ADE167" s="31"/>
      <c r="ADF167" s="31"/>
      <c r="ADG167" s="31"/>
      <c r="ADH167" s="31"/>
      <c r="ADI167" s="31"/>
      <c r="ADJ167" s="31"/>
      <c r="ADK167" s="31"/>
      <c r="ADL167" s="31"/>
      <c r="ADM167" s="31"/>
      <c r="ADN167" s="31"/>
      <c r="ADO167" s="31"/>
      <c r="ADP167" s="31"/>
      <c r="ADQ167" s="31"/>
      <c r="ADR167" s="31"/>
      <c r="ADS167" s="31"/>
      <c r="ADT167" s="31"/>
      <c r="ADU167" s="31"/>
      <c r="ADV167" s="31"/>
      <c r="ADW167" s="31"/>
      <c r="ADX167" s="31"/>
      <c r="ADY167" s="31"/>
      <c r="ADZ167" s="31"/>
      <c r="AEA167" s="31"/>
      <c r="AEB167" s="31"/>
      <c r="AEC167" s="31"/>
      <c r="AED167" s="31"/>
      <c r="AEE167" s="31"/>
      <c r="AEF167" s="31"/>
      <c r="AEG167" s="31"/>
      <c r="AEH167" s="31"/>
      <c r="AEI167" s="31"/>
      <c r="AEJ167" s="31"/>
      <c r="AEK167" s="31"/>
      <c r="AEL167" s="31"/>
      <c r="AEM167" s="31"/>
      <c r="AEN167" s="31"/>
      <c r="AEO167" s="31"/>
      <c r="AEP167" s="31"/>
      <c r="AEQ167" s="31"/>
      <c r="AER167" s="31"/>
      <c r="AES167" s="31"/>
      <c r="AET167" s="31"/>
      <c r="AEU167" s="31"/>
      <c r="AEV167" s="31"/>
      <c r="AEW167" s="31"/>
      <c r="AEX167" s="31"/>
      <c r="AEY167" s="31"/>
      <c r="AEZ167" s="31"/>
      <c r="AFA167" s="31"/>
      <c r="AFB167" s="31"/>
      <c r="AFC167" s="31"/>
      <c r="AFD167" s="31"/>
      <c r="AFE167" s="31"/>
      <c r="AFF167" s="31"/>
      <c r="AFG167" s="31"/>
      <c r="AFH167" s="31"/>
      <c r="AFI167" s="31"/>
      <c r="AFJ167" s="31"/>
      <c r="AFK167" s="31"/>
      <c r="AFL167" s="31"/>
      <c r="AFM167" s="31"/>
      <c r="AFN167" s="31"/>
      <c r="AFO167" s="31"/>
      <c r="AFP167" s="31"/>
      <c r="AFQ167" s="31"/>
      <c r="AFR167" s="31"/>
      <c r="AFS167" s="31"/>
      <c r="AFT167" s="31"/>
      <c r="AFU167" s="31"/>
      <c r="AFV167" s="31"/>
      <c r="AFW167" s="31"/>
      <c r="AFX167" s="31"/>
      <c r="AFY167" s="31"/>
      <c r="AFZ167" s="31"/>
      <c r="AGA167" s="31"/>
      <c r="AGB167" s="31"/>
      <c r="AGC167" s="31"/>
      <c r="AGD167" s="31"/>
      <c r="AGE167" s="31"/>
      <c r="AGF167" s="31"/>
      <c r="AGG167" s="31"/>
      <c r="AGH167" s="31"/>
      <c r="AGI167" s="31"/>
      <c r="AGJ167" s="31"/>
      <c r="AGK167" s="31"/>
      <c r="AGL167" s="31"/>
      <c r="AGM167" s="31"/>
      <c r="AGN167" s="31"/>
      <c r="AGO167" s="31"/>
      <c r="AGP167" s="31"/>
      <c r="AGQ167" s="31"/>
      <c r="AGR167" s="31"/>
      <c r="AGS167" s="31"/>
      <c r="AGT167" s="31"/>
      <c r="AGU167" s="31"/>
      <c r="AGV167" s="31"/>
      <c r="AGW167" s="31"/>
      <c r="AGX167" s="31"/>
      <c r="AGY167" s="31"/>
      <c r="AGZ167" s="31"/>
      <c r="AHA167" s="31"/>
      <c r="AHB167" s="31"/>
      <c r="AHC167" s="31"/>
      <c r="AHD167" s="31"/>
      <c r="AHE167" s="31"/>
      <c r="AHF167" s="31"/>
      <c r="AHG167" s="31"/>
      <c r="AHH167" s="31"/>
      <c r="AHI167" s="31"/>
      <c r="AHJ167" s="31"/>
      <c r="AHK167" s="31"/>
      <c r="AHL167" s="31"/>
      <c r="AHM167" s="31"/>
      <c r="AHN167" s="31"/>
      <c r="AHO167" s="31"/>
      <c r="AHP167" s="31"/>
      <c r="AHQ167" s="31"/>
      <c r="AHR167" s="31"/>
      <c r="AHS167" s="31"/>
      <c r="AHT167" s="31"/>
      <c r="AHU167" s="31"/>
      <c r="AHV167" s="31"/>
      <c r="AHW167" s="31"/>
      <c r="AHX167" s="31"/>
      <c r="AHY167" s="31"/>
      <c r="AHZ167" s="31"/>
      <c r="AIA167" s="31"/>
      <c r="AIB167" s="31"/>
      <c r="AIC167" s="31"/>
      <c r="AID167" s="31"/>
      <c r="AIE167" s="31"/>
      <c r="AIF167" s="31"/>
      <c r="AIG167" s="31"/>
      <c r="AIH167" s="31"/>
      <c r="AII167" s="31"/>
      <c r="AIJ167" s="31"/>
      <c r="AIK167" s="31"/>
      <c r="AIL167" s="31"/>
      <c r="AIM167" s="31"/>
      <c r="AIN167" s="31"/>
      <c r="AIO167" s="31"/>
      <c r="AIP167" s="31"/>
      <c r="AIQ167" s="31"/>
      <c r="AIR167" s="31"/>
      <c r="AIS167" s="31"/>
      <c r="AIT167" s="31"/>
      <c r="AIU167" s="31"/>
      <c r="AIV167" s="31"/>
      <c r="AIW167" s="31"/>
      <c r="AIX167" s="31"/>
      <c r="AIY167" s="31"/>
      <c r="AIZ167" s="31"/>
      <c r="AJA167" s="31"/>
      <c r="AJB167" s="31"/>
      <c r="AJC167" s="31"/>
      <c r="AJD167" s="31"/>
      <c r="AJE167" s="31"/>
      <c r="AJF167" s="31"/>
      <c r="AJG167" s="31"/>
      <c r="AJH167" s="31"/>
      <c r="AJI167" s="31"/>
      <c r="AJJ167" s="31"/>
      <c r="AJK167" s="31"/>
      <c r="AJL167" s="31"/>
      <c r="AJM167" s="31"/>
      <c r="AJN167" s="31"/>
      <c r="AJO167" s="31"/>
      <c r="AJP167" s="31"/>
      <c r="AJQ167" s="31"/>
      <c r="AJR167" s="31"/>
      <c r="AJS167" s="31"/>
      <c r="AJT167" s="31"/>
      <c r="AJU167" s="31"/>
      <c r="AJV167" s="31"/>
      <c r="AJW167" s="31"/>
      <c r="AJX167" s="31"/>
      <c r="AJY167" s="31"/>
      <c r="AJZ167" s="31"/>
      <c r="AKA167" s="31"/>
      <c r="AKB167" s="31"/>
      <c r="AKC167" s="31"/>
      <c r="AKD167" s="31"/>
      <c r="AKE167" s="31"/>
      <c r="AKF167" s="31"/>
      <c r="AKG167" s="31"/>
      <c r="AKH167" s="31"/>
      <c r="AKI167" s="31"/>
      <c r="AKJ167" s="31"/>
      <c r="AKK167" s="31"/>
      <c r="AKL167" s="31"/>
      <c r="AKM167" s="31"/>
      <c r="AKN167" s="31"/>
      <c r="AKO167" s="31"/>
      <c r="AKP167" s="31"/>
      <c r="AKQ167" s="31"/>
      <c r="AKR167" s="31"/>
      <c r="AKS167" s="31"/>
      <c r="AKT167" s="31"/>
      <c r="AKU167" s="31"/>
      <c r="AKV167" s="31"/>
      <c r="AKW167" s="31"/>
      <c r="AKX167" s="31"/>
      <c r="AKY167" s="31"/>
      <c r="AKZ167" s="31"/>
      <c r="ALA167" s="31"/>
      <c r="ALB167" s="31"/>
      <c r="ALC167" s="31"/>
      <c r="ALD167" s="31"/>
      <c r="ALE167" s="31"/>
      <c r="ALF167" s="31"/>
      <c r="ALG167" s="31"/>
      <c r="ALH167" s="31"/>
      <c r="ALI167" s="31"/>
      <c r="ALJ167" s="31"/>
      <c r="ALK167" s="31"/>
      <c r="ALL167" s="31"/>
      <c r="ALM167" s="31"/>
      <c r="ALN167" s="31"/>
      <c r="ALO167" s="31"/>
      <c r="ALP167" s="31"/>
      <c r="ALQ167" s="31"/>
      <c r="ALR167" s="31"/>
      <c r="ALS167" s="31"/>
      <c r="ALT167" s="31"/>
      <c r="ALU167" s="31"/>
      <c r="ALV167" s="31"/>
      <c r="ALW167" s="31"/>
      <c r="ALX167" s="31"/>
      <c r="ALY167" s="31"/>
      <c r="ALZ167" s="31"/>
      <c r="AMA167" s="31"/>
      <c r="AMB167" s="31"/>
      <c r="AMC167" s="31"/>
      <c r="AMD167" s="31"/>
      <c r="AME167" s="31"/>
      <c r="AMF167" s="31"/>
      <c r="AMG167" s="31"/>
      <c r="AMH167" s="31"/>
      <c r="AMI167" s="31"/>
      <c r="AMJ167" s="31"/>
      <c r="AMK167" s="31"/>
      <c r="AML167" s="31"/>
      <c r="AMM167" s="31"/>
      <c r="AMN167" s="31"/>
      <c r="AMO167" s="31"/>
      <c r="AMP167" s="31"/>
      <c r="AMQ167" s="31"/>
      <c r="AMR167" s="31"/>
      <c r="AMS167" s="31"/>
      <c r="AMT167" s="31"/>
      <c r="AMU167" s="31"/>
      <c r="AMV167" s="31"/>
      <c r="AMW167" s="31"/>
      <c r="AMX167" s="31"/>
      <c r="AMY167" s="31"/>
      <c r="AMZ167" s="31"/>
      <c r="ANA167" s="31"/>
      <c r="ANB167" s="31"/>
      <c r="ANC167" s="31"/>
      <c r="AND167" s="31"/>
      <c r="ANE167" s="31"/>
      <c r="ANF167" s="31"/>
      <c r="ANG167" s="31"/>
      <c r="ANH167" s="31"/>
      <c r="ANI167" s="31"/>
      <c r="ANJ167" s="31"/>
      <c r="ANK167" s="31"/>
      <c r="ANL167" s="31"/>
      <c r="ANM167" s="31"/>
      <c r="ANN167" s="31"/>
      <c r="ANO167" s="31"/>
      <c r="ANP167" s="31"/>
      <c r="ANQ167" s="31"/>
      <c r="ANR167" s="31"/>
      <c r="ANS167" s="31"/>
      <c r="ANT167" s="31"/>
      <c r="ANU167" s="31"/>
      <c r="ANV167" s="31"/>
      <c r="ANW167" s="31"/>
      <c r="ANX167" s="31"/>
      <c r="ANY167" s="31"/>
      <c r="ANZ167" s="31"/>
      <c r="AOA167" s="31"/>
      <c r="AOB167" s="31"/>
      <c r="AOC167" s="31"/>
      <c r="AOD167" s="31"/>
      <c r="AOE167" s="31"/>
      <c r="AOF167" s="31"/>
      <c r="AOG167" s="31"/>
      <c r="AOH167" s="31"/>
      <c r="AOI167" s="31"/>
      <c r="AOJ167" s="31"/>
      <c r="AOK167" s="31"/>
      <c r="AOL167" s="31"/>
      <c r="AOM167" s="31"/>
      <c r="AON167" s="31"/>
      <c r="AOO167" s="31"/>
      <c r="AOP167" s="31"/>
      <c r="AOQ167" s="31"/>
      <c r="AOR167" s="31"/>
      <c r="AOS167" s="31"/>
      <c r="AOT167" s="31"/>
      <c r="AOU167" s="31"/>
      <c r="AOV167" s="31"/>
      <c r="AOW167" s="31"/>
      <c r="AOX167" s="31"/>
      <c r="AOY167" s="31"/>
      <c r="AOZ167" s="31"/>
      <c r="APA167" s="31"/>
      <c r="APB167" s="31"/>
      <c r="APC167" s="31"/>
      <c r="APD167" s="31"/>
      <c r="APE167" s="31"/>
      <c r="APF167" s="31"/>
      <c r="APG167" s="31"/>
      <c r="APH167" s="31"/>
      <c r="API167" s="31"/>
      <c r="APJ167" s="31"/>
      <c r="APK167" s="31"/>
      <c r="APL167" s="31"/>
      <c r="APM167" s="31"/>
      <c r="APN167" s="31"/>
      <c r="APO167" s="31"/>
      <c r="APP167" s="31"/>
      <c r="APQ167" s="31"/>
      <c r="APR167" s="31"/>
      <c r="APS167" s="31"/>
      <c r="APT167" s="31"/>
      <c r="APU167" s="31"/>
      <c r="APV167" s="31"/>
      <c r="APW167" s="31"/>
      <c r="APX167" s="31"/>
      <c r="APY167" s="31"/>
      <c r="APZ167" s="31"/>
      <c r="AQA167" s="31"/>
      <c r="AQB167" s="31"/>
      <c r="AQC167" s="31"/>
      <c r="AQD167" s="31"/>
      <c r="AQE167" s="31"/>
      <c r="AQF167" s="31"/>
      <c r="AQG167" s="31"/>
      <c r="AQH167" s="31"/>
      <c r="AQI167" s="31"/>
      <c r="AQJ167" s="31"/>
      <c r="AQK167" s="31"/>
      <c r="AQL167" s="31"/>
      <c r="AQM167" s="31"/>
      <c r="AQN167" s="31"/>
      <c r="AQO167" s="31"/>
      <c r="AQP167" s="31"/>
      <c r="AQQ167" s="31"/>
      <c r="AQR167" s="31"/>
      <c r="AQS167" s="31"/>
      <c r="AQT167" s="31"/>
      <c r="AQU167" s="31"/>
      <c r="AQV167" s="31"/>
      <c r="AQW167" s="31"/>
      <c r="AQX167" s="31"/>
      <c r="AQY167" s="31"/>
      <c r="AQZ167" s="31"/>
      <c r="ARA167" s="31"/>
      <c r="ARB167" s="31"/>
      <c r="ARC167" s="31"/>
      <c r="ARD167" s="31"/>
      <c r="ARE167" s="31"/>
      <c r="ARF167" s="31"/>
      <c r="ARG167" s="31"/>
      <c r="ARH167" s="31"/>
      <c r="ARI167" s="31"/>
      <c r="ARJ167" s="31"/>
      <c r="ARK167" s="31"/>
      <c r="ARL167" s="31"/>
      <c r="ARM167" s="31"/>
      <c r="ARN167" s="31"/>
      <c r="ARO167" s="31"/>
      <c r="ARP167" s="31"/>
      <c r="ARQ167" s="31"/>
      <c r="ARR167" s="31"/>
      <c r="ARS167" s="31"/>
      <c r="ART167" s="31"/>
      <c r="ARU167" s="31"/>
      <c r="ARV167" s="31"/>
      <c r="ARW167" s="31"/>
      <c r="ARX167" s="31"/>
      <c r="ARY167" s="31"/>
      <c r="ARZ167" s="31"/>
      <c r="ASA167" s="31"/>
      <c r="ASB167" s="31"/>
      <c r="ASC167" s="31"/>
      <c r="ASD167" s="31"/>
      <c r="ASE167" s="31"/>
      <c r="ASF167" s="31"/>
      <c r="ASG167" s="31"/>
      <c r="ASH167" s="31"/>
      <c r="ASI167" s="31"/>
      <c r="ASJ167" s="31"/>
      <c r="ASK167" s="31"/>
      <c r="ASL167" s="31"/>
      <c r="ASM167" s="31"/>
      <c r="ASN167" s="31"/>
      <c r="ASO167" s="31"/>
      <c r="ASP167" s="31"/>
      <c r="ASQ167" s="31"/>
      <c r="ASR167" s="31"/>
      <c r="ASS167" s="31"/>
      <c r="AST167" s="31"/>
      <c r="ASU167" s="31"/>
      <c r="ASV167" s="31"/>
      <c r="ASW167" s="31"/>
      <c r="ASX167" s="31"/>
      <c r="ASY167" s="31"/>
      <c r="ASZ167" s="31"/>
      <c r="ATA167" s="31"/>
      <c r="ATB167" s="31"/>
      <c r="ATC167" s="31"/>
      <c r="ATD167" s="31"/>
      <c r="ATE167" s="31"/>
      <c r="ATF167" s="31"/>
      <c r="ATG167" s="31"/>
      <c r="ATH167" s="31"/>
      <c r="ATI167" s="31"/>
      <c r="ATJ167" s="31"/>
      <c r="ATK167" s="31"/>
      <c r="ATL167" s="31"/>
      <c r="ATM167" s="31"/>
      <c r="ATN167" s="31"/>
      <c r="ATO167" s="31"/>
      <c r="ATP167" s="31"/>
      <c r="ATQ167" s="31"/>
      <c r="ATR167" s="31"/>
      <c r="ATS167" s="31"/>
      <c r="ATT167" s="31"/>
      <c r="ATU167" s="31"/>
      <c r="ATV167" s="31"/>
      <c r="ATW167" s="31"/>
      <c r="ATX167" s="31"/>
      <c r="ATY167" s="31"/>
      <c r="ATZ167" s="31"/>
      <c r="AUA167" s="31"/>
      <c r="AUB167" s="31"/>
      <c r="AUC167" s="31"/>
      <c r="AUD167" s="31"/>
      <c r="AUE167" s="31"/>
      <c r="AUF167" s="31"/>
      <c r="AUG167" s="31"/>
      <c r="AUH167" s="31"/>
      <c r="AUI167" s="31"/>
      <c r="AUJ167" s="31"/>
      <c r="AUK167" s="31"/>
      <c r="AUL167" s="31"/>
      <c r="AUM167" s="31"/>
      <c r="AUN167" s="31"/>
      <c r="AUO167" s="31"/>
      <c r="AUP167" s="31"/>
      <c r="AUQ167" s="31"/>
      <c r="AUR167" s="31"/>
      <c r="AUS167" s="31"/>
      <c r="AUT167" s="31"/>
      <c r="AUU167" s="31"/>
      <c r="AUV167" s="31"/>
      <c r="AUW167" s="31"/>
      <c r="AUX167" s="31"/>
      <c r="AUY167" s="31"/>
      <c r="AUZ167" s="31"/>
      <c r="AVA167" s="31"/>
      <c r="AVB167" s="31"/>
      <c r="AVC167" s="31"/>
      <c r="AVD167" s="31"/>
      <c r="AVE167" s="31"/>
      <c r="AVF167" s="31"/>
      <c r="AVG167" s="31"/>
      <c r="AVH167" s="31"/>
      <c r="AVI167" s="31"/>
      <c r="AVJ167" s="31"/>
      <c r="AVK167" s="31"/>
      <c r="AVL167" s="31"/>
      <c r="AVM167" s="31"/>
      <c r="AVN167" s="31"/>
      <c r="AVO167" s="31"/>
      <c r="AVP167" s="31"/>
      <c r="AVQ167" s="31"/>
      <c r="AVR167" s="31"/>
      <c r="AVS167" s="31"/>
      <c r="AVT167" s="31"/>
      <c r="AVU167" s="31"/>
      <c r="AVV167" s="31"/>
      <c r="AVW167" s="31"/>
      <c r="AVX167" s="31"/>
      <c r="AVY167" s="31"/>
      <c r="AVZ167" s="31"/>
      <c r="AWA167" s="31"/>
      <c r="AWB167" s="31"/>
      <c r="AWC167" s="31"/>
      <c r="AWD167" s="31"/>
      <c r="AWE167" s="31"/>
      <c r="AWF167" s="31"/>
      <c r="AWG167" s="31"/>
      <c r="AWH167" s="31"/>
      <c r="AWI167" s="31"/>
      <c r="AWJ167" s="31"/>
      <c r="AWK167" s="31"/>
      <c r="AWL167" s="31"/>
      <c r="AWM167" s="31"/>
      <c r="AWN167" s="31"/>
      <c r="AWO167" s="31"/>
      <c r="AWP167" s="31"/>
      <c r="AWQ167" s="31"/>
      <c r="AWR167" s="31"/>
      <c r="AWS167" s="31"/>
      <c r="AWT167" s="31"/>
      <c r="AWU167" s="31"/>
      <c r="AWV167" s="31"/>
      <c r="AWW167" s="31"/>
      <c r="AWX167" s="31"/>
      <c r="AWY167" s="31"/>
      <c r="AWZ167" s="31"/>
      <c r="AXA167" s="31"/>
      <c r="AXB167" s="31"/>
      <c r="AXC167" s="31"/>
      <c r="AXD167" s="31"/>
      <c r="AXE167" s="31"/>
      <c r="AXF167" s="31"/>
      <c r="AXG167" s="31"/>
      <c r="AXH167" s="31"/>
      <c r="AXI167" s="31"/>
      <c r="AXJ167" s="31"/>
      <c r="AXK167" s="31"/>
      <c r="AXL167" s="31"/>
      <c r="AXM167" s="31"/>
      <c r="AXN167" s="31"/>
      <c r="AXO167" s="31"/>
      <c r="AXP167" s="31"/>
      <c r="AXQ167" s="31"/>
      <c r="AXR167" s="31"/>
      <c r="AXS167" s="31"/>
      <c r="AXT167" s="31"/>
      <c r="AXU167" s="31"/>
      <c r="AXV167" s="31"/>
      <c r="AXW167" s="31"/>
      <c r="AXX167" s="31"/>
      <c r="AXY167" s="31"/>
      <c r="AXZ167" s="31"/>
      <c r="AYA167" s="31"/>
      <c r="AYB167" s="31"/>
      <c r="AYC167" s="31"/>
      <c r="AYD167" s="31"/>
      <c r="AYE167" s="31"/>
      <c r="AYF167" s="31"/>
      <c r="AYG167" s="31"/>
      <c r="AYH167" s="31"/>
      <c r="AYI167" s="31"/>
      <c r="AYJ167" s="31"/>
      <c r="AYK167" s="31"/>
      <c r="AYL167" s="31"/>
      <c r="AYM167" s="31"/>
      <c r="AYN167" s="31"/>
      <c r="AYO167" s="31"/>
      <c r="AYP167" s="31"/>
      <c r="AYQ167" s="31"/>
      <c r="AYR167" s="31"/>
      <c r="AYS167" s="31"/>
      <c r="AYT167" s="31"/>
      <c r="AYU167" s="31"/>
      <c r="AYV167" s="31"/>
      <c r="AYW167" s="31"/>
      <c r="AYX167" s="31"/>
      <c r="AYY167" s="31"/>
      <c r="AYZ167" s="31"/>
      <c r="AZA167" s="31"/>
      <c r="AZB167" s="31"/>
      <c r="AZC167" s="31"/>
      <c r="AZD167" s="31"/>
      <c r="AZE167" s="31"/>
      <c r="AZF167" s="31"/>
      <c r="AZG167" s="31"/>
      <c r="AZH167" s="31"/>
      <c r="AZI167" s="31"/>
      <c r="AZJ167" s="31"/>
      <c r="AZK167" s="31"/>
      <c r="AZL167" s="31"/>
      <c r="AZM167" s="31"/>
      <c r="AZN167" s="31"/>
      <c r="AZO167" s="31"/>
      <c r="AZP167" s="31"/>
      <c r="AZQ167" s="31"/>
      <c r="AZR167" s="31"/>
      <c r="AZS167" s="31"/>
      <c r="AZT167" s="31"/>
      <c r="AZU167" s="31"/>
      <c r="AZV167" s="31"/>
      <c r="AZW167" s="31"/>
      <c r="AZX167" s="31"/>
      <c r="AZY167" s="31"/>
      <c r="AZZ167" s="31"/>
      <c r="BAA167" s="31"/>
      <c r="BAB167" s="31"/>
      <c r="BAC167" s="31"/>
      <c r="BAD167" s="31"/>
      <c r="BAE167" s="31"/>
      <c r="BAF167" s="31"/>
      <c r="BAG167" s="31"/>
      <c r="BAH167" s="31"/>
      <c r="BAI167" s="31"/>
      <c r="BAJ167" s="31"/>
      <c r="BAK167" s="31"/>
      <c r="BAL167" s="31"/>
      <c r="BAM167" s="31"/>
      <c r="BAN167" s="31"/>
      <c r="BAO167" s="31"/>
      <c r="BAP167" s="31"/>
      <c r="BAQ167" s="31"/>
      <c r="BAR167" s="31"/>
      <c r="BAS167" s="31"/>
      <c r="BAT167" s="31"/>
      <c r="BAU167" s="31"/>
      <c r="BAV167" s="31"/>
      <c r="BAW167" s="31"/>
      <c r="BAX167" s="31"/>
      <c r="BAY167" s="31"/>
      <c r="BAZ167" s="31"/>
      <c r="BBA167" s="31"/>
      <c r="BBB167" s="31"/>
      <c r="BBC167" s="31"/>
      <c r="BBD167" s="31"/>
      <c r="BBE167" s="31"/>
      <c r="BBF167" s="31"/>
      <c r="BBG167" s="31"/>
      <c r="BBH167" s="31"/>
      <c r="BBI167" s="31"/>
      <c r="BBJ167" s="31"/>
      <c r="BBK167" s="31"/>
      <c r="BBL167" s="31"/>
      <c r="BBM167" s="31"/>
      <c r="BBN167" s="31"/>
      <c r="BBO167" s="31"/>
      <c r="BBP167" s="31"/>
      <c r="BBQ167" s="31"/>
      <c r="BBR167" s="31"/>
      <c r="BBS167" s="31"/>
      <c r="BBT167" s="31"/>
      <c r="BBU167" s="31"/>
      <c r="BBV167" s="31"/>
      <c r="BBW167" s="31"/>
      <c r="BBX167" s="31"/>
      <c r="BBY167" s="31"/>
      <c r="BBZ167" s="31"/>
      <c r="BCA167" s="31"/>
      <c r="BCB167" s="31"/>
      <c r="BCC167" s="31"/>
      <c r="BCD167" s="31"/>
      <c r="BCE167" s="31"/>
      <c r="BCF167" s="31"/>
      <c r="BCG167" s="31"/>
      <c r="BCH167" s="31"/>
      <c r="BCI167" s="31"/>
      <c r="BCJ167" s="31"/>
      <c r="BCK167" s="31"/>
      <c r="BCL167" s="31"/>
      <c r="BCM167" s="31"/>
      <c r="BCN167" s="31"/>
      <c r="BCO167" s="31"/>
      <c r="BCP167" s="31"/>
      <c r="BCQ167" s="31"/>
      <c r="BCR167" s="31"/>
      <c r="BCS167" s="31"/>
      <c r="BCT167" s="31"/>
      <c r="BCU167" s="31"/>
      <c r="BCV167" s="31"/>
      <c r="BCW167" s="31"/>
      <c r="BCX167" s="31"/>
      <c r="BCY167" s="31"/>
      <c r="BCZ167" s="31"/>
      <c r="BDA167" s="31"/>
      <c r="BDB167" s="31"/>
      <c r="BDC167" s="31"/>
      <c r="BDD167" s="31"/>
      <c r="BDE167" s="31"/>
      <c r="BDF167" s="31"/>
      <c r="BDG167" s="31"/>
      <c r="BDH167" s="31"/>
      <c r="BDI167" s="31"/>
      <c r="BDJ167" s="31"/>
      <c r="BDK167" s="31"/>
      <c r="BDL167" s="31"/>
      <c r="BDM167" s="31"/>
      <c r="BDN167" s="31"/>
      <c r="BDO167" s="31"/>
      <c r="BDP167" s="31"/>
      <c r="BDQ167" s="31"/>
      <c r="BDR167" s="31"/>
      <c r="BDS167" s="31"/>
      <c r="BDT167" s="31"/>
      <c r="BDU167" s="31"/>
      <c r="BDV167" s="31"/>
      <c r="BDW167" s="31"/>
      <c r="BDX167" s="31"/>
      <c r="BDY167" s="31"/>
      <c r="BDZ167" s="31"/>
      <c r="BEA167" s="31"/>
      <c r="BEB167" s="31"/>
      <c r="BEC167" s="31"/>
      <c r="BED167" s="31"/>
      <c r="BEE167" s="31"/>
      <c r="BEF167" s="31"/>
      <c r="BEG167" s="31"/>
      <c r="BEH167" s="31"/>
      <c r="BEI167" s="31"/>
      <c r="BEJ167" s="31"/>
      <c r="BEK167" s="31"/>
      <c r="BEL167" s="31"/>
      <c r="BEM167" s="31"/>
      <c r="BEN167" s="31"/>
      <c r="BEO167" s="31"/>
      <c r="BEP167" s="31"/>
      <c r="BEQ167" s="31"/>
      <c r="BER167" s="31"/>
      <c r="BES167" s="31"/>
      <c r="BET167" s="31"/>
      <c r="BEU167" s="31"/>
      <c r="BEV167" s="31"/>
      <c r="BEW167" s="31"/>
      <c r="BEX167" s="31"/>
      <c r="BEY167" s="31"/>
      <c r="BEZ167" s="31"/>
      <c r="BFA167" s="31"/>
      <c r="BFB167" s="31"/>
      <c r="BFC167" s="31"/>
      <c r="BFD167" s="31"/>
      <c r="BFE167" s="31"/>
      <c r="BFF167" s="31"/>
      <c r="BFG167" s="31"/>
      <c r="BFH167" s="31"/>
      <c r="BFI167" s="31"/>
      <c r="BFJ167" s="31"/>
      <c r="BFK167" s="31"/>
      <c r="BFL167" s="31"/>
      <c r="BFM167" s="31"/>
      <c r="BFN167" s="31"/>
      <c r="BFO167" s="31"/>
      <c r="BFP167" s="31"/>
      <c r="BFQ167" s="31"/>
      <c r="BFR167" s="31"/>
      <c r="BFS167" s="31"/>
      <c r="BFT167" s="31"/>
      <c r="BFU167" s="31"/>
      <c r="BFV167" s="31"/>
      <c r="BFW167" s="31"/>
      <c r="BFX167" s="31"/>
      <c r="BFY167" s="31"/>
      <c r="BFZ167" s="31"/>
      <c r="BGA167" s="31"/>
      <c r="BGB167" s="31"/>
      <c r="BGC167" s="31"/>
      <c r="BGD167" s="31"/>
      <c r="BGE167" s="31"/>
      <c r="BGF167" s="31"/>
      <c r="BGG167" s="31"/>
      <c r="BGH167" s="31"/>
      <c r="BGI167" s="31"/>
      <c r="BGJ167" s="31"/>
      <c r="BGK167" s="31"/>
      <c r="BGL167" s="31"/>
      <c r="BGM167" s="31"/>
      <c r="BGN167" s="31"/>
      <c r="BGO167" s="31"/>
      <c r="BGP167" s="31"/>
      <c r="BGQ167" s="31"/>
      <c r="BGR167" s="31"/>
      <c r="BGS167" s="31"/>
      <c r="BGT167" s="31"/>
      <c r="BGU167" s="31"/>
      <c r="BGV167" s="31"/>
      <c r="BGW167" s="31"/>
      <c r="BGX167" s="31"/>
      <c r="BGY167" s="31"/>
      <c r="BGZ167" s="31"/>
      <c r="BHA167" s="31"/>
      <c r="BHB167" s="31"/>
      <c r="BHC167" s="31"/>
      <c r="BHD167" s="31"/>
      <c r="BHE167" s="31"/>
      <c r="BHF167" s="31"/>
      <c r="BHG167" s="31"/>
      <c r="BHH167" s="31"/>
      <c r="BHI167" s="31"/>
      <c r="BHJ167" s="31"/>
      <c r="BHK167" s="31"/>
      <c r="BHL167" s="31"/>
      <c r="BHM167" s="31"/>
      <c r="BHN167" s="31"/>
      <c r="BHO167" s="31"/>
      <c r="BHP167" s="31"/>
      <c r="BHQ167" s="31"/>
      <c r="BHR167" s="31"/>
      <c r="BHS167" s="31"/>
      <c r="BHT167" s="31"/>
      <c r="BHU167" s="31"/>
      <c r="BHV167" s="31"/>
      <c r="BHW167" s="31"/>
      <c r="BHX167" s="31"/>
      <c r="BHY167" s="31"/>
      <c r="BHZ167" s="31"/>
      <c r="BIA167" s="31"/>
      <c r="BIB167" s="31"/>
      <c r="BIC167" s="31"/>
      <c r="BID167" s="31"/>
      <c r="BIE167" s="31"/>
      <c r="BIF167" s="31"/>
      <c r="BIG167" s="31"/>
      <c r="BIH167" s="31"/>
      <c r="BII167" s="31"/>
      <c r="BIJ167" s="31"/>
      <c r="BIK167" s="31"/>
      <c r="BIL167" s="31"/>
      <c r="BIM167" s="31"/>
      <c r="BIN167" s="31"/>
      <c r="BIO167" s="31"/>
      <c r="BIP167" s="31"/>
      <c r="BIQ167" s="31"/>
      <c r="BIR167" s="31"/>
      <c r="BIS167" s="31"/>
      <c r="BIT167" s="31"/>
      <c r="BIU167" s="31"/>
      <c r="BIV167" s="31"/>
      <c r="BIW167" s="31"/>
      <c r="BIX167" s="31"/>
      <c r="BIY167" s="31"/>
      <c r="BIZ167" s="31"/>
      <c r="BJA167" s="31"/>
      <c r="BJB167" s="31"/>
      <c r="BJC167" s="31"/>
      <c r="BJD167" s="31"/>
      <c r="BJE167" s="31"/>
      <c r="BJF167" s="31"/>
      <c r="BJG167" s="31"/>
      <c r="BJH167" s="31"/>
      <c r="BJI167" s="31"/>
      <c r="BJJ167" s="31"/>
      <c r="BJK167" s="31"/>
      <c r="BJL167" s="31"/>
      <c r="BJM167" s="31"/>
      <c r="BJN167" s="31"/>
      <c r="BJO167" s="31"/>
      <c r="BJP167" s="31"/>
      <c r="BJQ167" s="31"/>
      <c r="BJR167" s="31"/>
      <c r="BJS167" s="31"/>
      <c r="BJT167" s="31"/>
      <c r="BJU167" s="31"/>
      <c r="BJV167" s="31"/>
      <c r="BJW167" s="31"/>
      <c r="BJX167" s="31"/>
      <c r="BJY167" s="31"/>
      <c r="BJZ167" s="31"/>
      <c r="BKA167" s="31"/>
      <c r="BKB167" s="31"/>
      <c r="BKC167" s="31"/>
      <c r="BKD167" s="31"/>
      <c r="BKE167" s="31"/>
      <c r="BKF167" s="31"/>
      <c r="BKG167" s="31"/>
      <c r="BKH167" s="31"/>
      <c r="BKI167" s="31"/>
      <c r="BKJ167" s="31"/>
      <c r="BKK167" s="31"/>
      <c r="BKL167" s="31"/>
      <c r="BKM167" s="31"/>
      <c r="BKN167" s="31"/>
      <c r="BKO167" s="31"/>
      <c r="BKP167" s="31"/>
      <c r="BKQ167" s="31"/>
      <c r="BKR167" s="31"/>
      <c r="BKS167" s="31"/>
      <c r="BKT167" s="31"/>
      <c r="BKU167" s="31"/>
      <c r="BKV167" s="31"/>
      <c r="BKW167" s="31"/>
      <c r="BKX167" s="31"/>
      <c r="BKY167" s="31"/>
      <c r="BKZ167" s="31"/>
      <c r="BLA167" s="31"/>
      <c r="BLB167" s="31"/>
      <c r="BLC167" s="31"/>
      <c r="BLD167" s="31"/>
      <c r="BLE167" s="31"/>
      <c r="BLF167" s="31"/>
      <c r="BLG167" s="31"/>
      <c r="BLH167" s="31"/>
      <c r="BLI167" s="31"/>
      <c r="BLJ167" s="31"/>
      <c r="BLK167" s="31"/>
      <c r="BLL167" s="31"/>
      <c r="BLM167" s="31"/>
      <c r="BLN167" s="31"/>
      <c r="BLO167" s="31"/>
      <c r="BLP167" s="31"/>
      <c r="BLQ167" s="31"/>
      <c r="BLR167" s="31"/>
      <c r="BLS167" s="31"/>
      <c r="BLT167" s="31"/>
      <c r="BLU167" s="31"/>
      <c r="BLV167" s="31"/>
      <c r="BLW167" s="31"/>
      <c r="BLX167" s="31"/>
      <c r="BLY167" s="31"/>
      <c r="BLZ167" s="31"/>
      <c r="BMA167" s="31"/>
      <c r="BMB167" s="31"/>
      <c r="BMC167" s="31"/>
      <c r="BMD167" s="31"/>
      <c r="BME167" s="31"/>
      <c r="BMF167" s="31"/>
      <c r="BMG167" s="31"/>
      <c r="BMH167" s="31"/>
      <c r="BMI167" s="31"/>
      <c r="BMJ167" s="31"/>
      <c r="BMK167" s="31"/>
      <c r="BML167" s="31"/>
      <c r="BMM167" s="31"/>
      <c r="BMN167" s="31"/>
      <c r="BMO167" s="31"/>
      <c r="BMP167" s="31"/>
      <c r="BMQ167" s="31"/>
      <c r="BMR167" s="31"/>
      <c r="BMS167" s="31"/>
      <c r="BMT167" s="31"/>
      <c r="BMU167" s="31"/>
      <c r="BMV167" s="31"/>
      <c r="BMW167" s="31"/>
      <c r="BMX167" s="31"/>
      <c r="BMY167" s="31"/>
      <c r="BMZ167" s="31"/>
      <c r="BNA167" s="31"/>
      <c r="BNB167" s="31"/>
      <c r="BNC167" s="31"/>
      <c r="BND167" s="31"/>
      <c r="BNE167" s="31"/>
      <c r="BNF167" s="31"/>
      <c r="BNG167" s="31"/>
      <c r="BNH167" s="31"/>
      <c r="BNI167" s="31"/>
      <c r="BNJ167" s="31"/>
      <c r="BNK167" s="31"/>
      <c r="BNL167" s="31"/>
      <c r="BNM167" s="31"/>
      <c r="BNN167" s="31"/>
      <c r="BNO167" s="31"/>
      <c r="BNP167" s="31"/>
      <c r="BNQ167" s="31"/>
      <c r="BNR167" s="31"/>
      <c r="BNS167" s="31"/>
      <c r="BNT167" s="31"/>
      <c r="BNU167" s="31"/>
      <c r="BNV167" s="31"/>
      <c r="BNW167" s="31"/>
      <c r="BNX167" s="31"/>
      <c r="BNY167" s="31"/>
      <c r="BNZ167" s="31"/>
      <c r="BOA167" s="31"/>
      <c r="BOB167" s="31"/>
      <c r="BOC167" s="31"/>
      <c r="BOD167" s="31"/>
      <c r="BOE167" s="31"/>
      <c r="BOF167" s="31"/>
      <c r="BOG167" s="31"/>
      <c r="BOH167" s="31"/>
      <c r="BOI167" s="31"/>
      <c r="BOJ167" s="31"/>
      <c r="BOK167" s="31"/>
      <c r="BOL167" s="31"/>
      <c r="BOM167" s="31"/>
      <c r="BON167" s="31"/>
      <c r="BOO167" s="31"/>
      <c r="BOP167" s="31"/>
      <c r="BOQ167" s="31"/>
      <c r="BOR167" s="31"/>
      <c r="BOS167" s="31"/>
      <c r="BOT167" s="31"/>
      <c r="BOU167" s="31"/>
      <c r="BOV167" s="31"/>
      <c r="BOW167" s="31"/>
      <c r="BOX167" s="31"/>
      <c r="BOY167" s="31"/>
      <c r="BOZ167" s="31"/>
      <c r="BPA167" s="31"/>
      <c r="BPB167" s="31"/>
      <c r="BPC167" s="31"/>
      <c r="BPD167" s="31"/>
      <c r="BPE167" s="31"/>
      <c r="BPF167" s="31"/>
      <c r="BPG167" s="31"/>
      <c r="BPH167" s="31"/>
      <c r="BPI167" s="31"/>
      <c r="BPJ167" s="31"/>
      <c r="BPK167" s="31"/>
      <c r="BPL167" s="31"/>
      <c r="BPM167" s="31"/>
      <c r="BPN167" s="31"/>
      <c r="BPO167" s="31"/>
      <c r="BPP167" s="31"/>
      <c r="BPQ167" s="31"/>
      <c r="BPR167" s="31"/>
      <c r="BPS167" s="31"/>
      <c r="BPT167" s="31"/>
      <c r="BPU167" s="31"/>
      <c r="BPV167" s="31"/>
      <c r="BPW167" s="31"/>
      <c r="BPX167" s="31"/>
      <c r="BPY167" s="31"/>
      <c r="BPZ167" s="31"/>
      <c r="BQA167" s="31"/>
      <c r="BQB167" s="31"/>
      <c r="BQC167" s="31"/>
      <c r="BQD167" s="31"/>
      <c r="BQE167" s="31"/>
      <c r="BQF167" s="31"/>
      <c r="BQG167" s="31"/>
      <c r="BQH167" s="31"/>
      <c r="BQI167" s="31"/>
      <c r="BQJ167" s="31"/>
      <c r="BQK167" s="31"/>
      <c r="BQL167" s="31"/>
      <c r="BQM167" s="31"/>
      <c r="BQN167" s="31"/>
      <c r="BQO167" s="31"/>
      <c r="BQP167" s="31"/>
      <c r="BQQ167" s="31"/>
      <c r="BQR167" s="31"/>
      <c r="BQS167" s="31"/>
      <c r="BQT167" s="31"/>
      <c r="BQU167" s="31"/>
      <c r="BQV167" s="31"/>
      <c r="BQW167" s="31"/>
      <c r="BQX167" s="31"/>
      <c r="BQY167" s="31"/>
      <c r="BQZ167" s="31"/>
      <c r="BRA167" s="31"/>
      <c r="BRB167" s="31"/>
      <c r="BRC167" s="31"/>
      <c r="BRD167" s="31"/>
      <c r="BRE167" s="31"/>
      <c r="BRF167" s="31"/>
      <c r="BRG167" s="31"/>
      <c r="BRH167" s="31"/>
      <c r="BRI167" s="31"/>
      <c r="BRJ167" s="31"/>
      <c r="BRK167" s="31"/>
      <c r="BRL167" s="31"/>
      <c r="BRM167" s="31"/>
      <c r="BRN167" s="31"/>
      <c r="BRO167" s="31"/>
      <c r="BRP167" s="31"/>
      <c r="BRQ167" s="31"/>
      <c r="BRR167" s="31"/>
      <c r="BRS167" s="31"/>
      <c r="BRT167" s="31"/>
      <c r="BRU167" s="31"/>
      <c r="BRV167" s="31"/>
      <c r="BRW167" s="31"/>
      <c r="BRX167" s="31"/>
      <c r="BRY167" s="31"/>
      <c r="BRZ167" s="31"/>
      <c r="BSA167" s="31"/>
      <c r="BSB167" s="31"/>
      <c r="BSC167" s="31"/>
      <c r="BSD167" s="31"/>
      <c r="BSE167" s="31"/>
      <c r="BSF167" s="31"/>
      <c r="BSG167" s="31"/>
      <c r="BSH167" s="31"/>
      <c r="BSI167" s="31"/>
      <c r="BSJ167" s="31"/>
      <c r="BSK167" s="31"/>
      <c r="BSL167" s="31"/>
      <c r="BSM167" s="31"/>
      <c r="BSN167" s="31"/>
      <c r="BSO167" s="31"/>
      <c r="BSP167" s="31"/>
      <c r="BSQ167" s="31"/>
      <c r="BSR167" s="31"/>
      <c r="BSS167" s="31"/>
      <c r="BST167" s="31"/>
      <c r="BSU167" s="31"/>
      <c r="BSV167" s="31"/>
      <c r="BSW167" s="31"/>
      <c r="BSX167" s="31"/>
      <c r="BSY167" s="31"/>
      <c r="BSZ167" s="31"/>
      <c r="BTA167" s="31"/>
      <c r="BTB167" s="31"/>
      <c r="BTC167" s="31"/>
      <c r="BTD167" s="31"/>
      <c r="BTE167" s="31"/>
      <c r="BTF167" s="31"/>
      <c r="BTG167" s="31"/>
      <c r="BTH167" s="31"/>
      <c r="BTI167" s="31"/>
      <c r="BTJ167" s="31"/>
      <c r="BTK167" s="31"/>
      <c r="BTL167" s="31"/>
      <c r="BTM167" s="31"/>
      <c r="BTN167" s="31"/>
      <c r="BTO167" s="31"/>
      <c r="BTP167" s="31"/>
      <c r="BTQ167" s="31"/>
      <c r="BTR167" s="31"/>
      <c r="BTS167" s="31"/>
      <c r="BTT167" s="31"/>
      <c r="BTU167" s="31"/>
      <c r="BTV167" s="31"/>
      <c r="BTW167" s="31"/>
      <c r="BTX167" s="31"/>
      <c r="BTY167" s="31"/>
      <c r="BTZ167" s="31"/>
      <c r="BUA167" s="31"/>
      <c r="BUB167" s="31"/>
      <c r="BUC167" s="31"/>
      <c r="BUD167" s="31"/>
      <c r="BUE167" s="31"/>
      <c r="BUF167" s="31"/>
      <c r="BUG167" s="31"/>
      <c r="BUH167" s="31"/>
      <c r="BUI167" s="31"/>
      <c r="BUJ167" s="31"/>
      <c r="BUK167" s="31"/>
      <c r="BUL167" s="31"/>
      <c r="BUM167" s="31"/>
      <c r="BUN167" s="31"/>
      <c r="BUO167" s="31"/>
      <c r="BUP167" s="31"/>
      <c r="BUQ167" s="31"/>
      <c r="BUR167" s="31"/>
      <c r="BUS167" s="31"/>
      <c r="BUT167" s="31"/>
      <c r="BUU167" s="31"/>
      <c r="BUV167" s="31"/>
      <c r="BUW167" s="31"/>
      <c r="BUX167" s="31"/>
      <c r="BUY167" s="31"/>
      <c r="BUZ167" s="31"/>
      <c r="BVA167" s="31"/>
      <c r="BVB167" s="31"/>
      <c r="BVC167" s="31"/>
      <c r="BVD167" s="31"/>
      <c r="BVE167" s="31"/>
      <c r="BVF167" s="31"/>
      <c r="BVG167" s="31"/>
      <c r="BVH167" s="31"/>
      <c r="BVI167" s="31"/>
      <c r="BVJ167" s="31"/>
      <c r="BVK167" s="31"/>
      <c r="BVL167" s="31"/>
      <c r="BVM167" s="31"/>
      <c r="BVN167" s="31"/>
      <c r="BVO167" s="31"/>
      <c r="BVP167" s="31"/>
      <c r="BVQ167" s="31"/>
      <c r="BVR167" s="31"/>
      <c r="BVS167" s="31"/>
      <c r="BVT167" s="31"/>
      <c r="BVU167" s="31"/>
      <c r="BVV167" s="31"/>
      <c r="BVW167" s="31"/>
      <c r="BVX167" s="31"/>
      <c r="BVY167" s="31"/>
      <c r="BVZ167" s="31"/>
      <c r="BWA167" s="31"/>
      <c r="BWB167" s="31"/>
      <c r="BWC167" s="31"/>
      <c r="BWD167" s="31"/>
      <c r="BWE167" s="31"/>
      <c r="BWF167" s="31"/>
      <c r="BWG167" s="31"/>
      <c r="BWH167" s="31"/>
      <c r="BWI167" s="31"/>
      <c r="BWJ167" s="31"/>
      <c r="BWK167" s="31"/>
      <c r="BWL167" s="31"/>
      <c r="BWM167" s="31"/>
      <c r="BWN167" s="31"/>
      <c r="BWO167" s="31"/>
      <c r="BWP167" s="31"/>
      <c r="BWQ167" s="31"/>
      <c r="BWR167" s="31"/>
      <c r="BWS167" s="31"/>
      <c r="BWT167" s="31"/>
      <c r="BWU167" s="31"/>
      <c r="BWV167" s="31"/>
      <c r="BWW167" s="31"/>
      <c r="BWX167" s="31"/>
      <c r="BWY167" s="31"/>
      <c r="BWZ167" s="31"/>
      <c r="BXA167" s="31"/>
      <c r="BXB167" s="31"/>
      <c r="BXC167" s="31"/>
      <c r="BXD167" s="31"/>
      <c r="BXE167" s="31"/>
      <c r="BXF167" s="31"/>
      <c r="BXG167" s="31"/>
      <c r="BXH167" s="31"/>
      <c r="BXI167" s="31"/>
      <c r="BXJ167" s="31"/>
      <c r="BXK167" s="31"/>
      <c r="BXL167" s="31"/>
      <c r="BXM167" s="31"/>
      <c r="BXN167" s="31"/>
      <c r="BXO167" s="31"/>
      <c r="BXP167" s="31"/>
      <c r="BXQ167" s="31"/>
      <c r="BXR167" s="31"/>
      <c r="BXS167" s="31"/>
      <c r="BXT167" s="31"/>
      <c r="BXU167" s="31"/>
      <c r="BXV167" s="31"/>
      <c r="BXW167" s="31"/>
      <c r="BXX167" s="31"/>
      <c r="BXY167" s="31"/>
      <c r="BXZ167" s="31"/>
      <c r="BYA167" s="31"/>
      <c r="BYB167" s="31"/>
      <c r="BYC167" s="31"/>
      <c r="BYD167" s="31"/>
      <c r="BYE167" s="31"/>
      <c r="BYF167" s="31"/>
      <c r="BYG167" s="31"/>
      <c r="BYH167" s="31"/>
      <c r="BYI167" s="31"/>
      <c r="BYJ167" s="31"/>
      <c r="BYK167" s="31"/>
      <c r="BYL167" s="31"/>
      <c r="BYM167" s="31"/>
      <c r="BYN167" s="31"/>
      <c r="BYO167" s="31"/>
      <c r="BYP167" s="31"/>
      <c r="BYQ167" s="31"/>
      <c r="BYR167" s="31"/>
      <c r="BYS167" s="31"/>
      <c r="BYT167" s="31"/>
      <c r="BYU167" s="31"/>
      <c r="BYV167" s="31"/>
      <c r="BYW167" s="31"/>
      <c r="BYX167" s="31"/>
      <c r="BYY167" s="31"/>
      <c r="BYZ167" s="31"/>
      <c r="BZA167" s="31"/>
      <c r="BZB167" s="31"/>
      <c r="BZC167" s="31"/>
      <c r="BZD167" s="31"/>
      <c r="BZE167" s="31"/>
      <c r="BZF167" s="31"/>
      <c r="BZG167" s="31"/>
      <c r="BZH167" s="31"/>
      <c r="BZI167" s="31"/>
      <c r="BZJ167" s="31"/>
      <c r="BZK167" s="31"/>
      <c r="BZL167" s="31"/>
      <c r="BZM167" s="31"/>
      <c r="BZN167" s="31"/>
      <c r="BZO167" s="31"/>
      <c r="BZP167" s="31"/>
      <c r="BZQ167" s="31"/>
      <c r="BZR167" s="31"/>
      <c r="BZS167" s="31"/>
      <c r="BZT167" s="31"/>
      <c r="BZU167" s="31"/>
      <c r="BZV167" s="31"/>
      <c r="BZW167" s="31"/>
      <c r="BZX167" s="31"/>
      <c r="BZY167" s="31"/>
      <c r="BZZ167" s="31"/>
      <c r="CAA167" s="31"/>
      <c r="CAB167" s="31"/>
      <c r="CAC167" s="31"/>
      <c r="CAD167" s="31"/>
      <c r="CAE167" s="31"/>
      <c r="CAF167" s="31"/>
      <c r="CAG167" s="31"/>
      <c r="CAH167" s="31"/>
      <c r="CAI167" s="31"/>
      <c r="CAJ167" s="31"/>
      <c r="CAK167" s="31"/>
      <c r="CAL167" s="31"/>
      <c r="CAM167" s="31"/>
      <c r="CAN167" s="31"/>
      <c r="CAO167" s="31"/>
      <c r="CAP167" s="31"/>
      <c r="CAQ167" s="31"/>
      <c r="CAR167" s="31"/>
      <c r="CAS167" s="31"/>
      <c r="CAT167" s="31"/>
      <c r="CAU167" s="31"/>
      <c r="CAV167" s="31"/>
      <c r="CAW167" s="31"/>
      <c r="CAX167" s="31"/>
      <c r="CAY167" s="31"/>
      <c r="CAZ167" s="31"/>
      <c r="CBA167" s="31"/>
      <c r="CBB167" s="31"/>
      <c r="CBC167" s="31"/>
      <c r="CBD167" s="31"/>
      <c r="CBE167" s="31"/>
      <c r="CBF167" s="31"/>
      <c r="CBG167" s="31"/>
      <c r="CBH167" s="31"/>
      <c r="CBI167" s="31"/>
      <c r="CBJ167" s="31"/>
      <c r="CBK167" s="31"/>
      <c r="CBL167" s="31"/>
      <c r="CBM167" s="31"/>
      <c r="CBN167" s="31"/>
      <c r="CBO167" s="31"/>
      <c r="CBP167" s="31"/>
      <c r="CBQ167" s="31"/>
      <c r="CBR167" s="31"/>
      <c r="CBS167" s="31"/>
      <c r="CBT167" s="31"/>
      <c r="CBU167" s="31"/>
      <c r="CBV167" s="31"/>
      <c r="CBW167" s="31"/>
      <c r="CBX167" s="31"/>
      <c r="CBY167" s="31"/>
      <c r="CBZ167" s="31"/>
      <c r="CCA167" s="31"/>
      <c r="CCB167" s="31"/>
      <c r="CCC167" s="31"/>
      <c r="CCD167" s="31"/>
      <c r="CCE167" s="31"/>
      <c r="CCF167" s="31"/>
      <c r="CCG167" s="31"/>
      <c r="CCH167" s="31"/>
      <c r="CCI167" s="31"/>
      <c r="CCJ167" s="31"/>
      <c r="CCK167" s="31"/>
      <c r="CCL167" s="31"/>
      <c r="CCM167" s="31"/>
      <c r="CCN167" s="31"/>
      <c r="CCO167" s="31"/>
      <c r="CCP167" s="31"/>
      <c r="CCQ167" s="31"/>
      <c r="CCR167" s="31"/>
      <c r="CCS167" s="31"/>
      <c r="CCT167" s="31"/>
      <c r="CCU167" s="31"/>
      <c r="CCV167" s="31"/>
      <c r="CCW167" s="31"/>
      <c r="CCX167" s="31"/>
      <c r="CCY167" s="31"/>
      <c r="CCZ167" s="31"/>
      <c r="CDA167" s="31"/>
      <c r="CDB167" s="31"/>
      <c r="CDC167" s="31"/>
      <c r="CDD167" s="31"/>
      <c r="CDE167" s="31"/>
      <c r="CDF167" s="31"/>
      <c r="CDG167" s="31"/>
      <c r="CDH167" s="31"/>
      <c r="CDI167" s="31"/>
      <c r="CDJ167" s="31"/>
      <c r="CDK167" s="31"/>
      <c r="CDL167" s="31"/>
      <c r="CDM167" s="31"/>
      <c r="CDN167" s="31"/>
      <c r="CDO167" s="31"/>
      <c r="CDP167" s="31"/>
      <c r="CDQ167" s="31"/>
      <c r="CDR167" s="31"/>
      <c r="CDS167" s="31"/>
      <c r="CDT167" s="31"/>
      <c r="CDU167" s="31"/>
      <c r="CDV167" s="31"/>
      <c r="CDW167" s="31"/>
      <c r="CDX167" s="31"/>
      <c r="CDY167" s="31"/>
      <c r="CDZ167" s="31"/>
      <c r="CEA167" s="31"/>
      <c r="CEB167" s="31"/>
      <c r="CEC167" s="31"/>
      <c r="CED167" s="31"/>
      <c r="CEE167" s="31"/>
      <c r="CEF167" s="31"/>
      <c r="CEG167" s="31"/>
      <c r="CEH167" s="31"/>
      <c r="CEI167" s="31"/>
      <c r="CEJ167" s="31"/>
      <c r="CEK167" s="31"/>
      <c r="CEL167" s="31"/>
      <c r="CEM167" s="31"/>
      <c r="CEN167" s="31"/>
      <c r="CEO167" s="31"/>
      <c r="CEP167" s="31"/>
      <c r="CEQ167" s="31"/>
      <c r="CER167" s="31"/>
      <c r="CES167" s="31"/>
      <c r="CET167" s="31"/>
      <c r="CEU167" s="31"/>
      <c r="CEV167" s="31"/>
      <c r="CEW167" s="31"/>
      <c r="CEX167" s="31"/>
      <c r="CEY167" s="31"/>
      <c r="CEZ167" s="31"/>
      <c r="CFA167" s="31"/>
      <c r="CFB167" s="31"/>
      <c r="CFC167" s="31"/>
      <c r="CFD167" s="31"/>
      <c r="CFE167" s="31"/>
      <c r="CFF167" s="31"/>
      <c r="CFG167" s="31"/>
      <c r="CFH167" s="31"/>
      <c r="CFI167" s="31"/>
      <c r="CFJ167" s="31"/>
      <c r="CFK167" s="31"/>
      <c r="CFL167" s="31"/>
      <c r="CFM167" s="31"/>
      <c r="CFN167" s="31"/>
      <c r="CFO167" s="31"/>
      <c r="CFP167" s="31"/>
      <c r="CFQ167" s="31"/>
      <c r="CFR167" s="31"/>
      <c r="CFS167" s="31"/>
      <c r="CFT167" s="31"/>
      <c r="CFU167" s="31"/>
      <c r="CFV167" s="31"/>
      <c r="CFW167" s="31"/>
      <c r="CFX167" s="31"/>
      <c r="CFY167" s="31"/>
      <c r="CFZ167" s="31"/>
      <c r="CGA167" s="31"/>
      <c r="CGB167" s="31"/>
      <c r="CGC167" s="31"/>
      <c r="CGD167" s="31"/>
      <c r="CGE167" s="31"/>
      <c r="CGF167" s="31"/>
      <c r="CGG167" s="31"/>
      <c r="CGH167" s="31"/>
      <c r="CGI167" s="31"/>
      <c r="CGJ167" s="31"/>
      <c r="CGK167" s="31"/>
      <c r="CGL167" s="31"/>
      <c r="CGM167" s="31"/>
      <c r="CGN167" s="31"/>
      <c r="CGO167" s="31"/>
      <c r="CGP167" s="31"/>
      <c r="CGQ167" s="31"/>
      <c r="CGR167" s="31"/>
      <c r="CGS167" s="31"/>
      <c r="CGT167" s="31"/>
      <c r="CGU167" s="31"/>
      <c r="CGV167" s="31"/>
      <c r="CGW167" s="31"/>
      <c r="CGX167" s="31"/>
      <c r="CGY167" s="31"/>
      <c r="CGZ167" s="31"/>
      <c r="CHA167" s="31"/>
      <c r="CHB167" s="31"/>
      <c r="CHC167" s="31"/>
      <c r="CHD167" s="31"/>
      <c r="CHE167" s="31"/>
      <c r="CHF167" s="31"/>
      <c r="CHG167" s="31"/>
      <c r="CHH167" s="31"/>
      <c r="CHI167" s="31"/>
      <c r="CHJ167" s="31"/>
      <c r="CHK167" s="31"/>
      <c r="CHL167" s="31"/>
      <c r="CHM167" s="31"/>
      <c r="CHN167" s="31"/>
      <c r="CHO167" s="31"/>
      <c r="CHP167" s="31"/>
      <c r="CHQ167" s="31"/>
      <c r="CHR167" s="31"/>
      <c r="CHS167" s="31"/>
      <c r="CHT167" s="31"/>
      <c r="CHU167" s="31"/>
      <c r="CHV167" s="31"/>
      <c r="CHW167" s="31"/>
      <c r="CHX167" s="31"/>
      <c r="CHY167" s="31"/>
      <c r="CHZ167" s="31"/>
      <c r="CIA167" s="31"/>
      <c r="CIB167" s="31"/>
      <c r="CIC167" s="31"/>
      <c r="CID167" s="31"/>
      <c r="CIE167" s="31"/>
      <c r="CIF167" s="31"/>
      <c r="CIG167" s="31"/>
      <c r="CIH167" s="31"/>
      <c r="CII167" s="31"/>
      <c r="CIJ167" s="31"/>
      <c r="CIK167" s="31"/>
      <c r="CIL167" s="31"/>
      <c r="CIM167" s="31"/>
      <c r="CIN167" s="31"/>
      <c r="CIO167" s="31"/>
      <c r="CIP167" s="31"/>
      <c r="CIQ167" s="31"/>
      <c r="CIR167" s="31"/>
      <c r="CIS167" s="31"/>
      <c r="CIT167" s="31"/>
      <c r="CIU167" s="31"/>
      <c r="CIV167" s="31"/>
      <c r="CIW167" s="31"/>
      <c r="CIX167" s="31"/>
      <c r="CIY167" s="31"/>
      <c r="CIZ167" s="31"/>
      <c r="CJA167" s="31"/>
      <c r="CJB167" s="31"/>
      <c r="CJC167" s="31"/>
      <c r="CJD167" s="31"/>
      <c r="CJE167" s="31"/>
      <c r="CJF167" s="31"/>
      <c r="CJG167" s="31"/>
      <c r="CJH167" s="31"/>
      <c r="CJI167" s="31"/>
      <c r="CJJ167" s="31"/>
      <c r="CJK167" s="31"/>
      <c r="CJL167" s="31"/>
      <c r="CJM167" s="31"/>
      <c r="CJN167" s="31"/>
      <c r="CJO167" s="31"/>
      <c r="CJP167" s="31"/>
      <c r="CJQ167" s="31"/>
      <c r="CJR167" s="31"/>
      <c r="CJS167" s="31"/>
      <c r="CJT167" s="31"/>
      <c r="CJU167" s="31"/>
      <c r="CJV167" s="31"/>
      <c r="CJW167" s="31"/>
      <c r="CJX167" s="31"/>
      <c r="CJY167" s="31"/>
      <c r="CJZ167" s="31"/>
      <c r="CKA167" s="31"/>
      <c r="CKB167" s="31"/>
      <c r="CKC167" s="31"/>
      <c r="CKD167" s="31"/>
      <c r="CKE167" s="31"/>
      <c r="CKF167" s="31"/>
      <c r="CKG167" s="31"/>
      <c r="CKH167" s="31"/>
      <c r="CKI167" s="31"/>
      <c r="CKJ167" s="31"/>
      <c r="CKK167" s="31"/>
      <c r="CKL167" s="31"/>
      <c r="CKM167" s="31"/>
      <c r="CKN167" s="31"/>
      <c r="CKO167" s="31"/>
      <c r="CKP167" s="31"/>
      <c r="CKQ167" s="31"/>
      <c r="CKR167" s="31"/>
      <c r="CKS167" s="31"/>
      <c r="CKT167" s="31"/>
      <c r="CKU167" s="31"/>
      <c r="CKV167" s="31"/>
      <c r="CKW167" s="31"/>
      <c r="CKX167" s="31"/>
      <c r="CKY167" s="31"/>
      <c r="CKZ167" s="31"/>
      <c r="CLA167" s="31"/>
      <c r="CLB167" s="31"/>
      <c r="CLC167" s="31"/>
      <c r="CLD167" s="31"/>
      <c r="CLE167" s="31"/>
      <c r="CLF167" s="31"/>
      <c r="CLG167" s="31"/>
      <c r="CLH167" s="31"/>
      <c r="CLI167" s="31"/>
      <c r="CLJ167" s="31"/>
      <c r="CLK167" s="31"/>
      <c r="CLL167" s="31"/>
      <c r="CLM167" s="31"/>
      <c r="CLN167" s="31"/>
      <c r="CLO167" s="31"/>
      <c r="CLP167" s="31"/>
      <c r="CLQ167" s="31"/>
      <c r="CLR167" s="31"/>
      <c r="CLS167" s="31"/>
      <c r="CLT167" s="31"/>
      <c r="CLU167" s="31"/>
      <c r="CLV167" s="31"/>
      <c r="CLW167" s="31"/>
      <c r="CLX167" s="31"/>
      <c r="CLY167" s="31"/>
      <c r="CLZ167" s="31"/>
      <c r="CMA167" s="31"/>
      <c r="CMB167" s="31"/>
      <c r="CMC167" s="31"/>
      <c r="CMD167" s="31"/>
      <c r="CME167" s="31"/>
      <c r="CMF167" s="31"/>
      <c r="CMG167" s="31"/>
      <c r="CMH167" s="31"/>
      <c r="CMI167" s="31"/>
      <c r="CMJ167" s="31"/>
      <c r="CMK167" s="31"/>
      <c r="CML167" s="31"/>
      <c r="CMM167" s="31"/>
      <c r="CMN167" s="31"/>
      <c r="CMO167" s="31"/>
      <c r="CMP167" s="31"/>
      <c r="CMQ167" s="31"/>
      <c r="CMR167" s="31"/>
      <c r="CMS167" s="31"/>
      <c r="CMT167" s="31"/>
      <c r="CMU167" s="31"/>
      <c r="CMV167" s="31"/>
      <c r="CMW167" s="31"/>
      <c r="CMX167" s="31"/>
      <c r="CMY167" s="31"/>
      <c r="CMZ167" s="31"/>
      <c r="CNA167" s="31"/>
      <c r="CNB167" s="31"/>
      <c r="CNC167" s="31"/>
      <c r="CND167" s="31"/>
      <c r="CNE167" s="31"/>
      <c r="CNF167" s="31"/>
      <c r="CNG167" s="31"/>
      <c r="CNH167" s="31"/>
      <c r="CNI167" s="31"/>
      <c r="CNJ167" s="31"/>
      <c r="CNK167" s="31"/>
      <c r="CNL167" s="31"/>
      <c r="CNM167" s="31"/>
      <c r="CNN167" s="31"/>
      <c r="CNO167" s="31"/>
      <c r="CNP167" s="31"/>
      <c r="CNQ167" s="31"/>
      <c r="CNR167" s="31"/>
      <c r="CNS167" s="31"/>
      <c r="CNT167" s="31"/>
      <c r="CNU167" s="31"/>
      <c r="CNV167" s="31"/>
      <c r="CNW167" s="31"/>
      <c r="CNX167" s="31"/>
      <c r="CNY167" s="31"/>
      <c r="CNZ167" s="31"/>
      <c r="COA167" s="31"/>
      <c r="COB167" s="31"/>
      <c r="COC167" s="31"/>
      <c r="COD167" s="31"/>
      <c r="COE167" s="31"/>
      <c r="COF167" s="31"/>
      <c r="COG167" s="31"/>
      <c r="COH167" s="31"/>
      <c r="COI167" s="31"/>
      <c r="COJ167" s="31"/>
      <c r="COK167" s="31"/>
      <c r="COL167" s="31"/>
      <c r="COM167" s="31"/>
      <c r="CON167" s="31"/>
      <c r="COO167" s="31"/>
      <c r="COP167" s="31"/>
      <c r="COQ167" s="31"/>
      <c r="COR167" s="31"/>
      <c r="COS167" s="31"/>
      <c r="COT167" s="31"/>
      <c r="COU167" s="31"/>
      <c r="COV167" s="31"/>
      <c r="COW167" s="31"/>
      <c r="COX167" s="31"/>
      <c r="COY167" s="31"/>
      <c r="COZ167" s="31"/>
      <c r="CPA167" s="31"/>
      <c r="CPB167" s="31"/>
      <c r="CPC167" s="31"/>
      <c r="CPD167" s="31"/>
      <c r="CPE167" s="31"/>
      <c r="CPF167" s="31"/>
      <c r="CPG167" s="31"/>
      <c r="CPH167" s="31"/>
      <c r="CPI167" s="31"/>
      <c r="CPJ167" s="31"/>
      <c r="CPK167" s="31"/>
      <c r="CPL167" s="31"/>
      <c r="CPM167" s="31"/>
      <c r="CPN167" s="31"/>
      <c r="CPO167" s="31"/>
      <c r="CPP167" s="31"/>
      <c r="CPQ167" s="31"/>
      <c r="CPR167" s="31"/>
      <c r="CPS167" s="31"/>
      <c r="CPT167" s="31"/>
      <c r="CPU167" s="31"/>
      <c r="CPV167" s="31"/>
      <c r="CPW167" s="31"/>
      <c r="CPX167" s="31"/>
      <c r="CPY167" s="31"/>
      <c r="CPZ167" s="31"/>
      <c r="CQA167" s="31"/>
      <c r="CQB167" s="31"/>
      <c r="CQC167" s="31"/>
      <c r="CQD167" s="31"/>
      <c r="CQE167" s="31"/>
      <c r="CQF167" s="31"/>
      <c r="CQG167" s="31"/>
      <c r="CQH167" s="31"/>
      <c r="CQI167" s="31"/>
      <c r="CQJ167" s="31"/>
      <c r="CQK167" s="31"/>
      <c r="CQL167" s="31"/>
      <c r="CQM167" s="31"/>
      <c r="CQN167" s="31"/>
      <c r="CQO167" s="31"/>
      <c r="CQP167" s="31"/>
      <c r="CQQ167" s="31"/>
      <c r="CQR167" s="31"/>
      <c r="CQS167" s="31"/>
      <c r="CQT167" s="31"/>
      <c r="CQU167" s="31"/>
      <c r="CQV167" s="31"/>
      <c r="CQW167" s="31"/>
      <c r="CQX167" s="31"/>
      <c r="CQY167" s="31"/>
      <c r="CQZ167" s="31"/>
      <c r="CRA167" s="31"/>
      <c r="CRB167" s="31"/>
      <c r="CRC167" s="31"/>
      <c r="CRD167" s="31"/>
      <c r="CRE167" s="31"/>
      <c r="CRF167" s="31"/>
      <c r="CRG167" s="31"/>
      <c r="CRH167" s="31"/>
      <c r="CRI167" s="31"/>
      <c r="CRJ167" s="31"/>
      <c r="CRK167" s="31"/>
      <c r="CRL167" s="31"/>
      <c r="CRM167" s="31"/>
      <c r="CRN167" s="31"/>
      <c r="CRO167" s="31"/>
      <c r="CRP167" s="31"/>
      <c r="CRQ167" s="31"/>
      <c r="CRR167" s="31"/>
      <c r="CRS167" s="31"/>
      <c r="CRT167" s="31"/>
      <c r="CRU167" s="31"/>
      <c r="CRV167" s="31"/>
      <c r="CRW167" s="31"/>
      <c r="CRX167" s="31"/>
      <c r="CRY167" s="31"/>
      <c r="CRZ167" s="31"/>
      <c r="CSA167" s="31"/>
      <c r="CSB167" s="31"/>
      <c r="CSC167" s="31"/>
      <c r="CSD167" s="31"/>
      <c r="CSE167" s="31"/>
      <c r="CSF167" s="31"/>
      <c r="CSG167" s="31"/>
      <c r="CSH167" s="31"/>
      <c r="CSI167" s="31"/>
      <c r="CSJ167" s="31"/>
      <c r="CSK167" s="31"/>
      <c r="CSL167" s="31"/>
      <c r="CSM167" s="31"/>
      <c r="CSN167" s="31"/>
      <c r="CSO167" s="31"/>
      <c r="CSP167" s="31"/>
      <c r="CSQ167" s="31"/>
      <c r="CSR167" s="31"/>
      <c r="CSS167" s="31"/>
      <c r="CST167" s="31"/>
      <c r="CSU167" s="31"/>
      <c r="CSV167" s="31"/>
      <c r="CSW167" s="31"/>
      <c r="CSX167" s="31"/>
      <c r="CSY167" s="31"/>
      <c r="CSZ167" s="31"/>
      <c r="CTA167" s="31"/>
      <c r="CTB167" s="31"/>
      <c r="CTC167" s="31"/>
      <c r="CTD167" s="31"/>
      <c r="CTE167" s="31"/>
      <c r="CTF167" s="31"/>
      <c r="CTG167" s="31"/>
      <c r="CTH167" s="31"/>
      <c r="CTI167" s="31"/>
      <c r="CTJ167" s="31"/>
      <c r="CTK167" s="31"/>
      <c r="CTL167" s="31"/>
      <c r="CTM167" s="31"/>
      <c r="CTN167" s="31"/>
      <c r="CTO167" s="31"/>
      <c r="CTP167" s="31"/>
      <c r="CTQ167" s="31"/>
      <c r="CTR167" s="31"/>
      <c r="CTS167" s="31"/>
      <c r="CTT167" s="31"/>
      <c r="CTU167" s="31"/>
      <c r="CTV167" s="31"/>
      <c r="CTW167" s="31"/>
      <c r="CTX167" s="31"/>
      <c r="CTY167" s="31"/>
      <c r="CTZ167" s="31"/>
      <c r="CUA167" s="31"/>
      <c r="CUB167" s="31"/>
      <c r="CUC167" s="31"/>
      <c r="CUD167" s="31"/>
      <c r="CUE167" s="31"/>
      <c r="CUF167" s="31"/>
      <c r="CUG167" s="31"/>
      <c r="CUH167" s="31"/>
      <c r="CUI167" s="31"/>
      <c r="CUJ167" s="31"/>
      <c r="CUK167" s="31"/>
      <c r="CUL167" s="31"/>
      <c r="CUM167" s="31"/>
      <c r="CUN167" s="31"/>
      <c r="CUO167" s="31"/>
      <c r="CUP167" s="31"/>
      <c r="CUQ167" s="31"/>
      <c r="CUR167" s="31"/>
      <c r="CUS167" s="31"/>
      <c r="CUT167" s="31"/>
      <c r="CUU167" s="31"/>
      <c r="CUV167" s="31"/>
      <c r="CUW167" s="31"/>
      <c r="CUX167" s="31"/>
      <c r="CUY167" s="31"/>
      <c r="CUZ167" s="31"/>
      <c r="CVA167" s="31"/>
      <c r="CVB167" s="31"/>
      <c r="CVC167" s="31"/>
      <c r="CVD167" s="31"/>
      <c r="CVE167" s="31"/>
      <c r="CVF167" s="31"/>
      <c r="CVG167" s="31"/>
      <c r="CVH167" s="31"/>
      <c r="CVI167" s="31"/>
      <c r="CVJ167" s="31"/>
      <c r="CVK167" s="31"/>
      <c r="CVL167" s="31"/>
      <c r="CVM167" s="31"/>
      <c r="CVN167" s="31"/>
      <c r="CVO167" s="31"/>
      <c r="CVP167" s="31"/>
      <c r="CVQ167" s="31"/>
      <c r="CVR167" s="31"/>
      <c r="CVS167" s="31"/>
      <c r="CVT167" s="31"/>
      <c r="CVU167" s="31"/>
      <c r="CVV167" s="31"/>
      <c r="CVW167" s="31"/>
      <c r="CVX167" s="31"/>
      <c r="CVY167" s="31"/>
      <c r="CVZ167" s="31"/>
      <c r="CWA167" s="31"/>
      <c r="CWB167" s="31"/>
      <c r="CWC167" s="31"/>
      <c r="CWD167" s="31"/>
      <c r="CWE167" s="31"/>
      <c r="CWF167" s="31"/>
      <c r="CWG167" s="31"/>
      <c r="CWH167" s="31"/>
      <c r="CWI167" s="31"/>
      <c r="CWJ167" s="31"/>
      <c r="CWK167" s="31"/>
      <c r="CWL167" s="31"/>
      <c r="CWM167" s="31"/>
      <c r="CWN167" s="31"/>
      <c r="CWO167" s="31"/>
      <c r="CWP167" s="31"/>
      <c r="CWQ167" s="31"/>
      <c r="CWR167" s="31"/>
      <c r="CWS167" s="31"/>
      <c r="CWT167" s="31"/>
      <c r="CWU167" s="31"/>
      <c r="CWV167" s="31"/>
      <c r="CWW167" s="31"/>
      <c r="CWX167" s="31"/>
      <c r="CWY167" s="31"/>
      <c r="CWZ167" s="31"/>
      <c r="CXA167" s="31"/>
      <c r="CXB167" s="31"/>
      <c r="CXC167" s="31"/>
      <c r="CXD167" s="31"/>
      <c r="CXE167" s="31"/>
      <c r="CXF167" s="31"/>
      <c r="CXG167" s="31"/>
      <c r="CXH167" s="31"/>
    </row>
    <row r="168" spans="1:2660" s="82" customFormat="1" ht="30" customHeight="1" x14ac:dyDescent="0.2">
      <c r="A168" s="8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31"/>
      <c r="BL168" s="31"/>
      <c r="BM168" s="31"/>
      <c r="BN168" s="31"/>
      <c r="BO168" s="31"/>
      <c r="BP168" s="31"/>
      <c r="BQ168" s="31"/>
      <c r="BR168" s="31"/>
      <c r="BS168" s="31"/>
      <c r="BT168" s="31"/>
      <c r="BU168" s="31"/>
      <c r="BV168" s="31"/>
      <c r="BW168" s="31"/>
      <c r="BX168" s="31"/>
      <c r="BY168" s="31"/>
      <c r="BZ168" s="31"/>
      <c r="CA168" s="31"/>
      <c r="CB168" s="31"/>
      <c r="CC168" s="31"/>
      <c r="CD168" s="31"/>
      <c r="CE168" s="31"/>
      <c r="CF168" s="31"/>
      <c r="CG168" s="31"/>
      <c r="CH168" s="31"/>
      <c r="CI168" s="31"/>
      <c r="CJ168" s="31"/>
      <c r="CK168" s="31"/>
      <c r="CL168" s="31"/>
      <c r="CM168" s="31"/>
      <c r="CN168" s="31"/>
      <c r="CO168" s="31"/>
      <c r="CP168" s="31"/>
      <c r="CQ168" s="31"/>
      <c r="CR168" s="31"/>
      <c r="CS168" s="31"/>
      <c r="CT168" s="31"/>
      <c r="CU168" s="31"/>
      <c r="CV168" s="31"/>
      <c r="CW168" s="31"/>
      <c r="CX168" s="31"/>
      <c r="CY168" s="31"/>
      <c r="CZ168" s="31"/>
      <c r="DA168" s="31"/>
      <c r="DB168" s="31"/>
      <c r="DC168" s="31"/>
      <c r="DD168" s="31"/>
      <c r="DE168" s="31"/>
      <c r="DF168" s="31"/>
      <c r="DG168" s="31"/>
      <c r="DH168" s="31"/>
      <c r="DI168" s="31"/>
      <c r="DJ168" s="31"/>
      <c r="DK168" s="31"/>
      <c r="DL168" s="31"/>
      <c r="DM168" s="31"/>
      <c r="DN168" s="31"/>
      <c r="DO168" s="31"/>
      <c r="DP168" s="31"/>
      <c r="DQ168" s="31"/>
      <c r="DR168" s="31"/>
      <c r="DS168" s="31"/>
      <c r="DT168" s="31"/>
      <c r="DU168" s="31"/>
      <c r="DV168" s="31"/>
      <c r="DW168" s="31"/>
      <c r="DX168" s="31"/>
      <c r="DY168" s="31"/>
      <c r="DZ168" s="31"/>
      <c r="EA168" s="31"/>
      <c r="EB168" s="31"/>
      <c r="EC168" s="31"/>
      <c r="ED168" s="31"/>
      <c r="EE168" s="31"/>
      <c r="EF168" s="31"/>
      <c r="EG168" s="31"/>
      <c r="EH168" s="31"/>
      <c r="EI168" s="31"/>
      <c r="EJ168" s="31"/>
      <c r="EK168" s="31"/>
      <c r="EL168" s="31"/>
      <c r="EM168" s="31"/>
      <c r="EN168" s="31"/>
      <c r="EO168" s="31"/>
      <c r="EP168" s="31"/>
      <c r="EQ168" s="31"/>
      <c r="ER168" s="31"/>
      <c r="ES168" s="31"/>
      <c r="ET168" s="31"/>
      <c r="EU168" s="31"/>
      <c r="EV168" s="31"/>
      <c r="EW168" s="31"/>
      <c r="EX168" s="31"/>
      <c r="EY168" s="31"/>
      <c r="EZ168" s="31"/>
      <c r="FA168" s="31"/>
      <c r="FB168" s="31"/>
      <c r="FC168" s="31"/>
      <c r="FD168" s="31"/>
      <c r="FE168" s="31"/>
      <c r="FF168" s="31"/>
      <c r="FG168" s="31"/>
      <c r="FH168" s="31"/>
      <c r="FI168" s="31"/>
      <c r="FJ168" s="31"/>
      <c r="FK168" s="31"/>
      <c r="FL168" s="31"/>
      <c r="FM168" s="31"/>
      <c r="FN168" s="31"/>
      <c r="FO168" s="31"/>
      <c r="FP168" s="31"/>
      <c r="FQ168" s="31"/>
      <c r="FR168" s="31"/>
      <c r="FS168" s="31"/>
      <c r="FT168" s="31"/>
      <c r="FU168" s="31"/>
      <c r="FV168" s="31"/>
      <c r="FW168" s="31"/>
      <c r="FX168" s="31"/>
      <c r="FY168" s="31"/>
      <c r="FZ168" s="31"/>
      <c r="GA168" s="31"/>
      <c r="GB168" s="31"/>
      <c r="GC168" s="31"/>
      <c r="GD168" s="31"/>
      <c r="GE168" s="31"/>
      <c r="GF168" s="31"/>
      <c r="GG168" s="31"/>
      <c r="GH168" s="31"/>
      <c r="GI168" s="31"/>
      <c r="GJ168" s="31"/>
      <c r="GK168" s="31"/>
      <c r="GL168" s="31"/>
      <c r="GM168" s="31"/>
      <c r="GN168" s="31"/>
      <c r="GO168" s="31"/>
      <c r="GP168" s="31"/>
      <c r="GQ168" s="31"/>
      <c r="GR168" s="31"/>
      <c r="GS168" s="31"/>
      <c r="GT168" s="31"/>
      <c r="GU168" s="31"/>
      <c r="GV168" s="31"/>
      <c r="GW168" s="31"/>
      <c r="GX168" s="31"/>
      <c r="GY168" s="31"/>
      <c r="GZ168" s="31"/>
      <c r="HA168" s="31"/>
      <c r="HB168" s="31"/>
      <c r="HC168" s="31"/>
      <c r="HD168" s="31"/>
      <c r="HE168" s="31"/>
      <c r="HF168" s="31"/>
      <c r="HG168" s="31"/>
      <c r="HH168" s="31"/>
      <c r="HI168" s="31"/>
      <c r="HJ168" s="31"/>
      <c r="HK168" s="31"/>
      <c r="HL168" s="31"/>
      <c r="HM168" s="31"/>
      <c r="HN168" s="31"/>
      <c r="HO168" s="31"/>
      <c r="HP168" s="31"/>
      <c r="HQ168" s="31"/>
      <c r="HR168" s="31"/>
      <c r="HS168" s="31"/>
      <c r="HT168" s="31"/>
      <c r="HU168" s="31"/>
      <c r="HV168" s="31"/>
      <c r="HW168" s="31"/>
      <c r="HX168" s="31"/>
      <c r="HY168" s="31"/>
      <c r="HZ168" s="31"/>
      <c r="IA168" s="31"/>
      <c r="IB168" s="31"/>
      <c r="IC168" s="31"/>
      <c r="ID168" s="31"/>
      <c r="IE168" s="31"/>
      <c r="IF168" s="31"/>
      <c r="IG168" s="31"/>
      <c r="IH168" s="31"/>
      <c r="II168" s="31"/>
      <c r="IJ168" s="31"/>
      <c r="IK168" s="31"/>
      <c r="IL168" s="31"/>
      <c r="IM168" s="31"/>
      <c r="IN168" s="31"/>
      <c r="IO168" s="31"/>
      <c r="IP168" s="31"/>
      <c r="IQ168" s="31"/>
      <c r="IR168" s="31"/>
      <c r="IS168" s="31"/>
      <c r="IT168" s="31"/>
      <c r="IU168" s="31"/>
      <c r="IV168" s="31"/>
      <c r="IW168" s="31"/>
      <c r="IX168" s="31"/>
      <c r="IY168" s="31"/>
      <c r="IZ168" s="31"/>
      <c r="JA168" s="31"/>
      <c r="JB168" s="31"/>
      <c r="JC168" s="31"/>
      <c r="JD168" s="31"/>
      <c r="JE168" s="31"/>
      <c r="JF168" s="31"/>
      <c r="JG168" s="31"/>
      <c r="JH168" s="31"/>
      <c r="JI168" s="31"/>
      <c r="JJ168" s="31"/>
      <c r="JK168" s="31"/>
      <c r="JL168" s="31"/>
      <c r="JM168" s="31"/>
      <c r="JN168" s="31"/>
      <c r="JO168" s="31"/>
      <c r="JP168" s="31"/>
      <c r="JQ168" s="31"/>
      <c r="JR168" s="31"/>
      <c r="JS168" s="31"/>
      <c r="JT168" s="31"/>
      <c r="JU168" s="31"/>
      <c r="JV168" s="31"/>
      <c r="JW168" s="31"/>
      <c r="JX168" s="31"/>
      <c r="JY168" s="31"/>
      <c r="JZ168" s="31"/>
      <c r="KA168" s="31"/>
      <c r="KB168" s="31"/>
      <c r="KC168" s="31"/>
      <c r="KD168" s="31"/>
      <c r="KE168" s="31"/>
      <c r="KF168" s="31"/>
      <c r="KG168" s="31"/>
      <c r="KH168" s="31"/>
      <c r="KI168" s="31"/>
      <c r="KJ168" s="31"/>
      <c r="KK168" s="31"/>
      <c r="KL168" s="31"/>
      <c r="KM168" s="31"/>
      <c r="KN168" s="31"/>
      <c r="KO168" s="31"/>
      <c r="KP168" s="31"/>
      <c r="KQ168" s="31"/>
      <c r="KR168" s="31"/>
      <c r="KS168" s="31"/>
      <c r="KT168" s="31"/>
      <c r="KU168" s="31"/>
      <c r="KV168" s="31"/>
      <c r="KW168" s="31"/>
      <c r="KX168" s="31"/>
      <c r="KY168" s="31"/>
      <c r="KZ168" s="31"/>
      <c r="LA168" s="31"/>
      <c r="LB168" s="31"/>
      <c r="LC168" s="31"/>
      <c r="LD168" s="31"/>
      <c r="LE168" s="31"/>
      <c r="LF168" s="31"/>
      <c r="LG168" s="31"/>
      <c r="LH168" s="31"/>
      <c r="LI168" s="31"/>
      <c r="LJ168" s="31"/>
      <c r="LK168" s="31"/>
      <c r="LL168" s="31"/>
      <c r="LM168" s="31"/>
      <c r="LN168" s="31"/>
      <c r="LO168" s="31"/>
      <c r="LP168" s="31"/>
      <c r="LQ168" s="31"/>
      <c r="LR168" s="31"/>
      <c r="LS168" s="31"/>
      <c r="LT168" s="31"/>
      <c r="LU168" s="31"/>
      <c r="LV168" s="31"/>
      <c r="LW168" s="31"/>
      <c r="LX168" s="31"/>
      <c r="LY168" s="31"/>
      <c r="LZ168" s="31"/>
      <c r="MA168" s="31"/>
      <c r="MB168" s="31"/>
      <c r="MC168" s="31"/>
      <c r="MD168" s="31"/>
      <c r="ME168" s="31"/>
      <c r="MF168" s="31"/>
      <c r="MG168" s="31"/>
      <c r="MH168" s="31"/>
      <c r="MI168" s="31"/>
      <c r="MJ168" s="31"/>
      <c r="MK168" s="31"/>
      <c r="ML168" s="31"/>
      <c r="MM168" s="31"/>
      <c r="MN168" s="31"/>
      <c r="MO168" s="31"/>
      <c r="MP168" s="31"/>
      <c r="MQ168" s="31"/>
      <c r="MR168" s="31"/>
      <c r="MS168" s="31"/>
      <c r="MT168" s="31"/>
      <c r="MU168" s="31"/>
      <c r="MV168" s="31"/>
      <c r="MW168" s="31"/>
      <c r="MX168" s="31"/>
      <c r="MY168" s="31"/>
      <c r="MZ168" s="31"/>
      <c r="NA168" s="31"/>
      <c r="NB168" s="31"/>
      <c r="NC168" s="31"/>
      <c r="ND168" s="31"/>
      <c r="NE168" s="31"/>
      <c r="NF168" s="31"/>
      <c r="NG168" s="31"/>
      <c r="NH168" s="31"/>
      <c r="NI168" s="31"/>
      <c r="NJ168" s="31"/>
      <c r="NK168" s="31"/>
      <c r="NL168" s="31"/>
      <c r="NM168" s="31"/>
      <c r="NN168" s="31"/>
      <c r="NO168" s="31"/>
      <c r="NP168" s="31"/>
      <c r="NQ168" s="31"/>
      <c r="NR168" s="31"/>
      <c r="NS168" s="31"/>
      <c r="NT168" s="31"/>
      <c r="NU168" s="31"/>
      <c r="NV168" s="31"/>
      <c r="NW168" s="31"/>
      <c r="NX168" s="31"/>
      <c r="NY168" s="31"/>
      <c r="NZ168" s="31"/>
      <c r="OA168" s="31"/>
      <c r="OB168" s="31"/>
      <c r="OC168" s="31"/>
      <c r="OD168" s="31"/>
      <c r="OE168" s="31"/>
      <c r="OF168" s="31"/>
      <c r="OG168" s="31"/>
      <c r="OH168" s="31"/>
      <c r="OI168" s="31"/>
      <c r="OJ168" s="31"/>
      <c r="OK168" s="31"/>
      <c r="OL168" s="31"/>
      <c r="OM168" s="31"/>
      <c r="ON168" s="31"/>
      <c r="OO168" s="31"/>
      <c r="OP168" s="31"/>
      <c r="OQ168" s="31"/>
      <c r="OR168" s="31"/>
      <c r="OS168" s="31"/>
      <c r="OT168" s="31"/>
      <c r="OU168" s="31"/>
      <c r="OV168" s="31"/>
      <c r="OW168" s="31"/>
      <c r="OX168" s="31"/>
      <c r="OY168" s="31"/>
      <c r="OZ168" s="31"/>
      <c r="PA168" s="31"/>
      <c r="PB168" s="31"/>
      <c r="PC168" s="31"/>
      <c r="PD168" s="31"/>
      <c r="PE168" s="31"/>
      <c r="PF168" s="31"/>
      <c r="PG168" s="31"/>
      <c r="PH168" s="31"/>
      <c r="PI168" s="31"/>
      <c r="PJ168" s="31"/>
      <c r="PK168" s="31"/>
      <c r="PL168" s="31"/>
      <c r="PM168" s="31"/>
      <c r="PN168" s="31"/>
      <c r="PO168" s="31"/>
      <c r="PP168" s="31"/>
      <c r="PQ168" s="31"/>
      <c r="PR168" s="31"/>
      <c r="PS168" s="31"/>
      <c r="PT168" s="31"/>
      <c r="PU168" s="31"/>
      <c r="PV168" s="31"/>
      <c r="PW168" s="31"/>
      <c r="PX168" s="31"/>
      <c r="PY168" s="31"/>
      <c r="PZ168" s="31"/>
      <c r="QA168" s="31"/>
      <c r="QB168" s="31"/>
      <c r="QC168" s="31"/>
      <c r="QD168" s="31"/>
      <c r="QE168" s="31"/>
      <c r="QF168" s="31"/>
      <c r="QG168" s="31"/>
      <c r="QH168" s="31"/>
      <c r="QI168" s="31"/>
      <c r="QJ168" s="31"/>
      <c r="QK168" s="31"/>
      <c r="QL168" s="31"/>
      <c r="QM168" s="31"/>
      <c r="QN168" s="31"/>
      <c r="QO168" s="31"/>
      <c r="QP168" s="31"/>
      <c r="QQ168" s="31"/>
      <c r="QR168" s="31"/>
      <c r="QS168" s="31"/>
      <c r="QT168" s="31"/>
      <c r="QU168" s="31"/>
      <c r="QV168" s="31"/>
      <c r="QW168" s="31"/>
      <c r="QX168" s="31"/>
      <c r="QY168" s="31"/>
      <c r="QZ168" s="31"/>
      <c r="RA168" s="31"/>
      <c r="RB168" s="31"/>
      <c r="RC168" s="31"/>
      <c r="RD168" s="31"/>
      <c r="RE168" s="31"/>
      <c r="RF168" s="31"/>
      <c r="RG168" s="31"/>
      <c r="RH168" s="31"/>
      <c r="RI168" s="31"/>
      <c r="RJ168" s="31"/>
      <c r="RK168" s="31"/>
      <c r="RL168" s="31"/>
      <c r="RM168" s="31"/>
      <c r="RN168" s="31"/>
      <c r="RO168" s="31"/>
      <c r="RP168" s="31"/>
      <c r="RQ168" s="31"/>
      <c r="RR168" s="31"/>
      <c r="RS168" s="31"/>
      <c r="RT168" s="31"/>
      <c r="RU168" s="31"/>
      <c r="RV168" s="31"/>
      <c r="RW168" s="31"/>
      <c r="RX168" s="31"/>
      <c r="RY168" s="31"/>
      <c r="RZ168" s="31"/>
      <c r="SA168" s="31"/>
      <c r="SB168" s="31"/>
      <c r="SC168" s="31"/>
      <c r="SD168" s="31"/>
      <c r="SE168" s="31"/>
      <c r="SF168" s="31"/>
      <c r="SG168" s="31"/>
      <c r="SH168" s="31"/>
      <c r="SI168" s="31"/>
      <c r="SJ168" s="31"/>
      <c r="SK168" s="31"/>
      <c r="SL168" s="31"/>
      <c r="SM168" s="31"/>
      <c r="SN168" s="31"/>
      <c r="SO168" s="31"/>
      <c r="SP168" s="31"/>
      <c r="SQ168" s="31"/>
      <c r="SR168" s="31"/>
      <c r="SS168" s="31"/>
      <c r="ST168" s="31"/>
      <c r="SU168" s="31"/>
      <c r="SV168" s="31"/>
      <c r="SW168" s="31"/>
      <c r="SX168" s="31"/>
      <c r="SY168" s="31"/>
      <c r="SZ168" s="31"/>
      <c r="TA168" s="31"/>
      <c r="TB168" s="31"/>
      <c r="TC168" s="31"/>
      <c r="TD168" s="31"/>
      <c r="TE168" s="31"/>
      <c r="TF168" s="31"/>
      <c r="TG168" s="31"/>
      <c r="TH168" s="31"/>
      <c r="TI168" s="31"/>
      <c r="TJ168" s="31"/>
      <c r="TK168" s="31"/>
      <c r="TL168" s="31"/>
      <c r="TM168" s="31"/>
      <c r="TN168" s="31"/>
      <c r="TO168" s="31"/>
      <c r="TP168" s="31"/>
      <c r="TQ168" s="31"/>
      <c r="TR168" s="31"/>
      <c r="TS168" s="31"/>
      <c r="TT168" s="31"/>
      <c r="TU168" s="31"/>
      <c r="TV168" s="31"/>
      <c r="TW168" s="31"/>
      <c r="TX168" s="31"/>
      <c r="TY168" s="31"/>
      <c r="TZ168" s="31"/>
      <c r="UA168" s="31"/>
      <c r="UB168" s="31"/>
      <c r="UC168" s="31"/>
      <c r="UD168" s="31"/>
      <c r="UE168" s="31"/>
      <c r="UF168" s="31"/>
      <c r="UG168" s="31"/>
      <c r="UH168" s="31"/>
      <c r="UI168" s="31"/>
      <c r="UJ168" s="31"/>
      <c r="UK168" s="31"/>
      <c r="UL168" s="31"/>
      <c r="UM168" s="31"/>
      <c r="UN168" s="31"/>
      <c r="UO168" s="31"/>
      <c r="UP168" s="31"/>
      <c r="UQ168" s="31"/>
      <c r="UR168" s="31"/>
      <c r="US168" s="31"/>
      <c r="UT168" s="31"/>
      <c r="UU168" s="31"/>
      <c r="UV168" s="31"/>
      <c r="UW168" s="31"/>
      <c r="UX168" s="31"/>
      <c r="UY168" s="31"/>
      <c r="UZ168" s="31"/>
      <c r="VA168" s="31"/>
      <c r="VB168" s="31"/>
      <c r="VC168" s="31"/>
      <c r="VD168" s="31"/>
      <c r="VE168" s="31"/>
      <c r="VF168" s="31"/>
      <c r="VG168" s="31"/>
      <c r="VH168" s="31"/>
      <c r="VI168" s="31"/>
      <c r="VJ168" s="31"/>
      <c r="VK168" s="31"/>
      <c r="VL168" s="31"/>
      <c r="VM168" s="31"/>
      <c r="VN168" s="31"/>
      <c r="VO168" s="31"/>
      <c r="VP168" s="31"/>
      <c r="VQ168" s="31"/>
      <c r="VR168" s="31"/>
      <c r="VS168" s="31"/>
      <c r="VT168" s="31"/>
      <c r="VU168" s="31"/>
      <c r="VV168" s="31"/>
      <c r="VW168" s="31"/>
      <c r="VX168" s="31"/>
      <c r="VY168" s="31"/>
      <c r="VZ168" s="31"/>
      <c r="WA168" s="31"/>
      <c r="WB168" s="31"/>
      <c r="WC168" s="31"/>
      <c r="WD168" s="31"/>
      <c r="WE168" s="31"/>
      <c r="WF168" s="31"/>
      <c r="WG168" s="31"/>
      <c r="WH168" s="31"/>
      <c r="WI168" s="31"/>
      <c r="WJ168" s="31"/>
      <c r="WK168" s="31"/>
      <c r="WL168" s="31"/>
      <c r="WM168" s="31"/>
      <c r="WN168" s="31"/>
      <c r="WO168" s="31"/>
      <c r="WP168" s="31"/>
      <c r="WQ168" s="31"/>
      <c r="WR168" s="31"/>
      <c r="WS168" s="31"/>
      <c r="WT168" s="31"/>
      <c r="WU168" s="31"/>
      <c r="WV168" s="31"/>
      <c r="WW168" s="31"/>
      <c r="WX168" s="31"/>
      <c r="WY168" s="31"/>
      <c r="WZ168" s="31"/>
      <c r="XA168" s="31"/>
      <c r="XB168" s="31"/>
      <c r="XC168" s="31"/>
      <c r="XD168" s="31"/>
      <c r="XE168" s="31"/>
      <c r="XF168" s="31"/>
      <c r="XG168" s="31"/>
      <c r="XH168" s="31"/>
      <c r="XI168" s="31"/>
      <c r="XJ168" s="31"/>
      <c r="XK168" s="31"/>
      <c r="XL168" s="31"/>
      <c r="XM168" s="31"/>
      <c r="XN168" s="31"/>
      <c r="XO168" s="31"/>
      <c r="XP168" s="31"/>
      <c r="XQ168" s="31"/>
      <c r="XR168" s="31"/>
      <c r="XS168" s="31"/>
      <c r="XT168" s="31"/>
      <c r="XU168" s="31"/>
      <c r="XV168" s="31"/>
      <c r="XW168" s="31"/>
      <c r="XX168" s="31"/>
      <c r="XY168" s="31"/>
      <c r="XZ168" s="31"/>
      <c r="YA168" s="31"/>
      <c r="YB168" s="31"/>
      <c r="YC168" s="31"/>
      <c r="YD168" s="31"/>
      <c r="YE168" s="31"/>
      <c r="YF168" s="31"/>
      <c r="YG168" s="31"/>
      <c r="YH168" s="31"/>
      <c r="YI168" s="31"/>
      <c r="YJ168" s="31"/>
      <c r="YK168" s="31"/>
      <c r="YL168" s="31"/>
      <c r="YM168" s="31"/>
      <c r="YN168" s="31"/>
      <c r="YO168" s="31"/>
      <c r="YP168" s="31"/>
      <c r="YQ168" s="31"/>
      <c r="YR168" s="31"/>
      <c r="YS168" s="31"/>
      <c r="YT168" s="31"/>
      <c r="YU168" s="31"/>
      <c r="YV168" s="31"/>
      <c r="YW168" s="31"/>
      <c r="YX168" s="31"/>
      <c r="YY168" s="31"/>
      <c r="YZ168" s="31"/>
      <c r="ZA168" s="31"/>
      <c r="ZB168" s="31"/>
      <c r="ZC168" s="31"/>
      <c r="ZD168" s="31"/>
      <c r="ZE168" s="31"/>
      <c r="ZF168" s="31"/>
      <c r="ZG168" s="31"/>
      <c r="ZH168" s="31"/>
      <c r="ZI168" s="31"/>
      <c r="ZJ168" s="31"/>
      <c r="ZK168" s="31"/>
      <c r="ZL168" s="31"/>
      <c r="ZM168" s="31"/>
      <c r="ZN168" s="31"/>
      <c r="ZO168" s="31"/>
      <c r="ZP168" s="31"/>
      <c r="ZQ168" s="31"/>
      <c r="ZR168" s="31"/>
      <c r="ZS168" s="31"/>
      <c r="ZT168" s="31"/>
      <c r="ZU168" s="31"/>
      <c r="ZV168" s="31"/>
      <c r="ZW168" s="31"/>
      <c r="ZX168" s="31"/>
      <c r="ZY168" s="31"/>
      <c r="ZZ168" s="31"/>
      <c r="AAA168" s="31"/>
      <c r="AAB168" s="31"/>
      <c r="AAC168" s="31"/>
      <c r="AAD168" s="31"/>
      <c r="AAE168" s="31"/>
      <c r="AAF168" s="31"/>
      <c r="AAG168" s="31"/>
      <c r="AAH168" s="31"/>
      <c r="AAI168" s="31"/>
      <c r="AAJ168" s="31"/>
      <c r="AAK168" s="31"/>
      <c r="AAL168" s="31"/>
      <c r="AAM168" s="31"/>
      <c r="AAN168" s="31"/>
      <c r="AAO168" s="31"/>
      <c r="AAP168" s="31"/>
      <c r="AAQ168" s="31"/>
      <c r="AAR168" s="31"/>
      <c r="AAS168" s="31"/>
      <c r="AAT168" s="31"/>
      <c r="AAU168" s="31"/>
      <c r="AAV168" s="31"/>
      <c r="AAW168" s="31"/>
      <c r="AAX168" s="31"/>
      <c r="AAY168" s="31"/>
      <c r="AAZ168" s="31"/>
      <c r="ABA168" s="31"/>
      <c r="ABB168" s="31"/>
      <c r="ABC168" s="31"/>
      <c r="ABD168" s="31"/>
      <c r="ABE168" s="31"/>
      <c r="ABF168" s="31"/>
      <c r="ABG168" s="31"/>
      <c r="ABH168" s="31"/>
      <c r="ABI168" s="31"/>
      <c r="ABJ168" s="31"/>
      <c r="ABK168" s="31"/>
      <c r="ABL168" s="31"/>
      <c r="ABM168" s="31"/>
      <c r="ABN168" s="31"/>
      <c r="ABO168" s="31"/>
      <c r="ABP168" s="31"/>
      <c r="ABQ168" s="31"/>
      <c r="ABR168" s="31"/>
      <c r="ABS168" s="31"/>
      <c r="ABT168" s="31"/>
      <c r="ABU168" s="31"/>
      <c r="ABV168" s="31"/>
      <c r="ABW168" s="31"/>
      <c r="ABX168" s="31"/>
      <c r="ABY168" s="31"/>
      <c r="ABZ168" s="31"/>
      <c r="ACA168" s="31"/>
      <c r="ACB168" s="31"/>
      <c r="ACC168" s="31"/>
      <c r="ACD168" s="31"/>
      <c r="ACE168" s="31"/>
      <c r="ACF168" s="31"/>
      <c r="ACG168" s="31"/>
      <c r="ACH168" s="31"/>
      <c r="ACI168" s="31"/>
      <c r="ACJ168" s="31"/>
      <c r="ACK168" s="31"/>
      <c r="ACL168" s="31"/>
      <c r="ACM168" s="31"/>
      <c r="ACN168" s="31"/>
      <c r="ACO168" s="31"/>
      <c r="ACP168" s="31"/>
      <c r="ACQ168" s="31"/>
      <c r="ACR168" s="31"/>
      <c r="ACS168" s="31"/>
      <c r="ACT168" s="31"/>
      <c r="ACU168" s="31"/>
      <c r="ACV168" s="31"/>
      <c r="ACW168" s="31"/>
      <c r="ACX168" s="31"/>
      <c r="ACY168" s="31"/>
      <c r="ACZ168" s="31"/>
      <c r="ADA168" s="31"/>
      <c r="ADB168" s="31"/>
      <c r="ADC168" s="31"/>
      <c r="ADD168" s="31"/>
      <c r="ADE168" s="31"/>
      <c r="ADF168" s="31"/>
      <c r="ADG168" s="31"/>
      <c r="ADH168" s="31"/>
      <c r="ADI168" s="31"/>
      <c r="ADJ168" s="31"/>
      <c r="ADK168" s="31"/>
      <c r="ADL168" s="31"/>
      <c r="ADM168" s="31"/>
      <c r="ADN168" s="31"/>
      <c r="ADO168" s="31"/>
      <c r="ADP168" s="31"/>
      <c r="ADQ168" s="31"/>
      <c r="ADR168" s="31"/>
      <c r="ADS168" s="31"/>
      <c r="ADT168" s="31"/>
      <c r="ADU168" s="31"/>
      <c r="ADV168" s="31"/>
      <c r="ADW168" s="31"/>
      <c r="ADX168" s="31"/>
      <c r="ADY168" s="31"/>
      <c r="ADZ168" s="31"/>
      <c r="AEA168" s="31"/>
      <c r="AEB168" s="31"/>
      <c r="AEC168" s="31"/>
      <c r="AED168" s="31"/>
      <c r="AEE168" s="31"/>
      <c r="AEF168" s="31"/>
      <c r="AEG168" s="31"/>
      <c r="AEH168" s="31"/>
      <c r="AEI168" s="31"/>
      <c r="AEJ168" s="31"/>
      <c r="AEK168" s="31"/>
      <c r="AEL168" s="31"/>
      <c r="AEM168" s="31"/>
      <c r="AEN168" s="31"/>
      <c r="AEO168" s="31"/>
      <c r="AEP168" s="31"/>
      <c r="AEQ168" s="31"/>
      <c r="AER168" s="31"/>
      <c r="AES168" s="31"/>
      <c r="AET168" s="31"/>
      <c r="AEU168" s="31"/>
      <c r="AEV168" s="31"/>
      <c r="AEW168" s="31"/>
      <c r="AEX168" s="31"/>
      <c r="AEY168" s="31"/>
      <c r="AEZ168" s="31"/>
      <c r="AFA168" s="31"/>
      <c r="AFB168" s="31"/>
      <c r="AFC168" s="31"/>
      <c r="AFD168" s="31"/>
      <c r="AFE168" s="31"/>
      <c r="AFF168" s="31"/>
      <c r="AFG168" s="31"/>
      <c r="AFH168" s="31"/>
      <c r="AFI168" s="31"/>
      <c r="AFJ168" s="31"/>
      <c r="AFK168" s="31"/>
      <c r="AFL168" s="31"/>
      <c r="AFM168" s="31"/>
      <c r="AFN168" s="31"/>
      <c r="AFO168" s="31"/>
      <c r="AFP168" s="31"/>
      <c r="AFQ168" s="31"/>
      <c r="AFR168" s="31"/>
      <c r="AFS168" s="31"/>
      <c r="AFT168" s="31"/>
      <c r="AFU168" s="31"/>
      <c r="AFV168" s="31"/>
      <c r="AFW168" s="31"/>
      <c r="AFX168" s="31"/>
      <c r="AFY168" s="31"/>
      <c r="AFZ168" s="31"/>
      <c r="AGA168" s="31"/>
      <c r="AGB168" s="31"/>
      <c r="AGC168" s="31"/>
      <c r="AGD168" s="31"/>
      <c r="AGE168" s="31"/>
      <c r="AGF168" s="31"/>
      <c r="AGG168" s="31"/>
      <c r="AGH168" s="31"/>
      <c r="AGI168" s="31"/>
      <c r="AGJ168" s="31"/>
      <c r="AGK168" s="31"/>
      <c r="AGL168" s="31"/>
      <c r="AGM168" s="31"/>
      <c r="AGN168" s="31"/>
      <c r="AGO168" s="31"/>
      <c r="AGP168" s="31"/>
      <c r="AGQ168" s="31"/>
      <c r="AGR168" s="31"/>
      <c r="AGS168" s="31"/>
      <c r="AGT168" s="31"/>
      <c r="AGU168" s="31"/>
      <c r="AGV168" s="31"/>
      <c r="AGW168" s="31"/>
      <c r="AGX168" s="31"/>
      <c r="AGY168" s="31"/>
      <c r="AGZ168" s="31"/>
      <c r="AHA168" s="31"/>
      <c r="AHB168" s="31"/>
      <c r="AHC168" s="31"/>
      <c r="AHD168" s="31"/>
      <c r="AHE168" s="31"/>
      <c r="AHF168" s="31"/>
      <c r="AHG168" s="31"/>
      <c r="AHH168" s="31"/>
      <c r="AHI168" s="31"/>
      <c r="AHJ168" s="31"/>
      <c r="AHK168" s="31"/>
      <c r="AHL168" s="31"/>
      <c r="AHM168" s="31"/>
      <c r="AHN168" s="31"/>
      <c r="AHO168" s="31"/>
      <c r="AHP168" s="31"/>
      <c r="AHQ168" s="31"/>
      <c r="AHR168" s="31"/>
      <c r="AHS168" s="31"/>
      <c r="AHT168" s="31"/>
      <c r="AHU168" s="31"/>
      <c r="AHV168" s="31"/>
      <c r="AHW168" s="31"/>
      <c r="AHX168" s="31"/>
      <c r="AHY168" s="31"/>
      <c r="AHZ168" s="31"/>
      <c r="AIA168" s="31"/>
      <c r="AIB168" s="31"/>
      <c r="AIC168" s="31"/>
      <c r="AID168" s="31"/>
      <c r="AIE168" s="31"/>
      <c r="AIF168" s="31"/>
      <c r="AIG168" s="31"/>
      <c r="AIH168" s="31"/>
      <c r="AII168" s="31"/>
      <c r="AIJ168" s="31"/>
      <c r="AIK168" s="31"/>
      <c r="AIL168" s="31"/>
      <c r="AIM168" s="31"/>
      <c r="AIN168" s="31"/>
      <c r="AIO168" s="31"/>
      <c r="AIP168" s="31"/>
      <c r="AIQ168" s="31"/>
      <c r="AIR168" s="31"/>
      <c r="AIS168" s="31"/>
      <c r="AIT168" s="31"/>
      <c r="AIU168" s="31"/>
      <c r="AIV168" s="31"/>
      <c r="AIW168" s="31"/>
      <c r="AIX168" s="31"/>
      <c r="AIY168" s="31"/>
      <c r="AIZ168" s="31"/>
      <c r="AJA168" s="31"/>
      <c r="AJB168" s="31"/>
      <c r="AJC168" s="31"/>
      <c r="AJD168" s="31"/>
      <c r="AJE168" s="31"/>
      <c r="AJF168" s="31"/>
      <c r="AJG168" s="31"/>
      <c r="AJH168" s="31"/>
      <c r="AJI168" s="31"/>
      <c r="AJJ168" s="31"/>
      <c r="AJK168" s="31"/>
      <c r="AJL168" s="31"/>
      <c r="AJM168" s="31"/>
      <c r="AJN168" s="31"/>
      <c r="AJO168" s="31"/>
      <c r="AJP168" s="31"/>
      <c r="AJQ168" s="31"/>
      <c r="AJR168" s="31"/>
      <c r="AJS168" s="31"/>
      <c r="AJT168" s="31"/>
      <c r="AJU168" s="31"/>
      <c r="AJV168" s="31"/>
      <c r="AJW168" s="31"/>
      <c r="AJX168" s="31"/>
      <c r="AJY168" s="31"/>
      <c r="AJZ168" s="31"/>
      <c r="AKA168" s="31"/>
      <c r="AKB168" s="31"/>
      <c r="AKC168" s="31"/>
      <c r="AKD168" s="31"/>
      <c r="AKE168" s="31"/>
      <c r="AKF168" s="31"/>
      <c r="AKG168" s="31"/>
      <c r="AKH168" s="31"/>
      <c r="AKI168" s="31"/>
      <c r="AKJ168" s="31"/>
      <c r="AKK168" s="31"/>
      <c r="AKL168" s="31"/>
      <c r="AKM168" s="31"/>
      <c r="AKN168" s="31"/>
      <c r="AKO168" s="31"/>
      <c r="AKP168" s="31"/>
      <c r="AKQ168" s="31"/>
      <c r="AKR168" s="31"/>
      <c r="AKS168" s="31"/>
      <c r="AKT168" s="31"/>
      <c r="AKU168" s="31"/>
      <c r="AKV168" s="31"/>
      <c r="AKW168" s="31"/>
      <c r="AKX168" s="31"/>
      <c r="AKY168" s="31"/>
      <c r="AKZ168" s="31"/>
      <c r="ALA168" s="31"/>
      <c r="ALB168" s="31"/>
      <c r="ALC168" s="31"/>
      <c r="ALD168" s="31"/>
      <c r="ALE168" s="31"/>
      <c r="ALF168" s="31"/>
      <c r="ALG168" s="31"/>
      <c r="ALH168" s="31"/>
      <c r="ALI168" s="31"/>
      <c r="ALJ168" s="31"/>
      <c r="ALK168" s="31"/>
      <c r="ALL168" s="31"/>
      <c r="ALM168" s="31"/>
      <c r="ALN168" s="31"/>
      <c r="ALO168" s="31"/>
      <c r="ALP168" s="31"/>
      <c r="ALQ168" s="31"/>
      <c r="ALR168" s="31"/>
      <c r="ALS168" s="31"/>
      <c r="ALT168" s="31"/>
      <c r="ALU168" s="31"/>
      <c r="ALV168" s="31"/>
      <c r="ALW168" s="31"/>
      <c r="ALX168" s="31"/>
      <c r="ALY168" s="31"/>
      <c r="ALZ168" s="31"/>
      <c r="AMA168" s="31"/>
      <c r="AMB168" s="31"/>
      <c r="AMC168" s="31"/>
      <c r="AMD168" s="31"/>
      <c r="AME168" s="31"/>
      <c r="AMF168" s="31"/>
      <c r="AMG168" s="31"/>
      <c r="AMH168" s="31"/>
      <c r="AMI168" s="31"/>
      <c r="AMJ168" s="31"/>
      <c r="AMK168" s="31"/>
      <c r="AML168" s="31"/>
      <c r="AMM168" s="31"/>
      <c r="AMN168" s="31"/>
      <c r="AMO168" s="31"/>
      <c r="AMP168" s="31"/>
      <c r="AMQ168" s="31"/>
      <c r="AMR168" s="31"/>
      <c r="AMS168" s="31"/>
      <c r="AMT168" s="31"/>
      <c r="AMU168" s="31"/>
      <c r="AMV168" s="31"/>
      <c r="AMW168" s="31"/>
      <c r="AMX168" s="31"/>
      <c r="AMY168" s="31"/>
      <c r="AMZ168" s="31"/>
      <c r="ANA168" s="31"/>
      <c r="ANB168" s="31"/>
      <c r="ANC168" s="31"/>
      <c r="AND168" s="31"/>
      <c r="ANE168" s="31"/>
      <c r="ANF168" s="31"/>
      <c r="ANG168" s="31"/>
      <c r="ANH168" s="31"/>
      <c r="ANI168" s="31"/>
      <c r="ANJ168" s="31"/>
      <c r="ANK168" s="31"/>
      <c r="ANL168" s="31"/>
      <c r="ANM168" s="31"/>
      <c r="ANN168" s="31"/>
      <c r="ANO168" s="31"/>
      <c r="ANP168" s="31"/>
      <c r="ANQ168" s="31"/>
      <c r="ANR168" s="31"/>
      <c r="ANS168" s="31"/>
      <c r="ANT168" s="31"/>
      <c r="ANU168" s="31"/>
      <c r="ANV168" s="31"/>
      <c r="ANW168" s="31"/>
      <c r="ANX168" s="31"/>
      <c r="ANY168" s="31"/>
      <c r="ANZ168" s="31"/>
      <c r="AOA168" s="31"/>
      <c r="AOB168" s="31"/>
      <c r="AOC168" s="31"/>
      <c r="AOD168" s="31"/>
      <c r="AOE168" s="31"/>
      <c r="AOF168" s="31"/>
      <c r="AOG168" s="31"/>
      <c r="AOH168" s="31"/>
      <c r="AOI168" s="31"/>
      <c r="AOJ168" s="31"/>
      <c r="AOK168" s="31"/>
      <c r="AOL168" s="31"/>
      <c r="AOM168" s="31"/>
      <c r="AON168" s="31"/>
      <c r="AOO168" s="31"/>
      <c r="AOP168" s="31"/>
      <c r="AOQ168" s="31"/>
      <c r="AOR168" s="31"/>
      <c r="AOS168" s="31"/>
      <c r="AOT168" s="31"/>
      <c r="AOU168" s="31"/>
      <c r="AOV168" s="31"/>
      <c r="AOW168" s="31"/>
      <c r="AOX168" s="31"/>
      <c r="AOY168" s="31"/>
      <c r="AOZ168" s="31"/>
      <c r="APA168" s="31"/>
      <c r="APB168" s="31"/>
      <c r="APC168" s="31"/>
      <c r="APD168" s="31"/>
      <c r="APE168" s="31"/>
      <c r="APF168" s="31"/>
      <c r="APG168" s="31"/>
      <c r="APH168" s="31"/>
      <c r="API168" s="31"/>
      <c r="APJ168" s="31"/>
      <c r="APK168" s="31"/>
      <c r="APL168" s="31"/>
      <c r="APM168" s="31"/>
      <c r="APN168" s="31"/>
      <c r="APO168" s="31"/>
      <c r="APP168" s="31"/>
      <c r="APQ168" s="31"/>
      <c r="APR168" s="31"/>
      <c r="APS168" s="31"/>
      <c r="APT168" s="31"/>
      <c r="APU168" s="31"/>
      <c r="APV168" s="31"/>
      <c r="APW168" s="31"/>
      <c r="APX168" s="31"/>
      <c r="APY168" s="31"/>
      <c r="APZ168" s="31"/>
      <c r="AQA168" s="31"/>
      <c r="AQB168" s="31"/>
      <c r="AQC168" s="31"/>
      <c r="AQD168" s="31"/>
      <c r="AQE168" s="31"/>
      <c r="AQF168" s="31"/>
      <c r="AQG168" s="31"/>
      <c r="AQH168" s="31"/>
      <c r="AQI168" s="31"/>
      <c r="AQJ168" s="31"/>
      <c r="AQK168" s="31"/>
      <c r="AQL168" s="31"/>
      <c r="AQM168" s="31"/>
      <c r="AQN168" s="31"/>
      <c r="AQO168" s="31"/>
      <c r="AQP168" s="31"/>
      <c r="AQQ168" s="31"/>
      <c r="AQR168" s="31"/>
      <c r="AQS168" s="31"/>
      <c r="AQT168" s="31"/>
      <c r="AQU168" s="31"/>
      <c r="AQV168" s="31"/>
      <c r="AQW168" s="31"/>
      <c r="AQX168" s="31"/>
      <c r="AQY168" s="31"/>
      <c r="AQZ168" s="31"/>
      <c r="ARA168" s="31"/>
      <c r="ARB168" s="31"/>
      <c r="ARC168" s="31"/>
      <c r="ARD168" s="31"/>
      <c r="ARE168" s="31"/>
      <c r="ARF168" s="31"/>
      <c r="ARG168" s="31"/>
      <c r="ARH168" s="31"/>
      <c r="ARI168" s="31"/>
      <c r="ARJ168" s="31"/>
      <c r="ARK168" s="31"/>
      <c r="ARL168" s="31"/>
      <c r="ARM168" s="31"/>
      <c r="ARN168" s="31"/>
      <c r="ARO168" s="31"/>
      <c r="ARP168" s="31"/>
      <c r="ARQ168" s="31"/>
      <c r="ARR168" s="31"/>
      <c r="ARS168" s="31"/>
      <c r="ART168" s="31"/>
      <c r="ARU168" s="31"/>
      <c r="ARV168" s="31"/>
      <c r="ARW168" s="31"/>
      <c r="ARX168" s="31"/>
      <c r="ARY168" s="31"/>
      <c r="ARZ168" s="31"/>
      <c r="ASA168" s="31"/>
      <c r="ASB168" s="31"/>
      <c r="ASC168" s="31"/>
      <c r="ASD168" s="31"/>
      <c r="ASE168" s="31"/>
      <c r="ASF168" s="31"/>
      <c r="ASG168" s="31"/>
      <c r="ASH168" s="31"/>
      <c r="ASI168" s="31"/>
      <c r="ASJ168" s="31"/>
      <c r="ASK168" s="31"/>
      <c r="ASL168" s="31"/>
      <c r="ASM168" s="31"/>
      <c r="ASN168" s="31"/>
      <c r="ASO168" s="31"/>
      <c r="ASP168" s="31"/>
      <c r="ASQ168" s="31"/>
      <c r="ASR168" s="31"/>
      <c r="ASS168" s="31"/>
      <c r="AST168" s="31"/>
      <c r="ASU168" s="31"/>
      <c r="ASV168" s="31"/>
      <c r="ASW168" s="31"/>
      <c r="ASX168" s="31"/>
      <c r="ASY168" s="31"/>
      <c r="ASZ168" s="31"/>
      <c r="ATA168" s="31"/>
      <c r="ATB168" s="31"/>
      <c r="ATC168" s="31"/>
      <c r="ATD168" s="31"/>
      <c r="ATE168" s="31"/>
      <c r="ATF168" s="31"/>
      <c r="ATG168" s="31"/>
      <c r="ATH168" s="31"/>
      <c r="ATI168" s="31"/>
      <c r="ATJ168" s="31"/>
      <c r="ATK168" s="31"/>
      <c r="ATL168" s="31"/>
      <c r="ATM168" s="31"/>
      <c r="ATN168" s="31"/>
      <c r="ATO168" s="31"/>
      <c r="ATP168" s="31"/>
      <c r="ATQ168" s="31"/>
      <c r="ATR168" s="31"/>
      <c r="ATS168" s="31"/>
      <c r="ATT168" s="31"/>
      <c r="ATU168" s="31"/>
      <c r="ATV168" s="31"/>
      <c r="ATW168" s="31"/>
      <c r="ATX168" s="31"/>
      <c r="ATY168" s="31"/>
      <c r="ATZ168" s="31"/>
      <c r="AUA168" s="31"/>
      <c r="AUB168" s="31"/>
      <c r="AUC168" s="31"/>
      <c r="AUD168" s="31"/>
      <c r="AUE168" s="31"/>
      <c r="AUF168" s="31"/>
      <c r="AUG168" s="31"/>
      <c r="AUH168" s="31"/>
      <c r="AUI168" s="31"/>
      <c r="AUJ168" s="31"/>
      <c r="AUK168" s="31"/>
      <c r="AUL168" s="31"/>
      <c r="AUM168" s="31"/>
      <c r="AUN168" s="31"/>
      <c r="AUO168" s="31"/>
      <c r="AUP168" s="31"/>
      <c r="AUQ168" s="31"/>
      <c r="AUR168" s="31"/>
      <c r="AUS168" s="31"/>
      <c r="AUT168" s="31"/>
      <c r="AUU168" s="31"/>
      <c r="AUV168" s="31"/>
      <c r="AUW168" s="31"/>
      <c r="AUX168" s="31"/>
      <c r="AUY168" s="31"/>
      <c r="AUZ168" s="31"/>
      <c r="AVA168" s="31"/>
      <c r="AVB168" s="31"/>
      <c r="AVC168" s="31"/>
      <c r="AVD168" s="31"/>
      <c r="AVE168" s="31"/>
      <c r="AVF168" s="31"/>
      <c r="AVG168" s="31"/>
      <c r="AVH168" s="31"/>
      <c r="AVI168" s="31"/>
      <c r="AVJ168" s="31"/>
      <c r="AVK168" s="31"/>
      <c r="AVL168" s="31"/>
      <c r="AVM168" s="31"/>
      <c r="AVN168" s="31"/>
      <c r="AVO168" s="31"/>
      <c r="AVP168" s="31"/>
      <c r="AVQ168" s="31"/>
      <c r="AVR168" s="31"/>
      <c r="AVS168" s="31"/>
      <c r="AVT168" s="31"/>
      <c r="AVU168" s="31"/>
      <c r="AVV168" s="31"/>
      <c r="AVW168" s="31"/>
      <c r="AVX168" s="31"/>
      <c r="AVY168" s="31"/>
      <c r="AVZ168" s="31"/>
      <c r="AWA168" s="31"/>
      <c r="AWB168" s="31"/>
      <c r="AWC168" s="31"/>
      <c r="AWD168" s="31"/>
      <c r="AWE168" s="31"/>
      <c r="AWF168" s="31"/>
      <c r="AWG168" s="31"/>
      <c r="AWH168" s="31"/>
      <c r="AWI168" s="31"/>
      <c r="AWJ168" s="31"/>
      <c r="AWK168" s="31"/>
      <c r="AWL168" s="31"/>
      <c r="AWM168" s="31"/>
      <c r="AWN168" s="31"/>
      <c r="AWO168" s="31"/>
      <c r="AWP168" s="31"/>
      <c r="AWQ168" s="31"/>
      <c r="AWR168" s="31"/>
      <c r="AWS168" s="31"/>
      <c r="AWT168" s="31"/>
      <c r="AWU168" s="31"/>
      <c r="AWV168" s="31"/>
      <c r="AWW168" s="31"/>
      <c r="AWX168" s="31"/>
      <c r="AWY168" s="31"/>
      <c r="AWZ168" s="31"/>
      <c r="AXA168" s="31"/>
      <c r="AXB168" s="31"/>
      <c r="AXC168" s="31"/>
      <c r="AXD168" s="31"/>
      <c r="AXE168" s="31"/>
      <c r="AXF168" s="31"/>
      <c r="AXG168" s="31"/>
      <c r="AXH168" s="31"/>
      <c r="AXI168" s="31"/>
      <c r="AXJ168" s="31"/>
      <c r="AXK168" s="31"/>
      <c r="AXL168" s="31"/>
      <c r="AXM168" s="31"/>
      <c r="AXN168" s="31"/>
      <c r="AXO168" s="31"/>
      <c r="AXP168" s="31"/>
      <c r="AXQ168" s="31"/>
      <c r="AXR168" s="31"/>
      <c r="AXS168" s="31"/>
      <c r="AXT168" s="31"/>
      <c r="AXU168" s="31"/>
      <c r="AXV168" s="31"/>
      <c r="AXW168" s="31"/>
      <c r="AXX168" s="31"/>
      <c r="AXY168" s="31"/>
      <c r="AXZ168" s="31"/>
      <c r="AYA168" s="31"/>
      <c r="AYB168" s="31"/>
      <c r="AYC168" s="31"/>
      <c r="AYD168" s="31"/>
      <c r="AYE168" s="31"/>
      <c r="AYF168" s="31"/>
      <c r="AYG168" s="31"/>
      <c r="AYH168" s="31"/>
      <c r="AYI168" s="31"/>
      <c r="AYJ168" s="31"/>
      <c r="AYK168" s="31"/>
      <c r="AYL168" s="31"/>
      <c r="AYM168" s="31"/>
      <c r="AYN168" s="31"/>
      <c r="AYO168" s="31"/>
      <c r="AYP168" s="31"/>
      <c r="AYQ168" s="31"/>
      <c r="AYR168" s="31"/>
      <c r="AYS168" s="31"/>
      <c r="AYT168" s="31"/>
      <c r="AYU168" s="31"/>
      <c r="AYV168" s="31"/>
      <c r="AYW168" s="31"/>
      <c r="AYX168" s="31"/>
      <c r="AYY168" s="31"/>
      <c r="AYZ168" s="31"/>
      <c r="AZA168" s="31"/>
      <c r="AZB168" s="31"/>
      <c r="AZC168" s="31"/>
      <c r="AZD168" s="31"/>
      <c r="AZE168" s="31"/>
      <c r="AZF168" s="31"/>
      <c r="AZG168" s="31"/>
      <c r="AZH168" s="31"/>
      <c r="AZI168" s="31"/>
      <c r="AZJ168" s="31"/>
      <c r="AZK168" s="31"/>
      <c r="AZL168" s="31"/>
      <c r="AZM168" s="31"/>
      <c r="AZN168" s="31"/>
      <c r="AZO168" s="31"/>
      <c r="AZP168" s="31"/>
      <c r="AZQ168" s="31"/>
      <c r="AZR168" s="31"/>
      <c r="AZS168" s="31"/>
      <c r="AZT168" s="31"/>
      <c r="AZU168" s="31"/>
      <c r="AZV168" s="31"/>
      <c r="AZW168" s="31"/>
      <c r="AZX168" s="31"/>
      <c r="AZY168" s="31"/>
      <c r="AZZ168" s="31"/>
      <c r="BAA168" s="31"/>
      <c r="BAB168" s="31"/>
      <c r="BAC168" s="31"/>
      <c r="BAD168" s="31"/>
      <c r="BAE168" s="31"/>
      <c r="BAF168" s="31"/>
      <c r="BAG168" s="31"/>
      <c r="BAH168" s="31"/>
      <c r="BAI168" s="31"/>
      <c r="BAJ168" s="31"/>
      <c r="BAK168" s="31"/>
      <c r="BAL168" s="31"/>
      <c r="BAM168" s="31"/>
      <c r="BAN168" s="31"/>
      <c r="BAO168" s="31"/>
      <c r="BAP168" s="31"/>
      <c r="BAQ168" s="31"/>
      <c r="BAR168" s="31"/>
      <c r="BAS168" s="31"/>
      <c r="BAT168" s="31"/>
      <c r="BAU168" s="31"/>
      <c r="BAV168" s="31"/>
      <c r="BAW168" s="31"/>
      <c r="BAX168" s="31"/>
      <c r="BAY168" s="31"/>
      <c r="BAZ168" s="31"/>
      <c r="BBA168" s="31"/>
      <c r="BBB168" s="31"/>
      <c r="BBC168" s="31"/>
      <c r="BBD168" s="31"/>
      <c r="BBE168" s="31"/>
      <c r="BBF168" s="31"/>
      <c r="BBG168" s="31"/>
      <c r="BBH168" s="31"/>
      <c r="BBI168" s="31"/>
      <c r="BBJ168" s="31"/>
      <c r="BBK168" s="31"/>
      <c r="BBL168" s="31"/>
      <c r="BBM168" s="31"/>
      <c r="BBN168" s="31"/>
      <c r="BBO168" s="31"/>
      <c r="BBP168" s="31"/>
      <c r="BBQ168" s="31"/>
      <c r="BBR168" s="31"/>
      <c r="BBS168" s="31"/>
      <c r="BBT168" s="31"/>
      <c r="BBU168" s="31"/>
      <c r="BBV168" s="31"/>
      <c r="BBW168" s="31"/>
      <c r="BBX168" s="31"/>
      <c r="BBY168" s="31"/>
      <c r="BBZ168" s="31"/>
      <c r="BCA168" s="31"/>
      <c r="BCB168" s="31"/>
      <c r="BCC168" s="31"/>
      <c r="BCD168" s="31"/>
      <c r="BCE168" s="31"/>
      <c r="BCF168" s="31"/>
      <c r="BCG168" s="31"/>
      <c r="BCH168" s="31"/>
      <c r="BCI168" s="31"/>
      <c r="BCJ168" s="31"/>
      <c r="BCK168" s="31"/>
      <c r="BCL168" s="31"/>
      <c r="BCM168" s="31"/>
      <c r="BCN168" s="31"/>
      <c r="BCO168" s="31"/>
      <c r="BCP168" s="31"/>
      <c r="BCQ168" s="31"/>
      <c r="BCR168" s="31"/>
      <c r="BCS168" s="31"/>
      <c r="BCT168" s="31"/>
      <c r="BCU168" s="31"/>
      <c r="BCV168" s="31"/>
      <c r="BCW168" s="31"/>
      <c r="BCX168" s="31"/>
      <c r="BCY168" s="31"/>
      <c r="BCZ168" s="31"/>
      <c r="BDA168" s="31"/>
      <c r="BDB168" s="31"/>
      <c r="BDC168" s="31"/>
      <c r="BDD168" s="31"/>
      <c r="BDE168" s="31"/>
      <c r="BDF168" s="31"/>
      <c r="BDG168" s="31"/>
      <c r="BDH168" s="31"/>
      <c r="BDI168" s="31"/>
      <c r="BDJ168" s="31"/>
      <c r="BDK168" s="31"/>
      <c r="BDL168" s="31"/>
      <c r="BDM168" s="31"/>
      <c r="BDN168" s="31"/>
      <c r="BDO168" s="31"/>
      <c r="BDP168" s="31"/>
      <c r="BDQ168" s="31"/>
      <c r="BDR168" s="31"/>
      <c r="BDS168" s="31"/>
      <c r="BDT168" s="31"/>
      <c r="BDU168" s="31"/>
      <c r="BDV168" s="31"/>
      <c r="BDW168" s="31"/>
      <c r="BDX168" s="31"/>
      <c r="BDY168" s="31"/>
      <c r="BDZ168" s="31"/>
      <c r="BEA168" s="31"/>
      <c r="BEB168" s="31"/>
      <c r="BEC168" s="31"/>
      <c r="BED168" s="31"/>
      <c r="BEE168" s="31"/>
      <c r="BEF168" s="31"/>
      <c r="BEG168" s="31"/>
      <c r="BEH168" s="31"/>
      <c r="BEI168" s="31"/>
      <c r="BEJ168" s="31"/>
      <c r="BEK168" s="31"/>
      <c r="BEL168" s="31"/>
      <c r="BEM168" s="31"/>
      <c r="BEN168" s="31"/>
      <c r="BEO168" s="31"/>
      <c r="BEP168" s="31"/>
      <c r="BEQ168" s="31"/>
      <c r="BER168" s="31"/>
      <c r="BES168" s="31"/>
      <c r="BET168" s="31"/>
      <c r="BEU168" s="31"/>
      <c r="BEV168" s="31"/>
      <c r="BEW168" s="31"/>
      <c r="BEX168" s="31"/>
      <c r="BEY168" s="31"/>
      <c r="BEZ168" s="31"/>
      <c r="BFA168" s="31"/>
      <c r="BFB168" s="31"/>
      <c r="BFC168" s="31"/>
      <c r="BFD168" s="31"/>
      <c r="BFE168" s="31"/>
      <c r="BFF168" s="31"/>
      <c r="BFG168" s="31"/>
      <c r="BFH168" s="31"/>
      <c r="BFI168" s="31"/>
      <c r="BFJ168" s="31"/>
      <c r="BFK168" s="31"/>
      <c r="BFL168" s="31"/>
      <c r="BFM168" s="31"/>
      <c r="BFN168" s="31"/>
      <c r="BFO168" s="31"/>
      <c r="BFP168" s="31"/>
      <c r="BFQ168" s="31"/>
      <c r="BFR168" s="31"/>
      <c r="BFS168" s="31"/>
      <c r="BFT168" s="31"/>
      <c r="BFU168" s="31"/>
      <c r="BFV168" s="31"/>
      <c r="BFW168" s="31"/>
      <c r="BFX168" s="31"/>
      <c r="BFY168" s="31"/>
      <c r="BFZ168" s="31"/>
      <c r="BGA168" s="31"/>
      <c r="BGB168" s="31"/>
      <c r="BGC168" s="31"/>
      <c r="BGD168" s="31"/>
      <c r="BGE168" s="31"/>
      <c r="BGF168" s="31"/>
      <c r="BGG168" s="31"/>
      <c r="BGH168" s="31"/>
      <c r="BGI168" s="31"/>
      <c r="BGJ168" s="31"/>
      <c r="BGK168" s="31"/>
      <c r="BGL168" s="31"/>
      <c r="BGM168" s="31"/>
      <c r="BGN168" s="31"/>
      <c r="BGO168" s="31"/>
      <c r="BGP168" s="31"/>
      <c r="BGQ168" s="31"/>
      <c r="BGR168" s="31"/>
      <c r="BGS168" s="31"/>
      <c r="BGT168" s="31"/>
      <c r="BGU168" s="31"/>
      <c r="BGV168" s="31"/>
      <c r="BGW168" s="31"/>
      <c r="BGX168" s="31"/>
      <c r="BGY168" s="31"/>
      <c r="BGZ168" s="31"/>
      <c r="BHA168" s="31"/>
      <c r="BHB168" s="31"/>
      <c r="BHC168" s="31"/>
      <c r="BHD168" s="31"/>
      <c r="BHE168" s="31"/>
      <c r="BHF168" s="31"/>
      <c r="BHG168" s="31"/>
      <c r="BHH168" s="31"/>
      <c r="BHI168" s="31"/>
      <c r="BHJ168" s="31"/>
      <c r="BHK168" s="31"/>
      <c r="BHL168" s="31"/>
      <c r="BHM168" s="31"/>
      <c r="BHN168" s="31"/>
      <c r="BHO168" s="31"/>
      <c r="BHP168" s="31"/>
      <c r="BHQ168" s="31"/>
      <c r="BHR168" s="31"/>
      <c r="BHS168" s="31"/>
      <c r="BHT168" s="31"/>
      <c r="BHU168" s="31"/>
      <c r="BHV168" s="31"/>
      <c r="BHW168" s="31"/>
      <c r="BHX168" s="31"/>
      <c r="BHY168" s="31"/>
      <c r="BHZ168" s="31"/>
      <c r="BIA168" s="31"/>
      <c r="BIB168" s="31"/>
      <c r="BIC168" s="31"/>
      <c r="BID168" s="31"/>
      <c r="BIE168" s="31"/>
      <c r="BIF168" s="31"/>
      <c r="BIG168" s="31"/>
      <c r="BIH168" s="31"/>
      <c r="BII168" s="31"/>
      <c r="BIJ168" s="31"/>
      <c r="BIK168" s="31"/>
      <c r="BIL168" s="31"/>
      <c r="BIM168" s="31"/>
      <c r="BIN168" s="31"/>
      <c r="BIO168" s="31"/>
      <c r="BIP168" s="31"/>
      <c r="BIQ168" s="31"/>
      <c r="BIR168" s="31"/>
      <c r="BIS168" s="31"/>
      <c r="BIT168" s="31"/>
      <c r="BIU168" s="31"/>
      <c r="BIV168" s="31"/>
      <c r="BIW168" s="31"/>
      <c r="BIX168" s="31"/>
      <c r="BIY168" s="31"/>
      <c r="BIZ168" s="31"/>
      <c r="BJA168" s="31"/>
      <c r="BJB168" s="31"/>
      <c r="BJC168" s="31"/>
      <c r="BJD168" s="31"/>
      <c r="BJE168" s="31"/>
      <c r="BJF168" s="31"/>
      <c r="BJG168" s="31"/>
      <c r="BJH168" s="31"/>
      <c r="BJI168" s="31"/>
      <c r="BJJ168" s="31"/>
      <c r="BJK168" s="31"/>
      <c r="BJL168" s="31"/>
      <c r="BJM168" s="31"/>
      <c r="BJN168" s="31"/>
      <c r="BJO168" s="31"/>
      <c r="BJP168" s="31"/>
      <c r="BJQ168" s="31"/>
      <c r="BJR168" s="31"/>
      <c r="BJS168" s="31"/>
      <c r="BJT168" s="31"/>
      <c r="BJU168" s="31"/>
      <c r="BJV168" s="31"/>
      <c r="BJW168" s="31"/>
      <c r="BJX168" s="31"/>
      <c r="BJY168" s="31"/>
      <c r="BJZ168" s="31"/>
      <c r="BKA168" s="31"/>
      <c r="BKB168" s="31"/>
      <c r="BKC168" s="31"/>
      <c r="BKD168" s="31"/>
      <c r="BKE168" s="31"/>
      <c r="BKF168" s="31"/>
      <c r="BKG168" s="31"/>
      <c r="BKH168" s="31"/>
      <c r="BKI168" s="31"/>
      <c r="BKJ168" s="31"/>
      <c r="BKK168" s="31"/>
      <c r="BKL168" s="31"/>
      <c r="BKM168" s="31"/>
      <c r="BKN168" s="31"/>
      <c r="BKO168" s="31"/>
      <c r="BKP168" s="31"/>
      <c r="BKQ168" s="31"/>
      <c r="BKR168" s="31"/>
      <c r="BKS168" s="31"/>
      <c r="BKT168" s="31"/>
      <c r="BKU168" s="31"/>
      <c r="BKV168" s="31"/>
      <c r="BKW168" s="31"/>
      <c r="BKX168" s="31"/>
      <c r="BKY168" s="31"/>
      <c r="BKZ168" s="31"/>
      <c r="BLA168" s="31"/>
      <c r="BLB168" s="31"/>
      <c r="BLC168" s="31"/>
      <c r="BLD168" s="31"/>
      <c r="BLE168" s="31"/>
      <c r="BLF168" s="31"/>
      <c r="BLG168" s="31"/>
      <c r="BLH168" s="31"/>
      <c r="BLI168" s="31"/>
      <c r="BLJ168" s="31"/>
      <c r="BLK168" s="31"/>
      <c r="BLL168" s="31"/>
      <c r="BLM168" s="31"/>
      <c r="BLN168" s="31"/>
      <c r="BLO168" s="31"/>
      <c r="BLP168" s="31"/>
      <c r="BLQ168" s="31"/>
      <c r="BLR168" s="31"/>
      <c r="BLS168" s="31"/>
      <c r="BLT168" s="31"/>
      <c r="BLU168" s="31"/>
      <c r="BLV168" s="31"/>
      <c r="BLW168" s="31"/>
      <c r="BLX168" s="31"/>
      <c r="BLY168" s="31"/>
      <c r="BLZ168" s="31"/>
      <c r="BMA168" s="31"/>
      <c r="BMB168" s="31"/>
      <c r="BMC168" s="31"/>
      <c r="BMD168" s="31"/>
      <c r="BME168" s="31"/>
      <c r="BMF168" s="31"/>
      <c r="BMG168" s="31"/>
      <c r="BMH168" s="31"/>
      <c r="BMI168" s="31"/>
      <c r="BMJ168" s="31"/>
      <c r="BMK168" s="31"/>
      <c r="BML168" s="31"/>
      <c r="BMM168" s="31"/>
      <c r="BMN168" s="31"/>
      <c r="BMO168" s="31"/>
      <c r="BMP168" s="31"/>
      <c r="BMQ168" s="31"/>
      <c r="BMR168" s="31"/>
      <c r="BMS168" s="31"/>
      <c r="BMT168" s="31"/>
      <c r="BMU168" s="31"/>
      <c r="BMV168" s="31"/>
      <c r="BMW168" s="31"/>
      <c r="BMX168" s="31"/>
      <c r="BMY168" s="31"/>
      <c r="BMZ168" s="31"/>
      <c r="BNA168" s="31"/>
      <c r="BNB168" s="31"/>
      <c r="BNC168" s="31"/>
      <c r="BND168" s="31"/>
      <c r="BNE168" s="31"/>
      <c r="BNF168" s="31"/>
      <c r="BNG168" s="31"/>
      <c r="BNH168" s="31"/>
      <c r="BNI168" s="31"/>
      <c r="BNJ168" s="31"/>
      <c r="BNK168" s="31"/>
      <c r="BNL168" s="31"/>
      <c r="BNM168" s="31"/>
      <c r="BNN168" s="31"/>
      <c r="BNO168" s="31"/>
      <c r="BNP168" s="31"/>
      <c r="BNQ168" s="31"/>
      <c r="BNR168" s="31"/>
      <c r="BNS168" s="31"/>
      <c r="BNT168" s="31"/>
      <c r="BNU168" s="31"/>
      <c r="BNV168" s="31"/>
      <c r="BNW168" s="31"/>
      <c r="BNX168" s="31"/>
      <c r="BNY168" s="31"/>
      <c r="BNZ168" s="31"/>
      <c r="BOA168" s="31"/>
      <c r="BOB168" s="31"/>
      <c r="BOC168" s="31"/>
      <c r="BOD168" s="31"/>
      <c r="BOE168" s="31"/>
      <c r="BOF168" s="31"/>
      <c r="BOG168" s="31"/>
      <c r="BOH168" s="31"/>
      <c r="BOI168" s="31"/>
      <c r="BOJ168" s="31"/>
      <c r="BOK168" s="31"/>
      <c r="BOL168" s="31"/>
      <c r="BOM168" s="31"/>
      <c r="BON168" s="31"/>
      <c r="BOO168" s="31"/>
      <c r="BOP168" s="31"/>
      <c r="BOQ168" s="31"/>
      <c r="BOR168" s="31"/>
      <c r="BOS168" s="31"/>
      <c r="BOT168" s="31"/>
      <c r="BOU168" s="31"/>
      <c r="BOV168" s="31"/>
      <c r="BOW168" s="31"/>
      <c r="BOX168" s="31"/>
      <c r="BOY168" s="31"/>
      <c r="BOZ168" s="31"/>
      <c r="BPA168" s="31"/>
      <c r="BPB168" s="31"/>
      <c r="BPC168" s="31"/>
      <c r="BPD168" s="31"/>
      <c r="BPE168" s="31"/>
      <c r="BPF168" s="31"/>
      <c r="BPG168" s="31"/>
      <c r="BPH168" s="31"/>
      <c r="BPI168" s="31"/>
      <c r="BPJ168" s="31"/>
      <c r="BPK168" s="31"/>
      <c r="BPL168" s="31"/>
      <c r="BPM168" s="31"/>
      <c r="BPN168" s="31"/>
      <c r="BPO168" s="31"/>
      <c r="BPP168" s="31"/>
      <c r="BPQ168" s="31"/>
      <c r="BPR168" s="31"/>
      <c r="BPS168" s="31"/>
      <c r="BPT168" s="31"/>
      <c r="BPU168" s="31"/>
      <c r="BPV168" s="31"/>
      <c r="BPW168" s="31"/>
      <c r="BPX168" s="31"/>
      <c r="BPY168" s="31"/>
      <c r="BPZ168" s="31"/>
      <c r="BQA168" s="31"/>
      <c r="BQB168" s="31"/>
      <c r="BQC168" s="31"/>
      <c r="BQD168" s="31"/>
      <c r="BQE168" s="31"/>
      <c r="BQF168" s="31"/>
      <c r="BQG168" s="31"/>
      <c r="BQH168" s="31"/>
      <c r="BQI168" s="31"/>
      <c r="BQJ168" s="31"/>
      <c r="BQK168" s="31"/>
      <c r="BQL168" s="31"/>
      <c r="BQM168" s="31"/>
      <c r="BQN168" s="31"/>
      <c r="BQO168" s="31"/>
      <c r="BQP168" s="31"/>
      <c r="BQQ168" s="31"/>
      <c r="BQR168" s="31"/>
      <c r="BQS168" s="31"/>
      <c r="BQT168" s="31"/>
      <c r="BQU168" s="31"/>
      <c r="BQV168" s="31"/>
      <c r="BQW168" s="31"/>
      <c r="BQX168" s="31"/>
      <c r="BQY168" s="31"/>
      <c r="BQZ168" s="31"/>
      <c r="BRA168" s="31"/>
      <c r="BRB168" s="31"/>
      <c r="BRC168" s="31"/>
      <c r="BRD168" s="31"/>
      <c r="BRE168" s="31"/>
      <c r="BRF168" s="31"/>
      <c r="BRG168" s="31"/>
      <c r="BRH168" s="31"/>
      <c r="BRI168" s="31"/>
      <c r="BRJ168" s="31"/>
      <c r="BRK168" s="31"/>
      <c r="BRL168" s="31"/>
      <c r="BRM168" s="31"/>
      <c r="BRN168" s="31"/>
      <c r="BRO168" s="31"/>
      <c r="BRP168" s="31"/>
      <c r="BRQ168" s="31"/>
      <c r="BRR168" s="31"/>
      <c r="BRS168" s="31"/>
      <c r="BRT168" s="31"/>
      <c r="BRU168" s="31"/>
      <c r="BRV168" s="31"/>
      <c r="BRW168" s="31"/>
      <c r="BRX168" s="31"/>
      <c r="BRY168" s="31"/>
      <c r="BRZ168" s="31"/>
      <c r="BSA168" s="31"/>
      <c r="BSB168" s="31"/>
      <c r="BSC168" s="31"/>
      <c r="BSD168" s="31"/>
      <c r="BSE168" s="31"/>
      <c r="BSF168" s="31"/>
      <c r="BSG168" s="31"/>
      <c r="BSH168" s="31"/>
      <c r="BSI168" s="31"/>
      <c r="BSJ168" s="31"/>
      <c r="BSK168" s="31"/>
      <c r="BSL168" s="31"/>
      <c r="BSM168" s="31"/>
      <c r="BSN168" s="31"/>
      <c r="BSO168" s="31"/>
      <c r="BSP168" s="31"/>
      <c r="BSQ168" s="31"/>
      <c r="BSR168" s="31"/>
      <c r="BSS168" s="31"/>
      <c r="BST168" s="31"/>
      <c r="BSU168" s="31"/>
      <c r="BSV168" s="31"/>
      <c r="BSW168" s="31"/>
      <c r="BSX168" s="31"/>
      <c r="BSY168" s="31"/>
      <c r="BSZ168" s="31"/>
      <c r="BTA168" s="31"/>
      <c r="BTB168" s="31"/>
      <c r="BTC168" s="31"/>
      <c r="BTD168" s="31"/>
      <c r="BTE168" s="31"/>
      <c r="BTF168" s="31"/>
      <c r="BTG168" s="31"/>
      <c r="BTH168" s="31"/>
      <c r="BTI168" s="31"/>
      <c r="BTJ168" s="31"/>
      <c r="BTK168" s="31"/>
      <c r="BTL168" s="31"/>
      <c r="BTM168" s="31"/>
      <c r="BTN168" s="31"/>
      <c r="BTO168" s="31"/>
      <c r="BTP168" s="31"/>
      <c r="BTQ168" s="31"/>
      <c r="BTR168" s="31"/>
      <c r="BTS168" s="31"/>
      <c r="BTT168" s="31"/>
      <c r="BTU168" s="31"/>
      <c r="BTV168" s="31"/>
      <c r="BTW168" s="31"/>
      <c r="BTX168" s="31"/>
      <c r="BTY168" s="31"/>
      <c r="BTZ168" s="31"/>
      <c r="BUA168" s="31"/>
      <c r="BUB168" s="31"/>
      <c r="BUC168" s="31"/>
      <c r="BUD168" s="31"/>
      <c r="BUE168" s="31"/>
      <c r="BUF168" s="31"/>
      <c r="BUG168" s="31"/>
      <c r="BUH168" s="31"/>
      <c r="BUI168" s="31"/>
      <c r="BUJ168" s="31"/>
      <c r="BUK168" s="31"/>
      <c r="BUL168" s="31"/>
      <c r="BUM168" s="31"/>
      <c r="BUN168" s="31"/>
      <c r="BUO168" s="31"/>
      <c r="BUP168" s="31"/>
      <c r="BUQ168" s="31"/>
      <c r="BUR168" s="31"/>
      <c r="BUS168" s="31"/>
      <c r="BUT168" s="31"/>
      <c r="BUU168" s="31"/>
      <c r="BUV168" s="31"/>
      <c r="BUW168" s="31"/>
      <c r="BUX168" s="31"/>
      <c r="BUY168" s="31"/>
      <c r="BUZ168" s="31"/>
      <c r="BVA168" s="31"/>
      <c r="BVB168" s="31"/>
      <c r="BVC168" s="31"/>
      <c r="BVD168" s="31"/>
      <c r="BVE168" s="31"/>
      <c r="BVF168" s="31"/>
      <c r="BVG168" s="31"/>
      <c r="BVH168" s="31"/>
      <c r="BVI168" s="31"/>
      <c r="BVJ168" s="31"/>
      <c r="BVK168" s="31"/>
      <c r="BVL168" s="31"/>
      <c r="BVM168" s="31"/>
      <c r="BVN168" s="31"/>
      <c r="BVO168" s="31"/>
      <c r="BVP168" s="31"/>
      <c r="BVQ168" s="31"/>
      <c r="BVR168" s="31"/>
      <c r="BVS168" s="31"/>
      <c r="BVT168" s="31"/>
      <c r="BVU168" s="31"/>
      <c r="BVV168" s="31"/>
      <c r="BVW168" s="31"/>
      <c r="BVX168" s="31"/>
      <c r="BVY168" s="31"/>
      <c r="BVZ168" s="31"/>
      <c r="BWA168" s="31"/>
      <c r="BWB168" s="31"/>
      <c r="BWC168" s="31"/>
      <c r="BWD168" s="31"/>
      <c r="BWE168" s="31"/>
      <c r="BWF168" s="31"/>
      <c r="BWG168" s="31"/>
      <c r="BWH168" s="31"/>
      <c r="BWI168" s="31"/>
      <c r="BWJ168" s="31"/>
      <c r="BWK168" s="31"/>
      <c r="BWL168" s="31"/>
      <c r="BWM168" s="31"/>
      <c r="BWN168" s="31"/>
      <c r="BWO168" s="31"/>
      <c r="BWP168" s="31"/>
      <c r="BWQ168" s="31"/>
      <c r="BWR168" s="31"/>
      <c r="BWS168" s="31"/>
      <c r="BWT168" s="31"/>
      <c r="BWU168" s="31"/>
      <c r="BWV168" s="31"/>
      <c r="BWW168" s="31"/>
      <c r="BWX168" s="31"/>
      <c r="BWY168" s="31"/>
      <c r="BWZ168" s="31"/>
      <c r="BXA168" s="31"/>
      <c r="BXB168" s="31"/>
      <c r="BXC168" s="31"/>
      <c r="BXD168" s="31"/>
      <c r="BXE168" s="31"/>
      <c r="BXF168" s="31"/>
      <c r="BXG168" s="31"/>
      <c r="BXH168" s="31"/>
      <c r="BXI168" s="31"/>
      <c r="BXJ168" s="31"/>
      <c r="BXK168" s="31"/>
      <c r="BXL168" s="31"/>
      <c r="BXM168" s="31"/>
      <c r="BXN168" s="31"/>
      <c r="BXO168" s="31"/>
      <c r="BXP168" s="31"/>
      <c r="BXQ168" s="31"/>
      <c r="BXR168" s="31"/>
      <c r="BXS168" s="31"/>
      <c r="BXT168" s="31"/>
      <c r="BXU168" s="31"/>
      <c r="BXV168" s="31"/>
      <c r="BXW168" s="31"/>
      <c r="BXX168" s="31"/>
      <c r="BXY168" s="31"/>
      <c r="BXZ168" s="31"/>
      <c r="BYA168" s="31"/>
      <c r="BYB168" s="31"/>
      <c r="BYC168" s="31"/>
      <c r="BYD168" s="31"/>
      <c r="BYE168" s="31"/>
      <c r="BYF168" s="31"/>
      <c r="BYG168" s="31"/>
      <c r="BYH168" s="31"/>
      <c r="BYI168" s="31"/>
      <c r="BYJ168" s="31"/>
      <c r="BYK168" s="31"/>
      <c r="BYL168" s="31"/>
      <c r="BYM168" s="31"/>
      <c r="BYN168" s="31"/>
      <c r="BYO168" s="31"/>
      <c r="BYP168" s="31"/>
      <c r="BYQ168" s="31"/>
      <c r="BYR168" s="31"/>
      <c r="BYS168" s="31"/>
      <c r="BYT168" s="31"/>
      <c r="BYU168" s="31"/>
      <c r="BYV168" s="31"/>
      <c r="BYW168" s="31"/>
      <c r="BYX168" s="31"/>
      <c r="BYY168" s="31"/>
      <c r="BYZ168" s="31"/>
      <c r="BZA168" s="31"/>
      <c r="BZB168" s="31"/>
      <c r="BZC168" s="31"/>
      <c r="BZD168" s="31"/>
      <c r="BZE168" s="31"/>
      <c r="BZF168" s="31"/>
      <c r="BZG168" s="31"/>
      <c r="BZH168" s="31"/>
      <c r="BZI168" s="31"/>
      <c r="BZJ168" s="31"/>
      <c r="BZK168" s="31"/>
      <c r="BZL168" s="31"/>
      <c r="BZM168" s="31"/>
      <c r="BZN168" s="31"/>
      <c r="BZO168" s="31"/>
      <c r="BZP168" s="31"/>
      <c r="BZQ168" s="31"/>
      <c r="BZR168" s="31"/>
      <c r="BZS168" s="31"/>
      <c r="BZT168" s="31"/>
      <c r="BZU168" s="31"/>
      <c r="BZV168" s="31"/>
      <c r="BZW168" s="31"/>
      <c r="BZX168" s="31"/>
      <c r="BZY168" s="31"/>
      <c r="BZZ168" s="31"/>
      <c r="CAA168" s="31"/>
      <c r="CAB168" s="31"/>
      <c r="CAC168" s="31"/>
      <c r="CAD168" s="31"/>
      <c r="CAE168" s="31"/>
      <c r="CAF168" s="31"/>
      <c r="CAG168" s="31"/>
      <c r="CAH168" s="31"/>
      <c r="CAI168" s="31"/>
      <c r="CAJ168" s="31"/>
      <c r="CAK168" s="31"/>
      <c r="CAL168" s="31"/>
      <c r="CAM168" s="31"/>
      <c r="CAN168" s="31"/>
      <c r="CAO168" s="31"/>
      <c r="CAP168" s="31"/>
      <c r="CAQ168" s="31"/>
      <c r="CAR168" s="31"/>
      <c r="CAS168" s="31"/>
      <c r="CAT168" s="31"/>
      <c r="CAU168" s="31"/>
      <c r="CAV168" s="31"/>
      <c r="CAW168" s="31"/>
      <c r="CAX168" s="31"/>
      <c r="CAY168" s="31"/>
      <c r="CAZ168" s="31"/>
      <c r="CBA168" s="31"/>
      <c r="CBB168" s="31"/>
      <c r="CBC168" s="31"/>
      <c r="CBD168" s="31"/>
      <c r="CBE168" s="31"/>
      <c r="CBF168" s="31"/>
      <c r="CBG168" s="31"/>
      <c r="CBH168" s="31"/>
      <c r="CBI168" s="31"/>
      <c r="CBJ168" s="31"/>
      <c r="CBK168" s="31"/>
      <c r="CBL168" s="31"/>
      <c r="CBM168" s="31"/>
      <c r="CBN168" s="31"/>
      <c r="CBO168" s="31"/>
      <c r="CBP168" s="31"/>
      <c r="CBQ168" s="31"/>
      <c r="CBR168" s="31"/>
      <c r="CBS168" s="31"/>
      <c r="CBT168" s="31"/>
      <c r="CBU168" s="31"/>
      <c r="CBV168" s="31"/>
      <c r="CBW168" s="31"/>
      <c r="CBX168" s="31"/>
      <c r="CBY168" s="31"/>
      <c r="CBZ168" s="31"/>
      <c r="CCA168" s="31"/>
      <c r="CCB168" s="31"/>
      <c r="CCC168" s="31"/>
      <c r="CCD168" s="31"/>
      <c r="CCE168" s="31"/>
      <c r="CCF168" s="31"/>
      <c r="CCG168" s="31"/>
      <c r="CCH168" s="31"/>
      <c r="CCI168" s="31"/>
      <c r="CCJ168" s="31"/>
      <c r="CCK168" s="31"/>
      <c r="CCL168" s="31"/>
      <c r="CCM168" s="31"/>
      <c r="CCN168" s="31"/>
      <c r="CCO168" s="31"/>
      <c r="CCP168" s="31"/>
      <c r="CCQ168" s="31"/>
      <c r="CCR168" s="31"/>
      <c r="CCS168" s="31"/>
      <c r="CCT168" s="31"/>
      <c r="CCU168" s="31"/>
      <c r="CCV168" s="31"/>
      <c r="CCW168" s="31"/>
      <c r="CCX168" s="31"/>
      <c r="CCY168" s="31"/>
      <c r="CCZ168" s="31"/>
      <c r="CDA168" s="31"/>
      <c r="CDB168" s="31"/>
      <c r="CDC168" s="31"/>
      <c r="CDD168" s="31"/>
      <c r="CDE168" s="31"/>
      <c r="CDF168" s="31"/>
      <c r="CDG168" s="31"/>
      <c r="CDH168" s="31"/>
      <c r="CDI168" s="31"/>
      <c r="CDJ168" s="31"/>
      <c r="CDK168" s="31"/>
      <c r="CDL168" s="31"/>
      <c r="CDM168" s="31"/>
      <c r="CDN168" s="31"/>
      <c r="CDO168" s="31"/>
      <c r="CDP168" s="31"/>
      <c r="CDQ168" s="31"/>
      <c r="CDR168" s="31"/>
      <c r="CDS168" s="31"/>
      <c r="CDT168" s="31"/>
      <c r="CDU168" s="31"/>
      <c r="CDV168" s="31"/>
      <c r="CDW168" s="31"/>
      <c r="CDX168" s="31"/>
      <c r="CDY168" s="31"/>
      <c r="CDZ168" s="31"/>
      <c r="CEA168" s="31"/>
      <c r="CEB168" s="31"/>
      <c r="CEC168" s="31"/>
      <c r="CED168" s="31"/>
      <c r="CEE168" s="31"/>
      <c r="CEF168" s="31"/>
      <c r="CEG168" s="31"/>
      <c r="CEH168" s="31"/>
      <c r="CEI168" s="31"/>
      <c r="CEJ168" s="31"/>
      <c r="CEK168" s="31"/>
      <c r="CEL168" s="31"/>
      <c r="CEM168" s="31"/>
      <c r="CEN168" s="31"/>
      <c r="CEO168" s="31"/>
      <c r="CEP168" s="31"/>
      <c r="CEQ168" s="31"/>
      <c r="CER168" s="31"/>
      <c r="CES168" s="31"/>
      <c r="CET168" s="31"/>
      <c r="CEU168" s="31"/>
      <c r="CEV168" s="31"/>
      <c r="CEW168" s="31"/>
      <c r="CEX168" s="31"/>
      <c r="CEY168" s="31"/>
      <c r="CEZ168" s="31"/>
      <c r="CFA168" s="31"/>
      <c r="CFB168" s="31"/>
      <c r="CFC168" s="31"/>
      <c r="CFD168" s="31"/>
      <c r="CFE168" s="31"/>
      <c r="CFF168" s="31"/>
      <c r="CFG168" s="31"/>
      <c r="CFH168" s="31"/>
      <c r="CFI168" s="31"/>
      <c r="CFJ168" s="31"/>
      <c r="CFK168" s="31"/>
      <c r="CFL168" s="31"/>
      <c r="CFM168" s="31"/>
      <c r="CFN168" s="31"/>
      <c r="CFO168" s="31"/>
      <c r="CFP168" s="31"/>
      <c r="CFQ168" s="31"/>
      <c r="CFR168" s="31"/>
      <c r="CFS168" s="31"/>
      <c r="CFT168" s="31"/>
      <c r="CFU168" s="31"/>
      <c r="CFV168" s="31"/>
      <c r="CFW168" s="31"/>
      <c r="CFX168" s="31"/>
      <c r="CFY168" s="31"/>
      <c r="CFZ168" s="31"/>
      <c r="CGA168" s="31"/>
      <c r="CGB168" s="31"/>
      <c r="CGC168" s="31"/>
      <c r="CGD168" s="31"/>
      <c r="CGE168" s="31"/>
      <c r="CGF168" s="31"/>
      <c r="CGG168" s="31"/>
      <c r="CGH168" s="31"/>
      <c r="CGI168" s="31"/>
      <c r="CGJ168" s="31"/>
      <c r="CGK168" s="31"/>
      <c r="CGL168" s="31"/>
      <c r="CGM168" s="31"/>
      <c r="CGN168" s="31"/>
      <c r="CGO168" s="31"/>
      <c r="CGP168" s="31"/>
      <c r="CGQ168" s="31"/>
      <c r="CGR168" s="31"/>
      <c r="CGS168" s="31"/>
      <c r="CGT168" s="31"/>
      <c r="CGU168" s="31"/>
      <c r="CGV168" s="31"/>
      <c r="CGW168" s="31"/>
      <c r="CGX168" s="31"/>
      <c r="CGY168" s="31"/>
      <c r="CGZ168" s="31"/>
      <c r="CHA168" s="31"/>
      <c r="CHB168" s="31"/>
      <c r="CHC168" s="31"/>
      <c r="CHD168" s="31"/>
      <c r="CHE168" s="31"/>
      <c r="CHF168" s="31"/>
      <c r="CHG168" s="31"/>
      <c r="CHH168" s="31"/>
      <c r="CHI168" s="31"/>
      <c r="CHJ168" s="31"/>
      <c r="CHK168" s="31"/>
      <c r="CHL168" s="31"/>
      <c r="CHM168" s="31"/>
      <c r="CHN168" s="31"/>
      <c r="CHO168" s="31"/>
      <c r="CHP168" s="31"/>
      <c r="CHQ168" s="31"/>
      <c r="CHR168" s="31"/>
      <c r="CHS168" s="31"/>
      <c r="CHT168" s="31"/>
      <c r="CHU168" s="31"/>
      <c r="CHV168" s="31"/>
      <c r="CHW168" s="31"/>
      <c r="CHX168" s="31"/>
      <c r="CHY168" s="31"/>
      <c r="CHZ168" s="31"/>
      <c r="CIA168" s="31"/>
      <c r="CIB168" s="31"/>
      <c r="CIC168" s="31"/>
      <c r="CID168" s="31"/>
      <c r="CIE168" s="31"/>
      <c r="CIF168" s="31"/>
      <c r="CIG168" s="31"/>
      <c r="CIH168" s="31"/>
      <c r="CII168" s="31"/>
      <c r="CIJ168" s="31"/>
      <c r="CIK168" s="31"/>
      <c r="CIL168" s="31"/>
      <c r="CIM168" s="31"/>
      <c r="CIN168" s="31"/>
      <c r="CIO168" s="31"/>
      <c r="CIP168" s="31"/>
      <c r="CIQ168" s="31"/>
      <c r="CIR168" s="31"/>
      <c r="CIS168" s="31"/>
      <c r="CIT168" s="31"/>
      <c r="CIU168" s="31"/>
      <c r="CIV168" s="31"/>
      <c r="CIW168" s="31"/>
      <c r="CIX168" s="31"/>
      <c r="CIY168" s="31"/>
      <c r="CIZ168" s="31"/>
      <c r="CJA168" s="31"/>
      <c r="CJB168" s="31"/>
      <c r="CJC168" s="31"/>
      <c r="CJD168" s="31"/>
      <c r="CJE168" s="31"/>
      <c r="CJF168" s="31"/>
      <c r="CJG168" s="31"/>
      <c r="CJH168" s="31"/>
      <c r="CJI168" s="31"/>
      <c r="CJJ168" s="31"/>
      <c r="CJK168" s="31"/>
      <c r="CJL168" s="31"/>
      <c r="CJM168" s="31"/>
      <c r="CJN168" s="31"/>
      <c r="CJO168" s="31"/>
      <c r="CJP168" s="31"/>
      <c r="CJQ168" s="31"/>
      <c r="CJR168" s="31"/>
      <c r="CJS168" s="31"/>
      <c r="CJT168" s="31"/>
      <c r="CJU168" s="31"/>
      <c r="CJV168" s="31"/>
      <c r="CJW168" s="31"/>
      <c r="CJX168" s="31"/>
      <c r="CJY168" s="31"/>
      <c r="CJZ168" s="31"/>
      <c r="CKA168" s="31"/>
      <c r="CKB168" s="31"/>
      <c r="CKC168" s="31"/>
      <c r="CKD168" s="31"/>
      <c r="CKE168" s="31"/>
      <c r="CKF168" s="31"/>
      <c r="CKG168" s="31"/>
      <c r="CKH168" s="31"/>
      <c r="CKI168" s="31"/>
      <c r="CKJ168" s="31"/>
      <c r="CKK168" s="31"/>
      <c r="CKL168" s="31"/>
      <c r="CKM168" s="31"/>
      <c r="CKN168" s="31"/>
      <c r="CKO168" s="31"/>
      <c r="CKP168" s="31"/>
      <c r="CKQ168" s="31"/>
      <c r="CKR168" s="31"/>
      <c r="CKS168" s="31"/>
      <c r="CKT168" s="31"/>
      <c r="CKU168" s="31"/>
      <c r="CKV168" s="31"/>
      <c r="CKW168" s="31"/>
      <c r="CKX168" s="31"/>
      <c r="CKY168" s="31"/>
      <c r="CKZ168" s="31"/>
      <c r="CLA168" s="31"/>
      <c r="CLB168" s="31"/>
      <c r="CLC168" s="31"/>
      <c r="CLD168" s="31"/>
      <c r="CLE168" s="31"/>
      <c r="CLF168" s="31"/>
      <c r="CLG168" s="31"/>
      <c r="CLH168" s="31"/>
      <c r="CLI168" s="31"/>
      <c r="CLJ168" s="31"/>
      <c r="CLK168" s="31"/>
      <c r="CLL168" s="31"/>
      <c r="CLM168" s="31"/>
      <c r="CLN168" s="31"/>
      <c r="CLO168" s="31"/>
      <c r="CLP168" s="31"/>
      <c r="CLQ168" s="31"/>
      <c r="CLR168" s="31"/>
      <c r="CLS168" s="31"/>
      <c r="CLT168" s="31"/>
      <c r="CLU168" s="31"/>
      <c r="CLV168" s="31"/>
      <c r="CLW168" s="31"/>
      <c r="CLX168" s="31"/>
      <c r="CLY168" s="31"/>
      <c r="CLZ168" s="31"/>
      <c r="CMA168" s="31"/>
      <c r="CMB168" s="31"/>
      <c r="CMC168" s="31"/>
      <c r="CMD168" s="31"/>
      <c r="CME168" s="31"/>
      <c r="CMF168" s="31"/>
      <c r="CMG168" s="31"/>
      <c r="CMH168" s="31"/>
      <c r="CMI168" s="31"/>
      <c r="CMJ168" s="31"/>
      <c r="CMK168" s="31"/>
      <c r="CML168" s="31"/>
      <c r="CMM168" s="31"/>
      <c r="CMN168" s="31"/>
      <c r="CMO168" s="31"/>
      <c r="CMP168" s="31"/>
      <c r="CMQ168" s="31"/>
      <c r="CMR168" s="31"/>
      <c r="CMS168" s="31"/>
      <c r="CMT168" s="31"/>
      <c r="CMU168" s="31"/>
      <c r="CMV168" s="31"/>
      <c r="CMW168" s="31"/>
      <c r="CMX168" s="31"/>
      <c r="CMY168" s="31"/>
      <c r="CMZ168" s="31"/>
      <c r="CNA168" s="31"/>
      <c r="CNB168" s="31"/>
      <c r="CNC168" s="31"/>
      <c r="CND168" s="31"/>
      <c r="CNE168" s="31"/>
      <c r="CNF168" s="31"/>
      <c r="CNG168" s="31"/>
      <c r="CNH168" s="31"/>
      <c r="CNI168" s="31"/>
      <c r="CNJ168" s="31"/>
      <c r="CNK168" s="31"/>
      <c r="CNL168" s="31"/>
      <c r="CNM168" s="31"/>
      <c r="CNN168" s="31"/>
      <c r="CNO168" s="31"/>
      <c r="CNP168" s="31"/>
      <c r="CNQ168" s="31"/>
      <c r="CNR168" s="31"/>
      <c r="CNS168" s="31"/>
      <c r="CNT168" s="31"/>
      <c r="CNU168" s="31"/>
      <c r="CNV168" s="31"/>
      <c r="CNW168" s="31"/>
      <c r="CNX168" s="31"/>
      <c r="CNY168" s="31"/>
      <c r="CNZ168" s="31"/>
      <c r="COA168" s="31"/>
      <c r="COB168" s="31"/>
      <c r="COC168" s="31"/>
      <c r="COD168" s="31"/>
      <c r="COE168" s="31"/>
      <c r="COF168" s="31"/>
      <c r="COG168" s="31"/>
      <c r="COH168" s="31"/>
      <c r="COI168" s="31"/>
      <c r="COJ168" s="31"/>
      <c r="COK168" s="31"/>
      <c r="COL168" s="31"/>
      <c r="COM168" s="31"/>
      <c r="CON168" s="31"/>
      <c r="COO168" s="31"/>
      <c r="COP168" s="31"/>
      <c r="COQ168" s="31"/>
      <c r="COR168" s="31"/>
      <c r="COS168" s="31"/>
      <c r="COT168" s="31"/>
      <c r="COU168" s="31"/>
      <c r="COV168" s="31"/>
      <c r="COW168" s="31"/>
      <c r="COX168" s="31"/>
      <c r="COY168" s="31"/>
      <c r="COZ168" s="31"/>
      <c r="CPA168" s="31"/>
      <c r="CPB168" s="31"/>
      <c r="CPC168" s="31"/>
      <c r="CPD168" s="31"/>
      <c r="CPE168" s="31"/>
      <c r="CPF168" s="31"/>
      <c r="CPG168" s="31"/>
      <c r="CPH168" s="31"/>
      <c r="CPI168" s="31"/>
      <c r="CPJ168" s="31"/>
      <c r="CPK168" s="31"/>
      <c r="CPL168" s="31"/>
      <c r="CPM168" s="31"/>
      <c r="CPN168" s="31"/>
      <c r="CPO168" s="31"/>
      <c r="CPP168" s="31"/>
      <c r="CPQ168" s="31"/>
      <c r="CPR168" s="31"/>
      <c r="CPS168" s="31"/>
      <c r="CPT168" s="31"/>
      <c r="CPU168" s="31"/>
      <c r="CPV168" s="31"/>
      <c r="CPW168" s="31"/>
      <c r="CPX168" s="31"/>
      <c r="CPY168" s="31"/>
      <c r="CPZ168" s="31"/>
      <c r="CQA168" s="31"/>
      <c r="CQB168" s="31"/>
      <c r="CQC168" s="31"/>
      <c r="CQD168" s="31"/>
      <c r="CQE168" s="31"/>
      <c r="CQF168" s="31"/>
      <c r="CQG168" s="31"/>
      <c r="CQH168" s="31"/>
      <c r="CQI168" s="31"/>
      <c r="CQJ168" s="31"/>
      <c r="CQK168" s="31"/>
      <c r="CQL168" s="31"/>
      <c r="CQM168" s="31"/>
      <c r="CQN168" s="31"/>
      <c r="CQO168" s="31"/>
      <c r="CQP168" s="31"/>
      <c r="CQQ168" s="31"/>
      <c r="CQR168" s="31"/>
      <c r="CQS168" s="31"/>
      <c r="CQT168" s="31"/>
      <c r="CQU168" s="31"/>
      <c r="CQV168" s="31"/>
      <c r="CQW168" s="31"/>
      <c r="CQX168" s="31"/>
      <c r="CQY168" s="31"/>
      <c r="CQZ168" s="31"/>
      <c r="CRA168" s="31"/>
      <c r="CRB168" s="31"/>
      <c r="CRC168" s="31"/>
      <c r="CRD168" s="31"/>
      <c r="CRE168" s="31"/>
      <c r="CRF168" s="31"/>
      <c r="CRG168" s="31"/>
      <c r="CRH168" s="31"/>
      <c r="CRI168" s="31"/>
      <c r="CRJ168" s="31"/>
      <c r="CRK168" s="31"/>
      <c r="CRL168" s="31"/>
      <c r="CRM168" s="31"/>
      <c r="CRN168" s="31"/>
      <c r="CRO168" s="31"/>
      <c r="CRP168" s="31"/>
      <c r="CRQ168" s="31"/>
      <c r="CRR168" s="31"/>
      <c r="CRS168" s="31"/>
      <c r="CRT168" s="31"/>
      <c r="CRU168" s="31"/>
      <c r="CRV168" s="31"/>
      <c r="CRW168" s="31"/>
      <c r="CRX168" s="31"/>
      <c r="CRY168" s="31"/>
      <c r="CRZ168" s="31"/>
      <c r="CSA168" s="31"/>
      <c r="CSB168" s="31"/>
      <c r="CSC168" s="31"/>
      <c r="CSD168" s="31"/>
      <c r="CSE168" s="31"/>
      <c r="CSF168" s="31"/>
      <c r="CSG168" s="31"/>
      <c r="CSH168" s="31"/>
      <c r="CSI168" s="31"/>
      <c r="CSJ168" s="31"/>
      <c r="CSK168" s="31"/>
      <c r="CSL168" s="31"/>
      <c r="CSM168" s="31"/>
      <c r="CSN168" s="31"/>
      <c r="CSO168" s="31"/>
      <c r="CSP168" s="31"/>
      <c r="CSQ168" s="31"/>
      <c r="CSR168" s="31"/>
      <c r="CSS168" s="31"/>
      <c r="CST168" s="31"/>
      <c r="CSU168" s="31"/>
      <c r="CSV168" s="31"/>
      <c r="CSW168" s="31"/>
      <c r="CSX168" s="31"/>
      <c r="CSY168" s="31"/>
      <c r="CSZ168" s="31"/>
      <c r="CTA168" s="31"/>
      <c r="CTB168" s="31"/>
      <c r="CTC168" s="31"/>
      <c r="CTD168" s="31"/>
      <c r="CTE168" s="31"/>
      <c r="CTF168" s="31"/>
      <c r="CTG168" s="31"/>
      <c r="CTH168" s="31"/>
      <c r="CTI168" s="31"/>
      <c r="CTJ168" s="31"/>
      <c r="CTK168" s="31"/>
      <c r="CTL168" s="31"/>
      <c r="CTM168" s="31"/>
      <c r="CTN168" s="31"/>
      <c r="CTO168" s="31"/>
      <c r="CTP168" s="31"/>
      <c r="CTQ168" s="31"/>
      <c r="CTR168" s="31"/>
      <c r="CTS168" s="31"/>
      <c r="CTT168" s="31"/>
      <c r="CTU168" s="31"/>
      <c r="CTV168" s="31"/>
      <c r="CTW168" s="31"/>
      <c r="CTX168" s="31"/>
      <c r="CTY168" s="31"/>
      <c r="CTZ168" s="31"/>
      <c r="CUA168" s="31"/>
      <c r="CUB168" s="31"/>
      <c r="CUC168" s="31"/>
      <c r="CUD168" s="31"/>
      <c r="CUE168" s="31"/>
      <c r="CUF168" s="31"/>
      <c r="CUG168" s="31"/>
      <c r="CUH168" s="31"/>
      <c r="CUI168" s="31"/>
      <c r="CUJ168" s="31"/>
      <c r="CUK168" s="31"/>
      <c r="CUL168" s="31"/>
      <c r="CUM168" s="31"/>
      <c r="CUN168" s="31"/>
      <c r="CUO168" s="31"/>
      <c r="CUP168" s="31"/>
      <c r="CUQ168" s="31"/>
      <c r="CUR168" s="31"/>
      <c r="CUS168" s="31"/>
      <c r="CUT168" s="31"/>
      <c r="CUU168" s="31"/>
      <c r="CUV168" s="31"/>
      <c r="CUW168" s="31"/>
      <c r="CUX168" s="31"/>
      <c r="CUY168" s="31"/>
      <c r="CUZ168" s="31"/>
      <c r="CVA168" s="31"/>
      <c r="CVB168" s="31"/>
      <c r="CVC168" s="31"/>
      <c r="CVD168" s="31"/>
      <c r="CVE168" s="31"/>
      <c r="CVF168" s="31"/>
      <c r="CVG168" s="31"/>
      <c r="CVH168" s="31"/>
      <c r="CVI168" s="31"/>
      <c r="CVJ168" s="31"/>
      <c r="CVK168" s="31"/>
      <c r="CVL168" s="31"/>
      <c r="CVM168" s="31"/>
      <c r="CVN168" s="31"/>
      <c r="CVO168" s="31"/>
      <c r="CVP168" s="31"/>
      <c r="CVQ168" s="31"/>
      <c r="CVR168" s="31"/>
      <c r="CVS168" s="31"/>
      <c r="CVT168" s="31"/>
      <c r="CVU168" s="31"/>
      <c r="CVV168" s="31"/>
      <c r="CVW168" s="31"/>
      <c r="CVX168" s="31"/>
      <c r="CVY168" s="31"/>
      <c r="CVZ168" s="31"/>
      <c r="CWA168" s="31"/>
      <c r="CWB168" s="31"/>
      <c r="CWC168" s="31"/>
      <c r="CWD168" s="31"/>
      <c r="CWE168" s="31"/>
      <c r="CWF168" s="31"/>
      <c r="CWG168" s="31"/>
      <c r="CWH168" s="31"/>
      <c r="CWI168" s="31"/>
      <c r="CWJ168" s="31"/>
      <c r="CWK168" s="31"/>
      <c r="CWL168" s="31"/>
      <c r="CWM168" s="31"/>
      <c r="CWN168" s="31"/>
      <c r="CWO168" s="31"/>
      <c r="CWP168" s="31"/>
      <c r="CWQ168" s="31"/>
      <c r="CWR168" s="31"/>
      <c r="CWS168" s="31"/>
      <c r="CWT168" s="31"/>
      <c r="CWU168" s="31"/>
      <c r="CWV168" s="31"/>
      <c r="CWW168" s="31"/>
      <c r="CWX168" s="31"/>
      <c r="CWY168" s="31"/>
      <c r="CWZ168" s="31"/>
      <c r="CXA168" s="31"/>
      <c r="CXB168" s="31"/>
      <c r="CXC168" s="31"/>
      <c r="CXD168" s="31"/>
      <c r="CXE168" s="31"/>
      <c r="CXF168" s="31"/>
      <c r="CXG168" s="31"/>
      <c r="CXH168" s="31"/>
    </row>
    <row r="169" spans="1:2660" ht="30" customHeight="1" x14ac:dyDescent="0.2">
      <c r="A169" s="8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c r="BA169" s="31"/>
      <c r="BB169" s="31"/>
      <c r="BC169" s="31"/>
      <c r="BD169" s="31"/>
      <c r="BE169" s="38"/>
      <c r="BF169" s="38"/>
      <c r="BG169" s="38"/>
      <c r="BH169" s="38"/>
      <c r="BI169" s="38"/>
      <c r="BJ169" s="62"/>
      <c r="BK169" s="62"/>
      <c r="BL169" s="62"/>
      <c r="BM169" s="62"/>
      <c r="BN169" s="62"/>
      <c r="BO169" s="62"/>
      <c r="BP169" s="42"/>
      <c r="BQ169" s="42"/>
      <c r="BR169" s="42"/>
      <c r="BS169" s="42"/>
      <c r="BT169" s="42"/>
      <c r="BU169" s="42"/>
      <c r="BV169" s="42"/>
    </row>
    <row r="170" spans="1:2660" ht="30" customHeight="1" x14ac:dyDescent="0.2">
      <c r="A170" s="8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c r="BA170" s="31"/>
      <c r="BB170" s="31"/>
      <c r="BC170" s="31"/>
      <c r="BD170" s="31"/>
      <c r="BE170" s="38"/>
      <c r="BF170" s="38"/>
      <c r="BG170" s="38"/>
      <c r="BH170" s="38"/>
      <c r="BI170" s="38"/>
      <c r="BJ170" s="62"/>
      <c r="BK170" s="62"/>
      <c r="BL170" s="62"/>
      <c r="BM170" s="62"/>
      <c r="BN170" s="62"/>
      <c r="BO170" s="62"/>
      <c r="BP170" s="42"/>
      <c r="BQ170" s="42"/>
      <c r="BR170" s="42"/>
      <c r="BS170" s="42"/>
      <c r="BT170" s="42"/>
      <c r="BU170" s="42"/>
      <c r="BV170" s="42"/>
    </row>
    <row r="171" spans="1:2660" ht="24" customHeight="1" x14ac:dyDescent="0.2">
      <c r="A171" s="8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56"/>
      <c r="AQ171" s="31"/>
      <c r="AR171" s="31"/>
      <c r="AS171" s="31"/>
      <c r="AT171" s="31"/>
      <c r="AU171" s="31"/>
      <c r="AV171" s="31"/>
      <c r="AW171" s="31"/>
      <c r="AX171" s="31"/>
      <c r="AY171" s="31"/>
      <c r="AZ171" s="31"/>
      <c r="BA171" s="31"/>
      <c r="BB171" s="31"/>
      <c r="BC171" s="31"/>
      <c r="BD171" s="31"/>
      <c r="BE171" s="38"/>
      <c r="BF171" s="38"/>
      <c r="BG171" s="38"/>
      <c r="BH171" s="38"/>
      <c r="BI171" s="38"/>
      <c r="BJ171" s="62"/>
      <c r="BK171" s="62"/>
      <c r="BL171" s="62"/>
      <c r="BM171" s="62"/>
      <c r="BN171" s="62"/>
      <c r="BO171" s="62"/>
      <c r="BP171" s="43"/>
      <c r="BQ171" s="43"/>
      <c r="BR171" s="43"/>
      <c r="BS171" s="43"/>
      <c r="BT171" s="43"/>
      <c r="BU171" s="43"/>
      <c r="BV171" s="43"/>
    </row>
    <row r="172" spans="1:2660" ht="22.5" customHeight="1" x14ac:dyDescent="0.2">
      <c r="A172" s="8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56"/>
      <c r="AQ172" s="31"/>
      <c r="AR172" s="31"/>
      <c r="AS172" s="31"/>
      <c r="AT172" s="31"/>
      <c r="AU172" s="31"/>
      <c r="AV172" s="31"/>
      <c r="AW172" s="31"/>
      <c r="AX172" s="31"/>
      <c r="AY172" s="31"/>
      <c r="AZ172" s="31"/>
      <c r="BA172" s="31"/>
      <c r="BB172" s="31"/>
      <c r="BC172" s="31"/>
      <c r="BD172" s="31"/>
      <c r="BE172" s="38"/>
      <c r="BF172" s="38"/>
      <c r="BG172" s="38"/>
      <c r="BH172" s="38"/>
      <c r="BI172" s="38"/>
      <c r="BJ172" s="62"/>
      <c r="BK172" s="62"/>
      <c r="BL172" s="62"/>
      <c r="BM172" s="62"/>
      <c r="BN172" s="62"/>
      <c r="BO172" s="62"/>
      <c r="BP172" s="43"/>
      <c r="BQ172" s="43"/>
      <c r="BR172" s="43"/>
      <c r="BS172" s="43"/>
      <c r="BT172" s="43"/>
      <c r="BU172" s="43"/>
      <c r="BV172" s="43"/>
    </row>
    <row r="173" spans="1:2660" ht="28.5" customHeight="1" x14ac:dyDescent="0.2">
      <c r="A173" s="8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31"/>
      <c r="AL173" s="31"/>
      <c r="AM173" s="31"/>
      <c r="AN173" s="31"/>
      <c r="AO173" s="31"/>
      <c r="AP173" s="56"/>
      <c r="AQ173" s="31"/>
      <c r="AR173" s="31"/>
      <c r="AS173" s="31"/>
      <c r="AT173" s="31"/>
      <c r="AU173" s="31"/>
      <c r="AV173" s="31"/>
      <c r="AW173" s="31"/>
      <c r="AX173" s="31"/>
      <c r="AY173" s="31"/>
      <c r="AZ173" s="31"/>
      <c r="BA173" s="31"/>
      <c r="BB173" s="31"/>
      <c r="BC173" s="31"/>
      <c r="BD173" s="31"/>
      <c r="BE173" s="38"/>
      <c r="BF173" s="38"/>
      <c r="BG173" s="38"/>
      <c r="BH173" s="38"/>
      <c r="BI173" s="38"/>
      <c r="BJ173" s="62"/>
      <c r="BK173" s="62"/>
      <c r="BL173" s="62"/>
      <c r="BM173" s="62"/>
      <c r="BN173" s="62"/>
      <c r="BO173" s="62"/>
      <c r="BP173" s="43"/>
      <c r="BQ173" s="43"/>
      <c r="BR173" s="43"/>
      <c r="BS173" s="43"/>
      <c r="BT173" s="43"/>
      <c r="BU173" s="43"/>
      <c r="BV173" s="43"/>
    </row>
    <row r="174" spans="1:2660" ht="36.75" customHeight="1" x14ac:dyDescent="0.2">
      <c r="A174" s="8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8"/>
      <c r="BF174" s="38"/>
      <c r="BG174" s="38"/>
      <c r="BH174" s="38"/>
      <c r="BI174" s="38"/>
      <c r="BJ174" s="62"/>
      <c r="BK174" s="62"/>
      <c r="BL174" s="62"/>
      <c r="BM174" s="62"/>
      <c r="BN174" s="62"/>
      <c r="BO174" s="62"/>
      <c r="BP174" s="43"/>
      <c r="BQ174" s="43"/>
      <c r="BR174" s="43"/>
      <c r="BS174" s="43"/>
      <c r="BT174" s="43"/>
      <c r="BU174" s="43"/>
      <c r="BV174" s="43"/>
    </row>
    <row r="175" spans="1:2660" ht="0.75" customHeight="1" x14ac:dyDescent="0.2">
      <c r="A175" s="8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8"/>
      <c r="BF175" s="38"/>
      <c r="BG175" s="38"/>
      <c r="BH175" s="38"/>
      <c r="BI175" s="38"/>
      <c r="BJ175" s="62"/>
      <c r="BK175" s="62"/>
      <c r="BL175" s="62"/>
      <c r="BM175" s="62"/>
      <c r="BN175" s="62"/>
      <c r="BO175" s="62"/>
      <c r="BP175" s="43"/>
      <c r="BQ175" s="43"/>
      <c r="BR175" s="43"/>
      <c r="BS175" s="43"/>
      <c r="BT175" s="43"/>
      <c r="BU175" s="43"/>
      <c r="BV175" s="43"/>
    </row>
    <row r="176" spans="1:2660" ht="22.5" customHeight="1" x14ac:dyDescent="0.2">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8"/>
      <c r="BF176" s="38"/>
      <c r="BG176" s="38"/>
      <c r="BH176" s="38"/>
      <c r="BI176" s="38"/>
      <c r="BJ176" s="62"/>
      <c r="BK176" s="62"/>
      <c r="BL176" s="62"/>
      <c r="BM176" s="62"/>
      <c r="BN176" s="62"/>
      <c r="BO176" s="62"/>
      <c r="BP176" s="43"/>
      <c r="BQ176" s="43"/>
      <c r="BR176" s="43"/>
      <c r="BS176" s="43"/>
      <c r="BT176" s="43"/>
      <c r="BU176" s="43"/>
      <c r="BV176" s="43"/>
    </row>
  </sheetData>
  <sheetProtection algorithmName="SHA-512" hashValue="x3iOiVNWDFgOBP/qcB6rgSVJpxfZA2+Bj9CaecqZFaIqNSvuUQ5kcJPUCCEKn/a4hPi/8Yqej0NauIp0gfGY8A==" saltValue="jqPvaHmDpAGs9uzy6XjaOA==" spinCount="100000" sheet="1" objects="1" scenarios="1" selectLockedCells="1"/>
  <dataConsolidate/>
  <mergeCells count="677">
    <mergeCell ref="A1:C3"/>
    <mergeCell ref="D1:AA1"/>
    <mergeCell ref="AB1:AE1"/>
    <mergeCell ref="AF1:AO1"/>
    <mergeCell ref="D2:AA3"/>
    <mergeCell ref="AB2:AE3"/>
    <mergeCell ref="AF2:AO3"/>
    <mergeCell ref="A5:AA5"/>
    <mergeCell ref="AB5:AE5"/>
    <mergeCell ref="AF5:AI5"/>
    <mergeCell ref="AJ5:AL5"/>
    <mergeCell ref="AM5:AO5"/>
    <mergeCell ref="A4:AO4"/>
    <mergeCell ref="AL15:AO15"/>
    <mergeCell ref="A6:AA6"/>
    <mergeCell ref="AB6:AE6"/>
    <mergeCell ref="AJ6:AL6"/>
    <mergeCell ref="AM6:AO6"/>
    <mergeCell ref="AF6:AI6"/>
    <mergeCell ref="AD15:AH15"/>
    <mergeCell ref="A14:AO14"/>
    <mergeCell ref="AI15:AK15"/>
    <mergeCell ref="A8:AA8"/>
    <mergeCell ref="AB8:AI8"/>
    <mergeCell ref="AJ8:AO8"/>
    <mergeCell ref="A11:F11"/>
    <mergeCell ref="G11:M11"/>
    <mergeCell ref="A13:AO13"/>
    <mergeCell ref="N11:T11"/>
    <mergeCell ref="U11:AA11"/>
    <mergeCell ref="AC11:AG11"/>
    <mergeCell ref="AH11:AO11"/>
    <mergeCell ref="A7:AO7"/>
    <mergeCell ref="A9:AA9"/>
    <mergeCell ref="AB9:AI9"/>
    <mergeCell ref="AJ9:AO9"/>
    <mergeCell ref="A10:AO10"/>
    <mergeCell ref="AH17:AI17"/>
    <mergeCell ref="AK17:AL17"/>
    <mergeCell ref="AN17:AO17"/>
    <mergeCell ref="A18:H18"/>
    <mergeCell ref="J18:K18"/>
    <mergeCell ref="M18:N18"/>
    <mergeCell ref="P18:Q18"/>
    <mergeCell ref="S18:T18"/>
    <mergeCell ref="V18:W18"/>
    <mergeCell ref="A17:H17"/>
    <mergeCell ref="J17:K17"/>
    <mergeCell ref="M17:N17"/>
    <mergeCell ref="P17:Q17"/>
    <mergeCell ref="S17:T17"/>
    <mergeCell ref="V17:W17"/>
    <mergeCell ref="Y17:Z17"/>
    <mergeCell ref="AB17:AC17"/>
    <mergeCell ref="A16:AO16"/>
    <mergeCell ref="A15:AC15"/>
    <mergeCell ref="A19:E20"/>
    <mergeCell ref="F19:F20"/>
    <mergeCell ref="I19:I20"/>
    <mergeCell ref="L19:L20"/>
    <mergeCell ref="O19:O20"/>
    <mergeCell ref="R19:R20"/>
    <mergeCell ref="Y18:Z18"/>
    <mergeCell ref="AB18:AC18"/>
    <mergeCell ref="AE18:AF18"/>
    <mergeCell ref="AB20:AC20"/>
    <mergeCell ref="AE20:AF20"/>
    <mergeCell ref="U19:U20"/>
    <mergeCell ref="X19:X20"/>
    <mergeCell ref="AA19:AA20"/>
    <mergeCell ref="AD19:AD20"/>
    <mergeCell ref="AG19:AG20"/>
    <mergeCell ref="AJ19:AJ20"/>
    <mergeCell ref="AH20:AI20"/>
    <mergeCell ref="AH18:AI18"/>
    <mergeCell ref="AK18:AL18"/>
    <mergeCell ref="AN18:AO18"/>
    <mergeCell ref="AE17:AF17"/>
    <mergeCell ref="X21:X22"/>
    <mergeCell ref="AA21:AA22"/>
    <mergeCell ref="AD21:AD22"/>
    <mergeCell ref="AG21:AG22"/>
    <mergeCell ref="AJ21:AJ22"/>
    <mergeCell ref="AM21:AM22"/>
    <mergeCell ref="AK20:AL20"/>
    <mergeCell ref="AN20:AO20"/>
    <mergeCell ref="A21:C52"/>
    <mergeCell ref="D21:E22"/>
    <mergeCell ref="F21:F22"/>
    <mergeCell ref="I21:I22"/>
    <mergeCell ref="L21:L22"/>
    <mergeCell ref="O21:O22"/>
    <mergeCell ref="R21:R22"/>
    <mergeCell ref="U21:U22"/>
    <mergeCell ref="AM19:AM20"/>
    <mergeCell ref="G20:H20"/>
    <mergeCell ref="J20:K20"/>
    <mergeCell ref="M20:N20"/>
    <mergeCell ref="P20:Q20"/>
    <mergeCell ref="S20:T20"/>
    <mergeCell ref="V20:W20"/>
    <mergeCell ref="Y20:Z20"/>
    <mergeCell ref="D23:E24"/>
    <mergeCell ref="F23:F24"/>
    <mergeCell ref="I23:I24"/>
    <mergeCell ref="L23:L24"/>
    <mergeCell ref="O23:O24"/>
    <mergeCell ref="R23:R24"/>
    <mergeCell ref="AD25:AD26"/>
    <mergeCell ref="AG25:AG26"/>
    <mergeCell ref="AJ25:AJ26"/>
    <mergeCell ref="U25:U26"/>
    <mergeCell ref="X25:X26"/>
    <mergeCell ref="AA25:AA26"/>
    <mergeCell ref="U23:U24"/>
    <mergeCell ref="X23:X24"/>
    <mergeCell ref="AA23:AA24"/>
    <mergeCell ref="AD23:AD24"/>
    <mergeCell ref="AG23:AG24"/>
    <mergeCell ref="X29:X30"/>
    <mergeCell ref="AA29:AA30"/>
    <mergeCell ref="AJ23:AJ24"/>
    <mergeCell ref="AM25:AM26"/>
    <mergeCell ref="D27:E28"/>
    <mergeCell ref="F27:F28"/>
    <mergeCell ref="I27:I28"/>
    <mergeCell ref="L27:L28"/>
    <mergeCell ref="O27:O28"/>
    <mergeCell ref="R27:R28"/>
    <mergeCell ref="AM27:AM28"/>
    <mergeCell ref="U27:U28"/>
    <mergeCell ref="X27:X28"/>
    <mergeCell ref="AA27:AA28"/>
    <mergeCell ref="AD27:AD28"/>
    <mergeCell ref="AG27:AG28"/>
    <mergeCell ref="AJ27:AJ28"/>
    <mergeCell ref="AM23:AM24"/>
    <mergeCell ref="D25:E26"/>
    <mergeCell ref="F25:F26"/>
    <mergeCell ref="I25:I26"/>
    <mergeCell ref="L25:L26"/>
    <mergeCell ref="O25:O26"/>
    <mergeCell ref="R25:R26"/>
    <mergeCell ref="AD29:AD30"/>
    <mergeCell ref="AG29:AG30"/>
    <mergeCell ref="AJ29:AJ30"/>
    <mergeCell ref="AM29:AM30"/>
    <mergeCell ref="D31:E32"/>
    <mergeCell ref="F31:F32"/>
    <mergeCell ref="I31:I32"/>
    <mergeCell ref="L31:L32"/>
    <mergeCell ref="O31:O32"/>
    <mergeCell ref="R31:R32"/>
    <mergeCell ref="AM31:AM32"/>
    <mergeCell ref="U31:U32"/>
    <mergeCell ref="X31:X32"/>
    <mergeCell ref="AA31:AA32"/>
    <mergeCell ref="AD31:AD32"/>
    <mergeCell ref="AG31:AG32"/>
    <mergeCell ref="AJ31:AJ32"/>
    <mergeCell ref="D29:E30"/>
    <mergeCell ref="F29:F30"/>
    <mergeCell ref="I29:I30"/>
    <mergeCell ref="L29:L30"/>
    <mergeCell ref="O29:O30"/>
    <mergeCell ref="R29:R30"/>
    <mergeCell ref="U29:U30"/>
    <mergeCell ref="AM33:AM34"/>
    <mergeCell ref="D35:E36"/>
    <mergeCell ref="F35:F36"/>
    <mergeCell ref="I35:I36"/>
    <mergeCell ref="L35:L36"/>
    <mergeCell ref="O35:O36"/>
    <mergeCell ref="R35:R36"/>
    <mergeCell ref="AM35:AM36"/>
    <mergeCell ref="U35:U36"/>
    <mergeCell ref="X35:X36"/>
    <mergeCell ref="AA35:AA36"/>
    <mergeCell ref="AD35:AD36"/>
    <mergeCell ref="AG35:AG36"/>
    <mergeCell ref="AJ35:AJ36"/>
    <mergeCell ref="D33:E34"/>
    <mergeCell ref="F33:F34"/>
    <mergeCell ref="I33:I34"/>
    <mergeCell ref="L33:L34"/>
    <mergeCell ref="O33:O34"/>
    <mergeCell ref="R33:R34"/>
    <mergeCell ref="U33:U34"/>
    <mergeCell ref="X33:X34"/>
    <mergeCell ref="AA33:AA34"/>
    <mergeCell ref="L37:L38"/>
    <mergeCell ref="O37:O38"/>
    <mergeCell ref="R37:R38"/>
    <mergeCell ref="U37:U38"/>
    <mergeCell ref="X37:X38"/>
    <mergeCell ref="AA37:AA38"/>
    <mergeCell ref="AD33:AD34"/>
    <mergeCell ref="AG33:AG34"/>
    <mergeCell ref="AJ33:AJ34"/>
    <mergeCell ref="R41:R42"/>
    <mergeCell ref="U41:U42"/>
    <mergeCell ref="X41:X42"/>
    <mergeCell ref="AA41:AA42"/>
    <mergeCell ref="AD37:AD38"/>
    <mergeCell ref="AG37:AG38"/>
    <mergeCell ref="AJ37:AJ38"/>
    <mergeCell ref="AM37:AM38"/>
    <mergeCell ref="D39:E40"/>
    <mergeCell ref="F39:F40"/>
    <mergeCell ref="I39:I40"/>
    <mergeCell ref="L39:L40"/>
    <mergeCell ref="O39:O40"/>
    <mergeCell ref="R39:R40"/>
    <mergeCell ref="AM39:AM40"/>
    <mergeCell ref="U39:U40"/>
    <mergeCell ref="X39:X40"/>
    <mergeCell ref="AA39:AA40"/>
    <mergeCell ref="AD39:AD40"/>
    <mergeCell ref="AG39:AG40"/>
    <mergeCell ref="AJ39:AJ40"/>
    <mergeCell ref="D37:E38"/>
    <mergeCell ref="F37:F38"/>
    <mergeCell ref="I37:I38"/>
    <mergeCell ref="X45:X46"/>
    <mergeCell ref="AA45:AA46"/>
    <mergeCell ref="AD41:AD42"/>
    <mergeCell ref="AG41:AG42"/>
    <mergeCell ref="AJ41:AJ42"/>
    <mergeCell ref="AM41:AM42"/>
    <mergeCell ref="D43:E44"/>
    <mergeCell ref="F43:F44"/>
    <mergeCell ref="I43:I44"/>
    <mergeCell ref="L43:L44"/>
    <mergeCell ref="O43:O44"/>
    <mergeCell ref="R43:R44"/>
    <mergeCell ref="AM43:AM44"/>
    <mergeCell ref="U43:U44"/>
    <mergeCell ref="X43:X44"/>
    <mergeCell ref="AA43:AA44"/>
    <mergeCell ref="AD43:AD44"/>
    <mergeCell ref="AG43:AG44"/>
    <mergeCell ref="AJ43:AJ44"/>
    <mergeCell ref="D41:E42"/>
    <mergeCell ref="F41:F42"/>
    <mergeCell ref="I41:I42"/>
    <mergeCell ref="L41:L42"/>
    <mergeCell ref="O41:O42"/>
    <mergeCell ref="AD45:AD46"/>
    <mergeCell ref="AG45:AG46"/>
    <mergeCell ref="AJ45:AJ46"/>
    <mergeCell ref="AM45:AM46"/>
    <mergeCell ref="D47:E48"/>
    <mergeCell ref="F47:F48"/>
    <mergeCell ref="I47:I48"/>
    <mergeCell ref="L47:L48"/>
    <mergeCell ref="O47:O48"/>
    <mergeCell ref="R47:R48"/>
    <mergeCell ref="AM47:AM48"/>
    <mergeCell ref="U47:U48"/>
    <mergeCell ref="X47:X48"/>
    <mergeCell ref="AA47:AA48"/>
    <mergeCell ref="AD47:AD48"/>
    <mergeCell ref="AG47:AG48"/>
    <mergeCell ref="AJ47:AJ48"/>
    <mergeCell ref="D45:E46"/>
    <mergeCell ref="F45:F46"/>
    <mergeCell ref="I45:I46"/>
    <mergeCell ref="L45:L46"/>
    <mergeCell ref="O45:O46"/>
    <mergeCell ref="R45:R46"/>
    <mergeCell ref="U45:U46"/>
    <mergeCell ref="AD49:AD50"/>
    <mergeCell ref="AG49:AG50"/>
    <mergeCell ref="AJ49:AJ50"/>
    <mergeCell ref="AM49:AM50"/>
    <mergeCell ref="D51:E52"/>
    <mergeCell ref="F51:F52"/>
    <mergeCell ref="I51:I52"/>
    <mergeCell ref="L51:L52"/>
    <mergeCell ref="O51:O52"/>
    <mergeCell ref="R51:R52"/>
    <mergeCell ref="D49:E50"/>
    <mergeCell ref="F49:F50"/>
    <mergeCell ref="I49:I50"/>
    <mergeCell ref="L49:L50"/>
    <mergeCell ref="O49:O50"/>
    <mergeCell ref="R49:R50"/>
    <mergeCell ref="U49:U50"/>
    <mergeCell ref="X49:X50"/>
    <mergeCell ref="AA49:AA50"/>
    <mergeCell ref="AH90:AI90"/>
    <mergeCell ref="AK90:AL90"/>
    <mergeCell ref="AN90:AO90"/>
    <mergeCell ref="AM51:AM52"/>
    <mergeCell ref="A85:AO85"/>
    <mergeCell ref="A90:E90"/>
    <mergeCell ref="G90:H90"/>
    <mergeCell ref="J90:K90"/>
    <mergeCell ref="M90:N90"/>
    <mergeCell ref="P90:Q90"/>
    <mergeCell ref="S90:T90"/>
    <mergeCell ref="V90:W90"/>
    <mergeCell ref="U51:U52"/>
    <mergeCell ref="X51:X52"/>
    <mergeCell ref="AA51:AA52"/>
    <mergeCell ref="AD51:AD52"/>
    <mergeCell ref="AG51:AG52"/>
    <mergeCell ref="AJ51:AJ52"/>
    <mergeCell ref="A86:AO86"/>
    <mergeCell ref="A87:AO87"/>
    <mergeCell ref="A88:R88"/>
    <mergeCell ref="S88:W88"/>
    <mergeCell ref="X88:AO88"/>
    <mergeCell ref="G89:AO89"/>
    <mergeCell ref="Y90:Z90"/>
    <mergeCell ref="AB90:AC90"/>
    <mergeCell ref="AE90:AF90"/>
    <mergeCell ref="M91:N91"/>
    <mergeCell ref="P91:Q91"/>
    <mergeCell ref="S91:T91"/>
    <mergeCell ref="V91:W91"/>
    <mergeCell ref="F92:H92"/>
    <mergeCell ref="I92:K92"/>
    <mergeCell ref="AE91:AF91"/>
    <mergeCell ref="A91:A92"/>
    <mergeCell ref="B91:B92"/>
    <mergeCell ref="C91:C92"/>
    <mergeCell ref="D91:D92"/>
    <mergeCell ref="G91:H91"/>
    <mergeCell ref="J91:K91"/>
    <mergeCell ref="X92:Z92"/>
    <mergeCell ref="AA92:AC92"/>
    <mergeCell ref="AD92:AF92"/>
    <mergeCell ref="L92:N92"/>
    <mergeCell ref="O92:Q92"/>
    <mergeCell ref="R92:T92"/>
    <mergeCell ref="U92:W92"/>
    <mergeCell ref="X94:Z94"/>
    <mergeCell ref="AA94:AC94"/>
    <mergeCell ref="AD94:AF94"/>
    <mergeCell ref="AG94:AI94"/>
    <mergeCell ref="AJ94:AL94"/>
    <mergeCell ref="AM94:AO94"/>
    <mergeCell ref="AH91:AI91"/>
    <mergeCell ref="AK91:AL91"/>
    <mergeCell ref="AN91:AO91"/>
    <mergeCell ref="Y91:Z91"/>
    <mergeCell ref="AB91:AC91"/>
    <mergeCell ref="AM92:AO92"/>
    <mergeCell ref="AG92:AI92"/>
    <mergeCell ref="AJ92:AL92"/>
    <mergeCell ref="AE93:AF93"/>
    <mergeCell ref="AH93:AI93"/>
    <mergeCell ref="AK93:AL93"/>
    <mergeCell ref="AN93:AO93"/>
    <mergeCell ref="M93:N93"/>
    <mergeCell ref="P93:Q93"/>
    <mergeCell ref="S93:T93"/>
    <mergeCell ref="V93:W93"/>
    <mergeCell ref="Y93:Z93"/>
    <mergeCell ref="AB93:AC93"/>
    <mergeCell ref="A95:A96"/>
    <mergeCell ref="B95:B96"/>
    <mergeCell ref="C95:C96"/>
    <mergeCell ref="D95:D96"/>
    <mergeCell ref="G95:H95"/>
    <mergeCell ref="J95:K95"/>
    <mergeCell ref="A93:A94"/>
    <mergeCell ref="B93:B94"/>
    <mergeCell ref="C93:C94"/>
    <mergeCell ref="D93:D94"/>
    <mergeCell ref="G93:H93"/>
    <mergeCell ref="J93:K93"/>
    <mergeCell ref="F94:H94"/>
    <mergeCell ref="I94:K94"/>
    <mergeCell ref="F96:H96"/>
    <mergeCell ref="I96:K96"/>
    <mergeCell ref="O94:Q94"/>
    <mergeCell ref="R94:T94"/>
    <mergeCell ref="AE97:AF97"/>
    <mergeCell ref="AH97:AI97"/>
    <mergeCell ref="AK97:AL97"/>
    <mergeCell ref="AN97:AO97"/>
    <mergeCell ref="Y97:Z97"/>
    <mergeCell ref="AB97:AC97"/>
    <mergeCell ref="AE95:AF95"/>
    <mergeCell ref="AH95:AI95"/>
    <mergeCell ref="AK95:AL95"/>
    <mergeCell ref="AN95:AO95"/>
    <mergeCell ref="AG96:AI96"/>
    <mergeCell ref="AJ96:AL96"/>
    <mergeCell ref="AM96:AO96"/>
    <mergeCell ref="X96:Z96"/>
    <mergeCell ref="AA96:AC96"/>
    <mergeCell ref="AD96:AF96"/>
    <mergeCell ref="Y95:Z95"/>
    <mergeCell ref="AB95:AC95"/>
    <mergeCell ref="M97:N97"/>
    <mergeCell ref="P97:Q97"/>
    <mergeCell ref="S97:T97"/>
    <mergeCell ref="V97:W97"/>
    <mergeCell ref="G97:H97"/>
    <mergeCell ref="J97:K97"/>
    <mergeCell ref="F98:H98"/>
    <mergeCell ref="I98:K98"/>
    <mergeCell ref="L98:N98"/>
    <mergeCell ref="O98:Q98"/>
    <mergeCell ref="R98:T98"/>
    <mergeCell ref="U98:W98"/>
    <mergeCell ref="A99:A100"/>
    <mergeCell ref="B99:B100"/>
    <mergeCell ref="C99:C100"/>
    <mergeCell ref="D99:D100"/>
    <mergeCell ref="G99:H99"/>
    <mergeCell ref="J99:K99"/>
    <mergeCell ref="A97:A98"/>
    <mergeCell ref="B97:B98"/>
    <mergeCell ref="C97:C98"/>
    <mergeCell ref="D97:D98"/>
    <mergeCell ref="AE101:AF101"/>
    <mergeCell ref="AH101:AI101"/>
    <mergeCell ref="AK101:AL101"/>
    <mergeCell ref="AN101:AO101"/>
    <mergeCell ref="Y101:Z101"/>
    <mergeCell ref="AB101:AC101"/>
    <mergeCell ref="AE99:AF99"/>
    <mergeCell ref="AH99:AI99"/>
    <mergeCell ref="AK99:AL99"/>
    <mergeCell ref="AN99:AO99"/>
    <mergeCell ref="A101:A102"/>
    <mergeCell ref="B101:B102"/>
    <mergeCell ref="C101:C102"/>
    <mergeCell ref="D101:D102"/>
    <mergeCell ref="M101:N101"/>
    <mergeCell ref="P101:Q101"/>
    <mergeCell ref="S101:T101"/>
    <mergeCell ref="V101:W101"/>
    <mergeCell ref="G101:H101"/>
    <mergeCell ref="J101:K101"/>
    <mergeCell ref="F102:H102"/>
    <mergeCell ref="I102:K102"/>
    <mergeCell ref="L102:N102"/>
    <mergeCell ref="O102:Q102"/>
    <mergeCell ref="R102:T102"/>
    <mergeCell ref="U102:W102"/>
    <mergeCell ref="AN105:AO105"/>
    <mergeCell ref="Y105:Z105"/>
    <mergeCell ref="AB105:AC105"/>
    <mergeCell ref="AE103:AF103"/>
    <mergeCell ref="AH103:AI103"/>
    <mergeCell ref="AK103:AL103"/>
    <mergeCell ref="AN103:AO103"/>
    <mergeCell ref="A103:A104"/>
    <mergeCell ref="B103:B104"/>
    <mergeCell ref="C103:C104"/>
    <mergeCell ref="D103:D104"/>
    <mergeCell ref="G103:H103"/>
    <mergeCell ref="J103:K103"/>
    <mergeCell ref="A107:A108"/>
    <mergeCell ref="B107:B108"/>
    <mergeCell ref="C107:C108"/>
    <mergeCell ref="D107:D108"/>
    <mergeCell ref="G107:H107"/>
    <mergeCell ref="J107:K107"/>
    <mergeCell ref="A105:A106"/>
    <mergeCell ref="B105:B106"/>
    <mergeCell ref="C105:C106"/>
    <mergeCell ref="D105:D106"/>
    <mergeCell ref="G105:H105"/>
    <mergeCell ref="J105:K105"/>
    <mergeCell ref="F106:H106"/>
    <mergeCell ref="I106:K106"/>
    <mergeCell ref="AE109:AF109"/>
    <mergeCell ref="AH109:AI109"/>
    <mergeCell ref="AK109:AL109"/>
    <mergeCell ref="AN109:AO109"/>
    <mergeCell ref="Y109:Z109"/>
    <mergeCell ref="AB109:AC109"/>
    <mergeCell ref="AE107:AF107"/>
    <mergeCell ref="AH107:AI107"/>
    <mergeCell ref="AK107:AL107"/>
    <mergeCell ref="AN107:AO107"/>
    <mergeCell ref="A111:A112"/>
    <mergeCell ref="B111:B112"/>
    <mergeCell ref="C111:C112"/>
    <mergeCell ref="D111:D112"/>
    <mergeCell ref="G111:H111"/>
    <mergeCell ref="J111:K111"/>
    <mergeCell ref="A109:A110"/>
    <mergeCell ref="B109:B110"/>
    <mergeCell ref="C109:C110"/>
    <mergeCell ref="D109:D110"/>
    <mergeCell ref="G109:H109"/>
    <mergeCell ref="J109:K109"/>
    <mergeCell ref="F110:H110"/>
    <mergeCell ref="I110:K110"/>
    <mergeCell ref="F112:H112"/>
    <mergeCell ref="I112:K112"/>
    <mergeCell ref="A135:A141"/>
    <mergeCell ref="B135:B141"/>
    <mergeCell ref="C135:C141"/>
    <mergeCell ref="D135:D141"/>
    <mergeCell ref="G135:H135"/>
    <mergeCell ref="J135:K135"/>
    <mergeCell ref="A113:A114"/>
    <mergeCell ref="B113:B114"/>
    <mergeCell ref="C113:C114"/>
    <mergeCell ref="D113:D114"/>
    <mergeCell ref="F114:H114"/>
    <mergeCell ref="I114:K114"/>
    <mergeCell ref="G113:H113"/>
    <mergeCell ref="J113:K113"/>
    <mergeCell ref="AH135:AI135"/>
    <mergeCell ref="AK135:AL135"/>
    <mergeCell ref="AN135:AO135"/>
    <mergeCell ref="E136:AO136"/>
    <mergeCell ref="E140:AO141"/>
    <mergeCell ref="M135:N135"/>
    <mergeCell ref="P135:Q135"/>
    <mergeCell ref="S135:T135"/>
    <mergeCell ref="V135:W135"/>
    <mergeCell ref="Y135:Z135"/>
    <mergeCell ref="AB135:AC135"/>
    <mergeCell ref="AE135:AF135"/>
    <mergeCell ref="AE111:AF111"/>
    <mergeCell ref="AH111:AI111"/>
    <mergeCell ref="AK111:AL111"/>
    <mergeCell ref="AN111:AO111"/>
    <mergeCell ref="X112:Z112"/>
    <mergeCell ref="AA112:AC112"/>
    <mergeCell ref="AD112:AF112"/>
    <mergeCell ref="AG112:AI112"/>
    <mergeCell ref="AJ112:AL112"/>
    <mergeCell ref="AM112:AO112"/>
    <mergeCell ref="U94:W94"/>
    <mergeCell ref="L96:N96"/>
    <mergeCell ref="O96:Q96"/>
    <mergeCell ref="R96:T96"/>
    <mergeCell ref="U96:W96"/>
    <mergeCell ref="M95:N95"/>
    <mergeCell ref="P95:Q95"/>
    <mergeCell ref="S95:T95"/>
    <mergeCell ref="V95:W95"/>
    <mergeCell ref="L94:N94"/>
    <mergeCell ref="M111:N111"/>
    <mergeCell ref="P111:Q111"/>
    <mergeCell ref="S111:T111"/>
    <mergeCell ref="V111:W111"/>
    <mergeCell ref="M109:N109"/>
    <mergeCell ref="P109:Q109"/>
    <mergeCell ref="S109:T109"/>
    <mergeCell ref="V109:W109"/>
    <mergeCell ref="L110:N110"/>
    <mergeCell ref="AA98:AC98"/>
    <mergeCell ref="AD98:AF98"/>
    <mergeCell ref="AG98:AI98"/>
    <mergeCell ref="AJ98:AL98"/>
    <mergeCell ref="AM98:AO98"/>
    <mergeCell ref="F100:H100"/>
    <mergeCell ref="I100:K100"/>
    <mergeCell ref="L100:N100"/>
    <mergeCell ref="O100:Q100"/>
    <mergeCell ref="R100:T100"/>
    <mergeCell ref="U100:W100"/>
    <mergeCell ref="X100:Z100"/>
    <mergeCell ref="AA100:AC100"/>
    <mergeCell ref="AD100:AF100"/>
    <mergeCell ref="AG100:AI100"/>
    <mergeCell ref="AJ100:AL100"/>
    <mergeCell ref="AM100:AO100"/>
    <mergeCell ref="Y99:Z99"/>
    <mergeCell ref="AB99:AC99"/>
    <mergeCell ref="M99:N99"/>
    <mergeCell ref="P99:Q99"/>
    <mergeCell ref="S99:T99"/>
    <mergeCell ref="V99:W99"/>
    <mergeCell ref="X98:Z98"/>
    <mergeCell ref="AM102:AO102"/>
    <mergeCell ref="F104:H104"/>
    <mergeCell ref="I104:K104"/>
    <mergeCell ref="L104:N104"/>
    <mergeCell ref="O104:Q104"/>
    <mergeCell ref="R104:T104"/>
    <mergeCell ref="U104:W104"/>
    <mergeCell ref="X104:Z104"/>
    <mergeCell ref="AA104:AC104"/>
    <mergeCell ref="AD104:AF104"/>
    <mergeCell ref="AG104:AI104"/>
    <mergeCell ref="AJ104:AL104"/>
    <mergeCell ref="AM104:AO104"/>
    <mergeCell ref="Y103:Z103"/>
    <mergeCell ref="AB103:AC103"/>
    <mergeCell ref="M103:N103"/>
    <mergeCell ref="P103:Q103"/>
    <mergeCell ref="S103:T103"/>
    <mergeCell ref="V103:W103"/>
    <mergeCell ref="X102:Z102"/>
    <mergeCell ref="AA102:AC102"/>
    <mergeCell ref="AD102:AF102"/>
    <mergeCell ref="AG102:AI102"/>
    <mergeCell ref="M107:N107"/>
    <mergeCell ref="P107:Q107"/>
    <mergeCell ref="S107:T107"/>
    <mergeCell ref="V107:W107"/>
    <mergeCell ref="X106:Z106"/>
    <mergeCell ref="AA106:AC106"/>
    <mergeCell ref="AD106:AF106"/>
    <mergeCell ref="AG106:AI106"/>
    <mergeCell ref="AJ102:AL102"/>
    <mergeCell ref="M105:N105"/>
    <mergeCell ref="P105:Q105"/>
    <mergeCell ref="S105:T105"/>
    <mergeCell ref="V105:W105"/>
    <mergeCell ref="L106:N106"/>
    <mergeCell ref="O106:Q106"/>
    <mergeCell ref="R106:T106"/>
    <mergeCell ref="U106:W106"/>
    <mergeCell ref="AE105:AF105"/>
    <mergeCell ref="AH105:AI105"/>
    <mergeCell ref="AK105:AL105"/>
    <mergeCell ref="U108:W108"/>
    <mergeCell ref="X108:Z108"/>
    <mergeCell ref="AA108:AC108"/>
    <mergeCell ref="AD108:AF108"/>
    <mergeCell ref="AG108:AI108"/>
    <mergeCell ref="AJ108:AL108"/>
    <mergeCell ref="AM108:AO108"/>
    <mergeCell ref="Y107:Z107"/>
    <mergeCell ref="AB107:AC107"/>
    <mergeCell ref="X110:Z110"/>
    <mergeCell ref="AA110:AC110"/>
    <mergeCell ref="AD110:AF110"/>
    <mergeCell ref="AG110:AI110"/>
    <mergeCell ref="Y111:Z111"/>
    <mergeCell ref="AB111:AC111"/>
    <mergeCell ref="A12:F12"/>
    <mergeCell ref="G12:M12"/>
    <mergeCell ref="N12:T12"/>
    <mergeCell ref="U12:AA12"/>
    <mergeCell ref="AC12:AG12"/>
    <mergeCell ref="AH12:AO12"/>
    <mergeCell ref="AJ110:AL110"/>
    <mergeCell ref="AM110:AO110"/>
    <mergeCell ref="O110:Q110"/>
    <mergeCell ref="R110:T110"/>
    <mergeCell ref="U110:W110"/>
    <mergeCell ref="AJ106:AL106"/>
    <mergeCell ref="AM106:AO106"/>
    <mergeCell ref="F108:H108"/>
    <mergeCell ref="I108:K108"/>
    <mergeCell ref="L108:N108"/>
    <mergeCell ref="O108:Q108"/>
    <mergeCell ref="R108:T108"/>
    <mergeCell ref="L112:N112"/>
    <mergeCell ref="O112:Q112"/>
    <mergeCell ref="R112:T112"/>
    <mergeCell ref="U112:W112"/>
    <mergeCell ref="AM114:AO114"/>
    <mergeCell ref="L114:N114"/>
    <mergeCell ref="O114:Q114"/>
    <mergeCell ref="R114:T114"/>
    <mergeCell ref="U114:W114"/>
    <mergeCell ref="X114:Z114"/>
    <mergeCell ref="AA114:AC114"/>
    <mergeCell ref="AD114:AF114"/>
    <mergeCell ref="AG114:AI114"/>
    <mergeCell ref="AJ114:AL114"/>
    <mergeCell ref="M113:N113"/>
    <mergeCell ref="P113:Q113"/>
    <mergeCell ref="S113:T113"/>
    <mergeCell ref="V113:W113"/>
    <mergeCell ref="AE113:AF113"/>
    <mergeCell ref="AH113:AI113"/>
    <mergeCell ref="AK113:AL113"/>
    <mergeCell ref="AN113:AO113"/>
    <mergeCell ref="Y113:Z113"/>
    <mergeCell ref="AB113:AC113"/>
  </mergeCells>
  <conditionalFormatting sqref="D21 D23 D25 D29 D33 D37 D41 D45 D49 D27 D31 D35 D39 D43 D47 D51">
    <cfRule type="cellIs" dxfId="201" priority="107" operator="between">
      <formula>1</formula>
      <formula>16</formula>
    </cfRule>
  </conditionalFormatting>
  <conditionalFormatting sqref="O53:O83 R53:R83 U53:U83 X53:X83 AA53:AA83 AD53:AD83 AG53:AG83 AJ53:AJ83 AM53:AM83">
    <cfRule type="notContainsBlanks" dxfId="200" priority="108">
      <formula>LEN(TRIM(O53))&gt;0</formula>
    </cfRule>
  </conditionalFormatting>
  <conditionalFormatting sqref="I18:AO18">
    <cfRule type="notContainsBlanks" dxfId="199" priority="126">
      <formula>LEN(TRIM(I18))&gt;0</formula>
    </cfRule>
  </conditionalFormatting>
  <conditionalFormatting sqref="J17:K17 M17:N17 P17:Q17 S17:T17 V17:W17 Y17:Z17 AB17:AC17 AE17:AF17 AH17:AI17 AK17:AL17 AN17:AO17">
    <cfRule type="notContainsBlanks" dxfId="198" priority="128">
      <formula>LEN(TRIM(J17))&gt;0</formula>
    </cfRule>
  </conditionalFormatting>
  <conditionalFormatting sqref="D91:D114">
    <cfRule type="notContainsBlanks" dxfId="197" priority="104">
      <formula>LEN(TRIM(D91))&gt;0</formula>
    </cfRule>
  </conditionalFormatting>
  <conditionalFormatting sqref="A91:A114">
    <cfRule type="notContainsBlanks" dxfId="196" priority="105">
      <formula>LEN(TRIM(A91))&gt;0</formula>
    </cfRule>
  </conditionalFormatting>
  <conditionalFormatting sqref="B91:B114">
    <cfRule type="notContainsBlanks" dxfId="195" priority="106">
      <formula>LEN(TRIM(B91))&gt;0</formula>
    </cfRule>
  </conditionalFormatting>
  <conditionalFormatting sqref="F21:F52 F93 F95 F97 F99 F101 F103 F105 F107 F109 F111 F113 F115:F135">
    <cfRule type="expression" dxfId="194" priority="63">
      <formula>$F$19&lt;&gt;""</formula>
    </cfRule>
  </conditionalFormatting>
  <conditionalFormatting sqref="F91">
    <cfRule type="expression" dxfId="193" priority="62">
      <formula>$F$19&lt;&gt;""</formula>
    </cfRule>
  </conditionalFormatting>
  <conditionalFormatting sqref="I21:I52 I93 I95 I97 I99 I101 I103 I105 I107 I109 I111 I113 I115:I135">
    <cfRule type="expression" dxfId="192" priority="61">
      <formula>$I$19&lt;&gt;""</formula>
    </cfRule>
  </conditionalFormatting>
  <conditionalFormatting sqref="I91">
    <cfRule type="expression" dxfId="191" priority="60">
      <formula>$I$19&lt;&gt;""</formula>
    </cfRule>
  </conditionalFormatting>
  <conditionalFormatting sqref="L21:L52 L93 L95 L97 L99 L101 L103 L105 L107 L109 L111 L113 L115:L135">
    <cfRule type="expression" dxfId="190" priority="59">
      <formula>$L$19&lt;&gt;""</formula>
    </cfRule>
  </conditionalFormatting>
  <conditionalFormatting sqref="L91">
    <cfRule type="expression" dxfId="189" priority="58">
      <formula>$L$19&lt;&gt;""</formula>
    </cfRule>
  </conditionalFormatting>
  <conditionalFormatting sqref="O21:O52 O93 O95 O97 O99 O101 O103 O105 O107 O109 O111 O113 O115:O135">
    <cfRule type="expression" dxfId="188" priority="57">
      <formula>$O$19&lt;&gt;""</formula>
    </cfRule>
  </conditionalFormatting>
  <conditionalFormatting sqref="O91">
    <cfRule type="expression" dxfId="187" priority="56">
      <formula>$O$19&lt;&gt;""</formula>
    </cfRule>
  </conditionalFormatting>
  <conditionalFormatting sqref="R21:R52 R93 R95 R97 R99 R101 R103 R105 R107 R109 R111 R113 R115:R135">
    <cfRule type="expression" dxfId="186" priority="55">
      <formula>$R$19&lt;&gt;""</formula>
    </cfRule>
  </conditionalFormatting>
  <conditionalFormatting sqref="R91">
    <cfRule type="expression" dxfId="185" priority="54">
      <formula>$R$19&lt;&gt;""</formula>
    </cfRule>
  </conditionalFormatting>
  <conditionalFormatting sqref="U21:U52 U93 U95 U97 U99 U101 U103 U105 U107 U109 U111 U113 U115:U135">
    <cfRule type="expression" dxfId="184" priority="53">
      <formula>$U$19&lt;&gt;""</formula>
    </cfRule>
  </conditionalFormatting>
  <conditionalFormatting sqref="U91">
    <cfRule type="expression" dxfId="183" priority="52">
      <formula>$U$19&lt;&gt;""</formula>
    </cfRule>
  </conditionalFormatting>
  <conditionalFormatting sqref="X21:X52 X93 X95 X97 X99 X101 X103 X105 X107 X109 X111 X113 X115:X135">
    <cfRule type="expression" dxfId="182" priority="51">
      <formula>$X$19&lt;&gt;""</formula>
    </cfRule>
  </conditionalFormatting>
  <conditionalFormatting sqref="X91">
    <cfRule type="expression" dxfId="181" priority="50">
      <formula>$X$19&lt;&gt;""</formula>
    </cfRule>
  </conditionalFormatting>
  <conditionalFormatting sqref="AA21:AA52 AA93 AA95 AA97 AA99 AA101 AA103 AA105 AA107 AA109 AA111 AA113 AA115:AA135">
    <cfRule type="expression" dxfId="180" priority="49">
      <formula>$AA$19&lt;&gt;""</formula>
    </cfRule>
  </conditionalFormatting>
  <conditionalFormatting sqref="AA91">
    <cfRule type="expression" dxfId="179" priority="48">
      <formula>$AA$19&lt;&gt;""</formula>
    </cfRule>
  </conditionalFormatting>
  <conditionalFormatting sqref="AD21:AD52 AD93 AD95 AD97 AD99 AD101 AD103 AD105 AD107 AD109 AD111 AD113 AD115:AD135">
    <cfRule type="expression" dxfId="178" priority="47">
      <formula>$AD$19&lt;&gt;""</formula>
    </cfRule>
  </conditionalFormatting>
  <conditionalFormatting sqref="AD91">
    <cfRule type="expression" dxfId="177" priority="46">
      <formula>$AD$19&lt;&gt;""</formula>
    </cfRule>
  </conditionalFormatting>
  <conditionalFormatting sqref="AG21:AG52 AG93 AG95 AG97 AG99 AG101 AG103 AG105 AG107 AG109 AG111 AG113 AG115:AG135">
    <cfRule type="expression" dxfId="176" priority="45">
      <formula>$AG$19&lt;&gt;""</formula>
    </cfRule>
  </conditionalFormatting>
  <conditionalFormatting sqref="AG91">
    <cfRule type="expression" dxfId="175" priority="44">
      <formula>$AG$19&lt;&gt;""</formula>
    </cfRule>
  </conditionalFormatting>
  <conditionalFormatting sqref="AJ21:AJ52 AJ93 AJ95 AJ97 AJ99 AJ101 AJ103 AJ105 AJ107 AJ109 AJ111 AJ113 AJ115:AJ135">
    <cfRule type="expression" dxfId="174" priority="43">
      <formula>$AJ$19&lt;&gt;""</formula>
    </cfRule>
  </conditionalFormatting>
  <conditionalFormatting sqref="AJ91">
    <cfRule type="expression" dxfId="173" priority="42">
      <formula>$AJ$19&lt;&gt;""</formula>
    </cfRule>
  </conditionalFormatting>
  <conditionalFormatting sqref="AM21:AM52 AM93 AM95 AM97 AM99 AM101 AM103 AM105 AM107 AM109 AM111 AM113 AM115:AM135">
    <cfRule type="expression" dxfId="172" priority="41">
      <formula>$AM$19&lt;&gt;""</formula>
    </cfRule>
  </conditionalFormatting>
  <conditionalFormatting sqref="AM91">
    <cfRule type="expression" dxfId="171" priority="40">
      <formula>$AM$19&lt;&gt;""</formula>
    </cfRule>
  </conditionalFormatting>
  <conditionalFormatting sqref="G91:H91 G93:H93 G95:H95 G97:H97 G99:H99 G101:H101 G103:H103 G105:H105 G107:H107 G109:H109 G111:H111 G113:H113 G115:H135">
    <cfRule type="notContainsBlanks" dxfId="170" priority="114">
      <formula>LEN(TRIM(G91))&gt;0</formula>
    </cfRule>
  </conditionalFormatting>
  <conditionalFormatting sqref="J91:K91 J93:K93 J95:K95 J97:K97 J99:K99 J101:K101 J103:K103 J105:K105 J107:K107 J109:K109 J111:K111 J113:K113 J115:K135">
    <cfRule type="notContainsBlanks" dxfId="169" priority="115">
      <formula>LEN(TRIM(J91))&gt;0</formula>
    </cfRule>
  </conditionalFormatting>
  <conditionalFormatting sqref="M91:N91 M93:N93 M95:N95 M97:N97 M99:N99 M101:N101 M103:N103 M105:N105 M107:N107 M109:N109 M111:N111 M113:N113 M115:N135">
    <cfRule type="notContainsBlanks" dxfId="168" priority="116">
      <formula>LEN(TRIM(M91))&gt;0</formula>
    </cfRule>
  </conditionalFormatting>
  <conditionalFormatting sqref="P91:Q91 P93:Q93 P95:Q95 P97:Q97 P99:Q99 P101:Q101 P103:Q103 P105:Q105 P107:Q107 P109:Q109 P111:Q111 P113:Q113 P115:Q135">
    <cfRule type="notContainsBlanks" dxfId="167" priority="117">
      <formula>LEN(TRIM(P91))&gt;0</formula>
    </cfRule>
  </conditionalFormatting>
  <conditionalFormatting sqref="S91:T91 S93:T93 S95:T95 S97:T97 S99:T99 S101:T101 S103:T103 S105:T105 S107:T107 S109:T109 S111:T111 S113:T113 S115:T135">
    <cfRule type="notContainsBlanks" dxfId="166" priority="118">
      <formula>LEN(TRIM(S91))&gt;0</formula>
    </cfRule>
  </conditionalFormatting>
  <conditionalFormatting sqref="V91:W91 V93:W93 V95:W95 V97:W97 V99:W99 V101:W101 V103:W103 V105:W105 V107:W107 V109:W109 V111:W111 V113:W113 V115:W135">
    <cfRule type="notContainsBlanks" dxfId="165" priority="119">
      <formula>LEN(TRIM(V91))&gt;0</formula>
    </cfRule>
  </conditionalFormatting>
  <conditionalFormatting sqref="Y91:Z91 Y93:Z93 Y95:Z95 Y97:Z97 Y99:Z99 Y101:Z101 Y103:Z103 Y105:Z105 Y107:Z107 Y109:Z109 Y111:Z111 Y113:Z113 Y115:Z135">
    <cfRule type="notContainsBlanks" dxfId="164" priority="120">
      <formula>LEN(TRIM(Y91))&gt;0</formula>
    </cfRule>
  </conditionalFormatting>
  <conditionalFormatting sqref="AB91:AC91 AB93:AC93 AB95:AC95 AB97:AC97 AB99:AC99 AB101:AC101 AB103:AC103 AB105:AC105 AB107:AC107 AB109:AC109 AB111:AC111 AB113:AC113 AB115:AC135">
    <cfRule type="notContainsBlanks" dxfId="163" priority="121">
      <formula>LEN(TRIM(AB91))&gt;0</formula>
    </cfRule>
  </conditionalFormatting>
  <conditionalFormatting sqref="AE91:AF91 AE93:AF93 AE95:AF95 AE97:AF97 AE99:AF99 AE101:AF101 AE103:AF103 AE105:AF105 AE107:AF107 AE109:AF109 AE111:AF111 AE113:AF113 AE115:AF135">
    <cfRule type="notContainsBlanks" dxfId="162" priority="122">
      <formula>LEN(TRIM(AE91))&gt;0</formula>
    </cfRule>
  </conditionalFormatting>
  <conditionalFormatting sqref="AH91:AI91 AH93:AI93 AH95:AI95 AH97:AI97 AH99:AI99 AH101:AI101 AH103:AI103 AH105:AI105 AH107:AI107 AH109:AI109 AH111:AI111 AH113:AI113 AH115:AI135">
    <cfRule type="notContainsBlanks" dxfId="161" priority="123">
      <formula>LEN(TRIM(AH91))&gt;0</formula>
    </cfRule>
  </conditionalFormatting>
  <conditionalFormatting sqref="AK91:AL91 AK93:AL93 AK95:AL95 AK97:AL97 AK99:AL99 AK101:AL101 AK103:AL103 AK105:AL105 AK107:AL107 AK109:AL109 AK111:AL111 AK113:AL113 AK115:AL135">
    <cfRule type="notContainsBlanks" dxfId="160" priority="124">
      <formula>LEN(TRIM(AK91))&gt;0</formula>
    </cfRule>
  </conditionalFormatting>
  <conditionalFormatting sqref="AN91:AO91 AN93:AO93 AN95:AO95 AN97:AO97 AN99:AO99 AN101:AO101 AN103:AO103 AN105:AO105 AN107:AO107 AN109:AO109 AN111:AO111 AN113:AO113 AN115:AO135">
    <cfRule type="notContainsBlanks" dxfId="159" priority="125">
      <formula>LEN(TRIM(AN91))&gt;0</formula>
    </cfRule>
  </conditionalFormatting>
  <conditionalFormatting sqref="F19:F20 I19:I20 L19:L20 O19:O20 R19:R20 U19:U20 X19:X20 AA19:AA20 AD19:AD20 AG19:AG20 AJ19:AJ20 AM19:AM20">
    <cfRule type="notContainsBlanks" dxfId="158" priority="27">
      <formula>LEN(TRIM(F19))&gt;0</formula>
    </cfRule>
  </conditionalFormatting>
  <conditionalFormatting sqref="F90 I90 L90 O90 R90 U90 X90 AA90 AD90 AG90 AJ90 AM90">
    <cfRule type="notContainsBlanks" dxfId="157" priority="129">
      <formula>LEN(TRIM(F90))&gt;0</formula>
    </cfRule>
  </conditionalFormatting>
  <conditionalFormatting sqref="F92:AO92">
    <cfRule type="notContainsBlanks" dxfId="156" priority="130">
      <formula>LEN(TRIM(F92))&gt;0</formula>
    </cfRule>
  </conditionalFormatting>
  <conditionalFormatting sqref="F94:AO94">
    <cfRule type="notContainsBlanks" dxfId="155" priority="22">
      <formula>LEN(TRIM(F94))&gt;0</formula>
    </cfRule>
  </conditionalFormatting>
  <conditionalFormatting sqref="F96:AO96">
    <cfRule type="notContainsBlanks" dxfId="154" priority="21">
      <formula>LEN(TRIM(F96))&gt;0</formula>
    </cfRule>
  </conditionalFormatting>
  <conditionalFormatting sqref="F98:AO98">
    <cfRule type="notContainsBlanks" dxfId="153" priority="20">
      <formula>LEN(TRIM(F98))&gt;0</formula>
    </cfRule>
  </conditionalFormatting>
  <conditionalFormatting sqref="F100:AO100">
    <cfRule type="notContainsBlanks" dxfId="152" priority="19">
      <formula>LEN(TRIM(F100))&gt;0</formula>
    </cfRule>
  </conditionalFormatting>
  <conditionalFormatting sqref="F102:AO102">
    <cfRule type="notContainsBlanks" dxfId="151" priority="18">
      <formula>LEN(TRIM(F102))&gt;0</formula>
    </cfRule>
  </conditionalFormatting>
  <conditionalFormatting sqref="F104:AO104">
    <cfRule type="notContainsBlanks" dxfId="150" priority="17">
      <formula>LEN(TRIM(F104))&gt;0</formula>
    </cfRule>
  </conditionalFormatting>
  <conditionalFormatting sqref="F106:AO106">
    <cfRule type="notContainsBlanks" dxfId="149" priority="16">
      <formula>LEN(TRIM(F106))&gt;0</formula>
    </cfRule>
  </conditionalFormatting>
  <conditionalFormatting sqref="F108:AO108">
    <cfRule type="notContainsBlanks" dxfId="148" priority="15">
      <formula>LEN(TRIM(F108))&gt;0</formula>
    </cfRule>
  </conditionalFormatting>
  <conditionalFormatting sqref="F110:AO110">
    <cfRule type="notContainsBlanks" dxfId="147" priority="14">
      <formula>LEN(TRIM(F110))&gt;0</formula>
    </cfRule>
  </conditionalFormatting>
  <conditionalFormatting sqref="F112:AO112">
    <cfRule type="notContainsBlanks" dxfId="146" priority="13">
      <formula>LEN(TRIM(F112))&gt;0</formula>
    </cfRule>
  </conditionalFormatting>
  <conditionalFormatting sqref="F114:AO114">
    <cfRule type="notContainsBlanks" dxfId="145" priority="12">
      <formula>LEN(TRIM(F114))&gt;0</formula>
    </cfRule>
  </conditionalFormatting>
  <conditionalFormatting sqref="I17">
    <cfRule type="notContainsBlanks" dxfId="144" priority="11">
      <formula>LEN(TRIM(I17))&gt;0</formula>
    </cfRule>
  </conditionalFormatting>
  <conditionalFormatting sqref="L17">
    <cfRule type="notContainsBlanks" dxfId="143" priority="10">
      <formula>LEN(TRIM(L17))&gt;0</formula>
    </cfRule>
  </conditionalFormatting>
  <conditionalFormatting sqref="O17">
    <cfRule type="notContainsBlanks" dxfId="142" priority="9">
      <formula>LEN(TRIM(O17))&gt;0</formula>
    </cfRule>
  </conditionalFormatting>
  <conditionalFormatting sqref="R17">
    <cfRule type="notContainsBlanks" dxfId="141" priority="8">
      <formula>LEN(TRIM(R17))&gt;0</formula>
    </cfRule>
  </conditionalFormatting>
  <conditionalFormatting sqref="U17">
    <cfRule type="notContainsBlanks" dxfId="140" priority="7">
      <formula>LEN(TRIM(U17))&gt;0</formula>
    </cfRule>
  </conditionalFormatting>
  <conditionalFormatting sqref="X17">
    <cfRule type="notContainsBlanks" dxfId="139" priority="6">
      <formula>LEN(TRIM(X17))&gt;0</formula>
    </cfRule>
  </conditionalFormatting>
  <conditionalFormatting sqref="AA17">
    <cfRule type="notContainsBlanks" dxfId="138" priority="5">
      <formula>LEN(TRIM(AA17))&gt;0</formula>
    </cfRule>
  </conditionalFormatting>
  <conditionalFormatting sqref="AD17">
    <cfRule type="notContainsBlanks" dxfId="137" priority="4">
      <formula>LEN(TRIM(AD17))&gt;0</formula>
    </cfRule>
  </conditionalFormatting>
  <conditionalFormatting sqref="AG17">
    <cfRule type="notContainsBlanks" dxfId="136" priority="3">
      <formula>LEN(TRIM(AG17))&gt;0</formula>
    </cfRule>
  </conditionalFormatting>
  <conditionalFormatting sqref="AJ17">
    <cfRule type="notContainsBlanks" dxfId="135" priority="2">
      <formula>LEN(TRIM(AJ17))&gt;0</formula>
    </cfRule>
  </conditionalFormatting>
  <conditionalFormatting sqref="AM17">
    <cfRule type="notContainsBlanks" dxfId="134" priority="1">
      <formula>LEN(TRIM(AM17))&gt;0</formula>
    </cfRule>
  </conditionalFormatting>
  <dataValidations count="6">
    <dataValidation type="list" operator="greaterThan" allowBlank="1" showInputMessage="1" showErrorMessage="1" error="ESTÁGIO OBRIGATÓRIO" sqref="AN18:AO18 M18:N18 P18:Q18 S18:T18 V18:W18 Y18:Z18 AB18:AC18 AE18:AF18 AH18:AI18 AK18:AL18 J18:K18">
      <formula1>"A,B,C,D,E,F,G,H,I,J,K,L,M,N,O"</formula1>
    </dataValidation>
    <dataValidation type="list" allowBlank="1" showInputMessage="1" showErrorMessage="1" sqref="B91:B114">
      <formula1>"SINC,  ASS"</formula1>
    </dataValidation>
    <dataValidation type="whole" allowBlank="1" showInputMessage="1" showErrorMessage="1" error="VALOR FORA DO INTERVALO (3 A 32)s" prompt="A ( MÁXIMO 7   )_x000a_r  ( MÁXIMO 32 )" sqref="H37 H39 H41 H43 H45 H21 H51 H47 H49 H23 H25 H27 H29 H31 H33 H35">
      <formula1>3</formula1>
      <formula2>32</formula2>
    </dataValidation>
    <dataValidation type="whole" operator="lessThanOrEqual" allowBlank="1" showInputMessage="1" showErrorMessage="1" error="VALOR MAIOR QUE MÁXIMO (7s)" prompt="R ( MÁXIMO 7)" sqref="H38 H40 H42 H44 H36 H46 H22 H48 H50 H24 H26 H28 H30 H32 H34 H52">
      <formula1>7</formula1>
    </dataValidation>
    <dataValidation type="list" allowBlank="1" showInputMessage="1" showErrorMessage="1" sqref="S88:W88">
      <formula1>"FLEXCON,GW"</formula1>
    </dataValidation>
    <dataValidation type="list" allowBlank="1" showInputMessage="1" showErrorMessage="1" sqref="AI15:AK15">
      <formula1>"EV1,EV2,EV3,EV4,EV5,EV6,EV7,EV8,EV9,EV10,EV11,EV12,EV13,EV14,EV15"</formula1>
    </dataValidation>
  </dataValidations>
  <printOptions horizontalCentered="1" verticalCentered="1"/>
  <pageMargins left="0.11811023622047245" right="0" top="7.874015748031496E-2" bottom="0.55118110236220474" header="0" footer="0.55118110236220474"/>
  <pageSetup paperSize="9" scale="27" orientation="portrait"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showErrorMessage="1" error="ESTADO NÃO PROGRAMADO">
          <x14:formula1>
            <xm:f>'TABELAS DE ESTADOS'!$AC$18:$AQ$18</xm:f>
          </x14:formula1>
          <xm:sqref>F19:F20 I19:I20 L19:L20 O19:O20 R19:R20 U19:U20 X19:X20 AA19:AA20 AD19:AD20 AG19:AG20 AJ19:AJ20 AM19:AM20</xm:sqref>
        </x14:dataValidation>
        <x14:dataValidation type="list" operator="greaterThan" allowBlank="1" showInputMessage="1" showErrorMessage="1" error="ESTADO NÃO PROGRAMADO">
          <x14:formula1>
            <xm:f>'TABELAS DE ESTADOS'!$AC$18:$AQ$18</xm:f>
          </x14:formula1>
          <xm:sqref>I18 L18 O18 R18 U18 X18 AA18 AD18 AG18 AJ18 AM18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H176"/>
  <sheetViews>
    <sheetView zoomScale="50" zoomScaleNormal="50" zoomScaleSheetLayoutView="39" zoomScalePageLayoutView="30" workbookViewId="0">
      <selection activeCell="AI15" sqref="AI15:AK15"/>
    </sheetView>
  </sheetViews>
  <sheetFormatPr defaultRowHeight="12.75" x14ac:dyDescent="0.2"/>
  <cols>
    <col min="1" max="3" width="8.85546875" customWidth="1"/>
    <col min="4" max="4" width="9.7109375" customWidth="1"/>
    <col min="5" max="5" width="11" customWidth="1"/>
    <col min="6" max="6" width="9.7109375" customWidth="1"/>
    <col min="7" max="8" width="8.7109375" customWidth="1"/>
    <col min="9" max="9" width="9.7109375" customWidth="1"/>
    <col min="10" max="11" width="8.7109375" customWidth="1"/>
    <col min="12" max="12" width="9.7109375" customWidth="1"/>
    <col min="13" max="14" width="8.7109375" customWidth="1"/>
    <col min="15" max="15" width="9.7109375" customWidth="1"/>
    <col min="16" max="17" width="8.7109375" customWidth="1"/>
    <col min="18" max="18" width="9.7109375" customWidth="1"/>
    <col min="19" max="20" width="8.7109375" customWidth="1"/>
    <col min="21" max="21" width="9.7109375" customWidth="1"/>
    <col min="22" max="23" width="8.7109375" customWidth="1"/>
    <col min="24" max="24" width="9.7109375" customWidth="1"/>
    <col min="25" max="26" width="8.7109375" customWidth="1"/>
    <col min="27" max="27" width="9.7109375" customWidth="1"/>
    <col min="28" max="29" width="8.7109375" customWidth="1"/>
    <col min="30" max="30" width="9.7109375" customWidth="1"/>
    <col min="31" max="32" width="8.7109375" customWidth="1"/>
    <col min="33" max="33" width="9.7109375" customWidth="1"/>
    <col min="34" max="35" width="8.7109375" customWidth="1"/>
    <col min="36" max="36" width="9.7109375" customWidth="1"/>
    <col min="37" max="38" width="8.7109375" customWidth="1"/>
    <col min="39" max="39" width="9.7109375" customWidth="1"/>
    <col min="40" max="41" width="8.7109375" customWidth="1"/>
    <col min="42" max="42" width="31.5703125" customWidth="1"/>
    <col min="43" max="43" width="24.7109375" customWidth="1"/>
    <col min="44" max="103" width="3.7109375" customWidth="1"/>
  </cols>
  <sheetData>
    <row r="1" spans="1:56" ht="39.950000000000003" customHeight="1" x14ac:dyDescent="0.2">
      <c r="A1" s="709"/>
      <c r="B1" s="710"/>
      <c r="C1" s="710"/>
      <c r="D1" s="685" t="s">
        <v>10</v>
      </c>
      <c r="E1" s="686"/>
      <c r="F1" s="686"/>
      <c r="G1" s="686"/>
      <c r="H1" s="686"/>
      <c r="I1" s="686"/>
      <c r="J1" s="686"/>
      <c r="K1" s="686"/>
      <c r="L1" s="686"/>
      <c r="M1" s="686"/>
      <c r="N1" s="686"/>
      <c r="O1" s="686"/>
      <c r="P1" s="686"/>
      <c r="Q1" s="686"/>
      <c r="R1" s="686"/>
      <c r="S1" s="686"/>
      <c r="T1" s="686"/>
      <c r="U1" s="686"/>
      <c r="V1" s="686"/>
      <c r="W1" s="686"/>
      <c r="X1" s="686"/>
      <c r="Y1" s="686"/>
      <c r="Z1" s="686"/>
      <c r="AA1" s="687"/>
      <c r="AB1" s="688" t="s">
        <v>107</v>
      </c>
      <c r="AC1" s="689"/>
      <c r="AD1" s="689"/>
      <c r="AE1" s="690"/>
      <c r="AF1" s="685" t="s">
        <v>61</v>
      </c>
      <c r="AG1" s="686"/>
      <c r="AH1" s="686"/>
      <c r="AI1" s="686"/>
      <c r="AJ1" s="686"/>
      <c r="AK1" s="686"/>
      <c r="AL1" s="686"/>
      <c r="AM1" s="686"/>
      <c r="AN1" s="686"/>
      <c r="AO1" s="687"/>
      <c r="AP1" s="49"/>
      <c r="AQ1" s="49"/>
      <c r="AR1" s="49"/>
      <c r="AS1" s="49"/>
      <c r="AT1" s="49"/>
      <c r="AU1" s="49"/>
      <c r="AV1" s="49"/>
      <c r="AW1" s="49"/>
      <c r="AX1" s="49"/>
      <c r="AY1" s="49"/>
      <c r="AZ1" s="49"/>
      <c r="BA1" s="49"/>
      <c r="BB1" s="49"/>
      <c r="BC1" s="49"/>
      <c r="BD1" s="49"/>
    </row>
    <row r="2" spans="1:56" ht="30" customHeight="1" x14ac:dyDescent="0.2">
      <c r="A2" s="711"/>
      <c r="B2" s="681"/>
      <c r="C2" s="681"/>
      <c r="D2" s="691" t="s">
        <v>109</v>
      </c>
      <c r="E2" s="692"/>
      <c r="F2" s="692"/>
      <c r="G2" s="692"/>
      <c r="H2" s="692"/>
      <c r="I2" s="692"/>
      <c r="J2" s="692"/>
      <c r="K2" s="692"/>
      <c r="L2" s="692"/>
      <c r="M2" s="692"/>
      <c r="N2" s="692"/>
      <c r="O2" s="692"/>
      <c r="P2" s="692"/>
      <c r="Q2" s="692"/>
      <c r="R2" s="692"/>
      <c r="S2" s="692"/>
      <c r="T2" s="692"/>
      <c r="U2" s="692"/>
      <c r="V2" s="692"/>
      <c r="W2" s="692"/>
      <c r="X2" s="692"/>
      <c r="Y2" s="692"/>
      <c r="Z2" s="692"/>
      <c r="AA2" s="693"/>
      <c r="AB2" s="697" t="s">
        <v>23</v>
      </c>
      <c r="AC2" s="698"/>
      <c r="AD2" s="698"/>
      <c r="AE2" s="699"/>
      <c r="AF2" s="703" t="str">
        <f>CROQUI!$AE$2</f>
        <v>192.168.16.09</v>
      </c>
      <c r="AG2" s="704"/>
      <c r="AH2" s="704"/>
      <c r="AI2" s="704"/>
      <c r="AJ2" s="704"/>
      <c r="AK2" s="704"/>
      <c r="AL2" s="704"/>
      <c r="AM2" s="704"/>
      <c r="AN2" s="704"/>
      <c r="AO2" s="705"/>
      <c r="AP2" s="50"/>
      <c r="AQ2" s="50"/>
      <c r="AR2" s="50"/>
      <c r="AS2" s="50"/>
      <c r="AT2" s="50"/>
      <c r="AU2" s="50"/>
      <c r="AV2" s="50"/>
      <c r="AW2" s="50"/>
      <c r="AX2" s="50"/>
      <c r="AY2" s="50"/>
      <c r="AZ2" s="50"/>
      <c r="BA2" s="50"/>
      <c r="BB2" s="50"/>
      <c r="BC2" s="50"/>
      <c r="BD2" s="50"/>
    </row>
    <row r="3" spans="1:56" ht="9.9499999999999993" customHeight="1" x14ac:dyDescent="0.2">
      <c r="A3" s="712"/>
      <c r="B3" s="713"/>
      <c r="C3" s="713"/>
      <c r="D3" s="694"/>
      <c r="E3" s="695"/>
      <c r="F3" s="695"/>
      <c r="G3" s="695"/>
      <c r="H3" s="695"/>
      <c r="I3" s="695"/>
      <c r="J3" s="695"/>
      <c r="K3" s="695"/>
      <c r="L3" s="695"/>
      <c r="M3" s="695"/>
      <c r="N3" s="695"/>
      <c r="O3" s="695"/>
      <c r="P3" s="695"/>
      <c r="Q3" s="695"/>
      <c r="R3" s="695"/>
      <c r="S3" s="695"/>
      <c r="T3" s="695"/>
      <c r="U3" s="695"/>
      <c r="V3" s="695"/>
      <c r="W3" s="695"/>
      <c r="X3" s="695"/>
      <c r="Y3" s="695"/>
      <c r="Z3" s="695"/>
      <c r="AA3" s="696"/>
      <c r="AB3" s="700"/>
      <c r="AC3" s="701"/>
      <c r="AD3" s="701"/>
      <c r="AE3" s="702"/>
      <c r="AF3" s="706"/>
      <c r="AG3" s="707"/>
      <c r="AH3" s="707"/>
      <c r="AI3" s="707"/>
      <c r="AJ3" s="707"/>
      <c r="AK3" s="707"/>
      <c r="AL3" s="707"/>
      <c r="AM3" s="707"/>
      <c r="AN3" s="707"/>
      <c r="AO3" s="708"/>
      <c r="AP3" s="50"/>
      <c r="AQ3" s="50"/>
      <c r="AR3" s="50"/>
      <c r="AS3" s="50"/>
      <c r="AT3" s="50"/>
      <c r="AU3" s="50"/>
      <c r="AV3" s="50"/>
      <c r="AW3" s="50"/>
      <c r="AX3" s="50"/>
      <c r="AY3" s="50"/>
      <c r="AZ3" s="50"/>
      <c r="BA3" s="50"/>
      <c r="BB3" s="50"/>
      <c r="BC3" s="50"/>
      <c r="BD3" s="50"/>
    </row>
    <row r="4" spans="1:56" ht="8.25" customHeight="1" x14ac:dyDescent="0.5">
      <c r="A4" s="681"/>
      <c r="B4" s="681"/>
      <c r="C4" s="681"/>
      <c r="D4" s="681"/>
      <c r="E4" s="681"/>
      <c r="F4" s="681"/>
      <c r="G4" s="681"/>
      <c r="H4" s="681"/>
      <c r="I4" s="681"/>
      <c r="J4" s="681"/>
      <c r="K4" s="681"/>
      <c r="L4" s="681"/>
      <c r="M4" s="681"/>
      <c r="N4" s="681"/>
      <c r="O4" s="681"/>
      <c r="P4" s="681"/>
      <c r="Q4" s="681"/>
      <c r="R4" s="681"/>
      <c r="S4" s="681"/>
      <c r="T4" s="681"/>
      <c r="U4" s="681"/>
      <c r="V4" s="681"/>
      <c r="W4" s="681"/>
      <c r="X4" s="681"/>
      <c r="Y4" s="681"/>
      <c r="Z4" s="681"/>
      <c r="AA4" s="681"/>
      <c r="AB4" s="681"/>
      <c r="AC4" s="681"/>
      <c r="AD4" s="681"/>
      <c r="AE4" s="681"/>
      <c r="AF4" s="681"/>
      <c r="AG4" s="681"/>
      <c r="AH4" s="681"/>
      <c r="AI4" s="681"/>
      <c r="AJ4" s="681"/>
      <c r="AK4" s="681"/>
      <c r="AL4" s="681"/>
      <c r="AM4" s="681"/>
      <c r="AN4" s="681"/>
      <c r="AO4" s="681"/>
      <c r="AP4" s="50"/>
      <c r="AQ4" s="50"/>
      <c r="AR4" s="50"/>
      <c r="AS4" s="50"/>
      <c r="AT4" s="50"/>
      <c r="AU4" s="50"/>
      <c r="AV4" s="50"/>
      <c r="AW4" s="50"/>
      <c r="AX4" s="50"/>
      <c r="AY4" s="50"/>
      <c r="AZ4" s="50"/>
      <c r="BA4" s="50"/>
      <c r="BB4" s="50"/>
      <c r="BC4" s="50"/>
      <c r="BD4" s="50"/>
    </row>
    <row r="5" spans="1:56" ht="39.950000000000003" customHeight="1" x14ac:dyDescent="0.2">
      <c r="A5" s="685" t="s">
        <v>5</v>
      </c>
      <c r="B5" s="686"/>
      <c r="C5" s="686"/>
      <c r="D5" s="686"/>
      <c r="E5" s="686"/>
      <c r="F5" s="686"/>
      <c r="G5" s="686"/>
      <c r="H5" s="686"/>
      <c r="I5" s="686"/>
      <c r="J5" s="686"/>
      <c r="K5" s="686"/>
      <c r="L5" s="686"/>
      <c r="M5" s="686"/>
      <c r="N5" s="686"/>
      <c r="O5" s="686"/>
      <c r="P5" s="686"/>
      <c r="Q5" s="686"/>
      <c r="R5" s="686"/>
      <c r="S5" s="686"/>
      <c r="T5" s="686"/>
      <c r="U5" s="686"/>
      <c r="V5" s="686"/>
      <c r="W5" s="686"/>
      <c r="X5" s="686"/>
      <c r="Y5" s="686"/>
      <c r="Z5" s="686"/>
      <c r="AA5" s="687"/>
      <c r="AB5" s="685" t="s">
        <v>24</v>
      </c>
      <c r="AC5" s="686"/>
      <c r="AD5" s="686"/>
      <c r="AE5" s="687"/>
      <c r="AF5" s="685" t="s">
        <v>106</v>
      </c>
      <c r="AG5" s="686"/>
      <c r="AH5" s="686"/>
      <c r="AI5" s="687"/>
      <c r="AJ5" s="557" t="s">
        <v>4</v>
      </c>
      <c r="AK5" s="558"/>
      <c r="AL5" s="559"/>
      <c r="AM5" s="557" t="s">
        <v>71</v>
      </c>
      <c r="AN5" s="558"/>
      <c r="AO5" s="559"/>
      <c r="AP5" s="50"/>
      <c r="AQ5" s="50"/>
      <c r="AR5" s="50"/>
      <c r="AS5" s="50"/>
      <c r="AT5" s="50"/>
      <c r="AU5" s="50"/>
      <c r="AV5" s="50"/>
      <c r="AW5" s="50"/>
      <c r="AX5" s="50"/>
      <c r="AY5" s="50"/>
      <c r="AZ5" s="50"/>
      <c r="BA5" s="50"/>
      <c r="BB5" s="50"/>
      <c r="BC5" s="50"/>
      <c r="BD5" s="50"/>
    </row>
    <row r="6" spans="1:56" ht="39.950000000000003" customHeight="1" x14ac:dyDescent="0.2">
      <c r="A6" s="585" t="str">
        <f>CROQUI!$A$6</f>
        <v>PAULO VI</v>
      </c>
      <c r="B6" s="586"/>
      <c r="C6" s="586"/>
      <c r="D6" s="586"/>
      <c r="E6" s="586"/>
      <c r="F6" s="586"/>
      <c r="G6" s="586"/>
      <c r="H6" s="586"/>
      <c r="I6" s="586"/>
      <c r="J6" s="586"/>
      <c r="K6" s="586"/>
      <c r="L6" s="586"/>
      <c r="M6" s="586"/>
      <c r="N6" s="586"/>
      <c r="O6" s="586"/>
      <c r="P6" s="586"/>
      <c r="Q6" s="586"/>
      <c r="R6" s="586"/>
      <c r="S6" s="586"/>
      <c r="T6" s="586"/>
      <c r="U6" s="586"/>
      <c r="V6" s="586"/>
      <c r="W6" s="586"/>
      <c r="X6" s="586"/>
      <c r="Y6" s="586"/>
      <c r="Z6" s="586"/>
      <c r="AA6" s="587"/>
      <c r="AB6" s="585" t="str">
        <f>CROQUI!$AA$6</f>
        <v>25</v>
      </c>
      <c r="AC6" s="586"/>
      <c r="AD6" s="586"/>
      <c r="AE6" s="587"/>
      <c r="AF6" s="585" t="str">
        <f>CROQUI!$AE$6</f>
        <v>1</v>
      </c>
      <c r="AG6" s="586"/>
      <c r="AH6" s="586"/>
      <c r="AI6" s="587"/>
      <c r="AJ6" s="585" t="str">
        <f>CROQUI!$AI$6</f>
        <v>NO</v>
      </c>
      <c r="AK6" s="586"/>
      <c r="AL6" s="587"/>
      <c r="AM6" s="585" t="str">
        <f>CROQUI!$AL$6</f>
        <v>NO-1</v>
      </c>
      <c r="AN6" s="586"/>
      <c r="AO6" s="587"/>
      <c r="AP6" s="50"/>
      <c r="AQ6" s="50"/>
      <c r="AR6" s="50"/>
      <c r="AS6" s="50"/>
      <c r="AT6" s="50"/>
      <c r="AU6" s="50"/>
      <c r="AV6" s="50"/>
      <c r="AW6" s="50"/>
      <c r="AX6" s="50"/>
      <c r="AY6" s="50"/>
      <c r="AZ6" s="50"/>
      <c r="BA6" s="50"/>
      <c r="BB6" s="50"/>
      <c r="BC6" s="50"/>
      <c r="BD6" s="50"/>
    </row>
    <row r="7" spans="1:56" ht="8.25" customHeight="1" x14ac:dyDescent="0.5">
      <c r="A7" s="681"/>
      <c r="B7" s="681"/>
      <c r="C7" s="681"/>
      <c r="D7" s="681"/>
      <c r="E7" s="681"/>
      <c r="F7" s="681"/>
      <c r="G7" s="681"/>
      <c r="H7" s="681"/>
      <c r="I7" s="681"/>
      <c r="J7" s="681"/>
      <c r="K7" s="681"/>
      <c r="L7" s="681"/>
      <c r="M7" s="681"/>
      <c r="N7" s="681"/>
      <c r="O7" s="681"/>
      <c r="P7" s="681"/>
      <c r="Q7" s="681"/>
      <c r="R7" s="681"/>
      <c r="S7" s="681"/>
      <c r="T7" s="681"/>
      <c r="U7" s="681"/>
      <c r="V7" s="681"/>
      <c r="W7" s="681"/>
      <c r="X7" s="681"/>
      <c r="Y7" s="681"/>
      <c r="Z7" s="681"/>
      <c r="AA7" s="681"/>
      <c r="AB7" s="681"/>
      <c r="AC7" s="681"/>
      <c r="AD7" s="681"/>
      <c r="AE7" s="681"/>
      <c r="AF7" s="681"/>
      <c r="AG7" s="681"/>
      <c r="AH7" s="681"/>
      <c r="AI7" s="681"/>
      <c r="AJ7" s="681"/>
      <c r="AK7" s="681"/>
      <c r="AL7" s="681"/>
      <c r="AM7" s="681"/>
      <c r="AN7" s="681"/>
      <c r="AO7" s="681"/>
      <c r="AP7" s="50"/>
      <c r="AQ7" s="50"/>
      <c r="AR7" s="50"/>
      <c r="AS7" s="50"/>
      <c r="AT7" s="50"/>
      <c r="AU7" s="50"/>
      <c r="AV7" s="50"/>
      <c r="AW7" s="50"/>
      <c r="AX7" s="50"/>
      <c r="AY7" s="50"/>
      <c r="AZ7" s="50"/>
      <c r="BA7" s="50"/>
      <c r="BB7" s="50"/>
      <c r="BC7" s="50"/>
      <c r="BD7" s="50"/>
    </row>
    <row r="8" spans="1:56" ht="39.950000000000003" customHeight="1" x14ac:dyDescent="0.2">
      <c r="A8" s="685" t="s">
        <v>6</v>
      </c>
      <c r="B8" s="686"/>
      <c r="C8" s="686"/>
      <c r="D8" s="686"/>
      <c r="E8" s="686"/>
      <c r="F8" s="686"/>
      <c r="G8" s="686"/>
      <c r="H8" s="686"/>
      <c r="I8" s="686"/>
      <c r="J8" s="686"/>
      <c r="K8" s="686"/>
      <c r="L8" s="686"/>
      <c r="M8" s="686"/>
      <c r="N8" s="686"/>
      <c r="O8" s="686"/>
      <c r="P8" s="686"/>
      <c r="Q8" s="686"/>
      <c r="R8" s="686"/>
      <c r="S8" s="686"/>
      <c r="T8" s="686"/>
      <c r="U8" s="686"/>
      <c r="V8" s="686"/>
      <c r="W8" s="686"/>
      <c r="X8" s="686"/>
      <c r="Y8" s="686"/>
      <c r="Z8" s="686"/>
      <c r="AA8" s="687"/>
      <c r="AB8" s="685" t="s">
        <v>62</v>
      </c>
      <c r="AC8" s="686"/>
      <c r="AD8" s="686"/>
      <c r="AE8" s="686"/>
      <c r="AF8" s="686"/>
      <c r="AG8" s="686"/>
      <c r="AH8" s="686"/>
      <c r="AI8" s="687"/>
      <c r="AJ8" s="722"/>
      <c r="AK8" s="723"/>
      <c r="AL8" s="723"/>
      <c r="AM8" s="723"/>
      <c r="AN8" s="723"/>
      <c r="AO8" s="724"/>
      <c r="AP8" s="66"/>
      <c r="AQ8" s="50"/>
      <c r="AR8" s="50"/>
      <c r="AS8" s="50"/>
      <c r="AT8" s="50"/>
      <c r="AU8" s="50"/>
      <c r="AV8" s="50"/>
      <c r="AW8" s="50"/>
      <c r="AX8" s="50"/>
      <c r="AY8" s="50"/>
      <c r="AZ8" s="50"/>
      <c r="BA8" s="50"/>
      <c r="BB8" s="50"/>
      <c r="BC8" s="50"/>
      <c r="BD8" s="50"/>
    </row>
    <row r="9" spans="1:56" ht="39.950000000000003" customHeight="1" x14ac:dyDescent="0.2">
      <c r="A9" s="585" t="str">
        <f>IF('DIAGRAMAÇÃO DE ESTADOS'!$E$12&lt;&gt;"",'DIAGRAMAÇÃO DE ESTADOS'!$E$12,"")</f>
        <v/>
      </c>
      <c r="B9" s="586"/>
      <c r="C9" s="586"/>
      <c r="D9" s="586"/>
      <c r="E9" s="586"/>
      <c r="F9" s="586"/>
      <c r="G9" s="586"/>
      <c r="H9" s="586"/>
      <c r="I9" s="586"/>
      <c r="J9" s="586"/>
      <c r="K9" s="586"/>
      <c r="L9" s="586"/>
      <c r="M9" s="586"/>
      <c r="N9" s="586"/>
      <c r="O9" s="586"/>
      <c r="P9" s="586"/>
      <c r="Q9" s="586"/>
      <c r="R9" s="586"/>
      <c r="S9" s="586"/>
      <c r="T9" s="586"/>
      <c r="U9" s="586"/>
      <c r="V9" s="586"/>
      <c r="W9" s="586"/>
      <c r="X9" s="586"/>
      <c r="Y9" s="586"/>
      <c r="Z9" s="586"/>
      <c r="AA9" s="587"/>
      <c r="AB9" s="585" t="str">
        <f>IF('DIAGRAMAÇÃO DE ESTADOS'!$AH$12&lt;&gt;"",'DIAGRAMAÇÃO DE ESTADOS'!$AH$12,"")</f>
        <v/>
      </c>
      <c r="AC9" s="586"/>
      <c r="AD9" s="586"/>
      <c r="AE9" s="586"/>
      <c r="AF9" s="586"/>
      <c r="AG9" s="586"/>
      <c r="AH9" s="586"/>
      <c r="AI9" s="587"/>
      <c r="AJ9" s="725"/>
      <c r="AK9" s="726"/>
      <c r="AL9" s="726"/>
      <c r="AM9" s="726"/>
      <c r="AN9" s="726"/>
      <c r="AO9" s="727"/>
      <c r="AP9" s="66"/>
      <c r="AQ9" s="50"/>
      <c r="AR9" s="50"/>
      <c r="AS9" s="50"/>
      <c r="AT9" s="50"/>
      <c r="AU9" s="50"/>
      <c r="AV9" s="50"/>
      <c r="AW9" s="50"/>
      <c r="AX9" s="50"/>
      <c r="AY9" s="50"/>
      <c r="AZ9" s="50"/>
      <c r="BA9" s="50"/>
      <c r="BB9" s="50"/>
      <c r="BC9" s="50"/>
      <c r="BD9" s="50"/>
    </row>
    <row r="10" spans="1:56" ht="8.25" customHeight="1" x14ac:dyDescent="0.5">
      <c r="A10" s="721"/>
      <c r="B10" s="721"/>
      <c r="C10" s="721"/>
      <c r="D10" s="721"/>
      <c r="E10" s="721"/>
      <c r="F10" s="721"/>
      <c r="G10" s="721"/>
      <c r="H10" s="721"/>
      <c r="I10" s="721"/>
      <c r="J10" s="721"/>
      <c r="K10" s="721"/>
      <c r="L10" s="721"/>
      <c r="M10" s="721"/>
      <c r="N10" s="721"/>
      <c r="O10" s="721"/>
      <c r="P10" s="721"/>
      <c r="Q10" s="721"/>
      <c r="R10" s="721"/>
      <c r="S10" s="721"/>
      <c r="T10" s="721"/>
      <c r="U10" s="721"/>
      <c r="V10" s="721"/>
      <c r="W10" s="721"/>
      <c r="X10" s="721"/>
      <c r="Y10" s="721"/>
      <c r="Z10" s="721"/>
      <c r="AA10" s="721"/>
      <c r="AB10" s="721"/>
      <c r="AC10" s="721"/>
      <c r="AD10" s="721"/>
      <c r="AE10" s="721"/>
      <c r="AF10" s="721"/>
      <c r="AG10" s="721"/>
      <c r="AH10" s="721"/>
      <c r="AI10" s="721"/>
      <c r="AJ10" s="721"/>
      <c r="AK10" s="721"/>
      <c r="AL10" s="721"/>
      <c r="AM10" s="721"/>
      <c r="AN10" s="721"/>
      <c r="AO10" s="721"/>
      <c r="AP10" s="50"/>
      <c r="AQ10" s="50"/>
      <c r="AR10" s="50"/>
      <c r="AS10" s="50"/>
      <c r="AT10" s="50"/>
      <c r="AU10" s="50"/>
      <c r="AV10" s="50"/>
      <c r="AW10" s="50"/>
      <c r="AX10" s="50"/>
      <c r="AY10" s="50"/>
      <c r="AZ10" s="50"/>
      <c r="BA10" s="50"/>
      <c r="BB10" s="50"/>
      <c r="BC10" s="50"/>
      <c r="BD10" s="50"/>
    </row>
    <row r="11" spans="1:56" ht="39.950000000000003" customHeight="1" x14ac:dyDescent="0.2">
      <c r="A11" s="685" t="s">
        <v>7</v>
      </c>
      <c r="B11" s="686"/>
      <c r="C11" s="686"/>
      <c r="D11" s="686"/>
      <c r="E11" s="686"/>
      <c r="F11" s="687"/>
      <c r="G11" s="685" t="s">
        <v>64</v>
      </c>
      <c r="H11" s="686"/>
      <c r="I11" s="686"/>
      <c r="J11" s="686"/>
      <c r="K11" s="686"/>
      <c r="L11" s="686"/>
      <c r="M11" s="687"/>
      <c r="N11" s="685" t="s">
        <v>2</v>
      </c>
      <c r="O11" s="686"/>
      <c r="P11" s="686"/>
      <c r="Q11" s="686"/>
      <c r="R11" s="686"/>
      <c r="S11" s="686"/>
      <c r="T11" s="687"/>
      <c r="U11" s="685" t="s">
        <v>8</v>
      </c>
      <c r="V11" s="686"/>
      <c r="W11" s="686"/>
      <c r="X11" s="686"/>
      <c r="Y11" s="686"/>
      <c r="Z11" s="686"/>
      <c r="AA11" s="687"/>
      <c r="AB11" s="171" t="str">
        <f>CROQUI!$AB$8</f>
        <v/>
      </c>
      <c r="AC11" s="718" t="s">
        <v>9</v>
      </c>
      <c r="AD11" s="719"/>
      <c r="AE11" s="719"/>
      <c r="AF11" s="719"/>
      <c r="AG11" s="720"/>
      <c r="AH11" s="715" t="str">
        <f>CROQUI!$AH$8</f>
        <v/>
      </c>
      <c r="AI11" s="716"/>
      <c r="AJ11" s="716"/>
      <c r="AK11" s="716"/>
      <c r="AL11" s="716"/>
      <c r="AM11" s="716"/>
      <c r="AN11" s="716"/>
      <c r="AO11" s="717"/>
      <c r="AP11" s="50"/>
      <c r="AQ11" s="50"/>
      <c r="AR11" s="50"/>
      <c r="AS11" s="50"/>
      <c r="AT11" s="50"/>
      <c r="AU11" s="50"/>
      <c r="AV11" s="50"/>
      <c r="AW11" s="51"/>
      <c r="AX11" s="50"/>
      <c r="AY11" s="50"/>
      <c r="AZ11" s="50"/>
      <c r="BA11" s="50"/>
      <c r="BB11" s="50"/>
      <c r="BC11" s="50"/>
      <c r="BD11" s="50"/>
    </row>
    <row r="12" spans="1:56" ht="39.950000000000003" customHeight="1" x14ac:dyDescent="0.2">
      <c r="A12" s="706" t="str">
        <f>CROQUI!$A$9</f>
        <v xml:space="preserve">DCS NO </v>
      </c>
      <c r="B12" s="707"/>
      <c r="C12" s="707"/>
      <c r="D12" s="707"/>
      <c r="E12" s="707"/>
      <c r="F12" s="708"/>
      <c r="G12" s="585" t="str">
        <f>CROQUI!$G$9</f>
        <v/>
      </c>
      <c r="H12" s="586"/>
      <c r="I12" s="586"/>
      <c r="J12" s="586"/>
      <c r="K12" s="586"/>
      <c r="L12" s="586"/>
      <c r="M12" s="587"/>
      <c r="N12" s="585" t="str">
        <f>CROQUI!$N$9</f>
        <v>BEZERRA</v>
      </c>
      <c r="O12" s="586"/>
      <c r="P12" s="586"/>
      <c r="Q12" s="586"/>
      <c r="R12" s="586"/>
      <c r="S12" s="586"/>
      <c r="T12" s="587"/>
      <c r="U12" s="585" t="str">
        <f>CROQUI!$U$9</f>
        <v>AGER GOMES</v>
      </c>
      <c r="V12" s="586"/>
      <c r="W12" s="586"/>
      <c r="X12" s="586"/>
      <c r="Y12" s="586"/>
      <c r="Z12" s="586"/>
      <c r="AA12" s="587"/>
      <c r="AB12" s="171" t="str">
        <f>CROQUI!$AB$9</f>
        <v/>
      </c>
      <c r="AC12" s="718" t="s">
        <v>2</v>
      </c>
      <c r="AD12" s="719"/>
      <c r="AE12" s="719"/>
      <c r="AF12" s="719"/>
      <c r="AG12" s="720"/>
      <c r="AH12" s="715">
        <f>CROQUI!$AH$9</f>
        <v>42570</v>
      </c>
      <c r="AI12" s="716"/>
      <c r="AJ12" s="716"/>
      <c r="AK12" s="716"/>
      <c r="AL12" s="716"/>
      <c r="AM12" s="716"/>
      <c r="AN12" s="716"/>
      <c r="AO12" s="717"/>
      <c r="AP12" s="50"/>
      <c r="AQ12" s="50"/>
      <c r="AR12" s="50"/>
      <c r="AS12" s="50"/>
      <c r="AT12" s="50"/>
      <c r="AU12" s="50"/>
      <c r="AV12" s="50"/>
      <c r="AW12" s="50"/>
      <c r="AX12" s="50"/>
      <c r="AY12" s="50"/>
      <c r="AZ12" s="50"/>
      <c r="BA12" s="50"/>
      <c r="BB12" s="50"/>
      <c r="BC12" s="50"/>
      <c r="BD12" s="50"/>
    </row>
    <row r="13" spans="1:56" ht="39.950000000000003" customHeight="1" x14ac:dyDescent="0.2">
      <c r="A13" s="581"/>
      <c r="B13" s="581"/>
      <c r="C13" s="581"/>
      <c r="D13" s="581"/>
      <c r="E13" s="581"/>
      <c r="F13" s="581"/>
      <c r="G13" s="581"/>
      <c r="H13" s="581"/>
      <c r="I13" s="581"/>
      <c r="J13" s="581"/>
      <c r="K13" s="581"/>
      <c r="L13" s="581"/>
      <c r="M13" s="581"/>
      <c r="N13" s="581"/>
      <c r="O13" s="581"/>
      <c r="P13" s="581"/>
      <c r="Q13" s="581"/>
      <c r="R13" s="581"/>
      <c r="S13" s="581"/>
      <c r="T13" s="581"/>
      <c r="U13" s="581"/>
      <c r="V13" s="581"/>
      <c r="W13" s="581"/>
      <c r="X13" s="581"/>
      <c r="Y13" s="581"/>
      <c r="Z13" s="581"/>
      <c r="AA13" s="581"/>
      <c r="AB13" s="581"/>
      <c r="AC13" s="581"/>
      <c r="AD13" s="581"/>
      <c r="AE13" s="581"/>
      <c r="AF13" s="581"/>
      <c r="AG13" s="581"/>
      <c r="AH13" s="581"/>
      <c r="AI13" s="581"/>
      <c r="AJ13" s="581"/>
      <c r="AK13" s="581"/>
      <c r="AL13" s="581"/>
      <c r="AM13" s="581"/>
      <c r="AN13" s="581"/>
      <c r="AO13" s="581"/>
      <c r="AP13" s="50"/>
      <c r="AQ13" s="50"/>
      <c r="AR13" s="50"/>
      <c r="AS13" s="50"/>
      <c r="AT13" s="50"/>
      <c r="AU13" s="50"/>
      <c r="AV13" s="50"/>
      <c r="AW13" s="50"/>
      <c r="AX13" s="50"/>
      <c r="AY13" s="50"/>
      <c r="AZ13" s="50"/>
      <c r="BA13" s="50"/>
      <c r="BB13" s="50"/>
      <c r="BC13" s="50"/>
      <c r="BD13" s="50"/>
    </row>
    <row r="14" spans="1:56" ht="39.950000000000003" customHeight="1" x14ac:dyDescent="0.5">
      <c r="A14" s="614" t="s">
        <v>76</v>
      </c>
      <c r="B14" s="615"/>
      <c r="C14" s="615"/>
      <c r="D14" s="615"/>
      <c r="E14" s="615"/>
      <c r="F14" s="615"/>
      <c r="G14" s="615"/>
      <c r="H14" s="615"/>
      <c r="I14" s="615"/>
      <c r="J14" s="615"/>
      <c r="K14" s="615"/>
      <c r="L14" s="615"/>
      <c r="M14" s="615"/>
      <c r="N14" s="615"/>
      <c r="O14" s="615"/>
      <c r="P14" s="615"/>
      <c r="Q14" s="615"/>
      <c r="R14" s="615"/>
      <c r="S14" s="615"/>
      <c r="T14" s="615"/>
      <c r="U14" s="615"/>
      <c r="V14" s="615"/>
      <c r="W14" s="615"/>
      <c r="X14" s="615"/>
      <c r="Y14" s="615"/>
      <c r="Z14" s="615"/>
      <c r="AA14" s="615"/>
      <c r="AB14" s="615"/>
      <c r="AC14" s="615"/>
      <c r="AD14" s="615"/>
      <c r="AE14" s="615"/>
      <c r="AF14" s="615"/>
      <c r="AG14" s="615"/>
      <c r="AH14" s="615"/>
      <c r="AI14" s="615"/>
      <c r="AJ14" s="615"/>
      <c r="AK14" s="615"/>
      <c r="AL14" s="615"/>
      <c r="AM14" s="615"/>
      <c r="AN14" s="615"/>
      <c r="AO14" s="616"/>
      <c r="AP14" s="83"/>
      <c r="AQ14" s="83"/>
      <c r="AR14" s="83"/>
      <c r="AS14" s="83"/>
      <c r="AT14" s="83"/>
      <c r="AU14" s="83"/>
      <c r="AV14" s="83"/>
      <c r="AW14" s="83"/>
      <c r="AX14" s="83"/>
      <c r="AY14" s="83"/>
      <c r="AZ14" s="83"/>
      <c r="BA14" s="83"/>
      <c r="BB14" s="83"/>
      <c r="BC14" s="83"/>
      <c r="BD14" s="83"/>
    </row>
    <row r="15" spans="1:56" ht="39.950000000000003" customHeight="1" x14ac:dyDescent="0.2">
      <c r="A15" s="588"/>
      <c r="B15" s="589"/>
      <c r="C15" s="589"/>
      <c r="D15" s="589"/>
      <c r="E15" s="589"/>
      <c r="F15" s="589"/>
      <c r="G15" s="589"/>
      <c r="H15" s="589"/>
      <c r="I15" s="589"/>
      <c r="J15" s="589"/>
      <c r="K15" s="589"/>
      <c r="L15" s="589"/>
      <c r="M15" s="589"/>
      <c r="N15" s="589"/>
      <c r="O15" s="589"/>
      <c r="P15" s="589"/>
      <c r="Q15" s="589"/>
      <c r="R15" s="589"/>
      <c r="S15" s="589"/>
      <c r="T15" s="589"/>
      <c r="U15" s="589"/>
      <c r="V15" s="589"/>
      <c r="W15" s="589"/>
      <c r="X15" s="589"/>
      <c r="Y15" s="589"/>
      <c r="Z15" s="589"/>
      <c r="AA15" s="589"/>
      <c r="AB15" s="589"/>
      <c r="AC15" s="589"/>
      <c r="AD15" s="589" t="s">
        <v>94</v>
      </c>
      <c r="AE15" s="589"/>
      <c r="AF15" s="589"/>
      <c r="AG15" s="589"/>
      <c r="AH15" s="589"/>
      <c r="AI15" s="682" t="s">
        <v>97</v>
      </c>
      <c r="AJ15" s="683"/>
      <c r="AK15" s="684"/>
      <c r="AL15" s="588"/>
      <c r="AM15" s="589"/>
      <c r="AN15" s="589"/>
      <c r="AO15" s="590"/>
      <c r="AP15" s="83"/>
      <c r="AQ15" s="83"/>
      <c r="AR15" s="83"/>
      <c r="AS15" s="83"/>
      <c r="AT15" s="83"/>
      <c r="AU15" s="83"/>
      <c r="AV15" s="83"/>
      <c r="AW15" s="83"/>
      <c r="AX15" s="83"/>
      <c r="AY15" s="83"/>
      <c r="AZ15" s="83"/>
      <c r="BA15" s="83"/>
      <c r="BB15" s="83"/>
      <c r="BC15" s="83"/>
      <c r="BD15" s="83"/>
    </row>
    <row r="16" spans="1:56" ht="39.950000000000003" customHeight="1" x14ac:dyDescent="0.2">
      <c r="A16" s="608"/>
      <c r="B16" s="609"/>
      <c r="C16" s="609"/>
      <c r="D16" s="609"/>
      <c r="E16" s="609"/>
      <c r="F16" s="609"/>
      <c r="G16" s="609"/>
      <c r="H16" s="609"/>
      <c r="I16" s="609"/>
      <c r="J16" s="609"/>
      <c r="K16" s="609"/>
      <c r="L16" s="609"/>
      <c r="M16" s="609"/>
      <c r="N16" s="609"/>
      <c r="O16" s="609"/>
      <c r="P16" s="609"/>
      <c r="Q16" s="609"/>
      <c r="R16" s="609"/>
      <c r="S16" s="609"/>
      <c r="T16" s="609"/>
      <c r="U16" s="609"/>
      <c r="V16" s="609"/>
      <c r="W16" s="609"/>
      <c r="X16" s="609"/>
      <c r="Y16" s="609"/>
      <c r="Z16" s="609"/>
      <c r="AA16" s="609"/>
      <c r="AB16" s="609"/>
      <c r="AC16" s="609"/>
      <c r="AD16" s="609"/>
      <c r="AE16" s="609"/>
      <c r="AF16" s="609"/>
      <c r="AG16" s="609"/>
      <c r="AH16" s="609"/>
      <c r="AI16" s="609"/>
      <c r="AJ16" s="609"/>
      <c r="AK16" s="609"/>
      <c r="AL16" s="609"/>
      <c r="AM16" s="609"/>
      <c r="AN16" s="609"/>
      <c r="AO16" s="610"/>
      <c r="AP16" s="83"/>
      <c r="AQ16" s="83"/>
      <c r="AR16" s="83"/>
      <c r="AS16" s="83"/>
      <c r="AT16" s="83"/>
      <c r="AU16" s="83"/>
      <c r="AV16" s="83"/>
      <c r="AW16" s="83"/>
      <c r="AX16" s="83"/>
      <c r="AY16" s="83"/>
      <c r="AZ16" s="83"/>
      <c r="BA16" s="83"/>
      <c r="BB16" s="83"/>
      <c r="BC16" s="83"/>
      <c r="BD16" s="83"/>
    </row>
    <row r="17" spans="1:69" ht="48" customHeight="1" x14ac:dyDescent="0.2">
      <c r="A17" s="582" t="s">
        <v>96</v>
      </c>
      <c r="B17" s="583"/>
      <c r="C17" s="583"/>
      <c r="D17" s="583"/>
      <c r="E17" s="583"/>
      <c r="F17" s="583"/>
      <c r="G17" s="583"/>
      <c r="H17" s="584"/>
      <c r="I17" s="115"/>
      <c r="J17" s="733"/>
      <c r="K17" s="734"/>
      <c r="L17" s="115"/>
      <c r="M17" s="733"/>
      <c r="N17" s="734"/>
      <c r="O17" s="115"/>
      <c r="P17" s="733"/>
      <c r="Q17" s="734"/>
      <c r="R17" s="115"/>
      <c r="S17" s="733"/>
      <c r="T17" s="734"/>
      <c r="U17" s="115"/>
      <c r="V17" s="733"/>
      <c r="W17" s="734"/>
      <c r="X17" s="115"/>
      <c r="Y17" s="733"/>
      <c r="Z17" s="734"/>
      <c r="AA17" s="115"/>
      <c r="AB17" s="733"/>
      <c r="AC17" s="734"/>
      <c r="AD17" s="115"/>
      <c r="AE17" s="733"/>
      <c r="AF17" s="734"/>
      <c r="AG17" s="115"/>
      <c r="AH17" s="733"/>
      <c r="AI17" s="734"/>
      <c r="AJ17" s="115"/>
      <c r="AK17" s="733"/>
      <c r="AL17" s="734"/>
      <c r="AM17" s="115"/>
      <c r="AN17" s="733"/>
      <c r="AO17" s="734"/>
      <c r="AP17" s="31"/>
      <c r="AQ17" s="31"/>
      <c r="AR17" s="31"/>
      <c r="AS17" s="31"/>
      <c r="AT17" s="31"/>
      <c r="AU17" s="31"/>
      <c r="AV17" s="31"/>
      <c r="AW17" s="31"/>
      <c r="AX17" s="31"/>
      <c r="AY17" s="31"/>
      <c r="AZ17" s="31"/>
      <c r="BA17" s="31"/>
      <c r="BB17" s="31"/>
      <c r="BC17" s="31"/>
      <c r="BD17" s="31"/>
      <c r="BE17" s="31"/>
      <c r="BF17" s="31"/>
      <c r="BQ17" s="32"/>
    </row>
    <row r="18" spans="1:69" ht="48" customHeight="1" x14ac:dyDescent="0.2">
      <c r="A18" s="619" t="s">
        <v>75</v>
      </c>
      <c r="B18" s="620"/>
      <c r="C18" s="620"/>
      <c r="D18" s="620"/>
      <c r="E18" s="620"/>
      <c r="F18" s="620"/>
      <c r="G18" s="620"/>
      <c r="H18" s="621"/>
      <c r="I18" s="103"/>
      <c r="J18" s="567"/>
      <c r="K18" s="569"/>
      <c r="L18" s="103"/>
      <c r="M18" s="567"/>
      <c r="N18" s="569"/>
      <c r="O18" s="103"/>
      <c r="P18" s="567"/>
      <c r="Q18" s="569"/>
      <c r="R18" s="103"/>
      <c r="S18" s="567"/>
      <c r="T18" s="569"/>
      <c r="U18" s="103"/>
      <c r="V18" s="567"/>
      <c r="W18" s="569"/>
      <c r="X18" s="103"/>
      <c r="Y18" s="567"/>
      <c r="Z18" s="569"/>
      <c r="AA18" s="103"/>
      <c r="AB18" s="567"/>
      <c r="AC18" s="569"/>
      <c r="AD18" s="103"/>
      <c r="AE18" s="567"/>
      <c r="AF18" s="569"/>
      <c r="AG18" s="103"/>
      <c r="AH18" s="567"/>
      <c r="AI18" s="569"/>
      <c r="AJ18" s="103"/>
      <c r="AK18" s="567"/>
      <c r="AL18" s="569"/>
      <c r="AM18" s="103"/>
      <c r="AN18" s="567"/>
      <c r="AO18" s="569"/>
      <c r="AP18" s="31"/>
      <c r="AQ18" s="31"/>
      <c r="AR18" s="31"/>
      <c r="AS18" s="31"/>
      <c r="AT18" s="31"/>
      <c r="AU18" s="31"/>
      <c r="AV18" s="31"/>
      <c r="AW18" s="31"/>
      <c r="AX18" s="31"/>
      <c r="AY18" s="31"/>
      <c r="AZ18" s="31"/>
      <c r="BA18" s="31"/>
      <c r="BB18" s="31"/>
      <c r="BC18" s="31"/>
      <c r="BD18" s="31"/>
      <c r="BE18" s="31"/>
      <c r="BF18" s="31"/>
      <c r="BQ18" s="32"/>
    </row>
    <row r="19" spans="1:69" ht="36" customHeight="1" x14ac:dyDescent="0.2">
      <c r="A19" s="622" t="s">
        <v>16</v>
      </c>
      <c r="B19" s="623"/>
      <c r="C19" s="623"/>
      <c r="D19" s="623"/>
      <c r="E19" s="624"/>
      <c r="F19" s="594"/>
      <c r="G19" s="137" t="s">
        <v>65</v>
      </c>
      <c r="H19" s="138" t="s">
        <v>66</v>
      </c>
      <c r="I19" s="594"/>
      <c r="J19" s="137" t="s">
        <v>65</v>
      </c>
      <c r="K19" s="138" t="s">
        <v>66</v>
      </c>
      <c r="L19" s="594"/>
      <c r="M19" s="137" t="s">
        <v>65</v>
      </c>
      <c r="N19" s="138" t="s">
        <v>66</v>
      </c>
      <c r="O19" s="594"/>
      <c r="P19" s="137" t="s">
        <v>65</v>
      </c>
      <c r="Q19" s="138" t="s">
        <v>66</v>
      </c>
      <c r="R19" s="594"/>
      <c r="S19" s="137" t="s">
        <v>65</v>
      </c>
      <c r="T19" s="138" t="s">
        <v>66</v>
      </c>
      <c r="U19" s="594"/>
      <c r="V19" s="137" t="s">
        <v>65</v>
      </c>
      <c r="W19" s="138" t="s">
        <v>66</v>
      </c>
      <c r="X19" s="594"/>
      <c r="Y19" s="137" t="s">
        <v>65</v>
      </c>
      <c r="Z19" s="138" t="s">
        <v>66</v>
      </c>
      <c r="AA19" s="594"/>
      <c r="AB19" s="137" t="s">
        <v>65</v>
      </c>
      <c r="AC19" s="138" t="s">
        <v>66</v>
      </c>
      <c r="AD19" s="594"/>
      <c r="AE19" s="137" t="s">
        <v>65</v>
      </c>
      <c r="AF19" s="138" t="s">
        <v>66</v>
      </c>
      <c r="AG19" s="594"/>
      <c r="AH19" s="137" t="s">
        <v>65</v>
      </c>
      <c r="AI19" s="138" t="s">
        <v>66</v>
      </c>
      <c r="AJ19" s="594"/>
      <c r="AK19" s="137" t="s">
        <v>65</v>
      </c>
      <c r="AL19" s="138" t="s">
        <v>66</v>
      </c>
      <c r="AM19" s="594"/>
      <c r="AN19" s="137" t="s">
        <v>65</v>
      </c>
      <c r="AO19" s="138" t="s">
        <v>66</v>
      </c>
      <c r="AP19" s="31"/>
      <c r="AQ19" s="31"/>
      <c r="AR19" s="31"/>
      <c r="AS19" s="31"/>
      <c r="AT19" s="31"/>
      <c r="AU19" s="31"/>
      <c r="AV19" s="31"/>
      <c r="AW19" s="31"/>
      <c r="AX19" s="31"/>
      <c r="AY19" s="31"/>
      <c r="AZ19" s="31"/>
      <c r="BA19" s="31"/>
      <c r="BB19" s="31"/>
      <c r="BC19" s="31"/>
      <c r="BD19" s="31"/>
    </row>
    <row r="20" spans="1:69" ht="36" customHeight="1" thickBot="1" x14ac:dyDescent="0.25">
      <c r="A20" s="625"/>
      <c r="B20" s="626"/>
      <c r="C20" s="626"/>
      <c r="D20" s="626"/>
      <c r="E20" s="627"/>
      <c r="F20" s="595"/>
      <c r="G20" s="598" t="str">
        <f>IF(OR(G21&lt;&gt;"",G23&lt;&gt;"",G25&lt;&gt;"",G27&lt;&gt;"",G29&lt;&gt;"",G31&lt;&gt;"",G33&lt;&gt;"",G35&lt;&gt;"",G37&lt;&gt;"",G39&lt;&gt;"",G41&lt;&gt;"",G43&lt;&gt;"",G45&lt;&gt;"",G47&lt;&gt;"",G49&lt;&gt;"",G51&lt;&gt;"",),$AI15,"")</f>
        <v/>
      </c>
      <c r="H20" s="599"/>
      <c r="I20" s="595"/>
      <c r="J20" s="598" t="str">
        <f>IF(OR(J21&lt;&gt;"",J23&lt;&gt;"",J25&lt;&gt;"",J27&lt;&gt;"",J29&lt;&gt;"",J31&lt;&gt;"",J33&lt;&gt;"",J35&lt;&gt;"",J37&lt;&gt;"",J39&lt;&gt;"",J41&lt;&gt;"",J43&lt;&gt;"",J45&lt;&gt;"",J47&lt;&gt;"",J49&lt;&gt;"",J51&lt;&gt;"",),$AI15,"")</f>
        <v/>
      </c>
      <c r="K20" s="599"/>
      <c r="L20" s="595"/>
      <c r="M20" s="598" t="str">
        <f>IF(OR(M21&lt;&gt;"",M23&lt;&gt;"",M25&lt;&gt;"",M27&lt;&gt;"",M29&lt;&gt;"",M31&lt;&gt;"",M33&lt;&gt;"",M35&lt;&gt;"",M37&lt;&gt;"",M39&lt;&gt;"",M41&lt;&gt;"",M43&lt;&gt;"",M45&lt;&gt;"",M47&lt;&gt;"",M49&lt;&gt;"",M51&lt;&gt;"",),$AI15,"")</f>
        <v/>
      </c>
      <c r="N20" s="599"/>
      <c r="O20" s="595"/>
      <c r="P20" s="598" t="str">
        <f>IF(OR(P21&lt;&gt;"",P23&lt;&gt;"",P25&lt;&gt;"",P27&lt;&gt;"",P29&lt;&gt;"",P31&lt;&gt;"",P33&lt;&gt;"",P35&lt;&gt;"",P37&lt;&gt;"",P39&lt;&gt;"",P41&lt;&gt;"",P43&lt;&gt;"",P45&lt;&gt;"",P47&lt;&gt;"",P49&lt;&gt;"",P51&lt;&gt;"",),$AI15,"")</f>
        <v/>
      </c>
      <c r="Q20" s="599"/>
      <c r="R20" s="595"/>
      <c r="S20" s="598" t="str">
        <f>IF(OR(S21&lt;&gt;"",S23&lt;&gt;"",S25&lt;&gt;"",S27&lt;&gt;"",S29&lt;&gt;"",S31&lt;&gt;"",S33&lt;&gt;"",S35&lt;&gt;"",S37&lt;&gt;"",S39&lt;&gt;"",S41&lt;&gt;"",S43&lt;&gt;"",S45&lt;&gt;"",S47&lt;&gt;"",S49&lt;&gt;"",S51&lt;&gt;"",),$AI15,"")</f>
        <v/>
      </c>
      <c r="T20" s="599"/>
      <c r="U20" s="595"/>
      <c r="V20" s="598" t="str">
        <f>IF(OR(V21&lt;&gt;"",V23&lt;&gt;"",V25&lt;&gt;"",V27&lt;&gt;"",V29&lt;&gt;"",V31&lt;&gt;"",V33&lt;&gt;"",V35&lt;&gt;"",V37&lt;&gt;"",V39&lt;&gt;"",V41&lt;&gt;"",V43&lt;&gt;"",V45&lt;&gt;"",V47&lt;&gt;"",V49&lt;&gt;"",V51&lt;&gt;"",),$AI15,"")</f>
        <v/>
      </c>
      <c r="W20" s="599"/>
      <c r="X20" s="595"/>
      <c r="Y20" s="598" t="str">
        <f>IF(OR(Y21&lt;&gt;"",Y23&lt;&gt;"",Y25&lt;&gt;"",Y27&lt;&gt;"",Y29&lt;&gt;"",Y31&lt;&gt;"",Y33&lt;&gt;"",Y35&lt;&gt;"",Y37&lt;&gt;"",Y39&lt;&gt;"",Y41&lt;&gt;"",Y43&lt;&gt;"",Y45&lt;&gt;"",Y47&lt;&gt;"",Y49&lt;&gt;"",Y51&lt;&gt;"",),$AI15,"")</f>
        <v/>
      </c>
      <c r="Z20" s="599"/>
      <c r="AA20" s="595"/>
      <c r="AB20" s="598" t="str">
        <f>IF(OR(AB21&lt;&gt;"",AB23&lt;&gt;"",AB25&lt;&gt;"",AB27&lt;&gt;"",AB29&lt;&gt;"",AB31&lt;&gt;"",AB33&lt;&gt;"",AB35&lt;&gt;"",AB37&lt;&gt;"",AB39&lt;&gt;"",AB41&lt;&gt;"",AB43&lt;&gt;"",AB45&lt;&gt;"",AB47&lt;&gt;"",AB49&lt;&gt;"",AB51&lt;&gt;"",),$AI15,"")</f>
        <v/>
      </c>
      <c r="AC20" s="599"/>
      <c r="AD20" s="595"/>
      <c r="AE20" s="598" t="str">
        <f>IF(OR(AE21&lt;&gt;"",AE23&lt;&gt;"",AE25&lt;&gt;"",AE27&lt;&gt;"",AE29&lt;&gt;"",AE31&lt;&gt;"",AE33&lt;&gt;"",AE35&lt;&gt;"",AE37&lt;&gt;"",AE39&lt;&gt;"",AE41&lt;&gt;"",AE43&lt;&gt;"",AE45&lt;&gt;"",AE47&lt;&gt;"",AE49&lt;&gt;"",AE51&lt;&gt;"",),$AI15,"")</f>
        <v/>
      </c>
      <c r="AF20" s="599"/>
      <c r="AG20" s="595"/>
      <c r="AH20" s="598" t="str">
        <f>IF(OR(AH21&lt;&gt;"",AH23&lt;&gt;"",AH25&lt;&gt;"",AH27&lt;&gt;"",AH29&lt;&gt;"",AH31&lt;&gt;"",AH33&lt;&gt;"",AH35&lt;&gt;"",AH37&lt;&gt;"",AH39&lt;&gt;"",AH41&lt;&gt;"",AH43&lt;&gt;"",AH45&lt;&gt;"",AH47&lt;&gt;"",AH49&lt;&gt;"",AH51&lt;&gt;"",),$AI15,"")</f>
        <v/>
      </c>
      <c r="AI20" s="599"/>
      <c r="AJ20" s="595"/>
      <c r="AK20" s="598" t="str">
        <f>IF(OR(AK21&lt;&gt;"",AK23&lt;&gt;"",AK25&lt;&gt;"",AK27&lt;&gt;"",AK29&lt;&gt;"",AK31&lt;&gt;"",AK33&lt;&gt;"",AK35&lt;&gt;"",AK37&lt;&gt;"",AK39&lt;&gt;"",AK41&lt;&gt;"",AK43&lt;&gt;"",AK45&lt;&gt;"",AK47&lt;&gt;"",AK49&lt;&gt;"",AK51&lt;&gt;"",),$AI15,"")</f>
        <v/>
      </c>
      <c r="AL20" s="599"/>
      <c r="AM20" s="595"/>
      <c r="AN20" s="598" t="str">
        <f>IF(OR(AN21&lt;&gt;"",AN23&lt;&gt;"",AN25&lt;&gt;"",AN27&lt;&gt;"",AN29&lt;&gt;"",AN31&lt;&gt;"",AN33&lt;&gt;"",AN35&lt;&gt;"",AN37&lt;&gt;"",AN39&lt;&gt;"",AN41&lt;&gt;"",AN43&lt;&gt;"",AN45&lt;&gt;"",AN47&lt;&gt;"",AN49&lt;&gt;"",AN51&lt;&gt;"",),$AI15,"")</f>
        <v/>
      </c>
      <c r="AO20" s="599"/>
      <c r="AP20" s="55"/>
      <c r="AQ20" s="31"/>
      <c r="AR20" s="31"/>
      <c r="AS20" s="57"/>
      <c r="AT20" s="31"/>
      <c r="AU20" s="31"/>
      <c r="AV20" s="31"/>
      <c r="AW20" s="31"/>
      <c r="AX20" s="31"/>
      <c r="AY20" s="31"/>
      <c r="AZ20" s="31"/>
      <c r="BA20" s="31"/>
      <c r="BB20" s="31"/>
      <c r="BC20" s="31"/>
      <c r="BD20" s="31"/>
    </row>
    <row r="21" spans="1:69" ht="30" customHeight="1" thickTop="1" x14ac:dyDescent="0.2">
      <c r="A21" s="632" t="s">
        <v>72</v>
      </c>
      <c r="B21" s="633"/>
      <c r="C21" s="634"/>
      <c r="D21" s="576" t="str">
        <f>IF(AND('CONFIG ,CONFL,COM MAN'!$A20=3,'CONFIG ,CONFL,COM MAN'!$I20&lt;&gt;"NÃO USADO"),'CONFIG ,CONFL,COM MAN'!$E20,"")</f>
        <v/>
      </c>
      <c r="E21" s="576"/>
      <c r="F21" s="591" t="str">
        <f>IFERROR(VLOOKUP($D21,'TABELAS DE ESTADOS'!$E$40:$U$55,CODE(F$19)-64+2,0),"")</f>
        <v/>
      </c>
      <c r="G21" s="133" t="str">
        <f>IFERROR(IF(AND((CODE(F21)=86),(CODE(I21)=82)),IF('CONFIG ,CONFL,COM MAN'!$A$20&lt;&gt;3,"",IF('CONFIG ,CONFL,COM MAN'!I20="VEICULAR","A","r")),""),"")</f>
        <v/>
      </c>
      <c r="H21" s="134"/>
      <c r="I21" s="591" t="str">
        <f>IFERROR(IF(LEN(I$19)=1,VLOOKUP($D21,'TABELAS DE ESTADOS'!$E$40:$U$55,CODE(I$19)-64+2,0),""),"")</f>
        <v/>
      </c>
      <c r="J21" s="133" t="str">
        <f>IFERROR(IF(I$19&lt;&gt;"",IF(L$19&lt;&gt;"",IF(AND((CODE(I21)=86),(CODE(L21)=82)),IF('CONFIG ,CONFL,COM MAN'!$A$20&lt;&gt;3,"",IF('CONFIG ,CONFL,COM MAN'!$I$20="VEICULAR","A","r")),""),IF(AND((CODE(I21)=86),(CODE($F21)=82)),IF('CONFIG ,CONFL,COM MAN'!$A$20&lt;&gt;3,"",IF('CONFIG ,CONFL,COM MAN'!$I20="VEICULAR","A","r")),"")),""),"")</f>
        <v/>
      </c>
      <c r="K21" s="135"/>
      <c r="L21" s="591" t="str">
        <f>IFERROR(VLOOKUP($D21,'TABELAS DE ESTADOS'!$E$40:$U$55,CODE(L$19)-64+2,0),"")</f>
        <v/>
      </c>
      <c r="M21" s="133" t="str">
        <f>IFERROR(IF(L$19&lt;&gt;"",IF(O$19&lt;&gt;"",IF(AND((CODE(L21)=86),(CODE(O21)=82)),IF('CONFIG ,CONFL,COM MAN'!$A$20&lt;&gt;3,"",IF('CONFIG ,CONFL,COM MAN'!$I$20="VEICULAR","A","r")),""),IF(AND((CODE(L21)=86),(CODE($F21)=82)),IF('CONFIG ,CONFL,COM MAN'!$A$20&lt;&gt;3,"",IF('CONFIG ,CONFL,COM MAN'!$I20="VEICULAR","A","r")),"")),""),"")</f>
        <v/>
      </c>
      <c r="N21" s="135"/>
      <c r="O21" s="591" t="str">
        <f>IFERROR(VLOOKUP($D21,'TABELAS DE ESTADOS'!$E$40:$U$55,CODE(O$19)-64+2,0),"")</f>
        <v/>
      </c>
      <c r="P21" s="133" t="str">
        <f>IFERROR(IF(O$19&lt;&gt;"",IF(R$19&lt;&gt;"",IF(AND((CODE(O21)=86),(CODE(R21)=82)),IF('CONFIG ,CONFL,COM MAN'!$A$20&lt;&gt;3,"",IF('CONFIG ,CONFL,COM MAN'!$I$20="VEICULAR","A","r")),""),IF(AND((CODE(O21)=86),(CODE($F21)=82)),IF('CONFIG ,CONFL,COM MAN'!$A$20&lt;&gt;3,"",IF('CONFIG ,CONFL,COM MAN'!$I20="VEICULAR","A","r")),"")),""),"")</f>
        <v/>
      </c>
      <c r="Q21" s="135"/>
      <c r="R21" s="591" t="str">
        <f>IFERROR(VLOOKUP($D21,'TABELAS DE ESTADOS'!$E$40:$U$55,CODE(R$19)-64+2,0),"")</f>
        <v/>
      </c>
      <c r="S21" s="133" t="str">
        <f>IFERROR(IF(R$19&lt;&gt;"",IF(U$19&lt;&gt;"",IF(AND((CODE(R21)=86),(CODE(U21)=82)),IF('CONFIG ,CONFL,COM MAN'!$A$20&lt;&gt;3,"",IF('CONFIG ,CONFL,COM MAN'!$I$20="VEICULAR","A","r")),""),IF(AND((CODE(R21)=86),(CODE($F21)=82)),IF('CONFIG ,CONFL,COM MAN'!$A$20&lt;&gt;3,"",IF('CONFIG ,CONFL,COM MAN'!$I$20="VEICULAR","A","r")),"")),""),"")</f>
        <v/>
      </c>
      <c r="T21" s="135"/>
      <c r="U21" s="591" t="str">
        <f>IFERROR(VLOOKUP($D21,'TABELAS DE ESTADOS'!$E$40:$U$55,CODE(U$19)-64+2,0),"")</f>
        <v/>
      </c>
      <c r="V21" s="133" t="str">
        <f>IFERROR(IF(U$19&lt;&gt;"",IF(X$19&lt;&gt;"",IF(AND((CODE(U21)=86),(CODE(X21)=82)),IF('CONFIG ,CONFL,COM MAN'!$A$20&lt;&gt;3,"",IF('CONFIG ,CONFL,COM MAN'!$I$20="VEICULAR","A","r")),""),IF(AND((CODE(U21)=86),(CODE($F21)=82)),IF('CONFIG ,CONFL,COM MAN'!$A$20&lt;&gt;3,"",IF('CONFIG ,CONFL,COM MAN'!$I$20="VEICULAR","A","r")),"")),""),"")</f>
        <v/>
      </c>
      <c r="W21" s="135"/>
      <c r="X21" s="591" t="str">
        <f>IFERROR(VLOOKUP($D21,'TABELAS DE ESTADOS'!$E$40:$U$55,CODE(X$19)-64+2,0),"")</f>
        <v/>
      </c>
      <c r="Y21" s="133" t="str">
        <f>IFERROR(IF(X$19&lt;&gt;"",IF(AA$19&lt;&gt;"",IF(AND((CODE(X21)=86),(CODE(AA21)=82)),IF('CONFIG ,CONFL,COM MAN'!$A$20&lt;&gt;3,"",IF('CONFIG ,CONFL,COM MAN'!$I$20="VEICULAR","A","r")),""),IF(AND((CODE(X21)=86),(CODE($F21)=82)),IF('CONFIG ,CONFL,COM MAN'!$A$20&lt;&gt;3,"",IF('CONFIG ,CONFL,COM MAN'!$I$20="VEICULAR","A","r")),"")),""),"")</f>
        <v/>
      </c>
      <c r="Z21" s="135"/>
      <c r="AA21" s="591" t="str">
        <f>IFERROR(VLOOKUP($D21,'TABELAS DE ESTADOS'!$E$40:$U$55,CODE(AA$19)-64+2,0),"")</f>
        <v/>
      </c>
      <c r="AB21" s="133" t="str">
        <f>IFERROR(IF(AA$19&lt;&gt;"",IF(AD$19&lt;&gt;"",IF(AND((CODE(AA21)=86),(CODE(AD21)=82)),IF('CONFIG ,CONFL,COM MAN'!$A$20&lt;&gt;3,"",IF('CONFIG ,CONFL,COM MAN'!$I$20="VEICULAR","A","r")),""),IF(AND((CODE(AA21)=86),(CODE($F21)=82)),IF('CONFIG ,CONFL,COM MAN'!$A$20&lt;&gt;3,"",IF('CONFIG ,CONFL,COM MAN'!$I$20="VEICULAR","A","r")),"")),""),"")</f>
        <v/>
      </c>
      <c r="AC21" s="135"/>
      <c r="AD21" s="591" t="str">
        <f>IFERROR(VLOOKUP($D21,'TABELAS DE ESTADOS'!$E$40:$U$55,CODE(AD$19)-64+2,0),"")</f>
        <v/>
      </c>
      <c r="AE21" s="133" t="str">
        <f>IFERROR(IF(AD$19&lt;&gt;"",IF(AG$19&lt;&gt;"",IF(AND((CODE(AD21)=86),(CODE(AG21)=82)),IF('CONFIG ,CONFL,COM MAN'!$A$20&lt;&gt;3,"",IF('CONFIG ,CONFL,COM MAN'!$I$20="VEICULAR","A","r")),""),IF(AND((CODE(AD21)=86),(CODE($F21)=82)),IF('CONFIG ,CONFL,COM MAN'!$A$20&lt;&gt;3,"",IF('CONFIG ,CONFL,COM MAN'!$I$20="VEICULAR","A","r")),"")),""),"")</f>
        <v/>
      </c>
      <c r="AF21" s="135"/>
      <c r="AG21" s="591" t="str">
        <f>IFERROR(VLOOKUP($D21,'TABELAS DE ESTADOS'!$E$40:$U$55,CODE(AG$19)-64+2,0),"")</f>
        <v/>
      </c>
      <c r="AH21" s="133" t="str">
        <f>IFERROR(IF(AG$19&lt;&gt;"",IF(AJ$19&lt;&gt;"",IF(AND((CODE(AG21)=86),(CODE(AJ21)=82)),IF('CONFIG ,CONFL,COM MAN'!$A$20&lt;&gt;3,"",IF('CONFIG ,CONFL,COM MAN'!$I$20="VEICULAR","A","r")),""),IF(AND((CODE(AG21)=86),(CODE($F21)=82)),IF('CONFIG ,CONFL,COM MAN'!$A$20&lt;&gt;3,"",IF('CONFIG ,CONFL,COM MAN'!$I$20="VEICULAR","A","r")),"")),""),"")</f>
        <v/>
      </c>
      <c r="AI21" s="135"/>
      <c r="AJ21" s="591" t="str">
        <f>IFERROR(VLOOKUP($D21,'TABELAS DE ESTADOS'!$E$40:$U$55,CODE(AJ$19)-64+2,0),"")</f>
        <v/>
      </c>
      <c r="AK21" s="133" t="str">
        <f>IFERROR(IF(AJ$19&lt;&gt;"",IF(AM$19&lt;&gt;"",IF(AND((CODE(AJ21)=86),(CODE(AM21)=82)),IF('CONFIG ,CONFL,COM MAN'!$A$20&lt;&gt;3,"",IF('CONFIG ,CONFL,COM MAN'!$I$20="VEICULAR","A","r")),""),IF(AND((CODE(AJ21)=86),(CODE($F21)=82)),IF('CONFIG ,CONFL,COM MAN'!$A$20&lt;&gt;3,"",IF('CONFIG ,CONFL,COM MAN'!$I$20="VEICULAR","A","r")),"")),""),"")</f>
        <v/>
      </c>
      <c r="AL21" s="135"/>
      <c r="AM21" s="591" t="str">
        <f>IFERROR(VLOOKUP($D21,'TABELAS DE ESTADOS'!$E$40:$U$55,CODE(AM$19)-64+2,0),"")</f>
        <v/>
      </c>
      <c r="AN21" s="133" t="str">
        <f>IFERROR(IF(AM$19&lt;&gt;"",IF(F$19&lt;&gt;"",IF(AND((CODE(AM21)=86),(CODE(F21)=82)),IF('CONFIG ,CONFL,COM MAN'!$A$20&lt;&gt;3,"",IF('CONFIG ,CONFL,COM MAN'!$I$20="VEICULAR","A","r")),""),IF(AND((CODE(AM21)=86),(CODE($F21)=82)),IF('CONFIG ,CONFL,COM MAN'!$A$20&lt;&gt;3,"",IF('CONFIG ,CONFL,COM MAN'!$I$20="VEICULAR","A","r")),"")),""),"")</f>
        <v/>
      </c>
      <c r="AO21" s="135"/>
      <c r="AP21" s="31"/>
      <c r="AQ21" s="31"/>
      <c r="AR21" s="31"/>
      <c r="AS21" s="31"/>
      <c r="AT21" s="31"/>
      <c r="AU21" s="31"/>
      <c r="AV21" s="31"/>
      <c r="AW21" s="31"/>
      <c r="AX21" s="31"/>
      <c r="AY21" s="31"/>
      <c r="AZ21" s="31"/>
      <c r="BA21" s="31"/>
      <c r="BB21" s="31"/>
      <c r="BC21" s="31"/>
      <c r="BD21" s="31"/>
    </row>
    <row r="22" spans="1:69" ht="30" customHeight="1" x14ac:dyDescent="0.2">
      <c r="A22" s="632"/>
      <c r="B22" s="633"/>
      <c r="C22" s="634"/>
      <c r="D22" s="617"/>
      <c r="E22" s="617"/>
      <c r="F22" s="592"/>
      <c r="G22" s="96" t="str">
        <f>IFERROR(IF(AND((CODE(F21)=86),(CODE(I21)=82)),IF('CONFIG ,CONFL,COM MAN'!$A$20&lt;&gt;3,"","R"),""),"")</f>
        <v/>
      </c>
      <c r="H22" s="99"/>
      <c r="I22" s="592"/>
      <c r="J22" s="97" t="str">
        <f>IFERROR(IF(I$19&lt;&gt;"",IF(L$19&lt;&gt;"",IF(AND((CODE(I21)=86),(CODE(L21)=82)),IF('CONFIG ,CONFL,COM MAN'!$A$20&lt;&gt;3,"","R"),""),IF(AND((CODE(I21)=86),(CODE($F21)=82)),IF('CONFIG ,CONFL,COM MAN'!$A$20&lt;&gt;3,"","R"),"")),""),"")</f>
        <v/>
      </c>
      <c r="K22" s="101"/>
      <c r="L22" s="592"/>
      <c r="M22" s="97" t="str">
        <f>IFERROR(IF(L$19&lt;&gt;"",IF(O$19&lt;&gt;"",IF(AND((CODE(L21)=86),(CODE(O21)=82)),IF('CONFIG ,CONFL,COM MAN'!$A$20&lt;&gt;3,"","R"),""),IF(AND((CODE(L21)=86),(CODE($F21)=82)),IF('CONFIG ,CONFL,COM MAN'!$A$20&lt;&gt;3,"","R"),"")),""),"")</f>
        <v/>
      </c>
      <c r="N22" s="101"/>
      <c r="O22" s="592"/>
      <c r="P22" s="97" t="str">
        <f>IFERROR(IF(O$19&lt;&gt;"",IF(R$19&lt;&gt;"",IF(AND((CODE(O21)=86),(CODE(R21)=82)),IF('CONFIG ,CONFL,COM MAN'!$A$20&lt;&gt;3,"","R"),""),IF(AND((CODE(O21)=86),(CODE($F21)=82)),IF('CONFIG ,CONFL,COM MAN'!$A$20&lt;&gt;3,"","R"),"")),""),"")</f>
        <v/>
      </c>
      <c r="Q22" s="101"/>
      <c r="R22" s="592"/>
      <c r="S22" s="97" t="str">
        <f>IFERROR(IF(R$19&lt;&gt;"",IF(U$19&lt;&gt;"",IF(AND((CODE(R21)=86),(CODE(U21)=82)),IF('CONFIG ,CONFL,COM MAN'!$A$20&lt;&gt;3,"","R"),""),IF(AND((CODE(R21)=86),(CODE($F21)=82)),IF('CONFIG ,CONFL,COM MAN'!$A$20&lt;&gt;3,"","R"),"")),""),"")</f>
        <v/>
      </c>
      <c r="T22" s="101"/>
      <c r="U22" s="592"/>
      <c r="V22" s="97" t="str">
        <f>IFERROR(IF(U$19&lt;&gt;"",IF(X$19&lt;&gt;"",IF(AND((CODE(U21)=86),(CODE(X21)=82)),IF('CONFIG ,CONFL,COM MAN'!$A$20&lt;&gt;3,"","R"),""),IF(AND((CODE(U21)=86),(CODE($F21)=82)),IF('CONFIG ,CONFL,COM MAN'!$A$20&lt;&gt;3,"","R"),"")),""),"")</f>
        <v/>
      </c>
      <c r="W22" s="101"/>
      <c r="X22" s="592"/>
      <c r="Y22" s="97" t="str">
        <f>IFERROR(IF(X$19&lt;&gt;"",IF(AA$19&lt;&gt;"",IF(AND((CODE(X21)=86),(CODE(AA21)=82)),IF('CONFIG ,CONFL,COM MAN'!$A$20&lt;&gt;3,"","R"),""),IF(AND((CODE(X21)=86),(CODE($F21)=82)),IF('CONFIG ,CONFL,COM MAN'!$A$20&lt;&gt;3,"","R"),"")),""),"")</f>
        <v/>
      </c>
      <c r="Z22" s="101"/>
      <c r="AA22" s="592"/>
      <c r="AB22" s="97" t="str">
        <f>IFERROR(IF(AA$19&lt;&gt;"",IF(AD$19&lt;&gt;"",IF(AND((CODE(AA21)=86),(CODE(AD21)=82)),IF('CONFIG ,CONFL,COM MAN'!$A$20&lt;&gt;3,"","R"),""),IF(AND((CODE(AA21)=86),(CODE($F21)=82)),IF('CONFIG ,CONFL,COM MAN'!$A$20&lt;&gt;3,"","R"),"")),""),"")</f>
        <v/>
      </c>
      <c r="AC22" s="101"/>
      <c r="AD22" s="592"/>
      <c r="AE22" s="97" t="str">
        <f>IFERROR(IF(AD$19&lt;&gt;"",IF(AG$19&lt;&gt;"",IF(AND((CODE(AD21)=86),(CODE(AG21)=82)),IF('CONFIG ,CONFL,COM MAN'!$A$20&lt;&gt;3,"","R"),""),IF(AND((CODE(AD21)=86),(CODE($F21)=82)),IF('CONFIG ,CONFL,COM MAN'!$A$20&lt;&gt;3,"","R"),"")),""),"")</f>
        <v/>
      </c>
      <c r="AF22" s="101"/>
      <c r="AG22" s="592"/>
      <c r="AH22" s="97" t="str">
        <f>IFERROR(IF(AG$19&lt;&gt;"",IF(AJ$19&lt;&gt;"",IF(AND((CODE(AG21)=86),(CODE(AJ21)=82)),IF('CONFIG ,CONFL,COM MAN'!$A$20&lt;&gt;3,"","R"),""),IF(AND((CODE(AG21)=86),(CODE($F21)=82)),IF('CONFIG ,CONFL,COM MAN'!$A$20&lt;&gt;3,"","R"),"")),""),"")</f>
        <v/>
      </c>
      <c r="AI22" s="101"/>
      <c r="AJ22" s="592"/>
      <c r="AK22" s="97" t="str">
        <f>IFERROR(IF(AJ$19&lt;&gt;"",IF(AM$19&lt;&gt;"",IF(AND((CODE(AJ21)=86),(CODE(AM21)=82)),IF('CONFIG ,CONFL,COM MAN'!$A$20&lt;&gt;3,"","R"),""),IF(AND((CODE(AJ21)=86),(CODE($F21)=82)),IF('CONFIG ,CONFL,COM MAN'!$A$20&lt;&gt;3,"","R"),"")),""),"")</f>
        <v/>
      </c>
      <c r="AL22" s="101"/>
      <c r="AM22" s="592"/>
      <c r="AN22" s="97" t="str">
        <f>IFERROR(IF(AM$19&lt;&gt;"",IF(F$19&lt;&gt;"",IF(AND((CODE(AM21)=86),(CODE(F21)=82)),IF('CONFIG ,CONFL,COM MAN'!$A$20&lt;&gt;3,"","R"),""),IF(AND((CODE(AM21)=86),(CODE($F21)=82)),IF('CONFIG ,CONFL,COM MAN'!$A$20&lt;&gt;3,"","R"),"")),""),"")</f>
        <v/>
      </c>
      <c r="AO22" s="101"/>
      <c r="AP22" s="31"/>
      <c r="AQ22" s="31"/>
      <c r="AR22" s="31"/>
      <c r="AS22" s="31"/>
      <c r="AT22" s="31"/>
      <c r="AU22" s="31"/>
      <c r="AV22" s="31"/>
      <c r="AW22" s="31"/>
      <c r="AX22" s="31"/>
      <c r="AY22" s="31"/>
      <c r="AZ22" s="31"/>
      <c r="BA22" s="31"/>
      <c r="BB22" s="31"/>
      <c r="BC22" s="31"/>
      <c r="BD22" s="31"/>
    </row>
    <row r="23" spans="1:69" ht="30" customHeight="1" x14ac:dyDescent="0.2">
      <c r="A23" s="632"/>
      <c r="B23" s="633"/>
      <c r="C23" s="634"/>
      <c r="D23" s="628" t="str">
        <f>IF(AND('CONFIG ,CONFL,COM MAN'!$A21=3,'CONFIG ,CONFL,COM MAN'!$I21&lt;&gt;"NÃO USADO"),'CONFIG ,CONFL,COM MAN'!$E21,"")</f>
        <v/>
      </c>
      <c r="E23" s="629"/>
      <c r="F23" s="593" t="str">
        <f>IFERROR(VLOOKUP($D23,'TABELAS DE ESTADOS'!$E$40:$U$55,CODE(F$19)-64+2,0),"")</f>
        <v/>
      </c>
      <c r="G23" s="96" t="str">
        <f>IFERROR(IF(AND((CODE(F23)=86),(CODE(I23)=82)),IF('CONFIG ,CONFL,COM MAN'!$A$21&lt;&gt;3,"",IF('CONFIG ,CONFL,COM MAN'!I21="VEICULAR","A","r")),""),"")</f>
        <v/>
      </c>
      <c r="H23" s="98"/>
      <c r="I23" s="593" t="str">
        <f>IFERROR(IF(LEN(I$19)=1,VLOOKUP($D23,'TABELAS DE ESTADOS'!$E$40:$U$55,CODE(I$19)-64+2,0),""),"")</f>
        <v/>
      </c>
      <c r="J23" s="96" t="str">
        <f>IFERROR(IF(I$19&lt;&gt;"",IF(L$19&lt;&gt;"",IF(AND((CODE(I23)=86),(CODE(L23)=82)),IF('CONFIG ,CONFL,COM MAN'!$A$21&lt;&gt;3,"",IF('CONFIG ,CONFL,COM MAN'!$I$21="VEICULAR","A","r")),""),IF(AND((CODE(I23)=86),(CODE($F23)=82)),IF('CONFIG ,CONFL,COM MAN'!$A$21&lt;&gt;3,"",IF('CONFIG ,CONFL,COM MAN'!$I$21="VEICULAR","A","r")),"")),""),"")</f>
        <v/>
      </c>
      <c r="K23" s="100"/>
      <c r="L23" s="593" t="str">
        <f>IFERROR(VLOOKUP($D23,'TABELAS DE ESTADOS'!$E$40:$U$55,CODE(L$19)-64+2,0),"")</f>
        <v/>
      </c>
      <c r="M23" s="96" t="str">
        <f>IFERROR(IF(L$19&lt;&gt;"",IF(O$19&lt;&gt;"",IF(AND((CODE(L23)=86),(CODE(O23)=82)),IF('CONFIG ,CONFL,COM MAN'!$A$21&lt;&gt;3,"",IF('CONFIG ,CONFL,COM MAN'!$I$21="VEICULAR","A","r")),""),IF(AND((CODE(L23)=86),(CODE($F23)=82)),IF('CONFIG ,CONFL,COM MAN'!$A$21&lt;&gt;3,"",IF('CONFIG ,CONFL,COM MAN'!$I$21="VEICULAR","A","r")),"")),""),"")</f>
        <v/>
      </c>
      <c r="N23" s="100"/>
      <c r="O23" s="593" t="str">
        <f>IFERROR(VLOOKUP($D23,'TABELAS DE ESTADOS'!$E$40:$U$55,CODE(O$19)-64+2,0),"")</f>
        <v/>
      </c>
      <c r="P23" s="96" t="str">
        <f>IFERROR(IF(O$19&lt;&gt;"",IF(R$19&lt;&gt;"",IF(AND((CODE(O23)=86),(CODE(R23)=82)),IF('CONFIG ,CONFL,COM MAN'!$A$21&lt;&gt;3,"",IF('CONFIG ,CONFL,COM MAN'!$I$21="VEICULAR","A","r")),""),IF(AND((CODE(O23)=86),(CODE($F23)=82)),IF('CONFIG ,CONFL,COM MAN'!$A$21&lt;&gt;3,"",IF('CONFIG ,CONFL,COM MAN'!$I$21="VEICULAR","A","r")),"")),""),"")</f>
        <v/>
      </c>
      <c r="Q23" s="100"/>
      <c r="R23" s="593" t="str">
        <f>IFERROR(VLOOKUP($D23,'TABELAS DE ESTADOS'!$E$40:$U$55,CODE(R$19)-64+2,0),"")</f>
        <v/>
      </c>
      <c r="S23" s="96" t="str">
        <f>IFERROR(IF(R$19&lt;&gt;"",IF(U$19&lt;&gt;"",IF(AND((CODE(R23)=86),(CODE(U23)=82)),IF('CONFIG ,CONFL,COM MAN'!$A$21&lt;&gt;3,"",IF('CONFIG ,CONFL,COM MAN'!$I$21="VEICULAR","A","r")),""),IF(AND((CODE(R23)=86),(CODE($F23)=82)),IF('CONFIG ,CONFL,COM MAN'!$A$21&lt;&gt;3,"",IF('CONFIG ,CONFL,COM MAN'!$I$21="VEICULAR","A","r")),"")),""),"")</f>
        <v/>
      </c>
      <c r="T23" s="100"/>
      <c r="U23" s="593" t="str">
        <f>IFERROR(VLOOKUP($D23,'TABELAS DE ESTADOS'!$E$40:$U$55,CODE(U$19)-64+2,0),"")</f>
        <v/>
      </c>
      <c r="V23" s="96" t="str">
        <f>IFERROR(IF(U$19&lt;&gt;"",IF(X$19&lt;&gt;"",IF(AND((CODE(U23)=86),(CODE(X23)=82)),IF('CONFIG ,CONFL,COM MAN'!$A$21&lt;&gt;3,"",IF('CONFIG ,CONFL,COM MAN'!$I$21="VEICULAR","A","r")),""),IF(AND((CODE(U23)=86),(CODE($F23)=82)),IF('CONFIG ,CONFL,COM MAN'!$A$21&lt;&gt;3,"",IF('CONFIG ,CONFL,COM MAN'!$I$21="VEICULAR","A","r")),"")),""),"")</f>
        <v/>
      </c>
      <c r="W23" s="100"/>
      <c r="X23" s="593" t="str">
        <f>IFERROR(VLOOKUP($D23,'TABELAS DE ESTADOS'!$E$40:$U$55,CODE(X$19)-64+2,0),"")</f>
        <v/>
      </c>
      <c r="Y23" s="96" t="str">
        <f>IFERROR(IF(X$19&lt;&gt;"",IF(AA$19&lt;&gt;"",IF(AND((CODE(X23)=86),(CODE(AA23)=82)),IF('CONFIG ,CONFL,COM MAN'!$A$21&lt;&gt;3,"",IF('CONFIG ,CONFL,COM MAN'!$I$21="VEICULAR","A","r")),""),IF(AND((CODE(X23)=86),(CODE($F23)=82)),IF('CONFIG ,CONFL,COM MAN'!$A$21&lt;&gt;3,"",IF('CONFIG ,CONFL,COM MAN'!$I$21="VEICULAR","A","r")),"")),""),"")</f>
        <v/>
      </c>
      <c r="Z23" s="100"/>
      <c r="AA23" s="593" t="str">
        <f>IFERROR(VLOOKUP($D23,'TABELAS DE ESTADOS'!$E$40:$U$55,CODE(AA$19)-64+2,0),"")</f>
        <v/>
      </c>
      <c r="AB23" s="96" t="str">
        <f>IFERROR(IF(AA$19&lt;&gt;"",IF(AD$19&lt;&gt;"",IF(AND((CODE(AA23)=86),(CODE(AD23)=82)),IF('CONFIG ,CONFL,COM MAN'!$A$21&lt;&gt;3,"",IF('CONFIG ,CONFL,COM MAN'!$I$21="VEICULAR","A","r")),""),IF(AND((CODE(AA23)=86),(CODE($F23)=82)),IF('CONFIG ,CONFL,COM MAN'!$A$21&lt;&gt;3,"",IF('CONFIG ,CONFL,COM MAN'!$I$21="VEICULAR","A","r")),"")),""),"")</f>
        <v/>
      </c>
      <c r="AC23" s="100"/>
      <c r="AD23" s="593" t="str">
        <f>IFERROR(VLOOKUP($D23,'TABELAS DE ESTADOS'!$E$40:$U$55,CODE(AD$19)-64+2,0),"")</f>
        <v/>
      </c>
      <c r="AE23" s="96" t="str">
        <f>IFERROR(IF(AD$19&lt;&gt;"",IF(AG$19&lt;&gt;"",IF(AND((CODE(AD23)=86),(CODE(AG23)=82)),IF('CONFIG ,CONFL,COM MAN'!$A$21&lt;&gt;3,"",IF('CONFIG ,CONFL,COM MAN'!$I$21="VEICULAR","A","r")),""),IF(AND((CODE(AD23)=86),(CODE($F23)=82)),IF('CONFIG ,CONFL,COM MAN'!$A$21&lt;&gt;3,"",IF('CONFIG ,CONFL,COM MAN'!$I$21="VEICULAR","A","r")),"")),""),"")</f>
        <v/>
      </c>
      <c r="AF23" s="100"/>
      <c r="AG23" s="593" t="str">
        <f>IFERROR(VLOOKUP($D23,'TABELAS DE ESTADOS'!$E$40:$U$55,CODE(AG$19)-64+2,0),"")</f>
        <v/>
      </c>
      <c r="AH23" s="96" t="str">
        <f>IFERROR(IF(AG$19&lt;&gt;"",IF(AJ$19&lt;&gt;"",IF(AND((CODE(AG23)=86),(CODE(AJ23)=82)),IF('CONFIG ,CONFL,COM MAN'!$A$21&lt;&gt;3,"",IF('CONFIG ,CONFL,COM MAN'!$I$21="VEICULAR","A","r")),""),IF(AND((CODE(AG23)=86),(CODE($F23)=82)),IF('CONFIG ,CONFL,COM MAN'!$A$21&lt;&gt;3,"",IF('CONFIG ,CONFL,COM MAN'!$I$21="VEICULAR","A","r")),"")),""),"")</f>
        <v/>
      </c>
      <c r="AI23" s="100"/>
      <c r="AJ23" s="593" t="str">
        <f>IFERROR(VLOOKUP($D23,'TABELAS DE ESTADOS'!$E$40:$U$55,CODE(AJ$19)-64+2,0),"")</f>
        <v/>
      </c>
      <c r="AK23" s="96" t="str">
        <f>IFERROR(IF(AJ$19&lt;&gt;"",IF(AM$19&lt;&gt;"",IF(AND((CODE(AJ23)=86),(CODE(AM23)=82)),IF('CONFIG ,CONFL,COM MAN'!$A$21&lt;&gt;3,"",IF('CONFIG ,CONFL,COM MAN'!$I$21="VEICULAR","A","r")),""),IF(AND((CODE(AJ23)=86),(CODE($F23)=82)),IF('CONFIG ,CONFL,COM MAN'!$A$21&lt;&gt;3,"",IF('CONFIG ,CONFL,COM MAN'!$I$21="VEICULAR","A","r")),"")),""),"")</f>
        <v/>
      </c>
      <c r="AL23" s="100"/>
      <c r="AM23" s="593" t="str">
        <f>IFERROR(VLOOKUP($D23,'TABELAS DE ESTADOS'!$E$40:$U$55,CODE(AM$19)-64+2,0),"")</f>
        <v/>
      </c>
      <c r="AN23" s="96" t="str">
        <f>IFERROR(IF(AM$19&lt;&gt;"",IF(F$19&lt;&gt;"",IF(AND((CODE(AM23)=86),(CODE(F23)=82)),IF('CONFIG ,CONFL,COM MAN'!$A$21&lt;&gt;3,"",IF('CONFIG ,CONFL,COM MAN'!$I$21="VEICULAR","A","r")),""),IF(AND((CODE(AM23)=86),(CODE($F23)=82)),IF('CONFIG ,CONFL,COM MAN'!$A$21&lt;&gt;3,"",IF('CONFIG ,CONFL,COM MAN'!$I$21="VEICULAR","A","r")),"")),""),"")</f>
        <v/>
      </c>
      <c r="AO23" s="100"/>
      <c r="AP23" s="31"/>
      <c r="AQ23" s="31"/>
      <c r="AR23" s="31"/>
      <c r="AS23" s="31"/>
      <c r="AT23" s="31"/>
      <c r="AU23" s="31"/>
      <c r="AV23" s="31"/>
      <c r="AW23" s="31"/>
      <c r="AX23" s="31"/>
      <c r="AY23" s="31"/>
      <c r="AZ23" s="31"/>
      <c r="BA23" s="31"/>
      <c r="BB23" s="31"/>
      <c r="BC23" s="31"/>
      <c r="BD23" s="31"/>
    </row>
    <row r="24" spans="1:69" ht="30" customHeight="1" x14ac:dyDescent="0.2">
      <c r="A24" s="632"/>
      <c r="B24" s="633"/>
      <c r="C24" s="634"/>
      <c r="D24" s="630"/>
      <c r="E24" s="631"/>
      <c r="F24" s="592"/>
      <c r="G24" s="97" t="str">
        <f>IFERROR(IF(AND((CODE(F23)=86),(CODE(I23)=82)),IF('CONFIG ,CONFL,COM MAN'!$A$21&lt;&gt;3,"","R"),""),"")</f>
        <v/>
      </c>
      <c r="H24" s="99"/>
      <c r="I24" s="592"/>
      <c r="J24" s="97" t="str">
        <f>IFERROR(IF(I$19&lt;&gt;"",IF(L$19&lt;&gt;"",IF(AND((CODE(I23)=86),(CODE(L23)=82)),IF('CONFIG ,CONFL,COM MAN'!$A$21&lt;&gt;3,"","R"),""),IF(AND((CODE(I23)=86),(CODE($F23)=82)),IF('CONFIG ,CONFL,COM MAN'!$A$21&lt;&gt;3,"","R"),"")),""),"")</f>
        <v/>
      </c>
      <c r="K24" s="101"/>
      <c r="L24" s="592"/>
      <c r="M24" s="97" t="str">
        <f>IFERROR(IF(L$19&lt;&gt;"",IF(O$19&lt;&gt;"",IF(AND((CODE(L23)=86),(CODE(O23)=82)),IF('CONFIG ,CONFL,COM MAN'!$A$21&lt;&gt;3,"","R"),""),IF(AND((CODE(L23)=86),(CODE($F23)=82)),IF('CONFIG ,CONFL,COM MAN'!$A$21&lt;&gt;3,"","R"),"")),""),"")</f>
        <v/>
      </c>
      <c r="N24" s="101"/>
      <c r="O24" s="592"/>
      <c r="P24" s="97" t="str">
        <f>IFERROR(IF(O$19&lt;&gt;"",IF(R$19&lt;&gt;"",IF(AND((CODE(O23)=86),(CODE(R23)=82)),IF('CONFIG ,CONFL,COM MAN'!$A$21&lt;&gt;3,"","R"),""),IF(AND((CODE(O23)=86),(CODE($F23)=82)),IF('CONFIG ,CONFL,COM MAN'!$A$21&lt;&gt;3,"","R"),"")),""),"")</f>
        <v/>
      </c>
      <c r="Q24" s="101"/>
      <c r="R24" s="592"/>
      <c r="S24" s="97" t="str">
        <f>IFERROR(IF(R$19&lt;&gt;"",IF(U$19&lt;&gt;"",IF(AND((CODE(R23)=86),(CODE(U23)=82)),IF('CONFIG ,CONFL,COM MAN'!$A$21&lt;&gt;3,"","R"),""),IF(AND((CODE(R23)=86),(CODE($F23)=82)),IF('CONFIG ,CONFL,COM MAN'!$A$21&lt;&gt;3,"","R"),"")),""),"")</f>
        <v/>
      </c>
      <c r="T24" s="101"/>
      <c r="U24" s="592"/>
      <c r="V24" s="97" t="str">
        <f>IFERROR(IF(U$19&lt;&gt;"",IF(X$19&lt;&gt;"",IF(AND((CODE(U23)=86),(CODE(X23)=82)),IF('CONFIG ,CONFL,COM MAN'!$A$21&lt;&gt;3,"","R"),""),IF(AND((CODE(U23)=86),(CODE($F23)=82)),IF('CONFIG ,CONFL,COM MAN'!$A$21&lt;&gt;3,"","R"),"")),""),"")</f>
        <v/>
      </c>
      <c r="W24" s="101"/>
      <c r="X24" s="592"/>
      <c r="Y24" s="97" t="str">
        <f>IFERROR(IF(X$19&lt;&gt;"",IF(AA$19&lt;&gt;"",IF(AND((CODE(X23)=86),(CODE(AA23)=82)),IF('CONFIG ,CONFL,COM MAN'!$A$21&lt;&gt;3,"","R"),""),IF(AND((CODE(X23)=86),(CODE($F23)=82)),IF('CONFIG ,CONFL,COM MAN'!$A$21&lt;&gt;3,"","R"),"")),""),"")</f>
        <v/>
      </c>
      <c r="Z24" s="101"/>
      <c r="AA24" s="592"/>
      <c r="AB24" s="97" t="str">
        <f>IFERROR(IF(AA$19&lt;&gt;"",IF(AD$19&lt;&gt;"",IF(AND((CODE(AA23)=86),(CODE(AD23)=82)),IF('CONFIG ,CONFL,COM MAN'!$A$21&lt;&gt;3,"","R"),""),IF(AND((CODE(AA23)=86),(CODE($F23)=82)),IF('CONFIG ,CONFL,COM MAN'!$A$21&lt;&gt;3,"","R"),"")),""),"")</f>
        <v/>
      </c>
      <c r="AC24" s="101"/>
      <c r="AD24" s="592"/>
      <c r="AE24" s="97" t="str">
        <f>IFERROR(IF(AD$19&lt;&gt;"",IF(AG$19&lt;&gt;"",IF(AND((CODE(AD23)=86),(CODE(AG23)=82)),IF('CONFIG ,CONFL,COM MAN'!$A$21&lt;&gt;3,"","R"),""),IF(AND((CODE(AD23)=86),(CODE($F23)=82)),IF('CONFIG ,CONFL,COM MAN'!$A$21&lt;&gt;3,"","R"),"")),""),"")</f>
        <v/>
      </c>
      <c r="AF24" s="101"/>
      <c r="AG24" s="592"/>
      <c r="AH24" s="97" t="str">
        <f>IFERROR(IF(AG$19&lt;&gt;"",IF(AJ$19&lt;&gt;"",IF(AND((CODE(AG23)=86),(CODE(AJ23)=82)),IF('CONFIG ,CONFL,COM MAN'!$A$21&lt;&gt;3,"","R"),""),IF(AND((CODE(AG23)=86),(CODE($F23)=82)),IF('CONFIG ,CONFL,COM MAN'!$A$21&lt;&gt;3,"","R"),"")),""),"")</f>
        <v/>
      </c>
      <c r="AI24" s="101"/>
      <c r="AJ24" s="592"/>
      <c r="AK24" s="97" t="str">
        <f>IFERROR(IF(AJ$19&lt;&gt;"",IF(AM$19&lt;&gt;"",IF(AND((CODE(AJ23)=86),(CODE(AM23)=82)),IF('CONFIG ,CONFL,COM MAN'!$A$21&lt;&gt;3,"","R"),""),IF(AND((CODE(AJ23)=86),(CODE($F23)=82)),IF('CONFIG ,CONFL,COM MAN'!$A$21&lt;&gt;3,"","R"),"")),""),"")</f>
        <v/>
      </c>
      <c r="AL24" s="101"/>
      <c r="AM24" s="592"/>
      <c r="AN24" s="97" t="str">
        <f>IFERROR(IF(AM$19&lt;&gt;"",IF(F$19&lt;&gt;"",IF(AND((CODE(AM23)=86),(CODE(F23)=82)),IF('CONFIG ,CONFL,COM MAN'!$A$21&lt;&gt;3,"","R"),""),IF(AND((CODE(AM23)=86),(CODE($F23)=82)),IF('CONFIG ,CONFL,COM MAN'!$A$21&lt;&gt;3,"","R"),"")),""),"")</f>
        <v/>
      </c>
      <c r="AO24" s="101"/>
      <c r="AP24" s="31"/>
      <c r="AQ24" s="31"/>
      <c r="AR24" s="31"/>
      <c r="AS24" s="31"/>
      <c r="AT24" s="57"/>
      <c r="AU24" s="31"/>
      <c r="AV24" s="31"/>
      <c r="AW24" s="31"/>
      <c r="AX24" s="31"/>
      <c r="AY24" s="31"/>
      <c r="AZ24" s="31"/>
      <c r="BA24" s="31"/>
      <c r="BB24" s="31"/>
      <c r="BC24" s="31"/>
      <c r="BD24" s="31"/>
    </row>
    <row r="25" spans="1:69" ht="30" customHeight="1" x14ac:dyDescent="0.2">
      <c r="A25" s="632"/>
      <c r="B25" s="633"/>
      <c r="C25" s="634"/>
      <c r="D25" s="618" t="str">
        <f>IF(AND('CONFIG ,CONFL,COM MAN'!$A22=3,'CONFIG ,CONFL,COM MAN'!$I22&lt;&gt;"NÃO USADO"),'CONFIG ,CONFL,COM MAN'!$E22,"")</f>
        <v/>
      </c>
      <c r="E25" s="618"/>
      <c r="F25" s="593" t="str">
        <f>IFERROR(VLOOKUP($D25,'TABELAS DE ESTADOS'!$E$40:$U$55,CODE(F$19)-64+2,0),"")</f>
        <v/>
      </c>
      <c r="G25" s="96" t="str">
        <f>IFERROR(IF(AND((CODE(F25)=86),(CODE(I25)=82)),IF('CONFIG ,CONFL,COM MAN'!$A$22&lt;&gt;3,"",IF('CONFIG ,CONFL,COM MAN'!$I$22="VEICULAR","A","r")),""),"")</f>
        <v/>
      </c>
      <c r="H25" s="98"/>
      <c r="I25" s="593" t="str">
        <f>IFERROR(IF(LEN(I$19)=1,VLOOKUP($D25,'TABELAS DE ESTADOS'!$E$40:$U$55,CODE(I$19)-64+2,0),""),"")</f>
        <v/>
      </c>
      <c r="J25" s="96" t="str">
        <f>IFERROR(IF(I$19&lt;&gt;"",IF(L$19&lt;&gt;"",IF(AND((CODE(I25)=86),(CODE(L25)=82)),IF('CONFIG ,CONFL,COM MAN'!$A$22&lt;&gt;3,"",IF('CONFIG ,CONFL,COM MAN'!$I$22="VEICULAR","A","r")),""),IF(AND((CODE(I25)=86),(CODE($F25)=82)),IF('CONFIG ,CONFL,COM MAN'!$A$22&lt;&gt;3,"",IF('CONFIG ,CONFL,COM MAN'!$I$22="VEICULAR","A","r")),"")),""),"")</f>
        <v/>
      </c>
      <c r="K25" s="100"/>
      <c r="L25" s="593" t="str">
        <f>IFERROR(VLOOKUP($D25,'TABELAS DE ESTADOS'!$E$40:$U$55,CODE(L$19)-64+2,0),"")</f>
        <v/>
      </c>
      <c r="M25" s="96" t="str">
        <f>IFERROR(IF(L$19&lt;&gt;"",IF(O$19&lt;&gt;"",IF(AND((CODE(L25)=86),(CODE(O25)=82)),IF('CONFIG ,CONFL,COM MAN'!$A$22&lt;&gt;3,"",IF('CONFIG ,CONFL,COM MAN'!$I$22="VEICULAR","A","r")),""),IF(AND((CODE(L25)=86),(CODE($F25)=82)),IF('CONFIG ,CONFL,COM MAN'!$A$22&lt;&gt;3,"",IF('CONFIG ,CONFL,COM MAN'!$I$22="VEICULAR","A","r")),"")),""),"")</f>
        <v/>
      </c>
      <c r="N25" s="100"/>
      <c r="O25" s="593" t="str">
        <f>IFERROR(VLOOKUP($D25,'TABELAS DE ESTADOS'!$E$40:$U$55,CODE(O$19)-64+2,0),"")</f>
        <v/>
      </c>
      <c r="P25" s="96" t="str">
        <f>IFERROR(IF(O$19&lt;&gt;"",IF(R$19&lt;&gt;"",IF(AND((CODE(O25)=86),(CODE(R25)=82)),IF('CONFIG ,CONFL,COM MAN'!$A$22&lt;&gt;3,"",IF('CONFIG ,CONFL,COM MAN'!$I$22="VEICULAR","A","r")),""),IF(AND((CODE(O25)=86),(CODE($F25)=82)),IF('CONFIG ,CONFL,COM MAN'!$A$22&lt;&gt;3,"",IF('CONFIG ,CONFL,COM MAN'!$I$22="VEICULAR","A","r")),"")),""),"")</f>
        <v/>
      </c>
      <c r="Q25" s="100"/>
      <c r="R25" s="593" t="str">
        <f>IFERROR(VLOOKUP($D25,'TABELAS DE ESTADOS'!$E$40:$U$55,CODE(R$19)-64+2,0),"")</f>
        <v/>
      </c>
      <c r="S25" s="96" t="str">
        <f>IFERROR(IF(R$19&lt;&gt;"",IF(U$19&lt;&gt;"",IF(AND((CODE(R25)=86),(CODE(U25)=82)),IF('CONFIG ,CONFL,COM MAN'!$A$22&lt;&gt;3,"",IF('CONFIG ,CONFL,COM MAN'!$I$22="VEICULAR","A","r")),""),IF(AND((CODE(R25)=86),(CODE($F25)=82)),IF('CONFIG ,CONFL,COM MAN'!$A$22&lt;&gt;3,"",IF('CONFIG ,CONFL,COM MAN'!$I$22="VEICULAR","A","r")),"")),""),"")</f>
        <v/>
      </c>
      <c r="T25" s="100"/>
      <c r="U25" s="593" t="str">
        <f>IFERROR(VLOOKUP($D25,'TABELAS DE ESTADOS'!$E$40:$U$55,CODE(U$19)-64+2,0),"")</f>
        <v/>
      </c>
      <c r="V25" s="96" t="str">
        <f>IFERROR(IF(U$19&lt;&gt;"",IF(X$19&lt;&gt;"",IF(AND((CODE(U25)=86),(CODE(X25)=82)),IF('CONFIG ,CONFL,COM MAN'!$A$22&lt;&gt;3,"",IF('CONFIG ,CONFL,COM MAN'!$I$22="VEICULAR","A","r")),""),IF(AND((CODE(U25)=86),(CODE($F25)=82)),IF('CONFIG ,CONFL,COM MAN'!$A$22&lt;&gt;3,"",IF('CONFIG ,CONFL,COM MAN'!$I$22="VEICULAR","A","r")),"")),""),"")</f>
        <v/>
      </c>
      <c r="W25" s="100"/>
      <c r="X25" s="593" t="str">
        <f>IFERROR(VLOOKUP($D25,'TABELAS DE ESTADOS'!$E$40:$U$55,CODE(X$19)-64+2,0),"")</f>
        <v/>
      </c>
      <c r="Y25" s="96" t="str">
        <f>IFERROR(IF(X$19&lt;&gt;"",IF(AA$19&lt;&gt;"",IF(AND((CODE(X25)=86),(CODE(AA25)=82)),IF('CONFIG ,CONFL,COM MAN'!$A$22&lt;&gt;3,"",IF('CONFIG ,CONFL,COM MAN'!$I$22="VEICULAR","A","r")),""),IF(AND((CODE(X25)=86),(CODE($F25)=82)),IF('CONFIG ,CONFL,COM MAN'!$A$22&lt;&gt;3,"",IF('CONFIG ,CONFL,COM MAN'!$I$22="VEICULAR","A","r")),"")),""),"")</f>
        <v/>
      </c>
      <c r="Z25" s="100"/>
      <c r="AA25" s="593" t="str">
        <f>IFERROR(VLOOKUP($D25,'TABELAS DE ESTADOS'!$E$40:$U$55,CODE(AA$19)-64+2,0),"")</f>
        <v/>
      </c>
      <c r="AB25" s="96" t="str">
        <f>IFERROR(IF(AA$19&lt;&gt;"",IF(AD$19&lt;&gt;"",IF(AND((CODE(AA25)=86),(CODE(AD25)=82)),IF('CONFIG ,CONFL,COM MAN'!$A$22&lt;&gt;3,"",IF('CONFIG ,CONFL,COM MAN'!$I$22="VEICULAR","A","r")),""),IF(AND((CODE(AA25)=86),(CODE($F25)=82)),IF('CONFIG ,CONFL,COM MAN'!$A$22&lt;&gt;3,"",IF('CONFIG ,CONFL,COM MAN'!$I$22="VEICULAR","A","r")),"")),""),"")</f>
        <v/>
      </c>
      <c r="AC25" s="100"/>
      <c r="AD25" s="593" t="str">
        <f>IFERROR(VLOOKUP($D25,'TABELAS DE ESTADOS'!$E$40:$U$55,CODE(AD$19)-64+2,0),"")</f>
        <v/>
      </c>
      <c r="AE25" s="96" t="str">
        <f>IFERROR(IF(AD$19&lt;&gt;"",IF(AG$19&lt;&gt;"",IF(AND((CODE(AD25)=86),(CODE(AG25)=82)),IF('CONFIG ,CONFL,COM MAN'!$A$22&lt;&gt;3,"",IF('CONFIG ,CONFL,COM MAN'!$I$22="VEICULAR","A","r")),""),IF(AND((CODE(AD25)=86),(CODE($F25)=82)),IF('CONFIG ,CONFL,COM MAN'!$A$22&lt;&gt;3,"",IF('CONFIG ,CONFL,COM MAN'!$I$22="VEICULAR","A","r")),"")),""),"")</f>
        <v/>
      </c>
      <c r="AF25" s="100"/>
      <c r="AG25" s="593" t="str">
        <f>IFERROR(VLOOKUP($D25,'TABELAS DE ESTADOS'!$E$40:$U$55,CODE(AG$19)-64+2,0),"")</f>
        <v/>
      </c>
      <c r="AH25" s="96" t="str">
        <f>IFERROR(IF(AG$19&lt;&gt;"",IF(AJ$19&lt;&gt;"",IF(AND((CODE(AG25)=86),(CODE(AJ25)=82)),IF('CONFIG ,CONFL,COM MAN'!$A$22&lt;&gt;3,"",IF('CONFIG ,CONFL,COM MAN'!$I$22="VEICULAR","A","r")),""),IF(AND((CODE(AG25)=86),(CODE($F25)=82)),IF('CONFIG ,CONFL,COM MAN'!$A$22&lt;&gt;3,"",IF('CONFIG ,CONFL,COM MAN'!$I$22="VEICULAR","A","r")),"")),""),"")</f>
        <v/>
      </c>
      <c r="AI25" s="100"/>
      <c r="AJ25" s="593" t="str">
        <f>IFERROR(VLOOKUP($D25,'TABELAS DE ESTADOS'!$E$40:$U$55,CODE(AJ$19)-64+2,0),"")</f>
        <v/>
      </c>
      <c r="AK25" s="96" t="str">
        <f>IFERROR(IF(AJ$19&lt;&gt;"",IF(AM$19&lt;&gt;"",IF(AND((CODE(AJ25)=86),(CODE(AM25)=82)),IF('CONFIG ,CONFL,COM MAN'!$A$22&lt;&gt;3,"",IF('CONFIG ,CONFL,COM MAN'!$I$22="VEICULAR","A","r")),""),IF(AND((CODE(AJ25)=86),(CODE($F25)=82)),IF('CONFIG ,CONFL,COM MAN'!$A$22&lt;&gt;3,"",IF('CONFIG ,CONFL,COM MAN'!$I$22="VEICULAR","A","r")),"")),""),"")</f>
        <v/>
      </c>
      <c r="AL25" s="100"/>
      <c r="AM25" s="593" t="str">
        <f>IFERROR(VLOOKUP($D25,'TABELAS DE ESTADOS'!$E$40:$U$55,CODE(AM$19)-64+2,0),"")</f>
        <v/>
      </c>
      <c r="AN25" s="96" t="str">
        <f>IFERROR(IF(AM$19&lt;&gt;"",IF(F$19&lt;&gt;"",IF(AND((CODE(AM25)=86),(CODE(F25)=82)),IF('CONFIG ,CONFL,COM MAN'!$A$22&lt;&gt;3,"",IF('CONFIG ,CONFL,COM MAN'!$I$22="VEICULAR","A","r")),""),IF(AND((CODE(AM25)=86),(CODE($F25)=82)),IF('CONFIG ,CONFL,COM MAN'!$A$22&lt;&gt;3,"",IF('CONFIG ,CONFL,COM MAN'!$I$22="VEICULAR","A","r")),"")),""),"")</f>
        <v/>
      </c>
      <c r="AO25" s="100"/>
      <c r="AP25" s="31"/>
      <c r="AQ25" s="31"/>
      <c r="AR25" s="31"/>
      <c r="AS25" s="31"/>
      <c r="AT25" s="31"/>
      <c r="AU25" s="31"/>
      <c r="AV25" s="31"/>
      <c r="AW25" s="31"/>
      <c r="AX25" s="31"/>
      <c r="AY25" s="31"/>
      <c r="AZ25" s="31"/>
      <c r="BA25" s="31"/>
      <c r="BB25" s="31"/>
      <c r="BC25" s="31"/>
      <c r="BD25" s="31"/>
    </row>
    <row r="26" spans="1:69" ht="30" customHeight="1" x14ac:dyDescent="0.2">
      <c r="A26" s="632"/>
      <c r="B26" s="633"/>
      <c r="C26" s="634"/>
      <c r="D26" s="617"/>
      <c r="E26" s="617"/>
      <c r="F26" s="592"/>
      <c r="G26" s="97" t="str">
        <f>IFERROR(IF(AND((CODE(F25)=86),(CODE(I25)=82)),IF('CONFIG ,CONFL,COM MAN'!$A$22&lt;&gt;3,"","R"),""),"")</f>
        <v/>
      </c>
      <c r="H26" s="99"/>
      <c r="I26" s="592"/>
      <c r="J26" s="97" t="str">
        <f>IFERROR(IF(I$19&lt;&gt;"",IF(L$19&lt;&gt;"",IF(AND((CODE(I25)=86),(CODE(L25)=82)),IF('CONFIG ,CONFL,COM MAN'!$A$22&lt;&gt;3,"","R"),""),IF(AND((CODE(I25)=86),(CODE($F25)=82)),IF('CONFIG ,CONFL,COM MAN'!$A$22&lt;&gt;3,"","R"),"")),""),"")</f>
        <v/>
      </c>
      <c r="K26" s="101"/>
      <c r="L26" s="592"/>
      <c r="M26" s="97" t="str">
        <f>IFERROR(IF(L$19&lt;&gt;"",IF(O$19&lt;&gt;"",IF(AND((CODE(L25)=86),(CODE(O25)=82)),IF('CONFIG ,CONFL,COM MAN'!$A$22&lt;&gt;3,"","R"),""),IF(AND((CODE(L25)=86),(CODE($F25)=82)),IF('CONFIG ,CONFL,COM MAN'!$A$22&lt;&gt;3,"","R"),"")),""),"")</f>
        <v/>
      </c>
      <c r="N26" s="101"/>
      <c r="O26" s="592"/>
      <c r="P26" s="97" t="str">
        <f>IFERROR(IF(O$19&lt;&gt;"",IF(R$19&lt;&gt;"",IF(AND((CODE(O25)=86),(CODE(R25)=82)),IF('CONFIG ,CONFL,COM MAN'!$A$22&lt;&gt;3,"","R"),""),IF(AND((CODE(O25)=86),(CODE($F25)=82)),IF('CONFIG ,CONFL,COM MAN'!$A$22&lt;&gt;3,"","R"),"")),""),"")</f>
        <v/>
      </c>
      <c r="Q26" s="101"/>
      <c r="R26" s="592"/>
      <c r="S26" s="97" t="str">
        <f>IFERROR(IF(R$19&lt;&gt;"",IF(U$19&lt;&gt;"",IF(AND((CODE(R25)=86),(CODE(U25)=82)),IF('CONFIG ,CONFL,COM MAN'!$A$22&lt;&gt;3,"","R"),""),IF(AND((CODE(R25)=86),(CODE($F25)=82)),IF('CONFIG ,CONFL,COM MAN'!$A$22&lt;&gt;3,"","R"),"")),""),"")</f>
        <v/>
      </c>
      <c r="T26" s="101"/>
      <c r="U26" s="592"/>
      <c r="V26" s="97" t="str">
        <f>IFERROR(IF(U$19&lt;&gt;"",IF(X$19&lt;&gt;"",IF(AND((CODE(U25)=86),(CODE(X25)=82)),IF('CONFIG ,CONFL,COM MAN'!$A$22&lt;&gt;3,"","R"),""),IF(AND((CODE(U25)=86),(CODE($F25)=82)),IF('CONFIG ,CONFL,COM MAN'!$A$22&lt;&gt;3,"","R"),"")),""),"")</f>
        <v/>
      </c>
      <c r="W26" s="101"/>
      <c r="X26" s="592"/>
      <c r="Y26" s="97" t="str">
        <f>IFERROR(IF(X$19&lt;&gt;"",IF(AA$19&lt;&gt;"",IF(AND((CODE(X25)=86),(CODE(AA25)=82)),IF('CONFIG ,CONFL,COM MAN'!$A$22&lt;&gt;3,"","R"),""),IF(AND((CODE(X25)=86),(CODE($F25)=82)),IF('CONFIG ,CONFL,COM MAN'!$A$22&lt;&gt;3,"","R"),"")),""),"")</f>
        <v/>
      </c>
      <c r="Z26" s="101"/>
      <c r="AA26" s="592"/>
      <c r="AB26" s="97" t="str">
        <f>IFERROR(IF(AA$19&lt;&gt;"",IF(AD$19&lt;&gt;"",IF(AND((CODE(AA25)=86),(CODE(AD25)=82)),IF('CONFIG ,CONFL,COM MAN'!$A$22&lt;&gt;3,"","R"),""),IF(AND((CODE(AA25)=86),(CODE($F25)=82)),IF('CONFIG ,CONFL,COM MAN'!$A$22&lt;&gt;3,"","R"),"")),""),"")</f>
        <v/>
      </c>
      <c r="AC26" s="101"/>
      <c r="AD26" s="592"/>
      <c r="AE26" s="97" t="str">
        <f>IFERROR(IF(AD$19&lt;&gt;"",IF(AG$19&lt;&gt;"",IF(AND((CODE(AD25)=86),(CODE(AG25)=82)),IF('CONFIG ,CONFL,COM MAN'!$A$22&lt;&gt;3,"","R"),""),IF(AND((CODE(AD25)=86),(CODE($F25)=82)),IF('CONFIG ,CONFL,COM MAN'!$A$22&lt;&gt;3,"","R"),"")),""),"")</f>
        <v/>
      </c>
      <c r="AF26" s="101"/>
      <c r="AG26" s="592"/>
      <c r="AH26" s="97" t="str">
        <f>IFERROR(IF(AG$19&lt;&gt;"",IF(AJ$19&lt;&gt;"",IF(AND((CODE(AG25)=86),(CODE(AJ25)=82)),IF('CONFIG ,CONFL,COM MAN'!$A$22&lt;&gt;3,"","R"),""),IF(AND((CODE(AG25)=86),(CODE($F25)=82)),IF('CONFIG ,CONFL,COM MAN'!$A$22&lt;&gt;3,"","R"),"")),""),"")</f>
        <v/>
      </c>
      <c r="AI26" s="101"/>
      <c r="AJ26" s="592"/>
      <c r="AK26" s="97" t="str">
        <f>IFERROR(IF(AJ$19&lt;&gt;"",IF(AM$19&lt;&gt;"",IF(AND((CODE(AJ25)=86),(CODE(AM25)=82)),IF('CONFIG ,CONFL,COM MAN'!$A$22&lt;&gt;3,"","R"),""),IF(AND((CODE(AJ25)=86),(CODE($F25)=82)),IF('CONFIG ,CONFL,COM MAN'!$A$22&lt;&gt;3,"","R"),"")),""),"")</f>
        <v/>
      </c>
      <c r="AL26" s="101"/>
      <c r="AM26" s="592"/>
      <c r="AN26" s="97" t="str">
        <f>IFERROR(IF(AM$19&lt;&gt;"",IF(F$19&lt;&gt;"",IF(AND((CODE(AM25)=86),(CODE(F25)=82)),IF('CONFIG ,CONFL,COM MAN'!$A$22&lt;&gt;3,"","R"),""),IF(AND((CODE(AM25)=86),(CODE($F25)=82)),IF('CONFIG ,CONFL,COM MAN'!$A$22&lt;&gt;3,"","R"),"")),""),"")</f>
        <v/>
      </c>
      <c r="AO26" s="101"/>
      <c r="AP26" s="31"/>
      <c r="AQ26" s="31"/>
      <c r="AR26" s="31"/>
      <c r="AS26" s="31"/>
      <c r="AT26" s="31"/>
      <c r="AU26" s="31"/>
      <c r="AV26" s="31"/>
      <c r="AW26" s="31"/>
      <c r="AX26" s="31"/>
      <c r="AY26" s="31"/>
      <c r="AZ26" s="31"/>
      <c r="BA26" s="31"/>
      <c r="BB26" s="31"/>
      <c r="BC26" s="31"/>
      <c r="BD26" s="31"/>
    </row>
    <row r="27" spans="1:69" ht="30" customHeight="1" x14ac:dyDescent="0.2">
      <c r="A27" s="632"/>
      <c r="B27" s="633"/>
      <c r="C27" s="634"/>
      <c r="D27" s="618" t="str">
        <f>IF(AND('CONFIG ,CONFL,COM MAN'!$A23=3,'CONFIG ,CONFL,COM MAN'!$I23&lt;&gt;"NÃO USADO"),'CONFIG ,CONFL,COM MAN'!$E23,"")</f>
        <v/>
      </c>
      <c r="E27" s="618"/>
      <c r="F27" s="593" t="str">
        <f>IFERROR(VLOOKUP($D27,'TABELAS DE ESTADOS'!$E$40:$U$55,CODE(F$19)-64+2,0),"")</f>
        <v/>
      </c>
      <c r="G27" s="96" t="str">
        <f>IFERROR(IF(AND((CODE(F27)=86),(CODE(I27)=82)),IF('CONFIG ,CONFL,COM MAN'!$A$23&lt;&gt;3,"",IF('CONFIG ,CONFL,COM MAN'!$I$23="VEICULAR","A","r")),""),"")</f>
        <v/>
      </c>
      <c r="H27" s="98"/>
      <c r="I27" s="593" t="str">
        <f>IFERROR(IF(LEN(I$19)=1,VLOOKUP($D27,'TABELAS DE ESTADOS'!$E$40:$U$55,CODE(I$19)-64+2,0),""),"")</f>
        <v/>
      </c>
      <c r="J27" s="96" t="str">
        <f>IFERROR(IF(I$19&lt;&gt;"",IF(L$19&lt;&gt;"",IF(AND((CODE(I27)=86),(CODE(L27)=82)),IF('CONFIG ,CONFL,COM MAN'!$A$23&lt;&gt;3,"",IF('CONFIG ,CONFL,COM MAN'!$I$23="VEICULAR","A","r")),""),IF(AND((CODE(I27)=86),(CODE($F27)=82)),IF('CONFIG ,CONFL,COM MAN'!$A$23&lt;&gt;3,"",IF('CONFIG ,CONFL,COM MAN'!$I$23="VEICULAR","A","r")),"")),""),"")</f>
        <v/>
      </c>
      <c r="K27" s="100"/>
      <c r="L27" s="593" t="str">
        <f>IFERROR(VLOOKUP($D27,'TABELAS DE ESTADOS'!$E$40:$U$55,CODE(L$19)-64+2,0),"")</f>
        <v/>
      </c>
      <c r="M27" s="96" t="str">
        <f>IFERROR(IF(L$19&lt;&gt;"",IF(O$19&lt;&gt;"",IF(AND((CODE(L27)=86),(CODE(O27)=82)),IF('CONFIG ,CONFL,COM MAN'!$A$23&lt;&gt;3,"",IF('CONFIG ,CONFL,COM MAN'!$I$23="VEICULAR","A","r")),""),IF(AND((CODE(L27)=86),(CODE($F27)=82)),IF('CONFIG ,CONFL,COM MAN'!$A$23&lt;&gt;3,"",IF('CONFIG ,CONFL,COM MAN'!$I$23="VEICULAR","A","r")),"")),""),"")</f>
        <v/>
      </c>
      <c r="N27" s="100"/>
      <c r="O27" s="593" t="str">
        <f>IFERROR(VLOOKUP($D27,'TABELAS DE ESTADOS'!$E$40:$U$55,CODE(O$19)-64+2,0),"")</f>
        <v/>
      </c>
      <c r="P27" s="96" t="str">
        <f>IFERROR(IF(O$19&lt;&gt;"",IF(R$19&lt;&gt;"",IF(AND((CODE(O27)=86),(CODE(R27)=82)),IF('CONFIG ,CONFL,COM MAN'!$A$23&lt;&gt;3,"",IF('CONFIG ,CONFL,COM MAN'!$I$23="VEICULAR","A","r")),""),IF(AND((CODE(O27)=86),(CODE($F27)=82)),IF('CONFIG ,CONFL,COM MAN'!$A$23&lt;&gt;3,"",IF('CONFIG ,CONFL,COM MAN'!$I$23="VEICULAR","A","r")),"")),""),"")</f>
        <v/>
      </c>
      <c r="Q27" s="100"/>
      <c r="R27" s="593" t="str">
        <f>IFERROR(VLOOKUP($D27,'TABELAS DE ESTADOS'!$E$40:$U$55,CODE(R$19)-64+2,0),"")</f>
        <v/>
      </c>
      <c r="S27" s="96" t="str">
        <f>IFERROR(IF(R$19&lt;&gt;"",IF(U$19&lt;&gt;"",IF(AND((CODE(R27)=86),(CODE(U27)=82)),IF('CONFIG ,CONFL,COM MAN'!$A$23&lt;&gt;3,"",IF('CONFIG ,CONFL,COM MAN'!$I$23="VEICULAR","A","r")),""),IF(AND((CODE(R27)=86),(CODE($F27)=82)),IF('CONFIG ,CONFL,COM MAN'!$A$23&lt;&gt;3,"",IF('CONFIG ,CONFL,COM MAN'!$I$23="VEICULAR","A","r")),"")),""),"")</f>
        <v/>
      </c>
      <c r="T27" s="100"/>
      <c r="U27" s="593" t="str">
        <f>IFERROR(VLOOKUP($D27,'TABELAS DE ESTADOS'!$E$40:$U$55,CODE(U$19)-64+2,0),"")</f>
        <v/>
      </c>
      <c r="V27" s="96" t="str">
        <f>IFERROR(IF(U$19&lt;&gt;"",IF(X$19&lt;&gt;"",IF(AND((CODE(U27)=86),(CODE(X27)=82)),IF('CONFIG ,CONFL,COM MAN'!$A$23&lt;&gt;3,"",IF('CONFIG ,CONFL,COM MAN'!$I$23="VEICULAR","A","r")),""),IF(AND((CODE(U27)=86),(CODE($F27)=82)),IF('CONFIG ,CONFL,COM MAN'!$A$23&lt;&gt;3,"",IF('CONFIG ,CONFL,COM MAN'!$I$23="VEICULAR","A","r")),"")),""),"")</f>
        <v/>
      </c>
      <c r="W27" s="100"/>
      <c r="X27" s="593" t="str">
        <f>IFERROR(VLOOKUP($D27,'TABELAS DE ESTADOS'!$E$40:$U$55,CODE(X$19)-64+2,0),"")</f>
        <v/>
      </c>
      <c r="Y27" s="96" t="str">
        <f>IFERROR(IF(X$19&lt;&gt;"",IF(AA$19&lt;&gt;"",IF(AND((CODE(X27)=86),(CODE(AA27)=82)),IF('CONFIG ,CONFL,COM MAN'!$A$23&lt;&gt;3,"",IF('CONFIG ,CONFL,COM MAN'!$I$23="VEICULAR","A","r")),""),IF(AND((CODE(X27)=86),(CODE($F27)=82)),IF('CONFIG ,CONFL,COM MAN'!$A$23&lt;&gt;3,"",IF('CONFIG ,CONFL,COM MAN'!$I$23="VEICULAR","A","r")),"")),""),"")</f>
        <v/>
      </c>
      <c r="Z27" s="100"/>
      <c r="AA27" s="593" t="str">
        <f>IFERROR(VLOOKUP($D27,'TABELAS DE ESTADOS'!$E$40:$U$55,CODE(AA$19)-64+2,0),"")</f>
        <v/>
      </c>
      <c r="AB27" s="96" t="str">
        <f>IFERROR(IF(AA$19&lt;&gt;"",IF(AD$19&lt;&gt;"",IF(AND((CODE(AA27)=86),(CODE(AD27)=82)),IF('CONFIG ,CONFL,COM MAN'!$A$23&lt;&gt;3,"",IF('CONFIG ,CONFL,COM MAN'!$I$23="VEICULAR","A","r")),""),IF(AND((CODE(AA27)=86),(CODE($F27)=82)),IF('CONFIG ,CONFL,COM MAN'!$A$23&lt;&gt;3,"",IF('CONFIG ,CONFL,COM MAN'!$I$23="VEICULAR","A","r")),"")),""),"")</f>
        <v/>
      </c>
      <c r="AC27" s="100"/>
      <c r="AD27" s="593" t="str">
        <f>IFERROR(VLOOKUP($D27,'TABELAS DE ESTADOS'!$E$40:$U$55,CODE(AD$19)-64+2,0),"")</f>
        <v/>
      </c>
      <c r="AE27" s="96" t="str">
        <f>IFERROR(IF(AD$19&lt;&gt;"",IF(AG$19&lt;&gt;"",IF(AND((CODE(AD27)=86),(CODE(AG27)=82)),IF('CONFIG ,CONFL,COM MAN'!$A$23&lt;&gt;3,"",IF('CONFIG ,CONFL,COM MAN'!$I$23="VEICULAR","A","r")),""),IF(AND((CODE(AD27)=86),(CODE($F27)=82)),IF('CONFIG ,CONFL,COM MAN'!$A$23&lt;&gt;3,"",IF('CONFIG ,CONFL,COM MAN'!$I$23="VEICULAR","A","r")),"")),""),"")</f>
        <v/>
      </c>
      <c r="AF27" s="100"/>
      <c r="AG27" s="593" t="str">
        <f>IFERROR(VLOOKUP($D27,'TABELAS DE ESTADOS'!$E$40:$U$55,CODE(AG$19)-64+2,0),"")</f>
        <v/>
      </c>
      <c r="AH27" s="96" t="str">
        <f>IFERROR(IF(AG$19&lt;&gt;"",IF(AJ$19&lt;&gt;"",IF(AND((CODE(AG27)=86),(CODE(AJ27)=82)),IF('CONFIG ,CONFL,COM MAN'!$A$23&lt;&gt;3,"",IF('CONFIG ,CONFL,COM MAN'!$I$23="VEICULAR","A","r")),""),IF(AND((CODE(AG27)=86),(CODE($F27)=82)),IF('CONFIG ,CONFL,COM MAN'!$A$23&lt;&gt;3,"",IF('CONFIG ,CONFL,COM MAN'!$I$23="VEICULAR","A","r")),"")),""),"")</f>
        <v/>
      </c>
      <c r="AI27" s="100"/>
      <c r="AJ27" s="593" t="str">
        <f>IFERROR(VLOOKUP($D27,'TABELAS DE ESTADOS'!$E$40:$U$55,CODE(AJ$19)-64+2,0),"")</f>
        <v/>
      </c>
      <c r="AK27" s="96" t="str">
        <f>IFERROR(IF(AJ$19&lt;&gt;"",IF(AM$19&lt;&gt;"",IF(AND((CODE(AJ27)=86),(CODE(AM27)=82)),IF('CONFIG ,CONFL,COM MAN'!$A$23&lt;&gt;3,"",IF('CONFIG ,CONFL,COM MAN'!$I$23="VEICULAR","A","r")),""),IF(AND((CODE(AJ27)=86),(CODE($F27)=82)),IF('CONFIG ,CONFL,COM MAN'!$A$23&lt;&gt;3,"",IF('CONFIG ,CONFL,COM MAN'!$I$23="VEICULAR","A","r")),"")),""),"")</f>
        <v/>
      </c>
      <c r="AL27" s="100"/>
      <c r="AM27" s="593" t="str">
        <f>IFERROR(VLOOKUP($D27,'TABELAS DE ESTADOS'!$E$40:$U$55,CODE(AM$19)-64+2,0),"")</f>
        <v/>
      </c>
      <c r="AN27" s="96" t="str">
        <f>IFERROR(IF(AM$19&lt;&gt;"",IF(F$19&lt;&gt;"",IF(AND((CODE(AM27)=86),(CODE(F27)=82)),IF('CONFIG ,CONFL,COM MAN'!$A$23&lt;&gt;3,"",IF('CONFIG ,CONFL,COM MAN'!$I$23="VEICULAR","A","r")),""),IF(AND((CODE(AM27)=86),(CODE($F27)=82)),IF('CONFIG ,CONFL,COM MAN'!$A$23&lt;&gt;3,"",IF('CONFIG ,CONFL,COM MAN'!$I$23="VEICULAR","A","r")),"")),""),"")</f>
        <v/>
      </c>
      <c r="AO27" s="100"/>
      <c r="AP27" s="31"/>
      <c r="AQ27" s="31"/>
      <c r="AR27" s="31"/>
      <c r="AS27" s="31"/>
      <c r="AT27" s="31"/>
      <c r="AU27" s="31"/>
      <c r="AV27" s="31"/>
      <c r="AW27" s="31"/>
      <c r="AX27" s="31"/>
      <c r="AY27" s="31"/>
      <c r="AZ27" s="31"/>
      <c r="BA27" s="31"/>
      <c r="BB27" s="31"/>
      <c r="BC27" s="31"/>
      <c r="BD27" s="31"/>
    </row>
    <row r="28" spans="1:69" ht="30" customHeight="1" x14ac:dyDescent="0.2">
      <c r="A28" s="632"/>
      <c r="B28" s="633"/>
      <c r="C28" s="634"/>
      <c r="D28" s="617"/>
      <c r="E28" s="617"/>
      <c r="F28" s="592"/>
      <c r="G28" s="97" t="str">
        <f>IFERROR(IF(AND((CODE(F27)=86),(CODE(I27)=82)),IF('CONFIG ,CONFL,COM MAN'!$A$23&lt;&gt;3,"","R"),""),"")</f>
        <v/>
      </c>
      <c r="H28" s="99"/>
      <c r="I28" s="592"/>
      <c r="J28" s="97" t="str">
        <f>IFERROR(IF(I$19&lt;&gt;"",IF(L$19&lt;&gt;"",IF(AND((CODE(I27)=86),(CODE(L27)=82)),IF('CONFIG ,CONFL,COM MAN'!$A$23&lt;&gt;3,"","R"),""),IF(AND((CODE(I27)=86),(CODE($F27)=82)),IF('CONFIG ,CONFL,COM MAN'!$A$23&lt;&gt;3,"","R"),"")),""),"")</f>
        <v/>
      </c>
      <c r="K28" s="101"/>
      <c r="L28" s="592"/>
      <c r="M28" s="97" t="str">
        <f>IFERROR(IF(L$19&lt;&gt;"",IF(O$19&lt;&gt;"",IF(AND((CODE(L27)=86),(CODE(O27)=82)),IF('CONFIG ,CONFL,COM MAN'!$A$23&lt;&gt;3,"","R"),""),IF(AND((CODE(L27)=86),(CODE($F27)=82)),IF('CONFIG ,CONFL,COM MAN'!$A$23&lt;&gt;3,"","R"),"")),""),"")</f>
        <v/>
      </c>
      <c r="N28" s="101"/>
      <c r="O28" s="592"/>
      <c r="P28" s="97" t="str">
        <f>IFERROR(IF(O$19&lt;&gt;"",IF(R$19&lt;&gt;"",IF(AND((CODE(O27)=86),(CODE(R27)=82)),IF('CONFIG ,CONFL,COM MAN'!$A$23&lt;&gt;3,"","R"),""),IF(AND((CODE(O27)=86),(CODE($F27)=82)),IF('CONFIG ,CONFL,COM MAN'!$A$23&lt;&gt;3,"","R"),"")),""),"")</f>
        <v/>
      </c>
      <c r="Q28" s="101"/>
      <c r="R28" s="592"/>
      <c r="S28" s="97" t="str">
        <f>IFERROR(IF(R$19&lt;&gt;"",IF(U$19&lt;&gt;"",IF(AND((CODE(R27)=86),(CODE(U27)=82)),IF('CONFIG ,CONFL,COM MAN'!$A$23&lt;&gt;3,"","R"),""),IF(AND((CODE(R27)=86),(CODE($F27)=82)),IF('CONFIG ,CONFL,COM MAN'!$A$23&lt;&gt;3,"","R"),"")),""),"")</f>
        <v/>
      </c>
      <c r="T28" s="101"/>
      <c r="U28" s="592"/>
      <c r="V28" s="97" t="str">
        <f>IFERROR(IF(U$19&lt;&gt;"",IF(X$19&lt;&gt;"",IF(AND((CODE(U27)=86),(CODE(X27)=82)),IF('CONFIG ,CONFL,COM MAN'!$A$23&lt;&gt;3,"","R"),""),IF(AND((CODE(U27)=86),(CODE($F27)=82)),IF('CONFIG ,CONFL,COM MAN'!$A$23&lt;&gt;3,"","R"),"")),""),"")</f>
        <v/>
      </c>
      <c r="W28" s="101"/>
      <c r="X28" s="592"/>
      <c r="Y28" s="97" t="str">
        <f>IFERROR(IF(X$19&lt;&gt;"",IF(AA$19&lt;&gt;"",IF(AND((CODE(X27)=86),(CODE(AA27)=82)),IF('CONFIG ,CONFL,COM MAN'!$A$23&lt;&gt;3,"","R"),""),IF(AND((CODE(X27)=86),(CODE($F27)=82)),IF('CONFIG ,CONFL,COM MAN'!$A$23&lt;&gt;3,"","R"),"")),""),"")</f>
        <v/>
      </c>
      <c r="Z28" s="101"/>
      <c r="AA28" s="592"/>
      <c r="AB28" s="97" t="str">
        <f>IFERROR(IF(AA$19&lt;&gt;"",IF(AD$19&lt;&gt;"",IF(AND((CODE(AA27)=86),(CODE(AD27)=82)),IF('CONFIG ,CONFL,COM MAN'!$A$23&lt;&gt;3,"","R"),""),IF(AND((CODE(AA27)=86),(CODE($F27)=82)),IF('CONFIG ,CONFL,COM MAN'!$A$23&lt;&gt;3,"","R"),"")),""),"")</f>
        <v/>
      </c>
      <c r="AC28" s="101"/>
      <c r="AD28" s="592"/>
      <c r="AE28" s="97" t="str">
        <f>IFERROR(IF(AD$19&lt;&gt;"",IF(AG$19&lt;&gt;"",IF(AND((CODE(AD27)=86),(CODE(AG27)=82)),IF('CONFIG ,CONFL,COM MAN'!$A$23&lt;&gt;3,"","R"),""),IF(AND((CODE(AD27)=86),(CODE($F27)=82)),IF('CONFIG ,CONFL,COM MAN'!$A$23&lt;&gt;3,"","R"),"")),""),"")</f>
        <v/>
      </c>
      <c r="AF28" s="101"/>
      <c r="AG28" s="592"/>
      <c r="AH28" s="97" t="str">
        <f>IFERROR(IF(AG$19&lt;&gt;"",IF(AJ$19&lt;&gt;"",IF(AND((CODE(AG27)=86),(CODE(AJ27)=82)),IF('CONFIG ,CONFL,COM MAN'!$A$23&lt;&gt;3,"","R"),""),IF(AND((CODE(AG27)=86),(CODE($F27)=82)),IF('CONFIG ,CONFL,COM MAN'!$A$23&lt;&gt;3,"","R"),"")),""),"")</f>
        <v/>
      </c>
      <c r="AI28" s="101"/>
      <c r="AJ28" s="592"/>
      <c r="AK28" s="97" t="str">
        <f>IFERROR(IF(AJ$19&lt;&gt;"",IF(AM$19&lt;&gt;"",IF(AND((CODE(AJ27)=86),(CODE(AM27)=82)),IF('CONFIG ,CONFL,COM MAN'!$A$23&lt;&gt;3,"","R"),""),IF(AND((CODE(AJ27)=86),(CODE($F27)=82)),IF('CONFIG ,CONFL,COM MAN'!$A$23&lt;&gt;3,"","R"),"")),""),"")</f>
        <v/>
      </c>
      <c r="AL28" s="101"/>
      <c r="AM28" s="592"/>
      <c r="AN28" s="97" t="str">
        <f>IFERROR(IF(AM$19&lt;&gt;"",IF(F$19&lt;&gt;"",IF(AND((CODE(AM27)=86),(CODE(F27)=82)),IF('CONFIG ,CONFL,COM MAN'!$A$23&lt;&gt;3,"","R"),""),IF(AND((CODE(AM27)=86),(CODE($F27)=82)),IF('CONFIG ,CONFL,COM MAN'!$A$23&lt;&gt;3,"","R"),"")),""),"")</f>
        <v/>
      </c>
      <c r="AO28" s="101"/>
      <c r="AP28" s="31"/>
      <c r="AQ28" s="31"/>
      <c r="AR28" s="31"/>
      <c r="AS28" s="31"/>
      <c r="AT28" s="31"/>
      <c r="AU28" s="31"/>
      <c r="AV28" s="31"/>
      <c r="AW28" s="31"/>
      <c r="AX28" s="31"/>
      <c r="AY28" s="31"/>
      <c r="AZ28" s="31"/>
      <c r="BA28" s="31"/>
      <c r="BB28" s="31"/>
      <c r="BC28" s="31"/>
      <c r="BD28" s="31"/>
    </row>
    <row r="29" spans="1:69" ht="30" customHeight="1" x14ac:dyDescent="0.2">
      <c r="A29" s="632"/>
      <c r="B29" s="633"/>
      <c r="C29" s="634"/>
      <c r="D29" s="618" t="str">
        <f>IF(AND('CONFIG ,CONFL,COM MAN'!$A24=3,'CONFIG ,CONFL,COM MAN'!$I24&lt;&gt;"NÃO USADO"),'CONFIG ,CONFL,COM MAN'!$E24,"")</f>
        <v/>
      </c>
      <c r="E29" s="618"/>
      <c r="F29" s="593" t="str">
        <f>IFERROR(VLOOKUP($D29,'TABELAS DE ESTADOS'!$E$40:$U$55,CODE(F$19)-64+2,0),"")</f>
        <v/>
      </c>
      <c r="G29" s="96" t="str">
        <f>IFERROR(IF(AND((CODE(F29)=86),(CODE(I29)=82)),IF('CONFIG ,CONFL,COM MAN'!$A$24&lt;&gt;3,"",IF('CONFIG ,CONFL,COM MAN'!$I$24="VEICULAR","A","r")),""),"")</f>
        <v/>
      </c>
      <c r="H29" s="98"/>
      <c r="I29" s="593" t="str">
        <f>IFERROR(IF(LEN(I$19)=1,VLOOKUP($D29,'TABELAS DE ESTADOS'!$E$40:$U$55,CODE(I$19)-64+2,0),""),"")</f>
        <v/>
      </c>
      <c r="J29" s="96" t="str">
        <f>IFERROR(IF(I$19&lt;&gt;"",IF(L$19&lt;&gt;"",IF(AND((CODE(I29)=86),(CODE(L29)=82)),IF('CONFIG ,CONFL,COM MAN'!$A$24&lt;&gt;3,"",IF('CONFIG ,CONFL,COM MAN'!$I$24="VEICULAR","A","r")),""),IF(AND((CODE(I29)=86),(CODE($F29)=82)),IF('CONFIG ,CONFL,COM MAN'!$A$24&lt;&gt;3,"",IF('CONFIG ,CONFL,COM MAN'!$I$24="VEICULAR","A","r")),"")),""),"")</f>
        <v/>
      </c>
      <c r="K29" s="100"/>
      <c r="L29" s="593" t="str">
        <f>IFERROR(VLOOKUP($D29,'TABELAS DE ESTADOS'!$E$40:$U$55,CODE(L$19)-64+2,0),"")</f>
        <v/>
      </c>
      <c r="M29" s="96" t="str">
        <f>IFERROR(IF(L$19&lt;&gt;"",IF(O$19&lt;&gt;"",IF(AND((CODE(L29)=86),(CODE(O29)=82)),IF('CONFIG ,CONFL,COM MAN'!$A$24&lt;&gt;3,"",IF('CONFIG ,CONFL,COM MAN'!$I$24="VEICULAR","A","r")),""),IF(AND((CODE(L29)=86),(CODE($F29)=82)),IF('CONFIG ,CONFL,COM MAN'!$A$24&lt;&gt;3,"",IF('CONFIG ,CONFL,COM MAN'!$I$24="VEICULAR","A","r")),"")),""),"")</f>
        <v/>
      </c>
      <c r="N29" s="100"/>
      <c r="O29" s="593" t="str">
        <f>IFERROR(VLOOKUP($D29,'TABELAS DE ESTADOS'!$E$40:$U$55,CODE(O$19)-64+2,0),"")</f>
        <v/>
      </c>
      <c r="P29" s="96" t="str">
        <f>IFERROR(IF(O$19&lt;&gt;"",IF(R$19&lt;&gt;"",IF(AND((CODE(O29)=86),(CODE(R29)=82)),IF('CONFIG ,CONFL,COM MAN'!$A$24&lt;&gt;3,"",IF('CONFIG ,CONFL,COM MAN'!$I$24="VEICULAR","A","r")),""),IF(AND((CODE(O29)=86),(CODE($F29)=82)),IF('CONFIG ,CONFL,COM MAN'!$A$24&lt;&gt;3,"",IF('CONFIG ,CONFL,COM MAN'!$I$24="VEICULAR","A","r")),"")),""),"")</f>
        <v/>
      </c>
      <c r="Q29" s="100"/>
      <c r="R29" s="593" t="str">
        <f>IFERROR(VLOOKUP($D29,'TABELAS DE ESTADOS'!$E$40:$U$55,CODE(R$19)-64+2,0),"")</f>
        <v/>
      </c>
      <c r="S29" s="96" t="str">
        <f>IFERROR(IF(R$19&lt;&gt;"",IF(U$19&lt;&gt;"",IF(AND((CODE(R29)=86),(CODE(U29)=82)),IF('CONFIG ,CONFL,COM MAN'!$A$24&lt;&gt;3,"",IF('CONFIG ,CONFL,COM MAN'!$I$24="VEICULAR","A","r")),""),IF(AND((CODE(R29)=86),(CODE($F29)=82)),IF('CONFIG ,CONFL,COM MAN'!$A$24&lt;&gt;3,"",IF('CONFIG ,CONFL,COM MAN'!$I$24="VEICULAR","A","r")),"")),""),"")</f>
        <v/>
      </c>
      <c r="T29" s="100"/>
      <c r="U29" s="593" t="str">
        <f>IFERROR(VLOOKUP($D29,'TABELAS DE ESTADOS'!$E$40:$U$55,CODE(U$19)-64+2,0),"")</f>
        <v/>
      </c>
      <c r="V29" s="96" t="str">
        <f>IFERROR(IF(U$19&lt;&gt;"",IF(X$19&lt;&gt;"",IF(AND((CODE(U29)=86),(CODE(X29)=82)),IF('CONFIG ,CONFL,COM MAN'!$A$24&lt;&gt;3,"",IF('CONFIG ,CONFL,COM MAN'!$I$24="VEICULAR","A","r")),""),IF(AND((CODE(U29)=86),(CODE($F29)=82)),IF('CONFIG ,CONFL,COM MAN'!$A$24&lt;&gt;3,"",IF('CONFIG ,CONFL,COM MAN'!$I$24="VEICULAR","A","r")),"")),""),"")</f>
        <v/>
      </c>
      <c r="W29" s="100"/>
      <c r="X29" s="593" t="str">
        <f>IFERROR(VLOOKUP($D29,'TABELAS DE ESTADOS'!$E$40:$U$55,CODE(X$19)-64+2,0),"")</f>
        <v/>
      </c>
      <c r="Y29" s="96" t="str">
        <f>IFERROR(IF(X$19&lt;&gt;"",IF(AA$19&lt;&gt;"",IF(AND((CODE(X29)=86),(CODE(AA29)=82)),IF('CONFIG ,CONFL,COM MAN'!$A$24&lt;&gt;3,"",IF('CONFIG ,CONFL,COM MAN'!$I$24="VEICULAR","A","r")),""),IF(AND((CODE(X29)=86),(CODE($F29)=82)),IF('CONFIG ,CONFL,COM MAN'!$A$24&lt;&gt;3,"",IF('CONFIG ,CONFL,COM MAN'!$I$24="VEICULAR","A","r")),"")),""),"")</f>
        <v/>
      </c>
      <c r="Z29" s="100"/>
      <c r="AA29" s="593" t="str">
        <f>IFERROR(VLOOKUP($D29,'TABELAS DE ESTADOS'!$E$40:$U$55,CODE(AA$19)-64+2,0),"")</f>
        <v/>
      </c>
      <c r="AB29" s="96" t="str">
        <f>IFERROR(IF(AA$19&lt;&gt;"",IF(AD$19&lt;&gt;"",IF(AND((CODE(AA29)=86),(CODE(AD29)=82)),IF('CONFIG ,CONFL,COM MAN'!$A$24&lt;&gt;3,"",IF('CONFIG ,CONFL,COM MAN'!$I$24="VEICULAR","A","r")),""),IF(AND((CODE(AA29)=86),(CODE($F29)=82)),IF('CONFIG ,CONFL,COM MAN'!$A$24&lt;&gt;3,"",IF('CONFIG ,CONFL,COM MAN'!$I$24="VEICULAR","A","r")),"")),""),"")</f>
        <v/>
      </c>
      <c r="AC29" s="100"/>
      <c r="AD29" s="593" t="str">
        <f>IFERROR(VLOOKUP($D29,'TABELAS DE ESTADOS'!$E$40:$U$55,CODE(AD$19)-64+2,0),"")</f>
        <v/>
      </c>
      <c r="AE29" s="96" t="str">
        <f>IFERROR(IF(AD$19&lt;&gt;"",IF(AG$19&lt;&gt;"",IF(AND((CODE(AD29)=86),(CODE(AG29)=82)),IF('CONFIG ,CONFL,COM MAN'!$A$24&lt;&gt;3,"",IF('CONFIG ,CONFL,COM MAN'!$I$24="VEICULAR","A","r")),""),IF(AND((CODE(AD29)=86),(CODE($F29)=82)),IF('CONFIG ,CONFL,COM MAN'!$A$24&lt;&gt;3,"",IF('CONFIG ,CONFL,COM MAN'!$I$24="VEICULAR","A","r")),"")),""),"")</f>
        <v/>
      </c>
      <c r="AF29" s="100"/>
      <c r="AG29" s="593" t="str">
        <f>IFERROR(VLOOKUP($D29,'TABELAS DE ESTADOS'!$E$40:$U$55,CODE(AG$19)-64+2,0),"")</f>
        <v/>
      </c>
      <c r="AH29" s="96" t="str">
        <f>IFERROR(IF(AG$19&lt;&gt;"",IF(AJ$19&lt;&gt;"",IF(AND((CODE(AG29)=86),(CODE(AJ29)=82)),IF('CONFIG ,CONFL,COM MAN'!$A$24&lt;&gt;3,"",IF('CONFIG ,CONFL,COM MAN'!$I$24="VEICULAR","A","r")),""),IF(AND((CODE(AG29)=86),(CODE($F29)=82)),IF('CONFIG ,CONFL,COM MAN'!$A$24&lt;&gt;3,"",IF('CONFIG ,CONFL,COM MAN'!$I$24="VEICULAR","A","r")),"")),""),"")</f>
        <v/>
      </c>
      <c r="AI29" s="100"/>
      <c r="AJ29" s="593" t="str">
        <f>IFERROR(VLOOKUP($D29,'TABELAS DE ESTADOS'!$E$40:$U$55,CODE(AJ$19)-64+2,0),"")</f>
        <v/>
      </c>
      <c r="AK29" s="96" t="str">
        <f>IFERROR(IF(AJ$19&lt;&gt;"",IF(AM$19&lt;&gt;"",IF(AND((CODE(AJ29)=86),(CODE(AM29)=82)),IF('CONFIG ,CONFL,COM MAN'!$A$24&lt;&gt;3,"",IF('CONFIG ,CONFL,COM MAN'!$I$24="VEICULAR","A","r")),""),IF(AND((CODE(AJ29)=86),(CODE($F29)=82)),IF('CONFIG ,CONFL,COM MAN'!$A$24&lt;&gt;3,"",IF('CONFIG ,CONFL,COM MAN'!$I$24="VEICULAR","A","r")),"")),""),"")</f>
        <v/>
      </c>
      <c r="AL29" s="100"/>
      <c r="AM29" s="593" t="str">
        <f>IFERROR(VLOOKUP($D29,'TABELAS DE ESTADOS'!$E$40:$U$55,CODE(AM$19)-64+2,0),"")</f>
        <v/>
      </c>
      <c r="AN29" s="96" t="str">
        <f>IFERROR(IF(AM$19&lt;&gt;"",IF(F$19&lt;&gt;"",IF(AND((CODE(AM29)=86),(CODE(F29)=82)),IF('CONFIG ,CONFL,COM MAN'!$A$24&lt;&gt;3,"",IF('CONFIG ,CONFL,COM MAN'!$I$24="VEICULAR","A","r")),""),IF(AND((CODE(AM29)=86),(CODE($F29)=82)),IF('CONFIG ,CONFL,COM MAN'!$A$24&lt;&gt;3,"",IF('CONFIG ,CONFL,COM MAN'!$I$24="VEICULAR","A","r")),"")),""),"")</f>
        <v/>
      </c>
      <c r="AO29" s="100"/>
      <c r="AP29" s="31"/>
      <c r="AQ29" s="31"/>
      <c r="AR29" s="31"/>
      <c r="AS29" s="31"/>
      <c r="AT29" s="31"/>
      <c r="AU29" s="31"/>
      <c r="AV29" s="31"/>
      <c r="AW29" s="31"/>
      <c r="AX29" s="31"/>
      <c r="AY29" s="31"/>
      <c r="AZ29" s="31"/>
      <c r="BA29" s="31"/>
      <c r="BB29" s="31"/>
      <c r="BC29" s="31"/>
      <c r="BD29" s="31"/>
    </row>
    <row r="30" spans="1:69" ht="30" customHeight="1" x14ac:dyDescent="0.2">
      <c r="A30" s="632"/>
      <c r="B30" s="633"/>
      <c r="C30" s="634"/>
      <c r="D30" s="617"/>
      <c r="E30" s="617"/>
      <c r="F30" s="592"/>
      <c r="G30" s="97" t="str">
        <f>IFERROR(IF(AND((CODE(F29)=86),(CODE(I29)=82)),IF('CONFIG ,CONFL,COM MAN'!$A$24&lt;&gt;3,"","R"),""),"")</f>
        <v/>
      </c>
      <c r="H30" s="99"/>
      <c r="I30" s="592"/>
      <c r="J30" s="97" t="str">
        <f>IFERROR(IF(I$19&lt;&gt;"",IF(L$19&lt;&gt;"",IF(AND((CODE(I29)=86),(CODE(L29)=82)),IF('CONFIG ,CONFL,COM MAN'!$A$24&lt;&gt;3,"","R"),""),IF(AND((CODE(I29)=86),(CODE($F29)=82)),IF('CONFIG ,CONFL,COM MAN'!$A$24&lt;&gt;3,"","R"),"")),""),"")</f>
        <v/>
      </c>
      <c r="K30" s="101"/>
      <c r="L30" s="592"/>
      <c r="M30" s="97" t="str">
        <f>IFERROR(IF(L$19&lt;&gt;"",IF(O$19&lt;&gt;"",IF(AND((CODE(L29)=86),(CODE(O29)=82)),IF('CONFIG ,CONFL,COM MAN'!$A$24&lt;&gt;3,"","R"),""),IF(AND((CODE(L29)=86),(CODE($F29)=82)),IF('CONFIG ,CONFL,COM MAN'!$A$24&lt;&gt;3,"","R"),"")),""),"")</f>
        <v/>
      </c>
      <c r="N30" s="101"/>
      <c r="O30" s="592"/>
      <c r="P30" s="97" t="str">
        <f>IFERROR(IF(O$19&lt;&gt;"",IF(R$19&lt;&gt;"",IF(AND((CODE(O29)=86),(CODE(R29)=82)),IF('CONFIG ,CONFL,COM MAN'!$A$24&lt;&gt;3,"","R"),""),IF(AND((CODE(O29)=86),(CODE($F29)=82)),IF('CONFIG ,CONFL,COM MAN'!$A$24&lt;&gt;3,"","R"),"")),""),"")</f>
        <v/>
      </c>
      <c r="Q30" s="101"/>
      <c r="R30" s="592"/>
      <c r="S30" s="97" t="str">
        <f>IFERROR(IF(R$19&lt;&gt;"",IF(U$19&lt;&gt;"",IF(AND((CODE(R29)=86),(CODE(U29)=82)),IF('CONFIG ,CONFL,COM MAN'!$A$24&lt;&gt;3,"","R"),""),IF(AND((CODE(R29)=86),(CODE($F29)=82)),IF('CONFIG ,CONFL,COM MAN'!$A$24&lt;&gt;3,"","R"),"")),""),"")</f>
        <v/>
      </c>
      <c r="T30" s="101"/>
      <c r="U30" s="592"/>
      <c r="V30" s="97" t="str">
        <f>IFERROR(IF(U$19&lt;&gt;"",IF(X$19&lt;&gt;"",IF(AND((CODE(U29)=86),(CODE(X29)=82)),IF('CONFIG ,CONFL,COM MAN'!$A$24&lt;&gt;3,"","R"),""),IF(AND((CODE(U29)=86),(CODE($F29)=82)),IF('CONFIG ,CONFL,COM MAN'!$A$24&lt;&gt;3,"","R"),"")),""),"")</f>
        <v/>
      </c>
      <c r="W30" s="101"/>
      <c r="X30" s="592"/>
      <c r="Y30" s="97" t="str">
        <f>IFERROR(IF(X$19&lt;&gt;"",IF(AA$19&lt;&gt;"",IF(AND((CODE(X29)=86),(CODE(AA29)=82)),IF('CONFIG ,CONFL,COM MAN'!$A$24&lt;&gt;3,"","R"),""),IF(AND((CODE(X29)=86),(CODE($F29)=82)),IF('CONFIG ,CONFL,COM MAN'!$A$24&lt;&gt;3,"","R"),"")),""),"")</f>
        <v/>
      </c>
      <c r="Z30" s="101"/>
      <c r="AA30" s="592"/>
      <c r="AB30" s="97" t="str">
        <f>IFERROR(IF(AA$19&lt;&gt;"",IF(AD$19&lt;&gt;"",IF(AND((CODE(AA29)=86),(CODE(AD29)=82)),IF('CONFIG ,CONFL,COM MAN'!$A$24&lt;&gt;3,"","R"),""),IF(AND((CODE(AA29)=86),(CODE($F29)=82)),IF('CONFIG ,CONFL,COM MAN'!$A$24&lt;&gt;3,"","R"),"")),""),"")</f>
        <v/>
      </c>
      <c r="AC30" s="101"/>
      <c r="AD30" s="592"/>
      <c r="AE30" s="97" t="str">
        <f>IFERROR(IF(AD$19&lt;&gt;"",IF(AG$19&lt;&gt;"",IF(AND((CODE(AD29)=86),(CODE(AG29)=82)),IF('CONFIG ,CONFL,COM MAN'!$A$24&lt;&gt;3,"","R"),""),IF(AND((CODE(AD29)=86),(CODE($F29)=82)),IF('CONFIG ,CONFL,COM MAN'!$A$24&lt;&gt;3,"","R"),"")),""),"")</f>
        <v/>
      </c>
      <c r="AF30" s="101"/>
      <c r="AG30" s="592"/>
      <c r="AH30" s="97" t="str">
        <f>IFERROR(IF(AG$19&lt;&gt;"",IF(AJ$19&lt;&gt;"",IF(AND((CODE(AG29)=86),(CODE(AJ29)=82)),IF('CONFIG ,CONFL,COM MAN'!$A$24&lt;&gt;3,"","R"),""),IF(AND((CODE(AG29)=86),(CODE($F29)=82)),IF('CONFIG ,CONFL,COM MAN'!$A$24&lt;&gt;3,"","R"),"")),""),"")</f>
        <v/>
      </c>
      <c r="AI30" s="101"/>
      <c r="AJ30" s="592"/>
      <c r="AK30" s="97" t="str">
        <f>IFERROR(IF(AJ$19&lt;&gt;"",IF(AM$19&lt;&gt;"",IF(AND((CODE(AJ29)=86),(CODE(AM29)=82)),IF('CONFIG ,CONFL,COM MAN'!$A$24&lt;&gt;3,"","R"),""),IF(AND((CODE(AJ29)=86),(CODE($F29)=82)),IF('CONFIG ,CONFL,COM MAN'!$A$24&lt;&gt;3,"","R"),"")),""),"")</f>
        <v/>
      </c>
      <c r="AL30" s="101"/>
      <c r="AM30" s="592"/>
      <c r="AN30" s="97" t="str">
        <f>IFERROR(IF(AM$19&lt;&gt;"",IF(F$19&lt;&gt;"",IF(AND((CODE(AM29)=86),(CODE(F29)=82)),IF('CONFIG ,CONFL,COM MAN'!$A$24&lt;&gt;3,"","R"),""),IF(AND((CODE(AM29)=86),(CODE($F29)=82)),IF('CONFIG ,CONFL,COM MAN'!$A$24&lt;&gt;3,"","R"),"")),""),"")</f>
        <v/>
      </c>
      <c r="AO30" s="101"/>
      <c r="AP30" s="31"/>
      <c r="AQ30" s="31"/>
      <c r="AR30" s="31"/>
      <c r="AS30" s="31"/>
      <c r="AT30" s="31"/>
      <c r="AU30" s="31"/>
      <c r="AV30" s="31"/>
      <c r="AW30" s="31"/>
      <c r="AX30" s="31"/>
      <c r="AY30" s="31"/>
      <c r="AZ30" s="31"/>
      <c r="BA30" s="31"/>
      <c r="BB30" s="31"/>
      <c r="BC30" s="31"/>
      <c r="BD30" s="31"/>
    </row>
    <row r="31" spans="1:69" ht="30" customHeight="1" x14ac:dyDescent="0.2">
      <c r="A31" s="632"/>
      <c r="B31" s="633"/>
      <c r="C31" s="634"/>
      <c r="D31" s="618" t="str">
        <f>IF(AND('CONFIG ,CONFL,COM MAN'!$A25=3,'CONFIG ,CONFL,COM MAN'!$I25&lt;&gt;"NÃO USADO"),'CONFIG ,CONFL,COM MAN'!$E25,"")</f>
        <v/>
      </c>
      <c r="E31" s="618"/>
      <c r="F31" s="593" t="str">
        <f>IFERROR(VLOOKUP($D31,'TABELAS DE ESTADOS'!$E$40:$U$55,CODE(F$19)-64+2,0),"")</f>
        <v/>
      </c>
      <c r="G31" s="96" t="str">
        <f>IFERROR(IF(AND((CODE(F31)=86),(CODE(I31)=82)),IF('CONFIG ,CONFL,COM MAN'!$A$25&lt;&gt;3,"",IF('CONFIG ,CONFL,COM MAN'!$I$25="VEICULAR","A","r")),""),"")</f>
        <v/>
      </c>
      <c r="H31" s="98"/>
      <c r="I31" s="593" t="str">
        <f>IFERROR(IF(LEN(I$19)=1,VLOOKUP($D31,'TABELAS DE ESTADOS'!$E$40:$U$55,CODE(I$19)-64+2,0),""),"")</f>
        <v/>
      </c>
      <c r="J31" s="96" t="str">
        <f>IFERROR(IF(I$19&lt;&gt;"",IF(L$19&lt;&gt;"",IF(AND((CODE(I31)=86),(CODE(L31)=82)),IF('CONFIG ,CONFL,COM MAN'!$A$25&lt;&gt;3,"",IF('CONFIG ,CONFL,COM MAN'!$I$25="VEICULAR","A","r")),""),IF(AND((CODE(I31)=86),(CODE($F31)=82)),IF('CONFIG ,CONFL,COM MAN'!$A$25&lt;&gt;3,"",IF('CONFIG ,CONFL,COM MAN'!$I$25="VEICULAR","A","r")),"")),""),"")</f>
        <v/>
      </c>
      <c r="K31" s="100"/>
      <c r="L31" s="593" t="str">
        <f>IFERROR(VLOOKUP($D31,'TABELAS DE ESTADOS'!$E$40:$U$55,CODE(L$19)-64+2,0),"")</f>
        <v/>
      </c>
      <c r="M31" s="96" t="str">
        <f>IFERROR(IF(L$19&lt;&gt;"",IF(O$19&lt;&gt;"",IF(AND((CODE(L31)=86),(CODE(O31)=82)),IF('CONFIG ,CONFL,COM MAN'!$A$25&lt;&gt;3,"",IF('CONFIG ,CONFL,COM MAN'!$I$25="VEICULAR","A","r")),""),IF(AND((CODE(L31)=86),(CODE($F31)=82)),IF('CONFIG ,CONFL,COM MAN'!$A$25&lt;&gt;3,"",IF('CONFIG ,CONFL,COM MAN'!$I$25="VEICULAR","A","r")),"")),""),"")</f>
        <v/>
      </c>
      <c r="N31" s="100"/>
      <c r="O31" s="593" t="str">
        <f>IFERROR(VLOOKUP($D31,'TABELAS DE ESTADOS'!$E$40:$U$55,CODE(O$19)-64+2,0),"")</f>
        <v/>
      </c>
      <c r="P31" s="96" t="str">
        <f>IFERROR(IF(O$19&lt;&gt;"",IF(R$19&lt;&gt;"",IF(AND((CODE(O31)=86),(CODE(R31)=82)),IF('CONFIG ,CONFL,COM MAN'!$A$25&lt;&gt;3,"",IF('CONFIG ,CONFL,COM MAN'!$I$25="VEICULAR","A","r")),""),IF(AND((CODE(O31)=86),(CODE($F31)=82)),IF('CONFIG ,CONFL,COM MAN'!$A$25&lt;&gt;3,"",IF('CONFIG ,CONFL,COM MAN'!$I$25="VEICULAR","A","r")),"")),""),"")</f>
        <v/>
      </c>
      <c r="Q31" s="100"/>
      <c r="R31" s="593" t="str">
        <f>IFERROR(VLOOKUP($D31,'TABELAS DE ESTADOS'!$E$40:$U$55,CODE(R$19)-64+2,0),"")</f>
        <v/>
      </c>
      <c r="S31" s="96" t="str">
        <f>IFERROR(IF(R$19&lt;&gt;"",IF(U$19&lt;&gt;"",IF(AND((CODE(R31)=86),(CODE(U31)=82)),IF('CONFIG ,CONFL,COM MAN'!$A$25&lt;&gt;3,"",IF('CONFIG ,CONFL,COM MAN'!$I$25="VEICULAR","A","r")),""),IF(AND((CODE(R31)=86),(CODE($F31)=82)),IF('CONFIG ,CONFL,COM MAN'!$A$25&lt;&gt;3,"",IF('CONFIG ,CONFL,COM MAN'!$I$25="VEICULAR","A","r")),"")),""),"")</f>
        <v/>
      </c>
      <c r="T31" s="100"/>
      <c r="U31" s="593" t="str">
        <f>IFERROR(VLOOKUP($D31,'TABELAS DE ESTADOS'!$E$40:$U$55,CODE(U$19)-64+2,0),"")</f>
        <v/>
      </c>
      <c r="V31" s="96" t="str">
        <f>IFERROR(IF(U$19&lt;&gt;"",IF(X$19&lt;&gt;"",IF(AND((CODE(U31)=86),(CODE(X31)=82)),IF('CONFIG ,CONFL,COM MAN'!$A$25&lt;&gt;3,"",IF('CONFIG ,CONFL,COM MAN'!$I$25="VEICULAR","A","r")),""),IF(AND((CODE(U31)=86),(CODE($F31)=82)),IF('CONFIG ,CONFL,COM MAN'!$A$25&lt;&gt;3,"",IF('CONFIG ,CONFL,COM MAN'!$I$25="VEICULAR","A","r")),"")),""),"")</f>
        <v/>
      </c>
      <c r="W31" s="100"/>
      <c r="X31" s="593" t="str">
        <f>IFERROR(VLOOKUP($D31,'TABELAS DE ESTADOS'!$E$40:$U$55,CODE(X$19)-64+2,0),"")</f>
        <v/>
      </c>
      <c r="Y31" s="96" t="str">
        <f>IFERROR(IF(X$19&lt;&gt;"",IF(AA$19&lt;&gt;"",IF(AND((CODE(X31)=86),(CODE(AA31)=82)),IF('CONFIG ,CONFL,COM MAN'!$A$25&lt;&gt;3,"",IF('CONFIG ,CONFL,COM MAN'!$I$25="VEICULAR","A","r")),""),IF(AND((CODE(X31)=86),(CODE($F31)=82)),IF('CONFIG ,CONFL,COM MAN'!$A$25&lt;&gt;3,"",IF('CONFIG ,CONFL,COM MAN'!$I$25="VEICULAR","A","r")),"")),""),"")</f>
        <v/>
      </c>
      <c r="Z31" s="100"/>
      <c r="AA31" s="593" t="str">
        <f>IFERROR(VLOOKUP($D31,'TABELAS DE ESTADOS'!$E$40:$U$55,CODE(AA$19)-64+2,0),"")</f>
        <v/>
      </c>
      <c r="AB31" s="96" t="str">
        <f>IFERROR(IF(AA$19&lt;&gt;"",IF(AD$19&lt;&gt;"",IF(AND((CODE(AA31)=86),(CODE(AD31)=82)),IF('CONFIG ,CONFL,COM MAN'!$A$25&lt;&gt;3,"",IF('CONFIG ,CONFL,COM MAN'!$I$25="VEICULAR","A","r")),""),IF(AND((CODE(AA31)=86),(CODE($F31)=82)),IF('CONFIG ,CONFL,COM MAN'!$A$25&lt;&gt;3,"",IF('CONFIG ,CONFL,COM MAN'!$I$25="VEICULAR","A","r")),"")),""),"")</f>
        <v/>
      </c>
      <c r="AC31" s="100"/>
      <c r="AD31" s="593" t="str">
        <f>IFERROR(VLOOKUP($D31,'TABELAS DE ESTADOS'!$E$40:$U$55,CODE(AD$19)-64+2,0),"")</f>
        <v/>
      </c>
      <c r="AE31" s="96" t="str">
        <f>IFERROR(IF(AD$19&lt;&gt;"",IF(AG$19&lt;&gt;"",IF(AND((CODE(AD31)=86),(CODE(AG31)=82)),IF('CONFIG ,CONFL,COM MAN'!$A$25&lt;&gt;3,"",IF('CONFIG ,CONFL,COM MAN'!$I$25="VEICULAR","A","r")),""),IF(AND((CODE(AD31)=86),(CODE($F31)=82)),IF('CONFIG ,CONFL,COM MAN'!$A$25&lt;&gt;3,"",IF('CONFIG ,CONFL,COM MAN'!$I$25="VEICULAR","A","r")),"")),""),"")</f>
        <v/>
      </c>
      <c r="AF31" s="100"/>
      <c r="AG31" s="593" t="str">
        <f>IFERROR(VLOOKUP($D31,'TABELAS DE ESTADOS'!$E$40:$U$55,CODE(AG$19)-64+2,0),"")</f>
        <v/>
      </c>
      <c r="AH31" s="96" t="str">
        <f>IFERROR(IF(AG$19&lt;&gt;"",IF(AJ$19&lt;&gt;"",IF(AND((CODE(AG31)=86),(CODE(AJ31)=82)),IF('CONFIG ,CONFL,COM MAN'!$A$25&lt;&gt;3,"",IF('CONFIG ,CONFL,COM MAN'!$I$25="VEICULAR","A","r")),""),IF(AND((CODE(AG31)=86),(CODE($F31)=82)),IF('CONFIG ,CONFL,COM MAN'!$A$25&lt;&gt;3,"",IF('CONFIG ,CONFL,COM MAN'!$I$25="VEICULAR","A","r")),"")),""),"")</f>
        <v/>
      </c>
      <c r="AI31" s="100"/>
      <c r="AJ31" s="593" t="str">
        <f>IFERROR(VLOOKUP($D31,'TABELAS DE ESTADOS'!$E$40:$U$55,CODE(AJ$19)-64+2,0),"")</f>
        <v/>
      </c>
      <c r="AK31" s="96" t="str">
        <f>IFERROR(IF(AJ$19&lt;&gt;"",IF(AM$19&lt;&gt;"",IF(AND((CODE(AJ31)=86),(CODE(AM31)=82)),IF('CONFIG ,CONFL,COM MAN'!$A$25&lt;&gt;3,"",IF('CONFIG ,CONFL,COM MAN'!$I$25="VEICULAR","A","r")),""),IF(AND((CODE(AJ31)=86),(CODE($F31)=82)),IF('CONFIG ,CONFL,COM MAN'!$A$25&lt;&gt;3,"",IF('CONFIG ,CONFL,COM MAN'!$I$25="VEICULAR","A","r")),"")),""),"")</f>
        <v/>
      </c>
      <c r="AL31" s="100"/>
      <c r="AM31" s="593" t="str">
        <f>IFERROR(VLOOKUP($D31,'TABELAS DE ESTADOS'!$E$40:$U$55,CODE(AM$19)-64+2,0),"")</f>
        <v/>
      </c>
      <c r="AN31" s="96" t="str">
        <f>IFERROR(IF(AM$19&lt;&gt;"",IF(F$19&lt;&gt;"",IF(AND((CODE(AM31)=86),(CODE(F31)=82)),IF('CONFIG ,CONFL,COM MAN'!$A$25&lt;&gt;3,"",IF('CONFIG ,CONFL,COM MAN'!$I$25="VEICULAR","A","r")),""),IF(AND((CODE(AM31)=86),(CODE($F31)=82)),IF('CONFIG ,CONFL,COM MAN'!$A$25&lt;&gt;3,"",IF('CONFIG ,CONFL,COM MAN'!$I$25="VEICULAR","A","r")),"")),""),"")</f>
        <v/>
      </c>
      <c r="AO31" s="100"/>
      <c r="AP31" s="31"/>
      <c r="AQ31" s="31"/>
      <c r="AR31" s="31"/>
      <c r="AS31" s="31"/>
      <c r="AT31" s="31"/>
      <c r="AU31" s="31"/>
      <c r="AV31" s="31"/>
      <c r="AW31" s="31"/>
      <c r="AX31" s="31"/>
      <c r="AY31" s="31"/>
      <c r="AZ31" s="31"/>
      <c r="BA31" s="31"/>
      <c r="BB31" s="31"/>
      <c r="BC31" s="31"/>
      <c r="BD31" s="31"/>
    </row>
    <row r="32" spans="1:69" ht="30" customHeight="1" x14ac:dyDescent="0.2">
      <c r="A32" s="632"/>
      <c r="B32" s="633"/>
      <c r="C32" s="634"/>
      <c r="D32" s="617"/>
      <c r="E32" s="617"/>
      <c r="F32" s="592"/>
      <c r="G32" s="97" t="str">
        <f>IFERROR(IF(AND((CODE(F31)=86),(CODE(I31)=82)),IF('CONFIG ,CONFL,COM MAN'!$A$25&lt;&gt;3,"","R"),""),"")</f>
        <v/>
      </c>
      <c r="H32" s="99"/>
      <c r="I32" s="592"/>
      <c r="J32" s="97" t="str">
        <f>IFERROR(IF(I$19&lt;&gt;"",IF(L$19&lt;&gt;"",IF(AND((CODE(I31)=86),(CODE(L31)=82)),IF('CONFIG ,CONFL,COM MAN'!$A$25&lt;&gt;3,"","R"),""),IF(AND((CODE(I31)=86),(CODE($F31)=82)),IF('CONFIG ,CONFL,COM MAN'!$A$25&lt;&gt;3,"","R"),"")),""),"")</f>
        <v/>
      </c>
      <c r="K32" s="101"/>
      <c r="L32" s="592"/>
      <c r="M32" s="97" t="str">
        <f>IFERROR(IF(L$19&lt;&gt;"",IF(O$19&lt;&gt;"",IF(AND((CODE(L31)=86),(CODE(O31)=82)),IF('CONFIG ,CONFL,COM MAN'!$A$25&lt;&gt;3,"","R"),""),IF(AND((CODE(L31)=86),(CODE($F31)=82)),IF('CONFIG ,CONFL,COM MAN'!$A$25&lt;&gt;3,"","R"),"")),""),"")</f>
        <v/>
      </c>
      <c r="N32" s="101"/>
      <c r="O32" s="592"/>
      <c r="P32" s="97" t="str">
        <f>IFERROR(IF(O$19&lt;&gt;"",IF(R$19&lt;&gt;"",IF(AND((CODE(O31)=86),(CODE(R31)=82)),IF('CONFIG ,CONFL,COM MAN'!$A$25&lt;&gt;3,"","R"),""),IF(AND((CODE(O31)=86),(CODE($F31)=82)),IF('CONFIG ,CONFL,COM MAN'!$A$25&lt;&gt;3,"","R"),"")),""),"")</f>
        <v/>
      </c>
      <c r="Q32" s="101"/>
      <c r="R32" s="592"/>
      <c r="S32" s="97" t="str">
        <f>IFERROR(IF(R$19&lt;&gt;"",IF(U$19&lt;&gt;"",IF(AND((CODE(R31)=86),(CODE(U31)=82)),IF('CONFIG ,CONFL,COM MAN'!$A$25&lt;&gt;3,"","R"),""),IF(AND((CODE(R31)=86),(CODE($F31)=82)),IF('CONFIG ,CONFL,COM MAN'!$A$25&lt;&gt;3,"","R"),"")),""),"")</f>
        <v/>
      </c>
      <c r="T32" s="101"/>
      <c r="U32" s="592"/>
      <c r="V32" s="97" t="str">
        <f>IFERROR(IF(U$19&lt;&gt;"",IF(X$19&lt;&gt;"",IF(AND((CODE(U31)=86),(CODE(X31)=82)),IF('CONFIG ,CONFL,COM MAN'!$A$25&lt;&gt;3,"","R"),""),IF(AND((CODE(U31)=86),(CODE($F31)=82)),IF('CONFIG ,CONFL,COM MAN'!$A$25&lt;&gt;3,"","R"),"")),""),"")</f>
        <v/>
      </c>
      <c r="W32" s="101"/>
      <c r="X32" s="592"/>
      <c r="Y32" s="97" t="str">
        <f>IFERROR(IF(X$19&lt;&gt;"",IF(AA$19&lt;&gt;"",IF(AND((CODE(X31)=86),(CODE(AA31)=82)),IF('CONFIG ,CONFL,COM MAN'!$A$25&lt;&gt;3,"","R"),""),IF(AND((CODE(X31)=86),(CODE($F31)=82)),IF('CONFIG ,CONFL,COM MAN'!$A$25&lt;&gt;3,"","R"),"")),""),"")</f>
        <v/>
      </c>
      <c r="Z32" s="101"/>
      <c r="AA32" s="592"/>
      <c r="AB32" s="97" t="str">
        <f>IFERROR(IF(AA$19&lt;&gt;"",IF(AD$19&lt;&gt;"",IF(AND((CODE(AA31)=86),(CODE(AD31)=82)),IF('CONFIG ,CONFL,COM MAN'!$A$25&lt;&gt;3,"","R"),""),IF(AND((CODE(AA31)=86),(CODE($F31)=82)),IF('CONFIG ,CONFL,COM MAN'!$A$25&lt;&gt;3,"","R"),"")),""),"")</f>
        <v/>
      </c>
      <c r="AC32" s="101"/>
      <c r="AD32" s="592"/>
      <c r="AE32" s="97" t="str">
        <f>IFERROR(IF(AD$19&lt;&gt;"",IF(AG$19&lt;&gt;"",IF(AND((CODE(AD31)=86),(CODE(AG31)=82)),IF('CONFIG ,CONFL,COM MAN'!$A$25&lt;&gt;3,"","R"),""),IF(AND((CODE(AD31)=86),(CODE($F31)=82)),IF('CONFIG ,CONFL,COM MAN'!$A$25&lt;&gt;3,"","R"),"")),""),"")</f>
        <v/>
      </c>
      <c r="AF32" s="101"/>
      <c r="AG32" s="592"/>
      <c r="AH32" s="97" t="str">
        <f>IFERROR(IF(AG$19&lt;&gt;"",IF(AJ$19&lt;&gt;"",IF(AND((CODE(AG31)=86),(CODE(AJ31)=82)),IF('CONFIG ,CONFL,COM MAN'!$A$25&lt;&gt;3,"","R"),""),IF(AND((CODE(AG31)=86),(CODE($F31)=82)),IF('CONFIG ,CONFL,COM MAN'!$A$25&lt;&gt;3,"","R"),"")),""),"")</f>
        <v/>
      </c>
      <c r="AI32" s="101"/>
      <c r="AJ32" s="592"/>
      <c r="AK32" s="97" t="str">
        <f>IFERROR(IF(AJ$19&lt;&gt;"",IF(AM$19&lt;&gt;"",IF(AND((CODE(AJ31)=86),(CODE(AM31)=82)),IF('CONFIG ,CONFL,COM MAN'!$A$25&lt;&gt;3,"","R"),""),IF(AND((CODE(AJ31)=86),(CODE($F31)=82)),IF('CONFIG ,CONFL,COM MAN'!$A$25&lt;&gt;3,"","R"),"")),""),"")</f>
        <v/>
      </c>
      <c r="AL32" s="101"/>
      <c r="AM32" s="592"/>
      <c r="AN32" s="97" t="str">
        <f>IFERROR(IF(AM$19&lt;&gt;"",IF(F$19&lt;&gt;"",IF(AND((CODE(AM31)=86),(CODE(F31)=82)),IF('CONFIG ,CONFL,COM MAN'!$A$25&lt;&gt;3,"","R"),""),IF(AND((CODE(AM31)=86),(CODE($F31)=82)),IF('CONFIG ,CONFL,COM MAN'!$A$25&lt;&gt;3,"","R"),"")),""),"")</f>
        <v/>
      </c>
      <c r="AO32" s="101"/>
      <c r="AP32" s="31"/>
      <c r="AQ32" s="31"/>
      <c r="AR32" s="31"/>
      <c r="AS32" s="31"/>
      <c r="AT32" s="31"/>
      <c r="AU32" s="31"/>
      <c r="AV32" s="31"/>
      <c r="AW32" s="31"/>
      <c r="AX32" s="31"/>
      <c r="AY32" s="31"/>
      <c r="AZ32" s="31"/>
      <c r="BA32" s="31"/>
      <c r="BB32" s="31"/>
      <c r="BC32" s="31"/>
      <c r="BD32" s="31"/>
    </row>
    <row r="33" spans="1:74" ht="30" customHeight="1" x14ac:dyDescent="0.2">
      <c r="A33" s="632"/>
      <c r="B33" s="633"/>
      <c r="C33" s="634"/>
      <c r="D33" s="618" t="str">
        <f>IF(AND('CONFIG ,CONFL,COM MAN'!$A26=3,'CONFIG ,CONFL,COM MAN'!$I26&lt;&gt;"NÃO USADO"),'CONFIG ,CONFL,COM MAN'!$E26,"")</f>
        <v/>
      </c>
      <c r="E33" s="618"/>
      <c r="F33" s="593" t="str">
        <f>IFERROR(VLOOKUP($D33,'TABELAS DE ESTADOS'!$E$40:$U$55,CODE(F$19)-64+2,0),"")</f>
        <v/>
      </c>
      <c r="G33" s="96" t="str">
        <f>IFERROR(IF(AND((CODE(F33)=86),(CODE(I33)=82)),IF('CONFIG ,CONFL,COM MAN'!$A$26&lt;&gt;3,"",IF('CONFIG ,CONFL,COM MAN'!$I$26="VEICULAR","A","r")),""),"")</f>
        <v/>
      </c>
      <c r="H33" s="98"/>
      <c r="I33" s="593" t="str">
        <f>IFERROR(IF(LEN(I$19)=1,VLOOKUP($D33,'TABELAS DE ESTADOS'!$E$40:$U$55,CODE(I$19)-64+2,0),""),"")</f>
        <v/>
      </c>
      <c r="J33" s="96" t="str">
        <f>IFERROR(IF(I$19&lt;&gt;"",IF(L$19&lt;&gt;"",IF(AND((CODE(I33)=86),(CODE(L33)=82)),IF('CONFIG ,CONFL,COM MAN'!$A$26&lt;&gt;3,"",IF('CONFIG ,CONFL,COM MAN'!$I$26="VEICULAR","A","r")),""),IF(AND((CODE(I33)=86),(CODE($F33)=82)),IF('CONFIG ,CONFL,COM MAN'!$A$26&lt;&gt;3,"",IF('CONFIG ,CONFL,COM MAN'!$I$26="VEICULAR","A","r")),"")),""),"")</f>
        <v/>
      </c>
      <c r="K33" s="100"/>
      <c r="L33" s="593" t="str">
        <f>IFERROR(VLOOKUP($D33,'TABELAS DE ESTADOS'!$E$40:$U$55,CODE(L$19)-64+2,0),"")</f>
        <v/>
      </c>
      <c r="M33" s="96" t="str">
        <f>IFERROR(IF(L$19&lt;&gt;"",IF(O$19&lt;&gt;"",IF(AND((CODE(L33)=86),(CODE(O33)=82)),IF('CONFIG ,CONFL,COM MAN'!$A$26&lt;&gt;3,"",IF('CONFIG ,CONFL,COM MAN'!$I$26="VEICULAR","A","r")),""),IF(AND((CODE(L33)=86),(CODE($F33)=82)),IF('CONFIG ,CONFL,COM MAN'!$A$26&lt;&gt;3,"",IF('CONFIG ,CONFL,COM MAN'!$I$26="VEICULAR","A","r")),"")),""),"")</f>
        <v/>
      </c>
      <c r="N33" s="100"/>
      <c r="O33" s="593" t="str">
        <f>IFERROR(VLOOKUP($D33,'TABELAS DE ESTADOS'!$E$40:$U$55,CODE(O$19)-64+2,0),"")</f>
        <v/>
      </c>
      <c r="P33" s="96" t="str">
        <f>IFERROR(IF(O$19&lt;&gt;"",IF(R$19&lt;&gt;"",IF(AND((CODE(O33)=86),(CODE(R33)=82)),IF('CONFIG ,CONFL,COM MAN'!$A$26&lt;&gt;3,"",IF('CONFIG ,CONFL,COM MAN'!$I$26="VEICULAR","A","r")),""),IF(AND((CODE(O33)=86),(CODE($F33)=82)),IF('CONFIG ,CONFL,COM MAN'!$A$26&lt;&gt;3,"",IF('CONFIG ,CONFL,COM MAN'!$I$26="VEICULAR","A","r")),"")),""),"")</f>
        <v/>
      </c>
      <c r="Q33" s="100"/>
      <c r="R33" s="593" t="str">
        <f>IFERROR(VLOOKUP($D33,'TABELAS DE ESTADOS'!$E$40:$U$55,CODE(R$19)-64+2,0),"")</f>
        <v/>
      </c>
      <c r="S33" s="96" t="str">
        <f>IFERROR(IF(R$19&lt;&gt;"",IF(U$19&lt;&gt;"",IF(AND((CODE(R33)=86),(CODE(U33)=82)),IF('CONFIG ,CONFL,COM MAN'!$A$26&lt;&gt;3,"",IF('CONFIG ,CONFL,COM MAN'!$I$26="VEICULAR","A","r")),""),IF(AND((CODE(R33)=86),(CODE($F33)=82)),IF('CONFIG ,CONFL,COM MAN'!$A$26&lt;&gt;3,"",IF('CONFIG ,CONFL,COM MAN'!$I$26="VEICULAR","A","r")),"")),""),"")</f>
        <v/>
      </c>
      <c r="T33" s="100"/>
      <c r="U33" s="593" t="str">
        <f>IFERROR(VLOOKUP($D33,'TABELAS DE ESTADOS'!$E$40:$U$55,CODE(U$19)-64+2,0),"")</f>
        <v/>
      </c>
      <c r="V33" s="96" t="str">
        <f>IFERROR(IF(U$19&lt;&gt;"",IF(X$19&lt;&gt;"",IF(AND((CODE(U33)=86),(CODE(X33)=82)),IF('CONFIG ,CONFL,COM MAN'!$A$26&lt;&gt;3,"",IF('CONFIG ,CONFL,COM MAN'!$I$26="VEICULAR","A","r")),""),IF(AND((CODE(U33)=86),(CODE($F33)=82)),IF('CONFIG ,CONFL,COM MAN'!$A$26&lt;&gt;3,"",IF('CONFIG ,CONFL,COM MAN'!$I$26="VEICULAR","A","r")),"")),""),"")</f>
        <v/>
      </c>
      <c r="W33" s="100"/>
      <c r="X33" s="593" t="str">
        <f>IFERROR(VLOOKUP($D33,'TABELAS DE ESTADOS'!$E$40:$U$55,CODE(X$19)-64+2,0),"")</f>
        <v/>
      </c>
      <c r="Y33" s="96" t="str">
        <f>IFERROR(IF(X$19&lt;&gt;"",IF(AA$19&lt;&gt;"",IF(AND((CODE(X33)=86),(CODE(AA33)=82)),IF('CONFIG ,CONFL,COM MAN'!$A$26&lt;&gt;3,"",IF('CONFIG ,CONFL,COM MAN'!$I$26="VEICULAR","A","r")),""),IF(AND((CODE(X33)=86),(CODE($F33)=82)),IF('CONFIG ,CONFL,COM MAN'!$A$26&lt;&gt;3,"",IF('CONFIG ,CONFL,COM MAN'!$I$26="VEICULAR","A","r")),"")),""),"")</f>
        <v/>
      </c>
      <c r="Z33" s="100"/>
      <c r="AA33" s="593" t="str">
        <f>IFERROR(VLOOKUP($D33,'TABELAS DE ESTADOS'!$E$40:$U$55,CODE(AA$19)-64+2,0),"")</f>
        <v/>
      </c>
      <c r="AB33" s="96" t="str">
        <f>IFERROR(IF(AA$19&lt;&gt;"",IF(AD$19&lt;&gt;"",IF(AND((CODE(AA33)=86),(CODE(AD33)=82)),IF('CONFIG ,CONFL,COM MAN'!$A$26&lt;&gt;3,"",IF('CONFIG ,CONFL,COM MAN'!$I$26="VEICULAR","A","r")),""),IF(AND((CODE(AA33)=86),(CODE($F33)=82)),IF('CONFIG ,CONFL,COM MAN'!$A$26&lt;&gt;3,"",IF('CONFIG ,CONFL,COM MAN'!$I$26="VEICULAR","A","r")),"")),""),"")</f>
        <v/>
      </c>
      <c r="AC33" s="100"/>
      <c r="AD33" s="593" t="str">
        <f>IFERROR(VLOOKUP($D33,'TABELAS DE ESTADOS'!$E$40:$U$55,CODE(AD$19)-64+2,0),"")</f>
        <v/>
      </c>
      <c r="AE33" s="96" t="str">
        <f>IFERROR(IF(AD$19&lt;&gt;"",IF(AG$19&lt;&gt;"",IF(AND((CODE(AD33)=86),(CODE(AG33)=82)),IF('CONFIG ,CONFL,COM MAN'!$A$26&lt;&gt;3,"",IF('CONFIG ,CONFL,COM MAN'!$I$26="VEICULAR","A","r")),""),IF(AND((CODE(AD33)=86),(CODE($F33)=82)),IF('CONFIG ,CONFL,COM MAN'!$A$26&lt;&gt;3,"",IF('CONFIG ,CONFL,COM MAN'!$I$26="VEICULAR","A","r")),"")),""),"")</f>
        <v/>
      </c>
      <c r="AF33" s="100"/>
      <c r="AG33" s="593" t="str">
        <f>IFERROR(VLOOKUP($D33,'TABELAS DE ESTADOS'!$E$40:$U$55,CODE(AG$19)-64+2,0),"")</f>
        <v/>
      </c>
      <c r="AH33" s="96" t="str">
        <f>IFERROR(IF(AG$19&lt;&gt;"",IF(AJ$19&lt;&gt;"",IF(AND((CODE(AG33)=86),(CODE(AJ33)=82)),IF('CONFIG ,CONFL,COM MAN'!$A$26&lt;&gt;3,"",IF('CONFIG ,CONFL,COM MAN'!$I$26="VEICULAR","A","r")),""),IF(AND((CODE(AG33)=86),(CODE($F33)=82)),IF('CONFIG ,CONFL,COM MAN'!$A$26&lt;&gt;3,"",IF('CONFIG ,CONFL,COM MAN'!$I$26="VEICULAR","A","r")),"")),""),"")</f>
        <v/>
      </c>
      <c r="AI33" s="100"/>
      <c r="AJ33" s="593" t="str">
        <f>IFERROR(VLOOKUP($D33,'TABELAS DE ESTADOS'!$E$40:$U$55,CODE(AJ$19)-64+2,0),"")</f>
        <v/>
      </c>
      <c r="AK33" s="96" t="str">
        <f>IFERROR(IF(AJ$19&lt;&gt;"",IF(AM$19&lt;&gt;"",IF(AND((CODE(AJ33)=86),(CODE(AM33)=82)),IF('CONFIG ,CONFL,COM MAN'!$A$26&lt;&gt;3,"",IF('CONFIG ,CONFL,COM MAN'!$I$26="VEICULAR","A","r")),""),IF(AND((CODE(AJ33)=86),(CODE($F33)=82)),IF('CONFIG ,CONFL,COM MAN'!$A$26&lt;&gt;3,"",IF('CONFIG ,CONFL,COM MAN'!$I$26="VEICULAR","A","r")),"")),""),"")</f>
        <v/>
      </c>
      <c r="AL33" s="100"/>
      <c r="AM33" s="593" t="str">
        <f>IFERROR(VLOOKUP($D33,'TABELAS DE ESTADOS'!$E$40:$U$55,CODE(AM$19)-64+2,0),"")</f>
        <v/>
      </c>
      <c r="AN33" s="96" t="str">
        <f>IFERROR(IF(AM$19&lt;&gt;"",IF(F$19&lt;&gt;"",IF(AND((CODE(AM33)=86),(CODE(F33)=82)),IF('CONFIG ,CONFL,COM MAN'!$A$26&lt;&gt;3,"",IF('CONFIG ,CONFL,COM MAN'!$I$26="VEICULAR","A","r")),""),IF(AND((CODE(AM33)=86),(CODE($F33)=82)),IF('CONFIG ,CONFL,COM MAN'!$A$26&lt;&gt;3,"",IF('CONFIG ,CONFL,COM MAN'!$I$26="VEICULAR","A","r")),"")),""),"")</f>
        <v/>
      </c>
      <c r="AO33" s="100"/>
      <c r="AP33" s="31"/>
      <c r="AQ33" s="31"/>
      <c r="AR33" s="31"/>
      <c r="AS33" s="31"/>
      <c r="AT33" s="31"/>
      <c r="AU33" s="31"/>
      <c r="AV33" s="31"/>
      <c r="AW33" s="31"/>
      <c r="AX33" s="31"/>
      <c r="AY33" s="31"/>
      <c r="AZ33" s="31"/>
      <c r="BA33" s="31"/>
      <c r="BB33" s="31"/>
      <c r="BC33" s="31"/>
      <c r="BD33" s="31"/>
    </row>
    <row r="34" spans="1:74" ht="30" customHeight="1" x14ac:dyDescent="0.2">
      <c r="A34" s="632"/>
      <c r="B34" s="633"/>
      <c r="C34" s="634"/>
      <c r="D34" s="617"/>
      <c r="E34" s="617"/>
      <c r="F34" s="592"/>
      <c r="G34" s="97" t="str">
        <f>IFERROR(IF(AND((CODE(F33)=86),(CODE(I33)=82)),IF('CONFIG ,CONFL,COM MAN'!$A$26&lt;&gt;3,"","R"),""),"")</f>
        <v/>
      </c>
      <c r="H34" s="99"/>
      <c r="I34" s="592"/>
      <c r="J34" s="97" t="str">
        <f>IFERROR(IF(I$19&lt;&gt;"",IF(L$19&lt;&gt;"",IF(AND((CODE(I33)=86),(CODE(L33)=82)),IF('CONFIG ,CONFL,COM MAN'!$A$26&lt;&gt;3,"","R"),""),IF(AND((CODE(I33)=86),(CODE($F33)=82)),IF('CONFIG ,CONFL,COM MAN'!$A$26&lt;&gt;3,"","R"),"")),""),"")</f>
        <v/>
      </c>
      <c r="K34" s="101"/>
      <c r="L34" s="592"/>
      <c r="M34" s="97" t="str">
        <f>IFERROR(IF(L$19&lt;&gt;"",IF(O$19&lt;&gt;"",IF(AND((CODE(L33)=86),(CODE(O33)=82)),IF('CONFIG ,CONFL,COM MAN'!$A$26&lt;&gt;3,"","R"),""),IF(AND((CODE(L33)=86),(CODE($F33)=82)),IF('CONFIG ,CONFL,COM MAN'!$A$26&lt;&gt;3,"","R"),"")),""),"")</f>
        <v/>
      </c>
      <c r="N34" s="101"/>
      <c r="O34" s="592"/>
      <c r="P34" s="97" t="str">
        <f>IFERROR(IF(O$19&lt;&gt;"",IF(R$19&lt;&gt;"",IF(AND((CODE(O33)=86),(CODE(R33)=82)),IF('CONFIG ,CONFL,COM MAN'!$A$26&lt;&gt;3,"","R"),""),IF(AND((CODE(O33)=86),(CODE($F33)=82)),IF('CONFIG ,CONFL,COM MAN'!$A$26&lt;&gt;3,"","R"),"")),""),"")</f>
        <v/>
      </c>
      <c r="Q34" s="101"/>
      <c r="R34" s="592"/>
      <c r="S34" s="97" t="str">
        <f>IFERROR(IF(R$19&lt;&gt;"",IF(U$19&lt;&gt;"",IF(AND((CODE(R33)=86),(CODE(U33)=82)),IF('CONFIG ,CONFL,COM MAN'!$A$26&lt;&gt;3,"","R"),""),IF(AND((CODE(R33)=86),(CODE($F33)=82)),IF('CONFIG ,CONFL,COM MAN'!$A$26&lt;&gt;3,"","R"),"")),""),"")</f>
        <v/>
      </c>
      <c r="T34" s="101"/>
      <c r="U34" s="592"/>
      <c r="V34" s="97" t="str">
        <f>IFERROR(IF(U$19&lt;&gt;"",IF(X$19&lt;&gt;"",IF(AND((CODE(U33)=86),(CODE(X33)=82)),IF('CONFIG ,CONFL,COM MAN'!$A$26&lt;&gt;3,"","R"),""),IF(AND((CODE(U33)=86),(CODE($F33)=82)),IF('CONFIG ,CONFL,COM MAN'!$A$26&lt;&gt;3,"","R"),"")),""),"")</f>
        <v/>
      </c>
      <c r="W34" s="101"/>
      <c r="X34" s="592"/>
      <c r="Y34" s="97" t="str">
        <f>IFERROR(IF(X$19&lt;&gt;"",IF(AA$19&lt;&gt;"",IF(AND((CODE(X33)=86),(CODE(AA33)=82)),IF('CONFIG ,CONFL,COM MAN'!$A$26&lt;&gt;3,"","R"),""),IF(AND((CODE(X33)=86),(CODE($F33)=82)),IF('CONFIG ,CONFL,COM MAN'!$A$26&lt;&gt;3,"","R"),"")),""),"")</f>
        <v/>
      </c>
      <c r="Z34" s="101"/>
      <c r="AA34" s="592"/>
      <c r="AB34" s="97" t="str">
        <f>IFERROR(IF(AA$19&lt;&gt;"",IF(AD$19&lt;&gt;"",IF(AND((CODE(AA33)=86),(CODE(AD33)=82)),IF('CONFIG ,CONFL,COM MAN'!$A$26&lt;&gt;3,"","R"),""),IF(AND((CODE(AA33)=86),(CODE($F33)=82)),IF('CONFIG ,CONFL,COM MAN'!$A$26&lt;&gt;3,"","R"),"")),""),"")</f>
        <v/>
      </c>
      <c r="AC34" s="101"/>
      <c r="AD34" s="592"/>
      <c r="AE34" s="97" t="str">
        <f>IFERROR(IF(AD$19&lt;&gt;"",IF(AG$19&lt;&gt;"",IF(AND((CODE(AD33)=86),(CODE(AG33)=82)),IF('CONFIG ,CONFL,COM MAN'!$A$26&lt;&gt;3,"","R"),""),IF(AND((CODE(AD33)=86),(CODE($F33)=82)),IF('CONFIG ,CONFL,COM MAN'!$A$26&lt;&gt;3,"","R"),"")),""),"")</f>
        <v/>
      </c>
      <c r="AF34" s="101"/>
      <c r="AG34" s="592"/>
      <c r="AH34" s="97" t="str">
        <f>IFERROR(IF(AG$19&lt;&gt;"",IF(AJ$19&lt;&gt;"",IF(AND((CODE(AG33)=86),(CODE(AJ33)=82)),IF('CONFIG ,CONFL,COM MAN'!$A$26&lt;&gt;3,"","R"),""),IF(AND((CODE(AG33)=86),(CODE($F33)=82)),IF('CONFIG ,CONFL,COM MAN'!$A$26&lt;&gt;3,"","R"),"")),""),"")</f>
        <v/>
      </c>
      <c r="AI34" s="101"/>
      <c r="AJ34" s="592"/>
      <c r="AK34" s="97" t="str">
        <f>IFERROR(IF(AJ$19&lt;&gt;"",IF(AM$19&lt;&gt;"",IF(AND((CODE(AJ33)=86),(CODE(AM33)=82)),IF('CONFIG ,CONFL,COM MAN'!$A$26&lt;&gt;3,"","R"),""),IF(AND((CODE(AJ33)=86),(CODE($F33)=82)),IF('CONFIG ,CONFL,COM MAN'!$A$26&lt;&gt;3,"","R"),"")),""),"")</f>
        <v/>
      </c>
      <c r="AL34" s="101"/>
      <c r="AM34" s="592"/>
      <c r="AN34" s="97" t="str">
        <f>IFERROR(IF(AM$19&lt;&gt;"",IF(F$19&lt;&gt;"",IF(AND((CODE(AM33)=86),(CODE(F33)=82)),IF('CONFIG ,CONFL,COM MAN'!$A$26&lt;&gt;3,"","R"),""),IF(AND((CODE(AM33)=86),(CODE($F33)=82)),IF('CONFIG ,CONFL,COM MAN'!$A$26&lt;&gt;3,"","R"),"")),""),"")</f>
        <v/>
      </c>
      <c r="AO34" s="101"/>
      <c r="AP34" s="31"/>
      <c r="AQ34" s="31"/>
      <c r="AR34" s="31"/>
      <c r="AS34" s="31"/>
      <c r="AT34" s="31"/>
      <c r="AU34" s="31"/>
      <c r="AV34" s="31"/>
      <c r="AW34" s="31"/>
      <c r="AX34" s="31"/>
      <c r="AY34" s="31"/>
      <c r="AZ34" s="31"/>
      <c r="BA34" s="31"/>
      <c r="BB34" s="31"/>
      <c r="BC34" s="31"/>
      <c r="BD34" s="31"/>
    </row>
    <row r="35" spans="1:74" ht="30" customHeight="1" x14ac:dyDescent="0.2">
      <c r="A35" s="632"/>
      <c r="B35" s="633"/>
      <c r="C35" s="634"/>
      <c r="D35" s="618" t="str">
        <f>IF(AND('CONFIG ,CONFL,COM MAN'!$A27=3,'CONFIG ,CONFL,COM MAN'!$I27&lt;&gt;"NÃO USADO"),'CONFIG ,CONFL,COM MAN'!$E27,"")</f>
        <v/>
      </c>
      <c r="E35" s="618"/>
      <c r="F35" s="593" t="str">
        <f>IFERROR(VLOOKUP($D35,'TABELAS DE ESTADOS'!$E$40:$U$55,CODE(F$19)-64+2,0),"")</f>
        <v/>
      </c>
      <c r="G35" s="96" t="str">
        <f>IFERROR(IF(AND((CODE(F35)=86),(CODE(I35)=82)),IF('CONFIG ,CONFL,COM MAN'!$A$27&lt;&gt;3,"",IF('CONFIG ,CONFL,COM MAN'!$I$27="VEICULAR","A","r")),""),"")</f>
        <v/>
      </c>
      <c r="H35" s="98"/>
      <c r="I35" s="593" t="str">
        <f>IFERROR(IF(LEN(I$19)=1,VLOOKUP($D35,'TABELAS DE ESTADOS'!$E$40:$U$55,CODE(I$19)-64+2,0),""),"")</f>
        <v/>
      </c>
      <c r="J35" s="96" t="str">
        <f>IFERROR(IF(I$19&lt;&gt;"",IF(L$19&lt;&gt;"",IF(AND((CODE(I35)=86),(CODE(L35)=82)),IF('CONFIG ,CONFL,COM MAN'!$A$27&lt;&gt;3,"",IF('CONFIG ,CONFL,COM MAN'!$I$27="VEICULAR","A","r")),""),IF(AND((CODE(I35)=86),(CODE($F35)=82)),IF('CONFIG ,CONFL,COM MAN'!$A$27&lt;&gt;3,"",IF('CONFIG ,CONFL,COM MAN'!$I$27="VEICULAR","A","r")),"")),""),"")</f>
        <v/>
      </c>
      <c r="K35" s="100"/>
      <c r="L35" s="593" t="str">
        <f>IFERROR(VLOOKUP($D35,'TABELAS DE ESTADOS'!$E$40:$U$55,CODE(L$19)-64+2,0),"")</f>
        <v/>
      </c>
      <c r="M35" s="96" t="str">
        <f>IFERROR(IF(L$19&lt;&gt;"",IF(O$19&lt;&gt;"",IF(AND((CODE(L35)=86),(CODE(O35)=82)),IF('CONFIG ,CONFL,COM MAN'!$A$27&lt;&gt;3,"",IF('CONFIG ,CONFL,COM MAN'!$I$27="VEICULAR","A","r")),""),IF(AND((CODE(L35)=86),(CODE($F35)=82)),IF('CONFIG ,CONFL,COM MAN'!$A$27&lt;&gt;3,"",IF('CONFIG ,CONFL,COM MAN'!$I$27="VEICULAR","A","r")),"")),""),"")</f>
        <v/>
      </c>
      <c r="N35" s="100"/>
      <c r="O35" s="593" t="str">
        <f>IFERROR(VLOOKUP($D35,'TABELAS DE ESTADOS'!$E$40:$U$55,CODE(O$19)-64+2,0),"")</f>
        <v/>
      </c>
      <c r="P35" s="96" t="str">
        <f>IFERROR(IF(O$19&lt;&gt;"",IF(R$19&lt;&gt;"",IF(AND((CODE(O35)=86),(CODE(R35)=82)),IF('CONFIG ,CONFL,COM MAN'!$A$27&lt;&gt;3,"",IF('CONFIG ,CONFL,COM MAN'!$I$27="VEICULAR","A","r")),""),IF(AND((CODE(O35)=86),(CODE($F35)=82)),IF('CONFIG ,CONFL,COM MAN'!$A$27&lt;&gt;3,"",IF('CONFIG ,CONFL,COM MAN'!$I$27="VEICULAR","A","r")),"")),""),"")</f>
        <v/>
      </c>
      <c r="Q35" s="100"/>
      <c r="R35" s="593" t="str">
        <f>IFERROR(VLOOKUP($D35,'TABELAS DE ESTADOS'!$E$40:$U$55,CODE(R$19)-64+2,0),"")</f>
        <v/>
      </c>
      <c r="S35" s="96" t="str">
        <f>IFERROR(IF(R$19&lt;&gt;"",IF(U$19&lt;&gt;"",IF(AND((CODE(R35)=86),(CODE(U35)=82)),IF('CONFIG ,CONFL,COM MAN'!$A$27&lt;&gt;3,"",IF('CONFIG ,CONFL,COM MAN'!$I$27="VEICULAR","A","r")),""),IF(AND((CODE(R35)=86),(CODE($F35)=82)),IF('CONFIG ,CONFL,COM MAN'!$A$27&lt;&gt;3,"",IF('CONFIG ,CONFL,COM MAN'!$I$27="VEICULAR","A","r")),"")),""),"")</f>
        <v/>
      </c>
      <c r="T35" s="100"/>
      <c r="U35" s="593" t="str">
        <f>IFERROR(VLOOKUP($D35,'TABELAS DE ESTADOS'!$E$40:$U$55,CODE(U$19)-64+2,0),"")</f>
        <v/>
      </c>
      <c r="V35" s="96" t="str">
        <f>IFERROR(IF(U$19&lt;&gt;"",IF(X$19&lt;&gt;"",IF(AND((CODE(U35)=86),(CODE(X35)=82)),IF('CONFIG ,CONFL,COM MAN'!$A$27&lt;&gt;3,"",IF('CONFIG ,CONFL,COM MAN'!$I$27="VEICULAR","A","r")),""),IF(AND((CODE(U35)=86),(CODE($F35)=82)),IF('CONFIG ,CONFL,COM MAN'!$A$27&lt;&gt;3,"",IF('CONFIG ,CONFL,COM MAN'!$I$27="VEICULAR","A","r")),"")),""),"")</f>
        <v/>
      </c>
      <c r="W35" s="100"/>
      <c r="X35" s="593" t="str">
        <f>IFERROR(VLOOKUP($D35,'TABELAS DE ESTADOS'!$E$40:$U$55,CODE(X$19)-64+2,0),"")</f>
        <v/>
      </c>
      <c r="Y35" s="96" t="str">
        <f>IFERROR(IF(X$19&lt;&gt;"",IF(AA$19&lt;&gt;"",IF(AND((CODE(X35)=86),(CODE(AA35)=82)),IF('CONFIG ,CONFL,COM MAN'!$A$27&lt;&gt;3,"",IF('CONFIG ,CONFL,COM MAN'!$I$27="VEICULAR","A","r")),""),IF(AND((CODE(X35)=86),(CODE($F35)=82)),IF('CONFIG ,CONFL,COM MAN'!$A$27&lt;&gt;3,"",IF('CONFIG ,CONFL,COM MAN'!$I$27="VEICULAR","A","r")),"")),""),"")</f>
        <v/>
      </c>
      <c r="Z35" s="100"/>
      <c r="AA35" s="593" t="str">
        <f>IFERROR(VLOOKUP($D35,'TABELAS DE ESTADOS'!$E$40:$U$55,CODE(AA$19)-64+2,0),"")</f>
        <v/>
      </c>
      <c r="AB35" s="96" t="str">
        <f>IFERROR(IF(AA$19&lt;&gt;"",IF(AD$19&lt;&gt;"",IF(AND((CODE(AA35)=86),(CODE(AD35)=82)),IF('CONFIG ,CONFL,COM MAN'!$A$27&lt;&gt;3,"",IF('CONFIG ,CONFL,COM MAN'!$I$27="VEICULAR","A","r")),""),IF(AND((CODE(AA35)=86),(CODE($F35)=82)),IF('CONFIG ,CONFL,COM MAN'!$A$27&lt;&gt;3,"",IF('CONFIG ,CONFL,COM MAN'!$I$27="VEICULAR","A","r")),"")),""),"")</f>
        <v/>
      </c>
      <c r="AC35" s="100"/>
      <c r="AD35" s="593" t="str">
        <f>IFERROR(VLOOKUP($D35,'TABELAS DE ESTADOS'!$E$40:$U$55,CODE(AD$19)-64+2,0),"")</f>
        <v/>
      </c>
      <c r="AE35" s="96" t="str">
        <f>IFERROR(IF(AD$19&lt;&gt;"",IF(AG$19&lt;&gt;"",IF(AND((CODE(AD35)=86),(CODE(AG35)=82)),IF('CONFIG ,CONFL,COM MAN'!$A$27&lt;&gt;3,"",IF('CONFIG ,CONFL,COM MAN'!$I$27="VEICULAR","A","r")),""),IF(AND((CODE(AD35)=86),(CODE($F35)=82)),IF('CONFIG ,CONFL,COM MAN'!$A$27&lt;&gt;3,"",IF('CONFIG ,CONFL,COM MAN'!$I$27="VEICULAR","A","r")),"")),""),"")</f>
        <v/>
      </c>
      <c r="AF35" s="100"/>
      <c r="AG35" s="593" t="str">
        <f>IFERROR(VLOOKUP($D35,'TABELAS DE ESTADOS'!$E$40:$U$55,CODE(AG$19)-64+2,0),"")</f>
        <v/>
      </c>
      <c r="AH35" s="96" t="str">
        <f>IFERROR(IF(AG$19&lt;&gt;"",IF(AJ$19&lt;&gt;"",IF(AND((CODE(AG35)=86),(CODE(AJ35)=82)),IF('CONFIG ,CONFL,COM MAN'!$A$27&lt;&gt;3,"",IF('CONFIG ,CONFL,COM MAN'!$I$27="VEICULAR","A","r")),""),IF(AND((CODE(AG35)=86),(CODE($F35)=82)),IF('CONFIG ,CONFL,COM MAN'!$A$27&lt;&gt;3,"",IF('CONFIG ,CONFL,COM MAN'!$I$27="VEICULAR","A","r")),"")),""),"")</f>
        <v/>
      </c>
      <c r="AI35" s="100"/>
      <c r="AJ35" s="593" t="str">
        <f>IFERROR(VLOOKUP($D35,'TABELAS DE ESTADOS'!$E$40:$U$55,CODE(AJ$19)-64+2,0),"")</f>
        <v/>
      </c>
      <c r="AK35" s="96" t="str">
        <f>IFERROR(IF(AJ$19&lt;&gt;"",IF(AM$19&lt;&gt;"",IF(AND((CODE(AJ35)=86),(CODE(AM35)=82)),IF('CONFIG ,CONFL,COM MAN'!$A$27&lt;&gt;3,"",IF('CONFIG ,CONFL,COM MAN'!$I$27="VEICULAR","A","r")),""),IF(AND((CODE(AJ35)=86),(CODE($F35)=82)),IF('CONFIG ,CONFL,COM MAN'!$A$27&lt;&gt;3,"",IF('CONFIG ,CONFL,COM MAN'!$I$27="VEICULAR","A","r")),"")),""),"")</f>
        <v/>
      </c>
      <c r="AL35" s="100"/>
      <c r="AM35" s="593" t="str">
        <f>IFERROR(VLOOKUP($D35,'TABELAS DE ESTADOS'!$E$40:$U$55,CODE(AM$19)-64+2,0),"")</f>
        <v/>
      </c>
      <c r="AN35" s="96" t="str">
        <f>IFERROR(IF(AM$19&lt;&gt;"",IF(F$19&lt;&gt;"",IF(AND((CODE(AM35)=86),(CODE(F35)=82)),IF('CONFIG ,CONFL,COM MAN'!$A$27&lt;&gt;3,"",IF('CONFIG ,CONFL,COM MAN'!$I$27="VEICULAR","A","r")),""),IF(AND((CODE(AM35)=86),(CODE($F35)=82)),IF('CONFIG ,CONFL,COM MAN'!$A$27&lt;&gt;3,"",IF('CONFIG ,CONFL,COM MAN'!$I$27="VEICULAR","A","r")),"")),""),"")</f>
        <v/>
      </c>
      <c r="AO35" s="100"/>
      <c r="AP35" s="31"/>
      <c r="AQ35" s="31"/>
      <c r="AR35" s="31"/>
      <c r="AS35" s="31"/>
      <c r="AT35" s="31"/>
      <c r="AU35" s="31"/>
      <c r="AV35" s="31"/>
      <c r="AW35" s="31"/>
      <c r="AX35" s="31"/>
      <c r="AY35" s="31"/>
      <c r="AZ35" s="31"/>
      <c r="BA35" s="31"/>
      <c r="BB35" s="31"/>
      <c r="BC35" s="31"/>
      <c r="BD35" s="31"/>
    </row>
    <row r="36" spans="1:74" ht="30" customHeight="1" x14ac:dyDescent="0.2">
      <c r="A36" s="632"/>
      <c r="B36" s="633"/>
      <c r="C36" s="634"/>
      <c r="D36" s="617"/>
      <c r="E36" s="617"/>
      <c r="F36" s="592"/>
      <c r="G36" s="97" t="str">
        <f>IFERROR(IF(AND((CODE(F35)=86),(CODE(I35)=82)),IF('CONFIG ,CONFL,COM MAN'!$A$27&lt;&gt;3,"","R"),""),"")</f>
        <v/>
      </c>
      <c r="H36" s="99"/>
      <c r="I36" s="592"/>
      <c r="J36" s="97" t="str">
        <f>IFERROR(IF(I$19&lt;&gt;"",IF(L$19&lt;&gt;"",IF(AND((CODE(I35)=86),(CODE(L35)=82)),IF('CONFIG ,CONFL,COM MAN'!$A$27&lt;&gt;3,"","R"),""),IF(AND((CODE(I35)=86),(CODE($F35)=82)),IF('CONFIG ,CONFL,COM MAN'!$A$27&lt;&gt;3,"","R"),"")),""),"")</f>
        <v/>
      </c>
      <c r="K36" s="101"/>
      <c r="L36" s="592"/>
      <c r="M36" s="97" t="str">
        <f>IFERROR(IF(L$19&lt;&gt;"",IF(O$19&lt;&gt;"",IF(AND((CODE(L35)=86),(CODE(O35)=82)),IF('CONFIG ,CONFL,COM MAN'!$A$27&lt;&gt;3,"","R"),""),IF(AND((CODE(L35)=86),(CODE($F35)=82)),IF('CONFIG ,CONFL,COM MAN'!$A$27&lt;&gt;3,"","R"),"")),""),"")</f>
        <v/>
      </c>
      <c r="N36" s="101"/>
      <c r="O36" s="592"/>
      <c r="P36" s="97" t="str">
        <f>IFERROR(IF(O$19&lt;&gt;"",IF(R$19&lt;&gt;"",IF(AND((CODE(O35)=86),(CODE(R35)=82)),IF('CONFIG ,CONFL,COM MAN'!$A$27&lt;&gt;3,"","R"),""),IF(AND((CODE(O35)=86),(CODE($F35)=82)),IF('CONFIG ,CONFL,COM MAN'!$A$27&lt;&gt;3,"","R"),"")),""),"")</f>
        <v/>
      </c>
      <c r="Q36" s="101"/>
      <c r="R36" s="592"/>
      <c r="S36" s="97" t="str">
        <f>IFERROR(IF(R$19&lt;&gt;"",IF(U$19&lt;&gt;"",IF(AND((CODE(R35)=86),(CODE(U35)=82)),IF('CONFIG ,CONFL,COM MAN'!$A$27&lt;&gt;3,"","R"),""),IF(AND((CODE(R35)=86),(CODE($F35)=82)),IF('CONFIG ,CONFL,COM MAN'!$A$27&lt;&gt;3,"","R"),"")),""),"")</f>
        <v/>
      </c>
      <c r="T36" s="101"/>
      <c r="U36" s="592"/>
      <c r="V36" s="97" t="str">
        <f>IFERROR(IF(U$19&lt;&gt;"",IF(X$19&lt;&gt;"",IF(AND((CODE(U35)=86),(CODE(X35)=82)),IF('CONFIG ,CONFL,COM MAN'!$A$27&lt;&gt;3,"","R"),""),IF(AND((CODE(U35)=86),(CODE($F35)=82)),IF('CONFIG ,CONFL,COM MAN'!$A$27&lt;&gt;3,"","R"),"")),""),"")</f>
        <v/>
      </c>
      <c r="W36" s="101"/>
      <c r="X36" s="592"/>
      <c r="Y36" s="97" t="str">
        <f>IFERROR(IF(X$19&lt;&gt;"",IF(AA$19&lt;&gt;"",IF(AND((CODE(X35)=86),(CODE(AA35)=82)),IF('CONFIG ,CONFL,COM MAN'!$A$27&lt;&gt;3,"","R"),""),IF(AND((CODE(X35)=86),(CODE($F35)=82)),IF('CONFIG ,CONFL,COM MAN'!$A$27&lt;&gt;3,"","R"),"")),""),"")</f>
        <v/>
      </c>
      <c r="Z36" s="101"/>
      <c r="AA36" s="592"/>
      <c r="AB36" s="97" t="str">
        <f>IFERROR(IF(AA$19&lt;&gt;"",IF(AD$19&lt;&gt;"",IF(AND((CODE(AA35)=86),(CODE(AD35)=82)),IF('CONFIG ,CONFL,COM MAN'!$A$27&lt;&gt;3,"","R"),""),IF(AND((CODE(AA35)=86),(CODE($F35)=82)),IF('CONFIG ,CONFL,COM MAN'!$A$27&lt;&gt;3,"","R"),"")),""),"")</f>
        <v/>
      </c>
      <c r="AC36" s="101"/>
      <c r="AD36" s="592"/>
      <c r="AE36" s="97" t="str">
        <f>IFERROR(IF(AD$19&lt;&gt;"",IF(AG$19&lt;&gt;"",IF(AND((CODE(AD35)=86),(CODE(AG35)=82)),IF('CONFIG ,CONFL,COM MAN'!$A$27&lt;&gt;3,"","R"),""),IF(AND((CODE(AD35)=86),(CODE($F35)=82)),IF('CONFIG ,CONFL,COM MAN'!$A$27&lt;&gt;3,"","R"),"")),""),"")</f>
        <v/>
      </c>
      <c r="AF36" s="101"/>
      <c r="AG36" s="592"/>
      <c r="AH36" s="97" t="str">
        <f>IFERROR(IF(AG$19&lt;&gt;"",IF(AJ$19&lt;&gt;"",IF(AND((CODE(AG35)=86),(CODE(AJ35)=82)),IF('CONFIG ,CONFL,COM MAN'!$A$27&lt;&gt;3,"","R"),""),IF(AND((CODE(AG35)=86),(CODE($F35)=82)),IF('CONFIG ,CONFL,COM MAN'!$A$27&lt;&gt;3,"","R"),"")),""),"")</f>
        <v/>
      </c>
      <c r="AI36" s="101"/>
      <c r="AJ36" s="592"/>
      <c r="AK36" s="97" t="str">
        <f>IFERROR(IF(AJ$19&lt;&gt;"",IF(AM$19&lt;&gt;"",IF(AND((CODE(AJ35)=86),(CODE(AM35)=82)),IF('CONFIG ,CONFL,COM MAN'!$A$27&lt;&gt;3,"","R"),""),IF(AND((CODE(AJ35)=86),(CODE($F35)=82)),IF('CONFIG ,CONFL,COM MAN'!$A$27&lt;&gt;3,"","R"),"")),""),"")</f>
        <v/>
      </c>
      <c r="AL36" s="101"/>
      <c r="AM36" s="592"/>
      <c r="AN36" s="97" t="str">
        <f>IFERROR(IF(AM$19&lt;&gt;"",IF(F$19&lt;&gt;"",IF(AND((CODE(AM35)=86),(CODE(F35)=82)),IF('CONFIG ,CONFL,COM MAN'!$A$27&lt;&gt;3,"","R"),""),IF(AND((CODE(AM35)=86),(CODE($F35)=82)),IF('CONFIG ,CONFL,COM MAN'!$A$27&lt;&gt;3,"","R"),"")),""),"")</f>
        <v/>
      </c>
      <c r="AO36" s="101"/>
      <c r="AP36" s="31"/>
      <c r="AQ36" s="31"/>
      <c r="AR36" s="31"/>
      <c r="AS36" s="31"/>
      <c r="AT36" s="31"/>
      <c r="AU36" s="31"/>
      <c r="AV36" s="31"/>
      <c r="AW36" s="31"/>
      <c r="AX36" s="31"/>
      <c r="AY36" s="31"/>
      <c r="AZ36" s="31"/>
      <c r="BA36" s="31"/>
      <c r="BB36" s="31"/>
      <c r="BC36" s="31"/>
      <c r="BD36" s="31"/>
    </row>
    <row r="37" spans="1:74" ht="30" customHeight="1" x14ac:dyDescent="0.2">
      <c r="A37" s="632"/>
      <c r="B37" s="633"/>
      <c r="C37" s="634"/>
      <c r="D37" s="618" t="str">
        <f>IF(AND('CONFIG ,CONFL,COM MAN'!$A28=3,'CONFIG ,CONFL,COM MAN'!$I28&lt;&gt;"NÃO USADO"),'CONFIG ,CONFL,COM MAN'!$E28,"")</f>
        <v/>
      </c>
      <c r="E37" s="618"/>
      <c r="F37" s="593" t="str">
        <f>IFERROR(VLOOKUP($D37,'TABELAS DE ESTADOS'!$E$40:$U$55,CODE(F$19)-64+2,0),"")</f>
        <v/>
      </c>
      <c r="G37" s="96" t="str">
        <f>IFERROR(IF(AND((CODE(F37)=86),(CODE(I37)=82)),IF('CONFIG ,CONFL,COM MAN'!$A$28&lt;&gt;3,"",IF('CONFIG ,CONFL,COM MAN'!$I$28="VEICULAR","A","r")),""),"")</f>
        <v/>
      </c>
      <c r="H37" s="98"/>
      <c r="I37" s="593" t="str">
        <f>IFERROR(IF(LEN(I$19)=1,VLOOKUP($D37,'TABELAS DE ESTADOS'!$E$40:$U$55,CODE(I$19)-64+2,0),""),"")</f>
        <v/>
      </c>
      <c r="J37" s="96" t="str">
        <f>IFERROR(IF(I$19&lt;&gt;"",IF(L$19&lt;&gt;"",IF(AND((CODE(I37)=86),(CODE(L37)=82)),IF('CONFIG ,CONFL,COM MAN'!$A$28&lt;&gt;3,"",IF('CONFIG ,CONFL,COM MAN'!$I$28="VEICULAR","A","r")),""),IF(AND((CODE(I37)=86),(CODE($F37)=82)),IF('CONFIG ,CONFL,COM MAN'!$A$28&lt;&gt;3,"",IF('CONFIG ,CONFL,COM MAN'!$I$28="VEICULAR","A","r")),"")),""),"")</f>
        <v/>
      </c>
      <c r="K37" s="100"/>
      <c r="L37" s="593" t="str">
        <f>IFERROR(VLOOKUP($D37,'TABELAS DE ESTADOS'!$E$40:$U$55,CODE(L$19)-64+2,0),"")</f>
        <v/>
      </c>
      <c r="M37" s="96" t="str">
        <f>IFERROR(IF(L$19&lt;&gt;"",IF(O$19&lt;&gt;"",IF(AND((CODE(L37)=86),(CODE(O37)=82)),IF('CONFIG ,CONFL,COM MAN'!$A$28&lt;&gt;3,"",IF('CONFIG ,CONFL,COM MAN'!$I$28="VEICULAR","A","r")),""),IF(AND((CODE(L37)=86),(CODE($F37)=82)),IF('CONFIG ,CONFL,COM MAN'!$A$28&lt;&gt;3,"",IF('CONFIG ,CONFL,COM MAN'!$I$28="VEICULAR","A","r")),"")),""),"")</f>
        <v/>
      </c>
      <c r="N37" s="100"/>
      <c r="O37" s="593" t="str">
        <f>IFERROR(VLOOKUP($D37,'TABELAS DE ESTADOS'!$E$40:$U$55,CODE(O$19)-64+2,0),"")</f>
        <v/>
      </c>
      <c r="P37" s="96" t="str">
        <f>IFERROR(IF(O$19&lt;&gt;"",IF(R$19&lt;&gt;"",IF(AND((CODE(O37)=86),(CODE(R37)=82)),IF('CONFIG ,CONFL,COM MAN'!$A$28&lt;&gt;3,"",IF('CONFIG ,CONFL,COM MAN'!$I$28="VEICULAR","A","r")),""),IF(AND((CODE(O37)=86),(CODE($F37)=82)),IF('CONFIG ,CONFL,COM MAN'!$A$28&lt;&gt;3,"",IF('CONFIG ,CONFL,COM MAN'!$I$28="VEICULAR","A","r")),"")),""),"")</f>
        <v/>
      </c>
      <c r="Q37" s="100"/>
      <c r="R37" s="593" t="str">
        <f>IFERROR(VLOOKUP($D37,'TABELAS DE ESTADOS'!$E$40:$U$55,CODE(R$19)-64+2,0),"")</f>
        <v/>
      </c>
      <c r="S37" s="96" t="str">
        <f>IFERROR(IF(R$19&lt;&gt;"",IF(U$19&lt;&gt;"",IF(AND((CODE(R37)=86),(CODE(U37)=82)),IF('CONFIG ,CONFL,COM MAN'!$A$28&lt;&gt;3,"",IF('CONFIG ,CONFL,COM MAN'!$I$28="VEICULAR","A","r")),""),IF(AND((CODE(R37)=86),(CODE($F37)=82)),IF('CONFIG ,CONFL,COM MAN'!$A$28&lt;&gt;3,"",IF('CONFIG ,CONFL,COM MAN'!$I$28="VEICULAR","A","r")),"")),""),"")</f>
        <v/>
      </c>
      <c r="T37" s="100"/>
      <c r="U37" s="593" t="str">
        <f>IFERROR(VLOOKUP($D37,'TABELAS DE ESTADOS'!$E$40:$U$55,CODE(U$19)-64+2,0),"")</f>
        <v/>
      </c>
      <c r="V37" s="96" t="str">
        <f>IFERROR(IF(U$19&lt;&gt;"",IF(X$19&lt;&gt;"",IF(AND((CODE(U37)=86),(CODE(X37)=82)),IF('CONFIG ,CONFL,COM MAN'!$A$28&lt;&gt;3,"",IF('CONFIG ,CONFL,COM MAN'!$I$28="VEICULAR","A","r")),""),IF(AND((CODE(U37)=86),(CODE($F37)=82)),IF('CONFIG ,CONFL,COM MAN'!$A$28&lt;&gt;3,"",IF('CONFIG ,CONFL,COM MAN'!$I$28="VEICULAR","A","r")),"")),""),"")</f>
        <v/>
      </c>
      <c r="W37" s="100"/>
      <c r="X37" s="593" t="str">
        <f>IFERROR(VLOOKUP($D37,'TABELAS DE ESTADOS'!$E$40:$U$55,CODE(X$19)-64+2,0),"")</f>
        <v/>
      </c>
      <c r="Y37" s="96" t="str">
        <f>IFERROR(IF(X$19&lt;&gt;"",IF(AA$19&lt;&gt;"",IF(AND((CODE(X37)=86),(CODE(AA37)=82)),IF('CONFIG ,CONFL,COM MAN'!$A$28&lt;&gt;3,"",IF('CONFIG ,CONFL,COM MAN'!$I$28="VEICULAR","A","r")),""),IF(AND((CODE(X37)=86),(CODE($F37)=82)),IF('CONFIG ,CONFL,COM MAN'!$A$28&lt;&gt;3,"",IF('CONFIG ,CONFL,COM MAN'!$I$28="VEICULAR","A","r")),"")),""),"")</f>
        <v/>
      </c>
      <c r="Z37" s="100"/>
      <c r="AA37" s="593" t="str">
        <f>IFERROR(VLOOKUP($D37,'TABELAS DE ESTADOS'!$E$40:$U$55,CODE(AA$19)-64+2,0),"")</f>
        <v/>
      </c>
      <c r="AB37" s="96" t="str">
        <f>IFERROR(IF(AA$19&lt;&gt;"",IF(AD$19&lt;&gt;"",IF(AND((CODE(AA37)=86),(CODE(AD37)=82)),IF('CONFIG ,CONFL,COM MAN'!$A$28&lt;&gt;3,"",IF('CONFIG ,CONFL,COM MAN'!$I$28="VEICULAR","A","r")),""),IF(AND((CODE(AA37)=86),(CODE($F37)=82)),IF('CONFIG ,CONFL,COM MAN'!$A$28&lt;&gt;3,"",IF('CONFIG ,CONFL,COM MAN'!$I$28="VEICULAR","A","r")),"")),""),"")</f>
        <v/>
      </c>
      <c r="AC37" s="100"/>
      <c r="AD37" s="593" t="str">
        <f>IFERROR(VLOOKUP($D37,'TABELAS DE ESTADOS'!$E$40:$U$55,CODE(AD$19)-64+2,0),"")</f>
        <v/>
      </c>
      <c r="AE37" s="96" t="str">
        <f>IFERROR(IF(AD$19&lt;&gt;"",IF(AG$19&lt;&gt;"",IF(AND((CODE(AD37)=86),(CODE(AG37)=82)),IF('CONFIG ,CONFL,COM MAN'!$A$28&lt;&gt;3,"",IF('CONFIG ,CONFL,COM MAN'!$I$28="VEICULAR","A","r")),""),IF(AND((CODE(AD37)=86),(CODE($F37)=82)),IF('CONFIG ,CONFL,COM MAN'!$A$28&lt;&gt;3,"",IF('CONFIG ,CONFL,COM MAN'!$I$28="VEICULAR","A","r")),"")),""),"")</f>
        <v/>
      </c>
      <c r="AF37" s="100"/>
      <c r="AG37" s="593" t="str">
        <f>IFERROR(VLOOKUP($D37,'TABELAS DE ESTADOS'!$E$40:$U$55,CODE(AG$19)-64+2,0),"")</f>
        <v/>
      </c>
      <c r="AH37" s="96" t="str">
        <f>IFERROR(IF(AG$19&lt;&gt;"",IF(AJ$19&lt;&gt;"",IF(AND((CODE(AG37)=86),(CODE(AJ37)=82)),IF('CONFIG ,CONFL,COM MAN'!$A$28&lt;&gt;3,"",IF('CONFIG ,CONFL,COM MAN'!$I$28="VEICULAR","A","r")),""),IF(AND((CODE(AG37)=86),(CODE($F37)=82)),IF('CONFIG ,CONFL,COM MAN'!$A$28&lt;&gt;3,"",IF('CONFIG ,CONFL,COM MAN'!$I$28="VEICULAR","A","r")),"")),""),"")</f>
        <v/>
      </c>
      <c r="AI37" s="100"/>
      <c r="AJ37" s="593" t="str">
        <f>IFERROR(VLOOKUP($D37,'TABELAS DE ESTADOS'!$E$40:$U$55,CODE(AJ$19)-64+2,0),"")</f>
        <v/>
      </c>
      <c r="AK37" s="96" t="str">
        <f>IFERROR(IF(AJ$19&lt;&gt;"",IF(AM$19&lt;&gt;"",IF(AND((CODE(AJ37)=86),(CODE(AM37)=82)),IF('CONFIG ,CONFL,COM MAN'!$A$28&lt;&gt;3,"",IF('CONFIG ,CONFL,COM MAN'!$I$28="VEICULAR","A","r")),""),IF(AND((CODE(AJ37)=86),(CODE($F37)=82)),IF('CONFIG ,CONFL,COM MAN'!$A$28&lt;&gt;3,"",IF('CONFIG ,CONFL,COM MAN'!$I$28="VEICULAR","A","r")),"")),""),"")</f>
        <v/>
      </c>
      <c r="AL37" s="100"/>
      <c r="AM37" s="593" t="str">
        <f>IFERROR(VLOOKUP($D37,'TABELAS DE ESTADOS'!$E$40:$U$55,CODE(AM$19)-64+2,0),"")</f>
        <v/>
      </c>
      <c r="AN37" s="96" t="str">
        <f>IFERROR(IF(AM$19&lt;&gt;"",IF(F$19&lt;&gt;"",IF(AND((CODE(AM37)=86),(CODE(F37)=82)),IF('CONFIG ,CONFL,COM MAN'!$A$28&lt;&gt;3,"",IF('CONFIG ,CONFL,COM MAN'!$I$28="VEICULAR","A","r")),""),IF(AND((CODE(AM37)=86),(CODE($F37)=82)),IF('CONFIG ,CONFL,COM MAN'!$A$28&lt;&gt;3,"",IF('CONFIG ,CONFL,COM MAN'!$I$28="VEICULAR","A","r")),"")),""),"")</f>
        <v/>
      </c>
      <c r="AO37" s="100"/>
      <c r="AP37" s="31"/>
      <c r="AQ37" s="31"/>
      <c r="AR37" s="31"/>
      <c r="AS37" s="31"/>
      <c r="AT37" s="31"/>
      <c r="AU37" s="31"/>
      <c r="AV37" s="31"/>
      <c r="AW37" s="31"/>
      <c r="AX37" s="31"/>
      <c r="AY37" s="31"/>
      <c r="AZ37" s="31"/>
      <c r="BA37" s="31"/>
      <c r="BB37" s="31"/>
      <c r="BC37" s="31"/>
      <c r="BD37" s="31"/>
    </row>
    <row r="38" spans="1:74" ht="30" customHeight="1" x14ac:dyDescent="0.2">
      <c r="A38" s="632"/>
      <c r="B38" s="633"/>
      <c r="C38" s="634"/>
      <c r="D38" s="617"/>
      <c r="E38" s="617"/>
      <c r="F38" s="592"/>
      <c r="G38" s="97" t="str">
        <f>IFERROR(IF(AND((CODE(F37)=86),(CODE(I37)=82)),IF('CONFIG ,CONFL,COM MAN'!$A$28&lt;&gt;3,"","R"),""),"")</f>
        <v/>
      </c>
      <c r="H38" s="99"/>
      <c r="I38" s="592"/>
      <c r="J38" s="97" t="str">
        <f>IFERROR(IF(I$19&lt;&gt;"",IF(L$19&lt;&gt;"",IF(AND((CODE(I37)=86),(CODE(L37)=82)),IF('CONFIG ,CONFL,COM MAN'!$A$28&lt;&gt;3,"","R"),""),IF(AND((CODE(I37)=86),(CODE($F37)=82)),IF('CONFIG ,CONFL,COM MAN'!$A$28&lt;&gt;3,"","R"),"")),""),"")</f>
        <v/>
      </c>
      <c r="K38" s="101"/>
      <c r="L38" s="592"/>
      <c r="M38" s="97" t="str">
        <f>IFERROR(IF(L$19&lt;&gt;"",IF(O$19&lt;&gt;"",IF(AND((CODE(L37)=86),(CODE(O37)=82)),IF('CONFIG ,CONFL,COM MAN'!$A$28&lt;&gt;3,"","R"),""),IF(AND((CODE(L37)=86),(CODE($F37)=82)),IF('CONFIG ,CONFL,COM MAN'!$A$28&lt;&gt;3,"","R"),"")),""),"")</f>
        <v/>
      </c>
      <c r="N38" s="101"/>
      <c r="O38" s="592"/>
      <c r="P38" s="97" t="str">
        <f>IFERROR(IF(O$19&lt;&gt;"",IF(R$19&lt;&gt;"",IF(AND((CODE(O37)=86),(CODE(R37)=82)),IF('CONFIG ,CONFL,COM MAN'!$A$28&lt;&gt;3,"","R"),""),IF(AND((CODE(O37)=86),(CODE($F37)=82)),IF('CONFIG ,CONFL,COM MAN'!$A$28&lt;&gt;3,"","R"),"")),""),"")</f>
        <v/>
      </c>
      <c r="Q38" s="101"/>
      <c r="R38" s="592"/>
      <c r="S38" s="97" t="str">
        <f>IFERROR(IF(R$19&lt;&gt;"",IF(U$19&lt;&gt;"",IF(AND((CODE(R37)=86),(CODE(U37)=82)),IF('CONFIG ,CONFL,COM MAN'!$A$28&lt;&gt;3,"","R"),""),IF(AND((CODE(R37)=86),(CODE($F37)=82)),IF('CONFIG ,CONFL,COM MAN'!$A$28&lt;&gt;3,"","R"),"")),""),"")</f>
        <v/>
      </c>
      <c r="T38" s="101"/>
      <c r="U38" s="592"/>
      <c r="V38" s="97" t="str">
        <f>IFERROR(IF(U$19&lt;&gt;"",IF(X$19&lt;&gt;"",IF(AND((CODE(U37)=86),(CODE(X37)=82)),IF('CONFIG ,CONFL,COM MAN'!$A$28&lt;&gt;3,"","R"),""),IF(AND((CODE(U37)=86),(CODE($F37)=82)),IF('CONFIG ,CONFL,COM MAN'!$A$28&lt;&gt;3,"","R"),"")),""),"")</f>
        <v/>
      </c>
      <c r="W38" s="101"/>
      <c r="X38" s="592"/>
      <c r="Y38" s="97" t="str">
        <f>IFERROR(IF(X$19&lt;&gt;"",IF(AA$19&lt;&gt;"",IF(AND((CODE(X37)=86),(CODE(AA37)=82)),IF('CONFIG ,CONFL,COM MAN'!$A$28&lt;&gt;3,"","R"),""),IF(AND((CODE(X37)=86),(CODE($F37)=82)),IF('CONFIG ,CONFL,COM MAN'!$A$28&lt;&gt;3,"","R"),"")),""),"")</f>
        <v/>
      </c>
      <c r="Z38" s="101"/>
      <c r="AA38" s="592"/>
      <c r="AB38" s="97" t="str">
        <f>IFERROR(IF(AA$19&lt;&gt;"",IF(AD$19&lt;&gt;"",IF(AND((CODE(AA37)=86),(CODE(AD37)=82)),IF('CONFIG ,CONFL,COM MAN'!$A$28&lt;&gt;3,"","R"),""),IF(AND((CODE(AA37)=86),(CODE($F37)=82)),IF('CONFIG ,CONFL,COM MAN'!$A$28&lt;&gt;3,"","R"),"")),""),"")</f>
        <v/>
      </c>
      <c r="AC38" s="101"/>
      <c r="AD38" s="592"/>
      <c r="AE38" s="97" t="str">
        <f>IFERROR(IF(AD$19&lt;&gt;"",IF(AG$19&lt;&gt;"",IF(AND((CODE(AD37)=86),(CODE(AG37)=82)),IF('CONFIG ,CONFL,COM MAN'!$A$28&lt;&gt;3,"","R"),""),IF(AND((CODE(AD37)=86),(CODE($F37)=82)),IF('CONFIG ,CONFL,COM MAN'!$A$28&lt;&gt;3,"","R"),"")),""),"")</f>
        <v/>
      </c>
      <c r="AF38" s="101"/>
      <c r="AG38" s="592"/>
      <c r="AH38" s="97" t="str">
        <f>IFERROR(IF(AG$19&lt;&gt;"",IF(AJ$19&lt;&gt;"",IF(AND((CODE(AG37)=86),(CODE(AJ37)=82)),IF('CONFIG ,CONFL,COM MAN'!$A$28&lt;&gt;3,"","R"),""),IF(AND((CODE(AG37)=86),(CODE($F37)=82)),IF('CONFIG ,CONFL,COM MAN'!$A$28&lt;&gt;3,"","R"),"")),""),"")</f>
        <v/>
      </c>
      <c r="AI38" s="101"/>
      <c r="AJ38" s="592"/>
      <c r="AK38" s="97" t="str">
        <f>IFERROR(IF(AJ$19&lt;&gt;"",IF(AM$19&lt;&gt;"",IF(AND((CODE(AJ37)=86),(CODE(AM37)=82)),IF('CONFIG ,CONFL,COM MAN'!$A$28&lt;&gt;3,"","R"),""),IF(AND((CODE(AJ37)=86),(CODE($F37)=82)),IF('CONFIG ,CONFL,COM MAN'!$A$28&lt;&gt;3,"","R"),"")),""),"")</f>
        <v/>
      </c>
      <c r="AL38" s="101"/>
      <c r="AM38" s="592"/>
      <c r="AN38" s="97" t="str">
        <f>IFERROR(IF(AM$19&lt;&gt;"",IF(F$19&lt;&gt;"",IF(AND((CODE(AM37)=86),(CODE(F37)=82)),IF('CONFIG ,CONFL,COM MAN'!$A$28&lt;&gt;3,"","R"),""),IF(AND((CODE(AM37)=86),(CODE($F37)=82)),IF('CONFIG ,CONFL,COM MAN'!$A$28&lt;&gt;3,"","R"),"")),""),"")</f>
        <v/>
      </c>
      <c r="AO38" s="101"/>
      <c r="AP38" s="31"/>
      <c r="AQ38" s="31"/>
      <c r="AR38" s="31"/>
      <c r="AS38" s="31"/>
      <c r="AT38" s="31"/>
      <c r="AU38" s="31"/>
      <c r="AV38" s="31"/>
      <c r="AW38" s="31"/>
      <c r="AX38" s="31"/>
      <c r="AY38" s="31"/>
      <c r="AZ38" s="31"/>
      <c r="BA38" s="31"/>
      <c r="BB38" s="31"/>
      <c r="BC38" s="31"/>
      <c r="BD38" s="31"/>
    </row>
    <row r="39" spans="1:74" ht="30" customHeight="1" x14ac:dyDescent="0.2">
      <c r="A39" s="632"/>
      <c r="B39" s="633"/>
      <c r="C39" s="634"/>
      <c r="D39" s="618" t="str">
        <f>IF(AND('CONFIG ,CONFL,COM MAN'!$A29=3,'CONFIG ,CONFL,COM MAN'!$I29&lt;&gt;"NÃO USADO"),'CONFIG ,CONFL,COM MAN'!$E29,"")</f>
        <v/>
      </c>
      <c r="E39" s="618"/>
      <c r="F39" s="593" t="str">
        <f>IFERROR(VLOOKUP($D39,'TABELAS DE ESTADOS'!$E$40:$U$55,CODE(F$19)-64+2,0),"")</f>
        <v/>
      </c>
      <c r="G39" s="96" t="str">
        <f>IFERROR(IF(AND((CODE(F39)=86),(CODE(I39)=82)),IF('CONFIG ,CONFL,COM MAN'!$A$29&lt;&gt;3,"",IF('CONFIG ,CONFL,COM MAN'!$I$29="VEICULAR","A","r")),""),"")</f>
        <v/>
      </c>
      <c r="H39" s="98"/>
      <c r="I39" s="593" t="str">
        <f>IFERROR(IF(LEN(I$19)=1,VLOOKUP($D39,'TABELAS DE ESTADOS'!$E$40:$U$55,CODE(I$19)-64+2,0),""),"")</f>
        <v/>
      </c>
      <c r="J39" s="96" t="str">
        <f>IFERROR(IF(I$19&lt;&gt;"",IF(L$19&lt;&gt;"",IF(AND((CODE(I39)=86),(CODE(L39)=82)),IF('CONFIG ,CONFL,COM MAN'!$A$29&lt;&gt;3,"",IF('CONFIG ,CONFL,COM MAN'!$I$29="VEICULAR","A","r")),""),IF(AND((CODE(I39)=86),(CODE($F39)=82)),IF('CONFIG ,CONFL,COM MAN'!$A$29&lt;&gt;3,"",IF('CONFIG ,CONFL,COM MAN'!$I$29="VEICULAR","A","r")),"")),""),"")</f>
        <v/>
      </c>
      <c r="K39" s="100"/>
      <c r="L39" s="593" t="str">
        <f>IFERROR(VLOOKUP($D39,'TABELAS DE ESTADOS'!$E$40:$U$55,CODE(L$19)-64+2,0),"")</f>
        <v/>
      </c>
      <c r="M39" s="96" t="str">
        <f>IFERROR(IF(L$19&lt;&gt;"",IF(O$19&lt;&gt;"",IF(AND((CODE(L39)=86),(CODE(O39)=82)),IF('CONFIG ,CONFL,COM MAN'!$A$29&lt;&gt;3,"",IF('CONFIG ,CONFL,COM MAN'!$I$29="VEICULAR","A","r")),""),IF(AND((CODE(L39)=86),(CODE($F39)=82)),IF('CONFIG ,CONFL,COM MAN'!$A$29&lt;&gt;3,"",IF('CONFIG ,CONFL,COM MAN'!$I$29="VEICULAR","A","r")),"")),""),"")</f>
        <v/>
      </c>
      <c r="N39" s="100"/>
      <c r="O39" s="593" t="str">
        <f>IFERROR(VLOOKUP($D39,'TABELAS DE ESTADOS'!$E$40:$U$55,CODE(O$19)-64+2,0),"")</f>
        <v/>
      </c>
      <c r="P39" s="96" t="str">
        <f>IFERROR(IF(O$19&lt;&gt;"",IF(R$19&lt;&gt;"",IF(AND((CODE(O39)=86),(CODE(R39)=82)),IF('CONFIG ,CONFL,COM MAN'!$A$29&lt;&gt;3,"",IF('CONFIG ,CONFL,COM MAN'!$I$29="VEICULAR","A","r")),""),IF(AND((CODE(O39)=86),(CODE($F39)=82)),IF('CONFIG ,CONFL,COM MAN'!$A$29&lt;&gt;3,"",IF('CONFIG ,CONFL,COM MAN'!$I$29="VEICULAR","A","r")),"")),""),"")</f>
        <v/>
      </c>
      <c r="Q39" s="100"/>
      <c r="R39" s="593" t="str">
        <f>IFERROR(VLOOKUP($D39,'TABELAS DE ESTADOS'!$E$40:$U$55,CODE(R$19)-64+2,0),"")</f>
        <v/>
      </c>
      <c r="S39" s="96" t="str">
        <f>IFERROR(IF(R$19&lt;&gt;"",IF(U$19&lt;&gt;"",IF(AND((CODE(R39)=86),(CODE(U39)=82)),IF('CONFIG ,CONFL,COM MAN'!$A$29&lt;&gt;3,"",IF('CONFIG ,CONFL,COM MAN'!$I$29="VEICULAR","A","r")),""),IF(AND((CODE(R39)=86),(CODE($F39)=82)),IF('CONFIG ,CONFL,COM MAN'!$A$29&lt;&gt;3,"",IF('CONFIG ,CONFL,COM MAN'!$I$29="VEICULAR","A","r")),"")),""),"")</f>
        <v/>
      </c>
      <c r="T39" s="100"/>
      <c r="U39" s="593" t="str">
        <f>IFERROR(VLOOKUP($D39,'TABELAS DE ESTADOS'!$E$40:$U$55,CODE(U$19)-64+2,0),"")</f>
        <v/>
      </c>
      <c r="V39" s="96" t="str">
        <f>IFERROR(IF(U$19&lt;&gt;"",IF(X$19&lt;&gt;"",IF(AND((CODE(U39)=86),(CODE(X39)=82)),IF('CONFIG ,CONFL,COM MAN'!$A$29&lt;&gt;3,"",IF('CONFIG ,CONFL,COM MAN'!$I$29="VEICULAR","A","r")),""),IF(AND((CODE(U39)=86),(CODE($F39)=82)),IF('CONFIG ,CONFL,COM MAN'!$A$29&lt;&gt;3,"",IF('CONFIG ,CONFL,COM MAN'!$I$29="VEICULAR","A","r")),"")),""),"")</f>
        <v/>
      </c>
      <c r="W39" s="100"/>
      <c r="X39" s="593" t="str">
        <f>IFERROR(VLOOKUP($D39,'TABELAS DE ESTADOS'!$E$40:$U$55,CODE(X$19)-64+2,0),"")</f>
        <v/>
      </c>
      <c r="Y39" s="96" t="str">
        <f>IFERROR(IF(X$19&lt;&gt;"",IF(AA$19&lt;&gt;"",IF(AND((CODE(X39)=86),(CODE(AA39)=82)),IF('CONFIG ,CONFL,COM MAN'!$A$29&lt;&gt;3,"",IF('CONFIG ,CONFL,COM MAN'!$I$29="VEICULAR","A","r")),""),IF(AND((CODE(X39)=86),(CODE($F39)=82)),IF('CONFIG ,CONFL,COM MAN'!$A$29&lt;&gt;3,"",IF('CONFIG ,CONFL,COM MAN'!$I$29="VEICULAR","A","r")),"")),""),"")</f>
        <v/>
      </c>
      <c r="Z39" s="100"/>
      <c r="AA39" s="593" t="str">
        <f>IFERROR(VLOOKUP($D39,'TABELAS DE ESTADOS'!$E$40:$U$55,CODE(AA$19)-64+2,0),"")</f>
        <v/>
      </c>
      <c r="AB39" s="96" t="str">
        <f>IFERROR(IF(AA$19&lt;&gt;"",IF(AD$19&lt;&gt;"",IF(AND((CODE(AA39)=86),(CODE(AD39)=82)),IF('CONFIG ,CONFL,COM MAN'!$A$29&lt;&gt;3,"",IF('CONFIG ,CONFL,COM MAN'!$I$29="VEICULAR","A","r")),""),IF(AND((CODE(AA39)=86),(CODE($F39)=82)),IF('CONFIG ,CONFL,COM MAN'!$A$29&lt;&gt;3,"",IF('CONFIG ,CONFL,COM MAN'!$I$29="VEICULAR","A","r")),"")),""),"")</f>
        <v/>
      </c>
      <c r="AC39" s="100"/>
      <c r="AD39" s="593" t="str">
        <f>IFERROR(VLOOKUP($D39,'TABELAS DE ESTADOS'!$E$40:$U$55,CODE(AD$19)-64+2,0),"")</f>
        <v/>
      </c>
      <c r="AE39" s="96" t="str">
        <f>IFERROR(IF(AD$19&lt;&gt;"",IF(AG$19&lt;&gt;"",IF(AND((CODE(AD39)=86),(CODE(AG39)=82)),IF('CONFIG ,CONFL,COM MAN'!$A$29&lt;&gt;3,"",IF('CONFIG ,CONFL,COM MAN'!$I$29="VEICULAR","A","r")),""),IF(AND((CODE(AD39)=86),(CODE($F39)=82)),IF('CONFIG ,CONFL,COM MAN'!$A$29&lt;&gt;3,"",IF('CONFIG ,CONFL,COM MAN'!$I$29="VEICULAR","A","r")),"")),""),"")</f>
        <v/>
      </c>
      <c r="AF39" s="100"/>
      <c r="AG39" s="593" t="str">
        <f>IFERROR(VLOOKUP($D39,'TABELAS DE ESTADOS'!$E$40:$U$55,CODE(AG$19)-64+2,0),"")</f>
        <v/>
      </c>
      <c r="AH39" s="96" t="str">
        <f>IFERROR(IF(AG$19&lt;&gt;"",IF(AJ$19&lt;&gt;"",IF(AND((CODE(AG39)=86),(CODE(AJ39)=82)),IF('CONFIG ,CONFL,COM MAN'!$A$29&lt;&gt;3,"",IF('CONFIG ,CONFL,COM MAN'!$I$29="VEICULAR","A","r")),""),IF(AND((CODE(AG39)=86),(CODE($F39)=82)),IF('CONFIG ,CONFL,COM MAN'!$A$29&lt;&gt;3,"",IF('CONFIG ,CONFL,COM MAN'!$I$29="VEICULAR","A","r")),"")),""),"")</f>
        <v/>
      </c>
      <c r="AI39" s="100"/>
      <c r="AJ39" s="593" t="str">
        <f>IFERROR(VLOOKUP($D39,'TABELAS DE ESTADOS'!$E$40:$U$55,CODE(AJ$19)-64+2,0),"")</f>
        <v/>
      </c>
      <c r="AK39" s="96" t="str">
        <f>IFERROR(IF(AJ$19&lt;&gt;"",IF(AM$19&lt;&gt;"",IF(AND((CODE(AJ39)=86),(CODE(AM39)=82)),IF('CONFIG ,CONFL,COM MAN'!$A$29&lt;&gt;3,"",IF('CONFIG ,CONFL,COM MAN'!$I$29="VEICULAR","A","r")),""),IF(AND((CODE(AJ39)=86),(CODE($F39)=82)),IF('CONFIG ,CONFL,COM MAN'!$A$29&lt;&gt;3,"",IF('CONFIG ,CONFL,COM MAN'!$I$29="VEICULAR","A","r")),"")),""),"")</f>
        <v/>
      </c>
      <c r="AL39" s="100"/>
      <c r="AM39" s="593" t="str">
        <f>IFERROR(VLOOKUP($D39,'TABELAS DE ESTADOS'!$E$40:$U$55,CODE(AM$19)-64+2,0),"")</f>
        <v/>
      </c>
      <c r="AN39" s="96" t="str">
        <f>IFERROR(IF(AM$19&lt;&gt;"",IF(F$19&lt;&gt;"",IF(AND((CODE(AM39)=86),(CODE(F39)=82)),IF('CONFIG ,CONFL,COM MAN'!$A$29&lt;&gt;3,"",IF('CONFIG ,CONFL,COM MAN'!$I$29="VEICULAR","A","r")),""),IF(AND((CODE(AM39)=86),(CODE($F39)=82)),IF('CONFIG ,CONFL,COM MAN'!$A$29&lt;&gt;3,"",IF('CONFIG ,CONFL,COM MAN'!$I$29="VEICULAR","A","r")),"")),""),"")</f>
        <v/>
      </c>
      <c r="AO39" s="100"/>
      <c r="AP39" s="31"/>
      <c r="AQ39" s="31"/>
      <c r="AR39" s="31"/>
      <c r="AS39" s="31"/>
      <c r="AT39" s="31"/>
      <c r="AU39" s="31"/>
      <c r="AV39" s="31"/>
      <c r="AW39" s="31"/>
      <c r="AX39" s="31"/>
      <c r="AY39" s="31"/>
      <c r="AZ39" s="31"/>
      <c r="BA39" s="31"/>
      <c r="BB39" s="31"/>
      <c r="BC39" s="31"/>
      <c r="BD39" s="31"/>
    </row>
    <row r="40" spans="1:74" ht="30" customHeight="1" x14ac:dyDescent="0.2">
      <c r="A40" s="632"/>
      <c r="B40" s="633"/>
      <c r="C40" s="634"/>
      <c r="D40" s="617"/>
      <c r="E40" s="617"/>
      <c r="F40" s="592"/>
      <c r="G40" s="97" t="str">
        <f>IFERROR(IF(AND((CODE(F39)=86),(CODE(I39)=82)),IF('CONFIG ,CONFL,COM MAN'!$A$29&lt;&gt;3,"","R"),""),"")</f>
        <v/>
      </c>
      <c r="H40" s="99"/>
      <c r="I40" s="592"/>
      <c r="J40" s="97" t="str">
        <f>IFERROR(IF(I$19&lt;&gt;"",IF(L$19&lt;&gt;"",IF(AND((CODE(I39)=86),(CODE(L39)=82)),IF('CONFIG ,CONFL,COM MAN'!$A$29&lt;&gt;3,"","R"),""),IF(AND((CODE(I39)=86),(CODE($F39)=82)),IF('CONFIG ,CONFL,COM MAN'!$A$29&lt;&gt;3,"","R"),"")),""),"")</f>
        <v/>
      </c>
      <c r="K40" s="101"/>
      <c r="L40" s="592"/>
      <c r="M40" s="97" t="str">
        <f>IFERROR(IF(L$19&lt;&gt;"",IF(O$19&lt;&gt;"",IF(AND((CODE(L39)=86),(CODE(O39)=82)),IF('CONFIG ,CONFL,COM MAN'!$A$29&lt;&gt;3,"","R"),""),IF(AND((CODE(L39)=86),(CODE($F39)=82)),IF('CONFIG ,CONFL,COM MAN'!$A$29&lt;&gt;3,"","R"),"")),""),"")</f>
        <v/>
      </c>
      <c r="N40" s="101"/>
      <c r="O40" s="592"/>
      <c r="P40" s="97" t="str">
        <f>IFERROR(IF(O$19&lt;&gt;"",IF(R$19&lt;&gt;"",IF(AND((CODE(O39)=86),(CODE(R39)=82)),IF('CONFIG ,CONFL,COM MAN'!$A$29&lt;&gt;3,"","R"),""),IF(AND((CODE(O39)=86),(CODE($F39)=82)),IF('CONFIG ,CONFL,COM MAN'!$A$29&lt;&gt;3,"","R"),"")),""),"")</f>
        <v/>
      </c>
      <c r="Q40" s="101"/>
      <c r="R40" s="592"/>
      <c r="S40" s="97" t="str">
        <f>IFERROR(IF(R$19&lt;&gt;"",IF(U$19&lt;&gt;"",IF(AND((CODE(R39)=86),(CODE(U39)=82)),IF('CONFIG ,CONFL,COM MAN'!$A$29&lt;&gt;3,"","R"),""),IF(AND((CODE(R39)=86),(CODE($F39)=82)),IF('CONFIG ,CONFL,COM MAN'!$A$29&lt;&gt;3,"","R"),"")),""),"")</f>
        <v/>
      </c>
      <c r="T40" s="101"/>
      <c r="U40" s="592"/>
      <c r="V40" s="97" t="str">
        <f>IFERROR(IF(U$19&lt;&gt;"",IF(X$19&lt;&gt;"",IF(AND((CODE(U39)=86),(CODE(X39)=82)),IF('CONFIG ,CONFL,COM MAN'!$A$29&lt;&gt;3,"","R"),""),IF(AND((CODE(U39)=86),(CODE($F39)=82)),IF('CONFIG ,CONFL,COM MAN'!$A$29&lt;&gt;3,"","R"),"")),""),"")</f>
        <v/>
      </c>
      <c r="W40" s="101"/>
      <c r="X40" s="592"/>
      <c r="Y40" s="97" t="str">
        <f>IFERROR(IF(X$19&lt;&gt;"",IF(AA$19&lt;&gt;"",IF(AND((CODE(X39)=86),(CODE(AA39)=82)),IF('CONFIG ,CONFL,COM MAN'!$A$29&lt;&gt;3,"","R"),""),IF(AND((CODE(X39)=86),(CODE($F39)=82)),IF('CONFIG ,CONFL,COM MAN'!$A$29&lt;&gt;3,"","R"),"")),""),"")</f>
        <v/>
      </c>
      <c r="Z40" s="101"/>
      <c r="AA40" s="592"/>
      <c r="AB40" s="97" t="str">
        <f>IFERROR(IF(AA$19&lt;&gt;"",IF(AD$19&lt;&gt;"",IF(AND((CODE(AA39)=86),(CODE(AD39)=82)),IF('CONFIG ,CONFL,COM MAN'!$A$29&lt;&gt;3,"","R"),""),IF(AND((CODE(AA39)=86),(CODE($F39)=82)),IF('CONFIG ,CONFL,COM MAN'!$A$29&lt;&gt;3,"","R"),"")),""),"")</f>
        <v/>
      </c>
      <c r="AC40" s="101"/>
      <c r="AD40" s="592"/>
      <c r="AE40" s="97" t="str">
        <f>IFERROR(IF(AD$19&lt;&gt;"",IF(AG$19&lt;&gt;"",IF(AND((CODE(AD39)=86),(CODE(AG39)=82)),IF('CONFIG ,CONFL,COM MAN'!$A$29&lt;&gt;3,"","R"),""),IF(AND((CODE(AD39)=86),(CODE($F39)=82)),IF('CONFIG ,CONFL,COM MAN'!$A$29&lt;&gt;3,"","R"),"")),""),"")</f>
        <v/>
      </c>
      <c r="AF40" s="101"/>
      <c r="AG40" s="592"/>
      <c r="AH40" s="97" t="str">
        <f>IFERROR(IF(AG$19&lt;&gt;"",IF(AJ$19&lt;&gt;"",IF(AND((CODE(AG39)=86),(CODE(AJ39)=82)),IF('CONFIG ,CONFL,COM MAN'!$A$29&lt;&gt;3,"","R"),""),IF(AND((CODE(AG39)=86),(CODE($F39)=82)),IF('CONFIG ,CONFL,COM MAN'!$A$29&lt;&gt;3,"","R"),"")),""),"")</f>
        <v/>
      </c>
      <c r="AI40" s="101"/>
      <c r="AJ40" s="592"/>
      <c r="AK40" s="97" t="str">
        <f>IFERROR(IF(AJ$19&lt;&gt;"",IF(AM$19&lt;&gt;"",IF(AND((CODE(AJ39)=86),(CODE(AM39)=82)),IF('CONFIG ,CONFL,COM MAN'!$A$29&lt;&gt;3,"","R"),""),IF(AND((CODE(AJ39)=86),(CODE($F39)=82)),IF('CONFIG ,CONFL,COM MAN'!$A$29&lt;&gt;3,"","R"),"")),""),"")</f>
        <v/>
      </c>
      <c r="AL40" s="101"/>
      <c r="AM40" s="592"/>
      <c r="AN40" s="97" t="str">
        <f>IFERROR(IF(AM$19&lt;&gt;"",IF(F$19&lt;&gt;"",IF(AND((CODE(AM39)=86),(CODE(F39)=82)),IF('CONFIG ,CONFL,COM MAN'!$A$29&lt;&gt;3,"","R"),""),IF(AND((CODE(AM39)=86),(CODE($F39)=82)),IF('CONFIG ,CONFL,COM MAN'!$A$29&lt;&gt;3,"","R"),"")),""),"")</f>
        <v/>
      </c>
      <c r="AO40" s="101"/>
      <c r="AP40" s="31"/>
      <c r="AQ40" s="31"/>
      <c r="AR40" s="31"/>
      <c r="AS40" s="31"/>
      <c r="AT40" s="31"/>
      <c r="AU40" s="31"/>
      <c r="AV40" s="31"/>
      <c r="AW40" s="31"/>
      <c r="AX40" s="31"/>
      <c r="AY40" s="31"/>
      <c r="AZ40" s="31"/>
      <c r="BA40" s="31"/>
      <c r="BB40" s="31"/>
      <c r="BC40" s="31"/>
      <c r="BD40" s="31"/>
    </row>
    <row r="41" spans="1:74" ht="30" customHeight="1" x14ac:dyDescent="0.2">
      <c r="A41" s="632"/>
      <c r="B41" s="633"/>
      <c r="C41" s="634"/>
      <c r="D41" s="618" t="str">
        <f>IF(AND('CONFIG ,CONFL,COM MAN'!$A30=3,'CONFIG ,CONFL,COM MAN'!$I30&lt;&gt;"NÃO USADO"),'CONFIG ,CONFL,COM MAN'!$E30,"")</f>
        <v/>
      </c>
      <c r="E41" s="618"/>
      <c r="F41" s="593" t="str">
        <f>IFERROR(VLOOKUP($D41,'TABELAS DE ESTADOS'!$E$40:$U$55,CODE(F$19)-64+2,0),"")</f>
        <v/>
      </c>
      <c r="G41" s="96" t="str">
        <f>IFERROR(IF(AND((CODE(F41)=86),(CODE(I41)=82)),IF('CONFIG ,CONFL,COM MAN'!$A$30&lt;&gt;3,"",IF('CONFIG ,CONFL,COM MAN'!$I$30="VEICULAR","A","r")),""),"")</f>
        <v/>
      </c>
      <c r="H41" s="98"/>
      <c r="I41" s="593" t="str">
        <f>IFERROR(IF(LEN(I$19)=1,VLOOKUP($D41,'TABELAS DE ESTADOS'!$E$40:$U$55,CODE(I$19)-64+2,0),""),"")</f>
        <v/>
      </c>
      <c r="J41" s="96" t="str">
        <f>IFERROR(IF(I$19&lt;&gt;"",IF(L$19&lt;&gt;"",IF(AND((CODE(I41)=86),(CODE(L41)=82)),IF('CONFIG ,CONFL,COM MAN'!$A$30&lt;&gt;3,"",IF('CONFIG ,CONFL,COM MAN'!$I$30="VEICULAR","A","r")),""),IF(AND((CODE(I41)=86),(CODE($F41)=82)),IF('CONFIG ,CONFL,COM MAN'!$A$30&lt;&gt;3,"",IF('CONFIG ,CONFL,COM MAN'!$I$30="VEICULAR","A","r")),"")),""),"")</f>
        <v/>
      </c>
      <c r="K41" s="100"/>
      <c r="L41" s="593" t="str">
        <f>IFERROR(VLOOKUP($D41,'TABELAS DE ESTADOS'!$E$40:$U$55,CODE(L$19)-64+2,0),"")</f>
        <v/>
      </c>
      <c r="M41" s="96" t="str">
        <f>IFERROR(IF(L$19&lt;&gt;"",IF(O$19&lt;&gt;"",IF(AND((CODE(L41)=86),(CODE(O41)=82)),IF('CONFIG ,CONFL,COM MAN'!$A$30&lt;&gt;3,"",IF('CONFIG ,CONFL,COM MAN'!$I$30="VEICULAR","A","r")),""),IF(AND((CODE(L41)=86),(CODE($F41)=82)),IF('CONFIG ,CONFL,COM MAN'!$A$30&lt;&gt;3,"",IF('CONFIG ,CONFL,COM MAN'!$I$30="VEICULAR","A","r")),"")),""),"")</f>
        <v/>
      </c>
      <c r="N41" s="100"/>
      <c r="O41" s="593" t="str">
        <f>IFERROR(VLOOKUP($D41,'TABELAS DE ESTADOS'!$E$40:$U$55,CODE(O$19)-64+2,0),"")</f>
        <v/>
      </c>
      <c r="P41" s="96" t="str">
        <f>IFERROR(IF(O$19&lt;&gt;"",IF(R$19&lt;&gt;"",IF(AND((CODE(O41)=86),(CODE(R41)=82)),IF('CONFIG ,CONFL,COM MAN'!$A$30&lt;&gt;3,"",IF('CONFIG ,CONFL,COM MAN'!$I$30="VEICULAR","A","r")),""),IF(AND((CODE(O41)=86),(CODE($F41)=82)),IF('CONFIG ,CONFL,COM MAN'!$A$30&lt;&gt;3,"",IF('CONFIG ,CONFL,COM MAN'!$I$30="VEICULAR","A","r")),"")),""),"")</f>
        <v/>
      </c>
      <c r="Q41" s="100"/>
      <c r="R41" s="593" t="str">
        <f>IFERROR(VLOOKUP($D41,'TABELAS DE ESTADOS'!$E$40:$U$55,CODE(R$19)-64+2,0),"")</f>
        <v/>
      </c>
      <c r="S41" s="96" t="str">
        <f>IFERROR(IF(R$19&lt;&gt;"",IF(U$19&lt;&gt;"",IF(AND((CODE(R41)=86),(CODE(U41)=82)),IF('CONFIG ,CONFL,COM MAN'!$A$30&lt;&gt;3,"",IF('CONFIG ,CONFL,COM MAN'!$I$30="VEICULAR","A","r")),""),IF(AND((CODE(R41)=86),(CODE($F41)=82)),IF('CONFIG ,CONFL,COM MAN'!$A$30&lt;&gt;3,"",IF('CONFIG ,CONFL,COM MAN'!$I$30="VEICULAR","A","r")),"")),""),"")</f>
        <v/>
      </c>
      <c r="T41" s="100"/>
      <c r="U41" s="593" t="str">
        <f>IFERROR(VLOOKUP($D41,'TABELAS DE ESTADOS'!$E$40:$U$55,CODE(U$19)-64+2,0),"")</f>
        <v/>
      </c>
      <c r="V41" s="96" t="str">
        <f>IFERROR(IF(U$19&lt;&gt;"",IF(X$19&lt;&gt;"",IF(AND((CODE(U41)=86),(CODE(X41)=82)),IF('CONFIG ,CONFL,COM MAN'!$A$30&lt;&gt;3,"",IF('CONFIG ,CONFL,COM MAN'!$I$30="VEICULAR","A","r")),""),IF(AND((CODE(U41)=86),(CODE($F41)=82)),IF('CONFIG ,CONFL,COM MAN'!$A$30&lt;&gt;3,"",IF('CONFIG ,CONFL,COM MAN'!$I$30="VEICULAR","A","r")),"")),""),"")</f>
        <v/>
      </c>
      <c r="W41" s="100"/>
      <c r="X41" s="593" t="str">
        <f>IFERROR(VLOOKUP($D41,'TABELAS DE ESTADOS'!$E$40:$U$55,CODE(X$19)-64+2,0),"")</f>
        <v/>
      </c>
      <c r="Y41" s="96" t="str">
        <f>IFERROR(IF(X$19&lt;&gt;"",IF(AA$19&lt;&gt;"",IF(AND((CODE(X41)=86),(CODE(AA41)=82)),IF('CONFIG ,CONFL,COM MAN'!$A$30&lt;&gt;3,"",IF('CONFIG ,CONFL,COM MAN'!$I$30="VEICULAR","A","r")),""),IF(AND((CODE(X41)=86),(CODE($F41)=82)),IF('CONFIG ,CONFL,COM MAN'!$A$30&lt;&gt;3,"",IF('CONFIG ,CONFL,COM MAN'!$I$30="VEICULAR","A","r")),"")),""),"")</f>
        <v/>
      </c>
      <c r="Z41" s="100"/>
      <c r="AA41" s="593" t="str">
        <f>IFERROR(VLOOKUP($D41,'TABELAS DE ESTADOS'!$E$40:$U$55,CODE(AA$19)-64+2,0),"")</f>
        <v/>
      </c>
      <c r="AB41" s="96" t="str">
        <f>IFERROR(IF(AA$19&lt;&gt;"",IF(AD$19&lt;&gt;"",IF(AND((CODE(AA41)=86),(CODE(AD41)=82)),IF('CONFIG ,CONFL,COM MAN'!$A$30&lt;&gt;3,"",IF('CONFIG ,CONFL,COM MAN'!$I$30="VEICULAR","A","r")),""),IF(AND((CODE(AA41)=86),(CODE($F41)=82)),IF('CONFIG ,CONFL,COM MAN'!$A$30&lt;&gt;3,"",IF('CONFIG ,CONFL,COM MAN'!$I$30="VEICULAR","A","r")),"")),""),"")</f>
        <v/>
      </c>
      <c r="AC41" s="100"/>
      <c r="AD41" s="593" t="str">
        <f>IFERROR(VLOOKUP($D41,'TABELAS DE ESTADOS'!$E$40:$U$55,CODE(AD$19)-64+2,0),"")</f>
        <v/>
      </c>
      <c r="AE41" s="96" t="str">
        <f>IFERROR(IF(AD$19&lt;&gt;"",IF(AG$19&lt;&gt;"",IF(AND((CODE(AD41)=86),(CODE(AG41)=82)),IF('CONFIG ,CONFL,COM MAN'!$A$30&lt;&gt;3,"",IF('CONFIG ,CONFL,COM MAN'!$I$30="VEICULAR","A","r")),""),IF(AND((CODE(AD41)=86),(CODE($F41)=82)),IF('CONFIG ,CONFL,COM MAN'!$A$30&lt;&gt;3,"",IF('CONFIG ,CONFL,COM MAN'!$I$30="VEICULAR","A","r")),"")),""),"")</f>
        <v/>
      </c>
      <c r="AF41" s="100"/>
      <c r="AG41" s="593" t="str">
        <f>IFERROR(VLOOKUP($D41,'TABELAS DE ESTADOS'!$E$40:$U$55,CODE(AG$19)-64+2,0),"")</f>
        <v/>
      </c>
      <c r="AH41" s="96" t="str">
        <f>IFERROR(IF(AG$19&lt;&gt;"",IF(AJ$19&lt;&gt;"",IF(AND((CODE(AG41)=86),(CODE(AJ41)=82)),IF('CONFIG ,CONFL,COM MAN'!$A$30&lt;&gt;3,"",IF('CONFIG ,CONFL,COM MAN'!$I$30="VEICULAR","A","r")),""),IF(AND((CODE(AG41)=86),(CODE($F41)=82)),IF('CONFIG ,CONFL,COM MAN'!$A$30&lt;&gt;3,"",IF('CONFIG ,CONFL,COM MAN'!$I$30="VEICULAR","A","r")),"")),""),"")</f>
        <v/>
      </c>
      <c r="AI41" s="100"/>
      <c r="AJ41" s="593" t="str">
        <f>IFERROR(VLOOKUP($D41,'TABELAS DE ESTADOS'!$E$40:$U$55,CODE(AJ$19)-64+2,0),"")</f>
        <v/>
      </c>
      <c r="AK41" s="96" t="str">
        <f>IFERROR(IF(AJ$19&lt;&gt;"",IF(AM$19&lt;&gt;"",IF(AND((CODE(AJ41)=86),(CODE(AM41)=82)),IF('CONFIG ,CONFL,COM MAN'!$A$30&lt;&gt;3,"",IF('CONFIG ,CONFL,COM MAN'!$I$30="VEICULAR","A","r")),""),IF(AND((CODE(AJ41)=86),(CODE($F41)=82)),IF('CONFIG ,CONFL,COM MAN'!$A$30&lt;&gt;3,"",IF('CONFIG ,CONFL,COM MAN'!$I$30="VEICULAR","A","r")),"")),""),"")</f>
        <v/>
      </c>
      <c r="AL41" s="100"/>
      <c r="AM41" s="593" t="str">
        <f>IFERROR(VLOOKUP($D41,'TABELAS DE ESTADOS'!$E$40:$U$55,CODE(AM$19)-64+2,0),"")</f>
        <v/>
      </c>
      <c r="AN41" s="96" t="str">
        <f>IFERROR(IF(AM$19&lt;&gt;"",IF(F$19&lt;&gt;"",IF(AND((CODE(AM41)=86),(CODE(F41)=82)),IF('CONFIG ,CONFL,COM MAN'!$A$30&lt;&gt;3,"",IF('CONFIG ,CONFL,COM MAN'!$I$30="VEICULAR","A","r")),""),IF(AND((CODE(AM41)=86),(CODE($F41)=82)),IF('CONFIG ,CONFL,COM MAN'!$A$30&lt;&gt;3,"",IF('CONFIG ,CONFL,COM MAN'!$I$30="VEICULAR","A","r")),"")),""),"")</f>
        <v/>
      </c>
      <c r="AO41" s="100"/>
      <c r="AP41" s="31"/>
      <c r="AQ41" s="31"/>
      <c r="AR41" s="31"/>
      <c r="AS41" s="31"/>
      <c r="AT41" s="31"/>
      <c r="AU41" s="31"/>
      <c r="AV41" s="31"/>
      <c r="AW41" s="31"/>
      <c r="AX41" s="31"/>
      <c r="AY41" s="31"/>
      <c r="AZ41" s="31"/>
      <c r="BA41" s="31"/>
      <c r="BB41" s="31"/>
      <c r="BC41" s="31"/>
      <c r="BD41" s="31"/>
    </row>
    <row r="42" spans="1:74" ht="30" customHeight="1" x14ac:dyDescent="0.2">
      <c r="A42" s="632"/>
      <c r="B42" s="633"/>
      <c r="C42" s="634"/>
      <c r="D42" s="617"/>
      <c r="E42" s="617"/>
      <c r="F42" s="592"/>
      <c r="G42" s="97" t="str">
        <f>IFERROR(IF(AND((CODE(F41)=86),(CODE(I41)=82)),IF('CONFIG ,CONFL,COM MAN'!$A$30&lt;&gt;3,"","R"),""),"")</f>
        <v/>
      </c>
      <c r="H42" s="99"/>
      <c r="I42" s="592"/>
      <c r="J42" s="97" t="str">
        <f>IFERROR(IF(I$19&lt;&gt;"",IF(L$19&lt;&gt;"",IF(AND((CODE(I41)=86),(CODE(L41)=82)),IF('CONFIG ,CONFL,COM MAN'!$A$30&lt;&gt;3,"","R"),""),IF(AND((CODE(I41)=86),(CODE($F41)=82)),IF('CONFIG ,CONFL,COM MAN'!$A$30&lt;&gt;3,"","R"),"")),""),"")</f>
        <v/>
      </c>
      <c r="K42" s="101"/>
      <c r="L42" s="592"/>
      <c r="M42" s="97" t="str">
        <f>IFERROR(IF(L$19&lt;&gt;"",IF(O$19&lt;&gt;"",IF(AND((CODE(L41)=86),(CODE(O41)=82)),IF('CONFIG ,CONFL,COM MAN'!$A$30&lt;&gt;3,"","R"),""),IF(AND((CODE(L41)=86),(CODE($F41)=82)),IF('CONFIG ,CONFL,COM MAN'!$A$30&lt;&gt;3,"","R"),"")),""),"")</f>
        <v/>
      </c>
      <c r="N42" s="101"/>
      <c r="O42" s="592"/>
      <c r="P42" s="97" t="str">
        <f>IFERROR(IF(O$19&lt;&gt;"",IF(R$19&lt;&gt;"",IF(AND((CODE(O41)=86),(CODE(R41)=82)),IF('CONFIG ,CONFL,COM MAN'!$A$30&lt;&gt;3,"","R"),""),IF(AND((CODE(O41)=86),(CODE($F41)=82)),IF('CONFIG ,CONFL,COM MAN'!$A$30&lt;&gt;3,"","R"),"")),""),"")</f>
        <v/>
      </c>
      <c r="Q42" s="101"/>
      <c r="R42" s="592"/>
      <c r="S42" s="97" t="str">
        <f>IFERROR(IF(R$19&lt;&gt;"",IF(U$19&lt;&gt;"",IF(AND((CODE(R41)=86),(CODE(U41)=82)),IF('CONFIG ,CONFL,COM MAN'!$A$30&lt;&gt;3,"","R"),""),IF(AND((CODE(R41)=86),(CODE($F41)=82)),IF('CONFIG ,CONFL,COM MAN'!$A$30&lt;&gt;3,"","R"),"")),""),"")</f>
        <v/>
      </c>
      <c r="T42" s="101"/>
      <c r="U42" s="592"/>
      <c r="V42" s="97" t="str">
        <f>IFERROR(IF(U$19&lt;&gt;"",IF(X$19&lt;&gt;"",IF(AND((CODE(U41)=86),(CODE(X41)=82)),IF('CONFIG ,CONFL,COM MAN'!$A$30&lt;&gt;3,"","R"),""),IF(AND((CODE(U41)=86),(CODE($F41)=82)),IF('CONFIG ,CONFL,COM MAN'!$A$30&lt;&gt;3,"","R"),"")),""),"")</f>
        <v/>
      </c>
      <c r="W42" s="101"/>
      <c r="X42" s="592"/>
      <c r="Y42" s="97" t="str">
        <f>IFERROR(IF(X$19&lt;&gt;"",IF(AA$19&lt;&gt;"",IF(AND((CODE(X41)=86),(CODE(AA41)=82)),IF('CONFIG ,CONFL,COM MAN'!$A$30&lt;&gt;3,"","R"),""),IF(AND((CODE(X41)=86),(CODE($F41)=82)),IF('CONFIG ,CONFL,COM MAN'!$A$30&lt;&gt;3,"","R"),"")),""),"")</f>
        <v/>
      </c>
      <c r="Z42" s="101"/>
      <c r="AA42" s="592"/>
      <c r="AB42" s="97" t="str">
        <f>IFERROR(IF(AA$19&lt;&gt;"",IF(AD$19&lt;&gt;"",IF(AND((CODE(AA41)=86),(CODE(AD41)=82)),IF('CONFIG ,CONFL,COM MAN'!$A$30&lt;&gt;3,"","R"),""),IF(AND((CODE(AA41)=86),(CODE($F41)=82)),IF('CONFIG ,CONFL,COM MAN'!$A$30&lt;&gt;3,"","R"),"")),""),"")</f>
        <v/>
      </c>
      <c r="AC42" s="101"/>
      <c r="AD42" s="592"/>
      <c r="AE42" s="97" t="str">
        <f>IFERROR(IF(AD$19&lt;&gt;"",IF(AG$19&lt;&gt;"",IF(AND((CODE(AD41)=86),(CODE(AG41)=82)),IF('CONFIG ,CONFL,COM MAN'!$A$30&lt;&gt;3,"","R"),""),IF(AND((CODE(AD41)=86),(CODE($F41)=82)),IF('CONFIG ,CONFL,COM MAN'!$A$30&lt;&gt;3,"","R"),"")),""),"")</f>
        <v/>
      </c>
      <c r="AF42" s="101"/>
      <c r="AG42" s="592"/>
      <c r="AH42" s="97" t="str">
        <f>IFERROR(IF(AG$19&lt;&gt;"",IF(AJ$19&lt;&gt;"",IF(AND((CODE(AG41)=86),(CODE(AJ41)=82)),IF('CONFIG ,CONFL,COM MAN'!$A$30&lt;&gt;3,"","R"),""),IF(AND((CODE(AG41)=86),(CODE($F41)=82)),IF('CONFIG ,CONFL,COM MAN'!$A$30&lt;&gt;3,"","R"),"")),""),"")</f>
        <v/>
      </c>
      <c r="AI42" s="101"/>
      <c r="AJ42" s="592"/>
      <c r="AK42" s="97" t="str">
        <f>IFERROR(IF(AJ$19&lt;&gt;"",IF(AM$19&lt;&gt;"",IF(AND((CODE(AJ41)=86),(CODE(AM41)=82)),IF('CONFIG ,CONFL,COM MAN'!$A$30&lt;&gt;3,"","R"),""),IF(AND((CODE(AJ41)=86),(CODE($F41)=82)),IF('CONFIG ,CONFL,COM MAN'!$A$30&lt;&gt;3,"","R"),"")),""),"")</f>
        <v/>
      </c>
      <c r="AL42" s="101"/>
      <c r="AM42" s="592"/>
      <c r="AN42" s="97" t="str">
        <f>IFERROR(IF(AM$19&lt;&gt;"",IF(F$19&lt;&gt;"",IF(AND((CODE(AM41)=86),(CODE(F41)=82)),IF('CONFIG ,CONFL,COM MAN'!$A$30&lt;&gt;3,"","R"),""),IF(AND((CODE(AM41)=86),(CODE($F41)=82)),IF('CONFIG ,CONFL,COM MAN'!$A$30&lt;&gt;3,"","R"),"")),""),"")</f>
        <v/>
      </c>
      <c r="AO42" s="101"/>
      <c r="AP42" s="31"/>
      <c r="AQ42" s="31"/>
      <c r="AR42" s="31"/>
      <c r="AS42" s="31"/>
      <c r="AT42" s="31"/>
      <c r="AU42" s="31"/>
      <c r="AV42" s="31"/>
      <c r="AW42" s="31"/>
      <c r="AX42" s="31"/>
      <c r="AY42" s="31"/>
      <c r="AZ42" s="31"/>
      <c r="BA42" s="31"/>
      <c r="BB42" s="31"/>
      <c r="BC42" s="31"/>
      <c r="BD42" s="31"/>
      <c r="BE42" s="52"/>
      <c r="BF42" s="52"/>
      <c r="BG42" s="52"/>
      <c r="BH42" s="52"/>
      <c r="BI42" s="52"/>
      <c r="BJ42" s="52"/>
      <c r="BK42" s="52"/>
      <c r="BL42" s="52"/>
    </row>
    <row r="43" spans="1:74" ht="30" customHeight="1" x14ac:dyDescent="0.2">
      <c r="A43" s="632"/>
      <c r="B43" s="633"/>
      <c r="C43" s="634"/>
      <c r="D43" s="618" t="str">
        <f>IF(AND('CONFIG ,CONFL,COM MAN'!$A31=3,'CONFIG ,CONFL,COM MAN'!$I31&lt;&gt;"NÃO USADO"),'CONFIG ,CONFL,COM MAN'!$E31,"")</f>
        <v/>
      </c>
      <c r="E43" s="618"/>
      <c r="F43" s="593" t="str">
        <f>IFERROR(VLOOKUP($D43,'TABELAS DE ESTADOS'!$E$40:$U$55,CODE(F$19)-64+2,0),"")</f>
        <v/>
      </c>
      <c r="G43" s="96" t="str">
        <f>IFERROR(IF(AND((CODE(F43)=86),(CODE(I43)=82)),IF('CONFIG ,CONFL,COM MAN'!$A$31&lt;&gt;3,"",IF('CONFIG ,CONFL,COM MAN'!$I$31="VEICULAR","A","r")),""),"")</f>
        <v/>
      </c>
      <c r="H43" s="98"/>
      <c r="I43" s="593" t="str">
        <f>IFERROR(IF(LEN(I$19)=1,VLOOKUP($D43,'TABELAS DE ESTADOS'!$E$40:$U$55,CODE(I$19)-64+2,0),""),"")</f>
        <v/>
      </c>
      <c r="J43" s="96" t="str">
        <f>IFERROR(IF(I$19&lt;&gt;"",IF(L$19&lt;&gt;"",IF(AND((CODE(I43)=86),(CODE(L43)=82)),IF('CONFIG ,CONFL,COM MAN'!$A$31&lt;&gt;3,"",IF('CONFIG ,CONFL,COM MAN'!$I$31="VEICULAR","A","r")),""),IF(AND((CODE(I43)=86),(CODE($F43)=82)),IF('CONFIG ,CONFL,COM MAN'!$A$31&lt;&gt;3,"",IF('CONFIG ,CONFL,COM MAN'!$I$31="VEICULAR","A","r")),"")),""),"")</f>
        <v/>
      </c>
      <c r="K43" s="100"/>
      <c r="L43" s="593" t="str">
        <f>IFERROR(VLOOKUP($D43,'TABELAS DE ESTADOS'!$E$40:$U$55,CODE(L$19)-64+2,0),"")</f>
        <v/>
      </c>
      <c r="M43" s="96" t="str">
        <f>IFERROR(IF(L$19&lt;&gt;"",IF(O$19&lt;&gt;"",IF(AND((CODE(L43)=86),(CODE(O43)=82)),IF('CONFIG ,CONFL,COM MAN'!$A$31&lt;&gt;3,"",IF('CONFIG ,CONFL,COM MAN'!$I$31="VEICULAR","A","r")),""),IF(AND((CODE(L43)=86),(CODE($F43)=82)),IF('CONFIG ,CONFL,COM MAN'!$A$31&lt;&gt;3,"",IF('CONFIG ,CONFL,COM MAN'!$I$31="VEICULAR","A","r")),"")),""),"")</f>
        <v/>
      </c>
      <c r="N43" s="100"/>
      <c r="O43" s="593" t="str">
        <f>IFERROR(VLOOKUP($D43,'TABELAS DE ESTADOS'!$E$40:$U$55,CODE(O$19)-64+2,0),"")</f>
        <v/>
      </c>
      <c r="P43" s="96" t="str">
        <f>IFERROR(IF(O$19&lt;&gt;"",IF(R$19&lt;&gt;"",IF(AND((CODE(O43)=86),(CODE(R43)=82)),IF('CONFIG ,CONFL,COM MAN'!$A$31&lt;&gt;3,"",IF('CONFIG ,CONFL,COM MAN'!$I$31="VEICULAR","A","r")),""),IF(AND((CODE(O43)=86),(CODE($F43)=82)),IF('CONFIG ,CONFL,COM MAN'!$A$31&lt;&gt;3,"",IF('CONFIG ,CONFL,COM MAN'!$I$31="VEICULAR","A","r")),"")),""),"")</f>
        <v/>
      </c>
      <c r="Q43" s="100"/>
      <c r="R43" s="593" t="str">
        <f>IFERROR(VLOOKUP($D43,'TABELAS DE ESTADOS'!$E$40:$U$55,CODE(R$19)-64+2,0),"")</f>
        <v/>
      </c>
      <c r="S43" s="96" t="str">
        <f>IFERROR(IF(R$19&lt;&gt;"",IF(U$19&lt;&gt;"",IF(AND((CODE(R43)=86),(CODE(U43)=82)),IF('CONFIG ,CONFL,COM MAN'!$A$31&lt;&gt;3,"",IF('CONFIG ,CONFL,COM MAN'!$I$31="VEICULAR","A","r")),""),IF(AND((CODE(R43)=86),(CODE($F43)=82)),IF('CONFIG ,CONFL,COM MAN'!$A$31&lt;&gt;3,"",IF('CONFIG ,CONFL,COM MAN'!$I$31="VEICULAR","A","r")),"")),""),"")</f>
        <v/>
      </c>
      <c r="T43" s="100"/>
      <c r="U43" s="593" t="str">
        <f>IFERROR(VLOOKUP($D43,'TABELAS DE ESTADOS'!$E$40:$U$55,CODE(U$19)-64+2,0),"")</f>
        <v/>
      </c>
      <c r="V43" s="96" t="str">
        <f>IFERROR(IF(U$19&lt;&gt;"",IF(X$19&lt;&gt;"",IF(AND((CODE(U43)=86),(CODE(X43)=82)),IF('CONFIG ,CONFL,COM MAN'!$A$31&lt;&gt;3,"",IF('CONFIG ,CONFL,COM MAN'!$I$31="VEICULAR","A","r")),""),IF(AND((CODE(U43)=86),(CODE($F43)=82)),IF('CONFIG ,CONFL,COM MAN'!$A$31&lt;&gt;3,"",IF('CONFIG ,CONFL,COM MAN'!$I$31="VEICULAR","A","r")),"")),""),"")</f>
        <v/>
      </c>
      <c r="W43" s="100"/>
      <c r="X43" s="593" t="str">
        <f>IFERROR(VLOOKUP($D43,'TABELAS DE ESTADOS'!$E$40:$U$55,CODE(X$19)-64+2,0),"")</f>
        <v/>
      </c>
      <c r="Y43" s="96" t="str">
        <f>IFERROR(IF(X$19&lt;&gt;"",IF(AA$19&lt;&gt;"",IF(AND((CODE(X43)=86),(CODE(AA43)=82)),IF('CONFIG ,CONFL,COM MAN'!$A$31&lt;&gt;3,"",IF('CONFIG ,CONFL,COM MAN'!$I$31="VEICULAR","A","r")),""),IF(AND((CODE(X43)=86),(CODE($F43)=82)),IF('CONFIG ,CONFL,COM MAN'!$A$31&lt;&gt;3,"",IF('CONFIG ,CONFL,COM MAN'!$I$31="VEICULAR","A","r")),"")),""),"")</f>
        <v/>
      </c>
      <c r="Z43" s="100"/>
      <c r="AA43" s="593" t="str">
        <f>IFERROR(VLOOKUP($D43,'TABELAS DE ESTADOS'!$E$40:$U$55,CODE(AA$19)-64+2,0),"")</f>
        <v/>
      </c>
      <c r="AB43" s="96" t="str">
        <f>IFERROR(IF(AA$19&lt;&gt;"",IF(AD$19&lt;&gt;"",IF(AND((CODE(AA43)=86),(CODE(AD43)=82)),IF('CONFIG ,CONFL,COM MAN'!$A$31&lt;&gt;3,"",IF('CONFIG ,CONFL,COM MAN'!$I$31="VEICULAR","A","r")),""),IF(AND((CODE(AA43)=86),(CODE($F43)=82)),IF('CONFIG ,CONFL,COM MAN'!$A$31&lt;&gt;3,"",IF('CONFIG ,CONFL,COM MAN'!$I$31="VEICULAR","A","r")),"")),""),"")</f>
        <v/>
      </c>
      <c r="AC43" s="100"/>
      <c r="AD43" s="593" t="str">
        <f>IFERROR(VLOOKUP($D43,'TABELAS DE ESTADOS'!$E$40:$U$55,CODE(AD$19)-64+2,0),"")</f>
        <v/>
      </c>
      <c r="AE43" s="96" t="str">
        <f>IFERROR(IF(AD$19&lt;&gt;"",IF(AG$19&lt;&gt;"",IF(AND((CODE(AD43)=86),(CODE(AG43)=82)),IF('CONFIG ,CONFL,COM MAN'!$A$31&lt;&gt;3,"",IF('CONFIG ,CONFL,COM MAN'!$I$31="VEICULAR","A","r")),""),IF(AND((CODE(AD43)=86),(CODE($F43)=82)),IF('CONFIG ,CONFL,COM MAN'!$A$31&lt;&gt;3,"",IF('CONFIG ,CONFL,COM MAN'!$I$31="VEICULAR","A","r")),"")),""),"")</f>
        <v/>
      </c>
      <c r="AF43" s="100"/>
      <c r="AG43" s="593" t="str">
        <f>IFERROR(VLOOKUP($D43,'TABELAS DE ESTADOS'!$E$40:$U$55,CODE(AG$19)-64+2,0),"")</f>
        <v/>
      </c>
      <c r="AH43" s="96" t="str">
        <f>IFERROR(IF(AG$19&lt;&gt;"",IF(AJ$19&lt;&gt;"",IF(AND((CODE(AG43)=86),(CODE(AJ43)=82)),IF('CONFIG ,CONFL,COM MAN'!$A$31&lt;&gt;3,"",IF('CONFIG ,CONFL,COM MAN'!$I$31="VEICULAR","A","r")),""),IF(AND((CODE(AG43)=86),(CODE($F43)=82)),IF('CONFIG ,CONFL,COM MAN'!$A$31&lt;&gt;3,"",IF('CONFIG ,CONFL,COM MAN'!$I$31="VEICULAR","A","r")),"")),""),"")</f>
        <v/>
      </c>
      <c r="AI43" s="100"/>
      <c r="AJ43" s="593" t="str">
        <f>IFERROR(VLOOKUP($D43,'TABELAS DE ESTADOS'!$E$40:$U$55,CODE(AJ$19)-64+2,0),"")</f>
        <v/>
      </c>
      <c r="AK43" s="96" t="str">
        <f>IFERROR(IF(AJ$19&lt;&gt;"",IF(AM$19&lt;&gt;"",IF(AND((CODE(AJ43)=86),(CODE(AM43)=82)),IF('CONFIG ,CONFL,COM MAN'!$A$31&lt;&gt;3,"",IF('CONFIG ,CONFL,COM MAN'!$I$31="VEICULAR","A","r")),""),IF(AND((CODE(AJ43)=86),(CODE($F43)=82)),IF('CONFIG ,CONFL,COM MAN'!$A$31&lt;&gt;3,"",IF('CONFIG ,CONFL,COM MAN'!$I$31="VEICULAR","A","r")),"")),""),"")</f>
        <v/>
      </c>
      <c r="AL43" s="100"/>
      <c r="AM43" s="593" t="str">
        <f>IFERROR(VLOOKUP($D43,'TABELAS DE ESTADOS'!$E$40:$U$55,CODE(AM$19)-64+2,0),"")</f>
        <v/>
      </c>
      <c r="AN43" s="96" t="str">
        <f>IFERROR(IF(AM$19&lt;&gt;"",IF(F$19&lt;&gt;"",IF(AND((CODE(AM43)=86),(CODE(F43)=82)),IF('CONFIG ,CONFL,COM MAN'!$A$31&lt;&gt;3,"",IF('CONFIG ,CONFL,COM MAN'!$I$31="VEICULAR","A","r")),""),IF(AND((CODE(AM43)=86),(CODE($F43)=82)),IF('CONFIG ,CONFL,COM MAN'!$A$31&lt;&gt;3,"",IF('CONFIG ,CONFL,COM MAN'!$I$31="VEICULAR","A","r")),"")),""),"")</f>
        <v/>
      </c>
      <c r="AO43" s="100"/>
      <c r="AP43" s="31"/>
      <c r="AQ43" s="31"/>
      <c r="AR43" s="31"/>
      <c r="AS43" s="31"/>
      <c r="AT43" s="31"/>
      <c r="AU43" s="31"/>
      <c r="AV43" s="31"/>
      <c r="AW43" s="31"/>
      <c r="AX43" s="31"/>
      <c r="AY43" s="31"/>
      <c r="AZ43" s="31"/>
      <c r="BA43" s="31"/>
      <c r="BB43" s="31"/>
      <c r="BC43" s="31"/>
      <c r="BD43" s="31"/>
      <c r="BE43" s="52"/>
      <c r="BF43" s="52"/>
      <c r="BG43" s="52"/>
      <c r="BH43" s="52"/>
      <c r="BI43" s="52"/>
      <c r="BJ43" s="52"/>
      <c r="BK43" s="52"/>
      <c r="BL43" s="52"/>
    </row>
    <row r="44" spans="1:74" ht="30" customHeight="1" x14ac:dyDescent="0.2">
      <c r="A44" s="632"/>
      <c r="B44" s="633"/>
      <c r="C44" s="634"/>
      <c r="D44" s="617"/>
      <c r="E44" s="617"/>
      <c r="F44" s="592"/>
      <c r="G44" s="97" t="str">
        <f>IFERROR(IF(AND((CODE(F43)=86),(CODE(I43)=82)),IF('CONFIG ,CONFL,COM MAN'!$A$31&lt;&gt;3,"","R"),""),"")</f>
        <v/>
      </c>
      <c r="H44" s="99"/>
      <c r="I44" s="592"/>
      <c r="J44" s="97" t="str">
        <f>IFERROR(IF(I$19&lt;&gt;"",IF(L$19&lt;&gt;"",IF(AND((CODE(I43)=86),(CODE(L43)=82)),IF('CONFIG ,CONFL,COM MAN'!$A$31&lt;&gt;3,"","R"),""),IF(AND((CODE(I43)=86),(CODE($F43)=82)),IF('CONFIG ,CONFL,COM MAN'!$A$31&lt;&gt;3,"","R"),"")),""),"")</f>
        <v/>
      </c>
      <c r="K44" s="101"/>
      <c r="L44" s="592"/>
      <c r="M44" s="97" t="str">
        <f>IFERROR(IF(L$19&lt;&gt;"",IF(O$19&lt;&gt;"",IF(AND((CODE(L43)=86),(CODE(O43)=82)),IF('CONFIG ,CONFL,COM MAN'!$A$31&lt;&gt;3,"","R"),""),IF(AND((CODE(L43)=86),(CODE($F43)=82)),IF('CONFIG ,CONFL,COM MAN'!$A$31&lt;&gt;3,"","R"),"")),""),"")</f>
        <v/>
      </c>
      <c r="N44" s="101"/>
      <c r="O44" s="592"/>
      <c r="P44" s="97" t="str">
        <f>IFERROR(IF(O$19&lt;&gt;"",IF(R$19&lt;&gt;"",IF(AND((CODE(O43)=86),(CODE(R43)=82)),IF('CONFIG ,CONFL,COM MAN'!$A$31&lt;&gt;3,"","R"),""),IF(AND((CODE(O43)=86),(CODE($F43)=82)),IF('CONFIG ,CONFL,COM MAN'!$A$31&lt;&gt;3,"","R"),"")),""),"")</f>
        <v/>
      </c>
      <c r="Q44" s="101"/>
      <c r="R44" s="592"/>
      <c r="S44" s="97" t="str">
        <f>IFERROR(IF(R$19&lt;&gt;"",IF(U$19&lt;&gt;"",IF(AND((CODE(R43)=86),(CODE(U43)=82)),IF('CONFIG ,CONFL,COM MAN'!$A$31&lt;&gt;3,"","R"),""),IF(AND((CODE(R43)=86),(CODE($F43)=82)),IF('CONFIG ,CONFL,COM MAN'!$A$31&lt;&gt;3,"","R"),"")),""),"")</f>
        <v/>
      </c>
      <c r="T44" s="101"/>
      <c r="U44" s="592"/>
      <c r="V44" s="97" t="str">
        <f>IFERROR(IF(U$19&lt;&gt;"",IF(X$19&lt;&gt;"",IF(AND((CODE(U43)=86),(CODE(X43)=82)),IF('CONFIG ,CONFL,COM MAN'!$A$31&lt;&gt;3,"","R"),""),IF(AND((CODE(U43)=86),(CODE($F43)=82)),IF('CONFIG ,CONFL,COM MAN'!$A$31&lt;&gt;3,"","R"),"")),""),"")</f>
        <v/>
      </c>
      <c r="W44" s="101"/>
      <c r="X44" s="592"/>
      <c r="Y44" s="97" t="str">
        <f>IFERROR(IF(X$19&lt;&gt;"",IF(AA$19&lt;&gt;"",IF(AND((CODE(X43)=86),(CODE(AA43)=82)),IF('CONFIG ,CONFL,COM MAN'!$A$31&lt;&gt;3,"","R"),""),IF(AND((CODE(X43)=86),(CODE($F43)=82)),IF('CONFIG ,CONFL,COM MAN'!$A$31&lt;&gt;3,"","R"),"")),""),"")</f>
        <v/>
      </c>
      <c r="Z44" s="101"/>
      <c r="AA44" s="592"/>
      <c r="AB44" s="97" t="str">
        <f>IFERROR(IF(AA$19&lt;&gt;"",IF(AD$19&lt;&gt;"",IF(AND((CODE(AA43)=86),(CODE(AD43)=82)),IF('CONFIG ,CONFL,COM MAN'!$A$31&lt;&gt;3,"","R"),""),IF(AND((CODE(AA43)=86),(CODE($F43)=82)),IF('CONFIG ,CONFL,COM MAN'!$A$31&lt;&gt;3,"","R"),"")),""),"")</f>
        <v/>
      </c>
      <c r="AC44" s="101"/>
      <c r="AD44" s="592"/>
      <c r="AE44" s="97" t="str">
        <f>IFERROR(IF(AD$19&lt;&gt;"",IF(AG$19&lt;&gt;"",IF(AND((CODE(AD43)=86),(CODE(AG43)=82)),IF('CONFIG ,CONFL,COM MAN'!$A$31&lt;&gt;3,"","R"),""),IF(AND((CODE(AD43)=86),(CODE($F43)=82)),IF('CONFIG ,CONFL,COM MAN'!$A$31&lt;&gt;3,"","R"),"")),""),"")</f>
        <v/>
      </c>
      <c r="AF44" s="101"/>
      <c r="AG44" s="592"/>
      <c r="AH44" s="97" t="str">
        <f>IFERROR(IF(AG$19&lt;&gt;"",IF(AJ$19&lt;&gt;"",IF(AND((CODE(AG43)=86),(CODE(AJ43)=82)),IF('CONFIG ,CONFL,COM MAN'!$A$31&lt;&gt;3,"","R"),""),IF(AND((CODE(AG43)=86),(CODE($F43)=82)),IF('CONFIG ,CONFL,COM MAN'!$A$31&lt;&gt;3,"","R"),"")),""),"")</f>
        <v/>
      </c>
      <c r="AI44" s="101"/>
      <c r="AJ44" s="592"/>
      <c r="AK44" s="97" t="str">
        <f>IFERROR(IF(AJ$19&lt;&gt;"",IF(AM$19&lt;&gt;"",IF(AND((CODE(AJ43)=86),(CODE(AM43)=82)),IF('CONFIG ,CONFL,COM MAN'!$A$31&lt;&gt;3,"","R"),""),IF(AND((CODE(AJ43)=86),(CODE($F43)=82)),IF('CONFIG ,CONFL,COM MAN'!$A$31&lt;&gt;3,"","R"),"")),""),"")</f>
        <v/>
      </c>
      <c r="AL44" s="101"/>
      <c r="AM44" s="592"/>
      <c r="AN44" s="97" t="str">
        <f>IFERROR(IF(AM$19&lt;&gt;"",IF(F$19&lt;&gt;"",IF(AND((CODE(AM43)=86),(CODE(F43)=82)),IF('CONFIG ,CONFL,COM MAN'!$A$31&lt;&gt;3,"","R"),""),IF(AND((CODE(AM43)=86),(CODE($F43)=82)),IF('CONFIG ,CONFL,COM MAN'!$A$31&lt;&gt;3,"","R"),"")),""),"")</f>
        <v/>
      </c>
      <c r="AO44" s="101"/>
      <c r="AP44" s="31"/>
      <c r="AQ44" s="31"/>
      <c r="AR44" s="31"/>
      <c r="AS44" s="31"/>
      <c r="AT44" s="31"/>
      <c r="AU44" s="31"/>
      <c r="AV44" s="31"/>
      <c r="AW44" s="31"/>
      <c r="AX44" s="31"/>
      <c r="AY44" s="31"/>
      <c r="AZ44" s="31"/>
      <c r="BA44" s="31"/>
      <c r="BB44" s="31"/>
      <c r="BC44" s="31"/>
      <c r="BD44" s="31"/>
      <c r="BE44" s="53"/>
      <c r="BF44" s="54"/>
      <c r="BG44" s="54"/>
      <c r="BH44" s="54"/>
      <c r="BI44" s="54"/>
      <c r="BJ44" s="54"/>
      <c r="BK44" s="54"/>
      <c r="BL44" s="54"/>
    </row>
    <row r="45" spans="1:74" ht="30" customHeight="1" x14ac:dyDescent="0.2">
      <c r="A45" s="632"/>
      <c r="B45" s="633"/>
      <c r="C45" s="634"/>
      <c r="D45" s="618" t="str">
        <f>IF(AND('CONFIG ,CONFL,COM MAN'!$A32=3,'CONFIG ,CONFL,COM MAN'!$I32&lt;&gt;"NÃO USADO"),'CONFIG ,CONFL,COM MAN'!$E32,"")</f>
        <v/>
      </c>
      <c r="E45" s="618"/>
      <c r="F45" s="593" t="str">
        <f>IFERROR(VLOOKUP($D45,'TABELAS DE ESTADOS'!$E$40:$U$55,CODE(F$19)-64+2,0),"")</f>
        <v/>
      </c>
      <c r="G45" s="96" t="str">
        <f>IFERROR(IF(AND((CODE(F45)=86),(CODE(I45)=82)),IF('CONFIG ,CONFL,COM MAN'!$A$32&lt;&gt;3,"",IF('CONFIG ,CONFL,COM MAN'!$I$32="VEICULAR","A","r")),""),"")</f>
        <v/>
      </c>
      <c r="H45" s="98"/>
      <c r="I45" s="593" t="str">
        <f>IFERROR(IF(LEN(I$19)=1,VLOOKUP($D45,'TABELAS DE ESTADOS'!$E$40:$U$55,CODE(I$19)-64+2,0),""),"")</f>
        <v/>
      </c>
      <c r="J45" s="96" t="str">
        <f>IFERROR(IF(I$19&lt;&gt;"",IF(L$19&lt;&gt;"",IF(AND((CODE(I45)=86),(CODE(L45)=82)),IF('CONFIG ,CONFL,COM MAN'!$A$32&lt;&gt;3,"",IF('CONFIG ,CONFL,COM MAN'!$I$32="VEICULAR","A","r")),""),IF(AND((CODE(I45)=86),(CODE($F45)=82)),IF('CONFIG ,CONFL,COM MAN'!$A$32&lt;&gt;3,"",IF('CONFIG ,CONFL,COM MAN'!$I$32="VEICULAR","A","r")),"")),""),"")</f>
        <v/>
      </c>
      <c r="K45" s="100"/>
      <c r="L45" s="593" t="str">
        <f>IFERROR(VLOOKUP($D45,'TABELAS DE ESTADOS'!$E$40:$U$55,CODE(L$19)-64+2,0),"")</f>
        <v/>
      </c>
      <c r="M45" s="96" t="str">
        <f>IFERROR(IF(L$19&lt;&gt;"",IF(O$19&lt;&gt;"",IF(AND((CODE(L45)=86),(CODE(O45)=82)),IF('CONFIG ,CONFL,COM MAN'!$A$32&lt;&gt;3,"",IF('CONFIG ,CONFL,COM MAN'!$I$32="VEICULAR","A","r")),""),IF(AND((CODE(L45)=86),(CODE($F45)=82)),IF('CONFIG ,CONFL,COM MAN'!$A$32&lt;&gt;3,"",IF('CONFIG ,CONFL,COM MAN'!$I$32="VEICULAR","A","r")),"")),""),"")</f>
        <v/>
      </c>
      <c r="N45" s="100"/>
      <c r="O45" s="593" t="str">
        <f>IFERROR(VLOOKUP($D45,'TABELAS DE ESTADOS'!$E$40:$U$55,CODE(O$19)-64+2,0),"")</f>
        <v/>
      </c>
      <c r="P45" s="96" t="str">
        <f>IFERROR(IF(O$19&lt;&gt;"",IF(R$19&lt;&gt;"",IF(AND((CODE(O45)=86),(CODE(R45)=82)),IF('CONFIG ,CONFL,COM MAN'!$A$32&lt;&gt;3,"",IF('CONFIG ,CONFL,COM MAN'!$I$32="VEICULAR","A","r")),""),IF(AND((CODE(O45)=86),(CODE($F45)=82)),IF('CONFIG ,CONFL,COM MAN'!$A$32&lt;&gt;3,"",IF('CONFIG ,CONFL,COM MAN'!$I$32="VEICULAR","A","r")),"")),""),"")</f>
        <v/>
      </c>
      <c r="Q45" s="100"/>
      <c r="R45" s="593" t="str">
        <f>IFERROR(VLOOKUP($D45,'TABELAS DE ESTADOS'!$E$40:$U$55,CODE(R$19)-64+2,0),"")</f>
        <v/>
      </c>
      <c r="S45" s="96" t="str">
        <f>IFERROR(IF(R$19&lt;&gt;"",IF(U$19&lt;&gt;"",IF(AND((CODE(R45)=86),(CODE(U45)=82)),IF('CONFIG ,CONFL,COM MAN'!$A$32&lt;&gt;3,"",IF('CONFIG ,CONFL,COM MAN'!$I$32="VEICULAR","A","r")),""),IF(AND((CODE(R45)=86),(CODE($F45)=82)),IF('CONFIG ,CONFL,COM MAN'!$A$32&lt;&gt;3,"",IF('CONFIG ,CONFL,COM MAN'!$I$32="VEICULAR","A","r")),"")),""),"")</f>
        <v/>
      </c>
      <c r="T45" s="100"/>
      <c r="U45" s="593" t="str">
        <f>IFERROR(VLOOKUP($D45,'TABELAS DE ESTADOS'!$E$40:$U$55,CODE(U$19)-64+2,0),"")</f>
        <v/>
      </c>
      <c r="V45" s="96" t="str">
        <f>IFERROR(IF(U$19&lt;&gt;"",IF(X$19&lt;&gt;"",IF(AND((CODE(U45)=86),(CODE(X45)=82)),IF('CONFIG ,CONFL,COM MAN'!$A$32&lt;&gt;3,"",IF('CONFIG ,CONFL,COM MAN'!$I$32="VEICULAR","A","r")),""),IF(AND((CODE(U45)=86),(CODE($F45)=82)),IF('CONFIG ,CONFL,COM MAN'!$A$32&lt;&gt;3,"",IF('CONFIG ,CONFL,COM MAN'!$I$32="VEICULAR","A","r")),"")),""),"")</f>
        <v/>
      </c>
      <c r="W45" s="100"/>
      <c r="X45" s="593" t="str">
        <f>IFERROR(VLOOKUP($D45,'TABELAS DE ESTADOS'!$E$40:$U$55,CODE(X$19)-64+2,0),"")</f>
        <v/>
      </c>
      <c r="Y45" s="96" t="str">
        <f>IFERROR(IF(X$19&lt;&gt;"",IF(AA$19&lt;&gt;"",IF(AND((CODE(X45)=86),(CODE(AA45)=82)),IF('CONFIG ,CONFL,COM MAN'!$A$32&lt;&gt;3,"",IF('CONFIG ,CONFL,COM MAN'!$I$32="VEICULAR","A","r")),""),IF(AND((CODE(X45)=86),(CODE($F45)=82)),IF('CONFIG ,CONFL,COM MAN'!$A$32&lt;&gt;3,"",IF('CONFIG ,CONFL,COM MAN'!$I$32="VEICULAR","A","r")),"")),""),"")</f>
        <v/>
      </c>
      <c r="Z45" s="100"/>
      <c r="AA45" s="593" t="str">
        <f>IFERROR(VLOOKUP($D45,'TABELAS DE ESTADOS'!$E$40:$U$55,CODE(AA$19)-64+2,0),"")</f>
        <v/>
      </c>
      <c r="AB45" s="96" t="str">
        <f>IFERROR(IF(AA$19&lt;&gt;"",IF(AD$19&lt;&gt;"",IF(AND((CODE(AA45)=86),(CODE(AD45)=82)),IF('CONFIG ,CONFL,COM MAN'!$A$32&lt;&gt;3,"",IF('CONFIG ,CONFL,COM MAN'!$I$32="VEICULAR","A","r")),""),IF(AND((CODE(AA45)=86),(CODE($F45)=82)),IF('CONFIG ,CONFL,COM MAN'!$A$32&lt;&gt;3,"",IF('CONFIG ,CONFL,COM MAN'!$I$32="VEICULAR","A","r")),"")),""),"")</f>
        <v/>
      </c>
      <c r="AC45" s="100"/>
      <c r="AD45" s="593" t="str">
        <f>IFERROR(VLOOKUP($D45,'TABELAS DE ESTADOS'!$E$40:$U$55,CODE(AD$19)-64+2,0),"")</f>
        <v/>
      </c>
      <c r="AE45" s="96" t="str">
        <f>IFERROR(IF(AD$19&lt;&gt;"",IF(AG$19&lt;&gt;"",IF(AND((CODE(AD45)=86),(CODE(AG45)=82)),IF('CONFIG ,CONFL,COM MAN'!$A$32&lt;&gt;3,"",IF('CONFIG ,CONFL,COM MAN'!$I$32="VEICULAR","A","r")),""),IF(AND((CODE(AD45)=86),(CODE($F45)=82)),IF('CONFIG ,CONFL,COM MAN'!$A$32&lt;&gt;3,"",IF('CONFIG ,CONFL,COM MAN'!$I$32="VEICULAR","A","r")),"")),""),"")</f>
        <v/>
      </c>
      <c r="AF45" s="100"/>
      <c r="AG45" s="593" t="str">
        <f>IFERROR(VLOOKUP($D45,'TABELAS DE ESTADOS'!$E$40:$U$55,CODE(AG$19)-64+2,0),"")</f>
        <v/>
      </c>
      <c r="AH45" s="96" t="str">
        <f>IFERROR(IF(AG$19&lt;&gt;"",IF(AJ$19&lt;&gt;"",IF(AND((CODE(AG45)=86),(CODE(AJ45)=82)),IF('CONFIG ,CONFL,COM MAN'!$A$32&lt;&gt;3,"",IF('CONFIG ,CONFL,COM MAN'!$I$32="VEICULAR","A","r")),""),IF(AND((CODE(AG45)=86),(CODE($F45)=82)),IF('CONFIG ,CONFL,COM MAN'!$A$32&lt;&gt;3,"",IF('CONFIG ,CONFL,COM MAN'!$I$32="VEICULAR","A","r")),"")),""),"")</f>
        <v/>
      </c>
      <c r="AI45" s="100"/>
      <c r="AJ45" s="593" t="str">
        <f>IFERROR(VLOOKUP($D45,'TABELAS DE ESTADOS'!$E$40:$U$55,CODE(AJ$19)-64+2,0),"")</f>
        <v/>
      </c>
      <c r="AK45" s="96" t="str">
        <f>IFERROR(IF(AJ$19&lt;&gt;"",IF(AM$19&lt;&gt;"",IF(AND((CODE(AJ45)=86),(CODE(AM45)=82)),IF('CONFIG ,CONFL,COM MAN'!$A$32&lt;&gt;3,"",IF('CONFIG ,CONFL,COM MAN'!$I$32="VEICULAR","A","r")),""),IF(AND((CODE(AJ45)=86),(CODE($F45)=82)),IF('CONFIG ,CONFL,COM MAN'!$A$32&lt;&gt;3,"",IF('CONFIG ,CONFL,COM MAN'!$I$32="VEICULAR","A","r")),"")),""),"")</f>
        <v/>
      </c>
      <c r="AL45" s="100"/>
      <c r="AM45" s="593" t="str">
        <f>IFERROR(VLOOKUP($D45,'TABELAS DE ESTADOS'!$E$40:$U$55,CODE(AM$19)-64+2,0),"")</f>
        <v/>
      </c>
      <c r="AN45" s="96" t="str">
        <f>IFERROR(IF(AM$19&lt;&gt;"",IF(F$19&lt;&gt;"",IF(AND((CODE(AM45)=86),(CODE(F45)=82)),IF('CONFIG ,CONFL,COM MAN'!$A$32&lt;&gt;3,"",IF('CONFIG ,CONFL,COM MAN'!$I$32="VEICULAR","A","r")),""),IF(AND((CODE(AM45)=86),(CODE($F45)=82)),IF('CONFIG ,CONFL,COM MAN'!$A$32&lt;&gt;3,"",IF('CONFIG ,CONFL,COM MAN'!$I$32="VEICULAR","A","r")),"")),""),"")</f>
        <v/>
      </c>
      <c r="AO45" s="100"/>
      <c r="AP45" s="31"/>
      <c r="AQ45" s="31"/>
      <c r="AR45" s="31"/>
      <c r="AS45" s="31"/>
      <c r="AT45" s="31"/>
      <c r="AU45" s="31"/>
      <c r="AV45" s="31"/>
      <c r="AW45" s="31"/>
      <c r="AX45" s="31"/>
      <c r="AY45" s="31"/>
      <c r="AZ45" s="31"/>
      <c r="BA45" s="31"/>
      <c r="BB45" s="31"/>
      <c r="BC45" s="31"/>
      <c r="BD45" s="31"/>
      <c r="BE45" s="53"/>
      <c r="BF45" s="54"/>
      <c r="BG45" s="54"/>
      <c r="BH45" s="54"/>
      <c r="BI45" s="54"/>
      <c r="BJ45" s="54"/>
      <c r="BK45" s="54"/>
      <c r="BL45" s="54"/>
    </row>
    <row r="46" spans="1:74" ht="30" customHeight="1" x14ac:dyDescent="0.2">
      <c r="A46" s="632"/>
      <c r="B46" s="633"/>
      <c r="C46" s="634"/>
      <c r="D46" s="617"/>
      <c r="E46" s="617"/>
      <c r="F46" s="592"/>
      <c r="G46" s="97" t="str">
        <f>IFERROR(IF(AND((CODE(F45)=86),(CODE(I45)=82)),IF('CONFIG ,CONFL,COM MAN'!$A$32&lt;&gt;3,"","R"),""),"")</f>
        <v/>
      </c>
      <c r="H46" s="99"/>
      <c r="I46" s="592"/>
      <c r="J46" s="97" t="str">
        <f>IFERROR(IF(I$19&lt;&gt;"",IF(L$19&lt;&gt;"",IF(AND((CODE(I45)=86),(CODE(L45)=82)),IF('CONFIG ,CONFL,COM MAN'!$A$32&lt;&gt;3,"","R"),""),IF(AND((CODE(I45)=86),(CODE($F45)=82)),IF('CONFIG ,CONFL,COM MAN'!$A$32&lt;&gt;3,"","R"),"")),""),"")</f>
        <v/>
      </c>
      <c r="K46" s="101"/>
      <c r="L46" s="592"/>
      <c r="M46" s="97" t="str">
        <f>IFERROR(IF(L$19&lt;&gt;"",IF(O$19&lt;&gt;"",IF(AND((CODE(L45)=86),(CODE(O45)=82)),IF('CONFIG ,CONFL,COM MAN'!$A$32&lt;&gt;3,"","R"),""),IF(AND((CODE(L45)=86),(CODE($F45)=82)),IF('CONFIG ,CONFL,COM MAN'!$A$32&lt;&gt;3,"","R"),"")),""),"")</f>
        <v/>
      </c>
      <c r="N46" s="101"/>
      <c r="O46" s="592"/>
      <c r="P46" s="97" t="str">
        <f>IFERROR(IF(O$19&lt;&gt;"",IF(R$19&lt;&gt;"",IF(AND((CODE(O45)=86),(CODE(R45)=82)),IF('CONFIG ,CONFL,COM MAN'!$A$32&lt;&gt;3,"","R"),""),IF(AND((CODE(O45)=86),(CODE($F45)=82)),IF('CONFIG ,CONFL,COM MAN'!$A$32&lt;&gt;3,"","R"),"")),""),"")</f>
        <v/>
      </c>
      <c r="Q46" s="101"/>
      <c r="R46" s="592"/>
      <c r="S46" s="97" t="str">
        <f>IFERROR(IF(R$19&lt;&gt;"",IF(U$19&lt;&gt;"",IF(AND((CODE(R45)=86),(CODE(U45)=82)),IF('CONFIG ,CONFL,COM MAN'!$A$32&lt;&gt;3,"","R"),""),IF(AND((CODE(R45)=86),(CODE($F45)=82)),IF('CONFIG ,CONFL,COM MAN'!$A$32&lt;&gt;3,"","R"),"")),""),"")</f>
        <v/>
      </c>
      <c r="T46" s="101"/>
      <c r="U46" s="592"/>
      <c r="V46" s="97" t="str">
        <f>IFERROR(IF(U$19&lt;&gt;"",IF(X$19&lt;&gt;"",IF(AND((CODE(U45)=86),(CODE(X45)=82)),IF('CONFIG ,CONFL,COM MAN'!$A$32&lt;&gt;3,"","R"),""),IF(AND((CODE(U45)=86),(CODE($F45)=82)),IF('CONFIG ,CONFL,COM MAN'!$A$32&lt;&gt;3,"","R"),"")),""),"")</f>
        <v/>
      </c>
      <c r="W46" s="101"/>
      <c r="X46" s="592"/>
      <c r="Y46" s="97" t="str">
        <f>IFERROR(IF(X$19&lt;&gt;"",IF(AA$19&lt;&gt;"",IF(AND((CODE(X45)=86),(CODE(AA45)=82)),IF('CONFIG ,CONFL,COM MAN'!$A$32&lt;&gt;3,"","R"),""),IF(AND((CODE(X45)=86),(CODE($F45)=82)),IF('CONFIG ,CONFL,COM MAN'!$A$32&lt;&gt;3,"","R"),"")),""),"")</f>
        <v/>
      </c>
      <c r="Z46" s="101"/>
      <c r="AA46" s="592"/>
      <c r="AB46" s="97" t="str">
        <f>IFERROR(IF(AA$19&lt;&gt;"",IF(AD$19&lt;&gt;"",IF(AND((CODE(AA45)=86),(CODE(AD45)=82)),IF('CONFIG ,CONFL,COM MAN'!$A$32&lt;&gt;3,"","R"),""),IF(AND((CODE(AA45)=86),(CODE($F45)=82)),IF('CONFIG ,CONFL,COM MAN'!$A$32&lt;&gt;3,"","R"),"")),""),"")</f>
        <v/>
      </c>
      <c r="AC46" s="101"/>
      <c r="AD46" s="592"/>
      <c r="AE46" s="97" t="str">
        <f>IFERROR(IF(AD$19&lt;&gt;"",IF(AG$19&lt;&gt;"",IF(AND((CODE(AD45)=86),(CODE(AG45)=82)),IF('CONFIG ,CONFL,COM MAN'!$A$32&lt;&gt;3,"","R"),""),IF(AND((CODE(AD45)=86),(CODE($F45)=82)),IF('CONFIG ,CONFL,COM MAN'!$A$32&lt;&gt;3,"","R"),"")),""),"")</f>
        <v/>
      </c>
      <c r="AF46" s="101"/>
      <c r="AG46" s="592"/>
      <c r="AH46" s="97" t="str">
        <f>IFERROR(IF(AG$19&lt;&gt;"",IF(AJ$19&lt;&gt;"",IF(AND((CODE(AG45)=86),(CODE(AJ45)=82)),IF('CONFIG ,CONFL,COM MAN'!$A$32&lt;&gt;3,"","R"),""),IF(AND((CODE(AG45)=86),(CODE($F45)=82)),IF('CONFIG ,CONFL,COM MAN'!$A$32&lt;&gt;3,"","R"),"")),""),"")</f>
        <v/>
      </c>
      <c r="AI46" s="101"/>
      <c r="AJ46" s="592"/>
      <c r="AK46" s="97" t="str">
        <f>IFERROR(IF(AJ$19&lt;&gt;"",IF(AM$19&lt;&gt;"",IF(AND((CODE(AJ45)=86),(CODE(AM45)=82)),IF('CONFIG ,CONFL,COM MAN'!$A$32&lt;&gt;3,"","R"),""),IF(AND((CODE(AJ45)=86),(CODE($F45)=82)),IF('CONFIG ,CONFL,COM MAN'!$A$32&lt;&gt;3,"","R"),"")),""),"")</f>
        <v/>
      </c>
      <c r="AL46" s="101"/>
      <c r="AM46" s="592"/>
      <c r="AN46" s="97" t="str">
        <f>IFERROR(IF(AM$19&lt;&gt;"",IF(F$19&lt;&gt;"",IF(AND((CODE(AM45)=86),(CODE(F45)=82)),IF('CONFIG ,CONFL,COM MAN'!$A$32&lt;&gt;3,"","R"),""),IF(AND((CODE(AM45)=86),(CODE($F45)=82)),IF('CONFIG ,CONFL,COM MAN'!$A$32&lt;&gt;3,"","R"),"")),""),"")</f>
        <v/>
      </c>
      <c r="AO46" s="101"/>
      <c r="AP46" s="31"/>
      <c r="AQ46" s="31"/>
      <c r="AR46" s="31"/>
      <c r="AS46" s="31"/>
      <c r="AT46" s="31"/>
      <c r="AU46" s="31"/>
      <c r="AV46" s="31"/>
      <c r="AW46" s="31"/>
      <c r="AX46" s="31"/>
      <c r="AY46" s="31"/>
      <c r="AZ46" s="31"/>
      <c r="BA46" s="31"/>
      <c r="BB46" s="31"/>
      <c r="BC46" s="31"/>
      <c r="BD46" s="31"/>
      <c r="BE46" s="52"/>
      <c r="BF46" s="52"/>
      <c r="BG46" s="52"/>
      <c r="BH46" s="52"/>
      <c r="BI46" s="52"/>
      <c r="BJ46" s="52"/>
      <c r="BK46" s="52"/>
      <c r="BL46" s="52"/>
      <c r="BM46" s="52"/>
      <c r="BN46" s="52"/>
      <c r="BO46" s="52"/>
      <c r="BP46" s="52"/>
      <c r="BQ46" s="52"/>
      <c r="BR46" s="52"/>
      <c r="BS46" s="52"/>
      <c r="BT46" s="52"/>
      <c r="BU46" s="52"/>
      <c r="BV46" s="52"/>
    </row>
    <row r="47" spans="1:74" ht="30" customHeight="1" x14ac:dyDescent="0.2">
      <c r="A47" s="632"/>
      <c r="B47" s="633"/>
      <c r="C47" s="634"/>
      <c r="D47" s="618" t="str">
        <f>IF(AND('CONFIG ,CONFL,COM MAN'!$A33=3,'CONFIG ,CONFL,COM MAN'!$I33&lt;&gt;"NÃO USADO"),'CONFIG ,CONFL,COM MAN'!$E33,"")</f>
        <v/>
      </c>
      <c r="E47" s="618"/>
      <c r="F47" s="593" t="str">
        <f>IFERROR(VLOOKUP($D47,'TABELAS DE ESTADOS'!$E$40:$U$55,CODE(F$19)-64+2,0),"")</f>
        <v/>
      </c>
      <c r="G47" s="96" t="str">
        <f>IFERROR(IF(AND((CODE(F47)=86),(CODE(I47)=82)),IF('CONFIG ,CONFL,COM MAN'!$A$33&lt;&gt;3,"",IF('CONFIG ,CONFL,COM MAN'!$I$33="VEICULAR","A","r")),""),"")</f>
        <v/>
      </c>
      <c r="H47" s="98"/>
      <c r="I47" s="593" t="str">
        <f>IFERROR(IF(LEN(I$19)=1,VLOOKUP($D47,'TABELAS DE ESTADOS'!$E$40:$U$55,CODE(I$19)-64+2,0),""),"")</f>
        <v/>
      </c>
      <c r="J47" s="96" t="str">
        <f>IFERROR(IF(I$19&lt;&gt;"",IF(L$19&lt;&gt;"",IF(AND((CODE(I47)=86),(CODE(L47)=82)),IF('CONFIG ,CONFL,COM MAN'!$A$33&lt;&gt;3,"",IF('CONFIG ,CONFL,COM MAN'!$I$33="VEICULAR","A","r")),""),IF(AND((CODE(I47)=86),(CODE($F47)=82)),IF('CONFIG ,CONFL,COM MAN'!$A$33&lt;&gt;3,"",IF('CONFIG ,CONFL,COM MAN'!$I$33="VEICULAR","A","r")),"")),""),"")</f>
        <v/>
      </c>
      <c r="K47" s="100"/>
      <c r="L47" s="593" t="str">
        <f>IFERROR(VLOOKUP($D47,'TABELAS DE ESTADOS'!$E$40:$U$55,CODE(L$19)-64+2,0),"")</f>
        <v/>
      </c>
      <c r="M47" s="96" t="str">
        <f>IFERROR(IF(L$19&lt;&gt;"",IF(O$19&lt;&gt;"",IF(AND((CODE(L47)=86),(CODE(O47)=82)),IF('CONFIG ,CONFL,COM MAN'!$A$33&lt;&gt;3,"",IF('CONFIG ,CONFL,COM MAN'!$I$33="VEICULAR","A","r")),""),IF(AND((CODE(L47)=86),(CODE($F47)=82)),IF('CONFIG ,CONFL,COM MAN'!$A$33&lt;&gt;3,"",IF('CONFIG ,CONFL,COM MAN'!$I$33="VEICULAR","A","r")),"")),""),"")</f>
        <v/>
      </c>
      <c r="N47" s="100"/>
      <c r="O47" s="593" t="str">
        <f>IFERROR(VLOOKUP($D47,'TABELAS DE ESTADOS'!$E$40:$U$55,CODE(O$19)-64+2,0),"")</f>
        <v/>
      </c>
      <c r="P47" s="96" t="str">
        <f>IFERROR(IF(O$19&lt;&gt;"",IF(R$19&lt;&gt;"",IF(AND((CODE(O47)=86),(CODE(R47)=82)),IF('CONFIG ,CONFL,COM MAN'!$A$33&lt;&gt;3,"",IF('CONFIG ,CONFL,COM MAN'!$I$33="VEICULAR","A","r")),""),IF(AND((CODE(O47)=86),(CODE($F47)=82)),IF('CONFIG ,CONFL,COM MAN'!$A$33&lt;&gt;3,"",IF('CONFIG ,CONFL,COM MAN'!$I$33="VEICULAR","A","r")),"")),""),"")</f>
        <v/>
      </c>
      <c r="Q47" s="100"/>
      <c r="R47" s="593" t="str">
        <f>IFERROR(VLOOKUP($D47,'TABELAS DE ESTADOS'!$E$40:$U$55,CODE(R$19)-64+2,0),"")</f>
        <v/>
      </c>
      <c r="S47" s="96" t="str">
        <f>IFERROR(IF(R$19&lt;&gt;"",IF(U$19&lt;&gt;"",IF(AND((CODE(R47)=86),(CODE(U47)=82)),IF('CONFIG ,CONFL,COM MAN'!$A$33&lt;&gt;3,"",IF('CONFIG ,CONFL,COM MAN'!$I$33="VEICULAR","A","r")),""),IF(AND((CODE(R47)=86),(CODE($F47)=82)),IF('CONFIG ,CONFL,COM MAN'!$A$33&lt;&gt;3,"",IF('CONFIG ,CONFL,COM MAN'!$I$33="VEICULAR","A","r")),"")),""),"")</f>
        <v/>
      </c>
      <c r="T47" s="100"/>
      <c r="U47" s="593" t="str">
        <f>IFERROR(VLOOKUP($D47,'TABELAS DE ESTADOS'!$E$40:$U$55,CODE(U$19)-64+2,0),"")</f>
        <v/>
      </c>
      <c r="V47" s="96" t="str">
        <f>IFERROR(IF(U$19&lt;&gt;"",IF(X$19&lt;&gt;"",IF(AND((CODE(U47)=86),(CODE(X47)=82)),IF('CONFIG ,CONFL,COM MAN'!$A$33&lt;&gt;3,"",IF('CONFIG ,CONFL,COM MAN'!$I$33="VEICULAR","A","r")),""),IF(AND((CODE(U47)=86),(CODE($F47)=82)),IF('CONFIG ,CONFL,COM MAN'!$A$33&lt;&gt;3,"",IF('CONFIG ,CONFL,COM MAN'!$I$33="VEICULAR","A","r")),"")),""),"")</f>
        <v/>
      </c>
      <c r="W47" s="100"/>
      <c r="X47" s="593" t="str">
        <f>IFERROR(VLOOKUP($D47,'TABELAS DE ESTADOS'!$E$40:$U$55,CODE(X$19)-64+2,0),"")</f>
        <v/>
      </c>
      <c r="Y47" s="96" t="str">
        <f>IFERROR(IF(X$19&lt;&gt;"",IF(AA$19&lt;&gt;"",IF(AND((CODE(X47)=86),(CODE(AA47)=82)),IF('CONFIG ,CONFL,COM MAN'!$A$33&lt;&gt;3,"",IF('CONFIG ,CONFL,COM MAN'!$I$33="VEICULAR","A","r")),""),IF(AND((CODE(X47)=86),(CODE($F47)=82)),IF('CONFIG ,CONFL,COM MAN'!$A$33&lt;&gt;3,"",IF('CONFIG ,CONFL,COM MAN'!$I$33="VEICULAR","A","r")),"")),""),"")</f>
        <v/>
      </c>
      <c r="Z47" s="100"/>
      <c r="AA47" s="593" t="str">
        <f>IFERROR(VLOOKUP($D47,'TABELAS DE ESTADOS'!$E$40:$U$55,CODE(AA$19)-64+2,0),"")</f>
        <v/>
      </c>
      <c r="AB47" s="96" t="str">
        <f>IFERROR(IF(AA$19&lt;&gt;"",IF(AD$19&lt;&gt;"",IF(AND((CODE(AA47)=86),(CODE(AD47)=82)),IF('CONFIG ,CONFL,COM MAN'!$A$33&lt;&gt;3,"",IF('CONFIG ,CONFL,COM MAN'!$I$33="VEICULAR","A","r")),""),IF(AND((CODE(AA47)=86),(CODE($F47)=82)),IF('CONFIG ,CONFL,COM MAN'!$A$33&lt;&gt;3,"",IF('CONFIG ,CONFL,COM MAN'!$I$33="VEICULAR","A","r")),"")),""),"")</f>
        <v/>
      </c>
      <c r="AC47" s="100"/>
      <c r="AD47" s="593" t="str">
        <f>IFERROR(VLOOKUP($D47,'TABELAS DE ESTADOS'!$E$40:$U$55,CODE(AD$19)-64+2,0),"")</f>
        <v/>
      </c>
      <c r="AE47" s="96" t="str">
        <f>IFERROR(IF(AD$19&lt;&gt;"",IF(AG$19&lt;&gt;"",IF(AND((CODE(AD47)=86),(CODE(AG47)=82)),IF('CONFIG ,CONFL,COM MAN'!$A$33&lt;&gt;3,"",IF('CONFIG ,CONFL,COM MAN'!$I$33="VEICULAR","A","r")),""),IF(AND((CODE(AD47)=86),(CODE($F47)=82)),IF('CONFIG ,CONFL,COM MAN'!$A$33&lt;&gt;3,"",IF('CONFIG ,CONFL,COM MAN'!$I$33="VEICULAR","A","r")),"")),""),"")</f>
        <v/>
      </c>
      <c r="AF47" s="100"/>
      <c r="AG47" s="593" t="str">
        <f>IFERROR(VLOOKUP($D47,'TABELAS DE ESTADOS'!$E$40:$U$55,CODE(AG$19)-64+2,0),"")</f>
        <v/>
      </c>
      <c r="AH47" s="96" t="str">
        <f>IFERROR(IF(AG$19&lt;&gt;"",IF(AJ$19&lt;&gt;"",IF(AND((CODE(AG47)=86),(CODE(AJ47)=82)),IF('CONFIG ,CONFL,COM MAN'!$A$33&lt;&gt;3,"",IF('CONFIG ,CONFL,COM MAN'!$I$33="VEICULAR","A","r")),""),IF(AND((CODE(AG47)=86),(CODE($F47)=82)),IF('CONFIG ,CONFL,COM MAN'!$A$33&lt;&gt;3,"",IF('CONFIG ,CONFL,COM MAN'!$I$33="VEICULAR","A","r")),"")),""),"")</f>
        <v/>
      </c>
      <c r="AI47" s="100"/>
      <c r="AJ47" s="593" t="str">
        <f>IFERROR(VLOOKUP($D47,'TABELAS DE ESTADOS'!$E$40:$U$55,CODE(AJ$19)-64+2,0),"")</f>
        <v/>
      </c>
      <c r="AK47" s="96" t="str">
        <f>IFERROR(IF(AJ$19&lt;&gt;"",IF(AM$19&lt;&gt;"",IF(AND((CODE(AJ47)=86),(CODE(AM47)=82)),IF('CONFIG ,CONFL,COM MAN'!$A$33&lt;&gt;3,"",IF('CONFIG ,CONFL,COM MAN'!$I$33="VEICULAR","A","r")),""),IF(AND((CODE(AJ47)=86),(CODE($F47)=82)),IF('CONFIG ,CONFL,COM MAN'!$A$33&lt;&gt;3,"",IF('CONFIG ,CONFL,COM MAN'!$I$33="VEICULAR","A","r")),"")),""),"")</f>
        <v/>
      </c>
      <c r="AL47" s="100"/>
      <c r="AM47" s="593" t="str">
        <f>IFERROR(VLOOKUP($D47,'TABELAS DE ESTADOS'!$E$40:$U$55,CODE(AM$19)-64+2,0),"")</f>
        <v/>
      </c>
      <c r="AN47" s="96" t="str">
        <f>IFERROR(IF(AM$19&lt;&gt;"",IF(F$19&lt;&gt;"",IF(AND((CODE(AM47)=86),(CODE(F47)=82)),IF('CONFIG ,CONFL,COM MAN'!$A$33&lt;&gt;3,"",IF('CONFIG ,CONFL,COM MAN'!$I$33="VEICULAR","A","r")),""),IF(AND((CODE(AM47)=86),(CODE($F47)=82)),IF('CONFIG ,CONFL,COM MAN'!$A$33&lt;&gt;3,"",IF('CONFIG ,CONFL,COM MAN'!$I$33="VEICULAR","A","r")),"")),""),"")</f>
        <v/>
      </c>
      <c r="AO47" s="100"/>
      <c r="AP47" s="31"/>
      <c r="AQ47" s="31"/>
      <c r="AR47" s="31"/>
      <c r="AS47" s="31"/>
      <c r="AT47" s="31"/>
      <c r="AU47" s="31"/>
      <c r="AV47" s="31"/>
      <c r="AW47" s="31"/>
      <c r="AX47" s="31"/>
      <c r="AY47" s="31"/>
      <c r="AZ47" s="31"/>
      <c r="BA47" s="31"/>
      <c r="BB47" s="31"/>
      <c r="BC47" s="31"/>
      <c r="BD47" s="31"/>
      <c r="BE47" s="52"/>
      <c r="BF47" s="52"/>
      <c r="BG47" s="52"/>
      <c r="BH47" s="52"/>
      <c r="BI47" s="52"/>
      <c r="BJ47" s="52"/>
      <c r="BK47" s="52"/>
      <c r="BL47" s="52"/>
      <c r="BM47" s="52"/>
      <c r="BN47" s="52"/>
      <c r="BO47" s="52"/>
      <c r="BP47" s="52"/>
      <c r="BQ47" s="52"/>
      <c r="BR47" s="52"/>
      <c r="BS47" s="52"/>
      <c r="BT47" s="52"/>
      <c r="BU47" s="52"/>
      <c r="BV47" s="52"/>
    </row>
    <row r="48" spans="1:74" ht="30" customHeight="1" x14ac:dyDescent="0.2">
      <c r="A48" s="632"/>
      <c r="B48" s="633"/>
      <c r="C48" s="634"/>
      <c r="D48" s="617"/>
      <c r="E48" s="617"/>
      <c r="F48" s="592"/>
      <c r="G48" s="97" t="str">
        <f>IFERROR(IF(AND((CODE(F47)=86),(CODE(I47)=82)),IF('CONFIG ,CONFL,COM MAN'!$A$33&lt;&gt;3,"","R"),""),"")</f>
        <v/>
      </c>
      <c r="H48" s="99"/>
      <c r="I48" s="592"/>
      <c r="J48" s="97" t="str">
        <f>IFERROR(IF(I$19&lt;&gt;"",IF(L$19&lt;&gt;"",IF(AND((CODE(I47)=86),(CODE(L47)=82)),IF('CONFIG ,CONFL,COM MAN'!$A$33&lt;&gt;3,"","R"),""),IF(AND((CODE(I47)=86),(CODE($F47)=82)),IF('CONFIG ,CONFL,COM MAN'!$A$33&lt;&gt;3,"","R"),"")),""),"")</f>
        <v/>
      </c>
      <c r="K48" s="101"/>
      <c r="L48" s="592"/>
      <c r="M48" s="97" t="str">
        <f>IFERROR(IF(L$19&lt;&gt;"",IF(O$19&lt;&gt;"",IF(AND((CODE(L47)=86),(CODE(O47)=82)),IF('CONFIG ,CONFL,COM MAN'!$A$33&lt;&gt;3,"","R"),""),IF(AND((CODE(L47)=86),(CODE($F47)=82)),IF('CONFIG ,CONFL,COM MAN'!$A$33&lt;&gt;3,"","R"),"")),""),"")</f>
        <v/>
      </c>
      <c r="N48" s="101"/>
      <c r="O48" s="592"/>
      <c r="P48" s="97" t="str">
        <f>IFERROR(IF(O$19&lt;&gt;"",IF(R$19&lt;&gt;"",IF(AND((CODE(O47)=86),(CODE(R47)=82)),IF('CONFIG ,CONFL,COM MAN'!$A$33&lt;&gt;3,"","R"),""),IF(AND((CODE(O47)=86),(CODE($F47)=82)),IF('CONFIG ,CONFL,COM MAN'!$A$33&lt;&gt;3,"","R"),"")),""),"")</f>
        <v/>
      </c>
      <c r="Q48" s="101"/>
      <c r="R48" s="592"/>
      <c r="S48" s="97" t="str">
        <f>IFERROR(IF(R$19&lt;&gt;"",IF(U$19&lt;&gt;"",IF(AND((CODE(R47)=86),(CODE(U47)=82)),IF('CONFIG ,CONFL,COM MAN'!$A$33&lt;&gt;3,"","R"),""),IF(AND((CODE(R47)=86),(CODE($F47)=82)),IF('CONFIG ,CONFL,COM MAN'!$A$33&lt;&gt;3,"","R"),"")),""),"")</f>
        <v/>
      </c>
      <c r="T48" s="101"/>
      <c r="U48" s="592"/>
      <c r="V48" s="97" t="str">
        <f>IFERROR(IF(U$19&lt;&gt;"",IF(X$19&lt;&gt;"",IF(AND((CODE(U47)=86),(CODE(X47)=82)),IF('CONFIG ,CONFL,COM MAN'!$A$33&lt;&gt;3,"","R"),""),IF(AND((CODE(U47)=86),(CODE($F47)=82)),IF('CONFIG ,CONFL,COM MAN'!$A$33&lt;&gt;3,"","R"),"")),""),"")</f>
        <v/>
      </c>
      <c r="W48" s="101"/>
      <c r="X48" s="592"/>
      <c r="Y48" s="97" t="str">
        <f>IFERROR(IF(X$19&lt;&gt;"",IF(AA$19&lt;&gt;"",IF(AND((CODE(X47)=86),(CODE(AA47)=82)),IF('CONFIG ,CONFL,COM MAN'!$A$33&lt;&gt;3,"","R"),""),IF(AND((CODE(X47)=86),(CODE($F47)=82)),IF('CONFIG ,CONFL,COM MAN'!$A$33&lt;&gt;3,"","R"),"")),""),"")</f>
        <v/>
      </c>
      <c r="Z48" s="101"/>
      <c r="AA48" s="592"/>
      <c r="AB48" s="97" t="str">
        <f>IFERROR(IF(AA$19&lt;&gt;"",IF(AD$19&lt;&gt;"",IF(AND((CODE(AA47)=86),(CODE(AD47)=82)),IF('CONFIG ,CONFL,COM MAN'!$A$33&lt;&gt;3,"","R"),""),IF(AND((CODE(AA47)=86),(CODE($F47)=82)),IF('CONFIG ,CONFL,COM MAN'!$A$33&lt;&gt;3,"","R"),"")),""),"")</f>
        <v/>
      </c>
      <c r="AC48" s="101"/>
      <c r="AD48" s="592"/>
      <c r="AE48" s="97" t="str">
        <f>IFERROR(IF(AD$19&lt;&gt;"",IF(AG$19&lt;&gt;"",IF(AND((CODE(AD47)=86),(CODE(AG47)=82)),IF('CONFIG ,CONFL,COM MAN'!$A$33&lt;&gt;3,"","R"),""),IF(AND((CODE(AD47)=86),(CODE($F47)=82)),IF('CONFIG ,CONFL,COM MAN'!$A$33&lt;&gt;3,"","R"),"")),""),"")</f>
        <v/>
      </c>
      <c r="AF48" s="101"/>
      <c r="AG48" s="592"/>
      <c r="AH48" s="97" t="str">
        <f>IFERROR(IF(AG$19&lt;&gt;"",IF(AJ$19&lt;&gt;"",IF(AND((CODE(AG47)=86),(CODE(AJ47)=82)),IF('CONFIG ,CONFL,COM MAN'!$A$33&lt;&gt;3,"","R"),""),IF(AND((CODE(AG47)=86),(CODE($F47)=82)),IF('CONFIG ,CONFL,COM MAN'!$A$33&lt;&gt;3,"","R"),"")),""),"")</f>
        <v/>
      </c>
      <c r="AI48" s="101"/>
      <c r="AJ48" s="592"/>
      <c r="AK48" s="97" t="str">
        <f>IFERROR(IF(AJ$19&lt;&gt;"",IF(AM$19&lt;&gt;"",IF(AND((CODE(AJ47)=86),(CODE(AM47)=82)),IF('CONFIG ,CONFL,COM MAN'!$A$33&lt;&gt;3,"","R"),""),IF(AND((CODE(AJ47)=86),(CODE($F47)=82)),IF('CONFIG ,CONFL,COM MAN'!$A$33&lt;&gt;3,"","R"),"")),""),"")</f>
        <v/>
      </c>
      <c r="AL48" s="101"/>
      <c r="AM48" s="592"/>
      <c r="AN48" s="97" t="str">
        <f>IFERROR(IF(AM$19&lt;&gt;"",IF(F$19&lt;&gt;"",IF(AND((CODE(AM47)=86),(CODE(F47)=82)),IF('CONFIG ,CONFL,COM MAN'!$A$33&lt;&gt;3,"","R"),""),IF(AND((CODE(AM47)=86),(CODE($F47)=82)),IF('CONFIG ,CONFL,COM MAN'!$A$33&lt;&gt;3,"","R"),"")),""),"")</f>
        <v/>
      </c>
      <c r="AO48" s="101"/>
      <c r="AP48" s="31"/>
      <c r="AQ48" s="31"/>
      <c r="AR48" s="31"/>
      <c r="AS48" s="31"/>
      <c r="AT48" s="31"/>
      <c r="AU48" s="31"/>
      <c r="AV48" s="31"/>
      <c r="AW48" s="31"/>
      <c r="AX48" s="31"/>
      <c r="AY48" s="31"/>
      <c r="AZ48" s="31"/>
      <c r="BA48" s="31"/>
      <c r="BB48" s="31"/>
      <c r="BC48" s="31"/>
      <c r="BD48" s="31"/>
      <c r="BE48" s="53"/>
      <c r="BF48" s="53"/>
      <c r="BG48" s="53"/>
      <c r="BH48" s="53"/>
      <c r="BI48" s="53"/>
      <c r="BJ48" s="53"/>
      <c r="BK48" s="53"/>
      <c r="BL48" s="53"/>
      <c r="BM48" s="53"/>
      <c r="BN48" s="53"/>
      <c r="BO48" s="53"/>
      <c r="BP48" s="54"/>
      <c r="BQ48" s="54"/>
      <c r="BR48" s="54"/>
      <c r="BS48" s="54"/>
      <c r="BT48" s="54"/>
      <c r="BU48" s="54"/>
      <c r="BV48" s="54"/>
    </row>
    <row r="49" spans="1:74" ht="30" customHeight="1" x14ac:dyDescent="0.2">
      <c r="A49" s="632"/>
      <c r="B49" s="633"/>
      <c r="C49" s="634"/>
      <c r="D49" s="618" t="str">
        <f>IF(AND('CONFIG ,CONFL,COM MAN'!$A34=3,'CONFIG ,CONFL,COM MAN'!$I34&lt;&gt;"NÃO USADO"),'CONFIG ,CONFL,COM MAN'!$E34,"")</f>
        <v/>
      </c>
      <c r="E49" s="618"/>
      <c r="F49" s="593" t="str">
        <f>IFERROR(VLOOKUP($D49,'TABELAS DE ESTADOS'!$E$40:$U$55,CODE(F$19)-64+2,0),"")</f>
        <v/>
      </c>
      <c r="G49" s="96" t="str">
        <f>IFERROR(IF(AND((CODE(F49)=86),(CODE(I49)=82)),IF('CONFIG ,CONFL,COM MAN'!$A$34&lt;&gt;3,"",IF('CONFIG ,CONFL,COM MAN'!$I$34="VEICULAR","A","r")),""),"")</f>
        <v/>
      </c>
      <c r="H49" s="98"/>
      <c r="I49" s="593" t="str">
        <f>IFERROR(IF(LEN(I$19)=1,VLOOKUP($D49,'TABELAS DE ESTADOS'!$E$40:$U$55,CODE(I$19)-64+2,0),""),"")</f>
        <v/>
      </c>
      <c r="J49" s="96" t="str">
        <f>IFERROR(IF(I$19&lt;&gt;"",IF(L$19&lt;&gt;"",IF(AND((CODE(I49)=86),(CODE(L49)=82)),IF('CONFIG ,CONFL,COM MAN'!$A$34&lt;&gt;3,"",IF('CONFIG ,CONFL,COM MAN'!$I$34="VEICULAR","A","r")),""),IF(AND((CODE(I49)=86),(CODE($F49)=82)),IF('CONFIG ,CONFL,COM MAN'!$A$34&lt;&gt;3,"",IF('CONFIG ,CONFL,COM MAN'!$I$34="VEICULAR","A","r")),"")),""),"")</f>
        <v/>
      </c>
      <c r="K49" s="100"/>
      <c r="L49" s="593" t="str">
        <f>IFERROR(VLOOKUP($D49,'TABELAS DE ESTADOS'!$E$40:$U$55,CODE(L$19)-64+2,0),"")</f>
        <v/>
      </c>
      <c r="M49" s="96" t="str">
        <f>IFERROR(IF(L$19&lt;&gt;"",IF(O$19&lt;&gt;"",IF(AND((CODE(L49)=86),(CODE(O49)=82)),IF('CONFIG ,CONFL,COM MAN'!$A$34&lt;&gt;3,"",IF('CONFIG ,CONFL,COM MAN'!$I$34="VEICULAR","A","r")),""),IF(AND((CODE(L49)=86),(CODE($F49)=82)),IF('CONFIG ,CONFL,COM MAN'!$A$34&lt;&gt;3,"",IF('CONFIG ,CONFL,COM MAN'!$I$34="VEICULAR","A","r")),"")),""),"")</f>
        <v/>
      </c>
      <c r="N49" s="100"/>
      <c r="O49" s="593" t="str">
        <f>IFERROR(VLOOKUP($D49,'TABELAS DE ESTADOS'!$E$40:$U$55,CODE(O$19)-64+2,0),"")</f>
        <v/>
      </c>
      <c r="P49" s="96" t="str">
        <f>IFERROR(IF(O$19&lt;&gt;"",IF(R$19&lt;&gt;"",IF(AND((CODE(O49)=86),(CODE(R49)=82)),IF('CONFIG ,CONFL,COM MAN'!$A$34&lt;&gt;3,"",IF('CONFIG ,CONFL,COM MAN'!$I$34="VEICULAR","A","r")),""),IF(AND((CODE(O49)=86),(CODE($F49)=82)),IF('CONFIG ,CONFL,COM MAN'!$A$34&lt;&gt;3,"",IF('CONFIG ,CONFL,COM MAN'!$I$34="VEICULAR","A","r")),"")),""),"")</f>
        <v/>
      </c>
      <c r="Q49" s="100"/>
      <c r="R49" s="593" t="str">
        <f>IFERROR(VLOOKUP($D49,'TABELAS DE ESTADOS'!$E$40:$U$55,CODE(R$19)-64+2,0),"")</f>
        <v/>
      </c>
      <c r="S49" s="96" t="str">
        <f>IFERROR(IF(R$19&lt;&gt;"",IF(U$19&lt;&gt;"",IF(AND((CODE(R49)=86),(CODE(U49)=82)),IF('CONFIG ,CONFL,COM MAN'!$A$34&lt;&gt;3,"",IF('CONFIG ,CONFL,COM MAN'!$I$34="VEICULAR","A","r")),""),IF(AND((CODE(R49)=86),(CODE($F49)=82)),IF('CONFIG ,CONFL,COM MAN'!$A$34&lt;&gt;3,"",IF('CONFIG ,CONFL,COM MAN'!$I$34="VEICULAR","A","r")),"")),""),"")</f>
        <v/>
      </c>
      <c r="T49" s="100"/>
      <c r="U49" s="593" t="str">
        <f>IFERROR(VLOOKUP($D49,'TABELAS DE ESTADOS'!$E$40:$U$55,CODE(U$19)-64+2,0),"")</f>
        <v/>
      </c>
      <c r="V49" s="96" t="str">
        <f>IFERROR(IF(U$19&lt;&gt;"",IF(X$19&lt;&gt;"",IF(AND((CODE(U49)=86),(CODE(X49)=82)),IF('CONFIG ,CONFL,COM MAN'!$A$34&lt;&gt;3,"",IF('CONFIG ,CONFL,COM MAN'!$I$34="VEICULAR","A","r")),""),IF(AND((CODE(U49)=86),(CODE($F49)=82)),IF('CONFIG ,CONFL,COM MAN'!$A$34&lt;&gt;3,"",IF('CONFIG ,CONFL,COM MAN'!$I$34="VEICULAR","A","r")),"")),""),"")</f>
        <v/>
      </c>
      <c r="W49" s="100"/>
      <c r="X49" s="593" t="str">
        <f>IFERROR(VLOOKUP($D49,'TABELAS DE ESTADOS'!$E$40:$U$55,CODE(X$19)-64+2,0),"")</f>
        <v/>
      </c>
      <c r="Y49" s="96" t="str">
        <f>IFERROR(IF(X$19&lt;&gt;"",IF(AA$19&lt;&gt;"",IF(AND((CODE(X49)=86),(CODE(AA49)=82)),IF('CONFIG ,CONFL,COM MAN'!$A$34&lt;&gt;3,"",IF('CONFIG ,CONFL,COM MAN'!$I$34="VEICULAR","A","r")),""),IF(AND((CODE(X49)=86),(CODE($F49)=82)),IF('CONFIG ,CONFL,COM MAN'!$A$34&lt;&gt;3,"",IF('CONFIG ,CONFL,COM MAN'!$I$34="VEICULAR","A","r")),"")),""),"")</f>
        <v/>
      </c>
      <c r="Z49" s="100"/>
      <c r="AA49" s="593" t="str">
        <f>IFERROR(VLOOKUP($D49,'TABELAS DE ESTADOS'!$E$40:$U$55,CODE(AA$19)-64+2,0),"")</f>
        <v/>
      </c>
      <c r="AB49" s="96" t="str">
        <f>IFERROR(IF(AA$19&lt;&gt;"",IF(AD$19&lt;&gt;"",IF(AND((CODE(AA49)=86),(CODE(AD49)=82)),IF('CONFIG ,CONFL,COM MAN'!$A$34&lt;&gt;3,"",IF('CONFIG ,CONFL,COM MAN'!$I$34="VEICULAR","A","r")),""),IF(AND((CODE(AA49)=86),(CODE($F49)=82)),IF('CONFIG ,CONFL,COM MAN'!$A$34&lt;&gt;3,"",IF('CONFIG ,CONFL,COM MAN'!$I$34="VEICULAR","A","r")),"")),""),"")</f>
        <v/>
      </c>
      <c r="AC49" s="100"/>
      <c r="AD49" s="593" t="str">
        <f>IFERROR(VLOOKUP($D49,'TABELAS DE ESTADOS'!$E$40:$U$55,CODE(AD$19)-64+2,0),"")</f>
        <v/>
      </c>
      <c r="AE49" s="96" t="str">
        <f>IFERROR(IF(AD$19&lt;&gt;"",IF(AG$19&lt;&gt;"",IF(AND((CODE(AD49)=86),(CODE(AG49)=82)),IF('CONFIG ,CONFL,COM MAN'!$A$34&lt;&gt;3,"",IF('CONFIG ,CONFL,COM MAN'!$I$34="VEICULAR","A","r")),""),IF(AND((CODE(AD49)=86),(CODE($F49)=82)),IF('CONFIG ,CONFL,COM MAN'!$A$34&lt;&gt;3,"",IF('CONFIG ,CONFL,COM MAN'!$I$34="VEICULAR","A","r")),"")),""),"")</f>
        <v/>
      </c>
      <c r="AF49" s="100"/>
      <c r="AG49" s="593" t="str">
        <f>IFERROR(VLOOKUP($D49,'TABELAS DE ESTADOS'!$E$40:$U$55,CODE(AG$19)-64+2,0),"")</f>
        <v/>
      </c>
      <c r="AH49" s="96" t="str">
        <f>IFERROR(IF(AG$19&lt;&gt;"",IF(AJ$19&lt;&gt;"",IF(AND((CODE(AG49)=86),(CODE(AJ49)=82)),IF('CONFIG ,CONFL,COM MAN'!$A$34&lt;&gt;3,"",IF('CONFIG ,CONFL,COM MAN'!$I$34="VEICULAR","A","r")),""),IF(AND((CODE(AG49)=86),(CODE($F49)=82)),IF('CONFIG ,CONFL,COM MAN'!$A$34&lt;&gt;3,"",IF('CONFIG ,CONFL,COM MAN'!$I$34="VEICULAR","A","r")),"")),""),"")</f>
        <v/>
      </c>
      <c r="AI49" s="100"/>
      <c r="AJ49" s="593" t="str">
        <f>IFERROR(VLOOKUP($D49,'TABELAS DE ESTADOS'!$E$40:$U$55,CODE(AJ$19)-64+2,0),"")</f>
        <v/>
      </c>
      <c r="AK49" s="96" t="str">
        <f>IFERROR(IF(AJ$19&lt;&gt;"",IF(AM$19&lt;&gt;"",IF(AND((CODE(AJ49)=86),(CODE(AM49)=82)),IF('CONFIG ,CONFL,COM MAN'!$A$34&lt;&gt;3,"",IF('CONFIG ,CONFL,COM MAN'!$I$34="VEICULAR","A","r")),""),IF(AND((CODE(AJ49)=86),(CODE($F49)=82)),IF('CONFIG ,CONFL,COM MAN'!$A$34&lt;&gt;3,"",IF('CONFIG ,CONFL,COM MAN'!$I$34="VEICULAR","A","r")),"")),""),"")</f>
        <v/>
      </c>
      <c r="AL49" s="100"/>
      <c r="AM49" s="593" t="str">
        <f>IFERROR(VLOOKUP($D49,'TABELAS DE ESTADOS'!$E$40:$U$55,CODE(AM$19)-64+2,0),"")</f>
        <v/>
      </c>
      <c r="AN49" s="96" t="str">
        <f>IFERROR(IF(AM$19&lt;&gt;"",IF(F$19&lt;&gt;"",IF(AND((CODE(AM49)=86),(CODE(F49)=82)),IF('CONFIG ,CONFL,COM MAN'!$A$34&lt;&gt;3,"",IF('CONFIG ,CONFL,COM MAN'!$I$34="VEICULAR","A","r")),""),IF(AND((CODE(AM49)=86),(CODE($F49)=82)),IF('CONFIG ,CONFL,COM MAN'!$A$34&lt;&gt;3,"",IF('CONFIG ,CONFL,COM MAN'!$I$34="VEICULAR","A","r")),"")),""),"")</f>
        <v/>
      </c>
      <c r="AO49" s="100"/>
      <c r="AP49" s="31"/>
      <c r="AQ49" s="31"/>
      <c r="AR49" s="31"/>
      <c r="AS49" s="31"/>
      <c r="AT49" s="31"/>
      <c r="AU49" s="31"/>
      <c r="AV49" s="31"/>
      <c r="AW49" s="31"/>
      <c r="AX49" s="31"/>
      <c r="AY49" s="31"/>
      <c r="AZ49" s="31"/>
      <c r="BA49" s="31"/>
      <c r="BB49" s="31"/>
      <c r="BC49" s="31"/>
      <c r="BD49" s="31"/>
      <c r="BE49" s="53"/>
      <c r="BF49" s="53"/>
      <c r="BG49" s="53"/>
      <c r="BH49" s="53"/>
      <c r="BI49" s="53"/>
      <c r="BJ49" s="53"/>
      <c r="BK49" s="53"/>
      <c r="BL49" s="53"/>
      <c r="BM49" s="53"/>
      <c r="BN49" s="53"/>
      <c r="BO49" s="53"/>
      <c r="BP49" s="54"/>
      <c r="BQ49" s="54"/>
      <c r="BR49" s="54"/>
      <c r="BS49" s="54"/>
      <c r="BT49" s="54"/>
      <c r="BU49" s="54"/>
      <c r="BV49" s="54"/>
    </row>
    <row r="50" spans="1:74" ht="30" customHeight="1" x14ac:dyDescent="0.2">
      <c r="A50" s="632"/>
      <c r="B50" s="633"/>
      <c r="C50" s="634"/>
      <c r="D50" s="617"/>
      <c r="E50" s="617"/>
      <c r="F50" s="592"/>
      <c r="G50" s="97" t="str">
        <f>IFERROR(IF(AND((CODE(F49)=86),(CODE(I49)=82)),IF('CONFIG ,CONFL,COM MAN'!$A$34&lt;&gt;3,"","R"),""),"")</f>
        <v/>
      </c>
      <c r="H50" s="99"/>
      <c r="I50" s="592"/>
      <c r="J50" s="97" t="str">
        <f>IFERROR(IF(I$19&lt;&gt;"",IF(L$19&lt;&gt;"",IF(AND((CODE(I49)=86),(CODE(L49)=82)),IF('CONFIG ,CONFL,COM MAN'!$A$34&lt;&gt;3,"","R"),""),IF(AND((CODE(I49)=86),(CODE($F49)=82)),IF('CONFIG ,CONFL,COM MAN'!$A$34&lt;&gt;3,"","R"),"")),""),"")</f>
        <v/>
      </c>
      <c r="K50" s="101"/>
      <c r="L50" s="592"/>
      <c r="M50" s="97" t="str">
        <f>IFERROR(IF(L$19&lt;&gt;"",IF(O$19&lt;&gt;"",IF(AND((CODE(L49)=86),(CODE(O49)=82)),IF('CONFIG ,CONFL,COM MAN'!$A$34&lt;&gt;3,"","R"),""),IF(AND((CODE(L49)=86),(CODE($F49)=82)),IF('CONFIG ,CONFL,COM MAN'!$A$34&lt;&gt;3,"","R"),"")),""),"")</f>
        <v/>
      </c>
      <c r="N50" s="101"/>
      <c r="O50" s="592"/>
      <c r="P50" s="97" t="str">
        <f>IFERROR(IF(O$19&lt;&gt;"",IF(R$19&lt;&gt;"",IF(AND((CODE(O49)=86),(CODE(R49)=82)),IF('CONFIG ,CONFL,COM MAN'!$A$34&lt;&gt;3,"","R"),""),IF(AND((CODE(O49)=86),(CODE($F49)=82)),IF('CONFIG ,CONFL,COM MAN'!$A$34&lt;&gt;3,"","R"),"")),""),"")</f>
        <v/>
      </c>
      <c r="Q50" s="101"/>
      <c r="R50" s="592"/>
      <c r="S50" s="97" t="str">
        <f>IFERROR(IF(R$19&lt;&gt;"",IF(U$19&lt;&gt;"",IF(AND((CODE(R49)=86),(CODE(U49)=82)),IF('CONFIG ,CONFL,COM MAN'!$A$34&lt;&gt;3,"","R"),""),IF(AND((CODE(R49)=86),(CODE($F49)=82)),IF('CONFIG ,CONFL,COM MAN'!$A$34&lt;&gt;3,"","R"),"")),""),"")</f>
        <v/>
      </c>
      <c r="T50" s="101"/>
      <c r="U50" s="592"/>
      <c r="V50" s="97" t="str">
        <f>IFERROR(IF(U$19&lt;&gt;"",IF(X$19&lt;&gt;"",IF(AND((CODE(U49)=86),(CODE(X49)=82)),IF('CONFIG ,CONFL,COM MAN'!$A$34&lt;&gt;3,"","R"),""),IF(AND((CODE(U49)=86),(CODE($F49)=82)),IF('CONFIG ,CONFL,COM MAN'!$A$34&lt;&gt;3,"","R"),"")),""),"")</f>
        <v/>
      </c>
      <c r="W50" s="101"/>
      <c r="X50" s="592"/>
      <c r="Y50" s="97" t="str">
        <f>IFERROR(IF(X$19&lt;&gt;"",IF(AA$19&lt;&gt;"",IF(AND((CODE(X49)=86),(CODE(AA49)=82)),IF('CONFIG ,CONFL,COM MAN'!$A$34&lt;&gt;3,"","R"),""),IF(AND((CODE(X49)=86),(CODE($F49)=82)),IF('CONFIG ,CONFL,COM MAN'!$A$34&lt;&gt;3,"","R"),"")),""),"")</f>
        <v/>
      </c>
      <c r="Z50" s="101"/>
      <c r="AA50" s="592"/>
      <c r="AB50" s="97" t="str">
        <f>IFERROR(IF(AA$19&lt;&gt;"",IF(AD$19&lt;&gt;"",IF(AND((CODE(AA49)=86),(CODE(AD49)=82)),IF('CONFIG ,CONFL,COM MAN'!$A$34&lt;&gt;3,"","R"),""),IF(AND((CODE(AA49)=86),(CODE($F49)=82)),IF('CONFIG ,CONFL,COM MAN'!$A$34&lt;&gt;3,"","R"),"")),""),"")</f>
        <v/>
      </c>
      <c r="AC50" s="101"/>
      <c r="AD50" s="592"/>
      <c r="AE50" s="97" t="str">
        <f>IFERROR(IF(AD$19&lt;&gt;"",IF(AG$19&lt;&gt;"",IF(AND((CODE(AD49)=86),(CODE(AG49)=82)),IF('CONFIG ,CONFL,COM MAN'!$A$34&lt;&gt;3,"","R"),""),IF(AND((CODE(AD49)=86),(CODE($F49)=82)),IF('CONFIG ,CONFL,COM MAN'!$A$34&lt;&gt;3,"","R"),"")),""),"")</f>
        <v/>
      </c>
      <c r="AF50" s="101"/>
      <c r="AG50" s="592"/>
      <c r="AH50" s="97" t="str">
        <f>IFERROR(IF(AG$19&lt;&gt;"",IF(AJ$19&lt;&gt;"",IF(AND((CODE(AG49)=86),(CODE(AJ49)=82)),IF('CONFIG ,CONFL,COM MAN'!$A$34&lt;&gt;3,"","R"),""),IF(AND((CODE(AG49)=86),(CODE($F49)=82)),IF('CONFIG ,CONFL,COM MAN'!$A$34&lt;&gt;3,"","R"),"")),""),"")</f>
        <v/>
      </c>
      <c r="AI50" s="101"/>
      <c r="AJ50" s="592"/>
      <c r="AK50" s="97" t="str">
        <f>IFERROR(IF(AJ$19&lt;&gt;"",IF(AM$19&lt;&gt;"",IF(AND((CODE(AJ49)=86),(CODE(AM49)=82)),IF('CONFIG ,CONFL,COM MAN'!$A$34&lt;&gt;3,"","R"),""),IF(AND((CODE(AJ49)=86),(CODE($F49)=82)),IF('CONFIG ,CONFL,COM MAN'!$A$34&lt;&gt;3,"","R"),"")),""),"")</f>
        <v/>
      </c>
      <c r="AL50" s="101"/>
      <c r="AM50" s="592"/>
      <c r="AN50" s="97" t="str">
        <f>IFERROR(IF(AM$19&lt;&gt;"",IF(F$19&lt;&gt;"",IF(AND((CODE(AM49)=86),(CODE(F49)=82)),IF('CONFIG ,CONFL,COM MAN'!$A$34&lt;&gt;3,"","R"),""),IF(AND((CODE(AM49)=86),(CODE($F49)=82)),IF('CONFIG ,CONFL,COM MAN'!$A$34&lt;&gt;3,"","R"),"")),""),"")</f>
        <v/>
      </c>
      <c r="AO50" s="101"/>
      <c r="AP50" s="31"/>
      <c r="AQ50" s="31"/>
      <c r="AR50" s="31"/>
      <c r="AS50" s="31"/>
      <c r="AT50" s="31"/>
      <c r="AU50" s="31"/>
      <c r="AV50" s="31"/>
      <c r="AW50" s="31"/>
      <c r="AX50" s="31"/>
      <c r="AY50" s="31"/>
      <c r="AZ50" s="31"/>
      <c r="BA50" s="31"/>
      <c r="BB50" s="31"/>
      <c r="BC50" s="31"/>
      <c r="BD50" s="31"/>
      <c r="BE50" s="34"/>
      <c r="BF50" s="34"/>
      <c r="BG50" s="34"/>
      <c r="BH50" s="34"/>
      <c r="BI50" s="34"/>
      <c r="BJ50" s="35"/>
      <c r="BK50" s="36"/>
      <c r="BL50" s="35"/>
      <c r="BM50" s="36"/>
      <c r="BN50" s="35"/>
      <c r="BO50" s="36"/>
      <c r="BP50" s="37"/>
      <c r="BQ50" s="37"/>
      <c r="BR50" s="37"/>
      <c r="BS50" s="37"/>
      <c r="BT50" s="37"/>
      <c r="BU50" s="37"/>
      <c r="BV50" s="37"/>
    </row>
    <row r="51" spans="1:74" ht="30" customHeight="1" x14ac:dyDescent="0.2">
      <c r="A51" s="632"/>
      <c r="B51" s="633"/>
      <c r="C51" s="634"/>
      <c r="D51" s="618" t="str">
        <f>IF(AND('CONFIG ,CONFL,COM MAN'!$A35=3,'CONFIG ,CONFL,COM MAN'!$I35&lt;&gt;"NÃO USADO"),'CONFIG ,CONFL,COM MAN'!$E35,"")</f>
        <v/>
      </c>
      <c r="E51" s="618"/>
      <c r="F51" s="593" t="str">
        <f>IFERROR(VLOOKUP($D51,'TABELAS DE ESTADOS'!$E$40:$U$55,CODE(F$19)-64+2,0),"")</f>
        <v/>
      </c>
      <c r="G51" s="96" t="str">
        <f>IFERROR(IF(AND((CODE(F51)=86),(CODE(I51)=82)),IF('CONFIG ,CONFL,COM MAN'!$A$35&lt;&gt;3,"",IF('CONFIG ,CONFL,COM MAN'!$I$35="VEICULAR","A","r")),""),"")</f>
        <v/>
      </c>
      <c r="H51" s="98"/>
      <c r="I51" s="593" t="str">
        <f>IFERROR(IF(LEN(I$19)=1,VLOOKUP($D51,'TABELAS DE ESTADOS'!$E$40:$U$55,CODE(I$19)-64+2,0),""),"")</f>
        <v/>
      </c>
      <c r="J51" s="96" t="str">
        <f>IFERROR(IF(I$19&lt;&gt;"",IF(L$19&lt;&gt;"",IF(AND((CODE(I51)=86),(CODE(L51)=82)),IF('CONFIG ,CONFL,COM MAN'!$A$35&lt;&gt;3,"",IF('CONFIG ,CONFL,COM MAN'!$I$35="VEICULAR","A","r")),""),IF(AND((CODE(I51)=86),(CODE($F51)=82)),IF('CONFIG ,CONFL,COM MAN'!$A$35&lt;&gt;3,"",IF('CONFIG ,CONFL,COM MAN'!$I$35="VEICULAR","A","r")),"")),""),"")</f>
        <v/>
      </c>
      <c r="K51" s="100"/>
      <c r="L51" s="593" t="str">
        <f>IFERROR(VLOOKUP($D51,'TABELAS DE ESTADOS'!$E$40:$U$55,CODE(L$19)-64+2,0),"")</f>
        <v/>
      </c>
      <c r="M51" s="96" t="str">
        <f>IFERROR(IF(L$19&lt;&gt;"",IF(O$19&lt;&gt;"",IF(AND((CODE(L51)=86),(CODE(O51)=82)),IF('CONFIG ,CONFL,COM MAN'!$A$35&lt;&gt;3,"",IF('CONFIG ,CONFL,COM MAN'!$I$35="VEICULAR","A","r")),""),IF(AND((CODE(L51)=86),(CODE($F51)=82)),IF('CONFIG ,CONFL,COM MAN'!$A$35&lt;&gt;3,"",IF('CONFIG ,CONFL,COM MAN'!$I$35="VEICULAR","A","r")),"")),""),"")</f>
        <v/>
      </c>
      <c r="N51" s="100"/>
      <c r="O51" s="593" t="str">
        <f>IFERROR(VLOOKUP($D51,'TABELAS DE ESTADOS'!$E$40:$U$55,CODE(O$19)-64+2,0),"")</f>
        <v/>
      </c>
      <c r="P51" s="96" t="str">
        <f>IFERROR(IF(O$19&lt;&gt;"",IF(R$19&lt;&gt;"",IF(AND((CODE(O51)=86),(CODE(R51)=82)),IF('CONFIG ,CONFL,COM MAN'!$A$35&lt;&gt;3,"",IF('CONFIG ,CONFL,COM MAN'!$I$35="VEICULAR","A","r")),""),IF(AND((CODE(O51)=86),(CODE($F51)=82)),IF('CONFIG ,CONFL,COM MAN'!$A$35&lt;&gt;3,"",IF('CONFIG ,CONFL,COM MAN'!$I$35="VEICULAR","A","r")),"")),""),"")</f>
        <v/>
      </c>
      <c r="Q51" s="100"/>
      <c r="R51" s="593" t="str">
        <f>IFERROR(VLOOKUP($D51,'TABELAS DE ESTADOS'!$E$40:$U$55,CODE(R$19)-64+2,0),"")</f>
        <v/>
      </c>
      <c r="S51" s="96" t="str">
        <f>IFERROR(IF(R$19&lt;&gt;"",IF(U$19&lt;&gt;"",IF(AND((CODE(R51)=86),(CODE(U51)=82)),IF('CONFIG ,CONFL,COM MAN'!$A$35&lt;&gt;3,"",IF('CONFIG ,CONFL,COM MAN'!$I$35="VEICULAR","A","r")),""),IF(AND((CODE(R51)=86),(CODE($F51)=82)),IF('CONFIG ,CONFL,COM MAN'!$A$35&lt;&gt;3,"",IF('CONFIG ,CONFL,COM MAN'!$I$35="VEICULAR","A","r")),"")),""),"")</f>
        <v/>
      </c>
      <c r="T51" s="100"/>
      <c r="U51" s="593" t="str">
        <f>IFERROR(VLOOKUP($D51,'TABELAS DE ESTADOS'!$E$40:$U$55,CODE(U$19)-64+2,0),"")</f>
        <v/>
      </c>
      <c r="V51" s="96" t="str">
        <f>IFERROR(IF(U$19&lt;&gt;"",IF(X$19&lt;&gt;"",IF(AND((CODE(U51)=86),(CODE(X51)=82)),IF('CONFIG ,CONFL,COM MAN'!$A$35&lt;&gt;3,"",IF('CONFIG ,CONFL,COM MAN'!$I$35="VEICULAR","A","r")),""),IF(AND((CODE(U51)=86),(CODE($F51)=82)),IF('CONFIG ,CONFL,COM MAN'!$A$35&lt;&gt;3,"",IF('CONFIG ,CONFL,COM MAN'!$I$35="VEICULAR","A","r")),"")),""),"")</f>
        <v/>
      </c>
      <c r="W51" s="100"/>
      <c r="X51" s="593" t="str">
        <f>IFERROR(VLOOKUP($D51,'TABELAS DE ESTADOS'!$E$40:$U$55,CODE(X$19)-64+2,0),"")</f>
        <v/>
      </c>
      <c r="Y51" s="96" t="str">
        <f>IFERROR(IF(X$19&lt;&gt;"",IF(AA$19&lt;&gt;"",IF(AND((CODE(X51)=86),(CODE(AA51)=82)),IF('CONFIG ,CONFL,COM MAN'!$A$35&lt;&gt;3,"",IF('CONFIG ,CONFL,COM MAN'!$I$35="VEICULAR","A","r")),""),IF(AND((CODE(X51)=86),(CODE($F51)=82)),IF('CONFIG ,CONFL,COM MAN'!$A$35&lt;&gt;3,"",IF('CONFIG ,CONFL,COM MAN'!$I$35="VEICULAR","A","r")),"")),""),"")</f>
        <v/>
      </c>
      <c r="Z51" s="100"/>
      <c r="AA51" s="593" t="str">
        <f>IFERROR(VLOOKUP($D51,'TABELAS DE ESTADOS'!$E$40:$U$55,CODE(AA$19)-64+2,0),"")</f>
        <v/>
      </c>
      <c r="AB51" s="96" t="str">
        <f>IFERROR(IF(AA$19&lt;&gt;"",IF(AD$19&lt;&gt;"",IF(AND((CODE(AA51)=86),(CODE(AD51)=82)),IF('CONFIG ,CONFL,COM MAN'!$A$35&lt;&gt;3,"",IF('CONFIG ,CONFL,COM MAN'!$I$35="VEICULAR","A","r")),""),IF(AND((CODE(AA51)=86),(CODE($F51)=82)),IF('CONFIG ,CONFL,COM MAN'!$A$35&lt;&gt;3,"",IF('CONFIG ,CONFL,COM MAN'!$I$35="VEICULAR","A","r")),"")),""),"")</f>
        <v/>
      </c>
      <c r="AC51" s="100"/>
      <c r="AD51" s="593" t="str">
        <f>IFERROR(VLOOKUP($D51,'TABELAS DE ESTADOS'!$E$40:$U$55,CODE(AD$19)-64+2,0),"")</f>
        <v/>
      </c>
      <c r="AE51" s="96" t="str">
        <f>IFERROR(IF(AD$19&lt;&gt;"",IF(AG$19&lt;&gt;"",IF(AND((CODE(AD51)=86),(CODE(AG51)=82)),IF('CONFIG ,CONFL,COM MAN'!$A$35&lt;&gt;3,"",IF('CONFIG ,CONFL,COM MAN'!$I$35="VEICULAR","A","r")),""),IF(AND((CODE(AD51)=86),(CODE($F51)=82)),IF('CONFIG ,CONFL,COM MAN'!$A$35&lt;&gt;3,"",IF('CONFIG ,CONFL,COM MAN'!$I$35="VEICULAR","A","r")),"")),""),"")</f>
        <v/>
      </c>
      <c r="AF51" s="100"/>
      <c r="AG51" s="593" t="str">
        <f>IFERROR(VLOOKUP($D51,'TABELAS DE ESTADOS'!$E$40:$U$55,CODE(AG$19)-64+2,0),"")</f>
        <v/>
      </c>
      <c r="AH51" s="96" t="str">
        <f>IFERROR(IF(AG$19&lt;&gt;"",IF(AJ$19&lt;&gt;"",IF(AND((CODE(AG51)=86),(CODE(AJ51)=82)),IF('CONFIG ,CONFL,COM MAN'!$A$35&lt;&gt;3,"",IF('CONFIG ,CONFL,COM MAN'!$I$35="VEICULAR","A","r")),""),IF(AND((CODE(AG51)=86),(CODE($F51)=82)),IF('CONFIG ,CONFL,COM MAN'!$A$35&lt;&gt;3,"",IF('CONFIG ,CONFL,COM MAN'!$I$35="VEICULAR","A","r")),"")),""),"")</f>
        <v/>
      </c>
      <c r="AI51" s="100"/>
      <c r="AJ51" s="593" t="str">
        <f>IFERROR(VLOOKUP($D51,'TABELAS DE ESTADOS'!$E$40:$U$55,CODE(AJ$19)-64+2,0),"")</f>
        <v/>
      </c>
      <c r="AK51" s="96" t="str">
        <f>IFERROR(IF(AJ$19&lt;&gt;"",IF(AM$19&lt;&gt;"",IF(AND((CODE(AJ51)=86),(CODE(AM51)=82)),IF('CONFIG ,CONFL,COM MAN'!$A$35&lt;&gt;3,"",IF('CONFIG ,CONFL,COM MAN'!$I$35="VEICULAR","A","r")),""),IF(AND((CODE(AJ51)=86),(CODE($F51)=82)),IF('CONFIG ,CONFL,COM MAN'!$A$35&lt;&gt;3,"",IF('CONFIG ,CONFL,COM MAN'!$I$35="VEICULAR","A","r")),"")),""),"")</f>
        <v/>
      </c>
      <c r="AL51" s="100"/>
      <c r="AM51" s="593" t="str">
        <f>IFERROR(VLOOKUP($D51,'TABELAS DE ESTADOS'!$E$40:$U$55,CODE(AM$19)-64+2,0),"")</f>
        <v/>
      </c>
      <c r="AN51" s="96" t="str">
        <f>IFERROR(IF(AM$19&lt;&gt;"",IF(F$19&lt;&gt;"",IF(AND((CODE(AM51)=86),(CODE(F51)=82)),IF('CONFIG ,CONFL,COM MAN'!$A$35&lt;&gt;3,"",IF('CONFIG ,CONFL,COM MAN'!$I$35="VEICULAR","A","r")),""),IF(AND((CODE(AM51)=86),(CODE($F51)=82)),IF('CONFIG ,CONFL,COM MAN'!$A$35&lt;&gt;3,"",IF('CONFIG ,CONFL,COM MAN'!$I$35="VEICULAR","A","r")),"")),""),"")</f>
        <v/>
      </c>
      <c r="AO51" s="100"/>
      <c r="AP51" s="31"/>
      <c r="AQ51" s="31"/>
      <c r="AR51" s="31"/>
      <c r="AS51" s="31"/>
      <c r="AT51" s="31"/>
      <c r="AU51" s="31"/>
      <c r="AV51" s="31"/>
      <c r="AW51" s="31"/>
      <c r="AX51" s="31"/>
      <c r="AY51" s="31"/>
      <c r="AZ51" s="31"/>
      <c r="BA51" s="31"/>
      <c r="BB51" s="31"/>
      <c r="BC51" s="31"/>
      <c r="BD51" s="31"/>
      <c r="BE51" s="34"/>
      <c r="BF51" s="34"/>
      <c r="BG51" s="34"/>
      <c r="BH51" s="34"/>
      <c r="BI51" s="34"/>
      <c r="BJ51" s="35"/>
      <c r="BK51" s="36"/>
      <c r="BL51" s="35"/>
      <c r="BM51" s="36"/>
      <c r="BN51" s="35"/>
      <c r="BO51" s="36"/>
      <c r="BP51" s="37"/>
      <c r="BQ51" s="37"/>
      <c r="BR51" s="37"/>
      <c r="BS51" s="37"/>
      <c r="BT51" s="37"/>
      <c r="BU51" s="37"/>
      <c r="BV51" s="37"/>
    </row>
    <row r="52" spans="1:74" ht="30" customHeight="1" x14ac:dyDescent="0.2">
      <c r="A52" s="635"/>
      <c r="B52" s="636"/>
      <c r="C52" s="637"/>
      <c r="D52" s="617"/>
      <c r="E52" s="617"/>
      <c r="F52" s="592"/>
      <c r="G52" s="97" t="str">
        <f>IFERROR(IF(AND((CODE(F51)=86),(CODE(I51)=82)),IF('CONFIG ,CONFL,COM MAN'!$A$35&lt;&gt;3,"","R"),""),"")</f>
        <v/>
      </c>
      <c r="H52" s="99"/>
      <c r="I52" s="592"/>
      <c r="J52" s="97" t="str">
        <f>IFERROR(IF(I$19&lt;&gt;"",IF(L$19&lt;&gt;"",IF(AND((CODE(I51)=86),(CODE(L51)=82)),IF('CONFIG ,CONFL,COM MAN'!$A$35&lt;&gt;3,"","R"),""),IF(AND((CODE(I51)=86),(CODE($F51)=82)),IF('CONFIG ,CONFL,COM MAN'!$A$35&lt;&gt;3,"","R"),"")),""),"")</f>
        <v/>
      </c>
      <c r="K52" s="101"/>
      <c r="L52" s="592"/>
      <c r="M52" s="97" t="str">
        <f>IFERROR(IF(L$19&lt;&gt;"",IF(O$19&lt;&gt;"",IF(AND((CODE(L51)=86),(CODE(O51)=82)),IF('CONFIG ,CONFL,COM MAN'!$A$35&lt;&gt;3,"","R"),""),IF(AND((CODE(L51)=86),(CODE($F51)=82)),IF('CONFIG ,CONFL,COM MAN'!$A$35&lt;&gt;3,"","R"),"")),""),"")</f>
        <v/>
      </c>
      <c r="N52" s="101"/>
      <c r="O52" s="592"/>
      <c r="P52" s="97" t="str">
        <f>IFERROR(IF(O$19&lt;&gt;"",IF(R$19&lt;&gt;"",IF(AND((CODE(O51)=86),(CODE(R51)=82)),IF('CONFIG ,CONFL,COM MAN'!$A$35&lt;&gt;3,"","R"),""),IF(AND((CODE(O51)=86),(CODE($F51)=82)),IF('CONFIG ,CONFL,COM MAN'!$A$35&lt;&gt;3,"","R"),"")),""),"")</f>
        <v/>
      </c>
      <c r="Q52" s="101"/>
      <c r="R52" s="592"/>
      <c r="S52" s="97" t="str">
        <f>IFERROR(IF(R$19&lt;&gt;"",IF(U$19&lt;&gt;"",IF(AND((CODE(R51)=86),(CODE(U51)=82)),IF('CONFIG ,CONFL,COM MAN'!$A$35&lt;&gt;3,"","R"),""),IF(AND((CODE(R51)=86),(CODE($F51)=82)),IF('CONFIG ,CONFL,COM MAN'!$A$35&lt;&gt;3,"","R"),"")),""),"")</f>
        <v/>
      </c>
      <c r="T52" s="101"/>
      <c r="U52" s="592"/>
      <c r="V52" s="97" t="str">
        <f>IFERROR(IF(U$19&lt;&gt;"",IF(X$19&lt;&gt;"",IF(AND((CODE(U51)=86),(CODE(X51)=82)),IF('CONFIG ,CONFL,COM MAN'!$A$35&lt;&gt;3,"","R"),""),IF(AND((CODE(U51)=86),(CODE($F51)=82)),IF('CONFIG ,CONFL,COM MAN'!$A$35&lt;&gt;3,"","R"),"")),""),"")</f>
        <v/>
      </c>
      <c r="W52" s="101"/>
      <c r="X52" s="592"/>
      <c r="Y52" s="97" t="str">
        <f>IFERROR(IF(X$19&lt;&gt;"",IF(AA$19&lt;&gt;"",IF(AND((CODE(X51)=86),(CODE(AA51)=82)),IF('CONFIG ,CONFL,COM MAN'!$A$35&lt;&gt;3,"","R"),""),IF(AND((CODE(X51)=86),(CODE($F51)=82)),IF('CONFIG ,CONFL,COM MAN'!$A$35&lt;&gt;3,"","R"),"")),""),"")</f>
        <v/>
      </c>
      <c r="Z52" s="101"/>
      <c r="AA52" s="592"/>
      <c r="AB52" s="97" t="str">
        <f>IFERROR(IF(AA$19&lt;&gt;"",IF(AD$19&lt;&gt;"",IF(AND((CODE(AA51)=86),(CODE(AD51)=82)),IF('CONFIG ,CONFL,COM MAN'!$A$35&lt;&gt;3,"","R"),""),IF(AND((CODE(AA51)=86),(CODE($F51)=82)),IF('CONFIG ,CONFL,COM MAN'!$A$35&lt;&gt;3,"","R"),"")),""),"")</f>
        <v/>
      </c>
      <c r="AC52" s="101"/>
      <c r="AD52" s="592"/>
      <c r="AE52" s="97" t="str">
        <f>IFERROR(IF(AD$19&lt;&gt;"",IF(AG$19&lt;&gt;"",IF(AND((CODE(AD51)=86),(CODE(AG51)=82)),IF('CONFIG ,CONFL,COM MAN'!$A$35&lt;&gt;3,"","R"),""),IF(AND((CODE(AD51)=86),(CODE($F51)=82)),IF('CONFIG ,CONFL,COM MAN'!$A$35&lt;&gt;3,"","R"),"")),""),"")</f>
        <v/>
      </c>
      <c r="AF52" s="101"/>
      <c r="AG52" s="592"/>
      <c r="AH52" s="97" t="str">
        <f>IFERROR(IF(AG$19&lt;&gt;"",IF(AJ$19&lt;&gt;"",IF(AND((CODE(AG51)=86),(CODE(AJ51)=82)),IF('CONFIG ,CONFL,COM MAN'!$A$35&lt;&gt;3,"","R"),""),IF(AND((CODE(AG51)=86),(CODE($F51)=82)),IF('CONFIG ,CONFL,COM MAN'!$A$35&lt;&gt;3,"","R"),"")),""),"")</f>
        <v/>
      </c>
      <c r="AI52" s="101"/>
      <c r="AJ52" s="592"/>
      <c r="AK52" s="97" t="str">
        <f>IFERROR(IF(AJ$19&lt;&gt;"",IF(AM$19&lt;&gt;"",IF(AND((CODE(AJ51)=86),(CODE(AM51)=82)),IF('CONFIG ,CONFL,COM MAN'!$A$35&lt;&gt;3,"","R"),""),IF(AND((CODE(AJ51)=86),(CODE($F51)=82)),IF('CONFIG ,CONFL,COM MAN'!$A$35&lt;&gt;3,"","R"),"")),""),"")</f>
        <v/>
      </c>
      <c r="AL52" s="101"/>
      <c r="AM52" s="592"/>
      <c r="AN52" s="97" t="str">
        <f>IFERROR(IF(AM$19&lt;&gt;"",IF(F$19&lt;&gt;"",IF(AND((CODE(AM51)=86),(CODE(F51)=82)),IF('CONFIG ,CONFL,COM MAN'!$A$35&lt;&gt;3,"","R"),""),IF(AND((CODE(AM51)=86),(CODE($F51)=82)),IF('CONFIG ,CONFL,COM MAN'!$A$35&lt;&gt;3,"","R"),"")),""),"")</f>
        <v/>
      </c>
      <c r="AO52" s="101"/>
      <c r="AP52" s="31"/>
      <c r="AQ52" s="31"/>
      <c r="AR52" s="31"/>
      <c r="AS52" s="31"/>
      <c r="AT52" s="31"/>
      <c r="AU52" s="31"/>
      <c r="AV52" s="31"/>
      <c r="AW52" s="31"/>
      <c r="AX52" s="31"/>
      <c r="AY52" s="31"/>
      <c r="AZ52" s="31"/>
      <c r="BA52" s="31"/>
      <c r="BB52" s="31"/>
      <c r="BC52" s="31"/>
      <c r="BD52" s="31"/>
      <c r="BE52" s="38"/>
      <c r="BF52" s="38"/>
      <c r="BG52" s="38"/>
      <c r="BH52" s="38"/>
      <c r="BI52" s="38"/>
      <c r="BJ52" s="62"/>
      <c r="BK52" s="62"/>
      <c r="BL52" s="62"/>
      <c r="BM52" s="62"/>
      <c r="BN52" s="62"/>
      <c r="BO52" s="62"/>
      <c r="BP52" s="40"/>
      <c r="BQ52" s="40"/>
      <c r="BR52" s="40"/>
      <c r="BS52" s="40"/>
      <c r="BT52" s="40"/>
      <c r="BU52" s="40"/>
      <c r="BV52" s="40"/>
    </row>
    <row r="53" spans="1:74" ht="30" hidden="1" customHeight="1" x14ac:dyDescent="0.2">
      <c r="A53" s="106">
        <f>SUM(H21:H22)</f>
        <v>0</v>
      </c>
      <c r="B53" s="106">
        <f>SUM(K21:K22)</f>
        <v>0</v>
      </c>
      <c r="C53" s="106">
        <f>SUM(N21:N22)</f>
        <v>0</v>
      </c>
      <c r="D53" s="80">
        <f>SUM(Q21:Q22)</f>
        <v>0</v>
      </c>
      <c r="E53" s="80">
        <f>SUM(T21:T22)</f>
        <v>0</v>
      </c>
      <c r="F53" s="80">
        <f>SUM(W21:W22)</f>
        <v>0</v>
      </c>
      <c r="G53" s="80">
        <f>SUM(Z21:Z22)</f>
        <v>0</v>
      </c>
      <c r="H53" s="80">
        <f>SUM(AC21:AC22)</f>
        <v>0</v>
      </c>
      <c r="I53" s="80">
        <f>SUM(AF21:AF22)</f>
        <v>0</v>
      </c>
      <c r="J53" s="80">
        <f>SUM(AI21:AI22)</f>
        <v>0</v>
      </c>
      <c r="K53" s="80">
        <f>SUM(AL21:AL22)</f>
        <v>0</v>
      </c>
      <c r="L53" s="80">
        <f>SUM(AO21:AO22)</f>
        <v>0</v>
      </c>
      <c r="M53" s="79"/>
      <c r="N53" s="79"/>
      <c r="O53" s="78"/>
      <c r="P53" s="79"/>
      <c r="Q53" s="79"/>
      <c r="R53" s="78"/>
      <c r="S53" s="79"/>
      <c r="T53" s="79"/>
      <c r="U53" s="78"/>
      <c r="V53" s="79"/>
      <c r="W53" s="79"/>
      <c r="X53" s="78"/>
      <c r="Y53" s="79"/>
      <c r="Z53" s="79"/>
      <c r="AA53" s="78"/>
      <c r="AB53" s="79"/>
      <c r="AC53" s="79"/>
      <c r="AD53" s="78"/>
      <c r="AE53" s="79"/>
      <c r="AF53" s="79"/>
      <c r="AG53" s="78"/>
      <c r="AH53" s="79"/>
      <c r="AI53" s="79"/>
      <c r="AJ53" s="78"/>
      <c r="AK53" s="79"/>
      <c r="AL53" s="79"/>
      <c r="AM53" s="78"/>
      <c r="AN53" s="79"/>
      <c r="AO53" s="79"/>
      <c r="AP53" s="31"/>
      <c r="AQ53" s="31"/>
      <c r="AR53" s="31"/>
      <c r="AS53" s="31"/>
      <c r="AT53" s="31"/>
      <c r="AU53" s="31"/>
      <c r="AV53" s="31"/>
      <c r="AW53" s="31"/>
      <c r="AX53" s="31"/>
      <c r="AY53" s="31"/>
      <c r="AZ53" s="31"/>
      <c r="BA53" s="31"/>
      <c r="BB53" s="31"/>
      <c r="BC53" s="31"/>
      <c r="BD53" s="31"/>
      <c r="BE53" s="38"/>
      <c r="BF53" s="38"/>
      <c r="BG53" s="38"/>
      <c r="BH53" s="38"/>
      <c r="BI53" s="38"/>
      <c r="BJ53" s="62"/>
      <c r="BK53" s="62"/>
      <c r="BL53" s="62"/>
      <c r="BM53" s="62"/>
      <c r="BN53" s="62"/>
      <c r="BO53" s="62"/>
      <c r="BP53" s="40"/>
      <c r="BQ53" s="40"/>
      <c r="BR53" s="40"/>
      <c r="BS53" s="40"/>
      <c r="BT53" s="40"/>
      <c r="BU53" s="40"/>
      <c r="BV53" s="40"/>
    </row>
    <row r="54" spans="1:74" ht="30" hidden="1" customHeight="1" x14ac:dyDescent="0.2">
      <c r="A54" s="80"/>
      <c r="B54" s="80"/>
      <c r="C54" s="80"/>
      <c r="D54" s="80"/>
      <c r="E54" s="80"/>
      <c r="F54" s="80"/>
      <c r="G54" s="80"/>
      <c r="H54" s="80"/>
      <c r="I54" s="80"/>
      <c r="J54" s="80"/>
      <c r="K54" s="80"/>
      <c r="L54" s="80"/>
      <c r="M54" s="79"/>
      <c r="N54" s="79"/>
      <c r="O54" s="78"/>
      <c r="P54" s="79"/>
      <c r="Q54" s="79"/>
      <c r="R54" s="78"/>
      <c r="S54" s="79"/>
      <c r="T54" s="79"/>
      <c r="U54" s="78"/>
      <c r="V54" s="79"/>
      <c r="W54" s="79"/>
      <c r="X54" s="78"/>
      <c r="Y54" s="79"/>
      <c r="Z54" s="79"/>
      <c r="AA54" s="78"/>
      <c r="AB54" s="79"/>
      <c r="AC54" s="79"/>
      <c r="AD54" s="78"/>
      <c r="AE54" s="79"/>
      <c r="AF54" s="79"/>
      <c r="AG54" s="78"/>
      <c r="AH54" s="79"/>
      <c r="AI54" s="79"/>
      <c r="AJ54" s="78"/>
      <c r="AK54" s="79"/>
      <c r="AL54" s="79"/>
      <c r="AM54" s="78"/>
      <c r="AN54" s="79"/>
      <c r="AO54" s="79"/>
      <c r="AP54" s="31"/>
      <c r="AQ54" s="31"/>
      <c r="AR54" s="31"/>
      <c r="AS54" s="31"/>
      <c r="AT54" s="31"/>
      <c r="AU54" s="31"/>
      <c r="AV54" s="31"/>
      <c r="AW54" s="31"/>
      <c r="AX54" s="31"/>
      <c r="AY54" s="31"/>
      <c r="AZ54" s="31"/>
      <c r="BA54" s="31"/>
      <c r="BB54" s="31"/>
      <c r="BC54" s="31"/>
      <c r="BD54" s="31"/>
      <c r="BE54" s="38"/>
      <c r="BF54" s="38"/>
      <c r="BG54" s="38"/>
      <c r="BH54" s="38"/>
      <c r="BI54" s="38"/>
      <c r="BJ54" s="62"/>
      <c r="BK54" s="62"/>
      <c r="BL54" s="62"/>
      <c r="BM54" s="62"/>
      <c r="BN54" s="62"/>
      <c r="BO54" s="62"/>
      <c r="BP54" s="40"/>
      <c r="BQ54" s="40"/>
      <c r="BR54" s="40"/>
      <c r="BS54" s="40"/>
      <c r="BT54" s="40"/>
      <c r="BU54" s="40"/>
      <c r="BV54" s="40"/>
    </row>
    <row r="55" spans="1:74" ht="30" hidden="1" customHeight="1" x14ac:dyDescent="0.2">
      <c r="A55" s="80">
        <f t="shared" ref="A55:A83" si="0">SUM(H23:H24)</f>
        <v>0</v>
      </c>
      <c r="B55" s="80">
        <f t="shared" ref="B55:B83" si="1">SUM(K23:K24)</f>
        <v>0</v>
      </c>
      <c r="C55" s="80">
        <f t="shared" ref="C55:C83" si="2">SUM(N23:N24)</f>
        <v>0</v>
      </c>
      <c r="D55" s="80">
        <f t="shared" ref="D55:D83" si="3">SUM(Q23:Q24)</f>
        <v>0</v>
      </c>
      <c r="E55" s="80">
        <f t="shared" ref="E55:E83" si="4">SUM(T23:T24)</f>
        <v>0</v>
      </c>
      <c r="F55" s="80">
        <f t="shared" ref="F55:F83" si="5">SUM(W23:W24)</f>
        <v>0</v>
      </c>
      <c r="G55" s="80">
        <f t="shared" ref="G55:G83" si="6">SUM(Z23:Z24)</f>
        <v>0</v>
      </c>
      <c r="H55" s="80">
        <f t="shared" ref="H55:H83" si="7">SUM(AC23:AC24)</f>
        <v>0</v>
      </c>
      <c r="I55" s="80">
        <f t="shared" ref="I55:I83" si="8">SUM(AF23:AF24)</f>
        <v>0</v>
      </c>
      <c r="J55" s="80">
        <f t="shared" ref="J55:J83" si="9">SUM(AI23:AI24)</f>
        <v>0</v>
      </c>
      <c r="K55" s="80">
        <f t="shared" ref="K55:K83" si="10">SUM(AL23:AL24)</f>
        <v>0</v>
      </c>
      <c r="L55" s="80">
        <f t="shared" ref="L55:L83" si="11">SUM(AO23:AO24)</f>
        <v>0</v>
      </c>
      <c r="M55" s="79"/>
      <c r="N55" s="79"/>
      <c r="O55" s="78"/>
      <c r="P55" s="79"/>
      <c r="Q55" s="79"/>
      <c r="R55" s="78"/>
      <c r="S55" s="79"/>
      <c r="T55" s="79"/>
      <c r="U55" s="78"/>
      <c r="V55" s="79"/>
      <c r="W55" s="79"/>
      <c r="X55" s="78"/>
      <c r="Y55" s="79"/>
      <c r="Z55" s="79"/>
      <c r="AA55" s="78"/>
      <c r="AB55" s="79"/>
      <c r="AC55" s="79"/>
      <c r="AD55" s="78"/>
      <c r="AE55" s="79"/>
      <c r="AF55" s="79"/>
      <c r="AG55" s="78"/>
      <c r="AH55" s="79"/>
      <c r="AI55" s="79"/>
      <c r="AJ55" s="78"/>
      <c r="AK55" s="79"/>
      <c r="AL55" s="79"/>
      <c r="AM55" s="78"/>
      <c r="AN55" s="79"/>
      <c r="AO55" s="79"/>
      <c r="AP55" s="31"/>
      <c r="AQ55" s="31"/>
      <c r="AR55" s="31"/>
      <c r="AS55" s="31"/>
      <c r="AT55" s="31"/>
      <c r="AU55" s="31"/>
      <c r="AV55" s="31"/>
      <c r="AW55" s="31"/>
      <c r="AX55" s="31"/>
      <c r="AY55" s="31"/>
      <c r="AZ55" s="31"/>
      <c r="BA55" s="31"/>
      <c r="BB55" s="31"/>
      <c r="BC55" s="31"/>
      <c r="BD55" s="31"/>
      <c r="BE55" s="38"/>
      <c r="BF55" s="38"/>
      <c r="BG55" s="38"/>
      <c r="BH55" s="38"/>
      <c r="BI55" s="38"/>
      <c r="BJ55" s="62"/>
      <c r="BK55" s="62"/>
      <c r="BL55" s="62"/>
      <c r="BM55" s="62"/>
      <c r="BN55" s="62"/>
      <c r="BO55" s="62"/>
      <c r="BP55" s="40"/>
      <c r="BQ55" s="40"/>
      <c r="BR55" s="40"/>
      <c r="BS55" s="40"/>
      <c r="BT55" s="40"/>
      <c r="BU55" s="40"/>
      <c r="BV55" s="40"/>
    </row>
    <row r="56" spans="1:74" ht="30" hidden="1" customHeight="1" x14ac:dyDescent="0.2">
      <c r="A56" s="80"/>
      <c r="B56" s="80"/>
      <c r="C56" s="80"/>
      <c r="D56" s="80"/>
      <c r="E56" s="80"/>
      <c r="F56" s="80"/>
      <c r="G56" s="80"/>
      <c r="H56" s="80"/>
      <c r="I56" s="80"/>
      <c r="J56" s="80"/>
      <c r="K56" s="80"/>
      <c r="L56" s="80"/>
      <c r="M56" s="79"/>
      <c r="N56" s="79"/>
      <c r="O56" s="78"/>
      <c r="P56" s="79"/>
      <c r="Q56" s="79"/>
      <c r="R56" s="78"/>
      <c r="S56" s="79"/>
      <c r="T56" s="79"/>
      <c r="U56" s="78"/>
      <c r="V56" s="79"/>
      <c r="W56" s="79"/>
      <c r="X56" s="78"/>
      <c r="Y56" s="79"/>
      <c r="Z56" s="79"/>
      <c r="AA56" s="78"/>
      <c r="AB56" s="79"/>
      <c r="AC56" s="79"/>
      <c r="AD56" s="78"/>
      <c r="AE56" s="79"/>
      <c r="AF56" s="79"/>
      <c r="AG56" s="78"/>
      <c r="AH56" s="79"/>
      <c r="AI56" s="79"/>
      <c r="AJ56" s="78"/>
      <c r="AK56" s="79"/>
      <c r="AL56" s="79"/>
      <c r="AM56" s="78"/>
      <c r="AN56" s="79"/>
      <c r="AO56" s="79"/>
      <c r="AP56" s="31"/>
      <c r="AQ56" s="31"/>
      <c r="AR56" s="31"/>
      <c r="AS56" s="31"/>
      <c r="AT56" s="31"/>
      <c r="AU56" s="31"/>
      <c r="AV56" s="31"/>
      <c r="AW56" s="31"/>
      <c r="AX56" s="31"/>
      <c r="AY56" s="31"/>
      <c r="AZ56" s="31"/>
      <c r="BA56" s="31"/>
      <c r="BB56" s="31"/>
      <c r="BC56" s="31"/>
      <c r="BD56" s="31"/>
      <c r="BE56" s="38"/>
      <c r="BF56" s="38"/>
      <c r="BG56" s="38"/>
      <c r="BH56" s="38"/>
      <c r="BI56" s="38"/>
      <c r="BJ56" s="62"/>
      <c r="BK56" s="62"/>
      <c r="BL56" s="62"/>
      <c r="BM56" s="62"/>
      <c r="BN56" s="62"/>
      <c r="BO56" s="62"/>
      <c r="BP56" s="40"/>
      <c r="BQ56" s="40"/>
      <c r="BR56" s="40"/>
      <c r="BS56" s="40"/>
      <c r="BT56" s="40"/>
      <c r="BU56" s="40"/>
      <c r="BV56" s="40"/>
    </row>
    <row r="57" spans="1:74" ht="30" hidden="1" customHeight="1" x14ac:dyDescent="0.2">
      <c r="A57" s="80">
        <f t="shared" si="0"/>
        <v>0</v>
      </c>
      <c r="B57" s="80">
        <f t="shared" si="1"/>
        <v>0</v>
      </c>
      <c r="C57" s="80">
        <f t="shared" si="2"/>
        <v>0</v>
      </c>
      <c r="D57" s="80">
        <f t="shared" si="3"/>
        <v>0</v>
      </c>
      <c r="E57" s="80">
        <f t="shared" si="4"/>
        <v>0</v>
      </c>
      <c r="F57" s="80">
        <f t="shared" si="5"/>
        <v>0</v>
      </c>
      <c r="G57" s="80">
        <f t="shared" si="6"/>
        <v>0</v>
      </c>
      <c r="H57" s="80">
        <f t="shared" si="7"/>
        <v>0</v>
      </c>
      <c r="I57" s="80">
        <f t="shared" si="8"/>
        <v>0</v>
      </c>
      <c r="J57" s="80">
        <f t="shared" si="9"/>
        <v>0</v>
      </c>
      <c r="K57" s="80">
        <f t="shared" si="10"/>
        <v>0</v>
      </c>
      <c r="L57" s="80">
        <f t="shared" si="11"/>
        <v>0</v>
      </c>
      <c r="M57" s="79"/>
      <c r="N57" s="79"/>
      <c r="O57" s="78"/>
      <c r="P57" s="79"/>
      <c r="Q57" s="79"/>
      <c r="R57" s="78"/>
      <c r="S57" s="79"/>
      <c r="T57" s="79"/>
      <c r="U57" s="78"/>
      <c r="V57" s="79"/>
      <c r="W57" s="79"/>
      <c r="X57" s="78"/>
      <c r="Y57" s="79"/>
      <c r="Z57" s="79"/>
      <c r="AA57" s="78"/>
      <c r="AB57" s="79"/>
      <c r="AC57" s="79"/>
      <c r="AD57" s="78"/>
      <c r="AE57" s="79"/>
      <c r="AF57" s="79"/>
      <c r="AG57" s="78"/>
      <c r="AH57" s="79"/>
      <c r="AI57" s="79"/>
      <c r="AJ57" s="78"/>
      <c r="AK57" s="79"/>
      <c r="AL57" s="79"/>
      <c r="AM57" s="78"/>
      <c r="AN57" s="79"/>
      <c r="AO57" s="79"/>
      <c r="AP57" s="31"/>
      <c r="AQ57" s="31"/>
      <c r="AR57" s="31"/>
      <c r="AS57" s="31"/>
      <c r="AT57" s="31"/>
      <c r="AU57" s="31"/>
      <c r="AV57" s="31"/>
      <c r="AW57" s="31"/>
      <c r="AX57" s="31"/>
      <c r="AY57" s="31"/>
      <c r="AZ57" s="31"/>
      <c r="BA57" s="31"/>
      <c r="BB57" s="31"/>
      <c r="BC57" s="31"/>
      <c r="BD57" s="31"/>
      <c r="BE57" s="38"/>
      <c r="BF57" s="38"/>
      <c r="BG57" s="38"/>
      <c r="BH57" s="38"/>
      <c r="BI57" s="38"/>
      <c r="BJ57" s="62"/>
      <c r="BK57" s="62"/>
      <c r="BL57" s="62"/>
      <c r="BM57" s="62"/>
      <c r="BN57" s="62"/>
      <c r="BO57" s="62"/>
      <c r="BP57" s="40"/>
      <c r="BQ57" s="40"/>
      <c r="BR57" s="40"/>
      <c r="BS57" s="40"/>
      <c r="BT57" s="40"/>
      <c r="BU57" s="40"/>
      <c r="BV57" s="40"/>
    </row>
    <row r="58" spans="1:74" ht="30" hidden="1" customHeight="1" x14ac:dyDescent="0.2">
      <c r="A58" s="80"/>
      <c r="B58" s="80"/>
      <c r="C58" s="80"/>
      <c r="D58" s="80"/>
      <c r="E58" s="80"/>
      <c r="F58" s="80"/>
      <c r="G58" s="80"/>
      <c r="H58" s="80"/>
      <c r="I58" s="80"/>
      <c r="J58" s="80"/>
      <c r="K58" s="80"/>
      <c r="L58" s="80"/>
      <c r="M58" s="79"/>
      <c r="N58" s="79"/>
      <c r="O58" s="78"/>
      <c r="P58" s="79"/>
      <c r="Q58" s="79"/>
      <c r="R58" s="78"/>
      <c r="S58" s="79"/>
      <c r="T58" s="79"/>
      <c r="U58" s="78"/>
      <c r="V58" s="79"/>
      <c r="W58" s="79"/>
      <c r="X58" s="78"/>
      <c r="Y58" s="79"/>
      <c r="Z58" s="79"/>
      <c r="AA58" s="78"/>
      <c r="AB58" s="79"/>
      <c r="AC58" s="79"/>
      <c r="AD58" s="78"/>
      <c r="AE58" s="79"/>
      <c r="AF58" s="79"/>
      <c r="AG58" s="78"/>
      <c r="AH58" s="79"/>
      <c r="AI58" s="79"/>
      <c r="AJ58" s="78"/>
      <c r="AK58" s="79"/>
      <c r="AL58" s="79"/>
      <c r="AM58" s="78"/>
      <c r="AN58" s="79"/>
      <c r="AO58" s="79"/>
      <c r="AP58" s="31"/>
      <c r="AQ58" s="31"/>
      <c r="AR58" s="31"/>
      <c r="AS58" s="31"/>
      <c r="AT58" s="31"/>
      <c r="AU58" s="31"/>
      <c r="AV58" s="31"/>
      <c r="AW58" s="31"/>
      <c r="AX58" s="31"/>
      <c r="AY58" s="31"/>
      <c r="AZ58" s="31"/>
      <c r="BA58" s="31"/>
      <c r="BB58" s="31"/>
      <c r="BC58" s="31"/>
      <c r="BD58" s="31"/>
      <c r="BE58" s="38"/>
      <c r="BF58" s="38"/>
      <c r="BG58" s="38"/>
      <c r="BH58" s="38"/>
      <c r="BI58" s="38"/>
      <c r="BJ58" s="62"/>
      <c r="BK58" s="62"/>
      <c r="BL58" s="62"/>
      <c r="BM58" s="62"/>
      <c r="BN58" s="62"/>
      <c r="BO58" s="62"/>
      <c r="BP58" s="40"/>
      <c r="BQ58" s="40"/>
      <c r="BR58" s="40"/>
      <c r="BS58" s="40"/>
      <c r="BT58" s="40"/>
      <c r="BU58" s="40"/>
      <c r="BV58" s="40"/>
    </row>
    <row r="59" spans="1:74" ht="30" hidden="1" customHeight="1" x14ac:dyDescent="0.2">
      <c r="A59" s="80">
        <f t="shared" si="0"/>
        <v>0</v>
      </c>
      <c r="B59" s="80">
        <f t="shared" si="1"/>
        <v>0</v>
      </c>
      <c r="C59" s="80">
        <f t="shared" si="2"/>
        <v>0</v>
      </c>
      <c r="D59" s="80">
        <f t="shared" si="3"/>
        <v>0</v>
      </c>
      <c r="E59" s="80">
        <f t="shared" si="4"/>
        <v>0</v>
      </c>
      <c r="F59" s="80">
        <f t="shared" si="5"/>
        <v>0</v>
      </c>
      <c r="G59" s="80">
        <f t="shared" si="6"/>
        <v>0</v>
      </c>
      <c r="H59" s="80">
        <f t="shared" si="7"/>
        <v>0</v>
      </c>
      <c r="I59" s="80">
        <f t="shared" si="8"/>
        <v>0</v>
      </c>
      <c r="J59" s="80">
        <f t="shared" si="9"/>
        <v>0</v>
      </c>
      <c r="K59" s="80">
        <f t="shared" si="10"/>
        <v>0</v>
      </c>
      <c r="L59" s="80">
        <f t="shared" si="11"/>
        <v>0</v>
      </c>
      <c r="M59" s="79"/>
      <c r="N59" s="79"/>
      <c r="O59" s="78"/>
      <c r="P59" s="79"/>
      <c r="Q59" s="79"/>
      <c r="R59" s="78"/>
      <c r="S59" s="79"/>
      <c r="T59" s="79"/>
      <c r="U59" s="78"/>
      <c r="V59" s="79"/>
      <c r="W59" s="79"/>
      <c r="X59" s="78"/>
      <c r="Y59" s="79"/>
      <c r="Z59" s="79"/>
      <c r="AA59" s="78"/>
      <c r="AB59" s="79"/>
      <c r="AC59" s="79"/>
      <c r="AD59" s="78"/>
      <c r="AE59" s="79"/>
      <c r="AF59" s="79"/>
      <c r="AG59" s="78"/>
      <c r="AH59" s="79"/>
      <c r="AI59" s="79"/>
      <c r="AJ59" s="78"/>
      <c r="AK59" s="79"/>
      <c r="AL59" s="79"/>
      <c r="AM59" s="78"/>
      <c r="AN59" s="79"/>
      <c r="AO59" s="79"/>
      <c r="AP59" s="31"/>
      <c r="AQ59" s="31"/>
      <c r="AR59" s="31"/>
      <c r="AS59" s="31"/>
      <c r="AT59" s="31"/>
      <c r="AU59" s="31"/>
      <c r="AV59" s="31"/>
      <c r="AW59" s="31"/>
      <c r="AX59" s="31"/>
      <c r="AY59" s="31"/>
      <c r="AZ59" s="31"/>
      <c r="BA59" s="31"/>
      <c r="BB59" s="31"/>
      <c r="BC59" s="31"/>
      <c r="BD59" s="31"/>
      <c r="BE59" s="38"/>
      <c r="BF59" s="38"/>
      <c r="BG59" s="38"/>
      <c r="BH59" s="38"/>
      <c r="BI59" s="38"/>
      <c r="BJ59" s="62"/>
      <c r="BK59" s="62"/>
      <c r="BL59" s="62"/>
      <c r="BM59" s="62"/>
      <c r="BN59" s="62"/>
      <c r="BO59" s="62"/>
      <c r="BP59" s="40"/>
      <c r="BQ59" s="40"/>
      <c r="BR59" s="40"/>
      <c r="BS59" s="40"/>
      <c r="BT59" s="40"/>
      <c r="BU59" s="40"/>
      <c r="BV59" s="40"/>
    </row>
    <row r="60" spans="1:74" ht="30" hidden="1" customHeight="1" x14ac:dyDescent="0.2">
      <c r="A60" s="80"/>
      <c r="B60" s="80"/>
      <c r="C60" s="80"/>
      <c r="D60" s="80"/>
      <c r="E60" s="80"/>
      <c r="F60" s="80"/>
      <c r="G60" s="80"/>
      <c r="H60" s="80"/>
      <c r="I60" s="80"/>
      <c r="J60" s="80"/>
      <c r="K60" s="80"/>
      <c r="L60" s="80"/>
      <c r="M60" s="79"/>
      <c r="N60" s="79"/>
      <c r="O60" s="78"/>
      <c r="P60" s="79"/>
      <c r="Q60" s="79"/>
      <c r="R60" s="78"/>
      <c r="S60" s="79"/>
      <c r="T60" s="79"/>
      <c r="U60" s="78"/>
      <c r="V60" s="79"/>
      <c r="W60" s="79"/>
      <c r="X60" s="78"/>
      <c r="Y60" s="79"/>
      <c r="Z60" s="79"/>
      <c r="AA60" s="78"/>
      <c r="AB60" s="79"/>
      <c r="AC60" s="79"/>
      <c r="AD60" s="78"/>
      <c r="AE60" s="79"/>
      <c r="AF60" s="79"/>
      <c r="AG60" s="78"/>
      <c r="AH60" s="79"/>
      <c r="AI60" s="79"/>
      <c r="AJ60" s="78"/>
      <c r="AK60" s="79"/>
      <c r="AL60" s="79"/>
      <c r="AM60" s="78"/>
      <c r="AN60" s="79"/>
      <c r="AO60" s="79"/>
      <c r="AP60" s="31"/>
      <c r="AQ60" s="31"/>
      <c r="AR60" s="31"/>
      <c r="AS60" s="31"/>
      <c r="AT60" s="31"/>
      <c r="AU60" s="31"/>
      <c r="AV60" s="31"/>
      <c r="AW60" s="31"/>
      <c r="AX60" s="31"/>
      <c r="AY60" s="31"/>
      <c r="AZ60" s="31"/>
      <c r="BA60" s="31"/>
      <c r="BB60" s="31"/>
      <c r="BC60" s="31"/>
      <c r="BD60" s="31"/>
      <c r="BE60" s="38"/>
      <c r="BF60" s="38"/>
      <c r="BG60" s="38"/>
      <c r="BH60" s="38"/>
      <c r="BI60" s="38"/>
      <c r="BJ60" s="62"/>
      <c r="BK60" s="62"/>
      <c r="BL60" s="62"/>
      <c r="BM60" s="62"/>
      <c r="BN60" s="62"/>
      <c r="BO60" s="62"/>
      <c r="BP60" s="40"/>
      <c r="BQ60" s="40"/>
      <c r="BR60" s="40"/>
      <c r="BS60" s="40"/>
      <c r="BT60" s="40"/>
      <c r="BU60" s="40"/>
      <c r="BV60" s="40"/>
    </row>
    <row r="61" spans="1:74" ht="30" hidden="1" customHeight="1" x14ac:dyDescent="0.2">
      <c r="A61" s="80">
        <f t="shared" si="0"/>
        <v>0</v>
      </c>
      <c r="B61" s="80">
        <f t="shared" si="1"/>
        <v>0</v>
      </c>
      <c r="C61" s="80">
        <f t="shared" si="2"/>
        <v>0</v>
      </c>
      <c r="D61" s="80">
        <f t="shared" si="3"/>
        <v>0</v>
      </c>
      <c r="E61" s="80">
        <f t="shared" si="4"/>
        <v>0</v>
      </c>
      <c r="F61" s="80">
        <f t="shared" si="5"/>
        <v>0</v>
      </c>
      <c r="G61" s="80">
        <f t="shared" si="6"/>
        <v>0</v>
      </c>
      <c r="H61" s="80">
        <f t="shared" si="7"/>
        <v>0</v>
      </c>
      <c r="I61" s="80">
        <f t="shared" si="8"/>
        <v>0</v>
      </c>
      <c r="J61" s="80">
        <f t="shared" si="9"/>
        <v>0</v>
      </c>
      <c r="K61" s="80">
        <f t="shared" si="10"/>
        <v>0</v>
      </c>
      <c r="L61" s="80">
        <f t="shared" si="11"/>
        <v>0</v>
      </c>
      <c r="M61" s="79"/>
      <c r="N61" s="79"/>
      <c r="O61" s="78"/>
      <c r="P61" s="79"/>
      <c r="Q61" s="79"/>
      <c r="R61" s="78"/>
      <c r="S61" s="79"/>
      <c r="T61" s="79"/>
      <c r="U61" s="78"/>
      <c r="V61" s="79"/>
      <c r="W61" s="79"/>
      <c r="X61" s="78"/>
      <c r="Y61" s="79"/>
      <c r="Z61" s="79"/>
      <c r="AA61" s="78"/>
      <c r="AB61" s="79"/>
      <c r="AC61" s="79"/>
      <c r="AD61" s="78"/>
      <c r="AE61" s="79"/>
      <c r="AF61" s="79"/>
      <c r="AG61" s="78"/>
      <c r="AH61" s="79"/>
      <c r="AI61" s="79"/>
      <c r="AJ61" s="78"/>
      <c r="AK61" s="79"/>
      <c r="AL61" s="79"/>
      <c r="AM61" s="78"/>
      <c r="AN61" s="79"/>
      <c r="AO61" s="79"/>
      <c r="AP61" s="31"/>
      <c r="AQ61" s="31"/>
      <c r="AR61" s="31"/>
      <c r="AS61" s="31"/>
      <c r="AT61" s="31"/>
      <c r="AU61" s="31"/>
      <c r="AV61" s="31"/>
      <c r="AW61" s="31"/>
      <c r="AX61" s="31"/>
      <c r="AY61" s="31"/>
      <c r="AZ61" s="31"/>
      <c r="BA61" s="31"/>
      <c r="BB61" s="31"/>
      <c r="BC61" s="31"/>
      <c r="BD61" s="31"/>
      <c r="BE61" s="38"/>
      <c r="BF61" s="38"/>
      <c r="BG61" s="38"/>
      <c r="BH61" s="38"/>
      <c r="BI61" s="38"/>
      <c r="BJ61" s="62"/>
      <c r="BK61" s="62"/>
      <c r="BL61" s="62"/>
      <c r="BM61" s="62"/>
      <c r="BN61" s="62"/>
      <c r="BO61" s="62"/>
      <c r="BP61" s="40"/>
      <c r="BQ61" s="40"/>
      <c r="BR61" s="40"/>
      <c r="BS61" s="40"/>
      <c r="BT61" s="40"/>
      <c r="BU61" s="40"/>
      <c r="BV61" s="40"/>
    </row>
    <row r="62" spans="1:74" ht="30" hidden="1" customHeight="1" x14ac:dyDescent="0.2">
      <c r="A62" s="80"/>
      <c r="B62" s="80"/>
      <c r="C62" s="80"/>
      <c r="D62" s="80"/>
      <c r="E62" s="80"/>
      <c r="F62" s="80"/>
      <c r="G62" s="80"/>
      <c r="H62" s="80"/>
      <c r="I62" s="80"/>
      <c r="J62" s="80"/>
      <c r="K62" s="80"/>
      <c r="L62" s="80"/>
      <c r="M62" s="79"/>
      <c r="N62" s="79"/>
      <c r="O62" s="78"/>
      <c r="P62" s="79"/>
      <c r="Q62" s="79"/>
      <c r="R62" s="78"/>
      <c r="S62" s="79"/>
      <c r="T62" s="79"/>
      <c r="U62" s="78"/>
      <c r="V62" s="79"/>
      <c r="W62" s="79"/>
      <c r="X62" s="78"/>
      <c r="Y62" s="79"/>
      <c r="Z62" s="79"/>
      <c r="AA62" s="78"/>
      <c r="AB62" s="79"/>
      <c r="AC62" s="79"/>
      <c r="AD62" s="78"/>
      <c r="AE62" s="79"/>
      <c r="AF62" s="79"/>
      <c r="AG62" s="78"/>
      <c r="AH62" s="79"/>
      <c r="AI62" s="79"/>
      <c r="AJ62" s="78"/>
      <c r="AK62" s="79"/>
      <c r="AL62" s="79"/>
      <c r="AM62" s="78"/>
      <c r="AN62" s="79"/>
      <c r="AO62" s="79"/>
      <c r="AP62" s="31"/>
      <c r="AQ62" s="31"/>
      <c r="AR62" s="31"/>
      <c r="AS62" s="31"/>
      <c r="AT62" s="31"/>
      <c r="AU62" s="31"/>
      <c r="AV62" s="31"/>
      <c r="AW62" s="31"/>
      <c r="AX62" s="31"/>
      <c r="AY62" s="31"/>
      <c r="AZ62" s="31"/>
      <c r="BA62" s="31"/>
      <c r="BB62" s="31"/>
      <c r="BC62" s="31"/>
      <c r="BD62" s="31"/>
      <c r="BE62" s="38"/>
      <c r="BF62" s="38"/>
      <c r="BG62" s="38"/>
      <c r="BH62" s="38"/>
      <c r="BI62" s="38"/>
      <c r="BJ62" s="62"/>
      <c r="BK62" s="62"/>
      <c r="BL62" s="62"/>
      <c r="BM62" s="62"/>
      <c r="BN62" s="62"/>
      <c r="BO62" s="62"/>
      <c r="BP62" s="40"/>
      <c r="BQ62" s="40"/>
      <c r="BR62" s="40"/>
      <c r="BS62" s="40"/>
      <c r="BT62" s="40"/>
      <c r="BU62" s="40"/>
      <c r="BV62" s="40"/>
    </row>
    <row r="63" spans="1:74" ht="30" hidden="1" customHeight="1" x14ac:dyDescent="0.2">
      <c r="A63" s="80">
        <f t="shared" si="0"/>
        <v>0</v>
      </c>
      <c r="B63" s="80">
        <f t="shared" si="1"/>
        <v>0</v>
      </c>
      <c r="C63" s="80">
        <f t="shared" si="2"/>
        <v>0</v>
      </c>
      <c r="D63" s="80">
        <f t="shared" si="3"/>
        <v>0</v>
      </c>
      <c r="E63" s="80">
        <f t="shared" si="4"/>
        <v>0</v>
      </c>
      <c r="F63" s="80">
        <f t="shared" si="5"/>
        <v>0</v>
      </c>
      <c r="G63" s="80">
        <f t="shared" si="6"/>
        <v>0</v>
      </c>
      <c r="H63" s="80">
        <f t="shared" si="7"/>
        <v>0</v>
      </c>
      <c r="I63" s="80">
        <f t="shared" si="8"/>
        <v>0</v>
      </c>
      <c r="J63" s="80">
        <f t="shared" si="9"/>
        <v>0</v>
      </c>
      <c r="K63" s="80">
        <f t="shared" si="10"/>
        <v>0</v>
      </c>
      <c r="L63" s="80">
        <f t="shared" si="11"/>
        <v>0</v>
      </c>
      <c r="M63" s="79"/>
      <c r="N63" s="79"/>
      <c r="O63" s="78"/>
      <c r="P63" s="79"/>
      <c r="Q63" s="79"/>
      <c r="R63" s="78"/>
      <c r="S63" s="79"/>
      <c r="T63" s="79"/>
      <c r="U63" s="78"/>
      <c r="V63" s="79"/>
      <c r="W63" s="79"/>
      <c r="X63" s="78"/>
      <c r="Y63" s="79"/>
      <c r="Z63" s="79"/>
      <c r="AA63" s="78"/>
      <c r="AB63" s="79"/>
      <c r="AC63" s="79"/>
      <c r="AD63" s="78"/>
      <c r="AE63" s="79"/>
      <c r="AF63" s="79"/>
      <c r="AG63" s="78"/>
      <c r="AH63" s="79"/>
      <c r="AI63" s="79"/>
      <c r="AJ63" s="78"/>
      <c r="AK63" s="79"/>
      <c r="AL63" s="79"/>
      <c r="AM63" s="78"/>
      <c r="AN63" s="79"/>
      <c r="AO63" s="79"/>
      <c r="AP63" s="31"/>
      <c r="AQ63" s="31"/>
      <c r="AR63" s="31"/>
      <c r="AS63" s="31"/>
      <c r="AT63" s="31"/>
      <c r="AU63" s="31"/>
      <c r="AV63" s="31"/>
      <c r="AW63" s="31"/>
      <c r="AX63" s="31"/>
      <c r="AY63" s="31"/>
      <c r="AZ63" s="31"/>
      <c r="BA63" s="31"/>
      <c r="BB63" s="31"/>
      <c r="BC63" s="31"/>
      <c r="BD63" s="31"/>
      <c r="BE63" s="38"/>
      <c r="BF63" s="38"/>
      <c r="BG63" s="38"/>
      <c r="BH63" s="38"/>
      <c r="BI63" s="38"/>
      <c r="BJ63" s="62"/>
      <c r="BK63" s="62"/>
      <c r="BL63" s="62"/>
      <c r="BM63" s="62"/>
      <c r="BN63" s="62"/>
      <c r="BO63" s="62"/>
      <c r="BP63" s="40"/>
      <c r="BQ63" s="40"/>
      <c r="BR63" s="40"/>
      <c r="BS63" s="40"/>
      <c r="BT63" s="40"/>
      <c r="BU63" s="40"/>
      <c r="BV63" s="40"/>
    </row>
    <row r="64" spans="1:74" ht="30" hidden="1" customHeight="1" x14ac:dyDescent="0.2">
      <c r="A64" s="80"/>
      <c r="B64" s="80"/>
      <c r="C64" s="80"/>
      <c r="D64" s="80"/>
      <c r="E64" s="80"/>
      <c r="F64" s="80"/>
      <c r="G64" s="80"/>
      <c r="H64" s="80"/>
      <c r="I64" s="80"/>
      <c r="J64" s="80"/>
      <c r="K64" s="80"/>
      <c r="L64" s="80"/>
      <c r="M64" s="79"/>
      <c r="N64" s="79"/>
      <c r="O64" s="78"/>
      <c r="P64" s="79"/>
      <c r="Q64" s="79"/>
      <c r="R64" s="78"/>
      <c r="S64" s="79"/>
      <c r="T64" s="79"/>
      <c r="U64" s="78"/>
      <c r="V64" s="79"/>
      <c r="W64" s="79"/>
      <c r="X64" s="78"/>
      <c r="Y64" s="79"/>
      <c r="Z64" s="79"/>
      <c r="AA64" s="78"/>
      <c r="AB64" s="79"/>
      <c r="AC64" s="79"/>
      <c r="AD64" s="78"/>
      <c r="AE64" s="79"/>
      <c r="AF64" s="79"/>
      <c r="AG64" s="78"/>
      <c r="AH64" s="79"/>
      <c r="AI64" s="79"/>
      <c r="AJ64" s="78"/>
      <c r="AK64" s="79"/>
      <c r="AL64" s="79"/>
      <c r="AM64" s="78"/>
      <c r="AN64" s="79"/>
      <c r="AO64" s="79"/>
      <c r="AP64" s="31"/>
      <c r="AQ64" s="31"/>
      <c r="AR64" s="31"/>
      <c r="AS64" s="31"/>
      <c r="AT64" s="31"/>
      <c r="AU64" s="31"/>
      <c r="AV64" s="31"/>
      <c r="AW64" s="31"/>
      <c r="AX64" s="31"/>
      <c r="AY64" s="31"/>
      <c r="AZ64" s="31"/>
      <c r="BA64" s="31"/>
      <c r="BB64" s="31"/>
      <c r="BC64" s="31"/>
      <c r="BD64" s="31"/>
      <c r="BE64" s="38"/>
      <c r="BF64" s="38"/>
      <c r="BG64" s="38"/>
      <c r="BH64" s="38"/>
      <c r="BI64" s="38"/>
      <c r="BJ64" s="62"/>
      <c r="BK64" s="62"/>
      <c r="BL64" s="62"/>
      <c r="BM64" s="62"/>
      <c r="BN64" s="62"/>
      <c r="BO64" s="62"/>
      <c r="BP64" s="40"/>
      <c r="BQ64" s="40"/>
      <c r="BR64" s="40"/>
      <c r="BS64" s="40"/>
      <c r="BT64" s="40"/>
      <c r="BU64" s="40"/>
      <c r="BV64" s="40"/>
    </row>
    <row r="65" spans="1:74" ht="30" hidden="1" customHeight="1" x14ac:dyDescent="0.2">
      <c r="A65" s="80">
        <f t="shared" si="0"/>
        <v>0</v>
      </c>
      <c r="B65" s="80">
        <f t="shared" si="1"/>
        <v>0</v>
      </c>
      <c r="C65" s="80">
        <f t="shared" si="2"/>
        <v>0</v>
      </c>
      <c r="D65" s="80">
        <f t="shared" si="3"/>
        <v>0</v>
      </c>
      <c r="E65" s="80">
        <f t="shared" si="4"/>
        <v>0</v>
      </c>
      <c r="F65" s="80">
        <f t="shared" si="5"/>
        <v>0</v>
      </c>
      <c r="G65" s="80">
        <f t="shared" si="6"/>
        <v>0</v>
      </c>
      <c r="H65" s="80">
        <f t="shared" si="7"/>
        <v>0</v>
      </c>
      <c r="I65" s="80">
        <f t="shared" si="8"/>
        <v>0</v>
      </c>
      <c r="J65" s="80">
        <f t="shared" si="9"/>
        <v>0</v>
      </c>
      <c r="K65" s="80">
        <f t="shared" si="10"/>
        <v>0</v>
      </c>
      <c r="L65" s="80">
        <f t="shared" si="11"/>
        <v>0</v>
      </c>
      <c r="M65" s="79"/>
      <c r="N65" s="79"/>
      <c r="O65" s="78"/>
      <c r="P65" s="79"/>
      <c r="Q65" s="79"/>
      <c r="R65" s="78"/>
      <c r="S65" s="79"/>
      <c r="T65" s="79"/>
      <c r="U65" s="78"/>
      <c r="V65" s="79"/>
      <c r="W65" s="79"/>
      <c r="X65" s="78"/>
      <c r="Y65" s="79"/>
      <c r="Z65" s="79"/>
      <c r="AA65" s="78"/>
      <c r="AB65" s="79"/>
      <c r="AC65" s="79"/>
      <c r="AD65" s="78"/>
      <c r="AE65" s="79"/>
      <c r="AF65" s="79"/>
      <c r="AG65" s="78"/>
      <c r="AH65" s="79"/>
      <c r="AI65" s="79"/>
      <c r="AJ65" s="78"/>
      <c r="AK65" s="79"/>
      <c r="AL65" s="79"/>
      <c r="AM65" s="78"/>
      <c r="AN65" s="79"/>
      <c r="AO65" s="79"/>
      <c r="AP65" s="31"/>
      <c r="AQ65" s="31"/>
      <c r="AR65" s="31"/>
      <c r="AS65" s="31"/>
      <c r="AT65" s="31"/>
      <c r="AU65" s="31"/>
      <c r="AV65" s="31"/>
      <c r="AW65" s="31"/>
      <c r="AX65" s="31"/>
      <c r="AY65" s="31"/>
      <c r="AZ65" s="31"/>
      <c r="BA65" s="31"/>
      <c r="BB65" s="31"/>
      <c r="BC65" s="31"/>
      <c r="BD65" s="31"/>
      <c r="BE65" s="38"/>
      <c r="BF65" s="38"/>
      <c r="BG65" s="38"/>
      <c r="BH65" s="38"/>
      <c r="BI65" s="38"/>
      <c r="BJ65" s="62"/>
      <c r="BK65" s="62"/>
      <c r="BL65" s="62"/>
      <c r="BM65" s="62"/>
      <c r="BN65" s="62"/>
      <c r="BO65" s="62"/>
      <c r="BP65" s="40"/>
      <c r="BQ65" s="40"/>
      <c r="BR65" s="40"/>
      <c r="BS65" s="40"/>
      <c r="BT65" s="40"/>
      <c r="BU65" s="40"/>
      <c r="BV65" s="40"/>
    </row>
    <row r="66" spans="1:74" ht="30" hidden="1" customHeight="1" x14ac:dyDescent="0.2">
      <c r="A66" s="80"/>
      <c r="B66" s="80"/>
      <c r="C66" s="80"/>
      <c r="D66" s="80"/>
      <c r="E66" s="80"/>
      <c r="F66" s="80"/>
      <c r="G66" s="80"/>
      <c r="H66" s="80"/>
      <c r="I66" s="80"/>
      <c r="J66" s="80"/>
      <c r="K66" s="80"/>
      <c r="L66" s="80"/>
      <c r="M66" s="79"/>
      <c r="N66" s="79"/>
      <c r="O66" s="78"/>
      <c r="P66" s="79"/>
      <c r="Q66" s="79"/>
      <c r="R66" s="78"/>
      <c r="S66" s="79"/>
      <c r="T66" s="79"/>
      <c r="U66" s="78"/>
      <c r="V66" s="79"/>
      <c r="W66" s="79"/>
      <c r="X66" s="78"/>
      <c r="Y66" s="79"/>
      <c r="Z66" s="79"/>
      <c r="AA66" s="78"/>
      <c r="AB66" s="79"/>
      <c r="AC66" s="79"/>
      <c r="AD66" s="78"/>
      <c r="AE66" s="79"/>
      <c r="AF66" s="79"/>
      <c r="AG66" s="78"/>
      <c r="AH66" s="79"/>
      <c r="AI66" s="79"/>
      <c r="AJ66" s="78"/>
      <c r="AK66" s="79"/>
      <c r="AL66" s="79"/>
      <c r="AM66" s="78"/>
      <c r="AN66" s="79"/>
      <c r="AO66" s="79"/>
      <c r="AP66" s="31"/>
      <c r="AQ66" s="31"/>
      <c r="AR66" s="31"/>
      <c r="AS66" s="31"/>
      <c r="AT66" s="31"/>
      <c r="AU66" s="31"/>
      <c r="AV66" s="31"/>
      <c r="AW66" s="31"/>
      <c r="AX66" s="31"/>
      <c r="AY66" s="31"/>
      <c r="AZ66" s="31"/>
      <c r="BA66" s="31"/>
      <c r="BB66" s="31"/>
      <c r="BC66" s="31"/>
      <c r="BD66" s="31"/>
      <c r="BE66" s="38"/>
      <c r="BF66" s="38"/>
      <c r="BG66" s="38"/>
      <c r="BH66" s="38"/>
      <c r="BI66" s="38"/>
      <c r="BJ66" s="62"/>
      <c r="BK66" s="62"/>
      <c r="BL66" s="62"/>
      <c r="BM66" s="62"/>
      <c r="BN66" s="62"/>
      <c r="BO66" s="62"/>
      <c r="BP66" s="40"/>
      <c r="BQ66" s="40"/>
      <c r="BR66" s="40"/>
      <c r="BS66" s="40"/>
      <c r="BT66" s="40"/>
      <c r="BU66" s="40"/>
      <c r="BV66" s="40"/>
    </row>
    <row r="67" spans="1:74" ht="30" hidden="1" customHeight="1" x14ac:dyDescent="0.2">
      <c r="A67" s="80">
        <f t="shared" si="0"/>
        <v>0</v>
      </c>
      <c r="B67" s="80">
        <f t="shared" si="1"/>
        <v>0</v>
      </c>
      <c r="C67" s="80">
        <f t="shared" si="2"/>
        <v>0</v>
      </c>
      <c r="D67" s="80">
        <f t="shared" si="3"/>
        <v>0</v>
      </c>
      <c r="E67" s="80">
        <f t="shared" si="4"/>
        <v>0</v>
      </c>
      <c r="F67" s="80">
        <f t="shared" si="5"/>
        <v>0</v>
      </c>
      <c r="G67" s="80">
        <f t="shared" si="6"/>
        <v>0</v>
      </c>
      <c r="H67" s="80">
        <f t="shared" si="7"/>
        <v>0</v>
      </c>
      <c r="I67" s="80">
        <f t="shared" si="8"/>
        <v>0</v>
      </c>
      <c r="J67" s="80">
        <f t="shared" si="9"/>
        <v>0</v>
      </c>
      <c r="K67" s="80">
        <f t="shared" si="10"/>
        <v>0</v>
      </c>
      <c r="L67" s="80">
        <f t="shared" si="11"/>
        <v>0</v>
      </c>
      <c r="M67" s="79"/>
      <c r="N67" s="79"/>
      <c r="O67" s="78"/>
      <c r="P67" s="79"/>
      <c r="Q67" s="79"/>
      <c r="R67" s="78"/>
      <c r="S67" s="79"/>
      <c r="T67" s="79"/>
      <c r="U67" s="78"/>
      <c r="V67" s="79"/>
      <c r="W67" s="79"/>
      <c r="X67" s="78"/>
      <c r="Y67" s="79"/>
      <c r="Z67" s="79"/>
      <c r="AA67" s="78"/>
      <c r="AB67" s="79"/>
      <c r="AC67" s="79"/>
      <c r="AD67" s="78"/>
      <c r="AE67" s="79"/>
      <c r="AF67" s="79"/>
      <c r="AG67" s="78"/>
      <c r="AH67" s="79"/>
      <c r="AI67" s="79"/>
      <c r="AJ67" s="78"/>
      <c r="AK67" s="79"/>
      <c r="AL67" s="79"/>
      <c r="AM67" s="78"/>
      <c r="AN67" s="79"/>
      <c r="AO67" s="79"/>
      <c r="AP67" s="31"/>
      <c r="AQ67" s="31"/>
      <c r="AR67" s="31"/>
      <c r="AS67" s="31"/>
      <c r="AT67" s="31"/>
      <c r="AU67" s="31"/>
      <c r="AV67" s="31"/>
      <c r="AW67" s="31"/>
      <c r="AX67" s="31"/>
      <c r="AY67" s="31"/>
      <c r="AZ67" s="31"/>
      <c r="BA67" s="31"/>
      <c r="BB67" s="31"/>
      <c r="BC67" s="31"/>
      <c r="BD67" s="31"/>
      <c r="BE67" s="38"/>
      <c r="BF67" s="38"/>
      <c r="BG67" s="38"/>
      <c r="BH67" s="38"/>
      <c r="BI67" s="38"/>
      <c r="BJ67" s="62"/>
      <c r="BK67" s="62"/>
      <c r="BL67" s="62"/>
      <c r="BM67" s="62"/>
      <c r="BN67" s="62"/>
      <c r="BO67" s="62"/>
      <c r="BP67" s="40"/>
      <c r="BQ67" s="40"/>
      <c r="BR67" s="40"/>
      <c r="BS67" s="40"/>
      <c r="BT67" s="40"/>
      <c r="BU67" s="40"/>
      <c r="BV67" s="40"/>
    </row>
    <row r="68" spans="1:74" ht="30" hidden="1" customHeight="1" x14ac:dyDescent="0.2">
      <c r="A68" s="80"/>
      <c r="B68" s="80"/>
      <c r="C68" s="80"/>
      <c r="D68" s="80"/>
      <c r="E68" s="80"/>
      <c r="F68" s="80"/>
      <c r="G68" s="80"/>
      <c r="H68" s="80"/>
      <c r="I68" s="80"/>
      <c r="J68" s="80"/>
      <c r="K68" s="80"/>
      <c r="L68" s="80"/>
      <c r="M68" s="79"/>
      <c r="N68" s="79"/>
      <c r="O68" s="78"/>
      <c r="P68" s="79"/>
      <c r="Q68" s="79"/>
      <c r="R68" s="78"/>
      <c r="S68" s="79"/>
      <c r="T68" s="79"/>
      <c r="U68" s="78"/>
      <c r="V68" s="79"/>
      <c r="W68" s="79"/>
      <c r="X68" s="78"/>
      <c r="Y68" s="79"/>
      <c r="Z68" s="79"/>
      <c r="AA68" s="78"/>
      <c r="AB68" s="79"/>
      <c r="AC68" s="79"/>
      <c r="AD68" s="78"/>
      <c r="AE68" s="79"/>
      <c r="AF68" s="79"/>
      <c r="AG68" s="78"/>
      <c r="AH68" s="79"/>
      <c r="AI68" s="79"/>
      <c r="AJ68" s="78"/>
      <c r="AK68" s="79"/>
      <c r="AL68" s="79"/>
      <c r="AM68" s="78"/>
      <c r="AN68" s="79"/>
      <c r="AO68" s="79"/>
      <c r="AP68" s="31"/>
      <c r="AQ68" s="31"/>
      <c r="AR68" s="31"/>
      <c r="AS68" s="31"/>
      <c r="AT68" s="31"/>
      <c r="AU68" s="31"/>
      <c r="AV68" s="31"/>
      <c r="AW68" s="31"/>
      <c r="AX68" s="31"/>
      <c r="AY68" s="31"/>
      <c r="AZ68" s="31"/>
      <c r="BA68" s="31"/>
      <c r="BB68" s="31"/>
      <c r="BC68" s="31"/>
      <c r="BD68" s="31"/>
      <c r="BE68" s="38"/>
      <c r="BF68" s="38"/>
      <c r="BG68" s="38"/>
      <c r="BH68" s="38"/>
      <c r="BI68" s="38"/>
      <c r="BJ68" s="62"/>
      <c r="BK68" s="62"/>
      <c r="BL68" s="62"/>
      <c r="BM68" s="62"/>
      <c r="BN68" s="62"/>
      <c r="BO68" s="62"/>
      <c r="BP68" s="40"/>
      <c r="BQ68" s="40"/>
      <c r="BR68" s="40"/>
      <c r="BS68" s="40"/>
      <c r="BT68" s="40"/>
      <c r="BU68" s="40"/>
      <c r="BV68" s="40"/>
    </row>
    <row r="69" spans="1:74" ht="30" hidden="1" customHeight="1" x14ac:dyDescent="0.2">
      <c r="A69" s="80">
        <f t="shared" si="0"/>
        <v>0</v>
      </c>
      <c r="B69" s="80">
        <f t="shared" si="1"/>
        <v>0</v>
      </c>
      <c r="C69" s="80">
        <f t="shared" si="2"/>
        <v>0</v>
      </c>
      <c r="D69" s="80">
        <f t="shared" si="3"/>
        <v>0</v>
      </c>
      <c r="E69" s="80">
        <f t="shared" si="4"/>
        <v>0</v>
      </c>
      <c r="F69" s="80">
        <f t="shared" si="5"/>
        <v>0</v>
      </c>
      <c r="G69" s="80">
        <f t="shared" si="6"/>
        <v>0</v>
      </c>
      <c r="H69" s="80">
        <f t="shared" si="7"/>
        <v>0</v>
      </c>
      <c r="I69" s="80">
        <f t="shared" si="8"/>
        <v>0</v>
      </c>
      <c r="J69" s="80">
        <f t="shared" si="9"/>
        <v>0</v>
      </c>
      <c r="K69" s="80">
        <f t="shared" si="10"/>
        <v>0</v>
      </c>
      <c r="L69" s="80">
        <f t="shared" si="11"/>
        <v>0</v>
      </c>
      <c r="M69" s="79"/>
      <c r="N69" s="79"/>
      <c r="O69" s="78"/>
      <c r="P69" s="79"/>
      <c r="Q69" s="79"/>
      <c r="R69" s="78"/>
      <c r="S69" s="79"/>
      <c r="T69" s="79"/>
      <c r="U69" s="78"/>
      <c r="V69" s="79"/>
      <c r="W69" s="79"/>
      <c r="X69" s="78"/>
      <c r="Y69" s="79"/>
      <c r="Z69" s="79"/>
      <c r="AA69" s="78"/>
      <c r="AB69" s="79"/>
      <c r="AC69" s="79"/>
      <c r="AD69" s="78"/>
      <c r="AE69" s="79"/>
      <c r="AF69" s="79"/>
      <c r="AG69" s="78"/>
      <c r="AH69" s="79"/>
      <c r="AI69" s="79"/>
      <c r="AJ69" s="78"/>
      <c r="AK69" s="79"/>
      <c r="AL69" s="79"/>
      <c r="AM69" s="78"/>
      <c r="AN69" s="79"/>
      <c r="AO69" s="79"/>
      <c r="AP69" s="31"/>
      <c r="AQ69" s="31"/>
      <c r="AR69" s="31"/>
      <c r="AS69" s="31"/>
      <c r="AT69" s="31"/>
      <c r="AU69" s="31"/>
      <c r="AV69" s="31"/>
      <c r="AW69" s="31"/>
      <c r="AX69" s="31"/>
      <c r="AY69" s="31"/>
      <c r="AZ69" s="31"/>
      <c r="BA69" s="31"/>
      <c r="BB69" s="31"/>
      <c r="BC69" s="31"/>
      <c r="BD69" s="31"/>
      <c r="BE69" s="38"/>
      <c r="BF69" s="38"/>
      <c r="BG69" s="38"/>
      <c r="BH69" s="38"/>
      <c r="BI69" s="38"/>
      <c r="BJ69" s="62"/>
      <c r="BK69" s="62"/>
      <c r="BL69" s="62"/>
      <c r="BM69" s="62"/>
      <c r="BN69" s="62"/>
      <c r="BO69" s="62"/>
      <c r="BP69" s="40"/>
      <c r="BQ69" s="40"/>
      <c r="BR69" s="40"/>
      <c r="BS69" s="40"/>
      <c r="BT69" s="40"/>
      <c r="BU69" s="40"/>
      <c r="BV69" s="40"/>
    </row>
    <row r="70" spans="1:74" ht="30" hidden="1" customHeight="1" x14ac:dyDescent="0.2">
      <c r="A70" s="80"/>
      <c r="B70" s="80"/>
      <c r="C70" s="80"/>
      <c r="D70" s="80"/>
      <c r="E70" s="80"/>
      <c r="F70" s="80"/>
      <c r="G70" s="80"/>
      <c r="H70" s="80"/>
      <c r="I70" s="80"/>
      <c r="J70" s="80"/>
      <c r="K70" s="80"/>
      <c r="L70" s="80"/>
      <c r="M70" s="79"/>
      <c r="N70" s="79"/>
      <c r="O70" s="78"/>
      <c r="P70" s="79"/>
      <c r="Q70" s="79"/>
      <c r="R70" s="78"/>
      <c r="S70" s="79"/>
      <c r="T70" s="79"/>
      <c r="U70" s="78"/>
      <c r="V70" s="79"/>
      <c r="W70" s="79"/>
      <c r="X70" s="78"/>
      <c r="Y70" s="79"/>
      <c r="Z70" s="79"/>
      <c r="AA70" s="78"/>
      <c r="AB70" s="79"/>
      <c r="AC70" s="79"/>
      <c r="AD70" s="78"/>
      <c r="AE70" s="79"/>
      <c r="AF70" s="79"/>
      <c r="AG70" s="78"/>
      <c r="AH70" s="79"/>
      <c r="AI70" s="79"/>
      <c r="AJ70" s="78"/>
      <c r="AK70" s="79"/>
      <c r="AL70" s="79"/>
      <c r="AM70" s="78"/>
      <c r="AN70" s="79"/>
      <c r="AO70" s="79"/>
      <c r="AP70" s="31"/>
      <c r="AQ70" s="31"/>
      <c r="AR70" s="31"/>
      <c r="AS70" s="31"/>
      <c r="AT70" s="31"/>
      <c r="AU70" s="31"/>
      <c r="AV70" s="31"/>
      <c r="AW70" s="31"/>
      <c r="AX70" s="31"/>
      <c r="AY70" s="31"/>
      <c r="AZ70" s="31"/>
      <c r="BA70" s="31"/>
      <c r="BB70" s="31"/>
      <c r="BC70" s="31"/>
      <c r="BD70" s="31"/>
      <c r="BE70" s="38"/>
      <c r="BF70" s="38"/>
      <c r="BG70" s="38"/>
      <c r="BH70" s="38"/>
      <c r="BI70" s="38"/>
      <c r="BJ70" s="62"/>
      <c r="BK70" s="62"/>
      <c r="BL70" s="62"/>
      <c r="BM70" s="62"/>
      <c r="BN70" s="62"/>
      <c r="BO70" s="62"/>
      <c r="BP70" s="40"/>
      <c r="BQ70" s="40"/>
      <c r="BR70" s="40"/>
      <c r="BS70" s="40"/>
      <c r="BT70" s="40"/>
      <c r="BU70" s="40"/>
      <c r="BV70" s="40"/>
    </row>
    <row r="71" spans="1:74" ht="30" hidden="1" customHeight="1" x14ac:dyDescent="0.2">
      <c r="A71" s="80">
        <f t="shared" si="0"/>
        <v>0</v>
      </c>
      <c r="B71" s="80">
        <f t="shared" si="1"/>
        <v>0</v>
      </c>
      <c r="C71" s="80">
        <f t="shared" si="2"/>
        <v>0</v>
      </c>
      <c r="D71" s="80">
        <f t="shared" si="3"/>
        <v>0</v>
      </c>
      <c r="E71" s="80">
        <f t="shared" si="4"/>
        <v>0</v>
      </c>
      <c r="F71" s="80">
        <f t="shared" si="5"/>
        <v>0</v>
      </c>
      <c r="G71" s="80">
        <f t="shared" si="6"/>
        <v>0</v>
      </c>
      <c r="H71" s="80">
        <f t="shared" si="7"/>
        <v>0</v>
      </c>
      <c r="I71" s="80">
        <f t="shared" si="8"/>
        <v>0</v>
      </c>
      <c r="J71" s="80">
        <f t="shared" si="9"/>
        <v>0</v>
      </c>
      <c r="K71" s="80">
        <f t="shared" si="10"/>
        <v>0</v>
      </c>
      <c r="L71" s="80">
        <f t="shared" si="11"/>
        <v>0</v>
      </c>
      <c r="M71" s="79"/>
      <c r="N71" s="79"/>
      <c r="O71" s="78"/>
      <c r="P71" s="79"/>
      <c r="Q71" s="79"/>
      <c r="R71" s="78"/>
      <c r="S71" s="79"/>
      <c r="T71" s="79"/>
      <c r="U71" s="78"/>
      <c r="V71" s="79"/>
      <c r="W71" s="79"/>
      <c r="X71" s="78"/>
      <c r="Y71" s="79"/>
      <c r="Z71" s="79"/>
      <c r="AA71" s="78"/>
      <c r="AB71" s="79"/>
      <c r="AC71" s="79"/>
      <c r="AD71" s="78"/>
      <c r="AE71" s="79"/>
      <c r="AF71" s="79"/>
      <c r="AG71" s="78"/>
      <c r="AH71" s="79"/>
      <c r="AI71" s="79"/>
      <c r="AJ71" s="78"/>
      <c r="AK71" s="79"/>
      <c r="AL71" s="79"/>
      <c r="AM71" s="78"/>
      <c r="AN71" s="79"/>
      <c r="AO71" s="79"/>
      <c r="AP71" s="31"/>
      <c r="AQ71" s="31"/>
      <c r="AR71" s="31"/>
      <c r="AS71" s="31"/>
      <c r="AT71" s="31"/>
      <c r="AU71" s="31"/>
      <c r="AV71" s="31"/>
      <c r="AW71" s="31"/>
      <c r="AX71" s="31"/>
      <c r="AY71" s="31"/>
      <c r="AZ71" s="31"/>
      <c r="BA71" s="31"/>
      <c r="BB71" s="31"/>
      <c r="BC71" s="31"/>
      <c r="BD71" s="31"/>
      <c r="BE71" s="38"/>
      <c r="BF71" s="38"/>
      <c r="BG71" s="38"/>
      <c r="BH71" s="38"/>
      <c r="BI71" s="38"/>
      <c r="BJ71" s="62"/>
      <c r="BK71" s="62"/>
      <c r="BL71" s="62"/>
      <c r="BM71" s="62"/>
      <c r="BN71" s="62"/>
      <c r="BO71" s="62"/>
      <c r="BP71" s="40"/>
      <c r="BQ71" s="40"/>
      <c r="BR71" s="40"/>
      <c r="BS71" s="40"/>
      <c r="BT71" s="40"/>
      <c r="BU71" s="40"/>
      <c r="BV71" s="40"/>
    </row>
    <row r="72" spans="1:74" ht="30" hidden="1" customHeight="1" x14ac:dyDescent="0.2">
      <c r="A72" s="80"/>
      <c r="B72" s="80"/>
      <c r="C72" s="80"/>
      <c r="D72" s="80"/>
      <c r="E72" s="80"/>
      <c r="F72" s="80"/>
      <c r="G72" s="80"/>
      <c r="H72" s="80"/>
      <c r="I72" s="80"/>
      <c r="J72" s="80"/>
      <c r="K72" s="80"/>
      <c r="L72" s="80"/>
      <c r="M72" s="79"/>
      <c r="N72" s="79"/>
      <c r="O72" s="78"/>
      <c r="P72" s="79"/>
      <c r="Q72" s="79"/>
      <c r="R72" s="78"/>
      <c r="S72" s="79"/>
      <c r="T72" s="79"/>
      <c r="U72" s="78"/>
      <c r="V72" s="79"/>
      <c r="W72" s="79"/>
      <c r="X72" s="78"/>
      <c r="Y72" s="79"/>
      <c r="Z72" s="79"/>
      <c r="AA72" s="78"/>
      <c r="AB72" s="79"/>
      <c r="AC72" s="79"/>
      <c r="AD72" s="78"/>
      <c r="AE72" s="79"/>
      <c r="AF72" s="79"/>
      <c r="AG72" s="78"/>
      <c r="AH72" s="79"/>
      <c r="AI72" s="79"/>
      <c r="AJ72" s="78"/>
      <c r="AK72" s="79"/>
      <c r="AL72" s="79"/>
      <c r="AM72" s="78"/>
      <c r="AN72" s="79"/>
      <c r="AO72" s="79"/>
      <c r="AP72" s="31"/>
      <c r="AQ72" s="31"/>
      <c r="AR72" s="31"/>
      <c r="AS72" s="31"/>
      <c r="AT72" s="31"/>
      <c r="AU72" s="31"/>
      <c r="AV72" s="31"/>
      <c r="AW72" s="31"/>
      <c r="AX72" s="31"/>
      <c r="AY72" s="31"/>
      <c r="AZ72" s="31"/>
      <c r="BA72" s="31"/>
      <c r="BB72" s="31"/>
      <c r="BC72" s="31"/>
      <c r="BD72" s="31"/>
      <c r="BE72" s="38"/>
      <c r="BF72" s="38"/>
      <c r="BG72" s="38"/>
      <c r="BH72" s="38"/>
      <c r="BI72" s="38"/>
      <c r="BJ72" s="62"/>
      <c r="BK72" s="62"/>
      <c r="BL72" s="62"/>
      <c r="BM72" s="62"/>
      <c r="BN72" s="62"/>
      <c r="BO72" s="62"/>
      <c r="BP72" s="40"/>
      <c r="BQ72" s="40"/>
      <c r="BR72" s="40"/>
      <c r="BS72" s="40"/>
      <c r="BT72" s="40"/>
      <c r="BU72" s="40"/>
      <c r="BV72" s="40"/>
    </row>
    <row r="73" spans="1:74" ht="30" hidden="1" customHeight="1" x14ac:dyDescent="0.2">
      <c r="A73" s="80">
        <f t="shared" si="0"/>
        <v>0</v>
      </c>
      <c r="B73" s="80">
        <f t="shared" si="1"/>
        <v>0</v>
      </c>
      <c r="C73" s="80">
        <f t="shared" si="2"/>
        <v>0</v>
      </c>
      <c r="D73" s="80">
        <f t="shared" si="3"/>
        <v>0</v>
      </c>
      <c r="E73" s="80">
        <f t="shared" si="4"/>
        <v>0</v>
      </c>
      <c r="F73" s="80">
        <f t="shared" si="5"/>
        <v>0</v>
      </c>
      <c r="G73" s="80">
        <f t="shared" si="6"/>
        <v>0</v>
      </c>
      <c r="H73" s="80">
        <f t="shared" si="7"/>
        <v>0</v>
      </c>
      <c r="I73" s="80">
        <f t="shared" si="8"/>
        <v>0</v>
      </c>
      <c r="J73" s="80">
        <f t="shared" si="9"/>
        <v>0</v>
      </c>
      <c r="K73" s="80">
        <f t="shared" si="10"/>
        <v>0</v>
      </c>
      <c r="L73" s="80">
        <f t="shared" si="11"/>
        <v>0</v>
      </c>
      <c r="M73" s="79"/>
      <c r="N73" s="79"/>
      <c r="O73" s="78"/>
      <c r="P73" s="79"/>
      <c r="Q73" s="79"/>
      <c r="R73" s="78"/>
      <c r="S73" s="79"/>
      <c r="T73" s="79"/>
      <c r="U73" s="78"/>
      <c r="V73" s="79"/>
      <c r="W73" s="79"/>
      <c r="X73" s="78"/>
      <c r="Y73" s="79"/>
      <c r="Z73" s="79"/>
      <c r="AA73" s="78"/>
      <c r="AB73" s="79"/>
      <c r="AC73" s="79"/>
      <c r="AD73" s="78"/>
      <c r="AE73" s="79"/>
      <c r="AF73" s="79"/>
      <c r="AG73" s="78"/>
      <c r="AH73" s="79"/>
      <c r="AI73" s="79"/>
      <c r="AJ73" s="78"/>
      <c r="AK73" s="79"/>
      <c r="AL73" s="79"/>
      <c r="AM73" s="78"/>
      <c r="AN73" s="79"/>
      <c r="AO73" s="79"/>
      <c r="AP73" s="31"/>
      <c r="AQ73" s="31"/>
      <c r="AR73" s="31"/>
      <c r="AS73" s="31"/>
      <c r="AT73" s="31"/>
      <c r="AU73" s="31"/>
      <c r="AV73" s="31"/>
      <c r="AW73" s="31"/>
      <c r="AX73" s="31"/>
      <c r="AY73" s="31"/>
      <c r="AZ73" s="31"/>
      <c r="BA73" s="31"/>
      <c r="BB73" s="31"/>
      <c r="BC73" s="31"/>
      <c r="BD73" s="31"/>
      <c r="BE73" s="38"/>
      <c r="BF73" s="38"/>
      <c r="BG73" s="38"/>
      <c r="BH73" s="38"/>
      <c r="BI73" s="38"/>
      <c r="BJ73" s="62"/>
      <c r="BK73" s="62"/>
      <c r="BL73" s="62"/>
      <c r="BM73" s="62"/>
      <c r="BN73" s="62"/>
      <c r="BO73" s="62"/>
      <c r="BP73" s="40"/>
      <c r="BQ73" s="40"/>
      <c r="BR73" s="40"/>
      <c r="BS73" s="40"/>
      <c r="BT73" s="40"/>
      <c r="BU73" s="40"/>
      <c r="BV73" s="40"/>
    </row>
    <row r="74" spans="1:74" ht="30" hidden="1" customHeight="1" x14ac:dyDescent="0.2">
      <c r="A74" s="80"/>
      <c r="B74" s="80"/>
      <c r="C74" s="80"/>
      <c r="D74" s="80"/>
      <c r="E74" s="80"/>
      <c r="F74" s="80"/>
      <c r="G74" s="80"/>
      <c r="H74" s="80"/>
      <c r="I74" s="80"/>
      <c r="J74" s="80"/>
      <c r="K74" s="80"/>
      <c r="L74" s="80"/>
      <c r="M74" s="79"/>
      <c r="N74" s="79"/>
      <c r="O74" s="78"/>
      <c r="P74" s="79"/>
      <c r="Q74" s="79"/>
      <c r="R74" s="78"/>
      <c r="S74" s="79"/>
      <c r="T74" s="79"/>
      <c r="U74" s="78"/>
      <c r="V74" s="79"/>
      <c r="W74" s="79"/>
      <c r="X74" s="78"/>
      <c r="Y74" s="79"/>
      <c r="Z74" s="79"/>
      <c r="AA74" s="78"/>
      <c r="AB74" s="79"/>
      <c r="AC74" s="79"/>
      <c r="AD74" s="78"/>
      <c r="AE74" s="79"/>
      <c r="AF74" s="79"/>
      <c r="AG74" s="78"/>
      <c r="AH74" s="79"/>
      <c r="AI74" s="79"/>
      <c r="AJ74" s="78"/>
      <c r="AK74" s="79"/>
      <c r="AL74" s="79"/>
      <c r="AM74" s="78"/>
      <c r="AN74" s="79"/>
      <c r="AO74" s="79"/>
      <c r="AP74" s="31"/>
      <c r="AQ74" s="31"/>
      <c r="AR74" s="31"/>
      <c r="AS74" s="31"/>
      <c r="AT74" s="31"/>
      <c r="AU74" s="31"/>
      <c r="AV74" s="31"/>
      <c r="AW74" s="31"/>
      <c r="AX74" s="31"/>
      <c r="AY74" s="31"/>
      <c r="AZ74" s="31"/>
      <c r="BA74" s="31"/>
      <c r="BB74" s="31"/>
      <c r="BC74" s="31"/>
      <c r="BD74" s="31"/>
      <c r="BE74" s="38"/>
      <c r="BF74" s="38"/>
      <c r="BG74" s="38"/>
      <c r="BH74" s="38"/>
      <c r="BI74" s="38"/>
      <c r="BJ74" s="62"/>
      <c r="BK74" s="62"/>
      <c r="BL74" s="62"/>
      <c r="BM74" s="62"/>
      <c r="BN74" s="62"/>
      <c r="BO74" s="62"/>
      <c r="BP74" s="40"/>
      <c r="BQ74" s="40"/>
      <c r="BR74" s="40"/>
      <c r="BS74" s="40"/>
      <c r="BT74" s="40"/>
      <c r="BU74" s="40"/>
      <c r="BV74" s="40"/>
    </row>
    <row r="75" spans="1:74" ht="30" hidden="1" customHeight="1" x14ac:dyDescent="0.2">
      <c r="A75" s="80">
        <f t="shared" si="0"/>
        <v>0</v>
      </c>
      <c r="B75" s="80">
        <f t="shared" si="1"/>
        <v>0</v>
      </c>
      <c r="C75" s="80">
        <f t="shared" si="2"/>
        <v>0</v>
      </c>
      <c r="D75" s="80">
        <f t="shared" si="3"/>
        <v>0</v>
      </c>
      <c r="E75" s="80">
        <f t="shared" si="4"/>
        <v>0</v>
      </c>
      <c r="F75" s="80">
        <f t="shared" si="5"/>
        <v>0</v>
      </c>
      <c r="G75" s="80">
        <f t="shared" si="6"/>
        <v>0</v>
      </c>
      <c r="H75" s="80">
        <f t="shared" si="7"/>
        <v>0</v>
      </c>
      <c r="I75" s="80">
        <f t="shared" si="8"/>
        <v>0</v>
      </c>
      <c r="J75" s="80">
        <f t="shared" si="9"/>
        <v>0</v>
      </c>
      <c r="K75" s="80">
        <f t="shared" si="10"/>
        <v>0</v>
      </c>
      <c r="L75" s="80">
        <f t="shared" si="11"/>
        <v>0</v>
      </c>
      <c r="M75" s="79"/>
      <c r="N75" s="79"/>
      <c r="O75" s="78"/>
      <c r="P75" s="79"/>
      <c r="Q75" s="79"/>
      <c r="R75" s="78"/>
      <c r="S75" s="79"/>
      <c r="T75" s="79"/>
      <c r="U75" s="78"/>
      <c r="V75" s="79"/>
      <c r="W75" s="79"/>
      <c r="X75" s="78"/>
      <c r="Y75" s="79"/>
      <c r="Z75" s="79"/>
      <c r="AA75" s="78"/>
      <c r="AB75" s="79"/>
      <c r="AC75" s="79"/>
      <c r="AD75" s="78"/>
      <c r="AE75" s="79"/>
      <c r="AF75" s="79"/>
      <c r="AG75" s="78"/>
      <c r="AH75" s="79"/>
      <c r="AI75" s="79"/>
      <c r="AJ75" s="78"/>
      <c r="AK75" s="79"/>
      <c r="AL75" s="79"/>
      <c r="AM75" s="78"/>
      <c r="AN75" s="79"/>
      <c r="AO75" s="79"/>
      <c r="AP75" s="31"/>
      <c r="AQ75" s="31"/>
      <c r="AR75" s="31"/>
      <c r="AS75" s="31"/>
      <c r="AT75" s="31"/>
      <c r="AU75" s="31"/>
      <c r="AV75" s="31"/>
      <c r="AW75" s="31"/>
      <c r="AX75" s="31"/>
      <c r="AY75" s="31"/>
      <c r="AZ75" s="31"/>
      <c r="BA75" s="31"/>
      <c r="BB75" s="31"/>
      <c r="BC75" s="31"/>
      <c r="BD75" s="31"/>
      <c r="BE75" s="38"/>
      <c r="BF75" s="38"/>
      <c r="BG75" s="38"/>
      <c r="BH75" s="38"/>
      <c r="BI75" s="38"/>
      <c r="BJ75" s="62"/>
      <c r="BK75" s="62"/>
      <c r="BL75" s="62"/>
      <c r="BM75" s="62"/>
      <c r="BN75" s="62"/>
      <c r="BO75" s="62"/>
      <c r="BP75" s="40"/>
      <c r="BQ75" s="40"/>
      <c r="BR75" s="40"/>
      <c r="BS75" s="40"/>
      <c r="BT75" s="40"/>
      <c r="BU75" s="40"/>
      <c r="BV75" s="40"/>
    </row>
    <row r="76" spans="1:74" ht="30" hidden="1" customHeight="1" x14ac:dyDescent="0.2">
      <c r="A76" s="80"/>
      <c r="B76" s="80"/>
      <c r="C76" s="80"/>
      <c r="D76" s="80"/>
      <c r="E76" s="80"/>
      <c r="F76" s="80"/>
      <c r="G76" s="80"/>
      <c r="H76" s="80"/>
      <c r="I76" s="80"/>
      <c r="J76" s="80"/>
      <c r="K76" s="80"/>
      <c r="L76" s="80"/>
      <c r="M76" s="79"/>
      <c r="N76" s="79"/>
      <c r="O76" s="78"/>
      <c r="P76" s="79"/>
      <c r="Q76" s="79"/>
      <c r="R76" s="78"/>
      <c r="S76" s="79"/>
      <c r="T76" s="79"/>
      <c r="U76" s="78"/>
      <c r="V76" s="79"/>
      <c r="W76" s="79"/>
      <c r="X76" s="78"/>
      <c r="Y76" s="79"/>
      <c r="Z76" s="79"/>
      <c r="AA76" s="78"/>
      <c r="AB76" s="79"/>
      <c r="AC76" s="79"/>
      <c r="AD76" s="78"/>
      <c r="AE76" s="79"/>
      <c r="AF76" s="79"/>
      <c r="AG76" s="78"/>
      <c r="AH76" s="79"/>
      <c r="AI76" s="79"/>
      <c r="AJ76" s="78"/>
      <c r="AK76" s="79"/>
      <c r="AL76" s="79"/>
      <c r="AM76" s="78"/>
      <c r="AN76" s="79"/>
      <c r="AO76" s="79"/>
      <c r="AP76" s="31"/>
      <c r="AQ76" s="31"/>
      <c r="AR76" s="31"/>
      <c r="AS76" s="31"/>
      <c r="AT76" s="31"/>
      <c r="AU76" s="31"/>
      <c r="AV76" s="31"/>
      <c r="AW76" s="31"/>
      <c r="AX76" s="31"/>
      <c r="AY76" s="31"/>
      <c r="AZ76" s="31"/>
      <c r="BA76" s="31"/>
      <c r="BB76" s="31"/>
      <c r="BC76" s="31"/>
      <c r="BD76" s="31"/>
      <c r="BE76" s="38"/>
      <c r="BF76" s="38"/>
      <c r="BG76" s="38"/>
      <c r="BH76" s="38"/>
      <c r="BI76" s="38"/>
      <c r="BJ76" s="62"/>
      <c r="BK76" s="62"/>
      <c r="BL76" s="62"/>
      <c r="BM76" s="62"/>
      <c r="BN76" s="62"/>
      <c r="BO76" s="62"/>
      <c r="BP76" s="40"/>
      <c r="BQ76" s="40"/>
      <c r="BR76" s="40"/>
      <c r="BS76" s="40"/>
      <c r="BT76" s="40"/>
      <c r="BU76" s="40"/>
      <c r="BV76" s="40"/>
    </row>
    <row r="77" spans="1:74" ht="30" hidden="1" customHeight="1" x14ac:dyDescent="0.2">
      <c r="A77" s="80">
        <f t="shared" si="0"/>
        <v>0</v>
      </c>
      <c r="B77" s="80">
        <f t="shared" si="1"/>
        <v>0</v>
      </c>
      <c r="C77" s="80">
        <f t="shared" si="2"/>
        <v>0</v>
      </c>
      <c r="D77" s="80">
        <f t="shared" si="3"/>
        <v>0</v>
      </c>
      <c r="E77" s="80">
        <f t="shared" si="4"/>
        <v>0</v>
      </c>
      <c r="F77" s="80">
        <f t="shared" si="5"/>
        <v>0</v>
      </c>
      <c r="G77" s="80">
        <f t="shared" si="6"/>
        <v>0</v>
      </c>
      <c r="H77" s="80">
        <f t="shared" si="7"/>
        <v>0</v>
      </c>
      <c r="I77" s="80">
        <f t="shared" si="8"/>
        <v>0</v>
      </c>
      <c r="J77" s="80">
        <f t="shared" si="9"/>
        <v>0</v>
      </c>
      <c r="K77" s="80">
        <f t="shared" si="10"/>
        <v>0</v>
      </c>
      <c r="L77" s="80">
        <f t="shared" si="11"/>
        <v>0</v>
      </c>
      <c r="M77" s="79"/>
      <c r="N77" s="79"/>
      <c r="O77" s="78"/>
      <c r="P77" s="79"/>
      <c r="Q77" s="79"/>
      <c r="R77" s="78"/>
      <c r="S77" s="79"/>
      <c r="T77" s="79"/>
      <c r="U77" s="78"/>
      <c r="V77" s="79"/>
      <c r="W77" s="79"/>
      <c r="X77" s="78"/>
      <c r="Y77" s="79"/>
      <c r="Z77" s="79"/>
      <c r="AA77" s="78"/>
      <c r="AB77" s="79"/>
      <c r="AC77" s="79"/>
      <c r="AD77" s="78"/>
      <c r="AE77" s="79"/>
      <c r="AF77" s="79"/>
      <c r="AG77" s="78"/>
      <c r="AH77" s="79"/>
      <c r="AI77" s="79"/>
      <c r="AJ77" s="78"/>
      <c r="AK77" s="79"/>
      <c r="AL77" s="79"/>
      <c r="AM77" s="78"/>
      <c r="AN77" s="79"/>
      <c r="AO77" s="79"/>
      <c r="AP77" s="31"/>
      <c r="AQ77" s="31"/>
      <c r="AR77" s="31"/>
      <c r="AS77" s="31"/>
      <c r="AT77" s="31"/>
      <c r="AU77" s="31"/>
      <c r="AV77" s="31"/>
      <c r="AW77" s="31"/>
      <c r="AX77" s="31"/>
      <c r="AY77" s="31"/>
      <c r="AZ77" s="31"/>
      <c r="BA77" s="31"/>
      <c r="BB77" s="31"/>
      <c r="BC77" s="31"/>
      <c r="BD77" s="31"/>
      <c r="BE77" s="38"/>
      <c r="BF77" s="38"/>
      <c r="BG77" s="38"/>
      <c r="BH77" s="38"/>
      <c r="BI77" s="38"/>
      <c r="BJ77" s="62"/>
      <c r="BK77" s="62"/>
      <c r="BL77" s="62"/>
      <c r="BM77" s="62"/>
      <c r="BN77" s="62"/>
      <c r="BO77" s="62"/>
      <c r="BP77" s="40"/>
      <c r="BQ77" s="40"/>
      <c r="BR77" s="40"/>
      <c r="BS77" s="40"/>
      <c r="BT77" s="40"/>
      <c r="BU77" s="40"/>
      <c r="BV77" s="40"/>
    </row>
    <row r="78" spans="1:74" ht="30" hidden="1" customHeight="1" x14ac:dyDescent="0.2">
      <c r="A78" s="80"/>
      <c r="B78" s="80"/>
      <c r="C78" s="80"/>
      <c r="D78" s="80"/>
      <c r="E78" s="80"/>
      <c r="F78" s="80"/>
      <c r="G78" s="80"/>
      <c r="H78" s="80"/>
      <c r="I78" s="80"/>
      <c r="J78" s="80"/>
      <c r="K78" s="80"/>
      <c r="L78" s="80"/>
      <c r="M78" s="79"/>
      <c r="N78" s="79"/>
      <c r="O78" s="78"/>
      <c r="P78" s="79"/>
      <c r="Q78" s="79"/>
      <c r="R78" s="78"/>
      <c r="S78" s="79"/>
      <c r="T78" s="79"/>
      <c r="U78" s="78"/>
      <c r="V78" s="79"/>
      <c r="W78" s="79"/>
      <c r="X78" s="78"/>
      <c r="Y78" s="79"/>
      <c r="Z78" s="79"/>
      <c r="AA78" s="78"/>
      <c r="AB78" s="79"/>
      <c r="AC78" s="79"/>
      <c r="AD78" s="78"/>
      <c r="AE78" s="79"/>
      <c r="AF78" s="79"/>
      <c r="AG78" s="78"/>
      <c r="AH78" s="79"/>
      <c r="AI78" s="79"/>
      <c r="AJ78" s="78"/>
      <c r="AK78" s="79"/>
      <c r="AL78" s="79"/>
      <c r="AM78" s="78"/>
      <c r="AN78" s="79"/>
      <c r="AO78" s="79"/>
      <c r="AP78" s="31"/>
      <c r="AQ78" s="31"/>
      <c r="AR78" s="31"/>
      <c r="AS78" s="31"/>
      <c r="AT78" s="31"/>
      <c r="AU78" s="31"/>
      <c r="AV78" s="31"/>
      <c r="AW78" s="31"/>
      <c r="AX78" s="31"/>
      <c r="AY78" s="31"/>
      <c r="AZ78" s="31"/>
      <c r="BA78" s="31"/>
      <c r="BB78" s="31"/>
      <c r="BC78" s="31"/>
      <c r="BD78" s="31"/>
      <c r="BE78" s="38"/>
      <c r="BF78" s="38"/>
      <c r="BG78" s="38"/>
      <c r="BH78" s="38"/>
      <c r="BI78" s="38"/>
      <c r="BJ78" s="62"/>
      <c r="BK78" s="62"/>
      <c r="BL78" s="62"/>
      <c r="BM78" s="62"/>
      <c r="BN78" s="62"/>
      <c r="BO78" s="62"/>
      <c r="BP78" s="40"/>
      <c r="BQ78" s="40"/>
      <c r="BR78" s="40"/>
      <c r="BS78" s="40"/>
      <c r="BT78" s="40"/>
      <c r="BU78" s="40"/>
      <c r="BV78" s="40"/>
    </row>
    <row r="79" spans="1:74" ht="30" hidden="1" customHeight="1" x14ac:dyDescent="0.2">
      <c r="A79" s="80">
        <f t="shared" si="0"/>
        <v>0</v>
      </c>
      <c r="B79" s="80">
        <f t="shared" si="1"/>
        <v>0</v>
      </c>
      <c r="C79" s="80">
        <f t="shared" si="2"/>
        <v>0</v>
      </c>
      <c r="D79" s="80">
        <f t="shared" si="3"/>
        <v>0</v>
      </c>
      <c r="E79" s="80">
        <f t="shared" si="4"/>
        <v>0</v>
      </c>
      <c r="F79" s="80">
        <f t="shared" si="5"/>
        <v>0</v>
      </c>
      <c r="G79" s="80">
        <f t="shared" si="6"/>
        <v>0</v>
      </c>
      <c r="H79" s="80">
        <f t="shared" si="7"/>
        <v>0</v>
      </c>
      <c r="I79" s="80">
        <f t="shared" si="8"/>
        <v>0</v>
      </c>
      <c r="J79" s="80">
        <f t="shared" si="9"/>
        <v>0</v>
      </c>
      <c r="K79" s="80">
        <f t="shared" si="10"/>
        <v>0</v>
      </c>
      <c r="L79" s="80">
        <f t="shared" si="11"/>
        <v>0</v>
      </c>
      <c r="M79" s="79"/>
      <c r="N79" s="79"/>
      <c r="O79" s="78"/>
      <c r="P79" s="79"/>
      <c r="Q79" s="79"/>
      <c r="R79" s="78"/>
      <c r="S79" s="79"/>
      <c r="T79" s="79"/>
      <c r="U79" s="78"/>
      <c r="V79" s="79"/>
      <c r="W79" s="79"/>
      <c r="X79" s="78"/>
      <c r="Y79" s="79"/>
      <c r="Z79" s="79"/>
      <c r="AA79" s="78"/>
      <c r="AB79" s="79"/>
      <c r="AC79" s="79"/>
      <c r="AD79" s="78"/>
      <c r="AE79" s="79"/>
      <c r="AF79" s="79"/>
      <c r="AG79" s="78"/>
      <c r="AH79" s="79"/>
      <c r="AI79" s="79"/>
      <c r="AJ79" s="78"/>
      <c r="AK79" s="79"/>
      <c r="AL79" s="79"/>
      <c r="AM79" s="78"/>
      <c r="AN79" s="79"/>
      <c r="AO79" s="79"/>
      <c r="AP79" s="31"/>
      <c r="AQ79" s="31"/>
      <c r="AR79" s="31"/>
      <c r="AS79" s="31"/>
      <c r="AT79" s="31"/>
      <c r="AU79" s="31"/>
      <c r="AV79" s="31"/>
      <c r="AW79" s="31"/>
      <c r="AX79" s="31"/>
      <c r="AY79" s="31"/>
      <c r="AZ79" s="31"/>
      <c r="BA79" s="31"/>
      <c r="BB79" s="31"/>
      <c r="BC79" s="31"/>
      <c r="BD79" s="31"/>
      <c r="BE79" s="38"/>
      <c r="BF79" s="38"/>
      <c r="BG79" s="38"/>
      <c r="BH79" s="38"/>
      <c r="BI79" s="38"/>
      <c r="BJ79" s="62"/>
      <c r="BK79" s="62"/>
      <c r="BL79" s="62"/>
      <c r="BM79" s="62"/>
      <c r="BN79" s="62"/>
      <c r="BO79" s="62"/>
      <c r="BP79" s="40"/>
      <c r="BQ79" s="40"/>
      <c r="BR79" s="40"/>
      <c r="BS79" s="40"/>
      <c r="BT79" s="40"/>
      <c r="BU79" s="40"/>
      <c r="BV79" s="40"/>
    </row>
    <row r="80" spans="1:74" ht="30" hidden="1" customHeight="1" x14ac:dyDescent="0.2">
      <c r="A80" s="80"/>
      <c r="B80" s="80"/>
      <c r="C80" s="80"/>
      <c r="D80" s="80"/>
      <c r="E80" s="80"/>
      <c r="F80" s="80"/>
      <c r="G80" s="80"/>
      <c r="H80" s="80"/>
      <c r="I80" s="80"/>
      <c r="J80" s="80"/>
      <c r="K80" s="80"/>
      <c r="L80" s="80"/>
      <c r="M80" s="79"/>
      <c r="N80" s="79"/>
      <c r="O80" s="78"/>
      <c r="P80" s="79"/>
      <c r="Q80" s="79"/>
      <c r="R80" s="78"/>
      <c r="S80" s="79"/>
      <c r="T80" s="79"/>
      <c r="U80" s="78"/>
      <c r="V80" s="79"/>
      <c r="W80" s="79"/>
      <c r="X80" s="78"/>
      <c r="Y80" s="79"/>
      <c r="Z80" s="79"/>
      <c r="AA80" s="78"/>
      <c r="AB80" s="79"/>
      <c r="AC80" s="79"/>
      <c r="AD80" s="78"/>
      <c r="AE80" s="79"/>
      <c r="AF80" s="79"/>
      <c r="AG80" s="78"/>
      <c r="AH80" s="79"/>
      <c r="AI80" s="79"/>
      <c r="AJ80" s="78"/>
      <c r="AK80" s="79"/>
      <c r="AL80" s="79"/>
      <c r="AM80" s="78"/>
      <c r="AN80" s="79"/>
      <c r="AO80" s="79"/>
      <c r="AP80" s="31"/>
      <c r="AQ80" s="31"/>
      <c r="AR80" s="31"/>
      <c r="AS80" s="31"/>
      <c r="AT80" s="31"/>
      <c r="AU80" s="31"/>
      <c r="AV80" s="31"/>
      <c r="AW80" s="31"/>
      <c r="AX80" s="31"/>
      <c r="AY80" s="31"/>
      <c r="AZ80" s="31"/>
      <c r="BA80" s="31"/>
      <c r="BB80" s="31"/>
      <c r="BC80" s="31"/>
      <c r="BD80" s="31"/>
      <c r="BE80" s="38"/>
      <c r="BF80" s="38"/>
      <c r="BG80" s="38"/>
      <c r="BH80" s="38"/>
      <c r="BI80" s="38"/>
      <c r="BJ80" s="62"/>
      <c r="BK80" s="62"/>
      <c r="BL80" s="62"/>
      <c r="BM80" s="62"/>
      <c r="BN80" s="62"/>
      <c r="BO80" s="62"/>
      <c r="BP80" s="40"/>
      <c r="BQ80" s="40"/>
      <c r="BR80" s="40"/>
      <c r="BS80" s="40"/>
      <c r="BT80" s="40"/>
      <c r="BU80" s="40"/>
      <c r="BV80" s="40"/>
    </row>
    <row r="81" spans="1:74" ht="30" hidden="1" customHeight="1" x14ac:dyDescent="0.2">
      <c r="A81" s="80">
        <f t="shared" si="0"/>
        <v>0</v>
      </c>
      <c r="B81" s="80">
        <f t="shared" si="1"/>
        <v>0</v>
      </c>
      <c r="C81" s="80">
        <f t="shared" si="2"/>
        <v>0</v>
      </c>
      <c r="D81" s="80">
        <f t="shared" si="3"/>
        <v>0</v>
      </c>
      <c r="E81" s="80">
        <f t="shared" si="4"/>
        <v>0</v>
      </c>
      <c r="F81" s="80">
        <f t="shared" si="5"/>
        <v>0</v>
      </c>
      <c r="G81" s="80">
        <f t="shared" si="6"/>
        <v>0</v>
      </c>
      <c r="H81" s="80">
        <f t="shared" si="7"/>
        <v>0</v>
      </c>
      <c r="I81" s="80">
        <f t="shared" si="8"/>
        <v>0</v>
      </c>
      <c r="J81" s="80">
        <f t="shared" si="9"/>
        <v>0</v>
      </c>
      <c r="K81" s="80">
        <f t="shared" si="10"/>
        <v>0</v>
      </c>
      <c r="L81" s="80">
        <f t="shared" si="11"/>
        <v>0</v>
      </c>
      <c r="M81" s="79"/>
      <c r="N81" s="79"/>
      <c r="O81" s="78"/>
      <c r="P81" s="79"/>
      <c r="Q81" s="79"/>
      <c r="R81" s="78"/>
      <c r="S81" s="79"/>
      <c r="T81" s="79"/>
      <c r="U81" s="78"/>
      <c r="V81" s="79"/>
      <c r="W81" s="79"/>
      <c r="X81" s="78"/>
      <c r="Y81" s="79"/>
      <c r="Z81" s="79"/>
      <c r="AA81" s="78"/>
      <c r="AB81" s="79"/>
      <c r="AC81" s="79"/>
      <c r="AD81" s="78"/>
      <c r="AE81" s="79"/>
      <c r="AF81" s="79"/>
      <c r="AG81" s="78"/>
      <c r="AH81" s="79"/>
      <c r="AI81" s="79"/>
      <c r="AJ81" s="78"/>
      <c r="AK81" s="79"/>
      <c r="AL81" s="79"/>
      <c r="AM81" s="78"/>
      <c r="AN81" s="79"/>
      <c r="AO81" s="79"/>
      <c r="AP81" s="31"/>
      <c r="AQ81" s="31"/>
      <c r="AR81" s="31"/>
      <c r="AS81" s="31"/>
      <c r="AT81" s="31"/>
      <c r="AU81" s="31"/>
      <c r="AV81" s="31"/>
      <c r="AW81" s="31"/>
      <c r="AX81" s="31"/>
      <c r="AY81" s="31"/>
      <c r="AZ81" s="31"/>
      <c r="BA81" s="31"/>
      <c r="BB81" s="31"/>
      <c r="BC81" s="31"/>
      <c r="BD81" s="31"/>
      <c r="BE81" s="38"/>
      <c r="BF81" s="38"/>
      <c r="BG81" s="38"/>
      <c r="BH81" s="38"/>
      <c r="BI81" s="38"/>
      <c r="BJ81" s="62"/>
      <c r="BK81" s="62"/>
      <c r="BL81" s="62"/>
      <c r="BM81" s="62"/>
      <c r="BN81" s="62"/>
      <c r="BO81" s="62"/>
      <c r="BP81" s="40"/>
      <c r="BQ81" s="40"/>
      <c r="BR81" s="40"/>
      <c r="BS81" s="40"/>
      <c r="BT81" s="40"/>
      <c r="BU81" s="40"/>
      <c r="BV81" s="40"/>
    </row>
    <row r="82" spans="1:74" ht="30" hidden="1" customHeight="1" x14ac:dyDescent="0.2">
      <c r="A82" s="80"/>
      <c r="B82" s="80"/>
      <c r="C82" s="80"/>
      <c r="D82" s="80"/>
      <c r="E82" s="80"/>
      <c r="F82" s="80"/>
      <c r="G82" s="80"/>
      <c r="H82" s="80"/>
      <c r="I82" s="80"/>
      <c r="J82" s="80"/>
      <c r="K82" s="80"/>
      <c r="L82" s="80"/>
      <c r="M82" s="79"/>
      <c r="N82" s="79"/>
      <c r="O82" s="78"/>
      <c r="P82" s="79"/>
      <c r="Q82" s="79"/>
      <c r="R82" s="78"/>
      <c r="S82" s="79"/>
      <c r="T82" s="79"/>
      <c r="U82" s="78"/>
      <c r="V82" s="79"/>
      <c r="W82" s="79"/>
      <c r="X82" s="78"/>
      <c r="Y82" s="79"/>
      <c r="Z82" s="79"/>
      <c r="AA82" s="78"/>
      <c r="AB82" s="79"/>
      <c r="AC82" s="79"/>
      <c r="AD82" s="78"/>
      <c r="AE82" s="79"/>
      <c r="AF82" s="79"/>
      <c r="AG82" s="78"/>
      <c r="AH82" s="79"/>
      <c r="AI82" s="79"/>
      <c r="AJ82" s="78"/>
      <c r="AK82" s="79"/>
      <c r="AL82" s="79"/>
      <c r="AM82" s="78"/>
      <c r="AN82" s="79"/>
      <c r="AO82" s="79"/>
      <c r="AP82" s="31"/>
      <c r="AQ82" s="31"/>
      <c r="AR82" s="31"/>
      <c r="AS82" s="31"/>
      <c r="AT82" s="31"/>
      <c r="AU82" s="31"/>
      <c r="AV82" s="31"/>
      <c r="AW82" s="31"/>
      <c r="AX82" s="31"/>
      <c r="AY82" s="31"/>
      <c r="AZ82" s="31"/>
      <c r="BA82" s="31"/>
      <c r="BB82" s="31"/>
      <c r="BC82" s="31"/>
      <c r="BD82" s="31"/>
      <c r="BE82" s="38"/>
      <c r="BF82" s="38"/>
      <c r="BG82" s="38"/>
      <c r="BH82" s="38"/>
      <c r="BI82" s="38"/>
      <c r="BJ82" s="62"/>
      <c r="BK82" s="62"/>
      <c r="BL82" s="62"/>
      <c r="BM82" s="62"/>
      <c r="BN82" s="62"/>
      <c r="BO82" s="62"/>
      <c r="BP82" s="40"/>
      <c r="BQ82" s="40"/>
      <c r="BR82" s="40"/>
      <c r="BS82" s="40"/>
      <c r="BT82" s="40"/>
      <c r="BU82" s="40"/>
      <c r="BV82" s="40"/>
    </row>
    <row r="83" spans="1:74" ht="30" hidden="1" customHeight="1" x14ac:dyDescent="0.2">
      <c r="A83" s="80">
        <f t="shared" si="0"/>
        <v>0</v>
      </c>
      <c r="B83" s="80">
        <f t="shared" si="1"/>
        <v>0</v>
      </c>
      <c r="C83" s="80">
        <f t="shared" si="2"/>
        <v>0</v>
      </c>
      <c r="D83" s="80">
        <f t="shared" si="3"/>
        <v>0</v>
      </c>
      <c r="E83" s="80">
        <f t="shared" si="4"/>
        <v>0</v>
      </c>
      <c r="F83" s="80">
        <f t="shared" si="5"/>
        <v>0</v>
      </c>
      <c r="G83" s="80">
        <f t="shared" si="6"/>
        <v>0</v>
      </c>
      <c r="H83" s="80">
        <f t="shared" si="7"/>
        <v>0</v>
      </c>
      <c r="I83" s="80">
        <f t="shared" si="8"/>
        <v>0</v>
      </c>
      <c r="J83" s="80">
        <f t="shared" si="9"/>
        <v>0</v>
      </c>
      <c r="K83" s="80">
        <f t="shared" si="10"/>
        <v>0</v>
      </c>
      <c r="L83" s="80">
        <f t="shared" si="11"/>
        <v>0</v>
      </c>
      <c r="M83" s="79"/>
      <c r="N83" s="79"/>
      <c r="O83" s="78"/>
      <c r="P83" s="79"/>
      <c r="Q83" s="79"/>
      <c r="R83" s="78"/>
      <c r="S83" s="79"/>
      <c r="T83" s="79"/>
      <c r="U83" s="78"/>
      <c r="V83" s="79"/>
      <c r="W83" s="79"/>
      <c r="X83" s="78"/>
      <c r="Y83" s="79"/>
      <c r="Z83" s="79"/>
      <c r="AA83" s="78"/>
      <c r="AB83" s="79"/>
      <c r="AC83" s="79"/>
      <c r="AD83" s="78"/>
      <c r="AE83" s="79"/>
      <c r="AF83" s="79"/>
      <c r="AG83" s="78"/>
      <c r="AH83" s="79"/>
      <c r="AI83" s="79"/>
      <c r="AJ83" s="78"/>
      <c r="AK83" s="79"/>
      <c r="AL83" s="79"/>
      <c r="AM83" s="78"/>
      <c r="AN83" s="79"/>
      <c r="AO83" s="79"/>
      <c r="AP83" s="31"/>
      <c r="AQ83" s="31"/>
      <c r="AR83" s="31"/>
      <c r="AS83" s="31"/>
      <c r="AT83" s="31"/>
      <c r="AU83" s="31"/>
      <c r="AV83" s="31"/>
      <c r="AW83" s="31"/>
      <c r="AX83" s="31"/>
      <c r="AY83" s="31"/>
      <c r="AZ83" s="31"/>
      <c r="BA83" s="31"/>
      <c r="BB83" s="31"/>
      <c r="BC83" s="31"/>
      <c r="BD83" s="31"/>
      <c r="BE83" s="38"/>
      <c r="BF83" s="38"/>
      <c r="BG83" s="38"/>
      <c r="BH83" s="38"/>
      <c r="BI83" s="38"/>
      <c r="BJ83" s="62"/>
      <c r="BK83" s="62"/>
      <c r="BL83" s="62"/>
      <c r="BM83" s="62"/>
      <c r="BN83" s="62"/>
      <c r="BO83" s="62"/>
      <c r="BP83" s="40"/>
      <c r="BQ83" s="40"/>
      <c r="BR83" s="40"/>
      <c r="BS83" s="40"/>
      <c r="BT83" s="40"/>
      <c r="BU83" s="40"/>
      <c r="BV83" s="40"/>
    </row>
    <row r="84" spans="1:74" ht="24.75" hidden="1" customHeight="1" x14ac:dyDescent="0.2">
      <c r="A84" s="105">
        <f>LARGE(A53:A83,1)</f>
        <v>0</v>
      </c>
      <c r="B84" s="105">
        <f>LARGE(B53:B83,1)</f>
        <v>0</v>
      </c>
      <c r="C84" s="105">
        <f t="shared" ref="C84:L84" si="12">LARGE(C53:C83,1)</f>
        <v>0</v>
      </c>
      <c r="D84" s="105">
        <f t="shared" si="12"/>
        <v>0</v>
      </c>
      <c r="E84" s="105">
        <f t="shared" si="12"/>
        <v>0</v>
      </c>
      <c r="F84" s="105">
        <f t="shared" si="12"/>
        <v>0</v>
      </c>
      <c r="G84" s="105">
        <f t="shared" si="12"/>
        <v>0</v>
      </c>
      <c r="H84" s="105">
        <f t="shared" si="12"/>
        <v>0</v>
      </c>
      <c r="I84" s="105">
        <f t="shared" si="12"/>
        <v>0</v>
      </c>
      <c r="J84" s="105">
        <f t="shared" si="12"/>
        <v>0</v>
      </c>
      <c r="K84" s="105">
        <f t="shared" si="12"/>
        <v>0</v>
      </c>
      <c r="L84" s="105">
        <f t="shared" si="12"/>
        <v>0</v>
      </c>
      <c r="M84" s="50"/>
      <c r="N84" s="50"/>
      <c r="O84" s="50"/>
      <c r="P84" s="50"/>
      <c r="Q84" s="50"/>
      <c r="R84" s="50"/>
      <c r="S84" s="50"/>
      <c r="T84" s="50"/>
      <c r="U84" s="50"/>
      <c r="V84" s="50"/>
      <c r="W84" s="102"/>
      <c r="X84" s="50"/>
      <c r="Y84" s="50"/>
      <c r="Z84" s="50"/>
      <c r="AA84" s="50"/>
      <c r="AB84" s="50"/>
      <c r="AC84" s="50"/>
      <c r="AD84" s="50"/>
      <c r="AE84" s="50"/>
      <c r="AF84" s="50"/>
      <c r="AG84" s="50"/>
      <c r="AH84" s="50"/>
      <c r="AI84" s="50"/>
      <c r="AJ84" s="50"/>
      <c r="AK84" s="50"/>
      <c r="AL84" s="50"/>
      <c r="AM84" s="50"/>
      <c r="AN84" s="50"/>
      <c r="AO84" s="50"/>
      <c r="AP84" s="31"/>
      <c r="AQ84" s="31"/>
      <c r="AR84" s="31"/>
      <c r="AS84" s="31"/>
      <c r="AT84" s="31"/>
      <c r="AU84" s="31"/>
      <c r="AV84" s="31"/>
      <c r="AW84" s="31"/>
      <c r="AX84" s="31"/>
      <c r="AY84" s="31"/>
      <c r="AZ84" s="31"/>
      <c r="BA84" s="31"/>
      <c r="BB84" s="31"/>
      <c r="BC84" s="31"/>
      <c r="BD84" s="31"/>
      <c r="BE84" s="38"/>
      <c r="BF84" s="38"/>
      <c r="BG84" s="38"/>
      <c r="BH84" s="38"/>
      <c r="BI84" s="38"/>
      <c r="BJ84" s="62"/>
      <c r="BK84" s="62"/>
      <c r="BL84" s="62"/>
      <c r="BM84" s="62"/>
      <c r="BN84" s="62"/>
      <c r="BO84" s="62"/>
      <c r="BP84" s="40"/>
      <c r="BQ84" s="40"/>
      <c r="BR84" s="40"/>
      <c r="BS84" s="40"/>
      <c r="BT84" s="40"/>
      <c r="BU84" s="40"/>
      <c r="BV84" s="40"/>
    </row>
    <row r="85" spans="1:74" ht="24.75" customHeight="1" x14ac:dyDescent="0.2">
      <c r="A85" s="661"/>
      <c r="B85" s="661"/>
      <c r="C85" s="661"/>
      <c r="D85" s="661"/>
      <c r="E85" s="661"/>
      <c r="F85" s="661"/>
      <c r="G85" s="661"/>
      <c r="H85" s="661"/>
      <c r="I85" s="661"/>
      <c r="J85" s="661"/>
      <c r="K85" s="661"/>
      <c r="L85" s="661"/>
      <c r="M85" s="661"/>
      <c r="N85" s="661"/>
      <c r="O85" s="661"/>
      <c r="P85" s="661"/>
      <c r="Q85" s="661"/>
      <c r="R85" s="661"/>
      <c r="S85" s="661"/>
      <c r="T85" s="661"/>
      <c r="U85" s="661"/>
      <c r="V85" s="661"/>
      <c r="W85" s="661"/>
      <c r="X85" s="661"/>
      <c r="Y85" s="661"/>
      <c r="Z85" s="661"/>
      <c r="AA85" s="661"/>
      <c r="AB85" s="661"/>
      <c r="AC85" s="661"/>
      <c r="AD85" s="661"/>
      <c r="AE85" s="661"/>
      <c r="AF85" s="661"/>
      <c r="AG85" s="661"/>
      <c r="AH85" s="661"/>
      <c r="AI85" s="661"/>
      <c r="AJ85" s="661"/>
      <c r="AK85" s="661"/>
      <c r="AL85" s="661"/>
      <c r="AM85" s="661"/>
      <c r="AN85" s="661"/>
      <c r="AO85" s="661"/>
      <c r="AP85" s="31"/>
      <c r="AQ85" s="31"/>
      <c r="AR85" s="31"/>
      <c r="AS85" s="31"/>
      <c r="AT85" s="31"/>
      <c r="AU85" s="31"/>
      <c r="AV85" s="31"/>
      <c r="AW85" s="31"/>
      <c r="AX85" s="31"/>
      <c r="AY85" s="31"/>
      <c r="AZ85" s="31"/>
      <c r="BA85" s="31"/>
      <c r="BB85" s="31"/>
      <c r="BC85" s="31"/>
      <c r="BD85" s="31"/>
      <c r="BE85" s="38"/>
      <c r="BF85" s="38"/>
      <c r="BG85" s="38"/>
      <c r="BH85" s="38"/>
      <c r="BI85" s="38"/>
      <c r="BJ85" s="62"/>
      <c r="BK85" s="62"/>
      <c r="BL85" s="62"/>
      <c r="BM85" s="62"/>
      <c r="BN85" s="62"/>
      <c r="BO85" s="62"/>
      <c r="BP85" s="40"/>
      <c r="BQ85" s="40"/>
      <c r="BR85" s="40"/>
      <c r="BS85" s="40"/>
      <c r="BT85" s="40"/>
      <c r="BU85" s="40"/>
      <c r="BV85" s="40"/>
    </row>
    <row r="86" spans="1:74" ht="60" customHeight="1" x14ac:dyDescent="0.2">
      <c r="A86" s="611" t="s">
        <v>3</v>
      </c>
      <c r="B86" s="612"/>
      <c r="C86" s="612"/>
      <c r="D86" s="612"/>
      <c r="E86" s="612"/>
      <c r="F86" s="612"/>
      <c r="G86" s="612"/>
      <c r="H86" s="612"/>
      <c r="I86" s="612"/>
      <c r="J86" s="612"/>
      <c r="K86" s="612"/>
      <c r="L86" s="612"/>
      <c r="M86" s="612"/>
      <c r="N86" s="612"/>
      <c r="O86" s="612"/>
      <c r="P86" s="612"/>
      <c r="Q86" s="612"/>
      <c r="R86" s="612"/>
      <c r="S86" s="612"/>
      <c r="T86" s="612"/>
      <c r="U86" s="612"/>
      <c r="V86" s="612"/>
      <c r="W86" s="612"/>
      <c r="X86" s="612"/>
      <c r="Y86" s="612"/>
      <c r="Z86" s="612"/>
      <c r="AA86" s="612"/>
      <c r="AB86" s="612"/>
      <c r="AC86" s="612"/>
      <c r="AD86" s="612"/>
      <c r="AE86" s="612"/>
      <c r="AF86" s="612"/>
      <c r="AG86" s="612"/>
      <c r="AH86" s="612"/>
      <c r="AI86" s="612"/>
      <c r="AJ86" s="612"/>
      <c r="AK86" s="612"/>
      <c r="AL86" s="612"/>
      <c r="AM86" s="612"/>
      <c r="AN86" s="612"/>
      <c r="AO86" s="613"/>
      <c r="AP86" s="31"/>
      <c r="AQ86" s="31"/>
      <c r="AR86" s="31"/>
      <c r="AS86" s="31"/>
      <c r="AT86" s="31"/>
      <c r="AU86" s="31"/>
      <c r="AV86" s="31"/>
      <c r="AW86" s="31"/>
      <c r="AX86" s="31"/>
      <c r="AY86" s="31"/>
      <c r="AZ86" s="31"/>
      <c r="BA86" s="31"/>
      <c r="BB86" s="31"/>
      <c r="BC86" s="31"/>
      <c r="BD86" s="31"/>
      <c r="BE86" s="38"/>
      <c r="BF86" s="38"/>
      <c r="BG86" s="38"/>
      <c r="BH86" s="38"/>
      <c r="BI86" s="38"/>
      <c r="BJ86" s="62"/>
      <c r="BK86" s="62"/>
      <c r="BL86" s="62"/>
      <c r="BM86" s="62"/>
      <c r="BN86" s="62"/>
      <c r="BO86" s="62"/>
      <c r="BP86" s="40"/>
      <c r="BQ86" s="40"/>
      <c r="BR86" s="40"/>
      <c r="BS86" s="40"/>
      <c r="BT86" s="40"/>
      <c r="BU86" s="40"/>
      <c r="BV86" s="40"/>
    </row>
    <row r="87" spans="1:74" ht="20.100000000000001" customHeight="1" x14ac:dyDescent="0.2">
      <c r="A87" s="662"/>
      <c r="B87" s="663"/>
      <c r="C87" s="663"/>
      <c r="D87" s="663"/>
      <c r="E87" s="663"/>
      <c r="F87" s="663"/>
      <c r="G87" s="663"/>
      <c r="H87" s="663"/>
      <c r="I87" s="663"/>
      <c r="J87" s="663"/>
      <c r="K87" s="663"/>
      <c r="L87" s="663"/>
      <c r="M87" s="663"/>
      <c r="N87" s="663"/>
      <c r="O87" s="663"/>
      <c r="P87" s="663"/>
      <c r="Q87" s="663"/>
      <c r="R87" s="663"/>
      <c r="S87" s="663"/>
      <c r="T87" s="663"/>
      <c r="U87" s="663"/>
      <c r="V87" s="663"/>
      <c r="W87" s="663"/>
      <c r="X87" s="663"/>
      <c r="Y87" s="663"/>
      <c r="Z87" s="663"/>
      <c r="AA87" s="663"/>
      <c r="AB87" s="663"/>
      <c r="AC87" s="663"/>
      <c r="AD87" s="663"/>
      <c r="AE87" s="663"/>
      <c r="AF87" s="663"/>
      <c r="AG87" s="663"/>
      <c r="AH87" s="663"/>
      <c r="AI87" s="663"/>
      <c r="AJ87" s="663"/>
      <c r="AK87" s="663"/>
      <c r="AL87" s="663"/>
      <c r="AM87" s="663"/>
      <c r="AN87" s="663"/>
      <c r="AO87" s="664"/>
      <c r="AP87" s="31"/>
      <c r="AQ87" s="31"/>
      <c r="AR87" s="31"/>
      <c r="AS87" s="31"/>
      <c r="AT87" s="31"/>
      <c r="AU87" s="31"/>
      <c r="AV87" s="31"/>
      <c r="AW87" s="31"/>
      <c r="AX87" s="31"/>
      <c r="AY87" s="31"/>
      <c r="AZ87" s="31"/>
      <c r="BA87" s="31"/>
      <c r="BB87" s="31"/>
      <c r="BC87" s="31"/>
      <c r="BD87" s="31"/>
      <c r="BE87" s="38"/>
      <c r="BF87" s="38"/>
      <c r="BG87" s="38"/>
      <c r="BH87" s="38"/>
      <c r="BI87" s="38"/>
      <c r="BJ87" s="62"/>
      <c r="BK87" s="62"/>
      <c r="BL87" s="62"/>
      <c r="BM87" s="62"/>
      <c r="BN87" s="62"/>
      <c r="BO87" s="62"/>
      <c r="BP87" s="40"/>
      <c r="BQ87" s="40"/>
      <c r="BR87" s="40"/>
      <c r="BS87" s="40"/>
      <c r="BT87" s="40"/>
      <c r="BU87" s="40"/>
      <c r="BV87" s="40"/>
    </row>
    <row r="88" spans="1:74" ht="39.75" customHeight="1" x14ac:dyDescent="0.2">
      <c r="A88" s="668" t="s">
        <v>86</v>
      </c>
      <c r="B88" s="606"/>
      <c r="C88" s="606"/>
      <c r="D88" s="606"/>
      <c r="E88" s="606"/>
      <c r="F88" s="606"/>
      <c r="G88" s="606"/>
      <c r="H88" s="606"/>
      <c r="I88" s="606"/>
      <c r="J88" s="606"/>
      <c r="K88" s="606"/>
      <c r="L88" s="606"/>
      <c r="M88" s="606"/>
      <c r="N88" s="606"/>
      <c r="O88" s="606"/>
      <c r="P88" s="606"/>
      <c r="Q88" s="606"/>
      <c r="R88" s="606"/>
      <c r="S88" s="682" t="s">
        <v>85</v>
      </c>
      <c r="T88" s="683"/>
      <c r="U88" s="683"/>
      <c r="V88" s="683"/>
      <c r="W88" s="684"/>
      <c r="X88" s="606"/>
      <c r="Y88" s="606"/>
      <c r="Z88" s="606"/>
      <c r="AA88" s="606"/>
      <c r="AB88" s="606"/>
      <c r="AC88" s="606"/>
      <c r="AD88" s="606"/>
      <c r="AE88" s="606"/>
      <c r="AF88" s="606"/>
      <c r="AG88" s="606"/>
      <c r="AH88" s="606"/>
      <c r="AI88" s="606"/>
      <c r="AJ88" s="606"/>
      <c r="AK88" s="606"/>
      <c r="AL88" s="606"/>
      <c r="AM88" s="606"/>
      <c r="AN88" s="606"/>
      <c r="AO88" s="607"/>
      <c r="AP88" s="31"/>
      <c r="AQ88" s="31"/>
      <c r="AR88" s="31"/>
      <c r="AS88" s="31"/>
      <c r="AT88" s="31"/>
      <c r="AU88" s="31"/>
      <c r="AV88" s="31"/>
      <c r="AW88" s="31"/>
      <c r="AX88" s="31"/>
      <c r="AY88" s="31"/>
      <c r="AZ88" s="31"/>
      <c r="BA88" s="31"/>
      <c r="BB88" s="31"/>
      <c r="BC88" s="31"/>
      <c r="BD88" s="31"/>
      <c r="BE88" s="38"/>
      <c r="BF88" s="38"/>
      <c r="BG88" s="38"/>
      <c r="BH88" s="38"/>
      <c r="BI88" s="38"/>
      <c r="BJ88" s="62"/>
      <c r="BK88" s="62"/>
      <c r="BL88" s="62"/>
      <c r="BM88" s="62"/>
      <c r="BN88" s="62"/>
      <c r="BO88" s="62"/>
      <c r="BP88" s="40"/>
      <c r="BQ88" s="40"/>
      <c r="BR88" s="40"/>
      <c r="BS88" s="40"/>
      <c r="BT88" s="40"/>
      <c r="BU88" s="40"/>
      <c r="BV88" s="40"/>
    </row>
    <row r="89" spans="1:74" ht="48" customHeight="1" x14ac:dyDescent="0.2">
      <c r="A89" s="608"/>
      <c r="B89" s="609"/>
      <c r="C89" s="609"/>
      <c r="D89" s="609"/>
      <c r="E89" s="609"/>
      <c r="F89" s="609"/>
      <c r="G89" s="609"/>
      <c r="H89" s="609"/>
      <c r="I89" s="609"/>
      <c r="J89" s="609"/>
      <c r="K89" s="609"/>
      <c r="L89" s="609"/>
      <c r="M89" s="609"/>
      <c r="N89" s="609"/>
      <c r="O89" s="609"/>
      <c r="P89" s="609"/>
      <c r="Q89" s="609"/>
      <c r="R89" s="609"/>
      <c r="S89" s="609"/>
      <c r="T89" s="609"/>
      <c r="U89" s="609"/>
      <c r="V89" s="609"/>
      <c r="W89" s="609"/>
      <c r="X89" s="609"/>
      <c r="Y89" s="609"/>
      <c r="Z89" s="609"/>
      <c r="AA89" s="609"/>
      <c r="AB89" s="609"/>
      <c r="AC89" s="609"/>
      <c r="AD89" s="609"/>
      <c r="AE89" s="609"/>
      <c r="AF89" s="609"/>
      <c r="AG89" s="609"/>
      <c r="AH89" s="609"/>
      <c r="AI89" s="609"/>
      <c r="AJ89" s="609"/>
      <c r="AK89" s="609"/>
      <c r="AL89" s="609"/>
      <c r="AM89" s="609"/>
      <c r="AN89" s="609"/>
      <c r="AO89" s="610"/>
      <c r="AP89" s="31"/>
      <c r="AQ89" s="31"/>
      <c r="AR89" s="31"/>
      <c r="AS89" s="31"/>
      <c r="AT89" s="31"/>
      <c r="AU89" s="31"/>
      <c r="AV89" s="31"/>
      <c r="AW89" s="31"/>
      <c r="AX89" s="31"/>
      <c r="AY89" s="31"/>
      <c r="AZ89" s="31"/>
      <c r="BA89" s="31"/>
      <c r="BB89" s="31"/>
      <c r="BC89" s="31"/>
      <c r="BD89" s="31"/>
      <c r="BE89" s="38"/>
      <c r="BF89" s="38"/>
      <c r="BG89" s="38"/>
      <c r="BH89" s="38"/>
      <c r="BI89" s="38"/>
      <c r="BJ89" s="62"/>
      <c r="BK89" s="62"/>
      <c r="BL89" s="62"/>
      <c r="BM89" s="62"/>
      <c r="BN89" s="62"/>
      <c r="BO89" s="62"/>
      <c r="BP89" s="40"/>
      <c r="BQ89" s="40"/>
      <c r="BR89" s="40"/>
      <c r="BS89" s="40"/>
      <c r="BT89" s="40"/>
      <c r="BU89" s="40"/>
      <c r="BV89" s="40"/>
    </row>
    <row r="90" spans="1:74" ht="36" customHeight="1" x14ac:dyDescent="0.2">
      <c r="A90" s="658" t="s">
        <v>69</v>
      </c>
      <c r="B90" s="659"/>
      <c r="C90" s="659"/>
      <c r="D90" s="659"/>
      <c r="E90" s="660"/>
      <c r="F90" s="91" t="str">
        <f>IF($F$19&lt;&gt;"",F$19,"")</f>
        <v/>
      </c>
      <c r="G90" s="650" t="str">
        <f>IF(G$20&lt;&gt;"",G$20,"")</f>
        <v/>
      </c>
      <c r="H90" s="651"/>
      <c r="I90" s="92" t="str">
        <f>IF($I$19&lt;&gt;"",$I$19,"")</f>
        <v/>
      </c>
      <c r="J90" s="604" t="str">
        <f>IF($J$20&lt;&gt;"",$J$20,"")</f>
        <v/>
      </c>
      <c r="K90" s="605"/>
      <c r="L90" s="92" t="str">
        <f>IF($L$19&lt;&gt;"",$L$19,"")</f>
        <v/>
      </c>
      <c r="M90" s="604" t="str">
        <f>IF($M$20&lt;&gt;"",$M$20,"")</f>
        <v/>
      </c>
      <c r="N90" s="605"/>
      <c r="O90" s="92" t="str">
        <f>IF($O$19&lt;&gt;"",$O$19,"")</f>
        <v/>
      </c>
      <c r="P90" s="604" t="str">
        <f>IF($P$20&lt;&gt;"",$P$20,"")</f>
        <v/>
      </c>
      <c r="Q90" s="605"/>
      <c r="R90" s="92" t="str">
        <f>IF($R$19&lt;&gt;"",$R$19,"")</f>
        <v/>
      </c>
      <c r="S90" s="604" t="str">
        <f>IF($S$20&lt;&gt;"",$S$20,"")</f>
        <v/>
      </c>
      <c r="T90" s="605"/>
      <c r="U90" s="92" t="str">
        <f>IF($U$19&lt;&gt;"",$U$19,"")</f>
        <v/>
      </c>
      <c r="V90" s="604" t="str">
        <f>IF($V$20&lt;&gt;"",$V$20,"")</f>
        <v/>
      </c>
      <c r="W90" s="605"/>
      <c r="X90" s="92" t="str">
        <f>IF($X$19&lt;&gt;"",$X$19,"")</f>
        <v/>
      </c>
      <c r="Y90" s="604" t="str">
        <f>IF($Y$20&lt;&gt;"",$Y$20,"")</f>
        <v/>
      </c>
      <c r="Z90" s="605"/>
      <c r="AA90" s="92" t="str">
        <f>IF($AA$19&lt;&gt;"",$AA$19,"")</f>
        <v/>
      </c>
      <c r="AB90" s="604" t="str">
        <f>IF($AB$20&lt;&gt;"",$AB$20,"")</f>
        <v/>
      </c>
      <c r="AC90" s="605"/>
      <c r="AD90" s="92" t="str">
        <f>IF($AD$19&lt;&gt;"",$AD$19,"")</f>
        <v/>
      </c>
      <c r="AE90" s="604" t="str">
        <f>IF($AE$20&lt;&gt;"",$AE$20,"")</f>
        <v/>
      </c>
      <c r="AF90" s="605"/>
      <c r="AG90" s="92" t="str">
        <f>IF($AG$19&lt;&gt;"",$AG$19,"")</f>
        <v/>
      </c>
      <c r="AH90" s="604" t="str">
        <f>IF($AH$20&lt;&gt;"",$AH$20,"")</f>
        <v/>
      </c>
      <c r="AI90" s="605"/>
      <c r="AJ90" s="92" t="str">
        <f>IF($AJ$19&lt;&gt;"",$AJ$19,"")</f>
        <v/>
      </c>
      <c r="AK90" s="604" t="str">
        <f>IF($AK$20&lt;&gt;"",$AK$20,"")</f>
        <v/>
      </c>
      <c r="AL90" s="605"/>
      <c r="AM90" s="92" t="str">
        <f>IF($AM$19&lt;&gt;"",$AM$19,"")</f>
        <v/>
      </c>
      <c r="AN90" s="604" t="str">
        <f>IF($AN$20&lt;&gt;"",$AN$20,"")</f>
        <v/>
      </c>
      <c r="AO90" s="605"/>
      <c r="AP90" s="31"/>
      <c r="AQ90" s="31"/>
      <c r="AR90" s="31"/>
      <c r="AS90" s="31"/>
      <c r="AT90" s="31"/>
      <c r="AU90" s="31"/>
      <c r="AV90" s="31"/>
      <c r="AW90" s="31"/>
      <c r="AX90" s="31"/>
      <c r="AY90" s="31"/>
      <c r="AZ90" s="31"/>
      <c r="BA90" s="31"/>
      <c r="BB90" s="31"/>
      <c r="BC90" s="31"/>
      <c r="BD90" s="31"/>
      <c r="BE90" s="38"/>
      <c r="BF90" s="38"/>
      <c r="BG90" s="38"/>
      <c r="BH90" s="38"/>
      <c r="BI90" s="38"/>
      <c r="BJ90" s="62"/>
      <c r="BK90" s="62"/>
      <c r="BL90" s="62"/>
      <c r="BM90" s="62"/>
      <c r="BN90" s="62"/>
      <c r="BO90" s="62"/>
      <c r="BP90" s="40"/>
      <c r="BQ90" s="40"/>
      <c r="BR90" s="40"/>
      <c r="BS90" s="40"/>
      <c r="BT90" s="40"/>
      <c r="BU90" s="40"/>
      <c r="BV90" s="40"/>
    </row>
    <row r="91" spans="1:74" ht="39.950000000000003" customHeight="1" x14ac:dyDescent="0.2">
      <c r="A91" s="640"/>
      <c r="B91" s="638"/>
      <c r="C91" s="640"/>
      <c r="D91" s="642" t="str">
        <f>IF(A91&lt;&gt;"",SUM(F91:AO91),"")</f>
        <v/>
      </c>
      <c r="E91" s="104" t="s">
        <v>17</v>
      </c>
      <c r="F91" s="93"/>
      <c r="G91" s="644" t="str">
        <f>IF(AND(A91&lt;&gt;"",G$90&lt;&gt;"",F91&lt;&gt;""),A$84,"")</f>
        <v/>
      </c>
      <c r="H91" s="645"/>
      <c r="I91" s="94"/>
      <c r="J91" s="602" t="str">
        <f>IF(AND($A91&lt;&gt;"",J$90&lt;&gt;"",I91&lt;&gt;""),B$84,"")</f>
        <v/>
      </c>
      <c r="K91" s="603"/>
      <c r="L91" s="94"/>
      <c r="M91" s="602" t="str">
        <f>IF(AND($A91&lt;&gt;"",M$90&lt;&gt;"",L91&lt;&gt;""),C$84,"")</f>
        <v/>
      </c>
      <c r="N91" s="603"/>
      <c r="O91" s="95"/>
      <c r="P91" s="602" t="str">
        <f>IF(AND($A91&lt;&gt;"",P$90&lt;&gt;"",O91&lt;&gt;""),D$84,"")</f>
        <v/>
      </c>
      <c r="Q91" s="603"/>
      <c r="R91" s="95"/>
      <c r="S91" s="602" t="str">
        <f>IF(AND($A91&lt;&gt;"",S$90&lt;&gt;"",R91&lt;&gt;""),E$84,"")</f>
        <v/>
      </c>
      <c r="T91" s="603"/>
      <c r="U91" s="95"/>
      <c r="V91" s="602" t="str">
        <f>IF(AND($A91&lt;&gt;"",V$90&lt;&gt;"",U91&lt;&gt;""),F$84,"")</f>
        <v/>
      </c>
      <c r="W91" s="603"/>
      <c r="X91" s="95"/>
      <c r="Y91" s="602" t="str">
        <f>IF(AND($A91&lt;&gt;"",Y$90&lt;&gt;"",X91&lt;&gt;""),G$84,"")</f>
        <v/>
      </c>
      <c r="Z91" s="603"/>
      <c r="AA91" s="94"/>
      <c r="AB91" s="602" t="str">
        <f>IF(AND($A91&lt;&gt;"",AB$90&lt;&gt;"",AA91&lt;&gt;""),H$84,"")</f>
        <v/>
      </c>
      <c r="AC91" s="603"/>
      <c r="AD91" s="94"/>
      <c r="AE91" s="602" t="str">
        <f>IF(AND($A91&lt;&gt;"",AE$90&lt;&gt;"",AD91&lt;&gt;""),I$84,"")</f>
        <v/>
      </c>
      <c r="AF91" s="603"/>
      <c r="AG91" s="94"/>
      <c r="AH91" s="602" t="str">
        <f>IF(AND($A91&lt;&gt;"",AH$90&lt;&gt;"",AG91&lt;&gt;""),J$84,"")</f>
        <v/>
      </c>
      <c r="AI91" s="603"/>
      <c r="AJ91" s="94"/>
      <c r="AK91" s="602" t="str">
        <f>IF(AND($A91&lt;&gt;"",AK$90&lt;&gt;"",AJ91&lt;&gt;""),K$84,"")</f>
        <v/>
      </c>
      <c r="AL91" s="603"/>
      <c r="AM91" s="94"/>
      <c r="AN91" s="602" t="str">
        <f>IF(AND($A91&lt;&gt;"",AN$90&lt;&gt;"",AM91&lt;&gt;""),L$84,"")</f>
        <v/>
      </c>
      <c r="AO91" s="603"/>
      <c r="AP91" s="31"/>
      <c r="AQ91" s="31"/>
      <c r="AR91" s="31"/>
      <c r="AS91" s="31"/>
      <c r="AT91" s="31"/>
      <c r="AU91" s="31"/>
      <c r="AV91" s="31"/>
      <c r="AW91" s="31"/>
      <c r="AX91" s="31"/>
      <c r="AY91" s="31"/>
      <c r="AZ91" s="31"/>
      <c r="BA91" s="31"/>
      <c r="BB91" s="31"/>
      <c r="BC91" s="31"/>
      <c r="BD91" s="31"/>
      <c r="BE91" s="38"/>
      <c r="BF91" s="38"/>
      <c r="BG91" s="38"/>
      <c r="BH91" s="38"/>
      <c r="BI91" s="38"/>
      <c r="BJ91" s="62"/>
      <c r="BK91" s="62"/>
      <c r="BL91" s="62"/>
      <c r="BM91" s="62"/>
      <c r="BN91" s="62"/>
      <c r="BO91" s="62"/>
      <c r="BP91" s="40"/>
      <c r="BQ91" s="40"/>
      <c r="BR91" s="40"/>
      <c r="BS91" s="40"/>
      <c r="BT91" s="40"/>
      <c r="BU91" s="40"/>
      <c r="BV91" s="40"/>
    </row>
    <row r="92" spans="1:74" ht="39.950000000000003" customHeight="1" x14ac:dyDescent="0.2">
      <c r="A92" s="641"/>
      <c r="B92" s="639"/>
      <c r="C92" s="641"/>
      <c r="D92" s="643"/>
      <c r="E92" s="132" t="s">
        <v>70</v>
      </c>
      <c r="F92" s="652" t="str">
        <f>IF(B91="","",IF(B91="ASS","",IF($S$88="GW",IFERROR($C91,""),IF($S$88="FLEXCON",IFERROR(MOD((D91+C91-$A$115),D91),""),""))))</f>
        <v/>
      </c>
      <c r="G92" s="653"/>
      <c r="H92" s="654"/>
      <c r="I92" s="655" t="str">
        <f>IF(B91="","",IF(B91="ASS","",IFERROR(MOD((F92+F91+$A$115),D91),"")))</f>
        <v/>
      </c>
      <c r="J92" s="656"/>
      <c r="K92" s="657"/>
      <c r="L92" s="602" t="str">
        <f>IF(B91="","",IF(B91="ASS","",IFERROR(IF(L91="","",MOD((I92+I91+G91),D91)),"")))</f>
        <v/>
      </c>
      <c r="M92" s="646"/>
      <c r="N92" s="603"/>
      <c r="O92" s="647" t="str">
        <f>IF(B91="","",IF(B91="ASS","",IFERROR(IF(O91="","",IF(L91="",MOD((I92+I91+G91),$D91),MOD((L92+L91+J91),D91))),"")))</f>
        <v/>
      </c>
      <c r="P92" s="648"/>
      <c r="Q92" s="649"/>
      <c r="R92" s="647" t="str">
        <f>IF(B91="","",IF(B91="ASS","",IFERROR(IF(R91="","",IF(O91="",MOD((L92+L91+J91),$D91),MOD((O92+O91+M91),$D91))),"")))</f>
        <v/>
      </c>
      <c r="S92" s="648"/>
      <c r="T92" s="649"/>
      <c r="U92" s="647" t="str">
        <f>IF(B91="","",IF(B91="ASS","",IFERROR(IF(U91="","",IF(R91="",MOD((O92+O91+M91),$D91),MOD((R92+R91+P91),$D91))),"")))</f>
        <v/>
      </c>
      <c r="V92" s="648"/>
      <c r="W92" s="649"/>
      <c r="X92" s="647" t="str">
        <f>IF(B91="","",IF(B91="ASS","",IFERROR(IF(X91="","",IF(U91="",MOD((R92+R91+P91),$D91),MOD((U92+U91+S91),$D91))),"")))</f>
        <v/>
      </c>
      <c r="Y92" s="648"/>
      <c r="Z92" s="649"/>
      <c r="AA92" s="647" t="str">
        <f>IF(B91="","",IF(B91="ASS","",IFERROR(IF(AA91="","",IF(X91="",MOD((U92+U91+S91),$D91),MOD((X92+X91+V91),$D91))),"")))</f>
        <v/>
      </c>
      <c r="AB92" s="648"/>
      <c r="AC92" s="649"/>
      <c r="AD92" s="647" t="str">
        <f>IF(B91="","",IF(B91="ASS","",IFERROR(IF(AD91="","",IF(AA91="",MOD((X92+X91+V91),$D91),MOD((AA92+AA91+Y91),$D91))),"")))</f>
        <v/>
      </c>
      <c r="AE92" s="648"/>
      <c r="AF92" s="649"/>
      <c r="AG92" s="647" t="str">
        <f>IF(B91="","",IF(B91="ASS","",IFERROR(IF(AG91="","",IF(AD91="",MOD((AA92+AA91+Y91),$D91),MOD((AD92+AD91+AB91),$D91))),"")))</f>
        <v/>
      </c>
      <c r="AH92" s="648"/>
      <c r="AI92" s="649"/>
      <c r="AJ92" s="647" t="str">
        <f>IF(B91="","",IF(B91="ASS","",IFERROR(IF(AJ91="","",IF(AG91="",MOD((AD92+AD91+AB91),$D91),MOD((AG92+AG91+AE91),$D91))),"")))</f>
        <v/>
      </c>
      <c r="AK92" s="648"/>
      <c r="AL92" s="649"/>
      <c r="AM92" s="647" t="str">
        <f>IF(B91="","",IF(B91="ASS","",IFERROR(IF(AM91="","",IF(AJ91="",MOD((AG92+AG91+AE91),$D91),MOD((AJ92+AJ91+AH91),$D91))),"")))</f>
        <v/>
      </c>
      <c r="AN92" s="648"/>
      <c r="AO92" s="649"/>
      <c r="AP92" s="31"/>
      <c r="AQ92" s="31"/>
      <c r="AR92" s="31"/>
      <c r="AS92" s="31"/>
      <c r="AT92" s="31"/>
      <c r="AU92" s="31"/>
      <c r="AV92" s="31"/>
      <c r="AW92" s="31"/>
      <c r="AX92" s="31"/>
      <c r="AY92" s="31"/>
      <c r="AZ92" s="31"/>
      <c r="BA92" s="31"/>
      <c r="BB92" s="31"/>
      <c r="BC92" s="31"/>
      <c r="BD92" s="31"/>
      <c r="BE92" s="38"/>
      <c r="BF92" s="38"/>
      <c r="BG92" s="38"/>
      <c r="BH92" s="38"/>
      <c r="BI92" s="38"/>
      <c r="BJ92" s="62"/>
      <c r="BK92" s="62"/>
      <c r="BL92" s="62"/>
      <c r="BM92" s="62"/>
      <c r="BN92" s="62"/>
      <c r="BO92" s="62"/>
      <c r="BP92" s="40"/>
      <c r="BQ92" s="40"/>
      <c r="BR92" s="40"/>
      <c r="BS92" s="40"/>
      <c r="BT92" s="40"/>
      <c r="BU92" s="40"/>
      <c r="BV92" s="40"/>
    </row>
    <row r="93" spans="1:74" ht="39.950000000000003" customHeight="1" x14ac:dyDescent="0.2">
      <c r="A93" s="640"/>
      <c r="B93" s="638"/>
      <c r="C93" s="640"/>
      <c r="D93" s="642" t="str">
        <f t="shared" ref="D93" si="13">IF(A93&lt;&gt;"",SUM(F93:AO93),"")</f>
        <v/>
      </c>
      <c r="E93" s="104" t="s">
        <v>17</v>
      </c>
      <c r="F93" s="93"/>
      <c r="G93" s="644" t="str">
        <f>IF(AND(A93&lt;&gt;"",G$90&lt;&gt;"",F93&lt;&gt;""),A$84,"")</f>
        <v/>
      </c>
      <c r="H93" s="645"/>
      <c r="I93" s="94"/>
      <c r="J93" s="602" t="str">
        <f>IF(AND($A93&lt;&gt;"",J$90&lt;&gt;"",I93&lt;&gt;""),B$84,"")</f>
        <v/>
      </c>
      <c r="K93" s="603"/>
      <c r="L93" s="94"/>
      <c r="M93" s="602" t="str">
        <f>IF(AND($A93&lt;&gt;"",M$90&lt;&gt;"",L93&lt;&gt;""),C$84,"")</f>
        <v/>
      </c>
      <c r="N93" s="603"/>
      <c r="O93" s="95"/>
      <c r="P93" s="602" t="str">
        <f>IF(AND($A93&lt;&gt;"",P$90&lt;&gt;"",O93&lt;&gt;""),D$84,"")</f>
        <v/>
      </c>
      <c r="Q93" s="603"/>
      <c r="R93" s="95"/>
      <c r="S93" s="602" t="str">
        <f>IF(AND($A93&lt;&gt;"",S$90&lt;&gt;"",R93&lt;&gt;""),E$84,"")</f>
        <v/>
      </c>
      <c r="T93" s="603"/>
      <c r="U93" s="95"/>
      <c r="V93" s="602" t="str">
        <f>IF(AND($A93&lt;&gt;"",V$90&lt;&gt;"",U93&lt;&gt;""),F$84,"")</f>
        <v/>
      </c>
      <c r="W93" s="603"/>
      <c r="X93" s="95"/>
      <c r="Y93" s="602" t="str">
        <f>IF(AND($A93&lt;&gt;"",Y$90&lt;&gt;"",X93&lt;&gt;""),G$84,"")</f>
        <v/>
      </c>
      <c r="Z93" s="603"/>
      <c r="AA93" s="94"/>
      <c r="AB93" s="602" t="str">
        <f>IF(AND($A93&lt;&gt;"",AB$90&lt;&gt;"",AA93&lt;&gt;""),H$84,"")</f>
        <v/>
      </c>
      <c r="AC93" s="603"/>
      <c r="AD93" s="95"/>
      <c r="AE93" s="602" t="str">
        <f>IF(AND($A93&lt;&gt;"",AE$90&lt;&gt;"",AD93&lt;&gt;""),I$84,"")</f>
        <v/>
      </c>
      <c r="AF93" s="603"/>
      <c r="AG93" s="95"/>
      <c r="AH93" s="602" t="str">
        <f>IF(AND($A93&lt;&gt;"",AH$90&lt;&gt;"",AG93&lt;&gt;""),J$84,"")</f>
        <v/>
      </c>
      <c r="AI93" s="603"/>
      <c r="AJ93" s="94"/>
      <c r="AK93" s="602" t="str">
        <f>IF(AND($A93&lt;&gt;"",AK$90&lt;&gt;"",AJ93&lt;&gt;""),K$84,"")</f>
        <v/>
      </c>
      <c r="AL93" s="603"/>
      <c r="AM93" s="94"/>
      <c r="AN93" s="602" t="str">
        <f>IF(AND($A93&lt;&gt;"",AN$90&lt;&gt;"",AM93&lt;&gt;""),L$84,"")</f>
        <v/>
      </c>
      <c r="AO93" s="603"/>
      <c r="AP93" s="31"/>
      <c r="AQ93" s="31"/>
      <c r="AR93" s="31"/>
      <c r="AS93" s="31"/>
      <c r="AT93" s="31"/>
      <c r="AU93" s="31"/>
      <c r="AV93" s="31"/>
      <c r="AW93" s="31"/>
      <c r="AX93" s="31"/>
      <c r="AY93" s="31"/>
      <c r="AZ93" s="31"/>
      <c r="BA93" s="31"/>
      <c r="BB93" s="31"/>
      <c r="BC93" s="31"/>
      <c r="BD93" s="31"/>
      <c r="BE93" s="38"/>
      <c r="BF93" s="38"/>
      <c r="BG93" s="38"/>
      <c r="BH93" s="38"/>
      <c r="BI93" s="38"/>
      <c r="BJ93" s="62"/>
      <c r="BK93" s="62"/>
      <c r="BL93" s="62"/>
      <c r="BM93" s="62"/>
      <c r="BN93" s="62"/>
      <c r="BO93" s="62"/>
      <c r="BP93" s="40"/>
      <c r="BQ93" s="40"/>
      <c r="BR93" s="40"/>
      <c r="BS93" s="40"/>
      <c r="BT93" s="40"/>
      <c r="BU93" s="40"/>
      <c r="BV93" s="40"/>
    </row>
    <row r="94" spans="1:74" ht="39.950000000000003" customHeight="1" x14ac:dyDescent="0.2">
      <c r="A94" s="641"/>
      <c r="B94" s="639"/>
      <c r="C94" s="641"/>
      <c r="D94" s="643"/>
      <c r="E94" s="132" t="s">
        <v>70</v>
      </c>
      <c r="F94" s="652" t="str">
        <f>IF(B93="","",IF(B93="ASS","",IF($S$88="GW",IFERROR($C93,""),IF($S$88="FLEXCON",IFERROR(MOD((D93+C93-$A$115),D93),""),""))))</f>
        <v/>
      </c>
      <c r="G94" s="653"/>
      <c r="H94" s="654"/>
      <c r="I94" s="655" t="str">
        <f>IF(B93="","",IF(B93="ASS","",IFERROR(MOD((F94+F93+$A$115),D93),"")))</f>
        <v/>
      </c>
      <c r="J94" s="656"/>
      <c r="K94" s="657"/>
      <c r="L94" s="602" t="str">
        <f t="shared" ref="L94" si="14">IF(B93="","",IF(B93="ASS","",IFERROR(IF(L93="","",MOD((I94+I93+G93),D93)),"")))</f>
        <v/>
      </c>
      <c r="M94" s="646"/>
      <c r="N94" s="603"/>
      <c r="O94" s="647" t="str">
        <f t="shared" ref="O94" si="15">IF(B93="","",IF(B93="ASS","",IFERROR(IF(O93="","",IF(L93="",MOD((I94+I93+G93),$D93),MOD((L94+L93+J93),D93))),"")))</f>
        <v/>
      </c>
      <c r="P94" s="648"/>
      <c r="Q94" s="649"/>
      <c r="R94" s="647" t="str">
        <f t="shared" ref="R94" si="16">IF(B93="","",IF(B93="ASS","",IFERROR(IF(R93="","",IF(O93="",MOD((L94+L93+J93),$D93),MOD((O94+O93+M93),$D93))),"")))</f>
        <v/>
      </c>
      <c r="S94" s="648"/>
      <c r="T94" s="649"/>
      <c r="U94" s="647" t="str">
        <f t="shared" ref="U94" si="17">IF(B93="","",IF(B93="ASS","",IFERROR(IF(U93="","",IF(R93="",MOD((O94+O93+M93),$D93),MOD((R94+R93+P93),$D93))),"")))</f>
        <v/>
      </c>
      <c r="V94" s="648"/>
      <c r="W94" s="649"/>
      <c r="X94" s="647" t="str">
        <f t="shared" ref="X94" si="18">IF(B93="","",IF(B93="ASS","",IFERROR(IF(X93="","",IF(U93="",MOD((R94+R93+P93),$D93),MOD((U94+U93+S93),$D93))),"")))</f>
        <v/>
      </c>
      <c r="Y94" s="648"/>
      <c r="Z94" s="649"/>
      <c r="AA94" s="647" t="str">
        <f t="shared" ref="AA94" si="19">IF(B93="","",IF(B93="ASS","",IFERROR(IF(AA93="","",IF(X93="",MOD((U94+U93+S93),$D93),MOD((X94+X93+V93),$D93))),"")))</f>
        <v/>
      </c>
      <c r="AB94" s="648"/>
      <c r="AC94" s="649"/>
      <c r="AD94" s="647" t="str">
        <f t="shared" ref="AD94" si="20">IF(B93="","",IF(B93="ASS","",IFERROR(IF(AD93="","",IF(AA93="",MOD((X94+X93+V93),$D93),MOD((AA94+AA93+Y93),$D93))),"")))</f>
        <v/>
      </c>
      <c r="AE94" s="648"/>
      <c r="AF94" s="649"/>
      <c r="AG94" s="647" t="str">
        <f t="shared" ref="AG94" si="21">IF(B93="","",IF(B93="ASS","",IFERROR(IF(AG93="","",IF(AD93="",MOD((AA94+AA93+Y93),$D93),MOD((AD94+AD93+AB93),$D93))),"")))</f>
        <v/>
      </c>
      <c r="AH94" s="648"/>
      <c r="AI94" s="649"/>
      <c r="AJ94" s="647" t="str">
        <f t="shared" ref="AJ94" si="22">IF(B93="","",IF(B93="ASS","",IFERROR(IF(AJ93="","",IF(AG93="",MOD((AD94+AD93+AB93),$D93),MOD((AG94+AG93+AE93),$D93))),"")))</f>
        <v/>
      </c>
      <c r="AK94" s="648"/>
      <c r="AL94" s="649"/>
      <c r="AM94" s="647" t="str">
        <f t="shared" ref="AM94" si="23">IF(B93="","",IF(B93="ASS","",IFERROR(IF(AM93="","",IF(AJ93="",MOD((AG94+AG93+AE93),$D93),MOD((AJ94+AJ93+AH93),$D93))),"")))</f>
        <v/>
      </c>
      <c r="AN94" s="648"/>
      <c r="AO94" s="649"/>
      <c r="AP94" s="31"/>
      <c r="AQ94" s="31"/>
      <c r="AR94" s="31"/>
      <c r="AS94" s="31"/>
      <c r="AT94" s="31"/>
      <c r="AU94" s="31"/>
      <c r="AV94" s="31"/>
      <c r="AW94" s="31"/>
      <c r="AX94" s="31"/>
      <c r="AY94" s="31"/>
      <c r="AZ94" s="31"/>
      <c r="BA94" s="31"/>
      <c r="BB94" s="31"/>
      <c r="BC94" s="31"/>
      <c r="BD94" s="31"/>
      <c r="BE94" s="38"/>
      <c r="BF94" s="38"/>
      <c r="BG94" s="38"/>
      <c r="BH94" s="38"/>
      <c r="BI94" s="38"/>
      <c r="BJ94" s="62"/>
      <c r="BK94" s="62"/>
      <c r="BL94" s="62"/>
      <c r="BM94" s="62"/>
      <c r="BN94" s="62"/>
      <c r="BO94" s="62"/>
      <c r="BP94" s="40"/>
      <c r="BQ94" s="40"/>
      <c r="BR94" s="40"/>
      <c r="BS94" s="40"/>
      <c r="BT94" s="40"/>
      <c r="BU94" s="40"/>
      <c r="BV94" s="40"/>
    </row>
    <row r="95" spans="1:74" ht="39.950000000000003" customHeight="1" x14ac:dyDescent="0.2">
      <c r="A95" s="640"/>
      <c r="B95" s="638"/>
      <c r="C95" s="640"/>
      <c r="D95" s="642" t="str">
        <f t="shared" ref="D95" si="24">IF(A95&lt;&gt;"",SUM(F95:AO95),"")</f>
        <v/>
      </c>
      <c r="E95" s="104" t="s">
        <v>17</v>
      </c>
      <c r="F95" s="93"/>
      <c r="G95" s="644" t="str">
        <f>IF(AND(A95&lt;&gt;"",G$90&lt;&gt;"",F95&lt;&gt;""),A$84,"")</f>
        <v/>
      </c>
      <c r="H95" s="645"/>
      <c r="I95" s="94"/>
      <c r="J95" s="602" t="str">
        <f>IF(AND($A95&lt;&gt;"",J$90&lt;&gt;"",I95&lt;&gt;""),B$84,"")</f>
        <v/>
      </c>
      <c r="K95" s="603"/>
      <c r="L95" s="94"/>
      <c r="M95" s="602" t="str">
        <f>IF(AND($A95&lt;&gt;"",M$90&lt;&gt;"",L95&lt;&gt;""),C$84,"")</f>
        <v/>
      </c>
      <c r="N95" s="603"/>
      <c r="O95" s="95"/>
      <c r="P95" s="602" t="str">
        <f>IF(AND($A95&lt;&gt;"",P$90&lt;&gt;"",O95&lt;&gt;""),D$84,"")</f>
        <v/>
      </c>
      <c r="Q95" s="603"/>
      <c r="R95" s="95"/>
      <c r="S95" s="602" t="str">
        <f>IF(AND($A95&lt;&gt;"",S$90&lt;&gt;"",R95&lt;&gt;""),E$84,"")</f>
        <v/>
      </c>
      <c r="T95" s="603"/>
      <c r="U95" s="95"/>
      <c r="V95" s="602" t="str">
        <f>IF(AND($A95&lt;&gt;"",V$90&lt;&gt;"",U95&lt;&gt;""),F$84,"")</f>
        <v/>
      </c>
      <c r="W95" s="603"/>
      <c r="X95" s="95"/>
      <c r="Y95" s="602" t="str">
        <f>IF(AND($A95&lt;&gt;"",Y$90&lt;&gt;"",X95&lt;&gt;""),G$84,"")</f>
        <v/>
      </c>
      <c r="Z95" s="603"/>
      <c r="AA95" s="94"/>
      <c r="AB95" s="602" t="str">
        <f>IF(AND($A95&lt;&gt;"",AB$90&lt;&gt;"",AA95&lt;&gt;""),H$84,"")</f>
        <v/>
      </c>
      <c r="AC95" s="603"/>
      <c r="AD95" s="95"/>
      <c r="AE95" s="602" t="str">
        <f>IF(AND($A95&lt;&gt;"",AE$90&lt;&gt;"",AD95&lt;&gt;""),I$84,"")</f>
        <v/>
      </c>
      <c r="AF95" s="603"/>
      <c r="AG95" s="95"/>
      <c r="AH95" s="602" t="str">
        <f>IF(AND($A95&lt;&gt;"",AH$90&lt;&gt;"",AG95&lt;&gt;""),J$84,"")</f>
        <v/>
      </c>
      <c r="AI95" s="603"/>
      <c r="AJ95" s="94"/>
      <c r="AK95" s="602" t="str">
        <f>IF(AND($A95&lt;&gt;"",AK$90&lt;&gt;"",AJ95&lt;&gt;""),K$84,"")</f>
        <v/>
      </c>
      <c r="AL95" s="603"/>
      <c r="AM95" s="94"/>
      <c r="AN95" s="602" t="str">
        <f>IF(AND($A95&lt;&gt;"",AN$90&lt;&gt;"",AM95&lt;&gt;""),L$84,"")</f>
        <v/>
      </c>
      <c r="AO95" s="603"/>
      <c r="AP95" s="31"/>
      <c r="AQ95" s="31"/>
      <c r="AR95" s="31"/>
      <c r="AS95" s="31"/>
      <c r="AT95" s="31"/>
      <c r="AU95" s="31"/>
      <c r="AV95" s="31"/>
      <c r="AW95" s="31"/>
      <c r="AX95" s="31"/>
      <c r="AY95" s="31"/>
      <c r="AZ95" s="31"/>
      <c r="BA95" s="31"/>
      <c r="BB95" s="31"/>
      <c r="BC95" s="31"/>
      <c r="BD95" s="31"/>
      <c r="BE95" s="38"/>
      <c r="BF95" s="38"/>
      <c r="BG95" s="38"/>
      <c r="BH95" s="38"/>
      <c r="BI95" s="38"/>
      <c r="BJ95" s="62"/>
      <c r="BK95" s="62"/>
      <c r="BL95" s="62"/>
      <c r="BM95" s="62"/>
      <c r="BN95" s="62"/>
      <c r="BO95" s="62"/>
      <c r="BP95" s="40"/>
      <c r="BQ95" s="40"/>
      <c r="BR95" s="40"/>
      <c r="BS95" s="40"/>
      <c r="BT95" s="40"/>
      <c r="BU95" s="40"/>
      <c r="BV95" s="40"/>
    </row>
    <row r="96" spans="1:74" ht="39.950000000000003" customHeight="1" x14ac:dyDescent="0.2">
      <c r="A96" s="641"/>
      <c r="B96" s="639"/>
      <c r="C96" s="641"/>
      <c r="D96" s="643"/>
      <c r="E96" s="132" t="s">
        <v>70</v>
      </c>
      <c r="F96" s="652" t="str">
        <f>IF(B95="","",IF(B95="ASS","",IF($S$88="GW",IFERROR($C95,""),IF($S$88="FLEXCON",IFERROR(MOD((D95+C95-$A$115),D95),""),""))))</f>
        <v/>
      </c>
      <c r="G96" s="653"/>
      <c r="H96" s="654"/>
      <c r="I96" s="655" t="str">
        <f>IF(B95="","",IF(B95="ASS","",IFERROR(MOD((F96+F95+$A$115),D95),"")))</f>
        <v/>
      </c>
      <c r="J96" s="656"/>
      <c r="K96" s="657"/>
      <c r="L96" s="602" t="str">
        <f t="shared" ref="L96" si="25">IF(B95="","",IF(B95="ASS","",IFERROR(IF(L95="","",MOD((I96+I95+G95),D95)),"")))</f>
        <v/>
      </c>
      <c r="M96" s="646"/>
      <c r="N96" s="603"/>
      <c r="O96" s="647" t="str">
        <f t="shared" ref="O96" si="26">IF(B95="","",IF(B95="ASS","",IFERROR(IF(O95="","",IF(L95="",MOD((I96+I95+G95),$D95),MOD((L96+L95+J95),D95))),"")))</f>
        <v/>
      </c>
      <c r="P96" s="648"/>
      <c r="Q96" s="649"/>
      <c r="R96" s="647" t="str">
        <f t="shared" ref="R96" si="27">IF(B95="","",IF(B95="ASS","",IFERROR(IF(R95="","",IF(O95="",MOD((L96+L95+J95),$D95),MOD((O96+O95+M95),$D95))),"")))</f>
        <v/>
      </c>
      <c r="S96" s="648"/>
      <c r="T96" s="649"/>
      <c r="U96" s="647" t="str">
        <f t="shared" ref="U96" si="28">IF(B95="","",IF(B95="ASS","",IFERROR(IF(U95="","",IF(R95="",MOD((O96+O95+M95),$D95),MOD((R96+R95+P95),$D95))),"")))</f>
        <v/>
      </c>
      <c r="V96" s="648"/>
      <c r="W96" s="649"/>
      <c r="X96" s="647" t="str">
        <f t="shared" ref="X96" si="29">IF(B95="","",IF(B95="ASS","",IFERROR(IF(X95="","",IF(U95="",MOD((R96+R95+P95),$D95),MOD((U96+U95+S95),$D95))),"")))</f>
        <v/>
      </c>
      <c r="Y96" s="648"/>
      <c r="Z96" s="649"/>
      <c r="AA96" s="647" t="str">
        <f t="shared" ref="AA96" si="30">IF(B95="","",IF(B95="ASS","",IFERROR(IF(AA95="","",IF(X95="",MOD((U96+U95+S95),$D95),MOD((X96+X95+V95),$D95))),"")))</f>
        <v/>
      </c>
      <c r="AB96" s="648"/>
      <c r="AC96" s="649"/>
      <c r="AD96" s="647" t="str">
        <f t="shared" ref="AD96" si="31">IF(B95="","",IF(B95="ASS","",IFERROR(IF(AD95="","",IF(AA95="",MOD((X96+X95+V95),$D95),MOD((AA96+AA95+Y95),$D95))),"")))</f>
        <v/>
      </c>
      <c r="AE96" s="648"/>
      <c r="AF96" s="649"/>
      <c r="AG96" s="647" t="str">
        <f t="shared" ref="AG96" si="32">IF(B95="","",IF(B95="ASS","",IFERROR(IF(AG95="","",IF(AD95="",MOD((AA96+AA95+Y95),$D95),MOD((AD96+AD95+AB95),$D95))),"")))</f>
        <v/>
      </c>
      <c r="AH96" s="648"/>
      <c r="AI96" s="649"/>
      <c r="AJ96" s="647" t="str">
        <f t="shared" ref="AJ96" si="33">IF(B95="","",IF(B95="ASS","",IFERROR(IF(AJ95="","",IF(AG95="",MOD((AD96+AD95+AB95),$D95),MOD((AG96+AG95+AE95),$D95))),"")))</f>
        <v/>
      </c>
      <c r="AK96" s="648"/>
      <c r="AL96" s="649"/>
      <c r="AM96" s="647" t="str">
        <f t="shared" ref="AM96" si="34">IF(B95="","",IF(B95="ASS","",IFERROR(IF(AM95="","",IF(AJ95="",MOD((AG96+AG95+AE95),$D95),MOD((AJ96+AJ95+AH95),$D95))),"")))</f>
        <v/>
      </c>
      <c r="AN96" s="648"/>
      <c r="AO96" s="649"/>
      <c r="AP96" s="31"/>
      <c r="AQ96" s="31"/>
      <c r="AR96" s="31"/>
      <c r="AS96" s="31"/>
      <c r="AT96" s="31"/>
      <c r="AU96" s="31"/>
      <c r="AV96" s="31"/>
      <c r="AW96" s="31"/>
      <c r="AX96" s="31"/>
      <c r="AY96" s="31"/>
      <c r="AZ96" s="31"/>
      <c r="BA96" s="31"/>
      <c r="BB96" s="31"/>
      <c r="BC96" s="31"/>
      <c r="BD96" s="31"/>
      <c r="BE96" s="38"/>
      <c r="BF96" s="38"/>
      <c r="BG96" s="38"/>
      <c r="BH96" s="38"/>
      <c r="BI96" s="38"/>
      <c r="BJ96" s="62"/>
      <c r="BK96" s="62"/>
      <c r="BL96" s="62"/>
      <c r="BM96" s="62"/>
      <c r="BN96" s="62"/>
      <c r="BO96" s="62"/>
      <c r="BP96" s="40"/>
      <c r="BQ96" s="40"/>
      <c r="BR96" s="40"/>
      <c r="BS96" s="40"/>
      <c r="BT96" s="40"/>
      <c r="BU96" s="40"/>
      <c r="BV96" s="40"/>
    </row>
    <row r="97" spans="1:2660" ht="39.950000000000003" customHeight="1" x14ac:dyDescent="0.2">
      <c r="A97" s="640"/>
      <c r="B97" s="638"/>
      <c r="C97" s="640"/>
      <c r="D97" s="642" t="str">
        <f t="shared" ref="D97" si="35">IF(A97&lt;&gt;"",SUM(F97:AO97),"")</f>
        <v/>
      </c>
      <c r="E97" s="104" t="s">
        <v>17</v>
      </c>
      <c r="F97" s="93"/>
      <c r="G97" s="644" t="str">
        <f>IF(AND(A97&lt;&gt;"",G$90&lt;&gt;"",F97&lt;&gt;""),A$84,"")</f>
        <v/>
      </c>
      <c r="H97" s="645"/>
      <c r="I97" s="94"/>
      <c r="J97" s="602" t="str">
        <f>IF(AND($A97&lt;&gt;"",J$90&lt;&gt;"",I97&lt;&gt;""),B$84,"")</f>
        <v/>
      </c>
      <c r="K97" s="603"/>
      <c r="L97" s="94"/>
      <c r="M97" s="602" t="str">
        <f>IF(AND($A97&lt;&gt;"",M$90&lt;&gt;"",L97&lt;&gt;""),C$84,"")</f>
        <v/>
      </c>
      <c r="N97" s="603"/>
      <c r="O97" s="95"/>
      <c r="P97" s="602" t="str">
        <f>IF(AND($A97&lt;&gt;"",P$90&lt;&gt;"",O97&lt;&gt;""),D$84,"")</f>
        <v/>
      </c>
      <c r="Q97" s="603"/>
      <c r="R97" s="95"/>
      <c r="S97" s="602" t="str">
        <f>IF(AND($A97&lt;&gt;"",S$90&lt;&gt;"",R97&lt;&gt;""),E$84,"")</f>
        <v/>
      </c>
      <c r="T97" s="603"/>
      <c r="U97" s="95"/>
      <c r="V97" s="602" t="str">
        <f>IF(AND($A97&lt;&gt;"",V$90&lt;&gt;"",U97&lt;&gt;""),F$84,"")</f>
        <v/>
      </c>
      <c r="W97" s="603"/>
      <c r="X97" s="95"/>
      <c r="Y97" s="602" t="str">
        <f>IF(AND($A97&lt;&gt;"",Y$90&lt;&gt;"",X97&lt;&gt;""),G$84,"")</f>
        <v/>
      </c>
      <c r="Z97" s="603"/>
      <c r="AA97" s="94"/>
      <c r="AB97" s="602" t="str">
        <f>IF(AND($A97&lt;&gt;"",AB$90&lt;&gt;"",AA97&lt;&gt;""),H$84,"")</f>
        <v/>
      </c>
      <c r="AC97" s="603"/>
      <c r="AD97" s="95"/>
      <c r="AE97" s="602" t="str">
        <f>IF(AND($A97&lt;&gt;"",AE$90&lt;&gt;"",AD97&lt;&gt;""),I$84,"")</f>
        <v/>
      </c>
      <c r="AF97" s="603"/>
      <c r="AG97" s="95"/>
      <c r="AH97" s="602" t="str">
        <f>IF(AND($A97&lt;&gt;"",AH$90&lt;&gt;"",AG97&lt;&gt;""),J$84,"")</f>
        <v/>
      </c>
      <c r="AI97" s="603"/>
      <c r="AJ97" s="94"/>
      <c r="AK97" s="602" t="str">
        <f>IF(AND($A97&lt;&gt;"",AK$90&lt;&gt;"",AJ97&lt;&gt;""),K$84,"")</f>
        <v/>
      </c>
      <c r="AL97" s="603"/>
      <c r="AM97" s="94"/>
      <c r="AN97" s="602" t="str">
        <f>IF(AND($A97&lt;&gt;"",AN$90&lt;&gt;"",AM97&lt;&gt;""),L$84,"")</f>
        <v/>
      </c>
      <c r="AO97" s="603"/>
      <c r="AP97" s="31"/>
      <c r="AQ97" s="31"/>
      <c r="AR97" s="31"/>
      <c r="AS97" s="31"/>
      <c r="AT97" s="31"/>
      <c r="AU97" s="31"/>
      <c r="AV97" s="31"/>
      <c r="AW97" s="31"/>
      <c r="AX97" s="31"/>
      <c r="AY97" s="31"/>
      <c r="AZ97" s="31"/>
      <c r="BA97" s="31"/>
      <c r="BB97" s="31"/>
      <c r="BC97" s="31"/>
      <c r="BD97" s="31"/>
      <c r="BE97" s="38"/>
      <c r="BF97" s="38"/>
      <c r="BG97" s="38"/>
      <c r="BH97" s="38"/>
      <c r="BI97" s="38"/>
      <c r="BJ97" s="62"/>
      <c r="BK97" s="62"/>
      <c r="BL97" s="62"/>
      <c r="BM97" s="62"/>
      <c r="BN97" s="62"/>
      <c r="BO97" s="62"/>
      <c r="BP97" s="40"/>
      <c r="BQ97" s="40"/>
      <c r="BR97" s="40"/>
      <c r="BS97" s="40"/>
      <c r="BT97" s="40"/>
      <c r="BU97" s="40"/>
      <c r="BV97" s="40"/>
    </row>
    <row r="98" spans="1:2660" ht="39.950000000000003" customHeight="1" x14ac:dyDescent="0.2">
      <c r="A98" s="641"/>
      <c r="B98" s="639"/>
      <c r="C98" s="641"/>
      <c r="D98" s="643"/>
      <c r="E98" s="132" t="s">
        <v>70</v>
      </c>
      <c r="F98" s="652" t="str">
        <f>IF(B97="","",IF(B97="ASS","",IF($S$88="GW",IFERROR($C97,""),IF($S$88="FLEXCON",IFERROR(MOD((D97+C97-$A$115),D97),""),""))))</f>
        <v/>
      </c>
      <c r="G98" s="653"/>
      <c r="H98" s="654"/>
      <c r="I98" s="655" t="str">
        <f>IF(B97="","",IF(B97="ASS","",IFERROR(MOD((F98+F97+$A$115),D97),"")))</f>
        <v/>
      </c>
      <c r="J98" s="656"/>
      <c r="K98" s="657"/>
      <c r="L98" s="602" t="str">
        <f t="shared" ref="L98" si="36">IF(B97="","",IF(B97="ASS","",IFERROR(IF(L97="","",MOD((I98+I97+G97),D97)),"")))</f>
        <v/>
      </c>
      <c r="M98" s="646"/>
      <c r="N98" s="603"/>
      <c r="O98" s="647" t="str">
        <f t="shared" ref="O98" si="37">IF(B97="","",IF(B97="ASS","",IFERROR(IF(O97="","",IF(L97="",MOD((I98+I97+G97),$D97),MOD((L98+L97+J97),D97))),"")))</f>
        <v/>
      </c>
      <c r="P98" s="648"/>
      <c r="Q98" s="649"/>
      <c r="R98" s="647" t="str">
        <f t="shared" ref="R98" si="38">IF(B97="","",IF(B97="ASS","",IFERROR(IF(R97="","",IF(O97="",MOD((L98+L97+J97),$D97),MOD((O98+O97+M97),$D97))),"")))</f>
        <v/>
      </c>
      <c r="S98" s="648"/>
      <c r="T98" s="649"/>
      <c r="U98" s="647" t="str">
        <f t="shared" ref="U98" si="39">IF(B97="","",IF(B97="ASS","",IFERROR(IF(U97="","",IF(R97="",MOD((O98+O97+M97),$D97),MOD((R98+R97+P97),$D97))),"")))</f>
        <v/>
      </c>
      <c r="V98" s="648"/>
      <c r="W98" s="649"/>
      <c r="X98" s="647" t="str">
        <f t="shared" ref="X98" si="40">IF(B97="","",IF(B97="ASS","",IFERROR(IF(X97="","",IF(U97="",MOD((R98+R97+P97),$D97),MOD((U98+U97+S97),$D97))),"")))</f>
        <v/>
      </c>
      <c r="Y98" s="648"/>
      <c r="Z98" s="649"/>
      <c r="AA98" s="647" t="str">
        <f t="shared" ref="AA98" si="41">IF(B97="","",IF(B97="ASS","",IFERROR(IF(AA97="","",IF(X97="",MOD((U98+U97+S97),$D97),MOD((X98+X97+V97),$D97))),"")))</f>
        <v/>
      </c>
      <c r="AB98" s="648"/>
      <c r="AC98" s="649"/>
      <c r="AD98" s="647" t="str">
        <f t="shared" ref="AD98" si="42">IF(B97="","",IF(B97="ASS","",IFERROR(IF(AD97="","",IF(AA97="",MOD((X98+X97+V97),$D97),MOD((AA98+AA97+Y97),$D97))),"")))</f>
        <v/>
      </c>
      <c r="AE98" s="648"/>
      <c r="AF98" s="649"/>
      <c r="AG98" s="647" t="str">
        <f t="shared" ref="AG98" si="43">IF(B97="","",IF(B97="ASS","",IFERROR(IF(AG97="","",IF(AD97="",MOD((AA98+AA97+Y97),$D97),MOD((AD98+AD97+AB97),$D97))),"")))</f>
        <v/>
      </c>
      <c r="AH98" s="648"/>
      <c r="AI98" s="649"/>
      <c r="AJ98" s="647" t="str">
        <f t="shared" ref="AJ98" si="44">IF(B97="","",IF(B97="ASS","",IFERROR(IF(AJ97="","",IF(AG97="",MOD((AD98+AD97+AB97),$D97),MOD((AG98+AG97+AE97),$D97))),"")))</f>
        <v/>
      </c>
      <c r="AK98" s="648"/>
      <c r="AL98" s="649"/>
      <c r="AM98" s="647" t="str">
        <f t="shared" ref="AM98" si="45">IF(B97="","",IF(B97="ASS","",IFERROR(IF(AM97="","",IF(AJ97="",MOD((AG98+AG97+AE97),$D97),MOD((AJ98+AJ97+AH97),$D97))),"")))</f>
        <v/>
      </c>
      <c r="AN98" s="648"/>
      <c r="AO98" s="649"/>
      <c r="AP98" s="31"/>
      <c r="AQ98" s="31"/>
      <c r="AR98" s="31"/>
      <c r="AS98" s="31"/>
      <c r="AT98" s="31"/>
      <c r="AU98" s="31"/>
      <c r="AV98" s="31"/>
      <c r="AW98" s="31"/>
      <c r="AX98" s="31"/>
      <c r="AY98" s="31"/>
      <c r="AZ98" s="31"/>
      <c r="BA98" s="31"/>
      <c r="BB98" s="31"/>
      <c r="BC98" s="31"/>
      <c r="BD98" s="31"/>
      <c r="BE98" s="38"/>
      <c r="BF98" s="38"/>
      <c r="BG98" s="38"/>
      <c r="BH98" s="38"/>
      <c r="BI98" s="38"/>
      <c r="BJ98" s="62"/>
      <c r="BK98" s="62"/>
      <c r="BL98" s="62"/>
      <c r="BM98" s="62"/>
      <c r="BN98" s="62"/>
      <c r="BO98" s="62"/>
      <c r="BP98" s="40"/>
      <c r="BQ98" s="40"/>
      <c r="BR98" s="40"/>
      <c r="BS98" s="40"/>
      <c r="BT98" s="40"/>
      <c r="BU98" s="40"/>
      <c r="BV98" s="40"/>
    </row>
    <row r="99" spans="1:2660" ht="39.950000000000003" customHeight="1" x14ac:dyDescent="0.2">
      <c r="A99" s="640"/>
      <c r="B99" s="638"/>
      <c r="C99" s="640"/>
      <c r="D99" s="642" t="str">
        <f t="shared" ref="D99" si="46">IF(A99&lt;&gt;"",SUM(F99:AO99),"")</f>
        <v/>
      </c>
      <c r="E99" s="104" t="s">
        <v>17</v>
      </c>
      <c r="F99" s="93"/>
      <c r="G99" s="644" t="str">
        <f>IF(AND(A99&lt;&gt;"",G$90&lt;&gt;"",F99&lt;&gt;""),A$84,"")</f>
        <v/>
      </c>
      <c r="H99" s="645"/>
      <c r="I99" s="94"/>
      <c r="J99" s="602" t="str">
        <f>IF(AND($A99&lt;&gt;"",J$90&lt;&gt;"",I99&lt;&gt;""),B$84,"")</f>
        <v/>
      </c>
      <c r="K99" s="603"/>
      <c r="L99" s="94"/>
      <c r="M99" s="602" t="str">
        <f>IF(AND($A99&lt;&gt;"",M$90&lt;&gt;"",L99&lt;&gt;""),C$84,"")</f>
        <v/>
      </c>
      <c r="N99" s="603"/>
      <c r="O99" s="95"/>
      <c r="P99" s="602" t="str">
        <f>IF(AND($A99&lt;&gt;"",P$90&lt;&gt;"",O99&lt;&gt;""),D$84,"")</f>
        <v/>
      </c>
      <c r="Q99" s="603"/>
      <c r="R99" s="95"/>
      <c r="S99" s="602" t="str">
        <f>IF(AND($A99&lt;&gt;"",S$90&lt;&gt;"",R99&lt;&gt;""),E$84,"")</f>
        <v/>
      </c>
      <c r="T99" s="603"/>
      <c r="U99" s="95"/>
      <c r="V99" s="602" t="str">
        <f>IF(AND($A99&lt;&gt;"",V$90&lt;&gt;"",U99&lt;&gt;""),F$84,"")</f>
        <v/>
      </c>
      <c r="W99" s="603"/>
      <c r="X99" s="95"/>
      <c r="Y99" s="602" t="str">
        <f>IF(AND($A99&lt;&gt;"",Y$90&lt;&gt;"",X99&lt;&gt;""),G$84,"")</f>
        <v/>
      </c>
      <c r="Z99" s="603"/>
      <c r="AA99" s="94"/>
      <c r="AB99" s="602" t="str">
        <f>IF(AND($A99&lt;&gt;"",AB$90&lt;&gt;"",AA99&lt;&gt;""),H$84,"")</f>
        <v/>
      </c>
      <c r="AC99" s="603"/>
      <c r="AD99" s="95"/>
      <c r="AE99" s="602" t="str">
        <f>IF(AND($A99&lt;&gt;"",AE$90&lt;&gt;"",AD99&lt;&gt;""),I$84,"")</f>
        <v/>
      </c>
      <c r="AF99" s="603"/>
      <c r="AG99" s="95"/>
      <c r="AH99" s="602" t="str">
        <f>IF(AND($A99&lt;&gt;"",AH$90&lt;&gt;"",AG99&lt;&gt;""),J$84,"")</f>
        <v/>
      </c>
      <c r="AI99" s="603"/>
      <c r="AJ99" s="94"/>
      <c r="AK99" s="602" t="str">
        <f>IF(AND($A99&lt;&gt;"",AK$90&lt;&gt;"",AJ99&lt;&gt;""),K$84,"")</f>
        <v/>
      </c>
      <c r="AL99" s="603"/>
      <c r="AM99" s="94"/>
      <c r="AN99" s="602" t="str">
        <f>IF(AND($A99&lt;&gt;"",AN$90&lt;&gt;"",AM99&lt;&gt;""),L$84,"")</f>
        <v/>
      </c>
      <c r="AO99" s="603"/>
      <c r="AP99" s="31"/>
      <c r="AQ99" s="31"/>
      <c r="AR99" s="31"/>
      <c r="AS99" s="31"/>
      <c r="AT99" s="31"/>
      <c r="AU99" s="31"/>
      <c r="AV99" s="31"/>
      <c r="AW99" s="31"/>
      <c r="AX99" s="31"/>
      <c r="AY99" s="31"/>
      <c r="AZ99" s="31"/>
      <c r="BA99" s="31"/>
      <c r="BB99" s="31"/>
      <c r="BC99" s="31"/>
      <c r="BD99" s="31"/>
      <c r="BE99" s="38"/>
      <c r="BF99" s="38"/>
      <c r="BG99" s="38"/>
      <c r="BH99" s="38"/>
      <c r="BI99" s="38"/>
      <c r="BJ99" s="62"/>
      <c r="BK99" s="62"/>
      <c r="BL99" s="62"/>
      <c r="BM99" s="62"/>
      <c r="BN99" s="62"/>
      <c r="BO99" s="62"/>
      <c r="BP99" s="40"/>
      <c r="BQ99" s="40"/>
      <c r="BR99" s="40"/>
      <c r="BS99" s="40"/>
      <c r="BT99" s="40"/>
      <c r="BU99" s="40"/>
      <c r="BV99" s="40"/>
    </row>
    <row r="100" spans="1:2660" ht="39.950000000000003" customHeight="1" x14ac:dyDescent="0.2">
      <c r="A100" s="641"/>
      <c r="B100" s="639"/>
      <c r="C100" s="641"/>
      <c r="D100" s="643"/>
      <c r="E100" s="132" t="s">
        <v>70</v>
      </c>
      <c r="F100" s="652" t="str">
        <f>IF(B99="","",IF(B99="ASS","",IF($S$88="GW",IFERROR($C99,""),IF($S$88="FLEXCON",IFERROR(MOD((D99+C99-$A$115),D99),""),""))))</f>
        <v/>
      </c>
      <c r="G100" s="653"/>
      <c r="H100" s="654"/>
      <c r="I100" s="655" t="str">
        <f>IF(B99="","",IF(B99="ASS","",IFERROR(MOD((F100+F99+$A$115),D99),"")))</f>
        <v/>
      </c>
      <c r="J100" s="656"/>
      <c r="K100" s="657"/>
      <c r="L100" s="602" t="str">
        <f t="shared" ref="L100" si="47">IF(B99="","",IF(B99="ASS","",IFERROR(IF(L99="","",MOD((I100+I99+G99),D99)),"")))</f>
        <v/>
      </c>
      <c r="M100" s="646"/>
      <c r="N100" s="603"/>
      <c r="O100" s="647" t="str">
        <f t="shared" ref="O100" si="48">IF(B99="","",IF(B99="ASS","",IFERROR(IF(O99="","",IF(L99="",MOD((I100+I99+G99),$D99),MOD((L100+L99+J99),D99))),"")))</f>
        <v/>
      </c>
      <c r="P100" s="648"/>
      <c r="Q100" s="649"/>
      <c r="R100" s="647" t="str">
        <f t="shared" ref="R100" si="49">IF(B99="","",IF(B99="ASS","",IFERROR(IF(R99="","",IF(O99="",MOD((L100+L99+J99),$D99),MOD((O100+O99+M99),$D99))),"")))</f>
        <v/>
      </c>
      <c r="S100" s="648"/>
      <c r="T100" s="649"/>
      <c r="U100" s="647" t="str">
        <f t="shared" ref="U100" si="50">IF(B99="","",IF(B99="ASS","",IFERROR(IF(U99="","",IF(R99="",MOD((O100+O99+M99),$D99),MOD((R100+R99+P99),$D99))),"")))</f>
        <v/>
      </c>
      <c r="V100" s="648"/>
      <c r="W100" s="649"/>
      <c r="X100" s="647" t="str">
        <f t="shared" ref="X100" si="51">IF(B99="","",IF(B99="ASS","",IFERROR(IF(X99="","",IF(U99="",MOD((R100+R99+P99),$D99),MOD((U100+U99+S99),$D99))),"")))</f>
        <v/>
      </c>
      <c r="Y100" s="648"/>
      <c r="Z100" s="649"/>
      <c r="AA100" s="647" t="str">
        <f t="shared" ref="AA100" si="52">IF(B99="","",IF(B99="ASS","",IFERROR(IF(AA99="","",IF(X99="",MOD((U100+U99+S99),$D99),MOD((X100+X99+V99),$D99))),"")))</f>
        <v/>
      </c>
      <c r="AB100" s="648"/>
      <c r="AC100" s="649"/>
      <c r="AD100" s="647" t="str">
        <f t="shared" ref="AD100" si="53">IF(B99="","",IF(B99="ASS","",IFERROR(IF(AD99="","",IF(AA99="",MOD((X100+X99+V99),$D99),MOD((AA100+AA99+Y99),$D99))),"")))</f>
        <v/>
      </c>
      <c r="AE100" s="648"/>
      <c r="AF100" s="649"/>
      <c r="AG100" s="647" t="str">
        <f t="shared" ref="AG100" si="54">IF(B99="","",IF(B99="ASS","",IFERROR(IF(AG99="","",IF(AD99="",MOD((AA100+AA99+Y99),$D99),MOD((AD100+AD99+AB99),$D99))),"")))</f>
        <v/>
      </c>
      <c r="AH100" s="648"/>
      <c r="AI100" s="649"/>
      <c r="AJ100" s="647" t="str">
        <f t="shared" ref="AJ100" si="55">IF(B99="","",IF(B99="ASS","",IFERROR(IF(AJ99="","",IF(AG99="",MOD((AD100+AD99+AB99),$D99),MOD((AG100+AG99+AE99),$D99))),"")))</f>
        <v/>
      </c>
      <c r="AK100" s="648"/>
      <c r="AL100" s="649"/>
      <c r="AM100" s="647" t="str">
        <f t="shared" ref="AM100" si="56">IF(B99="","",IF(B99="ASS","",IFERROR(IF(AM99="","",IF(AJ99="",MOD((AG100+AG99+AE99),$D99),MOD((AJ100+AJ99+AH99),$D99))),"")))</f>
        <v/>
      </c>
      <c r="AN100" s="648"/>
      <c r="AO100" s="649"/>
      <c r="AP100" s="31"/>
      <c r="AQ100" s="31"/>
      <c r="AR100" s="31"/>
      <c r="AS100" s="31"/>
      <c r="AT100" s="31"/>
      <c r="AU100" s="31"/>
      <c r="AV100" s="31"/>
      <c r="AW100" s="31"/>
      <c r="AX100" s="31"/>
      <c r="AY100" s="31"/>
      <c r="AZ100" s="31"/>
      <c r="BA100" s="31"/>
      <c r="BB100" s="31"/>
      <c r="BC100" s="31"/>
      <c r="BD100" s="31"/>
      <c r="BE100" s="38"/>
      <c r="BF100" s="38"/>
      <c r="BG100" s="38"/>
      <c r="BH100" s="38"/>
      <c r="BI100" s="38"/>
      <c r="BJ100" s="62"/>
      <c r="BK100" s="62"/>
      <c r="BL100" s="62"/>
      <c r="BM100" s="62"/>
      <c r="BN100" s="62"/>
      <c r="BO100" s="62"/>
      <c r="BP100" s="40"/>
      <c r="BQ100" s="40"/>
      <c r="BR100" s="40"/>
      <c r="BS100" s="40"/>
      <c r="BT100" s="40"/>
      <c r="BU100" s="40"/>
      <c r="BV100" s="40"/>
    </row>
    <row r="101" spans="1:2660" ht="39.950000000000003" customHeight="1" x14ac:dyDescent="0.2">
      <c r="A101" s="640"/>
      <c r="B101" s="638"/>
      <c r="C101" s="640"/>
      <c r="D101" s="642" t="str">
        <f>IF(A101&lt;&gt;"",SUM(F101:AO101),"")</f>
        <v/>
      </c>
      <c r="E101" s="104" t="s">
        <v>17</v>
      </c>
      <c r="F101" s="93"/>
      <c r="G101" s="644" t="str">
        <f>IF(AND(A101&lt;&gt;"",G$90&lt;&gt;"",F101&lt;&gt;""),A$84,"")</f>
        <v/>
      </c>
      <c r="H101" s="645"/>
      <c r="I101" s="94"/>
      <c r="J101" s="602" t="str">
        <f>IF(AND($A101&lt;&gt;"",J$90&lt;&gt;"",I101&lt;&gt;""),B$84,"")</f>
        <v/>
      </c>
      <c r="K101" s="603"/>
      <c r="L101" s="94"/>
      <c r="M101" s="602" t="str">
        <f>IF(AND($A101&lt;&gt;"",M$90&lt;&gt;"",L101&lt;&gt;""),C$84,"")</f>
        <v/>
      </c>
      <c r="N101" s="603"/>
      <c r="O101" s="95"/>
      <c r="P101" s="602" t="str">
        <f>IF(AND($A101&lt;&gt;"",P$90&lt;&gt;"",O101&lt;&gt;""),D$84,"")</f>
        <v/>
      </c>
      <c r="Q101" s="603"/>
      <c r="R101" s="95"/>
      <c r="S101" s="602" t="str">
        <f>IF(AND($A101&lt;&gt;"",S$90&lt;&gt;"",R101&lt;&gt;""),E$84,"")</f>
        <v/>
      </c>
      <c r="T101" s="603"/>
      <c r="U101" s="95"/>
      <c r="V101" s="602" t="str">
        <f>IF(AND($A101&lt;&gt;"",V$90&lt;&gt;"",U101&lt;&gt;""),F$84,"")</f>
        <v/>
      </c>
      <c r="W101" s="603"/>
      <c r="X101" s="95"/>
      <c r="Y101" s="602" t="str">
        <f>IF(AND($A101&lt;&gt;"",Y$90&lt;&gt;"",X101&lt;&gt;""),G$84,"")</f>
        <v/>
      </c>
      <c r="Z101" s="603"/>
      <c r="AA101" s="94"/>
      <c r="AB101" s="602" t="str">
        <f>IF(AND($A101&lt;&gt;"",AB$90&lt;&gt;"",AA101&lt;&gt;""),H$84,"")</f>
        <v/>
      </c>
      <c r="AC101" s="603"/>
      <c r="AD101" s="95"/>
      <c r="AE101" s="602" t="str">
        <f>IF(AND($A101&lt;&gt;"",AE$90&lt;&gt;"",AD101&lt;&gt;""),I$84,"")</f>
        <v/>
      </c>
      <c r="AF101" s="603"/>
      <c r="AG101" s="95"/>
      <c r="AH101" s="602" t="str">
        <f>IF(AND($A101&lt;&gt;"",AH$90&lt;&gt;"",AG101&lt;&gt;""),J$84,"")</f>
        <v/>
      </c>
      <c r="AI101" s="603"/>
      <c r="AJ101" s="94"/>
      <c r="AK101" s="602" t="str">
        <f>IF(AND($A101&lt;&gt;"",AK$90&lt;&gt;"",AJ101&lt;&gt;""),K$84,"")</f>
        <v/>
      </c>
      <c r="AL101" s="603"/>
      <c r="AM101" s="94"/>
      <c r="AN101" s="602" t="str">
        <f>IF(AND($A101&lt;&gt;"",AN$90&lt;&gt;"",AM101&lt;&gt;""),L$84,"")</f>
        <v/>
      </c>
      <c r="AO101" s="603"/>
      <c r="AP101" s="31"/>
      <c r="AQ101" s="31"/>
      <c r="AR101" s="31"/>
      <c r="AS101" s="31"/>
      <c r="AT101" s="31"/>
      <c r="AU101" s="31"/>
      <c r="AV101" s="31"/>
      <c r="AW101" s="31"/>
      <c r="AX101" s="31"/>
      <c r="AY101" s="31"/>
      <c r="AZ101" s="31"/>
      <c r="BA101" s="31"/>
      <c r="BB101" s="31"/>
      <c r="BC101" s="31"/>
      <c r="BD101" s="31"/>
      <c r="BE101" s="38"/>
      <c r="BF101" s="38"/>
      <c r="BG101" s="38"/>
      <c r="BH101" s="38"/>
      <c r="BI101" s="38"/>
      <c r="BJ101" s="62"/>
      <c r="BK101" s="62"/>
      <c r="BL101" s="62"/>
      <c r="BM101" s="62"/>
      <c r="BN101" s="62"/>
      <c r="BO101" s="62"/>
      <c r="BP101" s="40"/>
      <c r="BQ101" s="40"/>
      <c r="BR101" s="40"/>
      <c r="BS101" s="40"/>
      <c r="BT101" s="40"/>
      <c r="BU101" s="40"/>
      <c r="BV101" s="40"/>
    </row>
    <row r="102" spans="1:2660" ht="39.950000000000003" customHeight="1" x14ac:dyDescent="0.2">
      <c r="A102" s="641"/>
      <c r="B102" s="639"/>
      <c r="C102" s="641"/>
      <c r="D102" s="643"/>
      <c r="E102" s="132" t="s">
        <v>70</v>
      </c>
      <c r="F102" s="652" t="str">
        <f>IF(B101="","",IF(B101="ASS","",IF($S$88="GW",IFERROR($C101,""),IF($S$88="FLEXCON",IFERROR(MOD((D101+C101-$A$115),D101),""),""))))</f>
        <v/>
      </c>
      <c r="G102" s="653"/>
      <c r="H102" s="654"/>
      <c r="I102" s="655" t="str">
        <f>IF(B101="","",IF(B101="ASS","",IFERROR(MOD((F102+F101+$A$115),D101),"")))</f>
        <v/>
      </c>
      <c r="J102" s="656"/>
      <c r="K102" s="657"/>
      <c r="L102" s="602" t="str">
        <f t="shared" ref="L102" si="57">IF(B101="","",IF(B101="ASS","",IFERROR(IF(L101="","",MOD((I102+I101+G101),D101)),"")))</f>
        <v/>
      </c>
      <c r="M102" s="646"/>
      <c r="N102" s="603"/>
      <c r="O102" s="647" t="str">
        <f t="shared" ref="O102" si="58">IF(B101="","",IF(B101="ASS","",IFERROR(IF(O101="","",IF(L101="",MOD((I102+I101+G101),$D101),MOD((L102+L101+J101),D101))),"")))</f>
        <v/>
      </c>
      <c r="P102" s="648"/>
      <c r="Q102" s="649"/>
      <c r="R102" s="647" t="str">
        <f t="shared" ref="R102" si="59">IF(B101="","",IF(B101="ASS","",IFERROR(IF(R101="","",IF(O101="",MOD((L102+L101+J101),$D101),MOD((O102+O101+M101),$D101))),"")))</f>
        <v/>
      </c>
      <c r="S102" s="648"/>
      <c r="T102" s="649"/>
      <c r="U102" s="647" t="str">
        <f t="shared" ref="U102" si="60">IF(B101="","",IF(B101="ASS","",IFERROR(IF(U101="","",IF(R101="",MOD((O102+O101+M101),$D101),MOD((R102+R101+P101),$D101))),"")))</f>
        <v/>
      </c>
      <c r="V102" s="648"/>
      <c r="W102" s="649"/>
      <c r="X102" s="647" t="str">
        <f t="shared" ref="X102" si="61">IF(B101="","",IF(B101="ASS","",IFERROR(IF(X101="","",IF(U101="",MOD((R102+R101+P101),$D101),MOD((U102+U101+S101),$D101))),"")))</f>
        <v/>
      </c>
      <c r="Y102" s="648"/>
      <c r="Z102" s="649"/>
      <c r="AA102" s="647" t="str">
        <f t="shared" ref="AA102" si="62">IF(B101="","",IF(B101="ASS","",IFERROR(IF(AA101="","",IF(X101="",MOD((U102+U101+S101),$D101),MOD((X102+X101+V101),$D101))),"")))</f>
        <v/>
      </c>
      <c r="AB102" s="648"/>
      <c r="AC102" s="649"/>
      <c r="AD102" s="647" t="str">
        <f t="shared" ref="AD102" si="63">IF(B101="","",IF(B101="ASS","",IFERROR(IF(AD101="","",IF(AA101="",MOD((X102+X101+V101),$D101),MOD((AA102+AA101+Y101),$D101))),"")))</f>
        <v/>
      </c>
      <c r="AE102" s="648"/>
      <c r="AF102" s="649"/>
      <c r="AG102" s="647" t="str">
        <f t="shared" ref="AG102" si="64">IF(B101="","",IF(B101="ASS","",IFERROR(IF(AG101="","",IF(AD101="",MOD((AA102+AA101+Y101),$D101),MOD((AD102+AD101+AB101),$D101))),"")))</f>
        <v/>
      </c>
      <c r="AH102" s="648"/>
      <c r="AI102" s="649"/>
      <c r="AJ102" s="647" t="str">
        <f t="shared" ref="AJ102" si="65">IF(B101="","",IF(B101="ASS","",IFERROR(IF(AJ101="","",IF(AG101="",MOD((AD102+AD101+AB101),$D101),MOD((AG102+AG101+AE101),$D101))),"")))</f>
        <v/>
      </c>
      <c r="AK102" s="648"/>
      <c r="AL102" s="649"/>
      <c r="AM102" s="647" t="str">
        <f t="shared" ref="AM102" si="66">IF(B101="","",IF(B101="ASS","",IFERROR(IF(AM101="","",IF(AJ101="",MOD((AG102+AG101+AE101),$D101),MOD((AJ102+AJ101+AH101),$D101))),"")))</f>
        <v/>
      </c>
      <c r="AN102" s="648"/>
      <c r="AO102" s="649"/>
      <c r="AP102" s="31"/>
      <c r="AQ102" s="31"/>
      <c r="AR102" s="31"/>
      <c r="AS102" s="31"/>
      <c r="AT102" s="31"/>
      <c r="AU102" s="31"/>
      <c r="AV102" s="31"/>
      <c r="AW102" s="31"/>
      <c r="AX102" s="31"/>
      <c r="AY102" s="31"/>
      <c r="AZ102" s="31"/>
      <c r="BA102" s="31"/>
      <c r="BB102" s="31"/>
      <c r="BC102" s="31"/>
      <c r="BD102" s="31"/>
      <c r="BE102" s="38"/>
      <c r="BF102" s="38"/>
      <c r="BG102" s="38"/>
      <c r="BH102" s="38"/>
      <c r="BI102" s="38"/>
      <c r="BJ102" s="62"/>
      <c r="BK102" s="62"/>
      <c r="BL102" s="62"/>
      <c r="BM102" s="62"/>
      <c r="BN102" s="62"/>
      <c r="BO102" s="62"/>
      <c r="BP102" s="40"/>
      <c r="BQ102" s="40"/>
      <c r="BR102" s="40"/>
      <c r="BS102" s="40"/>
      <c r="BT102" s="40"/>
      <c r="BU102" s="40"/>
      <c r="BV102" s="40"/>
    </row>
    <row r="103" spans="1:2660" ht="39.950000000000003" customHeight="1" x14ac:dyDescent="0.2">
      <c r="A103" s="640"/>
      <c r="B103" s="638"/>
      <c r="C103" s="640"/>
      <c r="D103" s="642" t="str">
        <f t="shared" ref="D103" si="67">IF(A103&lt;&gt;"",SUM(F103:AO103),"")</f>
        <v/>
      </c>
      <c r="E103" s="104" t="s">
        <v>17</v>
      </c>
      <c r="F103" s="93"/>
      <c r="G103" s="644" t="str">
        <f>IF(AND(A103&lt;&gt;"",G$90&lt;&gt;"",F103&lt;&gt;""),A$84,"")</f>
        <v/>
      </c>
      <c r="H103" s="645"/>
      <c r="I103" s="94"/>
      <c r="J103" s="602" t="str">
        <f>IF(AND($A103&lt;&gt;"",J$90&lt;&gt;"",I103&lt;&gt;""),B$84,"")</f>
        <v/>
      </c>
      <c r="K103" s="603"/>
      <c r="L103" s="94"/>
      <c r="M103" s="602" t="str">
        <f>IF(AND($A103&lt;&gt;"",M$90&lt;&gt;"",L103&lt;&gt;""),C$84,"")</f>
        <v/>
      </c>
      <c r="N103" s="603"/>
      <c r="O103" s="95"/>
      <c r="P103" s="602" t="str">
        <f>IF(AND($A103&lt;&gt;"",P$90&lt;&gt;"",O103&lt;&gt;""),D$84,"")</f>
        <v/>
      </c>
      <c r="Q103" s="603"/>
      <c r="R103" s="95"/>
      <c r="S103" s="602" t="str">
        <f>IF(AND($A103&lt;&gt;"",S$90&lt;&gt;"",R103&lt;&gt;""),E$84,"")</f>
        <v/>
      </c>
      <c r="T103" s="603"/>
      <c r="U103" s="95"/>
      <c r="V103" s="602" t="str">
        <f>IF(AND($A103&lt;&gt;"",V$90&lt;&gt;"",U103&lt;&gt;""),F$84,"")</f>
        <v/>
      </c>
      <c r="W103" s="603"/>
      <c r="X103" s="95"/>
      <c r="Y103" s="602" t="str">
        <f>IF(AND($A103&lt;&gt;"",Y$90&lt;&gt;"",X103&lt;&gt;""),G$84,"")</f>
        <v/>
      </c>
      <c r="Z103" s="603"/>
      <c r="AA103" s="94"/>
      <c r="AB103" s="602" t="str">
        <f>IF(AND($A103&lt;&gt;"",AB$90&lt;&gt;"",AA103&lt;&gt;""),H$84,"")</f>
        <v/>
      </c>
      <c r="AC103" s="603"/>
      <c r="AD103" s="95"/>
      <c r="AE103" s="602" t="str">
        <f>IF(AND($A103&lt;&gt;"",AE$90&lt;&gt;"",AD103&lt;&gt;""),I$84,"")</f>
        <v/>
      </c>
      <c r="AF103" s="603"/>
      <c r="AG103" s="95"/>
      <c r="AH103" s="602" t="str">
        <f>IF(AND($A103&lt;&gt;"",AH$90&lt;&gt;"",AG103&lt;&gt;""),J$84,"")</f>
        <v/>
      </c>
      <c r="AI103" s="603"/>
      <c r="AJ103" s="94"/>
      <c r="AK103" s="602" t="str">
        <f>IF(AND($A103&lt;&gt;"",AK$90&lt;&gt;"",AJ103&lt;&gt;""),K$84,"")</f>
        <v/>
      </c>
      <c r="AL103" s="603"/>
      <c r="AM103" s="94"/>
      <c r="AN103" s="602" t="str">
        <f>IF(AND($A103&lt;&gt;"",AN$90&lt;&gt;"",AM103&lt;&gt;""),L$84,"")</f>
        <v/>
      </c>
      <c r="AO103" s="603"/>
      <c r="AP103" s="31"/>
      <c r="AQ103" s="31"/>
      <c r="AR103" s="31"/>
      <c r="AS103" s="31"/>
      <c r="AT103" s="31"/>
      <c r="AU103" s="31"/>
      <c r="AV103" s="31"/>
      <c r="AW103" s="31"/>
      <c r="AX103" s="31"/>
      <c r="AY103" s="31"/>
      <c r="AZ103" s="31"/>
      <c r="BA103" s="31"/>
      <c r="BB103" s="31"/>
      <c r="BC103" s="31"/>
      <c r="BD103" s="31"/>
      <c r="BE103" s="38"/>
      <c r="BF103" s="38"/>
      <c r="BG103" s="38"/>
      <c r="BH103" s="38"/>
      <c r="BI103" s="38"/>
      <c r="BJ103" s="62"/>
      <c r="BK103" s="62"/>
      <c r="BL103" s="62"/>
      <c r="BM103" s="62"/>
      <c r="BN103" s="62"/>
      <c r="BO103" s="62"/>
      <c r="BP103" s="40"/>
      <c r="BQ103" s="40"/>
      <c r="BR103" s="40"/>
      <c r="BS103" s="40"/>
      <c r="BT103" s="40"/>
      <c r="BU103" s="40"/>
      <c r="BV103" s="40"/>
    </row>
    <row r="104" spans="1:2660" s="75" customFormat="1" ht="39.950000000000003" customHeight="1" x14ac:dyDescent="0.2">
      <c r="A104" s="641"/>
      <c r="B104" s="639"/>
      <c r="C104" s="641"/>
      <c r="D104" s="643"/>
      <c r="E104" s="132" t="s">
        <v>70</v>
      </c>
      <c r="F104" s="652" t="str">
        <f>IF(B103="","",IF(B103="ASS","",IF($S$88="GW",IFERROR($C103,""),IF($S$88="FLEXCON",IFERROR(MOD((D103+C103-$A$115),D103),""),""))))</f>
        <v/>
      </c>
      <c r="G104" s="653"/>
      <c r="H104" s="654"/>
      <c r="I104" s="655" t="str">
        <f>IF(B103="","",IF(B103="ASS","",IFERROR(MOD((F104+F103+$A$115),D103),"")))</f>
        <v/>
      </c>
      <c r="J104" s="656"/>
      <c r="K104" s="657"/>
      <c r="L104" s="602" t="str">
        <f t="shared" ref="L104" si="68">IF(B103="","",IF(B103="ASS","",IFERROR(IF(L103="","",MOD((I104+I103+G103),D103)),"")))</f>
        <v/>
      </c>
      <c r="M104" s="646"/>
      <c r="N104" s="603"/>
      <c r="O104" s="647" t="str">
        <f t="shared" ref="O104" si="69">IF(B103="","",IF(B103="ASS","",IFERROR(IF(O103="","",IF(L103="",MOD((I104+I103+G103),$D103),MOD((L104+L103+J103),D103))),"")))</f>
        <v/>
      </c>
      <c r="P104" s="648"/>
      <c r="Q104" s="649"/>
      <c r="R104" s="647" t="str">
        <f t="shared" ref="R104" si="70">IF(B103="","",IF(B103="ASS","",IFERROR(IF(R103="","",IF(O103="",MOD((L104+L103+J103),$D103),MOD((O104+O103+M103),$D103))),"")))</f>
        <v/>
      </c>
      <c r="S104" s="648"/>
      <c r="T104" s="649"/>
      <c r="U104" s="647" t="str">
        <f t="shared" ref="U104" si="71">IF(B103="","",IF(B103="ASS","",IFERROR(IF(U103="","",IF(R103="",MOD((O104+O103+M103),$D103),MOD((R104+R103+P103),$D103))),"")))</f>
        <v/>
      </c>
      <c r="V104" s="648"/>
      <c r="W104" s="649"/>
      <c r="X104" s="647" t="str">
        <f t="shared" ref="X104" si="72">IF(B103="","",IF(B103="ASS","",IFERROR(IF(X103="","",IF(U103="",MOD((R104+R103+P103),$D103),MOD((U104+U103+S103),$D103))),"")))</f>
        <v/>
      </c>
      <c r="Y104" s="648"/>
      <c r="Z104" s="649"/>
      <c r="AA104" s="647" t="str">
        <f t="shared" ref="AA104" si="73">IF(B103="","",IF(B103="ASS","",IFERROR(IF(AA103="","",IF(X103="",MOD((U104+U103+S103),$D103),MOD((X104+X103+V103),$D103))),"")))</f>
        <v/>
      </c>
      <c r="AB104" s="648"/>
      <c r="AC104" s="649"/>
      <c r="AD104" s="647" t="str">
        <f t="shared" ref="AD104" si="74">IF(B103="","",IF(B103="ASS","",IFERROR(IF(AD103="","",IF(AA103="",MOD((X104+X103+V103),$D103),MOD((AA104+AA103+Y103),$D103))),"")))</f>
        <v/>
      </c>
      <c r="AE104" s="648"/>
      <c r="AF104" s="649"/>
      <c r="AG104" s="647" t="str">
        <f t="shared" ref="AG104" si="75">IF(B103="","",IF(B103="ASS","",IFERROR(IF(AG103="","",IF(AD103="",MOD((AA104+AA103+Y103),$D103),MOD((AD104+AD103+AB103),$D103))),"")))</f>
        <v/>
      </c>
      <c r="AH104" s="648"/>
      <c r="AI104" s="649"/>
      <c r="AJ104" s="647" t="str">
        <f t="shared" ref="AJ104" si="76">IF(B103="","",IF(B103="ASS","",IFERROR(IF(AJ103="","",IF(AG103="",MOD((AD104+AD103+AB103),$D103),MOD((AG104+AG103+AE103),$D103))),"")))</f>
        <v/>
      </c>
      <c r="AK104" s="648"/>
      <c r="AL104" s="649"/>
      <c r="AM104" s="647" t="str">
        <f t="shared" ref="AM104" si="77">IF(B103="","",IF(B103="ASS","",IFERROR(IF(AM103="","",IF(AJ103="",MOD((AG104+AG103+AE103),$D103),MOD((AJ104+AJ103+AH103),$D103))),"")))</f>
        <v/>
      </c>
      <c r="AN104" s="648"/>
      <c r="AO104" s="649"/>
      <c r="AP104" s="77"/>
      <c r="AQ104" s="77"/>
      <c r="AR104" s="77"/>
      <c r="AS104" s="77"/>
      <c r="AT104" s="77"/>
      <c r="AU104" s="77"/>
      <c r="AV104" s="77"/>
      <c r="AW104" s="77"/>
      <c r="AX104" s="77"/>
      <c r="AY104" s="77"/>
      <c r="AZ104" s="77"/>
      <c r="BA104" s="77"/>
      <c r="BB104" s="77"/>
      <c r="BC104" s="77"/>
      <c r="BD104" s="77"/>
      <c r="BE104" s="77"/>
      <c r="BF104" s="77"/>
      <c r="BG104" s="77"/>
      <c r="BH104" s="77"/>
      <c r="BI104" s="77"/>
      <c r="BJ104" s="77"/>
      <c r="BK104" s="77"/>
      <c r="BL104" s="77"/>
      <c r="BM104" s="77"/>
      <c r="BN104" s="77"/>
      <c r="BO104" s="77"/>
      <c r="BP104" s="77"/>
      <c r="BQ104" s="77"/>
      <c r="BR104" s="77"/>
      <c r="BS104" s="77"/>
      <c r="BT104" s="77"/>
      <c r="BU104" s="77"/>
      <c r="BV104" s="77"/>
      <c r="BW104" s="77"/>
      <c r="BX104" s="77"/>
      <c r="BY104" s="77"/>
      <c r="BZ104" s="77"/>
      <c r="CA104" s="77"/>
      <c r="CB104" s="77"/>
      <c r="CC104" s="77"/>
      <c r="CD104" s="77"/>
      <c r="CE104" s="77"/>
      <c r="CF104" s="77"/>
      <c r="CG104" s="77"/>
      <c r="CH104" s="77"/>
      <c r="CI104" s="77"/>
      <c r="CJ104" s="77"/>
      <c r="CK104" s="77"/>
      <c r="CL104" s="77"/>
      <c r="CM104" s="77"/>
      <c r="CN104" s="77"/>
      <c r="CO104" s="77"/>
      <c r="CP104" s="77"/>
      <c r="CQ104" s="77"/>
      <c r="CR104" s="77"/>
      <c r="CS104" s="77"/>
      <c r="CT104" s="77"/>
      <c r="CU104" s="77"/>
      <c r="CV104" s="77"/>
      <c r="CW104" s="77"/>
      <c r="CX104" s="77"/>
      <c r="CY104" s="77"/>
      <c r="CZ104" s="77"/>
      <c r="DA104" s="77"/>
      <c r="DB104" s="77"/>
      <c r="DC104" s="77"/>
      <c r="DD104" s="77"/>
      <c r="DE104" s="77"/>
      <c r="DF104" s="77"/>
      <c r="DG104" s="77"/>
      <c r="DH104" s="77"/>
      <c r="DI104" s="77"/>
      <c r="DJ104" s="77"/>
      <c r="DK104" s="77"/>
      <c r="DL104" s="77"/>
      <c r="DM104" s="77"/>
      <c r="DN104" s="77"/>
      <c r="DO104" s="77"/>
      <c r="DP104" s="77"/>
      <c r="DQ104" s="77"/>
      <c r="DR104" s="77"/>
      <c r="DS104" s="77"/>
      <c r="DT104" s="77"/>
      <c r="DU104" s="77"/>
      <c r="DV104" s="77"/>
      <c r="DW104" s="77"/>
      <c r="DX104" s="77"/>
      <c r="DY104" s="77"/>
      <c r="DZ104" s="77"/>
      <c r="EA104" s="77"/>
      <c r="EB104" s="77"/>
      <c r="EC104" s="77"/>
      <c r="ED104" s="77"/>
      <c r="EE104" s="76"/>
      <c r="EF104" s="76"/>
      <c r="EG104" s="76"/>
      <c r="EH104" s="76"/>
      <c r="EI104" s="76"/>
      <c r="EJ104" s="76"/>
      <c r="EK104" s="76"/>
      <c r="EL104" s="76"/>
      <c r="EM104" s="76"/>
      <c r="EN104" s="76"/>
      <c r="EO104" s="76"/>
      <c r="EP104" s="76"/>
      <c r="EQ104" s="76"/>
      <c r="ER104" s="76"/>
      <c r="ES104" s="76"/>
      <c r="ET104" s="76"/>
      <c r="EU104" s="76"/>
      <c r="EV104" s="76"/>
      <c r="EW104" s="76"/>
      <c r="EX104" s="76"/>
      <c r="EY104" s="76"/>
      <c r="EZ104" s="76"/>
      <c r="FA104" s="76"/>
      <c r="FB104" s="76"/>
      <c r="FC104" s="76"/>
      <c r="FD104" s="76"/>
      <c r="FE104" s="76"/>
      <c r="FF104" s="76"/>
      <c r="FG104" s="76"/>
      <c r="FH104" s="76"/>
      <c r="FI104" s="76"/>
      <c r="FJ104" s="76"/>
      <c r="FK104" s="76"/>
      <c r="FL104" s="76"/>
      <c r="FM104" s="76"/>
      <c r="FN104" s="76"/>
      <c r="FO104" s="76"/>
      <c r="FP104" s="76"/>
      <c r="FQ104" s="76"/>
      <c r="FR104" s="76"/>
      <c r="FS104" s="76"/>
      <c r="FT104" s="76"/>
      <c r="FU104" s="76"/>
      <c r="FV104" s="76"/>
      <c r="FW104" s="76"/>
      <c r="FX104" s="76"/>
      <c r="FY104" s="76"/>
      <c r="FZ104" s="76"/>
      <c r="GA104" s="76"/>
      <c r="GB104" s="76"/>
      <c r="GC104" s="76"/>
      <c r="GD104" s="76"/>
      <c r="GE104" s="76"/>
      <c r="GF104" s="76"/>
      <c r="GG104" s="76"/>
      <c r="GH104" s="76"/>
      <c r="GI104" s="76"/>
      <c r="GJ104" s="76"/>
      <c r="GK104" s="76"/>
      <c r="GL104" s="76"/>
      <c r="GM104" s="76"/>
      <c r="GN104" s="76"/>
      <c r="GO104" s="76"/>
      <c r="GP104" s="76"/>
      <c r="GQ104" s="76"/>
      <c r="GR104" s="76"/>
      <c r="GS104" s="76"/>
      <c r="GT104" s="76"/>
      <c r="GU104" s="76"/>
      <c r="GV104" s="76"/>
      <c r="GW104" s="76"/>
      <c r="GX104" s="76"/>
      <c r="GY104" s="76"/>
      <c r="GZ104" s="76"/>
      <c r="HA104" s="76"/>
      <c r="HB104" s="76"/>
      <c r="HC104" s="76"/>
      <c r="HD104" s="76"/>
      <c r="HE104" s="76"/>
      <c r="HF104" s="76"/>
      <c r="HG104" s="76"/>
      <c r="HH104" s="76"/>
      <c r="HI104" s="76"/>
      <c r="HJ104" s="76"/>
      <c r="HK104" s="76"/>
      <c r="HL104" s="76"/>
      <c r="HM104" s="76"/>
      <c r="HN104" s="76"/>
      <c r="HO104" s="76"/>
      <c r="HP104" s="76"/>
      <c r="HQ104" s="76"/>
      <c r="HR104" s="76"/>
      <c r="HS104" s="76"/>
      <c r="HT104" s="76"/>
      <c r="HU104" s="76"/>
      <c r="HV104" s="76"/>
      <c r="HW104" s="76"/>
      <c r="HX104" s="76"/>
      <c r="HY104" s="76"/>
      <c r="HZ104" s="76"/>
      <c r="IA104" s="76"/>
      <c r="IB104" s="76"/>
      <c r="IC104" s="76"/>
      <c r="ID104" s="76"/>
      <c r="IE104" s="76"/>
      <c r="IF104" s="76"/>
      <c r="IG104" s="76"/>
      <c r="IH104" s="76"/>
      <c r="II104" s="76"/>
      <c r="IJ104" s="76"/>
      <c r="IK104" s="76"/>
      <c r="IL104" s="76"/>
      <c r="IM104" s="76"/>
      <c r="IN104" s="76"/>
      <c r="IO104" s="76"/>
      <c r="IP104" s="76"/>
      <c r="IQ104" s="76"/>
      <c r="IR104" s="76"/>
      <c r="IS104" s="76"/>
      <c r="IT104" s="76"/>
      <c r="IU104" s="76"/>
      <c r="IV104" s="76"/>
      <c r="IW104" s="76"/>
      <c r="IX104" s="76"/>
      <c r="IY104" s="76"/>
      <c r="IZ104" s="76"/>
      <c r="JA104" s="76"/>
      <c r="JB104" s="76"/>
      <c r="JC104" s="76"/>
      <c r="JD104" s="76"/>
      <c r="JE104" s="76"/>
      <c r="JF104" s="76"/>
      <c r="JG104" s="76"/>
      <c r="JH104" s="76"/>
      <c r="JI104" s="76"/>
      <c r="JJ104" s="76"/>
      <c r="JK104" s="76"/>
      <c r="JL104" s="76"/>
      <c r="JM104" s="76"/>
      <c r="JN104" s="76"/>
      <c r="JO104" s="76"/>
      <c r="JP104" s="76"/>
      <c r="JQ104" s="76"/>
      <c r="JR104" s="76"/>
      <c r="JS104" s="76"/>
      <c r="JT104" s="76"/>
      <c r="JU104" s="76"/>
      <c r="JV104" s="76"/>
      <c r="JW104" s="76"/>
      <c r="JX104" s="76"/>
      <c r="JY104" s="76"/>
      <c r="JZ104" s="76"/>
      <c r="KA104" s="76"/>
      <c r="KB104" s="76"/>
      <c r="KC104" s="76"/>
      <c r="KD104" s="76"/>
      <c r="KE104" s="76"/>
      <c r="KF104" s="76"/>
      <c r="KG104" s="76"/>
      <c r="KH104" s="76"/>
      <c r="KI104" s="76"/>
      <c r="KJ104" s="76"/>
      <c r="KK104" s="76"/>
      <c r="KL104" s="76"/>
      <c r="KM104" s="76"/>
      <c r="KN104" s="76"/>
      <c r="KO104" s="76"/>
      <c r="KP104" s="76"/>
      <c r="KQ104" s="76"/>
      <c r="KR104" s="76"/>
      <c r="KS104" s="76"/>
      <c r="KT104" s="76"/>
      <c r="KU104" s="76"/>
      <c r="KV104" s="76"/>
      <c r="KW104" s="76"/>
      <c r="KX104" s="76"/>
      <c r="KY104" s="76"/>
      <c r="KZ104" s="76"/>
      <c r="LA104" s="76"/>
      <c r="LB104" s="76"/>
      <c r="LC104" s="76"/>
      <c r="LD104" s="76"/>
      <c r="LE104" s="76"/>
      <c r="LF104" s="76"/>
      <c r="LG104" s="76"/>
      <c r="LH104" s="76"/>
      <c r="LI104" s="76"/>
      <c r="LJ104" s="76"/>
      <c r="LK104" s="76"/>
      <c r="LL104" s="76"/>
      <c r="LM104" s="76"/>
      <c r="LN104" s="76"/>
      <c r="LO104" s="76"/>
      <c r="LP104" s="76"/>
      <c r="LQ104" s="76"/>
      <c r="LR104" s="76"/>
      <c r="LS104" s="76"/>
      <c r="LT104" s="76"/>
      <c r="LU104" s="76"/>
      <c r="LV104" s="76"/>
      <c r="LW104" s="76"/>
      <c r="LX104" s="76"/>
      <c r="LY104" s="76"/>
      <c r="LZ104" s="76"/>
      <c r="MA104" s="76"/>
      <c r="MB104" s="76"/>
      <c r="MC104" s="76"/>
      <c r="MD104" s="76"/>
      <c r="ME104" s="76"/>
      <c r="MF104" s="76"/>
      <c r="MG104" s="76"/>
      <c r="MH104" s="76"/>
      <c r="MI104" s="76"/>
      <c r="MJ104" s="76"/>
      <c r="MK104" s="76"/>
      <c r="ML104" s="76"/>
      <c r="MM104" s="76"/>
      <c r="MN104" s="76"/>
      <c r="MO104" s="76"/>
      <c r="MP104" s="76"/>
      <c r="MQ104" s="76"/>
      <c r="MR104" s="76"/>
      <c r="MS104" s="76"/>
      <c r="MT104" s="76"/>
      <c r="MU104" s="76"/>
      <c r="MV104" s="76"/>
      <c r="MW104" s="76"/>
      <c r="MX104" s="76"/>
      <c r="MY104" s="76"/>
      <c r="MZ104" s="76"/>
      <c r="NA104" s="76"/>
      <c r="NB104" s="76"/>
      <c r="NC104" s="76"/>
      <c r="ND104" s="76"/>
      <c r="NE104" s="76"/>
      <c r="NF104" s="76"/>
      <c r="NG104" s="76"/>
      <c r="NH104" s="76"/>
      <c r="NI104" s="76"/>
      <c r="NJ104" s="76"/>
      <c r="NK104" s="76"/>
      <c r="NL104" s="76"/>
      <c r="NM104" s="76"/>
      <c r="NN104" s="76"/>
      <c r="NO104" s="76"/>
      <c r="NP104" s="76"/>
      <c r="NQ104" s="76"/>
      <c r="NR104" s="76"/>
      <c r="NS104" s="76"/>
      <c r="NT104" s="76"/>
      <c r="NU104" s="76"/>
      <c r="NV104" s="76"/>
      <c r="NW104" s="76"/>
      <c r="NX104" s="76"/>
      <c r="NY104" s="76"/>
      <c r="NZ104" s="76"/>
      <c r="OA104" s="76"/>
      <c r="OB104" s="76"/>
      <c r="OC104" s="76"/>
      <c r="OD104" s="76"/>
      <c r="OE104" s="76"/>
      <c r="OF104" s="76"/>
      <c r="OG104" s="76"/>
      <c r="OH104" s="76"/>
      <c r="OI104" s="76"/>
      <c r="OJ104" s="76"/>
      <c r="OK104" s="76"/>
      <c r="OL104" s="76"/>
      <c r="OM104" s="76"/>
      <c r="ON104" s="76"/>
      <c r="OO104" s="76"/>
      <c r="OP104" s="76"/>
      <c r="OQ104" s="76"/>
      <c r="OR104" s="76"/>
      <c r="OS104" s="76"/>
      <c r="OT104" s="76"/>
      <c r="OU104" s="76"/>
      <c r="OV104" s="76"/>
      <c r="OW104" s="76"/>
      <c r="OX104" s="76"/>
      <c r="OY104" s="76"/>
      <c r="OZ104" s="76"/>
      <c r="PA104" s="76"/>
      <c r="PB104" s="76"/>
      <c r="PC104" s="76"/>
      <c r="PD104" s="76"/>
      <c r="PE104" s="76"/>
      <c r="PF104" s="76"/>
      <c r="PG104" s="76"/>
      <c r="PH104" s="76"/>
      <c r="PI104" s="76"/>
      <c r="PJ104" s="76"/>
      <c r="PK104" s="76"/>
      <c r="PL104" s="76"/>
      <c r="PM104" s="76"/>
      <c r="PN104" s="76"/>
      <c r="PO104" s="76"/>
      <c r="PP104" s="76"/>
      <c r="PQ104" s="76"/>
      <c r="PR104" s="76"/>
      <c r="PS104" s="76"/>
      <c r="PT104" s="76"/>
      <c r="PU104" s="76"/>
      <c r="PV104" s="76"/>
      <c r="PW104" s="76"/>
      <c r="PX104" s="76"/>
      <c r="PY104" s="76"/>
      <c r="PZ104" s="76"/>
      <c r="QA104" s="76"/>
      <c r="QB104" s="76"/>
      <c r="QC104" s="76"/>
      <c r="QD104" s="76"/>
      <c r="QE104" s="76"/>
      <c r="QF104" s="76"/>
      <c r="QG104" s="76"/>
      <c r="QH104" s="76"/>
      <c r="QI104" s="76"/>
      <c r="QJ104" s="76"/>
      <c r="QK104" s="76"/>
      <c r="QL104" s="76"/>
      <c r="QM104" s="76"/>
      <c r="QN104" s="76"/>
      <c r="QO104" s="76"/>
      <c r="QP104" s="76"/>
      <c r="QQ104" s="76"/>
      <c r="QR104" s="76"/>
      <c r="QS104" s="76"/>
      <c r="QT104" s="76"/>
      <c r="QU104" s="76"/>
      <c r="QV104" s="76"/>
      <c r="QW104" s="76"/>
      <c r="QX104" s="76"/>
      <c r="QY104" s="76"/>
      <c r="QZ104" s="76"/>
      <c r="RA104" s="76"/>
      <c r="RB104" s="76"/>
      <c r="RC104" s="76"/>
      <c r="RD104" s="76"/>
      <c r="RE104" s="76"/>
      <c r="RF104" s="76"/>
      <c r="RG104" s="76"/>
      <c r="RH104" s="76"/>
      <c r="RI104" s="76"/>
      <c r="RJ104" s="76"/>
      <c r="RK104" s="76"/>
      <c r="RL104" s="76"/>
      <c r="RM104" s="76"/>
      <c r="RN104" s="76"/>
      <c r="RO104" s="76"/>
      <c r="RP104" s="76"/>
      <c r="RQ104" s="76"/>
      <c r="RR104" s="76"/>
      <c r="RS104" s="76"/>
      <c r="RT104" s="76"/>
      <c r="RU104" s="76"/>
      <c r="RV104" s="76"/>
      <c r="RW104" s="76"/>
      <c r="RX104" s="76"/>
      <c r="RY104" s="76"/>
      <c r="RZ104" s="76"/>
      <c r="SA104" s="76"/>
      <c r="SB104" s="76"/>
      <c r="SC104" s="76"/>
      <c r="SD104" s="76"/>
      <c r="SE104" s="76"/>
      <c r="SF104" s="76"/>
      <c r="SG104" s="76"/>
      <c r="SH104" s="76"/>
      <c r="SI104" s="76"/>
      <c r="SJ104" s="76"/>
      <c r="SK104" s="76"/>
      <c r="SL104" s="76"/>
      <c r="SM104" s="76"/>
      <c r="SN104" s="76"/>
      <c r="SO104" s="76"/>
      <c r="SP104" s="76"/>
      <c r="SQ104" s="76"/>
      <c r="SR104" s="76"/>
      <c r="SS104" s="76"/>
      <c r="ST104" s="76"/>
      <c r="SU104" s="76"/>
      <c r="SV104" s="76"/>
      <c r="SW104" s="76"/>
      <c r="SX104" s="76"/>
      <c r="SY104" s="76"/>
      <c r="SZ104" s="76"/>
      <c r="TA104" s="76"/>
      <c r="TB104" s="76"/>
      <c r="TC104" s="76"/>
      <c r="TD104" s="76"/>
      <c r="TE104" s="76"/>
      <c r="TF104" s="76"/>
      <c r="TG104" s="76"/>
      <c r="TH104" s="76"/>
      <c r="TI104" s="76"/>
      <c r="TJ104" s="76"/>
      <c r="TK104" s="76"/>
      <c r="TL104" s="76"/>
      <c r="TM104" s="76"/>
      <c r="TN104" s="76"/>
      <c r="TO104" s="76"/>
      <c r="TP104" s="76"/>
      <c r="TQ104" s="76"/>
      <c r="TR104" s="76"/>
      <c r="TS104" s="76"/>
      <c r="TT104" s="76"/>
      <c r="TU104" s="76"/>
      <c r="TV104" s="76"/>
      <c r="TW104" s="76"/>
      <c r="TX104" s="76"/>
      <c r="TY104" s="76"/>
      <c r="TZ104" s="76"/>
      <c r="UA104" s="76"/>
      <c r="UB104" s="76"/>
      <c r="UC104" s="76"/>
      <c r="UD104" s="76"/>
      <c r="UE104" s="76"/>
      <c r="UF104" s="76"/>
      <c r="UG104" s="76"/>
      <c r="UH104" s="76"/>
      <c r="UI104" s="76"/>
      <c r="UJ104" s="76"/>
      <c r="UK104" s="76"/>
      <c r="UL104" s="76"/>
      <c r="UM104" s="76"/>
      <c r="UN104" s="76"/>
      <c r="UO104" s="76"/>
      <c r="UP104" s="76"/>
      <c r="UQ104" s="76"/>
      <c r="UR104" s="76"/>
      <c r="US104" s="76"/>
      <c r="UT104" s="76"/>
      <c r="UU104" s="76"/>
      <c r="UV104" s="76"/>
      <c r="UW104" s="76"/>
      <c r="UX104" s="76"/>
      <c r="UY104" s="76"/>
      <c r="UZ104" s="76"/>
      <c r="VA104" s="76"/>
      <c r="VB104" s="76"/>
      <c r="VC104" s="76"/>
      <c r="VD104" s="76"/>
      <c r="VE104" s="76"/>
      <c r="VF104" s="76"/>
      <c r="VG104" s="76"/>
      <c r="VH104" s="76"/>
      <c r="VI104" s="76"/>
      <c r="VJ104" s="76"/>
      <c r="VK104" s="76"/>
      <c r="VL104" s="76"/>
      <c r="VM104" s="76"/>
      <c r="VN104" s="76"/>
      <c r="VO104" s="76"/>
      <c r="VP104" s="76"/>
      <c r="VQ104" s="76"/>
      <c r="VR104" s="76"/>
      <c r="VS104" s="76"/>
      <c r="VT104" s="76"/>
      <c r="VU104" s="76"/>
      <c r="VV104" s="76"/>
      <c r="VW104" s="76"/>
      <c r="VX104" s="76"/>
      <c r="VY104" s="76"/>
      <c r="VZ104" s="76"/>
      <c r="WA104" s="76"/>
      <c r="WB104" s="76"/>
      <c r="WC104" s="76"/>
      <c r="WD104" s="76"/>
      <c r="WE104" s="76"/>
      <c r="WF104" s="76"/>
      <c r="WG104" s="76"/>
      <c r="WH104" s="76"/>
      <c r="WI104" s="76"/>
      <c r="WJ104" s="76"/>
      <c r="WK104" s="76"/>
      <c r="WL104" s="76"/>
      <c r="WM104" s="76"/>
      <c r="WN104" s="76"/>
      <c r="WO104" s="76"/>
      <c r="WP104" s="76"/>
      <c r="WQ104" s="76"/>
      <c r="WR104" s="76"/>
      <c r="WS104" s="76"/>
      <c r="WT104" s="76"/>
      <c r="WU104" s="76"/>
      <c r="WV104" s="76"/>
      <c r="WW104" s="76"/>
      <c r="WX104" s="76"/>
      <c r="WY104" s="76"/>
      <c r="WZ104" s="76"/>
      <c r="XA104" s="76"/>
      <c r="XB104" s="76"/>
      <c r="XC104" s="76"/>
      <c r="XD104" s="76"/>
      <c r="XE104" s="76"/>
      <c r="XF104" s="76"/>
      <c r="XG104" s="76"/>
      <c r="XH104" s="76"/>
      <c r="XI104" s="76"/>
      <c r="XJ104" s="76"/>
      <c r="XK104" s="76"/>
      <c r="XL104" s="76"/>
      <c r="XM104" s="76"/>
      <c r="XN104" s="76"/>
      <c r="XO104" s="76"/>
      <c r="XP104" s="76"/>
      <c r="XQ104" s="76"/>
      <c r="XR104" s="76"/>
      <c r="XS104" s="76"/>
      <c r="XT104" s="76"/>
      <c r="XU104" s="76"/>
      <c r="XV104" s="76"/>
      <c r="XW104" s="76"/>
      <c r="XX104" s="76"/>
      <c r="XY104" s="76"/>
      <c r="XZ104" s="76"/>
      <c r="YA104" s="76"/>
      <c r="YB104" s="76"/>
      <c r="YC104" s="76"/>
      <c r="YD104" s="76"/>
      <c r="YE104" s="76"/>
      <c r="YF104" s="76"/>
      <c r="YG104" s="76"/>
      <c r="YH104" s="76"/>
      <c r="YI104" s="76"/>
      <c r="YJ104" s="76"/>
      <c r="YK104" s="76"/>
      <c r="YL104" s="76"/>
      <c r="YM104" s="76"/>
      <c r="YN104" s="76"/>
      <c r="YO104" s="76"/>
      <c r="YP104" s="76"/>
      <c r="YQ104" s="76"/>
      <c r="YR104" s="76"/>
      <c r="YS104" s="76"/>
      <c r="YT104" s="76"/>
      <c r="YU104" s="76"/>
      <c r="YV104" s="76"/>
      <c r="YW104" s="76"/>
      <c r="YX104" s="76"/>
      <c r="YY104" s="76"/>
      <c r="YZ104" s="76"/>
      <c r="ZA104" s="76"/>
      <c r="ZB104" s="76"/>
      <c r="ZC104" s="76"/>
      <c r="ZD104" s="76"/>
      <c r="ZE104" s="76"/>
      <c r="ZF104" s="76"/>
      <c r="ZG104" s="76"/>
      <c r="ZH104" s="76"/>
      <c r="ZI104" s="76"/>
      <c r="ZJ104" s="76"/>
      <c r="ZK104" s="76"/>
      <c r="ZL104" s="76"/>
      <c r="ZM104" s="76"/>
      <c r="ZN104" s="76"/>
      <c r="ZO104" s="76"/>
      <c r="ZP104" s="76"/>
      <c r="ZQ104" s="76"/>
      <c r="ZR104" s="76"/>
      <c r="ZS104" s="76"/>
      <c r="ZT104" s="76"/>
      <c r="ZU104" s="76"/>
      <c r="ZV104" s="76"/>
      <c r="ZW104" s="76"/>
      <c r="ZX104" s="76"/>
      <c r="ZY104" s="76"/>
      <c r="ZZ104" s="76"/>
      <c r="AAA104" s="76"/>
      <c r="AAB104" s="76"/>
      <c r="AAC104" s="76"/>
      <c r="AAD104" s="76"/>
      <c r="AAE104" s="76"/>
      <c r="AAF104" s="76"/>
      <c r="AAG104" s="76"/>
      <c r="AAH104" s="76"/>
      <c r="AAI104" s="76"/>
      <c r="AAJ104" s="76"/>
      <c r="AAK104" s="76"/>
      <c r="AAL104" s="76"/>
      <c r="AAM104" s="76"/>
      <c r="AAN104" s="76"/>
      <c r="AAO104" s="76"/>
      <c r="AAP104" s="76"/>
      <c r="AAQ104" s="76"/>
      <c r="AAR104" s="76"/>
      <c r="AAS104" s="76"/>
      <c r="AAT104" s="76"/>
      <c r="AAU104" s="76"/>
      <c r="AAV104" s="76"/>
      <c r="AAW104" s="76"/>
      <c r="AAX104" s="76"/>
      <c r="AAY104" s="76"/>
      <c r="AAZ104" s="76"/>
      <c r="ABA104" s="76"/>
      <c r="ABB104" s="76"/>
      <c r="ABC104" s="76"/>
      <c r="ABD104" s="76"/>
      <c r="ABE104" s="76"/>
      <c r="ABF104" s="76"/>
      <c r="ABG104" s="76"/>
      <c r="ABH104" s="76"/>
      <c r="ABI104" s="76"/>
      <c r="ABJ104" s="76"/>
      <c r="ABK104" s="76"/>
      <c r="ABL104" s="76"/>
      <c r="ABM104" s="76"/>
      <c r="ABN104" s="76"/>
      <c r="ABO104" s="76"/>
      <c r="ABP104" s="76"/>
      <c r="ABQ104" s="76"/>
      <c r="ABR104" s="76"/>
      <c r="ABS104" s="76"/>
      <c r="ABT104" s="76"/>
      <c r="ABU104" s="76"/>
      <c r="ABV104" s="76"/>
      <c r="ABW104" s="76"/>
      <c r="ABX104" s="76"/>
      <c r="ABY104" s="76"/>
      <c r="ABZ104" s="76"/>
      <c r="ACA104" s="76"/>
      <c r="ACB104" s="76"/>
      <c r="ACC104" s="76"/>
      <c r="ACD104" s="76"/>
      <c r="ACE104" s="76"/>
      <c r="ACF104" s="76"/>
      <c r="ACG104" s="76"/>
      <c r="ACH104" s="76"/>
      <c r="ACI104" s="76"/>
      <c r="ACJ104" s="76"/>
      <c r="ACK104" s="76"/>
      <c r="ACL104" s="76"/>
      <c r="ACM104" s="76"/>
      <c r="ACN104" s="76"/>
      <c r="ACO104" s="76"/>
      <c r="ACP104" s="76"/>
      <c r="ACQ104" s="76"/>
      <c r="ACR104" s="76"/>
      <c r="ACS104" s="76"/>
      <c r="ACT104" s="76"/>
      <c r="ACU104" s="76"/>
      <c r="ACV104" s="76"/>
      <c r="ACW104" s="76"/>
      <c r="ACX104" s="76"/>
      <c r="ACY104" s="76"/>
      <c r="ACZ104" s="76"/>
      <c r="ADA104" s="76"/>
      <c r="ADB104" s="76"/>
      <c r="ADC104" s="76"/>
      <c r="ADD104" s="76"/>
      <c r="ADE104" s="76"/>
      <c r="ADF104" s="76"/>
      <c r="ADG104" s="76"/>
      <c r="ADH104" s="76"/>
      <c r="ADI104" s="76"/>
      <c r="ADJ104" s="76"/>
      <c r="ADK104" s="76"/>
      <c r="ADL104" s="76"/>
      <c r="ADM104" s="76"/>
      <c r="ADN104" s="76"/>
      <c r="ADO104" s="76"/>
      <c r="ADP104" s="76"/>
      <c r="ADQ104" s="76"/>
      <c r="ADR104" s="76"/>
      <c r="ADS104" s="76"/>
      <c r="ADT104" s="76"/>
      <c r="ADU104" s="76"/>
      <c r="ADV104" s="76"/>
      <c r="ADW104" s="76"/>
      <c r="ADX104" s="76"/>
      <c r="ADY104" s="76"/>
      <c r="ADZ104" s="76"/>
      <c r="AEA104" s="76"/>
      <c r="AEB104" s="76"/>
      <c r="AEC104" s="76"/>
      <c r="AED104" s="76"/>
      <c r="AEE104" s="76"/>
      <c r="AEF104" s="76"/>
      <c r="AEG104" s="76"/>
      <c r="AEH104" s="76"/>
      <c r="AEI104" s="76"/>
      <c r="AEJ104" s="76"/>
      <c r="AEK104" s="76"/>
      <c r="AEL104" s="76"/>
      <c r="AEM104" s="76"/>
      <c r="AEN104" s="76"/>
      <c r="AEO104" s="76"/>
      <c r="AEP104" s="76"/>
      <c r="AEQ104" s="76"/>
      <c r="AER104" s="76"/>
      <c r="AES104" s="76"/>
      <c r="AET104" s="76"/>
      <c r="AEU104" s="76"/>
      <c r="AEV104" s="76"/>
      <c r="AEW104" s="76"/>
      <c r="AEX104" s="76"/>
      <c r="AEY104" s="76"/>
      <c r="AEZ104" s="76"/>
      <c r="AFA104" s="76"/>
      <c r="AFB104" s="76"/>
      <c r="AFC104" s="76"/>
      <c r="AFD104" s="76"/>
      <c r="AFE104" s="76"/>
      <c r="AFF104" s="76"/>
      <c r="AFG104" s="76"/>
      <c r="AFH104" s="76"/>
      <c r="AFI104" s="76"/>
      <c r="AFJ104" s="76"/>
      <c r="AFK104" s="76"/>
      <c r="AFL104" s="76"/>
      <c r="AFM104" s="76"/>
      <c r="AFN104" s="76"/>
      <c r="AFO104" s="76"/>
      <c r="AFP104" s="76"/>
      <c r="AFQ104" s="76"/>
      <c r="AFR104" s="76"/>
      <c r="AFS104" s="76"/>
      <c r="AFT104" s="76"/>
      <c r="AFU104" s="76"/>
      <c r="AFV104" s="76"/>
      <c r="AFW104" s="76"/>
      <c r="AFX104" s="76"/>
      <c r="AFY104" s="76"/>
      <c r="AFZ104" s="76"/>
      <c r="AGA104" s="76"/>
      <c r="AGB104" s="76"/>
      <c r="AGC104" s="76"/>
      <c r="AGD104" s="76"/>
      <c r="AGE104" s="76"/>
      <c r="AGF104" s="76"/>
      <c r="AGG104" s="76"/>
      <c r="AGH104" s="76"/>
      <c r="AGI104" s="76"/>
      <c r="AGJ104" s="76"/>
      <c r="AGK104" s="76"/>
      <c r="AGL104" s="76"/>
      <c r="AGM104" s="76"/>
      <c r="AGN104" s="76"/>
      <c r="AGO104" s="76"/>
      <c r="AGP104" s="76"/>
      <c r="AGQ104" s="76"/>
      <c r="AGR104" s="76"/>
      <c r="AGS104" s="76"/>
      <c r="AGT104" s="76"/>
      <c r="AGU104" s="76"/>
      <c r="AGV104" s="76"/>
      <c r="AGW104" s="76"/>
      <c r="AGX104" s="76"/>
      <c r="AGY104" s="76"/>
      <c r="AGZ104" s="76"/>
      <c r="AHA104" s="76"/>
      <c r="AHB104" s="76"/>
      <c r="AHC104" s="76"/>
      <c r="AHD104" s="76"/>
      <c r="AHE104" s="76"/>
      <c r="AHF104" s="76"/>
      <c r="AHG104" s="76"/>
      <c r="AHH104" s="76"/>
      <c r="AHI104" s="76"/>
      <c r="AHJ104" s="76"/>
      <c r="AHK104" s="76"/>
      <c r="AHL104" s="76"/>
      <c r="AHM104" s="76"/>
      <c r="AHN104" s="76"/>
      <c r="AHO104" s="76"/>
      <c r="AHP104" s="76"/>
      <c r="AHQ104" s="76"/>
      <c r="AHR104" s="76"/>
      <c r="AHS104" s="76"/>
      <c r="AHT104" s="76"/>
      <c r="AHU104" s="76"/>
      <c r="AHV104" s="76"/>
      <c r="AHW104" s="76"/>
      <c r="AHX104" s="76"/>
      <c r="AHY104" s="76"/>
      <c r="AHZ104" s="76"/>
      <c r="AIA104" s="76"/>
      <c r="AIB104" s="76"/>
      <c r="AIC104" s="76"/>
      <c r="AID104" s="76"/>
      <c r="AIE104" s="76"/>
      <c r="AIF104" s="76"/>
      <c r="AIG104" s="76"/>
      <c r="AIH104" s="76"/>
      <c r="AII104" s="76"/>
      <c r="AIJ104" s="76"/>
      <c r="AIK104" s="76"/>
      <c r="AIL104" s="76"/>
      <c r="AIM104" s="76"/>
      <c r="AIN104" s="76"/>
      <c r="AIO104" s="76"/>
      <c r="AIP104" s="76"/>
      <c r="AIQ104" s="76"/>
      <c r="AIR104" s="76"/>
      <c r="AIS104" s="76"/>
      <c r="AIT104" s="76"/>
      <c r="AIU104" s="76"/>
      <c r="AIV104" s="76"/>
      <c r="AIW104" s="76"/>
      <c r="AIX104" s="76"/>
      <c r="AIY104" s="76"/>
      <c r="AIZ104" s="76"/>
      <c r="AJA104" s="76"/>
      <c r="AJB104" s="76"/>
      <c r="AJC104" s="76"/>
      <c r="AJD104" s="76"/>
      <c r="AJE104" s="76"/>
      <c r="AJF104" s="76"/>
      <c r="AJG104" s="76"/>
      <c r="AJH104" s="76"/>
      <c r="AJI104" s="76"/>
      <c r="AJJ104" s="76"/>
      <c r="AJK104" s="76"/>
      <c r="AJL104" s="76"/>
      <c r="AJM104" s="76"/>
      <c r="AJN104" s="76"/>
      <c r="AJO104" s="76"/>
      <c r="AJP104" s="76"/>
      <c r="AJQ104" s="76"/>
      <c r="AJR104" s="76"/>
      <c r="AJS104" s="76"/>
      <c r="AJT104" s="76"/>
      <c r="AJU104" s="76"/>
      <c r="AJV104" s="76"/>
      <c r="AJW104" s="76"/>
      <c r="AJX104" s="76"/>
      <c r="AJY104" s="76"/>
      <c r="AJZ104" s="76"/>
      <c r="AKA104" s="76"/>
      <c r="AKB104" s="76"/>
      <c r="AKC104" s="76"/>
      <c r="AKD104" s="76"/>
      <c r="AKE104" s="76"/>
      <c r="AKF104" s="76"/>
      <c r="AKG104" s="76"/>
      <c r="AKH104" s="76"/>
      <c r="AKI104" s="76"/>
      <c r="AKJ104" s="76"/>
      <c r="AKK104" s="76"/>
      <c r="AKL104" s="76"/>
      <c r="AKM104" s="76"/>
      <c r="AKN104" s="76"/>
      <c r="AKO104" s="76"/>
      <c r="AKP104" s="76"/>
      <c r="AKQ104" s="76"/>
      <c r="AKR104" s="76"/>
      <c r="AKS104" s="76"/>
      <c r="AKT104" s="76"/>
      <c r="AKU104" s="76"/>
      <c r="AKV104" s="76"/>
      <c r="AKW104" s="76"/>
      <c r="AKX104" s="76"/>
      <c r="AKY104" s="76"/>
      <c r="AKZ104" s="76"/>
      <c r="ALA104" s="76"/>
      <c r="ALB104" s="76"/>
      <c r="ALC104" s="76"/>
      <c r="ALD104" s="76"/>
      <c r="ALE104" s="76"/>
      <c r="ALF104" s="76"/>
      <c r="ALG104" s="76"/>
      <c r="ALH104" s="76"/>
      <c r="ALI104" s="76"/>
      <c r="ALJ104" s="76"/>
      <c r="ALK104" s="76"/>
      <c r="ALL104" s="76"/>
      <c r="ALM104" s="76"/>
      <c r="ALN104" s="76"/>
      <c r="ALO104" s="76"/>
      <c r="ALP104" s="76"/>
      <c r="ALQ104" s="76"/>
      <c r="ALR104" s="76"/>
      <c r="ALS104" s="76"/>
      <c r="ALT104" s="76"/>
      <c r="ALU104" s="76"/>
      <c r="ALV104" s="76"/>
      <c r="ALW104" s="76"/>
      <c r="ALX104" s="76"/>
      <c r="ALY104" s="76"/>
      <c r="ALZ104" s="76"/>
      <c r="AMA104" s="76"/>
      <c r="AMB104" s="76"/>
      <c r="AMC104" s="76"/>
      <c r="AMD104" s="76"/>
      <c r="AME104" s="76"/>
      <c r="AMF104" s="76"/>
      <c r="AMG104" s="76"/>
      <c r="AMH104" s="76"/>
      <c r="AMI104" s="76"/>
      <c r="AMJ104" s="76"/>
      <c r="AMK104" s="76"/>
      <c r="AML104" s="76"/>
      <c r="AMM104" s="76"/>
      <c r="AMN104" s="76"/>
      <c r="AMO104" s="76"/>
      <c r="AMP104" s="76"/>
      <c r="AMQ104" s="76"/>
      <c r="AMR104" s="76"/>
      <c r="AMS104" s="76"/>
      <c r="AMT104" s="76"/>
      <c r="AMU104" s="76"/>
      <c r="AMV104" s="76"/>
      <c r="AMW104" s="76"/>
      <c r="AMX104" s="76"/>
      <c r="AMY104" s="76"/>
      <c r="AMZ104" s="76"/>
      <c r="ANA104" s="76"/>
      <c r="ANB104" s="76"/>
      <c r="ANC104" s="76"/>
      <c r="AND104" s="76"/>
      <c r="ANE104" s="76"/>
      <c r="ANF104" s="76"/>
      <c r="ANG104" s="76"/>
      <c r="ANH104" s="76"/>
      <c r="ANI104" s="76"/>
      <c r="ANJ104" s="76"/>
      <c r="ANK104" s="76"/>
      <c r="ANL104" s="76"/>
      <c r="ANM104" s="76"/>
      <c r="ANN104" s="76"/>
      <c r="ANO104" s="76"/>
      <c r="ANP104" s="76"/>
      <c r="ANQ104" s="76"/>
      <c r="ANR104" s="76"/>
      <c r="ANS104" s="76"/>
      <c r="ANT104" s="76"/>
      <c r="ANU104" s="76"/>
      <c r="ANV104" s="76"/>
      <c r="ANW104" s="76"/>
      <c r="ANX104" s="76"/>
      <c r="ANY104" s="76"/>
      <c r="ANZ104" s="76"/>
      <c r="AOA104" s="76"/>
      <c r="AOB104" s="76"/>
      <c r="AOC104" s="76"/>
      <c r="AOD104" s="76"/>
      <c r="AOE104" s="76"/>
      <c r="AOF104" s="76"/>
      <c r="AOG104" s="76"/>
      <c r="AOH104" s="76"/>
      <c r="AOI104" s="76"/>
      <c r="AOJ104" s="76"/>
      <c r="AOK104" s="76"/>
      <c r="AOL104" s="76"/>
      <c r="AOM104" s="76"/>
      <c r="AON104" s="76"/>
      <c r="AOO104" s="76"/>
      <c r="AOP104" s="76"/>
      <c r="AOQ104" s="76"/>
      <c r="AOR104" s="76"/>
      <c r="AOS104" s="76"/>
      <c r="AOT104" s="76"/>
      <c r="AOU104" s="76"/>
      <c r="AOV104" s="76"/>
      <c r="AOW104" s="76"/>
      <c r="AOX104" s="76"/>
      <c r="AOY104" s="76"/>
      <c r="AOZ104" s="76"/>
      <c r="APA104" s="76"/>
      <c r="APB104" s="76"/>
      <c r="APC104" s="76"/>
      <c r="APD104" s="76"/>
      <c r="APE104" s="76"/>
      <c r="APF104" s="76"/>
      <c r="APG104" s="76"/>
      <c r="APH104" s="76"/>
      <c r="API104" s="76"/>
      <c r="APJ104" s="76"/>
      <c r="APK104" s="76"/>
      <c r="APL104" s="76"/>
      <c r="APM104" s="76"/>
      <c r="APN104" s="76"/>
      <c r="APO104" s="76"/>
      <c r="APP104" s="76"/>
      <c r="APQ104" s="76"/>
      <c r="APR104" s="76"/>
      <c r="APS104" s="76"/>
      <c r="APT104" s="76"/>
      <c r="APU104" s="76"/>
      <c r="APV104" s="76"/>
      <c r="APW104" s="76"/>
      <c r="APX104" s="76"/>
      <c r="APY104" s="76"/>
      <c r="APZ104" s="76"/>
      <c r="AQA104" s="76"/>
      <c r="AQB104" s="76"/>
      <c r="AQC104" s="76"/>
      <c r="AQD104" s="76"/>
      <c r="AQE104" s="76"/>
      <c r="AQF104" s="76"/>
      <c r="AQG104" s="76"/>
      <c r="AQH104" s="76"/>
      <c r="AQI104" s="76"/>
      <c r="AQJ104" s="76"/>
      <c r="AQK104" s="76"/>
      <c r="AQL104" s="76"/>
      <c r="AQM104" s="76"/>
      <c r="AQN104" s="76"/>
      <c r="AQO104" s="76"/>
      <c r="AQP104" s="76"/>
      <c r="AQQ104" s="76"/>
      <c r="AQR104" s="76"/>
      <c r="AQS104" s="76"/>
      <c r="AQT104" s="76"/>
      <c r="AQU104" s="76"/>
      <c r="AQV104" s="76"/>
      <c r="AQW104" s="76"/>
      <c r="AQX104" s="76"/>
      <c r="AQY104" s="76"/>
      <c r="AQZ104" s="76"/>
      <c r="ARA104" s="76"/>
      <c r="ARB104" s="76"/>
      <c r="ARC104" s="76"/>
      <c r="ARD104" s="76"/>
      <c r="ARE104" s="76"/>
      <c r="ARF104" s="76"/>
      <c r="ARG104" s="76"/>
      <c r="ARH104" s="76"/>
      <c r="ARI104" s="76"/>
      <c r="ARJ104" s="76"/>
      <c r="ARK104" s="76"/>
      <c r="ARL104" s="76"/>
      <c r="ARM104" s="76"/>
      <c r="ARN104" s="76"/>
      <c r="ARO104" s="76"/>
      <c r="ARP104" s="76"/>
      <c r="ARQ104" s="76"/>
      <c r="ARR104" s="76"/>
      <c r="ARS104" s="76"/>
      <c r="ART104" s="76"/>
      <c r="ARU104" s="76"/>
      <c r="ARV104" s="76"/>
      <c r="ARW104" s="76"/>
      <c r="ARX104" s="76"/>
      <c r="ARY104" s="76"/>
      <c r="ARZ104" s="76"/>
      <c r="ASA104" s="76"/>
      <c r="ASB104" s="76"/>
      <c r="ASC104" s="76"/>
      <c r="ASD104" s="76"/>
      <c r="ASE104" s="76"/>
      <c r="ASF104" s="76"/>
      <c r="ASG104" s="76"/>
      <c r="ASH104" s="76"/>
      <c r="ASI104" s="76"/>
      <c r="ASJ104" s="76"/>
      <c r="ASK104" s="76"/>
      <c r="ASL104" s="76"/>
      <c r="ASM104" s="76"/>
      <c r="ASN104" s="76"/>
      <c r="ASO104" s="76"/>
      <c r="ASP104" s="76"/>
      <c r="ASQ104" s="76"/>
      <c r="ASR104" s="76"/>
      <c r="ASS104" s="76"/>
      <c r="AST104" s="76"/>
      <c r="ASU104" s="76"/>
      <c r="ASV104" s="76"/>
      <c r="ASW104" s="76"/>
      <c r="ASX104" s="76"/>
      <c r="ASY104" s="76"/>
      <c r="ASZ104" s="76"/>
      <c r="ATA104" s="76"/>
      <c r="ATB104" s="76"/>
      <c r="ATC104" s="76"/>
      <c r="ATD104" s="76"/>
      <c r="ATE104" s="76"/>
      <c r="ATF104" s="76"/>
      <c r="ATG104" s="76"/>
      <c r="ATH104" s="76"/>
      <c r="ATI104" s="76"/>
      <c r="ATJ104" s="76"/>
      <c r="ATK104" s="76"/>
      <c r="ATL104" s="76"/>
      <c r="ATM104" s="76"/>
      <c r="ATN104" s="76"/>
      <c r="ATO104" s="76"/>
      <c r="ATP104" s="76"/>
      <c r="ATQ104" s="76"/>
      <c r="ATR104" s="76"/>
      <c r="ATS104" s="76"/>
      <c r="ATT104" s="76"/>
      <c r="ATU104" s="76"/>
      <c r="ATV104" s="76"/>
      <c r="ATW104" s="76"/>
      <c r="ATX104" s="76"/>
      <c r="ATY104" s="76"/>
      <c r="ATZ104" s="76"/>
      <c r="AUA104" s="76"/>
      <c r="AUB104" s="76"/>
      <c r="AUC104" s="76"/>
      <c r="AUD104" s="76"/>
      <c r="AUE104" s="76"/>
      <c r="AUF104" s="76"/>
      <c r="AUG104" s="76"/>
      <c r="AUH104" s="76"/>
      <c r="AUI104" s="76"/>
      <c r="AUJ104" s="76"/>
      <c r="AUK104" s="76"/>
      <c r="AUL104" s="76"/>
      <c r="AUM104" s="76"/>
      <c r="AUN104" s="76"/>
      <c r="AUO104" s="76"/>
      <c r="AUP104" s="76"/>
      <c r="AUQ104" s="76"/>
      <c r="AUR104" s="76"/>
      <c r="AUS104" s="76"/>
      <c r="AUT104" s="76"/>
      <c r="AUU104" s="76"/>
      <c r="AUV104" s="76"/>
      <c r="AUW104" s="76"/>
      <c r="AUX104" s="76"/>
      <c r="AUY104" s="76"/>
      <c r="AUZ104" s="76"/>
      <c r="AVA104" s="76"/>
      <c r="AVB104" s="76"/>
      <c r="AVC104" s="76"/>
      <c r="AVD104" s="76"/>
      <c r="AVE104" s="76"/>
      <c r="AVF104" s="76"/>
      <c r="AVG104" s="76"/>
      <c r="AVH104" s="76"/>
      <c r="AVI104" s="76"/>
      <c r="AVJ104" s="76"/>
      <c r="AVK104" s="76"/>
      <c r="AVL104" s="76"/>
      <c r="AVM104" s="76"/>
      <c r="AVN104" s="76"/>
      <c r="AVO104" s="76"/>
      <c r="AVP104" s="76"/>
      <c r="AVQ104" s="76"/>
      <c r="AVR104" s="76"/>
      <c r="AVS104" s="76"/>
      <c r="AVT104" s="76"/>
      <c r="AVU104" s="76"/>
      <c r="AVV104" s="76"/>
      <c r="AVW104" s="76"/>
      <c r="AVX104" s="76"/>
      <c r="AVY104" s="76"/>
      <c r="AVZ104" s="76"/>
      <c r="AWA104" s="76"/>
      <c r="AWB104" s="76"/>
      <c r="AWC104" s="76"/>
      <c r="AWD104" s="76"/>
      <c r="AWE104" s="76"/>
      <c r="AWF104" s="76"/>
      <c r="AWG104" s="76"/>
      <c r="AWH104" s="76"/>
      <c r="AWI104" s="76"/>
      <c r="AWJ104" s="76"/>
      <c r="AWK104" s="76"/>
      <c r="AWL104" s="76"/>
      <c r="AWM104" s="76"/>
      <c r="AWN104" s="76"/>
      <c r="AWO104" s="76"/>
      <c r="AWP104" s="76"/>
      <c r="AWQ104" s="76"/>
      <c r="AWR104" s="76"/>
      <c r="AWS104" s="76"/>
      <c r="AWT104" s="76"/>
      <c r="AWU104" s="76"/>
      <c r="AWV104" s="76"/>
      <c r="AWW104" s="76"/>
      <c r="AWX104" s="76"/>
      <c r="AWY104" s="76"/>
      <c r="AWZ104" s="76"/>
      <c r="AXA104" s="76"/>
      <c r="AXB104" s="76"/>
      <c r="AXC104" s="76"/>
      <c r="AXD104" s="76"/>
      <c r="AXE104" s="76"/>
      <c r="AXF104" s="76"/>
      <c r="AXG104" s="76"/>
      <c r="AXH104" s="76"/>
      <c r="AXI104" s="76"/>
      <c r="AXJ104" s="76"/>
      <c r="AXK104" s="76"/>
      <c r="AXL104" s="76"/>
      <c r="AXM104" s="76"/>
      <c r="AXN104" s="76"/>
      <c r="AXO104" s="76"/>
      <c r="AXP104" s="76"/>
      <c r="AXQ104" s="76"/>
      <c r="AXR104" s="76"/>
      <c r="AXS104" s="76"/>
      <c r="AXT104" s="76"/>
      <c r="AXU104" s="76"/>
      <c r="AXV104" s="76"/>
      <c r="AXW104" s="76"/>
      <c r="AXX104" s="76"/>
      <c r="AXY104" s="76"/>
      <c r="AXZ104" s="76"/>
      <c r="AYA104" s="76"/>
      <c r="AYB104" s="76"/>
      <c r="AYC104" s="76"/>
      <c r="AYD104" s="76"/>
      <c r="AYE104" s="76"/>
      <c r="AYF104" s="76"/>
      <c r="AYG104" s="76"/>
      <c r="AYH104" s="76"/>
      <c r="AYI104" s="76"/>
      <c r="AYJ104" s="76"/>
      <c r="AYK104" s="76"/>
      <c r="AYL104" s="76"/>
      <c r="AYM104" s="76"/>
      <c r="AYN104" s="76"/>
      <c r="AYO104" s="76"/>
      <c r="AYP104" s="76"/>
      <c r="AYQ104" s="76"/>
      <c r="AYR104" s="76"/>
      <c r="AYS104" s="76"/>
      <c r="AYT104" s="76"/>
      <c r="AYU104" s="76"/>
      <c r="AYV104" s="76"/>
      <c r="AYW104" s="76"/>
      <c r="AYX104" s="76"/>
      <c r="AYY104" s="76"/>
      <c r="AYZ104" s="76"/>
      <c r="AZA104" s="76"/>
      <c r="AZB104" s="76"/>
      <c r="AZC104" s="76"/>
      <c r="AZD104" s="76"/>
      <c r="AZE104" s="76"/>
      <c r="AZF104" s="76"/>
      <c r="AZG104" s="76"/>
      <c r="AZH104" s="76"/>
      <c r="AZI104" s="76"/>
      <c r="AZJ104" s="76"/>
      <c r="AZK104" s="76"/>
      <c r="AZL104" s="76"/>
      <c r="AZM104" s="76"/>
      <c r="AZN104" s="76"/>
      <c r="AZO104" s="76"/>
      <c r="AZP104" s="76"/>
      <c r="AZQ104" s="76"/>
      <c r="AZR104" s="76"/>
      <c r="AZS104" s="76"/>
      <c r="AZT104" s="76"/>
      <c r="AZU104" s="76"/>
      <c r="AZV104" s="76"/>
      <c r="AZW104" s="76"/>
      <c r="AZX104" s="76"/>
      <c r="AZY104" s="76"/>
      <c r="AZZ104" s="76"/>
      <c r="BAA104" s="76"/>
      <c r="BAB104" s="76"/>
      <c r="BAC104" s="76"/>
      <c r="BAD104" s="76"/>
      <c r="BAE104" s="76"/>
      <c r="BAF104" s="76"/>
      <c r="BAG104" s="76"/>
      <c r="BAH104" s="76"/>
      <c r="BAI104" s="76"/>
      <c r="BAJ104" s="76"/>
      <c r="BAK104" s="76"/>
      <c r="BAL104" s="76"/>
      <c r="BAM104" s="76"/>
      <c r="BAN104" s="76"/>
      <c r="BAO104" s="76"/>
      <c r="BAP104" s="76"/>
      <c r="BAQ104" s="76"/>
      <c r="BAR104" s="76"/>
      <c r="BAS104" s="76"/>
      <c r="BAT104" s="76"/>
      <c r="BAU104" s="76"/>
      <c r="BAV104" s="76"/>
      <c r="BAW104" s="76"/>
      <c r="BAX104" s="76"/>
      <c r="BAY104" s="76"/>
      <c r="BAZ104" s="76"/>
      <c r="BBA104" s="76"/>
      <c r="BBB104" s="76"/>
      <c r="BBC104" s="76"/>
      <c r="BBD104" s="76"/>
      <c r="BBE104" s="76"/>
      <c r="BBF104" s="76"/>
      <c r="BBG104" s="76"/>
      <c r="BBH104" s="76"/>
      <c r="BBI104" s="76"/>
      <c r="BBJ104" s="76"/>
      <c r="BBK104" s="76"/>
      <c r="BBL104" s="76"/>
      <c r="BBM104" s="76"/>
      <c r="BBN104" s="76"/>
      <c r="BBO104" s="76"/>
      <c r="BBP104" s="76"/>
      <c r="BBQ104" s="76"/>
      <c r="BBR104" s="76"/>
      <c r="BBS104" s="76"/>
      <c r="BBT104" s="76"/>
      <c r="BBU104" s="76"/>
      <c r="BBV104" s="76"/>
      <c r="BBW104" s="76"/>
      <c r="BBX104" s="76"/>
      <c r="BBY104" s="76"/>
      <c r="BBZ104" s="76"/>
      <c r="BCA104" s="76"/>
      <c r="BCB104" s="76"/>
      <c r="BCC104" s="76"/>
      <c r="BCD104" s="76"/>
      <c r="BCE104" s="76"/>
      <c r="BCF104" s="76"/>
      <c r="BCG104" s="76"/>
      <c r="BCH104" s="76"/>
      <c r="BCI104" s="76"/>
      <c r="BCJ104" s="76"/>
      <c r="BCK104" s="76"/>
      <c r="BCL104" s="76"/>
      <c r="BCM104" s="76"/>
      <c r="BCN104" s="76"/>
      <c r="BCO104" s="76"/>
      <c r="BCP104" s="76"/>
      <c r="BCQ104" s="76"/>
      <c r="BCR104" s="76"/>
      <c r="BCS104" s="76"/>
      <c r="BCT104" s="76"/>
      <c r="BCU104" s="76"/>
      <c r="BCV104" s="76"/>
      <c r="BCW104" s="76"/>
      <c r="BCX104" s="76"/>
      <c r="BCY104" s="76"/>
      <c r="BCZ104" s="76"/>
      <c r="BDA104" s="76"/>
      <c r="BDB104" s="76"/>
      <c r="BDC104" s="76"/>
      <c r="BDD104" s="76"/>
      <c r="BDE104" s="76"/>
      <c r="BDF104" s="76"/>
      <c r="BDG104" s="76"/>
      <c r="BDH104" s="76"/>
      <c r="BDI104" s="76"/>
      <c r="BDJ104" s="76"/>
      <c r="BDK104" s="76"/>
      <c r="BDL104" s="76"/>
      <c r="BDM104" s="76"/>
      <c r="BDN104" s="76"/>
      <c r="BDO104" s="76"/>
      <c r="BDP104" s="76"/>
      <c r="BDQ104" s="76"/>
      <c r="BDR104" s="76"/>
      <c r="BDS104" s="76"/>
      <c r="BDT104" s="76"/>
      <c r="BDU104" s="76"/>
      <c r="BDV104" s="76"/>
      <c r="BDW104" s="76"/>
      <c r="BDX104" s="76"/>
      <c r="BDY104" s="76"/>
      <c r="BDZ104" s="76"/>
      <c r="BEA104" s="76"/>
      <c r="BEB104" s="76"/>
      <c r="BEC104" s="76"/>
      <c r="BED104" s="76"/>
      <c r="BEE104" s="76"/>
      <c r="BEF104" s="76"/>
      <c r="BEG104" s="76"/>
      <c r="BEH104" s="76"/>
      <c r="BEI104" s="76"/>
      <c r="BEJ104" s="76"/>
      <c r="BEK104" s="76"/>
      <c r="BEL104" s="76"/>
      <c r="BEM104" s="76"/>
      <c r="BEN104" s="76"/>
      <c r="BEO104" s="76"/>
      <c r="BEP104" s="76"/>
      <c r="BEQ104" s="76"/>
      <c r="BER104" s="76"/>
      <c r="BES104" s="76"/>
      <c r="BET104" s="76"/>
      <c r="BEU104" s="76"/>
      <c r="BEV104" s="76"/>
      <c r="BEW104" s="76"/>
      <c r="BEX104" s="76"/>
      <c r="BEY104" s="76"/>
      <c r="BEZ104" s="76"/>
      <c r="BFA104" s="76"/>
      <c r="BFB104" s="76"/>
      <c r="BFC104" s="76"/>
      <c r="BFD104" s="76"/>
      <c r="BFE104" s="76"/>
      <c r="BFF104" s="76"/>
      <c r="BFG104" s="76"/>
      <c r="BFH104" s="76"/>
      <c r="BFI104" s="76"/>
      <c r="BFJ104" s="76"/>
      <c r="BFK104" s="76"/>
      <c r="BFL104" s="76"/>
      <c r="BFM104" s="76"/>
      <c r="BFN104" s="76"/>
      <c r="BFO104" s="76"/>
      <c r="BFP104" s="76"/>
      <c r="BFQ104" s="76"/>
      <c r="BFR104" s="76"/>
      <c r="BFS104" s="76"/>
      <c r="BFT104" s="76"/>
      <c r="BFU104" s="76"/>
      <c r="BFV104" s="76"/>
      <c r="BFW104" s="76"/>
      <c r="BFX104" s="76"/>
      <c r="BFY104" s="76"/>
      <c r="BFZ104" s="76"/>
      <c r="BGA104" s="76"/>
      <c r="BGB104" s="76"/>
      <c r="BGC104" s="76"/>
      <c r="BGD104" s="76"/>
      <c r="BGE104" s="76"/>
      <c r="BGF104" s="76"/>
      <c r="BGG104" s="76"/>
      <c r="BGH104" s="76"/>
      <c r="BGI104" s="76"/>
      <c r="BGJ104" s="76"/>
      <c r="BGK104" s="76"/>
      <c r="BGL104" s="76"/>
      <c r="BGM104" s="76"/>
      <c r="BGN104" s="76"/>
      <c r="BGO104" s="76"/>
      <c r="BGP104" s="76"/>
      <c r="BGQ104" s="76"/>
      <c r="BGR104" s="76"/>
      <c r="BGS104" s="76"/>
      <c r="BGT104" s="76"/>
      <c r="BGU104" s="76"/>
      <c r="BGV104" s="76"/>
      <c r="BGW104" s="76"/>
      <c r="BGX104" s="76"/>
      <c r="BGY104" s="76"/>
      <c r="BGZ104" s="76"/>
      <c r="BHA104" s="76"/>
      <c r="BHB104" s="76"/>
      <c r="BHC104" s="76"/>
      <c r="BHD104" s="76"/>
      <c r="BHE104" s="76"/>
      <c r="BHF104" s="76"/>
      <c r="BHG104" s="76"/>
      <c r="BHH104" s="76"/>
      <c r="BHI104" s="76"/>
      <c r="BHJ104" s="76"/>
      <c r="BHK104" s="76"/>
      <c r="BHL104" s="76"/>
      <c r="BHM104" s="76"/>
      <c r="BHN104" s="76"/>
      <c r="BHO104" s="76"/>
      <c r="BHP104" s="76"/>
      <c r="BHQ104" s="76"/>
      <c r="BHR104" s="76"/>
      <c r="BHS104" s="76"/>
      <c r="BHT104" s="76"/>
      <c r="BHU104" s="76"/>
      <c r="BHV104" s="76"/>
      <c r="BHW104" s="76"/>
      <c r="BHX104" s="76"/>
      <c r="BHY104" s="76"/>
      <c r="BHZ104" s="76"/>
      <c r="BIA104" s="76"/>
      <c r="BIB104" s="76"/>
      <c r="BIC104" s="76"/>
      <c r="BID104" s="76"/>
      <c r="BIE104" s="76"/>
      <c r="BIF104" s="76"/>
      <c r="BIG104" s="76"/>
      <c r="BIH104" s="76"/>
      <c r="BII104" s="76"/>
      <c r="BIJ104" s="76"/>
      <c r="BIK104" s="76"/>
      <c r="BIL104" s="76"/>
      <c r="BIM104" s="76"/>
      <c r="BIN104" s="76"/>
      <c r="BIO104" s="76"/>
      <c r="BIP104" s="76"/>
      <c r="BIQ104" s="76"/>
      <c r="BIR104" s="76"/>
      <c r="BIS104" s="76"/>
      <c r="BIT104" s="76"/>
      <c r="BIU104" s="76"/>
      <c r="BIV104" s="76"/>
      <c r="BIW104" s="76"/>
      <c r="BIX104" s="76"/>
      <c r="BIY104" s="76"/>
      <c r="BIZ104" s="76"/>
      <c r="BJA104" s="76"/>
      <c r="BJB104" s="76"/>
      <c r="BJC104" s="76"/>
      <c r="BJD104" s="76"/>
      <c r="BJE104" s="76"/>
      <c r="BJF104" s="76"/>
      <c r="BJG104" s="76"/>
      <c r="BJH104" s="76"/>
      <c r="BJI104" s="76"/>
      <c r="BJJ104" s="76"/>
      <c r="BJK104" s="76"/>
      <c r="BJL104" s="76"/>
      <c r="BJM104" s="76"/>
      <c r="BJN104" s="76"/>
      <c r="BJO104" s="76"/>
      <c r="BJP104" s="76"/>
      <c r="BJQ104" s="76"/>
      <c r="BJR104" s="76"/>
      <c r="BJS104" s="76"/>
      <c r="BJT104" s="76"/>
      <c r="BJU104" s="76"/>
      <c r="BJV104" s="76"/>
      <c r="BJW104" s="76"/>
      <c r="BJX104" s="76"/>
      <c r="BJY104" s="76"/>
      <c r="BJZ104" s="76"/>
      <c r="BKA104" s="76"/>
      <c r="BKB104" s="76"/>
      <c r="BKC104" s="76"/>
      <c r="BKD104" s="76"/>
      <c r="BKE104" s="76"/>
      <c r="BKF104" s="76"/>
      <c r="BKG104" s="76"/>
      <c r="BKH104" s="76"/>
      <c r="BKI104" s="76"/>
      <c r="BKJ104" s="76"/>
      <c r="BKK104" s="76"/>
      <c r="BKL104" s="76"/>
      <c r="BKM104" s="76"/>
      <c r="BKN104" s="76"/>
      <c r="BKO104" s="76"/>
      <c r="BKP104" s="76"/>
      <c r="BKQ104" s="76"/>
      <c r="BKR104" s="76"/>
      <c r="BKS104" s="76"/>
      <c r="BKT104" s="76"/>
      <c r="BKU104" s="76"/>
      <c r="BKV104" s="76"/>
      <c r="BKW104" s="76"/>
      <c r="BKX104" s="76"/>
      <c r="BKY104" s="76"/>
      <c r="BKZ104" s="76"/>
      <c r="BLA104" s="76"/>
      <c r="BLB104" s="76"/>
      <c r="BLC104" s="76"/>
      <c r="BLD104" s="76"/>
      <c r="BLE104" s="76"/>
      <c r="BLF104" s="76"/>
      <c r="BLG104" s="76"/>
      <c r="BLH104" s="76"/>
      <c r="BLI104" s="76"/>
      <c r="BLJ104" s="76"/>
      <c r="BLK104" s="76"/>
      <c r="BLL104" s="76"/>
      <c r="BLM104" s="76"/>
      <c r="BLN104" s="76"/>
      <c r="BLO104" s="76"/>
      <c r="BLP104" s="76"/>
      <c r="BLQ104" s="76"/>
      <c r="BLR104" s="76"/>
      <c r="BLS104" s="76"/>
      <c r="BLT104" s="76"/>
      <c r="BLU104" s="76"/>
      <c r="BLV104" s="76"/>
      <c r="BLW104" s="76"/>
      <c r="BLX104" s="76"/>
      <c r="BLY104" s="76"/>
      <c r="BLZ104" s="76"/>
      <c r="BMA104" s="76"/>
      <c r="BMB104" s="76"/>
      <c r="BMC104" s="76"/>
      <c r="BMD104" s="76"/>
      <c r="BME104" s="76"/>
      <c r="BMF104" s="76"/>
      <c r="BMG104" s="76"/>
      <c r="BMH104" s="76"/>
      <c r="BMI104" s="76"/>
      <c r="BMJ104" s="76"/>
      <c r="BMK104" s="76"/>
      <c r="BML104" s="76"/>
      <c r="BMM104" s="76"/>
      <c r="BMN104" s="76"/>
      <c r="BMO104" s="76"/>
      <c r="BMP104" s="76"/>
      <c r="BMQ104" s="76"/>
      <c r="BMR104" s="76"/>
      <c r="BMS104" s="76"/>
      <c r="BMT104" s="76"/>
      <c r="BMU104" s="76"/>
      <c r="BMV104" s="76"/>
      <c r="BMW104" s="76"/>
      <c r="BMX104" s="76"/>
      <c r="BMY104" s="76"/>
      <c r="BMZ104" s="76"/>
      <c r="BNA104" s="76"/>
      <c r="BNB104" s="76"/>
      <c r="BNC104" s="76"/>
      <c r="BND104" s="76"/>
      <c r="BNE104" s="76"/>
      <c r="BNF104" s="76"/>
      <c r="BNG104" s="76"/>
      <c r="BNH104" s="76"/>
      <c r="BNI104" s="76"/>
      <c r="BNJ104" s="76"/>
      <c r="BNK104" s="76"/>
      <c r="BNL104" s="76"/>
      <c r="BNM104" s="76"/>
      <c r="BNN104" s="76"/>
      <c r="BNO104" s="76"/>
      <c r="BNP104" s="76"/>
      <c r="BNQ104" s="76"/>
      <c r="BNR104" s="76"/>
      <c r="BNS104" s="76"/>
      <c r="BNT104" s="76"/>
      <c r="BNU104" s="76"/>
      <c r="BNV104" s="76"/>
      <c r="BNW104" s="76"/>
      <c r="BNX104" s="76"/>
      <c r="BNY104" s="76"/>
      <c r="BNZ104" s="76"/>
      <c r="BOA104" s="76"/>
      <c r="BOB104" s="76"/>
      <c r="BOC104" s="76"/>
      <c r="BOD104" s="76"/>
      <c r="BOE104" s="76"/>
      <c r="BOF104" s="76"/>
      <c r="BOG104" s="76"/>
      <c r="BOH104" s="76"/>
      <c r="BOI104" s="76"/>
      <c r="BOJ104" s="76"/>
      <c r="BOK104" s="76"/>
      <c r="BOL104" s="76"/>
      <c r="BOM104" s="76"/>
      <c r="BON104" s="76"/>
      <c r="BOO104" s="76"/>
      <c r="BOP104" s="76"/>
      <c r="BOQ104" s="76"/>
      <c r="BOR104" s="76"/>
      <c r="BOS104" s="76"/>
      <c r="BOT104" s="76"/>
      <c r="BOU104" s="76"/>
      <c r="BOV104" s="76"/>
      <c r="BOW104" s="76"/>
      <c r="BOX104" s="76"/>
      <c r="BOY104" s="76"/>
      <c r="BOZ104" s="76"/>
      <c r="BPA104" s="76"/>
      <c r="BPB104" s="76"/>
      <c r="BPC104" s="76"/>
      <c r="BPD104" s="76"/>
      <c r="BPE104" s="76"/>
      <c r="BPF104" s="76"/>
      <c r="BPG104" s="76"/>
      <c r="BPH104" s="76"/>
      <c r="BPI104" s="76"/>
      <c r="BPJ104" s="76"/>
      <c r="BPK104" s="76"/>
      <c r="BPL104" s="76"/>
      <c r="BPM104" s="76"/>
      <c r="BPN104" s="76"/>
      <c r="BPO104" s="76"/>
      <c r="BPP104" s="76"/>
      <c r="BPQ104" s="76"/>
      <c r="BPR104" s="76"/>
      <c r="BPS104" s="76"/>
      <c r="BPT104" s="76"/>
      <c r="BPU104" s="76"/>
      <c r="BPV104" s="76"/>
      <c r="BPW104" s="76"/>
      <c r="BPX104" s="76"/>
      <c r="BPY104" s="76"/>
      <c r="BPZ104" s="76"/>
      <c r="BQA104" s="76"/>
      <c r="BQB104" s="76"/>
      <c r="BQC104" s="76"/>
      <c r="BQD104" s="76"/>
      <c r="BQE104" s="76"/>
      <c r="BQF104" s="76"/>
      <c r="BQG104" s="76"/>
      <c r="BQH104" s="76"/>
      <c r="BQI104" s="76"/>
      <c r="BQJ104" s="76"/>
      <c r="BQK104" s="76"/>
      <c r="BQL104" s="76"/>
      <c r="BQM104" s="76"/>
      <c r="BQN104" s="76"/>
      <c r="BQO104" s="76"/>
      <c r="BQP104" s="76"/>
      <c r="BQQ104" s="76"/>
      <c r="BQR104" s="76"/>
      <c r="BQS104" s="76"/>
      <c r="BQT104" s="76"/>
      <c r="BQU104" s="76"/>
      <c r="BQV104" s="76"/>
      <c r="BQW104" s="76"/>
      <c r="BQX104" s="76"/>
      <c r="BQY104" s="76"/>
      <c r="BQZ104" s="76"/>
      <c r="BRA104" s="76"/>
      <c r="BRB104" s="76"/>
      <c r="BRC104" s="76"/>
      <c r="BRD104" s="76"/>
      <c r="BRE104" s="76"/>
      <c r="BRF104" s="76"/>
      <c r="BRG104" s="76"/>
      <c r="BRH104" s="76"/>
      <c r="BRI104" s="76"/>
      <c r="BRJ104" s="76"/>
      <c r="BRK104" s="76"/>
      <c r="BRL104" s="76"/>
      <c r="BRM104" s="76"/>
      <c r="BRN104" s="76"/>
      <c r="BRO104" s="76"/>
      <c r="BRP104" s="76"/>
      <c r="BRQ104" s="76"/>
      <c r="BRR104" s="76"/>
      <c r="BRS104" s="76"/>
      <c r="BRT104" s="76"/>
      <c r="BRU104" s="76"/>
      <c r="BRV104" s="76"/>
      <c r="BRW104" s="76"/>
      <c r="BRX104" s="76"/>
      <c r="BRY104" s="76"/>
      <c r="BRZ104" s="76"/>
      <c r="BSA104" s="76"/>
      <c r="BSB104" s="76"/>
      <c r="BSC104" s="76"/>
      <c r="BSD104" s="76"/>
      <c r="BSE104" s="76"/>
      <c r="BSF104" s="76"/>
      <c r="BSG104" s="76"/>
      <c r="BSH104" s="76"/>
      <c r="BSI104" s="76"/>
      <c r="BSJ104" s="76"/>
      <c r="BSK104" s="76"/>
      <c r="BSL104" s="76"/>
      <c r="BSM104" s="76"/>
      <c r="BSN104" s="76"/>
      <c r="BSO104" s="76"/>
      <c r="BSP104" s="76"/>
      <c r="BSQ104" s="76"/>
      <c r="BSR104" s="76"/>
      <c r="BSS104" s="76"/>
      <c r="BST104" s="76"/>
      <c r="BSU104" s="76"/>
      <c r="BSV104" s="76"/>
      <c r="BSW104" s="76"/>
      <c r="BSX104" s="76"/>
      <c r="BSY104" s="76"/>
      <c r="BSZ104" s="76"/>
      <c r="BTA104" s="76"/>
      <c r="BTB104" s="76"/>
      <c r="BTC104" s="76"/>
      <c r="BTD104" s="76"/>
      <c r="BTE104" s="76"/>
      <c r="BTF104" s="76"/>
      <c r="BTG104" s="76"/>
      <c r="BTH104" s="76"/>
      <c r="BTI104" s="76"/>
      <c r="BTJ104" s="76"/>
      <c r="BTK104" s="76"/>
      <c r="BTL104" s="76"/>
      <c r="BTM104" s="76"/>
      <c r="BTN104" s="76"/>
      <c r="BTO104" s="76"/>
      <c r="BTP104" s="76"/>
      <c r="BTQ104" s="76"/>
      <c r="BTR104" s="76"/>
      <c r="BTS104" s="76"/>
      <c r="BTT104" s="76"/>
      <c r="BTU104" s="76"/>
      <c r="BTV104" s="76"/>
      <c r="BTW104" s="76"/>
      <c r="BTX104" s="76"/>
      <c r="BTY104" s="76"/>
      <c r="BTZ104" s="76"/>
      <c r="BUA104" s="76"/>
      <c r="BUB104" s="76"/>
      <c r="BUC104" s="76"/>
      <c r="BUD104" s="76"/>
      <c r="BUE104" s="76"/>
      <c r="BUF104" s="76"/>
      <c r="BUG104" s="76"/>
      <c r="BUH104" s="76"/>
      <c r="BUI104" s="76"/>
      <c r="BUJ104" s="76"/>
      <c r="BUK104" s="76"/>
      <c r="BUL104" s="76"/>
      <c r="BUM104" s="76"/>
      <c r="BUN104" s="76"/>
      <c r="BUO104" s="76"/>
      <c r="BUP104" s="76"/>
      <c r="BUQ104" s="76"/>
      <c r="BUR104" s="76"/>
      <c r="BUS104" s="76"/>
      <c r="BUT104" s="76"/>
      <c r="BUU104" s="76"/>
      <c r="BUV104" s="76"/>
      <c r="BUW104" s="76"/>
      <c r="BUX104" s="76"/>
      <c r="BUY104" s="76"/>
      <c r="BUZ104" s="76"/>
      <c r="BVA104" s="76"/>
      <c r="BVB104" s="76"/>
      <c r="BVC104" s="76"/>
      <c r="BVD104" s="76"/>
      <c r="BVE104" s="76"/>
      <c r="BVF104" s="76"/>
      <c r="BVG104" s="76"/>
      <c r="BVH104" s="76"/>
      <c r="BVI104" s="76"/>
      <c r="BVJ104" s="76"/>
      <c r="BVK104" s="76"/>
      <c r="BVL104" s="76"/>
      <c r="BVM104" s="76"/>
      <c r="BVN104" s="76"/>
      <c r="BVO104" s="76"/>
      <c r="BVP104" s="76"/>
      <c r="BVQ104" s="76"/>
      <c r="BVR104" s="76"/>
      <c r="BVS104" s="76"/>
      <c r="BVT104" s="76"/>
      <c r="BVU104" s="76"/>
      <c r="BVV104" s="76"/>
      <c r="BVW104" s="76"/>
      <c r="BVX104" s="76"/>
      <c r="BVY104" s="76"/>
      <c r="BVZ104" s="76"/>
      <c r="BWA104" s="76"/>
      <c r="BWB104" s="76"/>
      <c r="BWC104" s="76"/>
      <c r="BWD104" s="76"/>
      <c r="BWE104" s="76"/>
      <c r="BWF104" s="76"/>
      <c r="BWG104" s="76"/>
      <c r="BWH104" s="76"/>
      <c r="BWI104" s="76"/>
      <c r="BWJ104" s="76"/>
      <c r="BWK104" s="76"/>
      <c r="BWL104" s="76"/>
      <c r="BWM104" s="76"/>
      <c r="BWN104" s="76"/>
      <c r="BWO104" s="76"/>
      <c r="BWP104" s="76"/>
      <c r="BWQ104" s="76"/>
      <c r="BWR104" s="76"/>
      <c r="BWS104" s="76"/>
      <c r="BWT104" s="76"/>
      <c r="BWU104" s="76"/>
      <c r="BWV104" s="76"/>
      <c r="BWW104" s="76"/>
      <c r="BWX104" s="76"/>
      <c r="BWY104" s="76"/>
      <c r="BWZ104" s="76"/>
      <c r="BXA104" s="76"/>
      <c r="BXB104" s="76"/>
      <c r="BXC104" s="76"/>
      <c r="BXD104" s="76"/>
      <c r="BXE104" s="76"/>
      <c r="BXF104" s="76"/>
      <c r="BXG104" s="76"/>
      <c r="BXH104" s="76"/>
      <c r="BXI104" s="76"/>
      <c r="BXJ104" s="76"/>
      <c r="BXK104" s="76"/>
      <c r="BXL104" s="76"/>
      <c r="BXM104" s="76"/>
      <c r="BXN104" s="76"/>
      <c r="BXO104" s="76"/>
      <c r="BXP104" s="76"/>
      <c r="BXQ104" s="76"/>
      <c r="BXR104" s="76"/>
      <c r="BXS104" s="76"/>
      <c r="BXT104" s="76"/>
      <c r="BXU104" s="76"/>
      <c r="BXV104" s="76"/>
      <c r="BXW104" s="76"/>
      <c r="BXX104" s="76"/>
      <c r="BXY104" s="76"/>
      <c r="BXZ104" s="76"/>
      <c r="BYA104" s="76"/>
      <c r="BYB104" s="76"/>
      <c r="BYC104" s="76"/>
      <c r="BYD104" s="76"/>
      <c r="BYE104" s="76"/>
      <c r="BYF104" s="76"/>
      <c r="BYG104" s="76"/>
      <c r="BYH104" s="76"/>
      <c r="BYI104" s="76"/>
      <c r="BYJ104" s="76"/>
      <c r="BYK104" s="76"/>
      <c r="BYL104" s="76"/>
      <c r="BYM104" s="76"/>
      <c r="BYN104" s="76"/>
      <c r="BYO104" s="76"/>
      <c r="BYP104" s="76"/>
      <c r="BYQ104" s="76"/>
      <c r="BYR104" s="76"/>
      <c r="BYS104" s="76"/>
      <c r="BYT104" s="76"/>
      <c r="BYU104" s="76"/>
      <c r="BYV104" s="76"/>
      <c r="BYW104" s="76"/>
      <c r="BYX104" s="76"/>
      <c r="BYY104" s="76"/>
      <c r="BYZ104" s="76"/>
      <c r="BZA104" s="76"/>
      <c r="BZB104" s="76"/>
      <c r="BZC104" s="76"/>
      <c r="BZD104" s="76"/>
      <c r="BZE104" s="76"/>
      <c r="BZF104" s="76"/>
      <c r="BZG104" s="76"/>
      <c r="BZH104" s="76"/>
      <c r="BZI104" s="76"/>
      <c r="BZJ104" s="76"/>
      <c r="BZK104" s="76"/>
      <c r="BZL104" s="76"/>
      <c r="BZM104" s="76"/>
      <c r="BZN104" s="76"/>
      <c r="BZO104" s="76"/>
      <c r="BZP104" s="76"/>
      <c r="BZQ104" s="76"/>
      <c r="BZR104" s="76"/>
      <c r="BZS104" s="76"/>
      <c r="BZT104" s="76"/>
      <c r="BZU104" s="76"/>
      <c r="BZV104" s="76"/>
      <c r="BZW104" s="76"/>
      <c r="BZX104" s="76"/>
      <c r="BZY104" s="76"/>
      <c r="BZZ104" s="76"/>
      <c r="CAA104" s="76"/>
      <c r="CAB104" s="76"/>
      <c r="CAC104" s="76"/>
      <c r="CAD104" s="76"/>
      <c r="CAE104" s="76"/>
      <c r="CAF104" s="76"/>
      <c r="CAG104" s="76"/>
      <c r="CAH104" s="76"/>
      <c r="CAI104" s="76"/>
      <c r="CAJ104" s="76"/>
      <c r="CAK104" s="76"/>
      <c r="CAL104" s="76"/>
      <c r="CAM104" s="76"/>
      <c r="CAN104" s="76"/>
      <c r="CAO104" s="76"/>
      <c r="CAP104" s="76"/>
      <c r="CAQ104" s="76"/>
      <c r="CAR104" s="76"/>
      <c r="CAS104" s="76"/>
      <c r="CAT104" s="76"/>
      <c r="CAU104" s="76"/>
      <c r="CAV104" s="76"/>
      <c r="CAW104" s="76"/>
      <c r="CAX104" s="76"/>
      <c r="CAY104" s="76"/>
      <c r="CAZ104" s="76"/>
      <c r="CBA104" s="76"/>
      <c r="CBB104" s="76"/>
      <c r="CBC104" s="76"/>
      <c r="CBD104" s="76"/>
      <c r="CBE104" s="76"/>
      <c r="CBF104" s="76"/>
      <c r="CBG104" s="76"/>
      <c r="CBH104" s="76"/>
      <c r="CBI104" s="76"/>
      <c r="CBJ104" s="76"/>
      <c r="CBK104" s="76"/>
      <c r="CBL104" s="76"/>
      <c r="CBM104" s="76"/>
      <c r="CBN104" s="76"/>
      <c r="CBO104" s="76"/>
      <c r="CBP104" s="76"/>
      <c r="CBQ104" s="76"/>
      <c r="CBR104" s="76"/>
      <c r="CBS104" s="76"/>
      <c r="CBT104" s="76"/>
      <c r="CBU104" s="76"/>
      <c r="CBV104" s="76"/>
      <c r="CBW104" s="76"/>
      <c r="CBX104" s="76"/>
      <c r="CBY104" s="76"/>
      <c r="CBZ104" s="76"/>
      <c r="CCA104" s="76"/>
      <c r="CCB104" s="76"/>
      <c r="CCC104" s="76"/>
      <c r="CCD104" s="76"/>
      <c r="CCE104" s="76"/>
      <c r="CCF104" s="76"/>
      <c r="CCG104" s="76"/>
      <c r="CCH104" s="76"/>
      <c r="CCI104" s="76"/>
      <c r="CCJ104" s="76"/>
      <c r="CCK104" s="76"/>
      <c r="CCL104" s="76"/>
      <c r="CCM104" s="76"/>
      <c r="CCN104" s="76"/>
      <c r="CCO104" s="76"/>
      <c r="CCP104" s="76"/>
      <c r="CCQ104" s="76"/>
      <c r="CCR104" s="76"/>
      <c r="CCS104" s="76"/>
      <c r="CCT104" s="76"/>
      <c r="CCU104" s="76"/>
      <c r="CCV104" s="76"/>
      <c r="CCW104" s="76"/>
      <c r="CCX104" s="76"/>
      <c r="CCY104" s="76"/>
      <c r="CCZ104" s="76"/>
      <c r="CDA104" s="76"/>
      <c r="CDB104" s="76"/>
      <c r="CDC104" s="76"/>
      <c r="CDD104" s="76"/>
      <c r="CDE104" s="76"/>
      <c r="CDF104" s="76"/>
      <c r="CDG104" s="76"/>
      <c r="CDH104" s="76"/>
      <c r="CDI104" s="76"/>
      <c r="CDJ104" s="76"/>
      <c r="CDK104" s="76"/>
      <c r="CDL104" s="76"/>
      <c r="CDM104" s="76"/>
      <c r="CDN104" s="76"/>
      <c r="CDO104" s="76"/>
      <c r="CDP104" s="76"/>
      <c r="CDQ104" s="76"/>
      <c r="CDR104" s="76"/>
      <c r="CDS104" s="76"/>
      <c r="CDT104" s="76"/>
      <c r="CDU104" s="76"/>
      <c r="CDV104" s="76"/>
      <c r="CDW104" s="76"/>
      <c r="CDX104" s="76"/>
      <c r="CDY104" s="76"/>
      <c r="CDZ104" s="76"/>
      <c r="CEA104" s="76"/>
      <c r="CEB104" s="76"/>
      <c r="CEC104" s="76"/>
      <c r="CED104" s="76"/>
      <c r="CEE104" s="76"/>
      <c r="CEF104" s="76"/>
      <c r="CEG104" s="76"/>
      <c r="CEH104" s="76"/>
      <c r="CEI104" s="76"/>
      <c r="CEJ104" s="76"/>
      <c r="CEK104" s="76"/>
      <c r="CEL104" s="76"/>
      <c r="CEM104" s="76"/>
      <c r="CEN104" s="76"/>
      <c r="CEO104" s="76"/>
      <c r="CEP104" s="76"/>
      <c r="CEQ104" s="76"/>
      <c r="CER104" s="76"/>
      <c r="CES104" s="76"/>
      <c r="CET104" s="76"/>
      <c r="CEU104" s="76"/>
      <c r="CEV104" s="76"/>
      <c r="CEW104" s="76"/>
      <c r="CEX104" s="76"/>
      <c r="CEY104" s="76"/>
      <c r="CEZ104" s="76"/>
      <c r="CFA104" s="76"/>
      <c r="CFB104" s="76"/>
      <c r="CFC104" s="76"/>
      <c r="CFD104" s="76"/>
      <c r="CFE104" s="76"/>
      <c r="CFF104" s="76"/>
      <c r="CFG104" s="76"/>
      <c r="CFH104" s="76"/>
      <c r="CFI104" s="76"/>
      <c r="CFJ104" s="76"/>
      <c r="CFK104" s="76"/>
      <c r="CFL104" s="76"/>
      <c r="CFM104" s="76"/>
      <c r="CFN104" s="76"/>
      <c r="CFO104" s="76"/>
      <c r="CFP104" s="76"/>
      <c r="CFQ104" s="76"/>
      <c r="CFR104" s="76"/>
      <c r="CFS104" s="76"/>
      <c r="CFT104" s="76"/>
      <c r="CFU104" s="76"/>
      <c r="CFV104" s="76"/>
      <c r="CFW104" s="76"/>
      <c r="CFX104" s="76"/>
      <c r="CFY104" s="76"/>
      <c r="CFZ104" s="76"/>
      <c r="CGA104" s="76"/>
      <c r="CGB104" s="76"/>
      <c r="CGC104" s="76"/>
      <c r="CGD104" s="76"/>
      <c r="CGE104" s="76"/>
      <c r="CGF104" s="76"/>
      <c r="CGG104" s="76"/>
      <c r="CGH104" s="76"/>
      <c r="CGI104" s="76"/>
      <c r="CGJ104" s="76"/>
      <c r="CGK104" s="76"/>
      <c r="CGL104" s="76"/>
      <c r="CGM104" s="76"/>
      <c r="CGN104" s="76"/>
      <c r="CGO104" s="76"/>
      <c r="CGP104" s="76"/>
      <c r="CGQ104" s="76"/>
      <c r="CGR104" s="76"/>
      <c r="CGS104" s="76"/>
      <c r="CGT104" s="76"/>
      <c r="CGU104" s="76"/>
      <c r="CGV104" s="76"/>
      <c r="CGW104" s="76"/>
      <c r="CGX104" s="76"/>
      <c r="CGY104" s="76"/>
      <c r="CGZ104" s="76"/>
      <c r="CHA104" s="76"/>
      <c r="CHB104" s="76"/>
      <c r="CHC104" s="76"/>
      <c r="CHD104" s="76"/>
      <c r="CHE104" s="76"/>
      <c r="CHF104" s="76"/>
      <c r="CHG104" s="76"/>
      <c r="CHH104" s="76"/>
      <c r="CHI104" s="76"/>
      <c r="CHJ104" s="76"/>
      <c r="CHK104" s="76"/>
      <c r="CHL104" s="76"/>
      <c r="CHM104" s="76"/>
      <c r="CHN104" s="76"/>
      <c r="CHO104" s="76"/>
      <c r="CHP104" s="76"/>
      <c r="CHQ104" s="76"/>
      <c r="CHR104" s="76"/>
      <c r="CHS104" s="76"/>
      <c r="CHT104" s="76"/>
      <c r="CHU104" s="76"/>
      <c r="CHV104" s="76"/>
      <c r="CHW104" s="76"/>
      <c r="CHX104" s="76"/>
      <c r="CHY104" s="76"/>
      <c r="CHZ104" s="76"/>
      <c r="CIA104" s="76"/>
      <c r="CIB104" s="76"/>
      <c r="CIC104" s="76"/>
      <c r="CID104" s="76"/>
      <c r="CIE104" s="76"/>
      <c r="CIF104" s="76"/>
      <c r="CIG104" s="76"/>
      <c r="CIH104" s="76"/>
      <c r="CII104" s="76"/>
      <c r="CIJ104" s="76"/>
      <c r="CIK104" s="76"/>
      <c r="CIL104" s="76"/>
      <c r="CIM104" s="76"/>
      <c r="CIN104" s="76"/>
      <c r="CIO104" s="76"/>
      <c r="CIP104" s="76"/>
      <c r="CIQ104" s="76"/>
      <c r="CIR104" s="76"/>
      <c r="CIS104" s="76"/>
      <c r="CIT104" s="76"/>
      <c r="CIU104" s="76"/>
      <c r="CIV104" s="76"/>
      <c r="CIW104" s="76"/>
      <c r="CIX104" s="76"/>
      <c r="CIY104" s="76"/>
      <c r="CIZ104" s="76"/>
      <c r="CJA104" s="76"/>
      <c r="CJB104" s="76"/>
      <c r="CJC104" s="76"/>
      <c r="CJD104" s="76"/>
      <c r="CJE104" s="76"/>
      <c r="CJF104" s="76"/>
      <c r="CJG104" s="76"/>
      <c r="CJH104" s="76"/>
      <c r="CJI104" s="76"/>
      <c r="CJJ104" s="76"/>
      <c r="CJK104" s="76"/>
      <c r="CJL104" s="76"/>
      <c r="CJM104" s="76"/>
      <c r="CJN104" s="76"/>
      <c r="CJO104" s="76"/>
      <c r="CJP104" s="76"/>
      <c r="CJQ104" s="76"/>
      <c r="CJR104" s="76"/>
      <c r="CJS104" s="76"/>
      <c r="CJT104" s="76"/>
      <c r="CJU104" s="76"/>
      <c r="CJV104" s="76"/>
      <c r="CJW104" s="76"/>
      <c r="CJX104" s="76"/>
      <c r="CJY104" s="76"/>
      <c r="CJZ104" s="76"/>
      <c r="CKA104" s="76"/>
      <c r="CKB104" s="76"/>
      <c r="CKC104" s="76"/>
      <c r="CKD104" s="76"/>
      <c r="CKE104" s="76"/>
      <c r="CKF104" s="76"/>
      <c r="CKG104" s="76"/>
      <c r="CKH104" s="76"/>
      <c r="CKI104" s="76"/>
      <c r="CKJ104" s="76"/>
      <c r="CKK104" s="76"/>
      <c r="CKL104" s="76"/>
      <c r="CKM104" s="76"/>
      <c r="CKN104" s="76"/>
      <c r="CKO104" s="76"/>
      <c r="CKP104" s="76"/>
      <c r="CKQ104" s="76"/>
      <c r="CKR104" s="76"/>
      <c r="CKS104" s="76"/>
      <c r="CKT104" s="76"/>
      <c r="CKU104" s="76"/>
      <c r="CKV104" s="76"/>
      <c r="CKW104" s="76"/>
      <c r="CKX104" s="76"/>
      <c r="CKY104" s="76"/>
      <c r="CKZ104" s="76"/>
      <c r="CLA104" s="76"/>
      <c r="CLB104" s="76"/>
      <c r="CLC104" s="76"/>
      <c r="CLD104" s="76"/>
      <c r="CLE104" s="76"/>
      <c r="CLF104" s="76"/>
      <c r="CLG104" s="76"/>
      <c r="CLH104" s="76"/>
      <c r="CLI104" s="76"/>
      <c r="CLJ104" s="76"/>
      <c r="CLK104" s="76"/>
      <c r="CLL104" s="76"/>
      <c r="CLM104" s="76"/>
      <c r="CLN104" s="76"/>
      <c r="CLO104" s="76"/>
      <c r="CLP104" s="76"/>
      <c r="CLQ104" s="76"/>
      <c r="CLR104" s="76"/>
      <c r="CLS104" s="76"/>
      <c r="CLT104" s="76"/>
      <c r="CLU104" s="76"/>
      <c r="CLV104" s="76"/>
      <c r="CLW104" s="76"/>
      <c r="CLX104" s="76"/>
      <c r="CLY104" s="76"/>
      <c r="CLZ104" s="76"/>
      <c r="CMA104" s="76"/>
      <c r="CMB104" s="76"/>
      <c r="CMC104" s="76"/>
      <c r="CMD104" s="76"/>
      <c r="CME104" s="76"/>
      <c r="CMF104" s="76"/>
      <c r="CMG104" s="76"/>
      <c r="CMH104" s="76"/>
      <c r="CMI104" s="76"/>
      <c r="CMJ104" s="76"/>
      <c r="CMK104" s="76"/>
      <c r="CML104" s="76"/>
      <c r="CMM104" s="76"/>
      <c r="CMN104" s="76"/>
      <c r="CMO104" s="76"/>
      <c r="CMP104" s="76"/>
      <c r="CMQ104" s="76"/>
      <c r="CMR104" s="76"/>
      <c r="CMS104" s="76"/>
      <c r="CMT104" s="76"/>
      <c r="CMU104" s="76"/>
      <c r="CMV104" s="76"/>
      <c r="CMW104" s="76"/>
      <c r="CMX104" s="76"/>
      <c r="CMY104" s="76"/>
      <c r="CMZ104" s="76"/>
      <c r="CNA104" s="76"/>
      <c r="CNB104" s="76"/>
      <c r="CNC104" s="76"/>
      <c r="CND104" s="76"/>
      <c r="CNE104" s="76"/>
      <c r="CNF104" s="76"/>
      <c r="CNG104" s="76"/>
      <c r="CNH104" s="76"/>
      <c r="CNI104" s="76"/>
      <c r="CNJ104" s="76"/>
      <c r="CNK104" s="76"/>
      <c r="CNL104" s="76"/>
      <c r="CNM104" s="76"/>
      <c r="CNN104" s="76"/>
      <c r="CNO104" s="76"/>
      <c r="CNP104" s="76"/>
      <c r="CNQ104" s="76"/>
      <c r="CNR104" s="76"/>
      <c r="CNS104" s="76"/>
      <c r="CNT104" s="76"/>
      <c r="CNU104" s="76"/>
      <c r="CNV104" s="76"/>
      <c r="CNW104" s="76"/>
      <c r="CNX104" s="76"/>
      <c r="CNY104" s="76"/>
      <c r="CNZ104" s="76"/>
      <c r="COA104" s="76"/>
      <c r="COB104" s="76"/>
      <c r="COC104" s="76"/>
      <c r="COD104" s="76"/>
      <c r="COE104" s="76"/>
      <c r="COF104" s="76"/>
      <c r="COG104" s="76"/>
      <c r="COH104" s="76"/>
      <c r="COI104" s="76"/>
      <c r="COJ104" s="76"/>
      <c r="COK104" s="76"/>
      <c r="COL104" s="76"/>
      <c r="COM104" s="76"/>
      <c r="CON104" s="76"/>
      <c r="COO104" s="76"/>
      <c r="COP104" s="76"/>
      <c r="COQ104" s="76"/>
      <c r="COR104" s="76"/>
      <c r="COS104" s="76"/>
      <c r="COT104" s="76"/>
      <c r="COU104" s="76"/>
      <c r="COV104" s="76"/>
      <c r="COW104" s="76"/>
      <c r="COX104" s="76"/>
      <c r="COY104" s="76"/>
      <c r="COZ104" s="76"/>
      <c r="CPA104" s="76"/>
      <c r="CPB104" s="76"/>
      <c r="CPC104" s="76"/>
      <c r="CPD104" s="76"/>
      <c r="CPE104" s="76"/>
      <c r="CPF104" s="76"/>
      <c r="CPG104" s="76"/>
      <c r="CPH104" s="76"/>
      <c r="CPI104" s="76"/>
      <c r="CPJ104" s="76"/>
      <c r="CPK104" s="76"/>
      <c r="CPL104" s="76"/>
      <c r="CPM104" s="76"/>
      <c r="CPN104" s="76"/>
      <c r="CPO104" s="76"/>
      <c r="CPP104" s="76"/>
      <c r="CPQ104" s="76"/>
      <c r="CPR104" s="76"/>
      <c r="CPS104" s="76"/>
      <c r="CPT104" s="76"/>
      <c r="CPU104" s="76"/>
      <c r="CPV104" s="76"/>
      <c r="CPW104" s="76"/>
      <c r="CPX104" s="76"/>
      <c r="CPY104" s="76"/>
      <c r="CPZ104" s="76"/>
      <c r="CQA104" s="76"/>
      <c r="CQB104" s="76"/>
      <c r="CQC104" s="76"/>
      <c r="CQD104" s="76"/>
      <c r="CQE104" s="76"/>
      <c r="CQF104" s="76"/>
      <c r="CQG104" s="76"/>
      <c r="CQH104" s="76"/>
      <c r="CQI104" s="76"/>
      <c r="CQJ104" s="76"/>
      <c r="CQK104" s="76"/>
      <c r="CQL104" s="76"/>
      <c r="CQM104" s="76"/>
      <c r="CQN104" s="76"/>
      <c r="CQO104" s="76"/>
      <c r="CQP104" s="76"/>
      <c r="CQQ104" s="76"/>
      <c r="CQR104" s="76"/>
      <c r="CQS104" s="76"/>
      <c r="CQT104" s="76"/>
      <c r="CQU104" s="76"/>
      <c r="CQV104" s="76"/>
      <c r="CQW104" s="76"/>
      <c r="CQX104" s="76"/>
      <c r="CQY104" s="76"/>
      <c r="CQZ104" s="76"/>
      <c r="CRA104" s="76"/>
      <c r="CRB104" s="76"/>
      <c r="CRC104" s="76"/>
      <c r="CRD104" s="76"/>
      <c r="CRE104" s="76"/>
      <c r="CRF104" s="76"/>
      <c r="CRG104" s="76"/>
      <c r="CRH104" s="76"/>
      <c r="CRI104" s="76"/>
      <c r="CRJ104" s="76"/>
      <c r="CRK104" s="76"/>
      <c r="CRL104" s="76"/>
      <c r="CRM104" s="76"/>
      <c r="CRN104" s="76"/>
      <c r="CRO104" s="76"/>
      <c r="CRP104" s="76"/>
      <c r="CRQ104" s="76"/>
      <c r="CRR104" s="76"/>
      <c r="CRS104" s="76"/>
      <c r="CRT104" s="76"/>
      <c r="CRU104" s="76"/>
      <c r="CRV104" s="76"/>
      <c r="CRW104" s="76"/>
      <c r="CRX104" s="76"/>
      <c r="CRY104" s="76"/>
      <c r="CRZ104" s="76"/>
      <c r="CSA104" s="76"/>
      <c r="CSB104" s="76"/>
      <c r="CSC104" s="76"/>
      <c r="CSD104" s="76"/>
      <c r="CSE104" s="76"/>
      <c r="CSF104" s="76"/>
      <c r="CSG104" s="76"/>
      <c r="CSH104" s="76"/>
      <c r="CSI104" s="76"/>
      <c r="CSJ104" s="76"/>
      <c r="CSK104" s="76"/>
      <c r="CSL104" s="76"/>
      <c r="CSM104" s="76"/>
      <c r="CSN104" s="76"/>
      <c r="CSO104" s="76"/>
      <c r="CSP104" s="76"/>
      <c r="CSQ104" s="76"/>
      <c r="CSR104" s="76"/>
      <c r="CSS104" s="76"/>
      <c r="CST104" s="76"/>
      <c r="CSU104" s="76"/>
      <c r="CSV104" s="76"/>
      <c r="CSW104" s="76"/>
      <c r="CSX104" s="76"/>
      <c r="CSY104" s="76"/>
      <c r="CSZ104" s="76"/>
      <c r="CTA104" s="76"/>
      <c r="CTB104" s="76"/>
      <c r="CTC104" s="76"/>
      <c r="CTD104" s="76"/>
      <c r="CTE104" s="76"/>
      <c r="CTF104" s="76"/>
      <c r="CTG104" s="76"/>
      <c r="CTH104" s="76"/>
      <c r="CTI104" s="76"/>
      <c r="CTJ104" s="76"/>
      <c r="CTK104" s="76"/>
      <c r="CTL104" s="76"/>
      <c r="CTM104" s="76"/>
      <c r="CTN104" s="76"/>
      <c r="CTO104" s="76"/>
      <c r="CTP104" s="76"/>
      <c r="CTQ104" s="76"/>
      <c r="CTR104" s="76"/>
      <c r="CTS104" s="76"/>
      <c r="CTT104" s="76"/>
      <c r="CTU104" s="76"/>
      <c r="CTV104" s="76"/>
      <c r="CTW104" s="76"/>
      <c r="CTX104" s="76"/>
      <c r="CTY104" s="76"/>
      <c r="CTZ104" s="76"/>
      <c r="CUA104" s="76"/>
      <c r="CUB104" s="76"/>
      <c r="CUC104" s="76"/>
      <c r="CUD104" s="76"/>
      <c r="CUE104" s="76"/>
      <c r="CUF104" s="76"/>
      <c r="CUG104" s="76"/>
      <c r="CUH104" s="76"/>
      <c r="CUI104" s="76"/>
      <c r="CUJ104" s="76"/>
      <c r="CUK104" s="76"/>
      <c r="CUL104" s="76"/>
      <c r="CUM104" s="76"/>
      <c r="CUN104" s="76"/>
      <c r="CUO104" s="76"/>
      <c r="CUP104" s="76"/>
      <c r="CUQ104" s="76"/>
      <c r="CUR104" s="76"/>
      <c r="CUS104" s="76"/>
      <c r="CUT104" s="76"/>
      <c r="CUU104" s="76"/>
      <c r="CUV104" s="76"/>
      <c r="CUW104" s="76"/>
      <c r="CUX104" s="76"/>
      <c r="CUY104" s="76"/>
      <c r="CUZ104" s="76"/>
      <c r="CVA104" s="76"/>
      <c r="CVB104" s="76"/>
      <c r="CVC104" s="76"/>
      <c r="CVD104" s="76"/>
      <c r="CVE104" s="76"/>
      <c r="CVF104" s="76"/>
      <c r="CVG104" s="76"/>
      <c r="CVH104" s="76"/>
      <c r="CVI104" s="76"/>
      <c r="CVJ104" s="76"/>
      <c r="CVK104" s="76"/>
      <c r="CVL104" s="76"/>
      <c r="CVM104" s="76"/>
      <c r="CVN104" s="76"/>
      <c r="CVO104" s="76"/>
      <c r="CVP104" s="76"/>
      <c r="CVQ104" s="76"/>
      <c r="CVR104" s="76"/>
      <c r="CVS104" s="76"/>
      <c r="CVT104" s="76"/>
      <c r="CVU104" s="76"/>
      <c r="CVV104" s="76"/>
      <c r="CVW104" s="76"/>
      <c r="CVX104" s="76"/>
      <c r="CVY104" s="76"/>
      <c r="CVZ104" s="76"/>
      <c r="CWA104" s="76"/>
      <c r="CWB104" s="76"/>
      <c r="CWC104" s="76"/>
      <c r="CWD104" s="76"/>
      <c r="CWE104" s="76"/>
      <c r="CWF104" s="76"/>
      <c r="CWG104" s="76"/>
      <c r="CWH104" s="76"/>
      <c r="CWI104" s="76"/>
      <c r="CWJ104" s="76"/>
      <c r="CWK104" s="76"/>
      <c r="CWL104" s="76"/>
      <c r="CWM104" s="76"/>
      <c r="CWN104" s="76"/>
      <c r="CWO104" s="76"/>
      <c r="CWP104" s="76"/>
      <c r="CWQ104" s="76"/>
      <c r="CWR104" s="76"/>
      <c r="CWS104" s="76"/>
      <c r="CWT104" s="76"/>
      <c r="CWU104" s="76"/>
      <c r="CWV104" s="76"/>
      <c r="CWW104" s="76"/>
      <c r="CWX104" s="76"/>
      <c r="CWY104" s="76"/>
      <c r="CWZ104" s="76"/>
      <c r="CXA104" s="76"/>
      <c r="CXB104" s="76"/>
      <c r="CXC104" s="76"/>
      <c r="CXD104" s="76"/>
      <c r="CXE104" s="76"/>
      <c r="CXF104" s="76"/>
      <c r="CXG104" s="76"/>
      <c r="CXH104" s="76"/>
    </row>
    <row r="105" spans="1:2660" s="75" customFormat="1" ht="39.950000000000003" customHeight="1" x14ac:dyDescent="0.2">
      <c r="A105" s="640"/>
      <c r="B105" s="638"/>
      <c r="C105" s="640"/>
      <c r="D105" s="642" t="str">
        <f t="shared" ref="D105" si="78">IF(A105&lt;&gt;"",SUM(F105:AO105),"")</f>
        <v/>
      </c>
      <c r="E105" s="104" t="s">
        <v>17</v>
      </c>
      <c r="F105" s="93"/>
      <c r="G105" s="644" t="str">
        <f>IF(AND(A105&lt;&gt;"",G$90&lt;&gt;"",F105&lt;&gt;""),A$84,"")</f>
        <v/>
      </c>
      <c r="H105" s="645"/>
      <c r="I105" s="94"/>
      <c r="J105" s="602" t="str">
        <f>IF(AND($A105&lt;&gt;"",J$90&lt;&gt;"",I105&lt;&gt;""),B$84,"")</f>
        <v/>
      </c>
      <c r="K105" s="603"/>
      <c r="L105" s="94"/>
      <c r="M105" s="602" t="str">
        <f>IF(AND($A105&lt;&gt;"",M$90&lt;&gt;"",L105&lt;&gt;""),C$84,"")</f>
        <v/>
      </c>
      <c r="N105" s="603"/>
      <c r="O105" s="95"/>
      <c r="P105" s="602" t="str">
        <f>IF(AND($A105&lt;&gt;"",P$90&lt;&gt;"",O105&lt;&gt;""),D$84,"")</f>
        <v/>
      </c>
      <c r="Q105" s="603"/>
      <c r="R105" s="95"/>
      <c r="S105" s="602" t="str">
        <f>IF(AND($A105&lt;&gt;"",S$90&lt;&gt;"",R105&lt;&gt;""),E$84,"")</f>
        <v/>
      </c>
      <c r="T105" s="603"/>
      <c r="U105" s="95"/>
      <c r="V105" s="602" t="str">
        <f>IF(AND($A105&lt;&gt;"",V$90&lt;&gt;"",U105&lt;&gt;""),F$84,"")</f>
        <v/>
      </c>
      <c r="W105" s="603"/>
      <c r="X105" s="95"/>
      <c r="Y105" s="602" t="str">
        <f>IF(AND($A105&lt;&gt;"",Y$90&lt;&gt;"",X105&lt;&gt;""),G$84,"")</f>
        <v/>
      </c>
      <c r="Z105" s="603"/>
      <c r="AA105" s="94"/>
      <c r="AB105" s="602" t="str">
        <f>IF(AND($A105&lt;&gt;"",AB$90&lt;&gt;"",AA105&lt;&gt;""),H$84,"")</f>
        <v/>
      </c>
      <c r="AC105" s="603"/>
      <c r="AD105" s="95"/>
      <c r="AE105" s="602" t="str">
        <f>IF(AND($A105&lt;&gt;"",AE$90&lt;&gt;"",AD105&lt;&gt;""),I$84,"")</f>
        <v/>
      </c>
      <c r="AF105" s="603"/>
      <c r="AG105" s="95"/>
      <c r="AH105" s="602" t="str">
        <f>IF(AND($A105&lt;&gt;"",AH$90&lt;&gt;"",AG105&lt;&gt;""),J$84,"")</f>
        <v/>
      </c>
      <c r="AI105" s="603"/>
      <c r="AJ105" s="94"/>
      <c r="AK105" s="602" t="str">
        <f>IF(AND($A105&lt;&gt;"",AK$90&lt;&gt;"",AJ105&lt;&gt;""),K$84,"")</f>
        <v/>
      </c>
      <c r="AL105" s="603"/>
      <c r="AM105" s="94"/>
      <c r="AN105" s="602" t="str">
        <f>IF(AND($A105&lt;&gt;"",AN$90&lt;&gt;"",AM105&lt;&gt;""),L$84,"")</f>
        <v/>
      </c>
      <c r="AO105" s="603"/>
      <c r="AP105" s="77"/>
      <c r="AQ105" s="77"/>
      <c r="AR105" s="77"/>
      <c r="AS105" s="77"/>
      <c r="AT105" s="77"/>
      <c r="AU105" s="77"/>
      <c r="AV105" s="77"/>
      <c r="AW105" s="77"/>
      <c r="AX105" s="77"/>
      <c r="AY105" s="77"/>
      <c r="AZ105" s="77"/>
      <c r="BA105" s="77"/>
      <c r="BB105" s="77"/>
      <c r="BC105" s="77"/>
      <c r="BD105" s="77"/>
      <c r="BE105" s="77"/>
      <c r="BF105" s="77"/>
      <c r="BG105" s="77"/>
      <c r="BH105" s="77"/>
      <c r="BI105" s="77"/>
      <c r="BJ105" s="77"/>
      <c r="BK105" s="77"/>
      <c r="BL105" s="77"/>
      <c r="BM105" s="77"/>
      <c r="BN105" s="77"/>
      <c r="BO105" s="77"/>
      <c r="BP105" s="77"/>
      <c r="BQ105" s="77"/>
      <c r="BR105" s="77"/>
      <c r="BS105" s="77"/>
      <c r="BT105" s="77"/>
      <c r="BU105" s="77"/>
      <c r="BV105" s="77"/>
      <c r="BW105" s="77"/>
      <c r="BX105" s="77"/>
      <c r="BY105" s="77"/>
      <c r="BZ105" s="77"/>
      <c r="CA105" s="77"/>
      <c r="CB105" s="77"/>
      <c r="CC105" s="77"/>
      <c r="CD105" s="77"/>
      <c r="CE105" s="77"/>
      <c r="CF105" s="77"/>
      <c r="CG105" s="77"/>
      <c r="CH105" s="77"/>
      <c r="CI105" s="77"/>
      <c r="CJ105" s="77"/>
      <c r="CK105" s="77"/>
      <c r="CL105" s="77"/>
      <c r="CM105" s="77"/>
      <c r="CN105" s="77"/>
      <c r="CO105" s="77"/>
      <c r="CP105" s="77"/>
      <c r="CQ105" s="77"/>
      <c r="CR105" s="77"/>
      <c r="CS105" s="77"/>
      <c r="CT105" s="77"/>
      <c r="CU105" s="77"/>
      <c r="CV105" s="77"/>
      <c r="CW105" s="77"/>
      <c r="CX105" s="77"/>
      <c r="CY105" s="77"/>
      <c r="CZ105" s="77"/>
      <c r="DA105" s="77"/>
      <c r="DB105" s="77"/>
      <c r="DC105" s="77"/>
      <c r="DD105" s="77"/>
      <c r="DE105" s="77"/>
      <c r="DF105" s="77"/>
      <c r="DG105" s="77"/>
      <c r="DH105" s="77"/>
      <c r="DI105" s="77"/>
      <c r="DJ105" s="77"/>
      <c r="DK105" s="77"/>
      <c r="DL105" s="77"/>
      <c r="DM105" s="77"/>
      <c r="DN105" s="77"/>
      <c r="DO105" s="77"/>
      <c r="DP105" s="77"/>
      <c r="DQ105" s="77"/>
      <c r="DR105" s="77"/>
      <c r="DS105" s="77"/>
      <c r="DT105" s="77"/>
      <c r="DU105" s="77"/>
      <c r="DV105" s="77"/>
      <c r="DW105" s="77"/>
      <c r="DX105" s="77"/>
      <c r="DY105" s="77"/>
      <c r="DZ105" s="77"/>
      <c r="EA105" s="77"/>
      <c r="EB105" s="77"/>
      <c r="EC105" s="77"/>
      <c r="ED105" s="77"/>
      <c r="EE105" s="76"/>
      <c r="EF105" s="76"/>
      <c r="EG105" s="76"/>
      <c r="EH105" s="76"/>
      <c r="EI105" s="76"/>
      <c r="EJ105" s="76"/>
      <c r="EK105" s="76"/>
      <c r="EL105" s="76"/>
      <c r="EM105" s="76"/>
      <c r="EN105" s="76"/>
      <c r="EO105" s="76"/>
      <c r="EP105" s="76"/>
      <c r="EQ105" s="76"/>
      <c r="ER105" s="76"/>
      <c r="ES105" s="76"/>
      <c r="ET105" s="76"/>
      <c r="EU105" s="76"/>
      <c r="EV105" s="76"/>
      <c r="EW105" s="76"/>
      <c r="EX105" s="76"/>
      <c r="EY105" s="76"/>
      <c r="EZ105" s="76"/>
      <c r="FA105" s="76"/>
      <c r="FB105" s="76"/>
      <c r="FC105" s="76"/>
      <c r="FD105" s="76"/>
      <c r="FE105" s="76"/>
      <c r="FF105" s="76"/>
      <c r="FG105" s="76"/>
      <c r="FH105" s="76"/>
      <c r="FI105" s="76"/>
      <c r="FJ105" s="76"/>
      <c r="FK105" s="76"/>
      <c r="FL105" s="76"/>
      <c r="FM105" s="76"/>
      <c r="FN105" s="76"/>
      <c r="FO105" s="76"/>
      <c r="FP105" s="76"/>
      <c r="FQ105" s="76"/>
      <c r="FR105" s="76"/>
      <c r="FS105" s="76"/>
      <c r="FT105" s="76"/>
      <c r="FU105" s="76"/>
      <c r="FV105" s="76"/>
      <c r="FW105" s="76"/>
      <c r="FX105" s="76"/>
      <c r="FY105" s="76"/>
      <c r="FZ105" s="76"/>
      <c r="GA105" s="76"/>
      <c r="GB105" s="76"/>
      <c r="GC105" s="76"/>
      <c r="GD105" s="76"/>
      <c r="GE105" s="76"/>
      <c r="GF105" s="76"/>
      <c r="GG105" s="76"/>
      <c r="GH105" s="76"/>
      <c r="GI105" s="76"/>
      <c r="GJ105" s="76"/>
      <c r="GK105" s="76"/>
      <c r="GL105" s="76"/>
      <c r="GM105" s="76"/>
      <c r="GN105" s="76"/>
      <c r="GO105" s="76"/>
      <c r="GP105" s="76"/>
      <c r="GQ105" s="76"/>
      <c r="GR105" s="76"/>
      <c r="GS105" s="76"/>
      <c r="GT105" s="76"/>
      <c r="GU105" s="76"/>
      <c r="GV105" s="76"/>
      <c r="GW105" s="76"/>
      <c r="GX105" s="76"/>
      <c r="GY105" s="76"/>
      <c r="GZ105" s="76"/>
      <c r="HA105" s="76"/>
      <c r="HB105" s="76"/>
      <c r="HC105" s="76"/>
      <c r="HD105" s="76"/>
      <c r="HE105" s="76"/>
      <c r="HF105" s="76"/>
      <c r="HG105" s="76"/>
      <c r="HH105" s="76"/>
      <c r="HI105" s="76"/>
      <c r="HJ105" s="76"/>
      <c r="HK105" s="76"/>
      <c r="HL105" s="76"/>
      <c r="HM105" s="76"/>
      <c r="HN105" s="76"/>
      <c r="HO105" s="76"/>
      <c r="HP105" s="76"/>
      <c r="HQ105" s="76"/>
      <c r="HR105" s="76"/>
      <c r="HS105" s="76"/>
      <c r="HT105" s="76"/>
      <c r="HU105" s="76"/>
      <c r="HV105" s="76"/>
      <c r="HW105" s="76"/>
      <c r="HX105" s="76"/>
      <c r="HY105" s="76"/>
      <c r="HZ105" s="76"/>
      <c r="IA105" s="76"/>
      <c r="IB105" s="76"/>
      <c r="IC105" s="76"/>
      <c r="ID105" s="76"/>
      <c r="IE105" s="76"/>
      <c r="IF105" s="76"/>
      <c r="IG105" s="76"/>
      <c r="IH105" s="76"/>
      <c r="II105" s="76"/>
      <c r="IJ105" s="76"/>
      <c r="IK105" s="76"/>
      <c r="IL105" s="76"/>
      <c r="IM105" s="76"/>
      <c r="IN105" s="76"/>
      <c r="IO105" s="76"/>
      <c r="IP105" s="76"/>
      <c r="IQ105" s="76"/>
      <c r="IR105" s="76"/>
      <c r="IS105" s="76"/>
      <c r="IT105" s="76"/>
      <c r="IU105" s="76"/>
      <c r="IV105" s="76"/>
      <c r="IW105" s="76"/>
      <c r="IX105" s="76"/>
      <c r="IY105" s="76"/>
      <c r="IZ105" s="76"/>
      <c r="JA105" s="76"/>
      <c r="JB105" s="76"/>
      <c r="JC105" s="76"/>
      <c r="JD105" s="76"/>
      <c r="JE105" s="76"/>
      <c r="JF105" s="76"/>
      <c r="JG105" s="76"/>
      <c r="JH105" s="76"/>
      <c r="JI105" s="76"/>
      <c r="JJ105" s="76"/>
      <c r="JK105" s="76"/>
      <c r="JL105" s="76"/>
      <c r="JM105" s="76"/>
      <c r="JN105" s="76"/>
      <c r="JO105" s="76"/>
      <c r="JP105" s="76"/>
      <c r="JQ105" s="76"/>
      <c r="JR105" s="76"/>
      <c r="JS105" s="76"/>
      <c r="JT105" s="76"/>
      <c r="JU105" s="76"/>
      <c r="JV105" s="76"/>
      <c r="JW105" s="76"/>
      <c r="JX105" s="76"/>
      <c r="JY105" s="76"/>
      <c r="JZ105" s="76"/>
      <c r="KA105" s="76"/>
      <c r="KB105" s="76"/>
      <c r="KC105" s="76"/>
      <c r="KD105" s="76"/>
      <c r="KE105" s="76"/>
      <c r="KF105" s="76"/>
      <c r="KG105" s="76"/>
      <c r="KH105" s="76"/>
      <c r="KI105" s="76"/>
      <c r="KJ105" s="76"/>
      <c r="KK105" s="76"/>
      <c r="KL105" s="76"/>
      <c r="KM105" s="76"/>
      <c r="KN105" s="76"/>
      <c r="KO105" s="76"/>
      <c r="KP105" s="76"/>
      <c r="KQ105" s="76"/>
      <c r="KR105" s="76"/>
      <c r="KS105" s="76"/>
      <c r="KT105" s="76"/>
      <c r="KU105" s="76"/>
      <c r="KV105" s="76"/>
      <c r="KW105" s="76"/>
      <c r="KX105" s="76"/>
      <c r="KY105" s="76"/>
      <c r="KZ105" s="76"/>
      <c r="LA105" s="76"/>
      <c r="LB105" s="76"/>
      <c r="LC105" s="76"/>
      <c r="LD105" s="76"/>
      <c r="LE105" s="76"/>
      <c r="LF105" s="76"/>
      <c r="LG105" s="76"/>
      <c r="LH105" s="76"/>
      <c r="LI105" s="76"/>
      <c r="LJ105" s="76"/>
      <c r="LK105" s="76"/>
      <c r="LL105" s="76"/>
      <c r="LM105" s="76"/>
      <c r="LN105" s="76"/>
      <c r="LO105" s="76"/>
      <c r="LP105" s="76"/>
      <c r="LQ105" s="76"/>
      <c r="LR105" s="76"/>
      <c r="LS105" s="76"/>
      <c r="LT105" s="76"/>
      <c r="LU105" s="76"/>
      <c r="LV105" s="76"/>
      <c r="LW105" s="76"/>
      <c r="LX105" s="76"/>
      <c r="LY105" s="76"/>
      <c r="LZ105" s="76"/>
      <c r="MA105" s="76"/>
      <c r="MB105" s="76"/>
      <c r="MC105" s="76"/>
      <c r="MD105" s="76"/>
      <c r="ME105" s="76"/>
      <c r="MF105" s="76"/>
      <c r="MG105" s="76"/>
      <c r="MH105" s="76"/>
      <c r="MI105" s="76"/>
      <c r="MJ105" s="76"/>
      <c r="MK105" s="76"/>
      <c r="ML105" s="76"/>
      <c r="MM105" s="76"/>
      <c r="MN105" s="76"/>
      <c r="MO105" s="76"/>
      <c r="MP105" s="76"/>
      <c r="MQ105" s="76"/>
      <c r="MR105" s="76"/>
      <c r="MS105" s="76"/>
      <c r="MT105" s="76"/>
      <c r="MU105" s="76"/>
      <c r="MV105" s="76"/>
      <c r="MW105" s="76"/>
      <c r="MX105" s="76"/>
      <c r="MY105" s="76"/>
      <c r="MZ105" s="76"/>
      <c r="NA105" s="76"/>
      <c r="NB105" s="76"/>
      <c r="NC105" s="76"/>
      <c r="ND105" s="76"/>
      <c r="NE105" s="76"/>
      <c r="NF105" s="76"/>
      <c r="NG105" s="76"/>
      <c r="NH105" s="76"/>
      <c r="NI105" s="76"/>
      <c r="NJ105" s="76"/>
      <c r="NK105" s="76"/>
      <c r="NL105" s="76"/>
      <c r="NM105" s="76"/>
      <c r="NN105" s="76"/>
      <c r="NO105" s="76"/>
      <c r="NP105" s="76"/>
      <c r="NQ105" s="76"/>
      <c r="NR105" s="76"/>
      <c r="NS105" s="76"/>
      <c r="NT105" s="76"/>
      <c r="NU105" s="76"/>
      <c r="NV105" s="76"/>
      <c r="NW105" s="76"/>
      <c r="NX105" s="76"/>
      <c r="NY105" s="76"/>
      <c r="NZ105" s="76"/>
      <c r="OA105" s="76"/>
      <c r="OB105" s="76"/>
      <c r="OC105" s="76"/>
      <c r="OD105" s="76"/>
      <c r="OE105" s="76"/>
      <c r="OF105" s="76"/>
      <c r="OG105" s="76"/>
      <c r="OH105" s="76"/>
      <c r="OI105" s="76"/>
      <c r="OJ105" s="76"/>
      <c r="OK105" s="76"/>
      <c r="OL105" s="76"/>
      <c r="OM105" s="76"/>
      <c r="ON105" s="76"/>
      <c r="OO105" s="76"/>
      <c r="OP105" s="76"/>
      <c r="OQ105" s="76"/>
      <c r="OR105" s="76"/>
      <c r="OS105" s="76"/>
      <c r="OT105" s="76"/>
      <c r="OU105" s="76"/>
      <c r="OV105" s="76"/>
      <c r="OW105" s="76"/>
      <c r="OX105" s="76"/>
      <c r="OY105" s="76"/>
      <c r="OZ105" s="76"/>
      <c r="PA105" s="76"/>
      <c r="PB105" s="76"/>
      <c r="PC105" s="76"/>
      <c r="PD105" s="76"/>
      <c r="PE105" s="76"/>
      <c r="PF105" s="76"/>
      <c r="PG105" s="76"/>
      <c r="PH105" s="76"/>
      <c r="PI105" s="76"/>
      <c r="PJ105" s="76"/>
      <c r="PK105" s="76"/>
      <c r="PL105" s="76"/>
      <c r="PM105" s="76"/>
      <c r="PN105" s="76"/>
      <c r="PO105" s="76"/>
      <c r="PP105" s="76"/>
      <c r="PQ105" s="76"/>
      <c r="PR105" s="76"/>
      <c r="PS105" s="76"/>
      <c r="PT105" s="76"/>
      <c r="PU105" s="76"/>
      <c r="PV105" s="76"/>
      <c r="PW105" s="76"/>
      <c r="PX105" s="76"/>
      <c r="PY105" s="76"/>
      <c r="PZ105" s="76"/>
      <c r="QA105" s="76"/>
      <c r="QB105" s="76"/>
      <c r="QC105" s="76"/>
      <c r="QD105" s="76"/>
      <c r="QE105" s="76"/>
      <c r="QF105" s="76"/>
      <c r="QG105" s="76"/>
      <c r="QH105" s="76"/>
      <c r="QI105" s="76"/>
      <c r="QJ105" s="76"/>
      <c r="QK105" s="76"/>
      <c r="QL105" s="76"/>
      <c r="QM105" s="76"/>
      <c r="QN105" s="76"/>
      <c r="QO105" s="76"/>
      <c r="QP105" s="76"/>
      <c r="QQ105" s="76"/>
      <c r="QR105" s="76"/>
      <c r="QS105" s="76"/>
      <c r="QT105" s="76"/>
      <c r="QU105" s="76"/>
      <c r="QV105" s="76"/>
      <c r="QW105" s="76"/>
      <c r="QX105" s="76"/>
      <c r="QY105" s="76"/>
      <c r="QZ105" s="76"/>
      <c r="RA105" s="76"/>
      <c r="RB105" s="76"/>
      <c r="RC105" s="76"/>
      <c r="RD105" s="76"/>
      <c r="RE105" s="76"/>
      <c r="RF105" s="76"/>
      <c r="RG105" s="76"/>
      <c r="RH105" s="76"/>
      <c r="RI105" s="76"/>
      <c r="RJ105" s="76"/>
      <c r="RK105" s="76"/>
      <c r="RL105" s="76"/>
      <c r="RM105" s="76"/>
      <c r="RN105" s="76"/>
      <c r="RO105" s="76"/>
      <c r="RP105" s="76"/>
      <c r="RQ105" s="76"/>
      <c r="RR105" s="76"/>
      <c r="RS105" s="76"/>
      <c r="RT105" s="76"/>
      <c r="RU105" s="76"/>
      <c r="RV105" s="76"/>
      <c r="RW105" s="76"/>
      <c r="RX105" s="76"/>
      <c r="RY105" s="76"/>
      <c r="RZ105" s="76"/>
      <c r="SA105" s="76"/>
      <c r="SB105" s="76"/>
      <c r="SC105" s="76"/>
      <c r="SD105" s="76"/>
      <c r="SE105" s="76"/>
      <c r="SF105" s="76"/>
      <c r="SG105" s="76"/>
      <c r="SH105" s="76"/>
      <c r="SI105" s="76"/>
      <c r="SJ105" s="76"/>
      <c r="SK105" s="76"/>
      <c r="SL105" s="76"/>
      <c r="SM105" s="76"/>
      <c r="SN105" s="76"/>
      <c r="SO105" s="76"/>
      <c r="SP105" s="76"/>
      <c r="SQ105" s="76"/>
      <c r="SR105" s="76"/>
      <c r="SS105" s="76"/>
      <c r="ST105" s="76"/>
      <c r="SU105" s="76"/>
      <c r="SV105" s="76"/>
      <c r="SW105" s="76"/>
      <c r="SX105" s="76"/>
      <c r="SY105" s="76"/>
      <c r="SZ105" s="76"/>
      <c r="TA105" s="76"/>
      <c r="TB105" s="76"/>
      <c r="TC105" s="76"/>
      <c r="TD105" s="76"/>
      <c r="TE105" s="76"/>
      <c r="TF105" s="76"/>
      <c r="TG105" s="76"/>
      <c r="TH105" s="76"/>
      <c r="TI105" s="76"/>
      <c r="TJ105" s="76"/>
      <c r="TK105" s="76"/>
      <c r="TL105" s="76"/>
      <c r="TM105" s="76"/>
      <c r="TN105" s="76"/>
      <c r="TO105" s="76"/>
      <c r="TP105" s="76"/>
      <c r="TQ105" s="76"/>
      <c r="TR105" s="76"/>
      <c r="TS105" s="76"/>
      <c r="TT105" s="76"/>
      <c r="TU105" s="76"/>
      <c r="TV105" s="76"/>
      <c r="TW105" s="76"/>
      <c r="TX105" s="76"/>
      <c r="TY105" s="76"/>
      <c r="TZ105" s="76"/>
      <c r="UA105" s="76"/>
      <c r="UB105" s="76"/>
      <c r="UC105" s="76"/>
      <c r="UD105" s="76"/>
      <c r="UE105" s="76"/>
      <c r="UF105" s="76"/>
      <c r="UG105" s="76"/>
      <c r="UH105" s="76"/>
      <c r="UI105" s="76"/>
      <c r="UJ105" s="76"/>
      <c r="UK105" s="76"/>
      <c r="UL105" s="76"/>
      <c r="UM105" s="76"/>
      <c r="UN105" s="76"/>
      <c r="UO105" s="76"/>
      <c r="UP105" s="76"/>
      <c r="UQ105" s="76"/>
      <c r="UR105" s="76"/>
      <c r="US105" s="76"/>
      <c r="UT105" s="76"/>
      <c r="UU105" s="76"/>
      <c r="UV105" s="76"/>
      <c r="UW105" s="76"/>
      <c r="UX105" s="76"/>
      <c r="UY105" s="76"/>
      <c r="UZ105" s="76"/>
      <c r="VA105" s="76"/>
      <c r="VB105" s="76"/>
      <c r="VC105" s="76"/>
      <c r="VD105" s="76"/>
      <c r="VE105" s="76"/>
      <c r="VF105" s="76"/>
      <c r="VG105" s="76"/>
      <c r="VH105" s="76"/>
      <c r="VI105" s="76"/>
      <c r="VJ105" s="76"/>
      <c r="VK105" s="76"/>
      <c r="VL105" s="76"/>
      <c r="VM105" s="76"/>
      <c r="VN105" s="76"/>
      <c r="VO105" s="76"/>
      <c r="VP105" s="76"/>
      <c r="VQ105" s="76"/>
      <c r="VR105" s="76"/>
      <c r="VS105" s="76"/>
      <c r="VT105" s="76"/>
      <c r="VU105" s="76"/>
      <c r="VV105" s="76"/>
      <c r="VW105" s="76"/>
      <c r="VX105" s="76"/>
      <c r="VY105" s="76"/>
      <c r="VZ105" s="76"/>
      <c r="WA105" s="76"/>
      <c r="WB105" s="76"/>
      <c r="WC105" s="76"/>
      <c r="WD105" s="76"/>
      <c r="WE105" s="76"/>
      <c r="WF105" s="76"/>
      <c r="WG105" s="76"/>
      <c r="WH105" s="76"/>
      <c r="WI105" s="76"/>
      <c r="WJ105" s="76"/>
      <c r="WK105" s="76"/>
      <c r="WL105" s="76"/>
      <c r="WM105" s="76"/>
      <c r="WN105" s="76"/>
      <c r="WO105" s="76"/>
      <c r="WP105" s="76"/>
      <c r="WQ105" s="76"/>
      <c r="WR105" s="76"/>
      <c r="WS105" s="76"/>
      <c r="WT105" s="76"/>
      <c r="WU105" s="76"/>
      <c r="WV105" s="76"/>
      <c r="WW105" s="76"/>
      <c r="WX105" s="76"/>
      <c r="WY105" s="76"/>
      <c r="WZ105" s="76"/>
      <c r="XA105" s="76"/>
      <c r="XB105" s="76"/>
      <c r="XC105" s="76"/>
      <c r="XD105" s="76"/>
      <c r="XE105" s="76"/>
      <c r="XF105" s="76"/>
      <c r="XG105" s="76"/>
      <c r="XH105" s="76"/>
      <c r="XI105" s="76"/>
      <c r="XJ105" s="76"/>
      <c r="XK105" s="76"/>
      <c r="XL105" s="76"/>
      <c r="XM105" s="76"/>
      <c r="XN105" s="76"/>
      <c r="XO105" s="76"/>
      <c r="XP105" s="76"/>
      <c r="XQ105" s="76"/>
      <c r="XR105" s="76"/>
      <c r="XS105" s="76"/>
      <c r="XT105" s="76"/>
      <c r="XU105" s="76"/>
      <c r="XV105" s="76"/>
      <c r="XW105" s="76"/>
      <c r="XX105" s="76"/>
      <c r="XY105" s="76"/>
      <c r="XZ105" s="76"/>
      <c r="YA105" s="76"/>
      <c r="YB105" s="76"/>
      <c r="YC105" s="76"/>
      <c r="YD105" s="76"/>
      <c r="YE105" s="76"/>
      <c r="YF105" s="76"/>
      <c r="YG105" s="76"/>
      <c r="YH105" s="76"/>
      <c r="YI105" s="76"/>
      <c r="YJ105" s="76"/>
      <c r="YK105" s="76"/>
      <c r="YL105" s="76"/>
      <c r="YM105" s="76"/>
      <c r="YN105" s="76"/>
      <c r="YO105" s="76"/>
      <c r="YP105" s="76"/>
      <c r="YQ105" s="76"/>
      <c r="YR105" s="76"/>
      <c r="YS105" s="76"/>
      <c r="YT105" s="76"/>
      <c r="YU105" s="76"/>
      <c r="YV105" s="76"/>
      <c r="YW105" s="76"/>
      <c r="YX105" s="76"/>
      <c r="YY105" s="76"/>
      <c r="YZ105" s="76"/>
      <c r="ZA105" s="76"/>
      <c r="ZB105" s="76"/>
      <c r="ZC105" s="76"/>
      <c r="ZD105" s="76"/>
      <c r="ZE105" s="76"/>
      <c r="ZF105" s="76"/>
      <c r="ZG105" s="76"/>
      <c r="ZH105" s="76"/>
      <c r="ZI105" s="76"/>
      <c r="ZJ105" s="76"/>
      <c r="ZK105" s="76"/>
      <c r="ZL105" s="76"/>
      <c r="ZM105" s="76"/>
      <c r="ZN105" s="76"/>
      <c r="ZO105" s="76"/>
      <c r="ZP105" s="76"/>
      <c r="ZQ105" s="76"/>
      <c r="ZR105" s="76"/>
      <c r="ZS105" s="76"/>
      <c r="ZT105" s="76"/>
      <c r="ZU105" s="76"/>
      <c r="ZV105" s="76"/>
      <c r="ZW105" s="76"/>
      <c r="ZX105" s="76"/>
      <c r="ZY105" s="76"/>
      <c r="ZZ105" s="76"/>
      <c r="AAA105" s="76"/>
      <c r="AAB105" s="76"/>
      <c r="AAC105" s="76"/>
      <c r="AAD105" s="76"/>
      <c r="AAE105" s="76"/>
      <c r="AAF105" s="76"/>
      <c r="AAG105" s="76"/>
      <c r="AAH105" s="76"/>
      <c r="AAI105" s="76"/>
      <c r="AAJ105" s="76"/>
      <c r="AAK105" s="76"/>
      <c r="AAL105" s="76"/>
      <c r="AAM105" s="76"/>
      <c r="AAN105" s="76"/>
      <c r="AAO105" s="76"/>
      <c r="AAP105" s="76"/>
      <c r="AAQ105" s="76"/>
      <c r="AAR105" s="76"/>
      <c r="AAS105" s="76"/>
      <c r="AAT105" s="76"/>
      <c r="AAU105" s="76"/>
      <c r="AAV105" s="76"/>
      <c r="AAW105" s="76"/>
      <c r="AAX105" s="76"/>
      <c r="AAY105" s="76"/>
      <c r="AAZ105" s="76"/>
      <c r="ABA105" s="76"/>
      <c r="ABB105" s="76"/>
      <c r="ABC105" s="76"/>
      <c r="ABD105" s="76"/>
      <c r="ABE105" s="76"/>
      <c r="ABF105" s="76"/>
      <c r="ABG105" s="76"/>
      <c r="ABH105" s="76"/>
      <c r="ABI105" s="76"/>
      <c r="ABJ105" s="76"/>
      <c r="ABK105" s="76"/>
      <c r="ABL105" s="76"/>
      <c r="ABM105" s="76"/>
      <c r="ABN105" s="76"/>
      <c r="ABO105" s="76"/>
      <c r="ABP105" s="76"/>
      <c r="ABQ105" s="76"/>
      <c r="ABR105" s="76"/>
      <c r="ABS105" s="76"/>
      <c r="ABT105" s="76"/>
      <c r="ABU105" s="76"/>
      <c r="ABV105" s="76"/>
      <c r="ABW105" s="76"/>
      <c r="ABX105" s="76"/>
      <c r="ABY105" s="76"/>
      <c r="ABZ105" s="76"/>
      <c r="ACA105" s="76"/>
      <c r="ACB105" s="76"/>
      <c r="ACC105" s="76"/>
      <c r="ACD105" s="76"/>
      <c r="ACE105" s="76"/>
      <c r="ACF105" s="76"/>
      <c r="ACG105" s="76"/>
      <c r="ACH105" s="76"/>
      <c r="ACI105" s="76"/>
      <c r="ACJ105" s="76"/>
      <c r="ACK105" s="76"/>
      <c r="ACL105" s="76"/>
      <c r="ACM105" s="76"/>
      <c r="ACN105" s="76"/>
      <c r="ACO105" s="76"/>
      <c r="ACP105" s="76"/>
      <c r="ACQ105" s="76"/>
      <c r="ACR105" s="76"/>
      <c r="ACS105" s="76"/>
      <c r="ACT105" s="76"/>
      <c r="ACU105" s="76"/>
      <c r="ACV105" s="76"/>
      <c r="ACW105" s="76"/>
      <c r="ACX105" s="76"/>
      <c r="ACY105" s="76"/>
      <c r="ACZ105" s="76"/>
      <c r="ADA105" s="76"/>
      <c r="ADB105" s="76"/>
      <c r="ADC105" s="76"/>
      <c r="ADD105" s="76"/>
      <c r="ADE105" s="76"/>
      <c r="ADF105" s="76"/>
      <c r="ADG105" s="76"/>
      <c r="ADH105" s="76"/>
      <c r="ADI105" s="76"/>
      <c r="ADJ105" s="76"/>
      <c r="ADK105" s="76"/>
      <c r="ADL105" s="76"/>
      <c r="ADM105" s="76"/>
      <c r="ADN105" s="76"/>
      <c r="ADO105" s="76"/>
      <c r="ADP105" s="76"/>
      <c r="ADQ105" s="76"/>
      <c r="ADR105" s="76"/>
      <c r="ADS105" s="76"/>
      <c r="ADT105" s="76"/>
      <c r="ADU105" s="76"/>
      <c r="ADV105" s="76"/>
      <c r="ADW105" s="76"/>
      <c r="ADX105" s="76"/>
      <c r="ADY105" s="76"/>
      <c r="ADZ105" s="76"/>
      <c r="AEA105" s="76"/>
      <c r="AEB105" s="76"/>
      <c r="AEC105" s="76"/>
      <c r="AED105" s="76"/>
      <c r="AEE105" s="76"/>
      <c r="AEF105" s="76"/>
      <c r="AEG105" s="76"/>
      <c r="AEH105" s="76"/>
      <c r="AEI105" s="76"/>
      <c r="AEJ105" s="76"/>
      <c r="AEK105" s="76"/>
      <c r="AEL105" s="76"/>
      <c r="AEM105" s="76"/>
      <c r="AEN105" s="76"/>
      <c r="AEO105" s="76"/>
      <c r="AEP105" s="76"/>
      <c r="AEQ105" s="76"/>
      <c r="AER105" s="76"/>
      <c r="AES105" s="76"/>
      <c r="AET105" s="76"/>
      <c r="AEU105" s="76"/>
      <c r="AEV105" s="76"/>
      <c r="AEW105" s="76"/>
      <c r="AEX105" s="76"/>
      <c r="AEY105" s="76"/>
      <c r="AEZ105" s="76"/>
      <c r="AFA105" s="76"/>
      <c r="AFB105" s="76"/>
      <c r="AFC105" s="76"/>
      <c r="AFD105" s="76"/>
      <c r="AFE105" s="76"/>
      <c r="AFF105" s="76"/>
      <c r="AFG105" s="76"/>
      <c r="AFH105" s="76"/>
      <c r="AFI105" s="76"/>
      <c r="AFJ105" s="76"/>
      <c r="AFK105" s="76"/>
      <c r="AFL105" s="76"/>
      <c r="AFM105" s="76"/>
      <c r="AFN105" s="76"/>
      <c r="AFO105" s="76"/>
      <c r="AFP105" s="76"/>
      <c r="AFQ105" s="76"/>
      <c r="AFR105" s="76"/>
      <c r="AFS105" s="76"/>
      <c r="AFT105" s="76"/>
      <c r="AFU105" s="76"/>
      <c r="AFV105" s="76"/>
      <c r="AFW105" s="76"/>
      <c r="AFX105" s="76"/>
      <c r="AFY105" s="76"/>
      <c r="AFZ105" s="76"/>
      <c r="AGA105" s="76"/>
      <c r="AGB105" s="76"/>
      <c r="AGC105" s="76"/>
      <c r="AGD105" s="76"/>
      <c r="AGE105" s="76"/>
      <c r="AGF105" s="76"/>
      <c r="AGG105" s="76"/>
      <c r="AGH105" s="76"/>
      <c r="AGI105" s="76"/>
      <c r="AGJ105" s="76"/>
      <c r="AGK105" s="76"/>
      <c r="AGL105" s="76"/>
      <c r="AGM105" s="76"/>
      <c r="AGN105" s="76"/>
      <c r="AGO105" s="76"/>
      <c r="AGP105" s="76"/>
      <c r="AGQ105" s="76"/>
      <c r="AGR105" s="76"/>
      <c r="AGS105" s="76"/>
      <c r="AGT105" s="76"/>
      <c r="AGU105" s="76"/>
      <c r="AGV105" s="76"/>
      <c r="AGW105" s="76"/>
      <c r="AGX105" s="76"/>
      <c r="AGY105" s="76"/>
      <c r="AGZ105" s="76"/>
      <c r="AHA105" s="76"/>
      <c r="AHB105" s="76"/>
      <c r="AHC105" s="76"/>
      <c r="AHD105" s="76"/>
      <c r="AHE105" s="76"/>
      <c r="AHF105" s="76"/>
      <c r="AHG105" s="76"/>
      <c r="AHH105" s="76"/>
      <c r="AHI105" s="76"/>
      <c r="AHJ105" s="76"/>
      <c r="AHK105" s="76"/>
      <c r="AHL105" s="76"/>
      <c r="AHM105" s="76"/>
      <c r="AHN105" s="76"/>
      <c r="AHO105" s="76"/>
      <c r="AHP105" s="76"/>
      <c r="AHQ105" s="76"/>
      <c r="AHR105" s="76"/>
      <c r="AHS105" s="76"/>
      <c r="AHT105" s="76"/>
      <c r="AHU105" s="76"/>
      <c r="AHV105" s="76"/>
      <c r="AHW105" s="76"/>
      <c r="AHX105" s="76"/>
      <c r="AHY105" s="76"/>
      <c r="AHZ105" s="76"/>
      <c r="AIA105" s="76"/>
      <c r="AIB105" s="76"/>
      <c r="AIC105" s="76"/>
      <c r="AID105" s="76"/>
      <c r="AIE105" s="76"/>
      <c r="AIF105" s="76"/>
      <c r="AIG105" s="76"/>
      <c r="AIH105" s="76"/>
      <c r="AII105" s="76"/>
      <c r="AIJ105" s="76"/>
      <c r="AIK105" s="76"/>
      <c r="AIL105" s="76"/>
      <c r="AIM105" s="76"/>
      <c r="AIN105" s="76"/>
      <c r="AIO105" s="76"/>
      <c r="AIP105" s="76"/>
      <c r="AIQ105" s="76"/>
      <c r="AIR105" s="76"/>
      <c r="AIS105" s="76"/>
      <c r="AIT105" s="76"/>
      <c r="AIU105" s="76"/>
      <c r="AIV105" s="76"/>
      <c r="AIW105" s="76"/>
      <c r="AIX105" s="76"/>
      <c r="AIY105" s="76"/>
      <c r="AIZ105" s="76"/>
      <c r="AJA105" s="76"/>
      <c r="AJB105" s="76"/>
      <c r="AJC105" s="76"/>
      <c r="AJD105" s="76"/>
      <c r="AJE105" s="76"/>
      <c r="AJF105" s="76"/>
      <c r="AJG105" s="76"/>
      <c r="AJH105" s="76"/>
      <c r="AJI105" s="76"/>
      <c r="AJJ105" s="76"/>
      <c r="AJK105" s="76"/>
      <c r="AJL105" s="76"/>
      <c r="AJM105" s="76"/>
      <c r="AJN105" s="76"/>
      <c r="AJO105" s="76"/>
      <c r="AJP105" s="76"/>
      <c r="AJQ105" s="76"/>
      <c r="AJR105" s="76"/>
      <c r="AJS105" s="76"/>
      <c r="AJT105" s="76"/>
      <c r="AJU105" s="76"/>
      <c r="AJV105" s="76"/>
      <c r="AJW105" s="76"/>
      <c r="AJX105" s="76"/>
      <c r="AJY105" s="76"/>
      <c r="AJZ105" s="76"/>
      <c r="AKA105" s="76"/>
      <c r="AKB105" s="76"/>
      <c r="AKC105" s="76"/>
      <c r="AKD105" s="76"/>
      <c r="AKE105" s="76"/>
      <c r="AKF105" s="76"/>
      <c r="AKG105" s="76"/>
      <c r="AKH105" s="76"/>
      <c r="AKI105" s="76"/>
      <c r="AKJ105" s="76"/>
      <c r="AKK105" s="76"/>
      <c r="AKL105" s="76"/>
      <c r="AKM105" s="76"/>
      <c r="AKN105" s="76"/>
      <c r="AKO105" s="76"/>
      <c r="AKP105" s="76"/>
      <c r="AKQ105" s="76"/>
      <c r="AKR105" s="76"/>
      <c r="AKS105" s="76"/>
      <c r="AKT105" s="76"/>
      <c r="AKU105" s="76"/>
      <c r="AKV105" s="76"/>
      <c r="AKW105" s="76"/>
      <c r="AKX105" s="76"/>
      <c r="AKY105" s="76"/>
      <c r="AKZ105" s="76"/>
      <c r="ALA105" s="76"/>
      <c r="ALB105" s="76"/>
      <c r="ALC105" s="76"/>
      <c r="ALD105" s="76"/>
      <c r="ALE105" s="76"/>
      <c r="ALF105" s="76"/>
      <c r="ALG105" s="76"/>
      <c r="ALH105" s="76"/>
      <c r="ALI105" s="76"/>
      <c r="ALJ105" s="76"/>
      <c r="ALK105" s="76"/>
      <c r="ALL105" s="76"/>
      <c r="ALM105" s="76"/>
      <c r="ALN105" s="76"/>
      <c r="ALO105" s="76"/>
      <c r="ALP105" s="76"/>
      <c r="ALQ105" s="76"/>
      <c r="ALR105" s="76"/>
      <c r="ALS105" s="76"/>
      <c r="ALT105" s="76"/>
      <c r="ALU105" s="76"/>
      <c r="ALV105" s="76"/>
      <c r="ALW105" s="76"/>
      <c r="ALX105" s="76"/>
      <c r="ALY105" s="76"/>
      <c r="ALZ105" s="76"/>
      <c r="AMA105" s="76"/>
      <c r="AMB105" s="76"/>
      <c r="AMC105" s="76"/>
      <c r="AMD105" s="76"/>
      <c r="AME105" s="76"/>
      <c r="AMF105" s="76"/>
      <c r="AMG105" s="76"/>
      <c r="AMH105" s="76"/>
      <c r="AMI105" s="76"/>
      <c r="AMJ105" s="76"/>
      <c r="AMK105" s="76"/>
      <c r="AML105" s="76"/>
      <c r="AMM105" s="76"/>
      <c r="AMN105" s="76"/>
      <c r="AMO105" s="76"/>
      <c r="AMP105" s="76"/>
      <c r="AMQ105" s="76"/>
      <c r="AMR105" s="76"/>
      <c r="AMS105" s="76"/>
      <c r="AMT105" s="76"/>
      <c r="AMU105" s="76"/>
      <c r="AMV105" s="76"/>
      <c r="AMW105" s="76"/>
      <c r="AMX105" s="76"/>
      <c r="AMY105" s="76"/>
      <c r="AMZ105" s="76"/>
      <c r="ANA105" s="76"/>
      <c r="ANB105" s="76"/>
      <c r="ANC105" s="76"/>
      <c r="AND105" s="76"/>
      <c r="ANE105" s="76"/>
      <c r="ANF105" s="76"/>
      <c r="ANG105" s="76"/>
      <c r="ANH105" s="76"/>
      <c r="ANI105" s="76"/>
      <c r="ANJ105" s="76"/>
      <c r="ANK105" s="76"/>
      <c r="ANL105" s="76"/>
      <c r="ANM105" s="76"/>
      <c r="ANN105" s="76"/>
      <c r="ANO105" s="76"/>
      <c r="ANP105" s="76"/>
      <c r="ANQ105" s="76"/>
      <c r="ANR105" s="76"/>
      <c r="ANS105" s="76"/>
      <c r="ANT105" s="76"/>
      <c r="ANU105" s="76"/>
      <c r="ANV105" s="76"/>
      <c r="ANW105" s="76"/>
      <c r="ANX105" s="76"/>
      <c r="ANY105" s="76"/>
      <c r="ANZ105" s="76"/>
      <c r="AOA105" s="76"/>
      <c r="AOB105" s="76"/>
      <c r="AOC105" s="76"/>
      <c r="AOD105" s="76"/>
      <c r="AOE105" s="76"/>
      <c r="AOF105" s="76"/>
      <c r="AOG105" s="76"/>
      <c r="AOH105" s="76"/>
      <c r="AOI105" s="76"/>
      <c r="AOJ105" s="76"/>
      <c r="AOK105" s="76"/>
      <c r="AOL105" s="76"/>
      <c r="AOM105" s="76"/>
      <c r="AON105" s="76"/>
      <c r="AOO105" s="76"/>
      <c r="AOP105" s="76"/>
      <c r="AOQ105" s="76"/>
      <c r="AOR105" s="76"/>
      <c r="AOS105" s="76"/>
      <c r="AOT105" s="76"/>
      <c r="AOU105" s="76"/>
      <c r="AOV105" s="76"/>
      <c r="AOW105" s="76"/>
      <c r="AOX105" s="76"/>
      <c r="AOY105" s="76"/>
      <c r="AOZ105" s="76"/>
      <c r="APA105" s="76"/>
      <c r="APB105" s="76"/>
      <c r="APC105" s="76"/>
      <c r="APD105" s="76"/>
      <c r="APE105" s="76"/>
      <c r="APF105" s="76"/>
      <c r="APG105" s="76"/>
      <c r="APH105" s="76"/>
      <c r="API105" s="76"/>
      <c r="APJ105" s="76"/>
      <c r="APK105" s="76"/>
      <c r="APL105" s="76"/>
      <c r="APM105" s="76"/>
      <c r="APN105" s="76"/>
      <c r="APO105" s="76"/>
      <c r="APP105" s="76"/>
      <c r="APQ105" s="76"/>
      <c r="APR105" s="76"/>
      <c r="APS105" s="76"/>
      <c r="APT105" s="76"/>
      <c r="APU105" s="76"/>
      <c r="APV105" s="76"/>
      <c r="APW105" s="76"/>
      <c r="APX105" s="76"/>
      <c r="APY105" s="76"/>
      <c r="APZ105" s="76"/>
      <c r="AQA105" s="76"/>
      <c r="AQB105" s="76"/>
      <c r="AQC105" s="76"/>
      <c r="AQD105" s="76"/>
      <c r="AQE105" s="76"/>
      <c r="AQF105" s="76"/>
      <c r="AQG105" s="76"/>
      <c r="AQH105" s="76"/>
      <c r="AQI105" s="76"/>
      <c r="AQJ105" s="76"/>
      <c r="AQK105" s="76"/>
      <c r="AQL105" s="76"/>
      <c r="AQM105" s="76"/>
      <c r="AQN105" s="76"/>
      <c r="AQO105" s="76"/>
      <c r="AQP105" s="76"/>
      <c r="AQQ105" s="76"/>
      <c r="AQR105" s="76"/>
      <c r="AQS105" s="76"/>
      <c r="AQT105" s="76"/>
      <c r="AQU105" s="76"/>
      <c r="AQV105" s="76"/>
      <c r="AQW105" s="76"/>
      <c r="AQX105" s="76"/>
      <c r="AQY105" s="76"/>
      <c r="AQZ105" s="76"/>
      <c r="ARA105" s="76"/>
      <c r="ARB105" s="76"/>
      <c r="ARC105" s="76"/>
      <c r="ARD105" s="76"/>
      <c r="ARE105" s="76"/>
      <c r="ARF105" s="76"/>
      <c r="ARG105" s="76"/>
      <c r="ARH105" s="76"/>
      <c r="ARI105" s="76"/>
      <c r="ARJ105" s="76"/>
      <c r="ARK105" s="76"/>
      <c r="ARL105" s="76"/>
      <c r="ARM105" s="76"/>
      <c r="ARN105" s="76"/>
      <c r="ARO105" s="76"/>
      <c r="ARP105" s="76"/>
      <c r="ARQ105" s="76"/>
      <c r="ARR105" s="76"/>
      <c r="ARS105" s="76"/>
      <c r="ART105" s="76"/>
      <c r="ARU105" s="76"/>
      <c r="ARV105" s="76"/>
      <c r="ARW105" s="76"/>
      <c r="ARX105" s="76"/>
      <c r="ARY105" s="76"/>
      <c r="ARZ105" s="76"/>
      <c r="ASA105" s="76"/>
      <c r="ASB105" s="76"/>
      <c r="ASC105" s="76"/>
      <c r="ASD105" s="76"/>
      <c r="ASE105" s="76"/>
      <c r="ASF105" s="76"/>
      <c r="ASG105" s="76"/>
      <c r="ASH105" s="76"/>
      <c r="ASI105" s="76"/>
      <c r="ASJ105" s="76"/>
      <c r="ASK105" s="76"/>
      <c r="ASL105" s="76"/>
      <c r="ASM105" s="76"/>
      <c r="ASN105" s="76"/>
      <c r="ASO105" s="76"/>
      <c r="ASP105" s="76"/>
      <c r="ASQ105" s="76"/>
      <c r="ASR105" s="76"/>
      <c r="ASS105" s="76"/>
      <c r="AST105" s="76"/>
      <c r="ASU105" s="76"/>
      <c r="ASV105" s="76"/>
      <c r="ASW105" s="76"/>
      <c r="ASX105" s="76"/>
      <c r="ASY105" s="76"/>
      <c r="ASZ105" s="76"/>
      <c r="ATA105" s="76"/>
      <c r="ATB105" s="76"/>
      <c r="ATC105" s="76"/>
      <c r="ATD105" s="76"/>
      <c r="ATE105" s="76"/>
      <c r="ATF105" s="76"/>
      <c r="ATG105" s="76"/>
      <c r="ATH105" s="76"/>
      <c r="ATI105" s="76"/>
      <c r="ATJ105" s="76"/>
      <c r="ATK105" s="76"/>
      <c r="ATL105" s="76"/>
      <c r="ATM105" s="76"/>
      <c r="ATN105" s="76"/>
      <c r="ATO105" s="76"/>
      <c r="ATP105" s="76"/>
      <c r="ATQ105" s="76"/>
      <c r="ATR105" s="76"/>
      <c r="ATS105" s="76"/>
      <c r="ATT105" s="76"/>
      <c r="ATU105" s="76"/>
      <c r="ATV105" s="76"/>
      <c r="ATW105" s="76"/>
      <c r="ATX105" s="76"/>
      <c r="ATY105" s="76"/>
      <c r="ATZ105" s="76"/>
      <c r="AUA105" s="76"/>
      <c r="AUB105" s="76"/>
      <c r="AUC105" s="76"/>
      <c r="AUD105" s="76"/>
      <c r="AUE105" s="76"/>
      <c r="AUF105" s="76"/>
      <c r="AUG105" s="76"/>
      <c r="AUH105" s="76"/>
      <c r="AUI105" s="76"/>
      <c r="AUJ105" s="76"/>
      <c r="AUK105" s="76"/>
      <c r="AUL105" s="76"/>
      <c r="AUM105" s="76"/>
      <c r="AUN105" s="76"/>
      <c r="AUO105" s="76"/>
      <c r="AUP105" s="76"/>
      <c r="AUQ105" s="76"/>
      <c r="AUR105" s="76"/>
      <c r="AUS105" s="76"/>
      <c r="AUT105" s="76"/>
      <c r="AUU105" s="76"/>
      <c r="AUV105" s="76"/>
      <c r="AUW105" s="76"/>
      <c r="AUX105" s="76"/>
      <c r="AUY105" s="76"/>
      <c r="AUZ105" s="76"/>
      <c r="AVA105" s="76"/>
      <c r="AVB105" s="76"/>
      <c r="AVC105" s="76"/>
      <c r="AVD105" s="76"/>
      <c r="AVE105" s="76"/>
      <c r="AVF105" s="76"/>
      <c r="AVG105" s="76"/>
      <c r="AVH105" s="76"/>
      <c r="AVI105" s="76"/>
      <c r="AVJ105" s="76"/>
      <c r="AVK105" s="76"/>
      <c r="AVL105" s="76"/>
      <c r="AVM105" s="76"/>
      <c r="AVN105" s="76"/>
      <c r="AVO105" s="76"/>
      <c r="AVP105" s="76"/>
      <c r="AVQ105" s="76"/>
      <c r="AVR105" s="76"/>
      <c r="AVS105" s="76"/>
      <c r="AVT105" s="76"/>
      <c r="AVU105" s="76"/>
      <c r="AVV105" s="76"/>
      <c r="AVW105" s="76"/>
      <c r="AVX105" s="76"/>
      <c r="AVY105" s="76"/>
      <c r="AVZ105" s="76"/>
      <c r="AWA105" s="76"/>
      <c r="AWB105" s="76"/>
      <c r="AWC105" s="76"/>
      <c r="AWD105" s="76"/>
      <c r="AWE105" s="76"/>
      <c r="AWF105" s="76"/>
      <c r="AWG105" s="76"/>
      <c r="AWH105" s="76"/>
      <c r="AWI105" s="76"/>
      <c r="AWJ105" s="76"/>
      <c r="AWK105" s="76"/>
      <c r="AWL105" s="76"/>
      <c r="AWM105" s="76"/>
      <c r="AWN105" s="76"/>
      <c r="AWO105" s="76"/>
      <c r="AWP105" s="76"/>
      <c r="AWQ105" s="76"/>
      <c r="AWR105" s="76"/>
      <c r="AWS105" s="76"/>
      <c r="AWT105" s="76"/>
      <c r="AWU105" s="76"/>
      <c r="AWV105" s="76"/>
      <c r="AWW105" s="76"/>
      <c r="AWX105" s="76"/>
      <c r="AWY105" s="76"/>
      <c r="AWZ105" s="76"/>
      <c r="AXA105" s="76"/>
      <c r="AXB105" s="76"/>
      <c r="AXC105" s="76"/>
      <c r="AXD105" s="76"/>
      <c r="AXE105" s="76"/>
      <c r="AXF105" s="76"/>
      <c r="AXG105" s="76"/>
      <c r="AXH105" s="76"/>
      <c r="AXI105" s="76"/>
      <c r="AXJ105" s="76"/>
      <c r="AXK105" s="76"/>
      <c r="AXL105" s="76"/>
      <c r="AXM105" s="76"/>
      <c r="AXN105" s="76"/>
      <c r="AXO105" s="76"/>
      <c r="AXP105" s="76"/>
      <c r="AXQ105" s="76"/>
      <c r="AXR105" s="76"/>
      <c r="AXS105" s="76"/>
      <c r="AXT105" s="76"/>
      <c r="AXU105" s="76"/>
      <c r="AXV105" s="76"/>
      <c r="AXW105" s="76"/>
      <c r="AXX105" s="76"/>
      <c r="AXY105" s="76"/>
      <c r="AXZ105" s="76"/>
      <c r="AYA105" s="76"/>
      <c r="AYB105" s="76"/>
      <c r="AYC105" s="76"/>
      <c r="AYD105" s="76"/>
      <c r="AYE105" s="76"/>
      <c r="AYF105" s="76"/>
      <c r="AYG105" s="76"/>
      <c r="AYH105" s="76"/>
      <c r="AYI105" s="76"/>
      <c r="AYJ105" s="76"/>
      <c r="AYK105" s="76"/>
      <c r="AYL105" s="76"/>
      <c r="AYM105" s="76"/>
      <c r="AYN105" s="76"/>
      <c r="AYO105" s="76"/>
      <c r="AYP105" s="76"/>
      <c r="AYQ105" s="76"/>
      <c r="AYR105" s="76"/>
      <c r="AYS105" s="76"/>
      <c r="AYT105" s="76"/>
      <c r="AYU105" s="76"/>
      <c r="AYV105" s="76"/>
      <c r="AYW105" s="76"/>
      <c r="AYX105" s="76"/>
      <c r="AYY105" s="76"/>
      <c r="AYZ105" s="76"/>
      <c r="AZA105" s="76"/>
      <c r="AZB105" s="76"/>
      <c r="AZC105" s="76"/>
      <c r="AZD105" s="76"/>
      <c r="AZE105" s="76"/>
      <c r="AZF105" s="76"/>
      <c r="AZG105" s="76"/>
      <c r="AZH105" s="76"/>
      <c r="AZI105" s="76"/>
      <c r="AZJ105" s="76"/>
      <c r="AZK105" s="76"/>
      <c r="AZL105" s="76"/>
      <c r="AZM105" s="76"/>
      <c r="AZN105" s="76"/>
      <c r="AZO105" s="76"/>
      <c r="AZP105" s="76"/>
      <c r="AZQ105" s="76"/>
      <c r="AZR105" s="76"/>
      <c r="AZS105" s="76"/>
      <c r="AZT105" s="76"/>
      <c r="AZU105" s="76"/>
      <c r="AZV105" s="76"/>
      <c r="AZW105" s="76"/>
      <c r="AZX105" s="76"/>
      <c r="AZY105" s="76"/>
      <c r="AZZ105" s="76"/>
      <c r="BAA105" s="76"/>
      <c r="BAB105" s="76"/>
      <c r="BAC105" s="76"/>
      <c r="BAD105" s="76"/>
      <c r="BAE105" s="76"/>
      <c r="BAF105" s="76"/>
      <c r="BAG105" s="76"/>
      <c r="BAH105" s="76"/>
      <c r="BAI105" s="76"/>
      <c r="BAJ105" s="76"/>
      <c r="BAK105" s="76"/>
      <c r="BAL105" s="76"/>
      <c r="BAM105" s="76"/>
      <c r="BAN105" s="76"/>
      <c r="BAO105" s="76"/>
      <c r="BAP105" s="76"/>
      <c r="BAQ105" s="76"/>
      <c r="BAR105" s="76"/>
      <c r="BAS105" s="76"/>
      <c r="BAT105" s="76"/>
      <c r="BAU105" s="76"/>
      <c r="BAV105" s="76"/>
      <c r="BAW105" s="76"/>
      <c r="BAX105" s="76"/>
      <c r="BAY105" s="76"/>
      <c r="BAZ105" s="76"/>
      <c r="BBA105" s="76"/>
      <c r="BBB105" s="76"/>
      <c r="BBC105" s="76"/>
      <c r="BBD105" s="76"/>
      <c r="BBE105" s="76"/>
      <c r="BBF105" s="76"/>
      <c r="BBG105" s="76"/>
      <c r="BBH105" s="76"/>
      <c r="BBI105" s="76"/>
      <c r="BBJ105" s="76"/>
      <c r="BBK105" s="76"/>
      <c r="BBL105" s="76"/>
      <c r="BBM105" s="76"/>
      <c r="BBN105" s="76"/>
      <c r="BBO105" s="76"/>
      <c r="BBP105" s="76"/>
      <c r="BBQ105" s="76"/>
      <c r="BBR105" s="76"/>
      <c r="BBS105" s="76"/>
      <c r="BBT105" s="76"/>
      <c r="BBU105" s="76"/>
      <c r="BBV105" s="76"/>
      <c r="BBW105" s="76"/>
      <c r="BBX105" s="76"/>
      <c r="BBY105" s="76"/>
      <c r="BBZ105" s="76"/>
      <c r="BCA105" s="76"/>
      <c r="BCB105" s="76"/>
      <c r="BCC105" s="76"/>
      <c r="BCD105" s="76"/>
      <c r="BCE105" s="76"/>
      <c r="BCF105" s="76"/>
      <c r="BCG105" s="76"/>
      <c r="BCH105" s="76"/>
      <c r="BCI105" s="76"/>
      <c r="BCJ105" s="76"/>
      <c r="BCK105" s="76"/>
      <c r="BCL105" s="76"/>
      <c r="BCM105" s="76"/>
      <c r="BCN105" s="76"/>
      <c r="BCO105" s="76"/>
      <c r="BCP105" s="76"/>
      <c r="BCQ105" s="76"/>
      <c r="BCR105" s="76"/>
      <c r="BCS105" s="76"/>
      <c r="BCT105" s="76"/>
      <c r="BCU105" s="76"/>
      <c r="BCV105" s="76"/>
      <c r="BCW105" s="76"/>
      <c r="BCX105" s="76"/>
      <c r="BCY105" s="76"/>
      <c r="BCZ105" s="76"/>
      <c r="BDA105" s="76"/>
      <c r="BDB105" s="76"/>
      <c r="BDC105" s="76"/>
      <c r="BDD105" s="76"/>
      <c r="BDE105" s="76"/>
      <c r="BDF105" s="76"/>
      <c r="BDG105" s="76"/>
      <c r="BDH105" s="76"/>
      <c r="BDI105" s="76"/>
      <c r="BDJ105" s="76"/>
      <c r="BDK105" s="76"/>
      <c r="BDL105" s="76"/>
      <c r="BDM105" s="76"/>
      <c r="BDN105" s="76"/>
      <c r="BDO105" s="76"/>
      <c r="BDP105" s="76"/>
      <c r="BDQ105" s="76"/>
      <c r="BDR105" s="76"/>
      <c r="BDS105" s="76"/>
      <c r="BDT105" s="76"/>
      <c r="BDU105" s="76"/>
      <c r="BDV105" s="76"/>
      <c r="BDW105" s="76"/>
      <c r="BDX105" s="76"/>
      <c r="BDY105" s="76"/>
      <c r="BDZ105" s="76"/>
      <c r="BEA105" s="76"/>
      <c r="BEB105" s="76"/>
      <c r="BEC105" s="76"/>
      <c r="BED105" s="76"/>
      <c r="BEE105" s="76"/>
      <c r="BEF105" s="76"/>
      <c r="BEG105" s="76"/>
      <c r="BEH105" s="76"/>
      <c r="BEI105" s="76"/>
      <c r="BEJ105" s="76"/>
      <c r="BEK105" s="76"/>
      <c r="BEL105" s="76"/>
      <c r="BEM105" s="76"/>
      <c r="BEN105" s="76"/>
      <c r="BEO105" s="76"/>
      <c r="BEP105" s="76"/>
      <c r="BEQ105" s="76"/>
      <c r="BER105" s="76"/>
      <c r="BES105" s="76"/>
      <c r="BET105" s="76"/>
      <c r="BEU105" s="76"/>
      <c r="BEV105" s="76"/>
      <c r="BEW105" s="76"/>
      <c r="BEX105" s="76"/>
      <c r="BEY105" s="76"/>
      <c r="BEZ105" s="76"/>
      <c r="BFA105" s="76"/>
      <c r="BFB105" s="76"/>
      <c r="BFC105" s="76"/>
      <c r="BFD105" s="76"/>
      <c r="BFE105" s="76"/>
      <c r="BFF105" s="76"/>
      <c r="BFG105" s="76"/>
      <c r="BFH105" s="76"/>
      <c r="BFI105" s="76"/>
      <c r="BFJ105" s="76"/>
      <c r="BFK105" s="76"/>
      <c r="BFL105" s="76"/>
      <c r="BFM105" s="76"/>
      <c r="BFN105" s="76"/>
      <c r="BFO105" s="76"/>
      <c r="BFP105" s="76"/>
      <c r="BFQ105" s="76"/>
      <c r="BFR105" s="76"/>
      <c r="BFS105" s="76"/>
      <c r="BFT105" s="76"/>
      <c r="BFU105" s="76"/>
      <c r="BFV105" s="76"/>
      <c r="BFW105" s="76"/>
      <c r="BFX105" s="76"/>
      <c r="BFY105" s="76"/>
      <c r="BFZ105" s="76"/>
      <c r="BGA105" s="76"/>
      <c r="BGB105" s="76"/>
      <c r="BGC105" s="76"/>
      <c r="BGD105" s="76"/>
      <c r="BGE105" s="76"/>
      <c r="BGF105" s="76"/>
      <c r="BGG105" s="76"/>
      <c r="BGH105" s="76"/>
      <c r="BGI105" s="76"/>
      <c r="BGJ105" s="76"/>
      <c r="BGK105" s="76"/>
      <c r="BGL105" s="76"/>
      <c r="BGM105" s="76"/>
      <c r="BGN105" s="76"/>
      <c r="BGO105" s="76"/>
      <c r="BGP105" s="76"/>
      <c r="BGQ105" s="76"/>
      <c r="BGR105" s="76"/>
      <c r="BGS105" s="76"/>
      <c r="BGT105" s="76"/>
      <c r="BGU105" s="76"/>
      <c r="BGV105" s="76"/>
      <c r="BGW105" s="76"/>
      <c r="BGX105" s="76"/>
      <c r="BGY105" s="76"/>
      <c r="BGZ105" s="76"/>
      <c r="BHA105" s="76"/>
      <c r="BHB105" s="76"/>
      <c r="BHC105" s="76"/>
      <c r="BHD105" s="76"/>
      <c r="BHE105" s="76"/>
      <c r="BHF105" s="76"/>
      <c r="BHG105" s="76"/>
      <c r="BHH105" s="76"/>
      <c r="BHI105" s="76"/>
      <c r="BHJ105" s="76"/>
      <c r="BHK105" s="76"/>
      <c r="BHL105" s="76"/>
      <c r="BHM105" s="76"/>
      <c r="BHN105" s="76"/>
      <c r="BHO105" s="76"/>
      <c r="BHP105" s="76"/>
      <c r="BHQ105" s="76"/>
      <c r="BHR105" s="76"/>
      <c r="BHS105" s="76"/>
      <c r="BHT105" s="76"/>
      <c r="BHU105" s="76"/>
      <c r="BHV105" s="76"/>
      <c r="BHW105" s="76"/>
      <c r="BHX105" s="76"/>
      <c r="BHY105" s="76"/>
      <c r="BHZ105" s="76"/>
      <c r="BIA105" s="76"/>
      <c r="BIB105" s="76"/>
      <c r="BIC105" s="76"/>
      <c r="BID105" s="76"/>
      <c r="BIE105" s="76"/>
      <c r="BIF105" s="76"/>
      <c r="BIG105" s="76"/>
      <c r="BIH105" s="76"/>
      <c r="BII105" s="76"/>
      <c r="BIJ105" s="76"/>
      <c r="BIK105" s="76"/>
      <c r="BIL105" s="76"/>
      <c r="BIM105" s="76"/>
      <c r="BIN105" s="76"/>
      <c r="BIO105" s="76"/>
      <c r="BIP105" s="76"/>
      <c r="BIQ105" s="76"/>
      <c r="BIR105" s="76"/>
      <c r="BIS105" s="76"/>
      <c r="BIT105" s="76"/>
      <c r="BIU105" s="76"/>
      <c r="BIV105" s="76"/>
      <c r="BIW105" s="76"/>
      <c r="BIX105" s="76"/>
      <c r="BIY105" s="76"/>
      <c r="BIZ105" s="76"/>
      <c r="BJA105" s="76"/>
      <c r="BJB105" s="76"/>
      <c r="BJC105" s="76"/>
      <c r="BJD105" s="76"/>
      <c r="BJE105" s="76"/>
      <c r="BJF105" s="76"/>
      <c r="BJG105" s="76"/>
      <c r="BJH105" s="76"/>
      <c r="BJI105" s="76"/>
      <c r="BJJ105" s="76"/>
      <c r="BJK105" s="76"/>
      <c r="BJL105" s="76"/>
      <c r="BJM105" s="76"/>
      <c r="BJN105" s="76"/>
      <c r="BJO105" s="76"/>
      <c r="BJP105" s="76"/>
      <c r="BJQ105" s="76"/>
      <c r="BJR105" s="76"/>
      <c r="BJS105" s="76"/>
      <c r="BJT105" s="76"/>
      <c r="BJU105" s="76"/>
      <c r="BJV105" s="76"/>
      <c r="BJW105" s="76"/>
      <c r="BJX105" s="76"/>
      <c r="BJY105" s="76"/>
      <c r="BJZ105" s="76"/>
      <c r="BKA105" s="76"/>
      <c r="BKB105" s="76"/>
      <c r="BKC105" s="76"/>
      <c r="BKD105" s="76"/>
      <c r="BKE105" s="76"/>
      <c r="BKF105" s="76"/>
      <c r="BKG105" s="76"/>
      <c r="BKH105" s="76"/>
      <c r="BKI105" s="76"/>
      <c r="BKJ105" s="76"/>
      <c r="BKK105" s="76"/>
      <c r="BKL105" s="76"/>
      <c r="BKM105" s="76"/>
      <c r="BKN105" s="76"/>
      <c r="BKO105" s="76"/>
      <c r="BKP105" s="76"/>
      <c r="BKQ105" s="76"/>
      <c r="BKR105" s="76"/>
      <c r="BKS105" s="76"/>
      <c r="BKT105" s="76"/>
      <c r="BKU105" s="76"/>
      <c r="BKV105" s="76"/>
      <c r="BKW105" s="76"/>
      <c r="BKX105" s="76"/>
      <c r="BKY105" s="76"/>
      <c r="BKZ105" s="76"/>
      <c r="BLA105" s="76"/>
      <c r="BLB105" s="76"/>
      <c r="BLC105" s="76"/>
      <c r="BLD105" s="76"/>
      <c r="BLE105" s="76"/>
      <c r="BLF105" s="76"/>
      <c r="BLG105" s="76"/>
      <c r="BLH105" s="76"/>
      <c r="BLI105" s="76"/>
      <c r="BLJ105" s="76"/>
      <c r="BLK105" s="76"/>
      <c r="BLL105" s="76"/>
      <c r="BLM105" s="76"/>
      <c r="BLN105" s="76"/>
      <c r="BLO105" s="76"/>
      <c r="BLP105" s="76"/>
      <c r="BLQ105" s="76"/>
      <c r="BLR105" s="76"/>
      <c r="BLS105" s="76"/>
      <c r="BLT105" s="76"/>
      <c r="BLU105" s="76"/>
      <c r="BLV105" s="76"/>
      <c r="BLW105" s="76"/>
      <c r="BLX105" s="76"/>
      <c r="BLY105" s="76"/>
      <c r="BLZ105" s="76"/>
      <c r="BMA105" s="76"/>
      <c r="BMB105" s="76"/>
      <c r="BMC105" s="76"/>
      <c r="BMD105" s="76"/>
      <c r="BME105" s="76"/>
      <c r="BMF105" s="76"/>
      <c r="BMG105" s="76"/>
      <c r="BMH105" s="76"/>
      <c r="BMI105" s="76"/>
      <c r="BMJ105" s="76"/>
      <c r="BMK105" s="76"/>
      <c r="BML105" s="76"/>
      <c r="BMM105" s="76"/>
      <c r="BMN105" s="76"/>
      <c r="BMO105" s="76"/>
      <c r="BMP105" s="76"/>
      <c r="BMQ105" s="76"/>
      <c r="BMR105" s="76"/>
      <c r="BMS105" s="76"/>
      <c r="BMT105" s="76"/>
      <c r="BMU105" s="76"/>
      <c r="BMV105" s="76"/>
      <c r="BMW105" s="76"/>
      <c r="BMX105" s="76"/>
      <c r="BMY105" s="76"/>
      <c r="BMZ105" s="76"/>
      <c r="BNA105" s="76"/>
      <c r="BNB105" s="76"/>
      <c r="BNC105" s="76"/>
      <c r="BND105" s="76"/>
      <c r="BNE105" s="76"/>
      <c r="BNF105" s="76"/>
      <c r="BNG105" s="76"/>
      <c r="BNH105" s="76"/>
      <c r="BNI105" s="76"/>
      <c r="BNJ105" s="76"/>
      <c r="BNK105" s="76"/>
      <c r="BNL105" s="76"/>
      <c r="BNM105" s="76"/>
      <c r="BNN105" s="76"/>
      <c r="BNO105" s="76"/>
      <c r="BNP105" s="76"/>
      <c r="BNQ105" s="76"/>
      <c r="BNR105" s="76"/>
      <c r="BNS105" s="76"/>
      <c r="BNT105" s="76"/>
      <c r="BNU105" s="76"/>
      <c r="BNV105" s="76"/>
      <c r="BNW105" s="76"/>
      <c r="BNX105" s="76"/>
      <c r="BNY105" s="76"/>
      <c r="BNZ105" s="76"/>
      <c r="BOA105" s="76"/>
      <c r="BOB105" s="76"/>
      <c r="BOC105" s="76"/>
      <c r="BOD105" s="76"/>
      <c r="BOE105" s="76"/>
      <c r="BOF105" s="76"/>
      <c r="BOG105" s="76"/>
      <c r="BOH105" s="76"/>
      <c r="BOI105" s="76"/>
      <c r="BOJ105" s="76"/>
      <c r="BOK105" s="76"/>
      <c r="BOL105" s="76"/>
      <c r="BOM105" s="76"/>
      <c r="BON105" s="76"/>
      <c r="BOO105" s="76"/>
      <c r="BOP105" s="76"/>
      <c r="BOQ105" s="76"/>
      <c r="BOR105" s="76"/>
      <c r="BOS105" s="76"/>
      <c r="BOT105" s="76"/>
      <c r="BOU105" s="76"/>
      <c r="BOV105" s="76"/>
      <c r="BOW105" s="76"/>
      <c r="BOX105" s="76"/>
      <c r="BOY105" s="76"/>
      <c r="BOZ105" s="76"/>
      <c r="BPA105" s="76"/>
      <c r="BPB105" s="76"/>
      <c r="BPC105" s="76"/>
      <c r="BPD105" s="76"/>
      <c r="BPE105" s="76"/>
      <c r="BPF105" s="76"/>
      <c r="BPG105" s="76"/>
      <c r="BPH105" s="76"/>
      <c r="BPI105" s="76"/>
      <c r="BPJ105" s="76"/>
      <c r="BPK105" s="76"/>
      <c r="BPL105" s="76"/>
      <c r="BPM105" s="76"/>
      <c r="BPN105" s="76"/>
      <c r="BPO105" s="76"/>
      <c r="BPP105" s="76"/>
      <c r="BPQ105" s="76"/>
      <c r="BPR105" s="76"/>
      <c r="BPS105" s="76"/>
      <c r="BPT105" s="76"/>
      <c r="BPU105" s="76"/>
      <c r="BPV105" s="76"/>
      <c r="BPW105" s="76"/>
      <c r="BPX105" s="76"/>
      <c r="BPY105" s="76"/>
      <c r="BPZ105" s="76"/>
      <c r="BQA105" s="76"/>
      <c r="BQB105" s="76"/>
      <c r="BQC105" s="76"/>
      <c r="BQD105" s="76"/>
      <c r="BQE105" s="76"/>
      <c r="BQF105" s="76"/>
      <c r="BQG105" s="76"/>
      <c r="BQH105" s="76"/>
      <c r="BQI105" s="76"/>
      <c r="BQJ105" s="76"/>
      <c r="BQK105" s="76"/>
      <c r="BQL105" s="76"/>
      <c r="BQM105" s="76"/>
      <c r="BQN105" s="76"/>
      <c r="BQO105" s="76"/>
      <c r="BQP105" s="76"/>
      <c r="BQQ105" s="76"/>
      <c r="BQR105" s="76"/>
      <c r="BQS105" s="76"/>
      <c r="BQT105" s="76"/>
      <c r="BQU105" s="76"/>
      <c r="BQV105" s="76"/>
      <c r="BQW105" s="76"/>
      <c r="BQX105" s="76"/>
      <c r="BQY105" s="76"/>
      <c r="BQZ105" s="76"/>
      <c r="BRA105" s="76"/>
      <c r="BRB105" s="76"/>
      <c r="BRC105" s="76"/>
      <c r="BRD105" s="76"/>
      <c r="BRE105" s="76"/>
      <c r="BRF105" s="76"/>
      <c r="BRG105" s="76"/>
      <c r="BRH105" s="76"/>
      <c r="BRI105" s="76"/>
      <c r="BRJ105" s="76"/>
      <c r="BRK105" s="76"/>
      <c r="BRL105" s="76"/>
      <c r="BRM105" s="76"/>
      <c r="BRN105" s="76"/>
      <c r="BRO105" s="76"/>
      <c r="BRP105" s="76"/>
      <c r="BRQ105" s="76"/>
      <c r="BRR105" s="76"/>
      <c r="BRS105" s="76"/>
      <c r="BRT105" s="76"/>
      <c r="BRU105" s="76"/>
      <c r="BRV105" s="76"/>
      <c r="BRW105" s="76"/>
      <c r="BRX105" s="76"/>
      <c r="BRY105" s="76"/>
      <c r="BRZ105" s="76"/>
      <c r="BSA105" s="76"/>
      <c r="BSB105" s="76"/>
      <c r="BSC105" s="76"/>
      <c r="BSD105" s="76"/>
      <c r="BSE105" s="76"/>
      <c r="BSF105" s="76"/>
      <c r="BSG105" s="76"/>
      <c r="BSH105" s="76"/>
      <c r="BSI105" s="76"/>
      <c r="BSJ105" s="76"/>
      <c r="BSK105" s="76"/>
      <c r="BSL105" s="76"/>
      <c r="BSM105" s="76"/>
      <c r="BSN105" s="76"/>
      <c r="BSO105" s="76"/>
      <c r="BSP105" s="76"/>
      <c r="BSQ105" s="76"/>
      <c r="BSR105" s="76"/>
      <c r="BSS105" s="76"/>
      <c r="BST105" s="76"/>
      <c r="BSU105" s="76"/>
      <c r="BSV105" s="76"/>
      <c r="BSW105" s="76"/>
      <c r="BSX105" s="76"/>
      <c r="BSY105" s="76"/>
      <c r="BSZ105" s="76"/>
      <c r="BTA105" s="76"/>
      <c r="BTB105" s="76"/>
      <c r="BTC105" s="76"/>
      <c r="BTD105" s="76"/>
      <c r="BTE105" s="76"/>
      <c r="BTF105" s="76"/>
      <c r="BTG105" s="76"/>
      <c r="BTH105" s="76"/>
      <c r="BTI105" s="76"/>
      <c r="BTJ105" s="76"/>
      <c r="BTK105" s="76"/>
      <c r="BTL105" s="76"/>
      <c r="BTM105" s="76"/>
      <c r="BTN105" s="76"/>
      <c r="BTO105" s="76"/>
      <c r="BTP105" s="76"/>
      <c r="BTQ105" s="76"/>
      <c r="BTR105" s="76"/>
      <c r="BTS105" s="76"/>
      <c r="BTT105" s="76"/>
      <c r="BTU105" s="76"/>
      <c r="BTV105" s="76"/>
      <c r="BTW105" s="76"/>
      <c r="BTX105" s="76"/>
      <c r="BTY105" s="76"/>
      <c r="BTZ105" s="76"/>
      <c r="BUA105" s="76"/>
      <c r="BUB105" s="76"/>
      <c r="BUC105" s="76"/>
      <c r="BUD105" s="76"/>
      <c r="BUE105" s="76"/>
      <c r="BUF105" s="76"/>
      <c r="BUG105" s="76"/>
      <c r="BUH105" s="76"/>
      <c r="BUI105" s="76"/>
      <c r="BUJ105" s="76"/>
      <c r="BUK105" s="76"/>
      <c r="BUL105" s="76"/>
      <c r="BUM105" s="76"/>
      <c r="BUN105" s="76"/>
      <c r="BUO105" s="76"/>
      <c r="BUP105" s="76"/>
      <c r="BUQ105" s="76"/>
      <c r="BUR105" s="76"/>
      <c r="BUS105" s="76"/>
      <c r="BUT105" s="76"/>
      <c r="BUU105" s="76"/>
      <c r="BUV105" s="76"/>
      <c r="BUW105" s="76"/>
      <c r="BUX105" s="76"/>
      <c r="BUY105" s="76"/>
      <c r="BUZ105" s="76"/>
      <c r="BVA105" s="76"/>
      <c r="BVB105" s="76"/>
      <c r="BVC105" s="76"/>
      <c r="BVD105" s="76"/>
      <c r="BVE105" s="76"/>
      <c r="BVF105" s="76"/>
      <c r="BVG105" s="76"/>
      <c r="BVH105" s="76"/>
      <c r="BVI105" s="76"/>
      <c r="BVJ105" s="76"/>
      <c r="BVK105" s="76"/>
      <c r="BVL105" s="76"/>
      <c r="BVM105" s="76"/>
      <c r="BVN105" s="76"/>
      <c r="BVO105" s="76"/>
      <c r="BVP105" s="76"/>
      <c r="BVQ105" s="76"/>
      <c r="BVR105" s="76"/>
      <c r="BVS105" s="76"/>
      <c r="BVT105" s="76"/>
      <c r="BVU105" s="76"/>
      <c r="BVV105" s="76"/>
      <c r="BVW105" s="76"/>
      <c r="BVX105" s="76"/>
      <c r="BVY105" s="76"/>
      <c r="BVZ105" s="76"/>
      <c r="BWA105" s="76"/>
      <c r="BWB105" s="76"/>
      <c r="BWC105" s="76"/>
      <c r="BWD105" s="76"/>
      <c r="BWE105" s="76"/>
      <c r="BWF105" s="76"/>
      <c r="BWG105" s="76"/>
      <c r="BWH105" s="76"/>
      <c r="BWI105" s="76"/>
      <c r="BWJ105" s="76"/>
      <c r="BWK105" s="76"/>
      <c r="BWL105" s="76"/>
      <c r="BWM105" s="76"/>
      <c r="BWN105" s="76"/>
      <c r="BWO105" s="76"/>
      <c r="BWP105" s="76"/>
      <c r="BWQ105" s="76"/>
      <c r="BWR105" s="76"/>
      <c r="BWS105" s="76"/>
      <c r="BWT105" s="76"/>
      <c r="BWU105" s="76"/>
      <c r="BWV105" s="76"/>
      <c r="BWW105" s="76"/>
      <c r="BWX105" s="76"/>
      <c r="BWY105" s="76"/>
      <c r="BWZ105" s="76"/>
      <c r="BXA105" s="76"/>
      <c r="BXB105" s="76"/>
      <c r="BXC105" s="76"/>
      <c r="BXD105" s="76"/>
      <c r="BXE105" s="76"/>
      <c r="BXF105" s="76"/>
      <c r="BXG105" s="76"/>
      <c r="BXH105" s="76"/>
      <c r="BXI105" s="76"/>
      <c r="BXJ105" s="76"/>
      <c r="BXK105" s="76"/>
      <c r="BXL105" s="76"/>
      <c r="BXM105" s="76"/>
      <c r="BXN105" s="76"/>
      <c r="BXO105" s="76"/>
      <c r="BXP105" s="76"/>
      <c r="BXQ105" s="76"/>
      <c r="BXR105" s="76"/>
      <c r="BXS105" s="76"/>
      <c r="BXT105" s="76"/>
      <c r="BXU105" s="76"/>
      <c r="BXV105" s="76"/>
      <c r="BXW105" s="76"/>
      <c r="BXX105" s="76"/>
      <c r="BXY105" s="76"/>
      <c r="BXZ105" s="76"/>
      <c r="BYA105" s="76"/>
      <c r="BYB105" s="76"/>
      <c r="BYC105" s="76"/>
      <c r="BYD105" s="76"/>
      <c r="BYE105" s="76"/>
      <c r="BYF105" s="76"/>
      <c r="BYG105" s="76"/>
      <c r="BYH105" s="76"/>
      <c r="BYI105" s="76"/>
      <c r="BYJ105" s="76"/>
      <c r="BYK105" s="76"/>
      <c r="BYL105" s="76"/>
      <c r="BYM105" s="76"/>
      <c r="BYN105" s="76"/>
      <c r="BYO105" s="76"/>
      <c r="BYP105" s="76"/>
      <c r="BYQ105" s="76"/>
      <c r="BYR105" s="76"/>
      <c r="BYS105" s="76"/>
      <c r="BYT105" s="76"/>
      <c r="BYU105" s="76"/>
      <c r="BYV105" s="76"/>
      <c r="BYW105" s="76"/>
      <c r="BYX105" s="76"/>
      <c r="BYY105" s="76"/>
      <c r="BYZ105" s="76"/>
      <c r="BZA105" s="76"/>
      <c r="BZB105" s="76"/>
      <c r="BZC105" s="76"/>
      <c r="BZD105" s="76"/>
      <c r="BZE105" s="76"/>
      <c r="BZF105" s="76"/>
      <c r="BZG105" s="76"/>
      <c r="BZH105" s="76"/>
      <c r="BZI105" s="76"/>
      <c r="BZJ105" s="76"/>
      <c r="BZK105" s="76"/>
      <c r="BZL105" s="76"/>
      <c r="BZM105" s="76"/>
      <c r="BZN105" s="76"/>
      <c r="BZO105" s="76"/>
      <c r="BZP105" s="76"/>
      <c r="BZQ105" s="76"/>
      <c r="BZR105" s="76"/>
      <c r="BZS105" s="76"/>
      <c r="BZT105" s="76"/>
      <c r="BZU105" s="76"/>
      <c r="BZV105" s="76"/>
      <c r="BZW105" s="76"/>
      <c r="BZX105" s="76"/>
      <c r="BZY105" s="76"/>
      <c r="BZZ105" s="76"/>
      <c r="CAA105" s="76"/>
      <c r="CAB105" s="76"/>
      <c r="CAC105" s="76"/>
      <c r="CAD105" s="76"/>
      <c r="CAE105" s="76"/>
      <c r="CAF105" s="76"/>
      <c r="CAG105" s="76"/>
      <c r="CAH105" s="76"/>
      <c r="CAI105" s="76"/>
      <c r="CAJ105" s="76"/>
      <c r="CAK105" s="76"/>
      <c r="CAL105" s="76"/>
      <c r="CAM105" s="76"/>
      <c r="CAN105" s="76"/>
      <c r="CAO105" s="76"/>
      <c r="CAP105" s="76"/>
      <c r="CAQ105" s="76"/>
      <c r="CAR105" s="76"/>
      <c r="CAS105" s="76"/>
      <c r="CAT105" s="76"/>
      <c r="CAU105" s="76"/>
      <c r="CAV105" s="76"/>
      <c r="CAW105" s="76"/>
      <c r="CAX105" s="76"/>
      <c r="CAY105" s="76"/>
      <c r="CAZ105" s="76"/>
      <c r="CBA105" s="76"/>
      <c r="CBB105" s="76"/>
      <c r="CBC105" s="76"/>
      <c r="CBD105" s="76"/>
      <c r="CBE105" s="76"/>
      <c r="CBF105" s="76"/>
      <c r="CBG105" s="76"/>
      <c r="CBH105" s="76"/>
      <c r="CBI105" s="76"/>
      <c r="CBJ105" s="76"/>
      <c r="CBK105" s="76"/>
      <c r="CBL105" s="76"/>
      <c r="CBM105" s="76"/>
      <c r="CBN105" s="76"/>
      <c r="CBO105" s="76"/>
      <c r="CBP105" s="76"/>
      <c r="CBQ105" s="76"/>
      <c r="CBR105" s="76"/>
      <c r="CBS105" s="76"/>
      <c r="CBT105" s="76"/>
      <c r="CBU105" s="76"/>
      <c r="CBV105" s="76"/>
      <c r="CBW105" s="76"/>
      <c r="CBX105" s="76"/>
      <c r="CBY105" s="76"/>
      <c r="CBZ105" s="76"/>
      <c r="CCA105" s="76"/>
      <c r="CCB105" s="76"/>
      <c r="CCC105" s="76"/>
      <c r="CCD105" s="76"/>
      <c r="CCE105" s="76"/>
      <c r="CCF105" s="76"/>
      <c r="CCG105" s="76"/>
      <c r="CCH105" s="76"/>
      <c r="CCI105" s="76"/>
      <c r="CCJ105" s="76"/>
      <c r="CCK105" s="76"/>
      <c r="CCL105" s="76"/>
      <c r="CCM105" s="76"/>
      <c r="CCN105" s="76"/>
      <c r="CCO105" s="76"/>
      <c r="CCP105" s="76"/>
      <c r="CCQ105" s="76"/>
      <c r="CCR105" s="76"/>
      <c r="CCS105" s="76"/>
      <c r="CCT105" s="76"/>
      <c r="CCU105" s="76"/>
      <c r="CCV105" s="76"/>
      <c r="CCW105" s="76"/>
      <c r="CCX105" s="76"/>
      <c r="CCY105" s="76"/>
      <c r="CCZ105" s="76"/>
      <c r="CDA105" s="76"/>
      <c r="CDB105" s="76"/>
      <c r="CDC105" s="76"/>
      <c r="CDD105" s="76"/>
      <c r="CDE105" s="76"/>
      <c r="CDF105" s="76"/>
      <c r="CDG105" s="76"/>
      <c r="CDH105" s="76"/>
      <c r="CDI105" s="76"/>
      <c r="CDJ105" s="76"/>
      <c r="CDK105" s="76"/>
      <c r="CDL105" s="76"/>
      <c r="CDM105" s="76"/>
      <c r="CDN105" s="76"/>
      <c r="CDO105" s="76"/>
      <c r="CDP105" s="76"/>
      <c r="CDQ105" s="76"/>
      <c r="CDR105" s="76"/>
      <c r="CDS105" s="76"/>
      <c r="CDT105" s="76"/>
      <c r="CDU105" s="76"/>
      <c r="CDV105" s="76"/>
      <c r="CDW105" s="76"/>
      <c r="CDX105" s="76"/>
      <c r="CDY105" s="76"/>
      <c r="CDZ105" s="76"/>
      <c r="CEA105" s="76"/>
      <c r="CEB105" s="76"/>
      <c r="CEC105" s="76"/>
      <c r="CED105" s="76"/>
      <c r="CEE105" s="76"/>
      <c r="CEF105" s="76"/>
      <c r="CEG105" s="76"/>
      <c r="CEH105" s="76"/>
      <c r="CEI105" s="76"/>
      <c r="CEJ105" s="76"/>
      <c r="CEK105" s="76"/>
      <c r="CEL105" s="76"/>
      <c r="CEM105" s="76"/>
      <c r="CEN105" s="76"/>
      <c r="CEO105" s="76"/>
      <c r="CEP105" s="76"/>
      <c r="CEQ105" s="76"/>
      <c r="CER105" s="76"/>
      <c r="CES105" s="76"/>
      <c r="CET105" s="76"/>
      <c r="CEU105" s="76"/>
      <c r="CEV105" s="76"/>
      <c r="CEW105" s="76"/>
      <c r="CEX105" s="76"/>
      <c r="CEY105" s="76"/>
      <c r="CEZ105" s="76"/>
      <c r="CFA105" s="76"/>
      <c r="CFB105" s="76"/>
      <c r="CFC105" s="76"/>
      <c r="CFD105" s="76"/>
      <c r="CFE105" s="76"/>
      <c r="CFF105" s="76"/>
      <c r="CFG105" s="76"/>
      <c r="CFH105" s="76"/>
      <c r="CFI105" s="76"/>
      <c r="CFJ105" s="76"/>
      <c r="CFK105" s="76"/>
      <c r="CFL105" s="76"/>
      <c r="CFM105" s="76"/>
      <c r="CFN105" s="76"/>
      <c r="CFO105" s="76"/>
      <c r="CFP105" s="76"/>
      <c r="CFQ105" s="76"/>
      <c r="CFR105" s="76"/>
      <c r="CFS105" s="76"/>
      <c r="CFT105" s="76"/>
      <c r="CFU105" s="76"/>
      <c r="CFV105" s="76"/>
      <c r="CFW105" s="76"/>
      <c r="CFX105" s="76"/>
      <c r="CFY105" s="76"/>
      <c r="CFZ105" s="76"/>
      <c r="CGA105" s="76"/>
      <c r="CGB105" s="76"/>
      <c r="CGC105" s="76"/>
      <c r="CGD105" s="76"/>
      <c r="CGE105" s="76"/>
      <c r="CGF105" s="76"/>
      <c r="CGG105" s="76"/>
      <c r="CGH105" s="76"/>
      <c r="CGI105" s="76"/>
      <c r="CGJ105" s="76"/>
      <c r="CGK105" s="76"/>
      <c r="CGL105" s="76"/>
      <c r="CGM105" s="76"/>
      <c r="CGN105" s="76"/>
      <c r="CGO105" s="76"/>
      <c r="CGP105" s="76"/>
      <c r="CGQ105" s="76"/>
      <c r="CGR105" s="76"/>
      <c r="CGS105" s="76"/>
      <c r="CGT105" s="76"/>
      <c r="CGU105" s="76"/>
      <c r="CGV105" s="76"/>
      <c r="CGW105" s="76"/>
      <c r="CGX105" s="76"/>
      <c r="CGY105" s="76"/>
      <c r="CGZ105" s="76"/>
      <c r="CHA105" s="76"/>
      <c r="CHB105" s="76"/>
      <c r="CHC105" s="76"/>
      <c r="CHD105" s="76"/>
      <c r="CHE105" s="76"/>
      <c r="CHF105" s="76"/>
      <c r="CHG105" s="76"/>
      <c r="CHH105" s="76"/>
      <c r="CHI105" s="76"/>
      <c r="CHJ105" s="76"/>
      <c r="CHK105" s="76"/>
      <c r="CHL105" s="76"/>
      <c r="CHM105" s="76"/>
      <c r="CHN105" s="76"/>
      <c r="CHO105" s="76"/>
      <c r="CHP105" s="76"/>
      <c r="CHQ105" s="76"/>
      <c r="CHR105" s="76"/>
      <c r="CHS105" s="76"/>
      <c r="CHT105" s="76"/>
      <c r="CHU105" s="76"/>
      <c r="CHV105" s="76"/>
      <c r="CHW105" s="76"/>
      <c r="CHX105" s="76"/>
      <c r="CHY105" s="76"/>
      <c r="CHZ105" s="76"/>
      <c r="CIA105" s="76"/>
      <c r="CIB105" s="76"/>
      <c r="CIC105" s="76"/>
      <c r="CID105" s="76"/>
      <c r="CIE105" s="76"/>
      <c r="CIF105" s="76"/>
      <c r="CIG105" s="76"/>
      <c r="CIH105" s="76"/>
      <c r="CII105" s="76"/>
      <c r="CIJ105" s="76"/>
      <c r="CIK105" s="76"/>
      <c r="CIL105" s="76"/>
      <c r="CIM105" s="76"/>
      <c r="CIN105" s="76"/>
      <c r="CIO105" s="76"/>
      <c r="CIP105" s="76"/>
      <c r="CIQ105" s="76"/>
      <c r="CIR105" s="76"/>
      <c r="CIS105" s="76"/>
      <c r="CIT105" s="76"/>
      <c r="CIU105" s="76"/>
      <c r="CIV105" s="76"/>
      <c r="CIW105" s="76"/>
      <c r="CIX105" s="76"/>
      <c r="CIY105" s="76"/>
      <c r="CIZ105" s="76"/>
      <c r="CJA105" s="76"/>
      <c r="CJB105" s="76"/>
      <c r="CJC105" s="76"/>
      <c r="CJD105" s="76"/>
      <c r="CJE105" s="76"/>
      <c r="CJF105" s="76"/>
      <c r="CJG105" s="76"/>
      <c r="CJH105" s="76"/>
      <c r="CJI105" s="76"/>
      <c r="CJJ105" s="76"/>
      <c r="CJK105" s="76"/>
      <c r="CJL105" s="76"/>
      <c r="CJM105" s="76"/>
      <c r="CJN105" s="76"/>
      <c r="CJO105" s="76"/>
      <c r="CJP105" s="76"/>
      <c r="CJQ105" s="76"/>
      <c r="CJR105" s="76"/>
      <c r="CJS105" s="76"/>
      <c r="CJT105" s="76"/>
      <c r="CJU105" s="76"/>
      <c r="CJV105" s="76"/>
      <c r="CJW105" s="76"/>
      <c r="CJX105" s="76"/>
      <c r="CJY105" s="76"/>
      <c r="CJZ105" s="76"/>
      <c r="CKA105" s="76"/>
      <c r="CKB105" s="76"/>
      <c r="CKC105" s="76"/>
      <c r="CKD105" s="76"/>
      <c r="CKE105" s="76"/>
      <c r="CKF105" s="76"/>
      <c r="CKG105" s="76"/>
      <c r="CKH105" s="76"/>
      <c r="CKI105" s="76"/>
      <c r="CKJ105" s="76"/>
      <c r="CKK105" s="76"/>
      <c r="CKL105" s="76"/>
      <c r="CKM105" s="76"/>
      <c r="CKN105" s="76"/>
      <c r="CKO105" s="76"/>
      <c r="CKP105" s="76"/>
      <c r="CKQ105" s="76"/>
      <c r="CKR105" s="76"/>
      <c r="CKS105" s="76"/>
      <c r="CKT105" s="76"/>
      <c r="CKU105" s="76"/>
      <c r="CKV105" s="76"/>
      <c r="CKW105" s="76"/>
      <c r="CKX105" s="76"/>
      <c r="CKY105" s="76"/>
      <c r="CKZ105" s="76"/>
      <c r="CLA105" s="76"/>
      <c r="CLB105" s="76"/>
      <c r="CLC105" s="76"/>
      <c r="CLD105" s="76"/>
      <c r="CLE105" s="76"/>
      <c r="CLF105" s="76"/>
      <c r="CLG105" s="76"/>
      <c r="CLH105" s="76"/>
      <c r="CLI105" s="76"/>
      <c r="CLJ105" s="76"/>
      <c r="CLK105" s="76"/>
      <c r="CLL105" s="76"/>
      <c r="CLM105" s="76"/>
      <c r="CLN105" s="76"/>
      <c r="CLO105" s="76"/>
      <c r="CLP105" s="76"/>
      <c r="CLQ105" s="76"/>
      <c r="CLR105" s="76"/>
      <c r="CLS105" s="76"/>
      <c r="CLT105" s="76"/>
      <c r="CLU105" s="76"/>
      <c r="CLV105" s="76"/>
      <c r="CLW105" s="76"/>
      <c r="CLX105" s="76"/>
      <c r="CLY105" s="76"/>
      <c r="CLZ105" s="76"/>
      <c r="CMA105" s="76"/>
      <c r="CMB105" s="76"/>
      <c r="CMC105" s="76"/>
      <c r="CMD105" s="76"/>
      <c r="CME105" s="76"/>
      <c r="CMF105" s="76"/>
      <c r="CMG105" s="76"/>
      <c r="CMH105" s="76"/>
      <c r="CMI105" s="76"/>
      <c r="CMJ105" s="76"/>
      <c r="CMK105" s="76"/>
      <c r="CML105" s="76"/>
      <c r="CMM105" s="76"/>
      <c r="CMN105" s="76"/>
      <c r="CMO105" s="76"/>
      <c r="CMP105" s="76"/>
      <c r="CMQ105" s="76"/>
      <c r="CMR105" s="76"/>
      <c r="CMS105" s="76"/>
      <c r="CMT105" s="76"/>
      <c r="CMU105" s="76"/>
      <c r="CMV105" s="76"/>
      <c r="CMW105" s="76"/>
      <c r="CMX105" s="76"/>
      <c r="CMY105" s="76"/>
      <c r="CMZ105" s="76"/>
      <c r="CNA105" s="76"/>
      <c r="CNB105" s="76"/>
      <c r="CNC105" s="76"/>
      <c r="CND105" s="76"/>
      <c r="CNE105" s="76"/>
      <c r="CNF105" s="76"/>
      <c r="CNG105" s="76"/>
      <c r="CNH105" s="76"/>
      <c r="CNI105" s="76"/>
      <c r="CNJ105" s="76"/>
      <c r="CNK105" s="76"/>
      <c r="CNL105" s="76"/>
      <c r="CNM105" s="76"/>
      <c r="CNN105" s="76"/>
      <c r="CNO105" s="76"/>
      <c r="CNP105" s="76"/>
      <c r="CNQ105" s="76"/>
      <c r="CNR105" s="76"/>
      <c r="CNS105" s="76"/>
      <c r="CNT105" s="76"/>
      <c r="CNU105" s="76"/>
      <c r="CNV105" s="76"/>
      <c r="CNW105" s="76"/>
      <c r="CNX105" s="76"/>
      <c r="CNY105" s="76"/>
      <c r="CNZ105" s="76"/>
      <c r="COA105" s="76"/>
      <c r="COB105" s="76"/>
      <c r="COC105" s="76"/>
      <c r="COD105" s="76"/>
      <c r="COE105" s="76"/>
      <c r="COF105" s="76"/>
      <c r="COG105" s="76"/>
      <c r="COH105" s="76"/>
      <c r="COI105" s="76"/>
      <c r="COJ105" s="76"/>
      <c r="COK105" s="76"/>
      <c r="COL105" s="76"/>
      <c r="COM105" s="76"/>
      <c r="CON105" s="76"/>
      <c r="COO105" s="76"/>
      <c r="COP105" s="76"/>
      <c r="COQ105" s="76"/>
      <c r="COR105" s="76"/>
      <c r="COS105" s="76"/>
      <c r="COT105" s="76"/>
      <c r="COU105" s="76"/>
      <c r="COV105" s="76"/>
      <c r="COW105" s="76"/>
      <c r="COX105" s="76"/>
      <c r="COY105" s="76"/>
      <c r="COZ105" s="76"/>
      <c r="CPA105" s="76"/>
      <c r="CPB105" s="76"/>
      <c r="CPC105" s="76"/>
      <c r="CPD105" s="76"/>
      <c r="CPE105" s="76"/>
      <c r="CPF105" s="76"/>
      <c r="CPG105" s="76"/>
      <c r="CPH105" s="76"/>
      <c r="CPI105" s="76"/>
      <c r="CPJ105" s="76"/>
      <c r="CPK105" s="76"/>
      <c r="CPL105" s="76"/>
      <c r="CPM105" s="76"/>
      <c r="CPN105" s="76"/>
      <c r="CPO105" s="76"/>
      <c r="CPP105" s="76"/>
      <c r="CPQ105" s="76"/>
      <c r="CPR105" s="76"/>
      <c r="CPS105" s="76"/>
      <c r="CPT105" s="76"/>
      <c r="CPU105" s="76"/>
      <c r="CPV105" s="76"/>
      <c r="CPW105" s="76"/>
      <c r="CPX105" s="76"/>
      <c r="CPY105" s="76"/>
      <c r="CPZ105" s="76"/>
      <c r="CQA105" s="76"/>
      <c r="CQB105" s="76"/>
      <c r="CQC105" s="76"/>
      <c r="CQD105" s="76"/>
      <c r="CQE105" s="76"/>
      <c r="CQF105" s="76"/>
      <c r="CQG105" s="76"/>
      <c r="CQH105" s="76"/>
      <c r="CQI105" s="76"/>
      <c r="CQJ105" s="76"/>
      <c r="CQK105" s="76"/>
      <c r="CQL105" s="76"/>
      <c r="CQM105" s="76"/>
      <c r="CQN105" s="76"/>
      <c r="CQO105" s="76"/>
      <c r="CQP105" s="76"/>
      <c r="CQQ105" s="76"/>
      <c r="CQR105" s="76"/>
      <c r="CQS105" s="76"/>
      <c r="CQT105" s="76"/>
      <c r="CQU105" s="76"/>
      <c r="CQV105" s="76"/>
      <c r="CQW105" s="76"/>
      <c r="CQX105" s="76"/>
      <c r="CQY105" s="76"/>
      <c r="CQZ105" s="76"/>
      <c r="CRA105" s="76"/>
      <c r="CRB105" s="76"/>
      <c r="CRC105" s="76"/>
      <c r="CRD105" s="76"/>
      <c r="CRE105" s="76"/>
      <c r="CRF105" s="76"/>
      <c r="CRG105" s="76"/>
      <c r="CRH105" s="76"/>
      <c r="CRI105" s="76"/>
      <c r="CRJ105" s="76"/>
      <c r="CRK105" s="76"/>
      <c r="CRL105" s="76"/>
      <c r="CRM105" s="76"/>
      <c r="CRN105" s="76"/>
      <c r="CRO105" s="76"/>
      <c r="CRP105" s="76"/>
      <c r="CRQ105" s="76"/>
      <c r="CRR105" s="76"/>
      <c r="CRS105" s="76"/>
      <c r="CRT105" s="76"/>
      <c r="CRU105" s="76"/>
      <c r="CRV105" s="76"/>
      <c r="CRW105" s="76"/>
      <c r="CRX105" s="76"/>
      <c r="CRY105" s="76"/>
      <c r="CRZ105" s="76"/>
      <c r="CSA105" s="76"/>
      <c r="CSB105" s="76"/>
      <c r="CSC105" s="76"/>
      <c r="CSD105" s="76"/>
      <c r="CSE105" s="76"/>
      <c r="CSF105" s="76"/>
      <c r="CSG105" s="76"/>
      <c r="CSH105" s="76"/>
      <c r="CSI105" s="76"/>
      <c r="CSJ105" s="76"/>
      <c r="CSK105" s="76"/>
      <c r="CSL105" s="76"/>
      <c r="CSM105" s="76"/>
      <c r="CSN105" s="76"/>
      <c r="CSO105" s="76"/>
      <c r="CSP105" s="76"/>
      <c r="CSQ105" s="76"/>
      <c r="CSR105" s="76"/>
      <c r="CSS105" s="76"/>
      <c r="CST105" s="76"/>
      <c r="CSU105" s="76"/>
      <c r="CSV105" s="76"/>
      <c r="CSW105" s="76"/>
      <c r="CSX105" s="76"/>
      <c r="CSY105" s="76"/>
      <c r="CSZ105" s="76"/>
      <c r="CTA105" s="76"/>
      <c r="CTB105" s="76"/>
      <c r="CTC105" s="76"/>
      <c r="CTD105" s="76"/>
      <c r="CTE105" s="76"/>
      <c r="CTF105" s="76"/>
      <c r="CTG105" s="76"/>
      <c r="CTH105" s="76"/>
      <c r="CTI105" s="76"/>
      <c r="CTJ105" s="76"/>
      <c r="CTK105" s="76"/>
      <c r="CTL105" s="76"/>
      <c r="CTM105" s="76"/>
      <c r="CTN105" s="76"/>
      <c r="CTO105" s="76"/>
      <c r="CTP105" s="76"/>
      <c r="CTQ105" s="76"/>
      <c r="CTR105" s="76"/>
      <c r="CTS105" s="76"/>
      <c r="CTT105" s="76"/>
      <c r="CTU105" s="76"/>
      <c r="CTV105" s="76"/>
      <c r="CTW105" s="76"/>
      <c r="CTX105" s="76"/>
      <c r="CTY105" s="76"/>
      <c r="CTZ105" s="76"/>
      <c r="CUA105" s="76"/>
      <c r="CUB105" s="76"/>
      <c r="CUC105" s="76"/>
      <c r="CUD105" s="76"/>
      <c r="CUE105" s="76"/>
      <c r="CUF105" s="76"/>
      <c r="CUG105" s="76"/>
      <c r="CUH105" s="76"/>
      <c r="CUI105" s="76"/>
      <c r="CUJ105" s="76"/>
      <c r="CUK105" s="76"/>
      <c r="CUL105" s="76"/>
      <c r="CUM105" s="76"/>
      <c r="CUN105" s="76"/>
      <c r="CUO105" s="76"/>
      <c r="CUP105" s="76"/>
      <c r="CUQ105" s="76"/>
      <c r="CUR105" s="76"/>
      <c r="CUS105" s="76"/>
      <c r="CUT105" s="76"/>
      <c r="CUU105" s="76"/>
      <c r="CUV105" s="76"/>
      <c r="CUW105" s="76"/>
      <c r="CUX105" s="76"/>
      <c r="CUY105" s="76"/>
      <c r="CUZ105" s="76"/>
      <c r="CVA105" s="76"/>
      <c r="CVB105" s="76"/>
      <c r="CVC105" s="76"/>
      <c r="CVD105" s="76"/>
      <c r="CVE105" s="76"/>
      <c r="CVF105" s="76"/>
      <c r="CVG105" s="76"/>
      <c r="CVH105" s="76"/>
      <c r="CVI105" s="76"/>
      <c r="CVJ105" s="76"/>
      <c r="CVK105" s="76"/>
      <c r="CVL105" s="76"/>
      <c r="CVM105" s="76"/>
      <c r="CVN105" s="76"/>
      <c r="CVO105" s="76"/>
      <c r="CVP105" s="76"/>
      <c r="CVQ105" s="76"/>
      <c r="CVR105" s="76"/>
      <c r="CVS105" s="76"/>
      <c r="CVT105" s="76"/>
      <c r="CVU105" s="76"/>
      <c r="CVV105" s="76"/>
      <c r="CVW105" s="76"/>
      <c r="CVX105" s="76"/>
      <c r="CVY105" s="76"/>
      <c r="CVZ105" s="76"/>
      <c r="CWA105" s="76"/>
      <c r="CWB105" s="76"/>
      <c r="CWC105" s="76"/>
      <c r="CWD105" s="76"/>
      <c r="CWE105" s="76"/>
      <c r="CWF105" s="76"/>
      <c r="CWG105" s="76"/>
      <c r="CWH105" s="76"/>
      <c r="CWI105" s="76"/>
      <c r="CWJ105" s="76"/>
      <c r="CWK105" s="76"/>
      <c r="CWL105" s="76"/>
      <c r="CWM105" s="76"/>
      <c r="CWN105" s="76"/>
      <c r="CWO105" s="76"/>
      <c r="CWP105" s="76"/>
      <c r="CWQ105" s="76"/>
      <c r="CWR105" s="76"/>
      <c r="CWS105" s="76"/>
      <c r="CWT105" s="76"/>
      <c r="CWU105" s="76"/>
      <c r="CWV105" s="76"/>
      <c r="CWW105" s="76"/>
      <c r="CWX105" s="76"/>
      <c r="CWY105" s="76"/>
      <c r="CWZ105" s="76"/>
      <c r="CXA105" s="76"/>
      <c r="CXB105" s="76"/>
      <c r="CXC105" s="76"/>
      <c r="CXD105" s="76"/>
      <c r="CXE105" s="76"/>
      <c r="CXF105" s="76"/>
      <c r="CXG105" s="76"/>
      <c r="CXH105" s="76"/>
    </row>
    <row r="106" spans="1:2660" s="75" customFormat="1" ht="39.950000000000003" customHeight="1" x14ac:dyDescent="0.2">
      <c r="A106" s="641"/>
      <c r="B106" s="639"/>
      <c r="C106" s="641"/>
      <c r="D106" s="643"/>
      <c r="E106" s="132" t="s">
        <v>70</v>
      </c>
      <c r="F106" s="652" t="str">
        <f>IF(B105="","",IF(B105="ASS","",IF($S$88="GW",IFERROR($C105,""),IF($S$88="FLEXCON",IFERROR(MOD((D105+C105-$A$115),D105),""),""))))</f>
        <v/>
      </c>
      <c r="G106" s="653"/>
      <c r="H106" s="654"/>
      <c r="I106" s="655" t="str">
        <f>IF(B105="","",IF(B105="ASS","",IFERROR(MOD((F106+F105+$A$115),D105),"")))</f>
        <v/>
      </c>
      <c r="J106" s="656"/>
      <c r="K106" s="657"/>
      <c r="L106" s="602" t="str">
        <f t="shared" ref="L106" si="79">IF(B105="","",IF(B105="ASS","",IFERROR(IF(L105="","",MOD((I106+I105+G105),D105)),"")))</f>
        <v/>
      </c>
      <c r="M106" s="646"/>
      <c r="N106" s="603"/>
      <c r="O106" s="647" t="str">
        <f t="shared" ref="O106" si="80">IF(B105="","",IF(B105="ASS","",IFERROR(IF(O105="","",IF(L105="",MOD((I106+I105+G105),$D105),MOD((L106+L105+J105),D105))),"")))</f>
        <v/>
      </c>
      <c r="P106" s="648"/>
      <c r="Q106" s="649"/>
      <c r="R106" s="647" t="str">
        <f t="shared" ref="R106" si="81">IF(B105="","",IF(B105="ASS","",IFERROR(IF(R105="","",IF(O105="",MOD((L106+L105+J105),$D105),MOD((O106+O105+M105),$D105))),"")))</f>
        <v/>
      </c>
      <c r="S106" s="648"/>
      <c r="T106" s="649"/>
      <c r="U106" s="647" t="str">
        <f t="shared" ref="U106" si="82">IF(B105="","",IF(B105="ASS","",IFERROR(IF(U105="","",IF(R105="",MOD((O106+O105+M105),$D105),MOD((R106+R105+P105),$D105))),"")))</f>
        <v/>
      </c>
      <c r="V106" s="648"/>
      <c r="W106" s="649"/>
      <c r="X106" s="647" t="str">
        <f t="shared" ref="X106" si="83">IF(B105="","",IF(B105="ASS","",IFERROR(IF(X105="","",IF(U105="",MOD((R106+R105+P105),$D105),MOD((U106+U105+S105),$D105))),"")))</f>
        <v/>
      </c>
      <c r="Y106" s="648"/>
      <c r="Z106" s="649"/>
      <c r="AA106" s="647" t="str">
        <f t="shared" ref="AA106" si="84">IF(B105="","",IF(B105="ASS","",IFERROR(IF(AA105="","",IF(X105="",MOD((U106+U105+S105),$D105),MOD((X106+X105+V105),$D105))),"")))</f>
        <v/>
      </c>
      <c r="AB106" s="648"/>
      <c r="AC106" s="649"/>
      <c r="AD106" s="647" t="str">
        <f t="shared" ref="AD106" si="85">IF(B105="","",IF(B105="ASS","",IFERROR(IF(AD105="","",IF(AA105="",MOD((X106+X105+V105),$D105),MOD((AA106+AA105+Y105),$D105))),"")))</f>
        <v/>
      </c>
      <c r="AE106" s="648"/>
      <c r="AF106" s="649"/>
      <c r="AG106" s="647" t="str">
        <f t="shared" ref="AG106" si="86">IF(B105="","",IF(B105="ASS","",IFERROR(IF(AG105="","",IF(AD105="",MOD((AA106+AA105+Y105),$D105),MOD((AD106+AD105+AB105),$D105))),"")))</f>
        <v/>
      </c>
      <c r="AH106" s="648"/>
      <c r="AI106" s="649"/>
      <c r="AJ106" s="647" t="str">
        <f t="shared" ref="AJ106" si="87">IF(B105="","",IF(B105="ASS","",IFERROR(IF(AJ105="","",IF(AG105="",MOD((AD106+AD105+AB105),$D105),MOD((AG106+AG105+AE105),$D105))),"")))</f>
        <v/>
      </c>
      <c r="AK106" s="648"/>
      <c r="AL106" s="649"/>
      <c r="AM106" s="647" t="str">
        <f t="shared" ref="AM106" si="88">IF(B105="","",IF(B105="ASS","",IFERROR(IF(AM105="","",IF(AJ105="",MOD((AG106+AG105+AE105),$D105),MOD((AJ106+AJ105+AH105),$D105))),"")))</f>
        <v/>
      </c>
      <c r="AN106" s="648"/>
      <c r="AO106" s="649"/>
      <c r="AP106" s="77"/>
      <c r="AQ106" s="77"/>
      <c r="AR106" s="77"/>
      <c r="AS106" s="77"/>
      <c r="AT106" s="77"/>
      <c r="AU106" s="77"/>
      <c r="AV106" s="77"/>
      <c r="AW106" s="77"/>
      <c r="AX106" s="77"/>
      <c r="AY106" s="77"/>
      <c r="AZ106" s="77"/>
      <c r="BA106" s="77"/>
      <c r="BB106" s="77"/>
      <c r="BC106" s="77"/>
      <c r="BD106" s="77"/>
      <c r="BE106" s="77"/>
      <c r="BF106" s="77"/>
      <c r="BG106" s="77"/>
      <c r="BH106" s="77"/>
      <c r="BI106" s="77"/>
      <c r="BJ106" s="77"/>
      <c r="BK106" s="77"/>
      <c r="BL106" s="77"/>
      <c r="BM106" s="77"/>
      <c r="BN106" s="77"/>
      <c r="BO106" s="77"/>
      <c r="BP106" s="77"/>
      <c r="BQ106" s="77"/>
      <c r="BR106" s="77"/>
      <c r="BS106" s="77"/>
      <c r="BT106" s="77"/>
      <c r="BU106" s="77"/>
      <c r="BV106" s="77"/>
      <c r="BW106" s="77"/>
      <c r="BX106" s="77"/>
      <c r="BY106" s="77"/>
      <c r="BZ106" s="77"/>
      <c r="CA106" s="77"/>
      <c r="CB106" s="77"/>
      <c r="CC106" s="77"/>
      <c r="CD106" s="77"/>
      <c r="CE106" s="77"/>
      <c r="CF106" s="77"/>
      <c r="CG106" s="77"/>
      <c r="CH106" s="77"/>
      <c r="CI106" s="77"/>
      <c r="CJ106" s="77"/>
      <c r="CK106" s="77"/>
      <c r="CL106" s="77"/>
      <c r="CM106" s="77"/>
      <c r="CN106" s="77"/>
      <c r="CO106" s="77"/>
      <c r="CP106" s="77"/>
      <c r="CQ106" s="77"/>
      <c r="CR106" s="77"/>
      <c r="CS106" s="77"/>
      <c r="CT106" s="77"/>
      <c r="CU106" s="77"/>
      <c r="CV106" s="77"/>
      <c r="CW106" s="77"/>
      <c r="CX106" s="77"/>
      <c r="CY106" s="77"/>
      <c r="CZ106" s="77"/>
      <c r="DA106" s="77"/>
      <c r="DB106" s="77"/>
      <c r="DC106" s="77"/>
      <c r="DD106" s="77"/>
      <c r="DE106" s="77"/>
      <c r="DF106" s="77"/>
      <c r="DG106" s="77"/>
      <c r="DH106" s="77"/>
      <c r="DI106" s="77"/>
      <c r="DJ106" s="77"/>
      <c r="DK106" s="77"/>
      <c r="DL106" s="77"/>
      <c r="DM106" s="77"/>
      <c r="DN106" s="77"/>
      <c r="DO106" s="77"/>
      <c r="DP106" s="77"/>
      <c r="DQ106" s="77"/>
      <c r="DR106" s="77"/>
      <c r="DS106" s="77"/>
      <c r="DT106" s="77"/>
      <c r="DU106" s="77"/>
      <c r="DV106" s="77"/>
      <c r="DW106" s="77"/>
      <c r="DX106" s="77"/>
      <c r="DY106" s="77"/>
      <c r="DZ106" s="77"/>
      <c r="EA106" s="77"/>
      <c r="EB106" s="77"/>
      <c r="EC106" s="77"/>
      <c r="ED106" s="77"/>
      <c r="EE106" s="76"/>
      <c r="EF106" s="76"/>
      <c r="EG106" s="76"/>
      <c r="EH106" s="76"/>
      <c r="EI106" s="76"/>
      <c r="EJ106" s="76"/>
      <c r="EK106" s="76"/>
      <c r="EL106" s="76"/>
      <c r="EM106" s="76"/>
      <c r="EN106" s="76"/>
      <c r="EO106" s="76"/>
      <c r="EP106" s="76"/>
      <c r="EQ106" s="76"/>
      <c r="ER106" s="76"/>
      <c r="ES106" s="76"/>
      <c r="ET106" s="76"/>
      <c r="EU106" s="76"/>
      <c r="EV106" s="76"/>
      <c r="EW106" s="76"/>
      <c r="EX106" s="76"/>
      <c r="EY106" s="76"/>
      <c r="EZ106" s="76"/>
      <c r="FA106" s="76"/>
      <c r="FB106" s="76"/>
      <c r="FC106" s="76"/>
      <c r="FD106" s="76"/>
      <c r="FE106" s="76"/>
      <c r="FF106" s="76"/>
      <c r="FG106" s="76"/>
      <c r="FH106" s="76"/>
      <c r="FI106" s="76"/>
      <c r="FJ106" s="76"/>
      <c r="FK106" s="76"/>
      <c r="FL106" s="76"/>
      <c r="FM106" s="76"/>
      <c r="FN106" s="76"/>
      <c r="FO106" s="76"/>
      <c r="FP106" s="76"/>
      <c r="FQ106" s="76"/>
      <c r="FR106" s="76"/>
      <c r="FS106" s="76"/>
      <c r="FT106" s="76"/>
      <c r="FU106" s="76"/>
      <c r="FV106" s="76"/>
      <c r="FW106" s="76"/>
      <c r="FX106" s="76"/>
      <c r="FY106" s="76"/>
      <c r="FZ106" s="76"/>
      <c r="GA106" s="76"/>
      <c r="GB106" s="76"/>
      <c r="GC106" s="76"/>
      <c r="GD106" s="76"/>
      <c r="GE106" s="76"/>
      <c r="GF106" s="76"/>
      <c r="GG106" s="76"/>
      <c r="GH106" s="76"/>
      <c r="GI106" s="76"/>
      <c r="GJ106" s="76"/>
      <c r="GK106" s="76"/>
      <c r="GL106" s="76"/>
      <c r="GM106" s="76"/>
      <c r="GN106" s="76"/>
      <c r="GO106" s="76"/>
      <c r="GP106" s="76"/>
      <c r="GQ106" s="76"/>
      <c r="GR106" s="76"/>
      <c r="GS106" s="76"/>
      <c r="GT106" s="76"/>
      <c r="GU106" s="76"/>
      <c r="GV106" s="76"/>
      <c r="GW106" s="76"/>
      <c r="GX106" s="76"/>
      <c r="GY106" s="76"/>
      <c r="GZ106" s="76"/>
      <c r="HA106" s="76"/>
      <c r="HB106" s="76"/>
      <c r="HC106" s="76"/>
      <c r="HD106" s="76"/>
      <c r="HE106" s="76"/>
      <c r="HF106" s="76"/>
      <c r="HG106" s="76"/>
      <c r="HH106" s="76"/>
      <c r="HI106" s="76"/>
      <c r="HJ106" s="76"/>
      <c r="HK106" s="76"/>
      <c r="HL106" s="76"/>
      <c r="HM106" s="76"/>
      <c r="HN106" s="76"/>
      <c r="HO106" s="76"/>
      <c r="HP106" s="76"/>
      <c r="HQ106" s="76"/>
      <c r="HR106" s="76"/>
      <c r="HS106" s="76"/>
      <c r="HT106" s="76"/>
      <c r="HU106" s="76"/>
      <c r="HV106" s="76"/>
      <c r="HW106" s="76"/>
      <c r="HX106" s="76"/>
      <c r="HY106" s="76"/>
      <c r="HZ106" s="76"/>
      <c r="IA106" s="76"/>
      <c r="IB106" s="76"/>
      <c r="IC106" s="76"/>
      <c r="ID106" s="76"/>
      <c r="IE106" s="76"/>
      <c r="IF106" s="76"/>
      <c r="IG106" s="76"/>
      <c r="IH106" s="76"/>
      <c r="II106" s="76"/>
      <c r="IJ106" s="76"/>
      <c r="IK106" s="76"/>
      <c r="IL106" s="76"/>
      <c r="IM106" s="76"/>
      <c r="IN106" s="76"/>
      <c r="IO106" s="76"/>
      <c r="IP106" s="76"/>
      <c r="IQ106" s="76"/>
      <c r="IR106" s="76"/>
      <c r="IS106" s="76"/>
      <c r="IT106" s="76"/>
      <c r="IU106" s="76"/>
      <c r="IV106" s="76"/>
      <c r="IW106" s="76"/>
      <c r="IX106" s="76"/>
      <c r="IY106" s="76"/>
      <c r="IZ106" s="76"/>
      <c r="JA106" s="76"/>
      <c r="JB106" s="76"/>
      <c r="JC106" s="76"/>
      <c r="JD106" s="76"/>
      <c r="JE106" s="76"/>
      <c r="JF106" s="76"/>
      <c r="JG106" s="76"/>
      <c r="JH106" s="76"/>
      <c r="JI106" s="76"/>
      <c r="JJ106" s="76"/>
      <c r="JK106" s="76"/>
      <c r="JL106" s="76"/>
      <c r="JM106" s="76"/>
      <c r="JN106" s="76"/>
      <c r="JO106" s="76"/>
      <c r="JP106" s="76"/>
      <c r="JQ106" s="76"/>
      <c r="JR106" s="76"/>
      <c r="JS106" s="76"/>
      <c r="JT106" s="76"/>
      <c r="JU106" s="76"/>
      <c r="JV106" s="76"/>
      <c r="JW106" s="76"/>
      <c r="JX106" s="76"/>
      <c r="JY106" s="76"/>
      <c r="JZ106" s="76"/>
      <c r="KA106" s="76"/>
      <c r="KB106" s="76"/>
      <c r="KC106" s="76"/>
      <c r="KD106" s="76"/>
      <c r="KE106" s="76"/>
      <c r="KF106" s="76"/>
      <c r="KG106" s="76"/>
      <c r="KH106" s="76"/>
      <c r="KI106" s="76"/>
      <c r="KJ106" s="76"/>
      <c r="KK106" s="76"/>
      <c r="KL106" s="76"/>
      <c r="KM106" s="76"/>
      <c r="KN106" s="76"/>
      <c r="KO106" s="76"/>
      <c r="KP106" s="76"/>
      <c r="KQ106" s="76"/>
      <c r="KR106" s="76"/>
      <c r="KS106" s="76"/>
      <c r="KT106" s="76"/>
      <c r="KU106" s="76"/>
      <c r="KV106" s="76"/>
      <c r="KW106" s="76"/>
      <c r="KX106" s="76"/>
      <c r="KY106" s="76"/>
      <c r="KZ106" s="76"/>
      <c r="LA106" s="76"/>
      <c r="LB106" s="76"/>
      <c r="LC106" s="76"/>
      <c r="LD106" s="76"/>
      <c r="LE106" s="76"/>
      <c r="LF106" s="76"/>
      <c r="LG106" s="76"/>
      <c r="LH106" s="76"/>
      <c r="LI106" s="76"/>
      <c r="LJ106" s="76"/>
      <c r="LK106" s="76"/>
      <c r="LL106" s="76"/>
      <c r="LM106" s="76"/>
      <c r="LN106" s="76"/>
      <c r="LO106" s="76"/>
      <c r="LP106" s="76"/>
      <c r="LQ106" s="76"/>
      <c r="LR106" s="76"/>
      <c r="LS106" s="76"/>
      <c r="LT106" s="76"/>
      <c r="LU106" s="76"/>
      <c r="LV106" s="76"/>
      <c r="LW106" s="76"/>
      <c r="LX106" s="76"/>
      <c r="LY106" s="76"/>
      <c r="LZ106" s="76"/>
      <c r="MA106" s="76"/>
      <c r="MB106" s="76"/>
      <c r="MC106" s="76"/>
      <c r="MD106" s="76"/>
      <c r="ME106" s="76"/>
      <c r="MF106" s="76"/>
      <c r="MG106" s="76"/>
      <c r="MH106" s="76"/>
      <c r="MI106" s="76"/>
      <c r="MJ106" s="76"/>
      <c r="MK106" s="76"/>
      <c r="ML106" s="76"/>
      <c r="MM106" s="76"/>
      <c r="MN106" s="76"/>
      <c r="MO106" s="76"/>
      <c r="MP106" s="76"/>
      <c r="MQ106" s="76"/>
      <c r="MR106" s="76"/>
      <c r="MS106" s="76"/>
      <c r="MT106" s="76"/>
      <c r="MU106" s="76"/>
      <c r="MV106" s="76"/>
      <c r="MW106" s="76"/>
      <c r="MX106" s="76"/>
      <c r="MY106" s="76"/>
      <c r="MZ106" s="76"/>
      <c r="NA106" s="76"/>
      <c r="NB106" s="76"/>
      <c r="NC106" s="76"/>
      <c r="ND106" s="76"/>
      <c r="NE106" s="76"/>
      <c r="NF106" s="76"/>
      <c r="NG106" s="76"/>
      <c r="NH106" s="76"/>
      <c r="NI106" s="76"/>
      <c r="NJ106" s="76"/>
      <c r="NK106" s="76"/>
      <c r="NL106" s="76"/>
      <c r="NM106" s="76"/>
      <c r="NN106" s="76"/>
      <c r="NO106" s="76"/>
      <c r="NP106" s="76"/>
      <c r="NQ106" s="76"/>
      <c r="NR106" s="76"/>
      <c r="NS106" s="76"/>
      <c r="NT106" s="76"/>
      <c r="NU106" s="76"/>
      <c r="NV106" s="76"/>
      <c r="NW106" s="76"/>
      <c r="NX106" s="76"/>
      <c r="NY106" s="76"/>
      <c r="NZ106" s="76"/>
      <c r="OA106" s="76"/>
      <c r="OB106" s="76"/>
      <c r="OC106" s="76"/>
      <c r="OD106" s="76"/>
      <c r="OE106" s="76"/>
      <c r="OF106" s="76"/>
      <c r="OG106" s="76"/>
      <c r="OH106" s="76"/>
      <c r="OI106" s="76"/>
      <c r="OJ106" s="76"/>
      <c r="OK106" s="76"/>
      <c r="OL106" s="76"/>
      <c r="OM106" s="76"/>
      <c r="ON106" s="76"/>
      <c r="OO106" s="76"/>
      <c r="OP106" s="76"/>
      <c r="OQ106" s="76"/>
      <c r="OR106" s="76"/>
      <c r="OS106" s="76"/>
      <c r="OT106" s="76"/>
      <c r="OU106" s="76"/>
      <c r="OV106" s="76"/>
      <c r="OW106" s="76"/>
      <c r="OX106" s="76"/>
      <c r="OY106" s="76"/>
      <c r="OZ106" s="76"/>
      <c r="PA106" s="76"/>
      <c r="PB106" s="76"/>
      <c r="PC106" s="76"/>
      <c r="PD106" s="76"/>
      <c r="PE106" s="76"/>
      <c r="PF106" s="76"/>
      <c r="PG106" s="76"/>
      <c r="PH106" s="76"/>
      <c r="PI106" s="76"/>
      <c r="PJ106" s="76"/>
      <c r="PK106" s="76"/>
      <c r="PL106" s="76"/>
      <c r="PM106" s="76"/>
      <c r="PN106" s="76"/>
      <c r="PO106" s="76"/>
      <c r="PP106" s="76"/>
      <c r="PQ106" s="76"/>
      <c r="PR106" s="76"/>
      <c r="PS106" s="76"/>
      <c r="PT106" s="76"/>
      <c r="PU106" s="76"/>
      <c r="PV106" s="76"/>
      <c r="PW106" s="76"/>
      <c r="PX106" s="76"/>
      <c r="PY106" s="76"/>
      <c r="PZ106" s="76"/>
      <c r="QA106" s="76"/>
      <c r="QB106" s="76"/>
      <c r="QC106" s="76"/>
      <c r="QD106" s="76"/>
      <c r="QE106" s="76"/>
      <c r="QF106" s="76"/>
      <c r="QG106" s="76"/>
      <c r="QH106" s="76"/>
      <c r="QI106" s="76"/>
      <c r="QJ106" s="76"/>
      <c r="QK106" s="76"/>
      <c r="QL106" s="76"/>
      <c r="QM106" s="76"/>
      <c r="QN106" s="76"/>
      <c r="QO106" s="76"/>
      <c r="QP106" s="76"/>
      <c r="QQ106" s="76"/>
      <c r="QR106" s="76"/>
      <c r="QS106" s="76"/>
      <c r="QT106" s="76"/>
      <c r="QU106" s="76"/>
      <c r="QV106" s="76"/>
      <c r="QW106" s="76"/>
      <c r="QX106" s="76"/>
      <c r="QY106" s="76"/>
      <c r="QZ106" s="76"/>
      <c r="RA106" s="76"/>
      <c r="RB106" s="76"/>
      <c r="RC106" s="76"/>
      <c r="RD106" s="76"/>
      <c r="RE106" s="76"/>
      <c r="RF106" s="76"/>
      <c r="RG106" s="76"/>
      <c r="RH106" s="76"/>
      <c r="RI106" s="76"/>
      <c r="RJ106" s="76"/>
      <c r="RK106" s="76"/>
      <c r="RL106" s="76"/>
      <c r="RM106" s="76"/>
      <c r="RN106" s="76"/>
      <c r="RO106" s="76"/>
      <c r="RP106" s="76"/>
      <c r="RQ106" s="76"/>
      <c r="RR106" s="76"/>
      <c r="RS106" s="76"/>
      <c r="RT106" s="76"/>
      <c r="RU106" s="76"/>
      <c r="RV106" s="76"/>
      <c r="RW106" s="76"/>
      <c r="RX106" s="76"/>
      <c r="RY106" s="76"/>
      <c r="RZ106" s="76"/>
      <c r="SA106" s="76"/>
      <c r="SB106" s="76"/>
      <c r="SC106" s="76"/>
      <c r="SD106" s="76"/>
      <c r="SE106" s="76"/>
      <c r="SF106" s="76"/>
      <c r="SG106" s="76"/>
      <c r="SH106" s="76"/>
      <c r="SI106" s="76"/>
      <c r="SJ106" s="76"/>
      <c r="SK106" s="76"/>
      <c r="SL106" s="76"/>
      <c r="SM106" s="76"/>
      <c r="SN106" s="76"/>
      <c r="SO106" s="76"/>
      <c r="SP106" s="76"/>
      <c r="SQ106" s="76"/>
      <c r="SR106" s="76"/>
      <c r="SS106" s="76"/>
      <c r="ST106" s="76"/>
      <c r="SU106" s="76"/>
      <c r="SV106" s="76"/>
      <c r="SW106" s="76"/>
      <c r="SX106" s="76"/>
      <c r="SY106" s="76"/>
      <c r="SZ106" s="76"/>
      <c r="TA106" s="76"/>
      <c r="TB106" s="76"/>
      <c r="TC106" s="76"/>
      <c r="TD106" s="76"/>
      <c r="TE106" s="76"/>
      <c r="TF106" s="76"/>
      <c r="TG106" s="76"/>
      <c r="TH106" s="76"/>
      <c r="TI106" s="76"/>
      <c r="TJ106" s="76"/>
      <c r="TK106" s="76"/>
      <c r="TL106" s="76"/>
      <c r="TM106" s="76"/>
      <c r="TN106" s="76"/>
      <c r="TO106" s="76"/>
      <c r="TP106" s="76"/>
      <c r="TQ106" s="76"/>
      <c r="TR106" s="76"/>
      <c r="TS106" s="76"/>
      <c r="TT106" s="76"/>
      <c r="TU106" s="76"/>
      <c r="TV106" s="76"/>
      <c r="TW106" s="76"/>
      <c r="TX106" s="76"/>
      <c r="TY106" s="76"/>
      <c r="TZ106" s="76"/>
      <c r="UA106" s="76"/>
      <c r="UB106" s="76"/>
      <c r="UC106" s="76"/>
      <c r="UD106" s="76"/>
      <c r="UE106" s="76"/>
      <c r="UF106" s="76"/>
      <c r="UG106" s="76"/>
      <c r="UH106" s="76"/>
      <c r="UI106" s="76"/>
      <c r="UJ106" s="76"/>
      <c r="UK106" s="76"/>
      <c r="UL106" s="76"/>
      <c r="UM106" s="76"/>
      <c r="UN106" s="76"/>
      <c r="UO106" s="76"/>
      <c r="UP106" s="76"/>
      <c r="UQ106" s="76"/>
      <c r="UR106" s="76"/>
      <c r="US106" s="76"/>
      <c r="UT106" s="76"/>
      <c r="UU106" s="76"/>
      <c r="UV106" s="76"/>
      <c r="UW106" s="76"/>
      <c r="UX106" s="76"/>
      <c r="UY106" s="76"/>
      <c r="UZ106" s="76"/>
      <c r="VA106" s="76"/>
      <c r="VB106" s="76"/>
      <c r="VC106" s="76"/>
      <c r="VD106" s="76"/>
      <c r="VE106" s="76"/>
      <c r="VF106" s="76"/>
      <c r="VG106" s="76"/>
      <c r="VH106" s="76"/>
      <c r="VI106" s="76"/>
      <c r="VJ106" s="76"/>
      <c r="VK106" s="76"/>
      <c r="VL106" s="76"/>
      <c r="VM106" s="76"/>
      <c r="VN106" s="76"/>
      <c r="VO106" s="76"/>
      <c r="VP106" s="76"/>
      <c r="VQ106" s="76"/>
      <c r="VR106" s="76"/>
      <c r="VS106" s="76"/>
      <c r="VT106" s="76"/>
      <c r="VU106" s="76"/>
      <c r="VV106" s="76"/>
      <c r="VW106" s="76"/>
      <c r="VX106" s="76"/>
      <c r="VY106" s="76"/>
      <c r="VZ106" s="76"/>
      <c r="WA106" s="76"/>
      <c r="WB106" s="76"/>
      <c r="WC106" s="76"/>
      <c r="WD106" s="76"/>
      <c r="WE106" s="76"/>
      <c r="WF106" s="76"/>
      <c r="WG106" s="76"/>
      <c r="WH106" s="76"/>
      <c r="WI106" s="76"/>
      <c r="WJ106" s="76"/>
      <c r="WK106" s="76"/>
      <c r="WL106" s="76"/>
      <c r="WM106" s="76"/>
      <c r="WN106" s="76"/>
      <c r="WO106" s="76"/>
      <c r="WP106" s="76"/>
      <c r="WQ106" s="76"/>
      <c r="WR106" s="76"/>
      <c r="WS106" s="76"/>
      <c r="WT106" s="76"/>
      <c r="WU106" s="76"/>
      <c r="WV106" s="76"/>
      <c r="WW106" s="76"/>
      <c r="WX106" s="76"/>
      <c r="WY106" s="76"/>
      <c r="WZ106" s="76"/>
      <c r="XA106" s="76"/>
      <c r="XB106" s="76"/>
      <c r="XC106" s="76"/>
      <c r="XD106" s="76"/>
      <c r="XE106" s="76"/>
      <c r="XF106" s="76"/>
      <c r="XG106" s="76"/>
      <c r="XH106" s="76"/>
      <c r="XI106" s="76"/>
      <c r="XJ106" s="76"/>
      <c r="XK106" s="76"/>
      <c r="XL106" s="76"/>
      <c r="XM106" s="76"/>
      <c r="XN106" s="76"/>
      <c r="XO106" s="76"/>
      <c r="XP106" s="76"/>
      <c r="XQ106" s="76"/>
      <c r="XR106" s="76"/>
      <c r="XS106" s="76"/>
      <c r="XT106" s="76"/>
      <c r="XU106" s="76"/>
      <c r="XV106" s="76"/>
      <c r="XW106" s="76"/>
      <c r="XX106" s="76"/>
      <c r="XY106" s="76"/>
      <c r="XZ106" s="76"/>
      <c r="YA106" s="76"/>
      <c r="YB106" s="76"/>
      <c r="YC106" s="76"/>
      <c r="YD106" s="76"/>
      <c r="YE106" s="76"/>
      <c r="YF106" s="76"/>
      <c r="YG106" s="76"/>
      <c r="YH106" s="76"/>
      <c r="YI106" s="76"/>
      <c r="YJ106" s="76"/>
      <c r="YK106" s="76"/>
      <c r="YL106" s="76"/>
      <c r="YM106" s="76"/>
      <c r="YN106" s="76"/>
      <c r="YO106" s="76"/>
      <c r="YP106" s="76"/>
      <c r="YQ106" s="76"/>
      <c r="YR106" s="76"/>
      <c r="YS106" s="76"/>
      <c r="YT106" s="76"/>
      <c r="YU106" s="76"/>
      <c r="YV106" s="76"/>
      <c r="YW106" s="76"/>
      <c r="YX106" s="76"/>
      <c r="YY106" s="76"/>
      <c r="YZ106" s="76"/>
      <c r="ZA106" s="76"/>
      <c r="ZB106" s="76"/>
      <c r="ZC106" s="76"/>
      <c r="ZD106" s="76"/>
      <c r="ZE106" s="76"/>
      <c r="ZF106" s="76"/>
      <c r="ZG106" s="76"/>
      <c r="ZH106" s="76"/>
      <c r="ZI106" s="76"/>
      <c r="ZJ106" s="76"/>
      <c r="ZK106" s="76"/>
      <c r="ZL106" s="76"/>
      <c r="ZM106" s="76"/>
      <c r="ZN106" s="76"/>
      <c r="ZO106" s="76"/>
      <c r="ZP106" s="76"/>
      <c r="ZQ106" s="76"/>
      <c r="ZR106" s="76"/>
      <c r="ZS106" s="76"/>
      <c r="ZT106" s="76"/>
      <c r="ZU106" s="76"/>
      <c r="ZV106" s="76"/>
      <c r="ZW106" s="76"/>
      <c r="ZX106" s="76"/>
      <c r="ZY106" s="76"/>
      <c r="ZZ106" s="76"/>
      <c r="AAA106" s="76"/>
      <c r="AAB106" s="76"/>
      <c r="AAC106" s="76"/>
      <c r="AAD106" s="76"/>
      <c r="AAE106" s="76"/>
      <c r="AAF106" s="76"/>
      <c r="AAG106" s="76"/>
      <c r="AAH106" s="76"/>
      <c r="AAI106" s="76"/>
      <c r="AAJ106" s="76"/>
      <c r="AAK106" s="76"/>
      <c r="AAL106" s="76"/>
      <c r="AAM106" s="76"/>
      <c r="AAN106" s="76"/>
      <c r="AAO106" s="76"/>
      <c r="AAP106" s="76"/>
      <c r="AAQ106" s="76"/>
      <c r="AAR106" s="76"/>
      <c r="AAS106" s="76"/>
      <c r="AAT106" s="76"/>
      <c r="AAU106" s="76"/>
      <c r="AAV106" s="76"/>
      <c r="AAW106" s="76"/>
      <c r="AAX106" s="76"/>
      <c r="AAY106" s="76"/>
      <c r="AAZ106" s="76"/>
      <c r="ABA106" s="76"/>
      <c r="ABB106" s="76"/>
      <c r="ABC106" s="76"/>
      <c r="ABD106" s="76"/>
      <c r="ABE106" s="76"/>
      <c r="ABF106" s="76"/>
      <c r="ABG106" s="76"/>
      <c r="ABH106" s="76"/>
      <c r="ABI106" s="76"/>
      <c r="ABJ106" s="76"/>
      <c r="ABK106" s="76"/>
      <c r="ABL106" s="76"/>
      <c r="ABM106" s="76"/>
      <c r="ABN106" s="76"/>
      <c r="ABO106" s="76"/>
      <c r="ABP106" s="76"/>
      <c r="ABQ106" s="76"/>
      <c r="ABR106" s="76"/>
      <c r="ABS106" s="76"/>
      <c r="ABT106" s="76"/>
      <c r="ABU106" s="76"/>
      <c r="ABV106" s="76"/>
      <c r="ABW106" s="76"/>
      <c r="ABX106" s="76"/>
      <c r="ABY106" s="76"/>
      <c r="ABZ106" s="76"/>
      <c r="ACA106" s="76"/>
      <c r="ACB106" s="76"/>
      <c r="ACC106" s="76"/>
      <c r="ACD106" s="76"/>
      <c r="ACE106" s="76"/>
      <c r="ACF106" s="76"/>
      <c r="ACG106" s="76"/>
      <c r="ACH106" s="76"/>
      <c r="ACI106" s="76"/>
      <c r="ACJ106" s="76"/>
      <c r="ACK106" s="76"/>
      <c r="ACL106" s="76"/>
      <c r="ACM106" s="76"/>
      <c r="ACN106" s="76"/>
      <c r="ACO106" s="76"/>
      <c r="ACP106" s="76"/>
      <c r="ACQ106" s="76"/>
      <c r="ACR106" s="76"/>
      <c r="ACS106" s="76"/>
      <c r="ACT106" s="76"/>
      <c r="ACU106" s="76"/>
      <c r="ACV106" s="76"/>
      <c r="ACW106" s="76"/>
      <c r="ACX106" s="76"/>
      <c r="ACY106" s="76"/>
      <c r="ACZ106" s="76"/>
      <c r="ADA106" s="76"/>
      <c r="ADB106" s="76"/>
      <c r="ADC106" s="76"/>
      <c r="ADD106" s="76"/>
      <c r="ADE106" s="76"/>
      <c r="ADF106" s="76"/>
      <c r="ADG106" s="76"/>
      <c r="ADH106" s="76"/>
      <c r="ADI106" s="76"/>
      <c r="ADJ106" s="76"/>
      <c r="ADK106" s="76"/>
      <c r="ADL106" s="76"/>
      <c r="ADM106" s="76"/>
      <c r="ADN106" s="76"/>
      <c r="ADO106" s="76"/>
      <c r="ADP106" s="76"/>
      <c r="ADQ106" s="76"/>
      <c r="ADR106" s="76"/>
      <c r="ADS106" s="76"/>
      <c r="ADT106" s="76"/>
      <c r="ADU106" s="76"/>
      <c r="ADV106" s="76"/>
      <c r="ADW106" s="76"/>
      <c r="ADX106" s="76"/>
      <c r="ADY106" s="76"/>
      <c r="ADZ106" s="76"/>
      <c r="AEA106" s="76"/>
      <c r="AEB106" s="76"/>
      <c r="AEC106" s="76"/>
      <c r="AED106" s="76"/>
      <c r="AEE106" s="76"/>
      <c r="AEF106" s="76"/>
      <c r="AEG106" s="76"/>
      <c r="AEH106" s="76"/>
      <c r="AEI106" s="76"/>
      <c r="AEJ106" s="76"/>
      <c r="AEK106" s="76"/>
      <c r="AEL106" s="76"/>
      <c r="AEM106" s="76"/>
      <c r="AEN106" s="76"/>
      <c r="AEO106" s="76"/>
      <c r="AEP106" s="76"/>
      <c r="AEQ106" s="76"/>
      <c r="AER106" s="76"/>
      <c r="AES106" s="76"/>
      <c r="AET106" s="76"/>
      <c r="AEU106" s="76"/>
      <c r="AEV106" s="76"/>
      <c r="AEW106" s="76"/>
      <c r="AEX106" s="76"/>
      <c r="AEY106" s="76"/>
      <c r="AEZ106" s="76"/>
      <c r="AFA106" s="76"/>
      <c r="AFB106" s="76"/>
      <c r="AFC106" s="76"/>
      <c r="AFD106" s="76"/>
      <c r="AFE106" s="76"/>
      <c r="AFF106" s="76"/>
      <c r="AFG106" s="76"/>
      <c r="AFH106" s="76"/>
      <c r="AFI106" s="76"/>
      <c r="AFJ106" s="76"/>
      <c r="AFK106" s="76"/>
      <c r="AFL106" s="76"/>
      <c r="AFM106" s="76"/>
      <c r="AFN106" s="76"/>
      <c r="AFO106" s="76"/>
      <c r="AFP106" s="76"/>
      <c r="AFQ106" s="76"/>
      <c r="AFR106" s="76"/>
      <c r="AFS106" s="76"/>
      <c r="AFT106" s="76"/>
      <c r="AFU106" s="76"/>
      <c r="AFV106" s="76"/>
      <c r="AFW106" s="76"/>
      <c r="AFX106" s="76"/>
      <c r="AFY106" s="76"/>
      <c r="AFZ106" s="76"/>
      <c r="AGA106" s="76"/>
      <c r="AGB106" s="76"/>
      <c r="AGC106" s="76"/>
      <c r="AGD106" s="76"/>
      <c r="AGE106" s="76"/>
      <c r="AGF106" s="76"/>
      <c r="AGG106" s="76"/>
      <c r="AGH106" s="76"/>
      <c r="AGI106" s="76"/>
      <c r="AGJ106" s="76"/>
      <c r="AGK106" s="76"/>
      <c r="AGL106" s="76"/>
      <c r="AGM106" s="76"/>
      <c r="AGN106" s="76"/>
      <c r="AGO106" s="76"/>
      <c r="AGP106" s="76"/>
      <c r="AGQ106" s="76"/>
      <c r="AGR106" s="76"/>
      <c r="AGS106" s="76"/>
      <c r="AGT106" s="76"/>
      <c r="AGU106" s="76"/>
      <c r="AGV106" s="76"/>
      <c r="AGW106" s="76"/>
      <c r="AGX106" s="76"/>
      <c r="AGY106" s="76"/>
      <c r="AGZ106" s="76"/>
      <c r="AHA106" s="76"/>
      <c r="AHB106" s="76"/>
      <c r="AHC106" s="76"/>
      <c r="AHD106" s="76"/>
      <c r="AHE106" s="76"/>
      <c r="AHF106" s="76"/>
      <c r="AHG106" s="76"/>
      <c r="AHH106" s="76"/>
      <c r="AHI106" s="76"/>
      <c r="AHJ106" s="76"/>
      <c r="AHK106" s="76"/>
      <c r="AHL106" s="76"/>
      <c r="AHM106" s="76"/>
      <c r="AHN106" s="76"/>
      <c r="AHO106" s="76"/>
      <c r="AHP106" s="76"/>
      <c r="AHQ106" s="76"/>
      <c r="AHR106" s="76"/>
      <c r="AHS106" s="76"/>
      <c r="AHT106" s="76"/>
      <c r="AHU106" s="76"/>
      <c r="AHV106" s="76"/>
      <c r="AHW106" s="76"/>
      <c r="AHX106" s="76"/>
      <c r="AHY106" s="76"/>
      <c r="AHZ106" s="76"/>
      <c r="AIA106" s="76"/>
      <c r="AIB106" s="76"/>
      <c r="AIC106" s="76"/>
      <c r="AID106" s="76"/>
      <c r="AIE106" s="76"/>
      <c r="AIF106" s="76"/>
      <c r="AIG106" s="76"/>
      <c r="AIH106" s="76"/>
      <c r="AII106" s="76"/>
      <c r="AIJ106" s="76"/>
      <c r="AIK106" s="76"/>
      <c r="AIL106" s="76"/>
      <c r="AIM106" s="76"/>
      <c r="AIN106" s="76"/>
      <c r="AIO106" s="76"/>
      <c r="AIP106" s="76"/>
      <c r="AIQ106" s="76"/>
      <c r="AIR106" s="76"/>
      <c r="AIS106" s="76"/>
      <c r="AIT106" s="76"/>
      <c r="AIU106" s="76"/>
      <c r="AIV106" s="76"/>
      <c r="AIW106" s="76"/>
      <c r="AIX106" s="76"/>
      <c r="AIY106" s="76"/>
      <c r="AIZ106" s="76"/>
      <c r="AJA106" s="76"/>
      <c r="AJB106" s="76"/>
      <c r="AJC106" s="76"/>
      <c r="AJD106" s="76"/>
      <c r="AJE106" s="76"/>
      <c r="AJF106" s="76"/>
      <c r="AJG106" s="76"/>
      <c r="AJH106" s="76"/>
      <c r="AJI106" s="76"/>
      <c r="AJJ106" s="76"/>
      <c r="AJK106" s="76"/>
      <c r="AJL106" s="76"/>
      <c r="AJM106" s="76"/>
      <c r="AJN106" s="76"/>
      <c r="AJO106" s="76"/>
      <c r="AJP106" s="76"/>
      <c r="AJQ106" s="76"/>
      <c r="AJR106" s="76"/>
      <c r="AJS106" s="76"/>
      <c r="AJT106" s="76"/>
      <c r="AJU106" s="76"/>
      <c r="AJV106" s="76"/>
      <c r="AJW106" s="76"/>
      <c r="AJX106" s="76"/>
      <c r="AJY106" s="76"/>
      <c r="AJZ106" s="76"/>
      <c r="AKA106" s="76"/>
      <c r="AKB106" s="76"/>
      <c r="AKC106" s="76"/>
      <c r="AKD106" s="76"/>
      <c r="AKE106" s="76"/>
      <c r="AKF106" s="76"/>
      <c r="AKG106" s="76"/>
      <c r="AKH106" s="76"/>
      <c r="AKI106" s="76"/>
      <c r="AKJ106" s="76"/>
      <c r="AKK106" s="76"/>
      <c r="AKL106" s="76"/>
      <c r="AKM106" s="76"/>
      <c r="AKN106" s="76"/>
      <c r="AKO106" s="76"/>
      <c r="AKP106" s="76"/>
      <c r="AKQ106" s="76"/>
      <c r="AKR106" s="76"/>
      <c r="AKS106" s="76"/>
      <c r="AKT106" s="76"/>
      <c r="AKU106" s="76"/>
      <c r="AKV106" s="76"/>
      <c r="AKW106" s="76"/>
      <c r="AKX106" s="76"/>
      <c r="AKY106" s="76"/>
      <c r="AKZ106" s="76"/>
      <c r="ALA106" s="76"/>
      <c r="ALB106" s="76"/>
      <c r="ALC106" s="76"/>
      <c r="ALD106" s="76"/>
      <c r="ALE106" s="76"/>
      <c r="ALF106" s="76"/>
      <c r="ALG106" s="76"/>
      <c r="ALH106" s="76"/>
      <c r="ALI106" s="76"/>
      <c r="ALJ106" s="76"/>
      <c r="ALK106" s="76"/>
      <c r="ALL106" s="76"/>
      <c r="ALM106" s="76"/>
      <c r="ALN106" s="76"/>
      <c r="ALO106" s="76"/>
      <c r="ALP106" s="76"/>
      <c r="ALQ106" s="76"/>
      <c r="ALR106" s="76"/>
      <c r="ALS106" s="76"/>
      <c r="ALT106" s="76"/>
      <c r="ALU106" s="76"/>
      <c r="ALV106" s="76"/>
      <c r="ALW106" s="76"/>
      <c r="ALX106" s="76"/>
      <c r="ALY106" s="76"/>
      <c r="ALZ106" s="76"/>
      <c r="AMA106" s="76"/>
      <c r="AMB106" s="76"/>
      <c r="AMC106" s="76"/>
      <c r="AMD106" s="76"/>
      <c r="AME106" s="76"/>
      <c r="AMF106" s="76"/>
      <c r="AMG106" s="76"/>
      <c r="AMH106" s="76"/>
      <c r="AMI106" s="76"/>
      <c r="AMJ106" s="76"/>
      <c r="AMK106" s="76"/>
      <c r="AML106" s="76"/>
      <c r="AMM106" s="76"/>
      <c r="AMN106" s="76"/>
      <c r="AMO106" s="76"/>
      <c r="AMP106" s="76"/>
      <c r="AMQ106" s="76"/>
      <c r="AMR106" s="76"/>
      <c r="AMS106" s="76"/>
      <c r="AMT106" s="76"/>
      <c r="AMU106" s="76"/>
      <c r="AMV106" s="76"/>
      <c r="AMW106" s="76"/>
      <c r="AMX106" s="76"/>
      <c r="AMY106" s="76"/>
      <c r="AMZ106" s="76"/>
      <c r="ANA106" s="76"/>
      <c r="ANB106" s="76"/>
      <c r="ANC106" s="76"/>
      <c r="AND106" s="76"/>
      <c r="ANE106" s="76"/>
      <c r="ANF106" s="76"/>
      <c r="ANG106" s="76"/>
      <c r="ANH106" s="76"/>
      <c r="ANI106" s="76"/>
      <c r="ANJ106" s="76"/>
      <c r="ANK106" s="76"/>
      <c r="ANL106" s="76"/>
      <c r="ANM106" s="76"/>
      <c r="ANN106" s="76"/>
      <c r="ANO106" s="76"/>
      <c r="ANP106" s="76"/>
      <c r="ANQ106" s="76"/>
      <c r="ANR106" s="76"/>
      <c r="ANS106" s="76"/>
      <c r="ANT106" s="76"/>
      <c r="ANU106" s="76"/>
      <c r="ANV106" s="76"/>
      <c r="ANW106" s="76"/>
      <c r="ANX106" s="76"/>
      <c r="ANY106" s="76"/>
      <c r="ANZ106" s="76"/>
      <c r="AOA106" s="76"/>
      <c r="AOB106" s="76"/>
      <c r="AOC106" s="76"/>
      <c r="AOD106" s="76"/>
      <c r="AOE106" s="76"/>
      <c r="AOF106" s="76"/>
      <c r="AOG106" s="76"/>
      <c r="AOH106" s="76"/>
      <c r="AOI106" s="76"/>
      <c r="AOJ106" s="76"/>
      <c r="AOK106" s="76"/>
      <c r="AOL106" s="76"/>
      <c r="AOM106" s="76"/>
      <c r="AON106" s="76"/>
      <c r="AOO106" s="76"/>
      <c r="AOP106" s="76"/>
      <c r="AOQ106" s="76"/>
      <c r="AOR106" s="76"/>
      <c r="AOS106" s="76"/>
      <c r="AOT106" s="76"/>
      <c r="AOU106" s="76"/>
      <c r="AOV106" s="76"/>
      <c r="AOW106" s="76"/>
      <c r="AOX106" s="76"/>
      <c r="AOY106" s="76"/>
      <c r="AOZ106" s="76"/>
      <c r="APA106" s="76"/>
      <c r="APB106" s="76"/>
      <c r="APC106" s="76"/>
      <c r="APD106" s="76"/>
      <c r="APE106" s="76"/>
      <c r="APF106" s="76"/>
      <c r="APG106" s="76"/>
      <c r="APH106" s="76"/>
      <c r="API106" s="76"/>
      <c r="APJ106" s="76"/>
      <c r="APK106" s="76"/>
      <c r="APL106" s="76"/>
      <c r="APM106" s="76"/>
      <c r="APN106" s="76"/>
      <c r="APO106" s="76"/>
      <c r="APP106" s="76"/>
      <c r="APQ106" s="76"/>
      <c r="APR106" s="76"/>
      <c r="APS106" s="76"/>
      <c r="APT106" s="76"/>
      <c r="APU106" s="76"/>
      <c r="APV106" s="76"/>
      <c r="APW106" s="76"/>
      <c r="APX106" s="76"/>
      <c r="APY106" s="76"/>
      <c r="APZ106" s="76"/>
      <c r="AQA106" s="76"/>
      <c r="AQB106" s="76"/>
      <c r="AQC106" s="76"/>
      <c r="AQD106" s="76"/>
      <c r="AQE106" s="76"/>
      <c r="AQF106" s="76"/>
      <c r="AQG106" s="76"/>
      <c r="AQH106" s="76"/>
      <c r="AQI106" s="76"/>
      <c r="AQJ106" s="76"/>
      <c r="AQK106" s="76"/>
      <c r="AQL106" s="76"/>
      <c r="AQM106" s="76"/>
      <c r="AQN106" s="76"/>
      <c r="AQO106" s="76"/>
      <c r="AQP106" s="76"/>
      <c r="AQQ106" s="76"/>
      <c r="AQR106" s="76"/>
      <c r="AQS106" s="76"/>
      <c r="AQT106" s="76"/>
      <c r="AQU106" s="76"/>
      <c r="AQV106" s="76"/>
      <c r="AQW106" s="76"/>
      <c r="AQX106" s="76"/>
      <c r="AQY106" s="76"/>
      <c r="AQZ106" s="76"/>
      <c r="ARA106" s="76"/>
      <c r="ARB106" s="76"/>
      <c r="ARC106" s="76"/>
      <c r="ARD106" s="76"/>
      <c r="ARE106" s="76"/>
      <c r="ARF106" s="76"/>
      <c r="ARG106" s="76"/>
      <c r="ARH106" s="76"/>
      <c r="ARI106" s="76"/>
      <c r="ARJ106" s="76"/>
      <c r="ARK106" s="76"/>
      <c r="ARL106" s="76"/>
      <c r="ARM106" s="76"/>
      <c r="ARN106" s="76"/>
      <c r="ARO106" s="76"/>
      <c r="ARP106" s="76"/>
      <c r="ARQ106" s="76"/>
      <c r="ARR106" s="76"/>
      <c r="ARS106" s="76"/>
      <c r="ART106" s="76"/>
      <c r="ARU106" s="76"/>
      <c r="ARV106" s="76"/>
      <c r="ARW106" s="76"/>
      <c r="ARX106" s="76"/>
      <c r="ARY106" s="76"/>
      <c r="ARZ106" s="76"/>
      <c r="ASA106" s="76"/>
      <c r="ASB106" s="76"/>
      <c r="ASC106" s="76"/>
      <c r="ASD106" s="76"/>
      <c r="ASE106" s="76"/>
      <c r="ASF106" s="76"/>
      <c r="ASG106" s="76"/>
      <c r="ASH106" s="76"/>
      <c r="ASI106" s="76"/>
      <c r="ASJ106" s="76"/>
      <c r="ASK106" s="76"/>
      <c r="ASL106" s="76"/>
      <c r="ASM106" s="76"/>
      <c r="ASN106" s="76"/>
      <c r="ASO106" s="76"/>
      <c r="ASP106" s="76"/>
      <c r="ASQ106" s="76"/>
      <c r="ASR106" s="76"/>
      <c r="ASS106" s="76"/>
      <c r="AST106" s="76"/>
      <c r="ASU106" s="76"/>
      <c r="ASV106" s="76"/>
      <c r="ASW106" s="76"/>
      <c r="ASX106" s="76"/>
      <c r="ASY106" s="76"/>
      <c r="ASZ106" s="76"/>
      <c r="ATA106" s="76"/>
      <c r="ATB106" s="76"/>
      <c r="ATC106" s="76"/>
      <c r="ATD106" s="76"/>
      <c r="ATE106" s="76"/>
      <c r="ATF106" s="76"/>
      <c r="ATG106" s="76"/>
      <c r="ATH106" s="76"/>
      <c r="ATI106" s="76"/>
      <c r="ATJ106" s="76"/>
      <c r="ATK106" s="76"/>
      <c r="ATL106" s="76"/>
      <c r="ATM106" s="76"/>
      <c r="ATN106" s="76"/>
      <c r="ATO106" s="76"/>
      <c r="ATP106" s="76"/>
      <c r="ATQ106" s="76"/>
      <c r="ATR106" s="76"/>
      <c r="ATS106" s="76"/>
      <c r="ATT106" s="76"/>
      <c r="ATU106" s="76"/>
      <c r="ATV106" s="76"/>
      <c r="ATW106" s="76"/>
      <c r="ATX106" s="76"/>
      <c r="ATY106" s="76"/>
      <c r="ATZ106" s="76"/>
      <c r="AUA106" s="76"/>
      <c r="AUB106" s="76"/>
      <c r="AUC106" s="76"/>
      <c r="AUD106" s="76"/>
      <c r="AUE106" s="76"/>
      <c r="AUF106" s="76"/>
      <c r="AUG106" s="76"/>
      <c r="AUH106" s="76"/>
      <c r="AUI106" s="76"/>
      <c r="AUJ106" s="76"/>
      <c r="AUK106" s="76"/>
      <c r="AUL106" s="76"/>
      <c r="AUM106" s="76"/>
      <c r="AUN106" s="76"/>
      <c r="AUO106" s="76"/>
      <c r="AUP106" s="76"/>
      <c r="AUQ106" s="76"/>
      <c r="AUR106" s="76"/>
      <c r="AUS106" s="76"/>
      <c r="AUT106" s="76"/>
      <c r="AUU106" s="76"/>
      <c r="AUV106" s="76"/>
      <c r="AUW106" s="76"/>
      <c r="AUX106" s="76"/>
      <c r="AUY106" s="76"/>
      <c r="AUZ106" s="76"/>
      <c r="AVA106" s="76"/>
      <c r="AVB106" s="76"/>
      <c r="AVC106" s="76"/>
      <c r="AVD106" s="76"/>
      <c r="AVE106" s="76"/>
      <c r="AVF106" s="76"/>
      <c r="AVG106" s="76"/>
      <c r="AVH106" s="76"/>
      <c r="AVI106" s="76"/>
      <c r="AVJ106" s="76"/>
      <c r="AVK106" s="76"/>
      <c r="AVL106" s="76"/>
      <c r="AVM106" s="76"/>
      <c r="AVN106" s="76"/>
      <c r="AVO106" s="76"/>
      <c r="AVP106" s="76"/>
      <c r="AVQ106" s="76"/>
      <c r="AVR106" s="76"/>
      <c r="AVS106" s="76"/>
      <c r="AVT106" s="76"/>
      <c r="AVU106" s="76"/>
      <c r="AVV106" s="76"/>
      <c r="AVW106" s="76"/>
      <c r="AVX106" s="76"/>
      <c r="AVY106" s="76"/>
      <c r="AVZ106" s="76"/>
      <c r="AWA106" s="76"/>
      <c r="AWB106" s="76"/>
      <c r="AWC106" s="76"/>
      <c r="AWD106" s="76"/>
      <c r="AWE106" s="76"/>
      <c r="AWF106" s="76"/>
      <c r="AWG106" s="76"/>
      <c r="AWH106" s="76"/>
      <c r="AWI106" s="76"/>
      <c r="AWJ106" s="76"/>
      <c r="AWK106" s="76"/>
      <c r="AWL106" s="76"/>
      <c r="AWM106" s="76"/>
      <c r="AWN106" s="76"/>
      <c r="AWO106" s="76"/>
      <c r="AWP106" s="76"/>
      <c r="AWQ106" s="76"/>
      <c r="AWR106" s="76"/>
      <c r="AWS106" s="76"/>
      <c r="AWT106" s="76"/>
      <c r="AWU106" s="76"/>
      <c r="AWV106" s="76"/>
      <c r="AWW106" s="76"/>
      <c r="AWX106" s="76"/>
      <c r="AWY106" s="76"/>
      <c r="AWZ106" s="76"/>
      <c r="AXA106" s="76"/>
      <c r="AXB106" s="76"/>
      <c r="AXC106" s="76"/>
      <c r="AXD106" s="76"/>
      <c r="AXE106" s="76"/>
      <c r="AXF106" s="76"/>
      <c r="AXG106" s="76"/>
      <c r="AXH106" s="76"/>
      <c r="AXI106" s="76"/>
      <c r="AXJ106" s="76"/>
      <c r="AXK106" s="76"/>
      <c r="AXL106" s="76"/>
      <c r="AXM106" s="76"/>
      <c r="AXN106" s="76"/>
      <c r="AXO106" s="76"/>
      <c r="AXP106" s="76"/>
      <c r="AXQ106" s="76"/>
      <c r="AXR106" s="76"/>
      <c r="AXS106" s="76"/>
      <c r="AXT106" s="76"/>
      <c r="AXU106" s="76"/>
      <c r="AXV106" s="76"/>
      <c r="AXW106" s="76"/>
      <c r="AXX106" s="76"/>
      <c r="AXY106" s="76"/>
      <c r="AXZ106" s="76"/>
      <c r="AYA106" s="76"/>
      <c r="AYB106" s="76"/>
      <c r="AYC106" s="76"/>
      <c r="AYD106" s="76"/>
      <c r="AYE106" s="76"/>
      <c r="AYF106" s="76"/>
      <c r="AYG106" s="76"/>
      <c r="AYH106" s="76"/>
      <c r="AYI106" s="76"/>
      <c r="AYJ106" s="76"/>
      <c r="AYK106" s="76"/>
      <c r="AYL106" s="76"/>
      <c r="AYM106" s="76"/>
      <c r="AYN106" s="76"/>
      <c r="AYO106" s="76"/>
      <c r="AYP106" s="76"/>
      <c r="AYQ106" s="76"/>
      <c r="AYR106" s="76"/>
      <c r="AYS106" s="76"/>
      <c r="AYT106" s="76"/>
      <c r="AYU106" s="76"/>
      <c r="AYV106" s="76"/>
      <c r="AYW106" s="76"/>
      <c r="AYX106" s="76"/>
      <c r="AYY106" s="76"/>
      <c r="AYZ106" s="76"/>
      <c r="AZA106" s="76"/>
      <c r="AZB106" s="76"/>
      <c r="AZC106" s="76"/>
      <c r="AZD106" s="76"/>
      <c r="AZE106" s="76"/>
      <c r="AZF106" s="76"/>
      <c r="AZG106" s="76"/>
      <c r="AZH106" s="76"/>
      <c r="AZI106" s="76"/>
      <c r="AZJ106" s="76"/>
      <c r="AZK106" s="76"/>
      <c r="AZL106" s="76"/>
      <c r="AZM106" s="76"/>
      <c r="AZN106" s="76"/>
      <c r="AZO106" s="76"/>
      <c r="AZP106" s="76"/>
      <c r="AZQ106" s="76"/>
      <c r="AZR106" s="76"/>
      <c r="AZS106" s="76"/>
      <c r="AZT106" s="76"/>
      <c r="AZU106" s="76"/>
      <c r="AZV106" s="76"/>
      <c r="AZW106" s="76"/>
      <c r="AZX106" s="76"/>
      <c r="AZY106" s="76"/>
      <c r="AZZ106" s="76"/>
      <c r="BAA106" s="76"/>
      <c r="BAB106" s="76"/>
      <c r="BAC106" s="76"/>
      <c r="BAD106" s="76"/>
      <c r="BAE106" s="76"/>
      <c r="BAF106" s="76"/>
      <c r="BAG106" s="76"/>
      <c r="BAH106" s="76"/>
      <c r="BAI106" s="76"/>
      <c r="BAJ106" s="76"/>
      <c r="BAK106" s="76"/>
      <c r="BAL106" s="76"/>
      <c r="BAM106" s="76"/>
      <c r="BAN106" s="76"/>
      <c r="BAO106" s="76"/>
      <c r="BAP106" s="76"/>
      <c r="BAQ106" s="76"/>
      <c r="BAR106" s="76"/>
      <c r="BAS106" s="76"/>
      <c r="BAT106" s="76"/>
      <c r="BAU106" s="76"/>
      <c r="BAV106" s="76"/>
      <c r="BAW106" s="76"/>
      <c r="BAX106" s="76"/>
      <c r="BAY106" s="76"/>
      <c r="BAZ106" s="76"/>
      <c r="BBA106" s="76"/>
      <c r="BBB106" s="76"/>
      <c r="BBC106" s="76"/>
      <c r="BBD106" s="76"/>
      <c r="BBE106" s="76"/>
      <c r="BBF106" s="76"/>
      <c r="BBG106" s="76"/>
      <c r="BBH106" s="76"/>
      <c r="BBI106" s="76"/>
      <c r="BBJ106" s="76"/>
      <c r="BBK106" s="76"/>
      <c r="BBL106" s="76"/>
      <c r="BBM106" s="76"/>
      <c r="BBN106" s="76"/>
      <c r="BBO106" s="76"/>
      <c r="BBP106" s="76"/>
      <c r="BBQ106" s="76"/>
      <c r="BBR106" s="76"/>
      <c r="BBS106" s="76"/>
      <c r="BBT106" s="76"/>
      <c r="BBU106" s="76"/>
      <c r="BBV106" s="76"/>
      <c r="BBW106" s="76"/>
      <c r="BBX106" s="76"/>
      <c r="BBY106" s="76"/>
      <c r="BBZ106" s="76"/>
      <c r="BCA106" s="76"/>
      <c r="BCB106" s="76"/>
      <c r="BCC106" s="76"/>
      <c r="BCD106" s="76"/>
      <c r="BCE106" s="76"/>
      <c r="BCF106" s="76"/>
      <c r="BCG106" s="76"/>
      <c r="BCH106" s="76"/>
      <c r="BCI106" s="76"/>
      <c r="BCJ106" s="76"/>
      <c r="BCK106" s="76"/>
      <c r="BCL106" s="76"/>
      <c r="BCM106" s="76"/>
      <c r="BCN106" s="76"/>
      <c r="BCO106" s="76"/>
      <c r="BCP106" s="76"/>
      <c r="BCQ106" s="76"/>
      <c r="BCR106" s="76"/>
      <c r="BCS106" s="76"/>
      <c r="BCT106" s="76"/>
      <c r="BCU106" s="76"/>
      <c r="BCV106" s="76"/>
      <c r="BCW106" s="76"/>
      <c r="BCX106" s="76"/>
      <c r="BCY106" s="76"/>
      <c r="BCZ106" s="76"/>
      <c r="BDA106" s="76"/>
      <c r="BDB106" s="76"/>
      <c r="BDC106" s="76"/>
      <c r="BDD106" s="76"/>
      <c r="BDE106" s="76"/>
      <c r="BDF106" s="76"/>
      <c r="BDG106" s="76"/>
      <c r="BDH106" s="76"/>
      <c r="BDI106" s="76"/>
      <c r="BDJ106" s="76"/>
      <c r="BDK106" s="76"/>
      <c r="BDL106" s="76"/>
      <c r="BDM106" s="76"/>
      <c r="BDN106" s="76"/>
      <c r="BDO106" s="76"/>
      <c r="BDP106" s="76"/>
      <c r="BDQ106" s="76"/>
      <c r="BDR106" s="76"/>
      <c r="BDS106" s="76"/>
      <c r="BDT106" s="76"/>
      <c r="BDU106" s="76"/>
      <c r="BDV106" s="76"/>
      <c r="BDW106" s="76"/>
      <c r="BDX106" s="76"/>
      <c r="BDY106" s="76"/>
      <c r="BDZ106" s="76"/>
      <c r="BEA106" s="76"/>
      <c r="BEB106" s="76"/>
      <c r="BEC106" s="76"/>
      <c r="BED106" s="76"/>
      <c r="BEE106" s="76"/>
      <c r="BEF106" s="76"/>
      <c r="BEG106" s="76"/>
      <c r="BEH106" s="76"/>
      <c r="BEI106" s="76"/>
      <c r="BEJ106" s="76"/>
      <c r="BEK106" s="76"/>
      <c r="BEL106" s="76"/>
      <c r="BEM106" s="76"/>
      <c r="BEN106" s="76"/>
      <c r="BEO106" s="76"/>
      <c r="BEP106" s="76"/>
      <c r="BEQ106" s="76"/>
      <c r="BER106" s="76"/>
      <c r="BES106" s="76"/>
      <c r="BET106" s="76"/>
      <c r="BEU106" s="76"/>
      <c r="BEV106" s="76"/>
      <c r="BEW106" s="76"/>
      <c r="BEX106" s="76"/>
      <c r="BEY106" s="76"/>
      <c r="BEZ106" s="76"/>
      <c r="BFA106" s="76"/>
      <c r="BFB106" s="76"/>
      <c r="BFC106" s="76"/>
      <c r="BFD106" s="76"/>
      <c r="BFE106" s="76"/>
      <c r="BFF106" s="76"/>
      <c r="BFG106" s="76"/>
      <c r="BFH106" s="76"/>
      <c r="BFI106" s="76"/>
      <c r="BFJ106" s="76"/>
      <c r="BFK106" s="76"/>
      <c r="BFL106" s="76"/>
      <c r="BFM106" s="76"/>
      <c r="BFN106" s="76"/>
      <c r="BFO106" s="76"/>
      <c r="BFP106" s="76"/>
      <c r="BFQ106" s="76"/>
      <c r="BFR106" s="76"/>
      <c r="BFS106" s="76"/>
      <c r="BFT106" s="76"/>
      <c r="BFU106" s="76"/>
      <c r="BFV106" s="76"/>
      <c r="BFW106" s="76"/>
      <c r="BFX106" s="76"/>
      <c r="BFY106" s="76"/>
      <c r="BFZ106" s="76"/>
      <c r="BGA106" s="76"/>
      <c r="BGB106" s="76"/>
      <c r="BGC106" s="76"/>
      <c r="BGD106" s="76"/>
      <c r="BGE106" s="76"/>
      <c r="BGF106" s="76"/>
      <c r="BGG106" s="76"/>
      <c r="BGH106" s="76"/>
      <c r="BGI106" s="76"/>
      <c r="BGJ106" s="76"/>
      <c r="BGK106" s="76"/>
      <c r="BGL106" s="76"/>
      <c r="BGM106" s="76"/>
      <c r="BGN106" s="76"/>
      <c r="BGO106" s="76"/>
      <c r="BGP106" s="76"/>
      <c r="BGQ106" s="76"/>
      <c r="BGR106" s="76"/>
      <c r="BGS106" s="76"/>
      <c r="BGT106" s="76"/>
      <c r="BGU106" s="76"/>
      <c r="BGV106" s="76"/>
      <c r="BGW106" s="76"/>
      <c r="BGX106" s="76"/>
      <c r="BGY106" s="76"/>
      <c r="BGZ106" s="76"/>
      <c r="BHA106" s="76"/>
      <c r="BHB106" s="76"/>
      <c r="BHC106" s="76"/>
      <c r="BHD106" s="76"/>
      <c r="BHE106" s="76"/>
      <c r="BHF106" s="76"/>
      <c r="BHG106" s="76"/>
      <c r="BHH106" s="76"/>
      <c r="BHI106" s="76"/>
      <c r="BHJ106" s="76"/>
      <c r="BHK106" s="76"/>
      <c r="BHL106" s="76"/>
      <c r="BHM106" s="76"/>
      <c r="BHN106" s="76"/>
      <c r="BHO106" s="76"/>
      <c r="BHP106" s="76"/>
      <c r="BHQ106" s="76"/>
      <c r="BHR106" s="76"/>
      <c r="BHS106" s="76"/>
      <c r="BHT106" s="76"/>
      <c r="BHU106" s="76"/>
      <c r="BHV106" s="76"/>
      <c r="BHW106" s="76"/>
      <c r="BHX106" s="76"/>
      <c r="BHY106" s="76"/>
      <c r="BHZ106" s="76"/>
      <c r="BIA106" s="76"/>
      <c r="BIB106" s="76"/>
      <c r="BIC106" s="76"/>
      <c r="BID106" s="76"/>
      <c r="BIE106" s="76"/>
      <c r="BIF106" s="76"/>
      <c r="BIG106" s="76"/>
      <c r="BIH106" s="76"/>
      <c r="BII106" s="76"/>
      <c r="BIJ106" s="76"/>
      <c r="BIK106" s="76"/>
      <c r="BIL106" s="76"/>
      <c r="BIM106" s="76"/>
      <c r="BIN106" s="76"/>
      <c r="BIO106" s="76"/>
      <c r="BIP106" s="76"/>
      <c r="BIQ106" s="76"/>
      <c r="BIR106" s="76"/>
      <c r="BIS106" s="76"/>
      <c r="BIT106" s="76"/>
      <c r="BIU106" s="76"/>
      <c r="BIV106" s="76"/>
      <c r="BIW106" s="76"/>
      <c r="BIX106" s="76"/>
      <c r="BIY106" s="76"/>
      <c r="BIZ106" s="76"/>
      <c r="BJA106" s="76"/>
      <c r="BJB106" s="76"/>
      <c r="BJC106" s="76"/>
      <c r="BJD106" s="76"/>
      <c r="BJE106" s="76"/>
      <c r="BJF106" s="76"/>
      <c r="BJG106" s="76"/>
      <c r="BJH106" s="76"/>
      <c r="BJI106" s="76"/>
      <c r="BJJ106" s="76"/>
      <c r="BJK106" s="76"/>
      <c r="BJL106" s="76"/>
      <c r="BJM106" s="76"/>
      <c r="BJN106" s="76"/>
      <c r="BJO106" s="76"/>
      <c r="BJP106" s="76"/>
      <c r="BJQ106" s="76"/>
      <c r="BJR106" s="76"/>
      <c r="BJS106" s="76"/>
      <c r="BJT106" s="76"/>
      <c r="BJU106" s="76"/>
      <c r="BJV106" s="76"/>
      <c r="BJW106" s="76"/>
      <c r="BJX106" s="76"/>
      <c r="BJY106" s="76"/>
      <c r="BJZ106" s="76"/>
      <c r="BKA106" s="76"/>
      <c r="BKB106" s="76"/>
      <c r="BKC106" s="76"/>
      <c r="BKD106" s="76"/>
      <c r="BKE106" s="76"/>
      <c r="BKF106" s="76"/>
      <c r="BKG106" s="76"/>
      <c r="BKH106" s="76"/>
      <c r="BKI106" s="76"/>
      <c r="BKJ106" s="76"/>
      <c r="BKK106" s="76"/>
      <c r="BKL106" s="76"/>
      <c r="BKM106" s="76"/>
      <c r="BKN106" s="76"/>
      <c r="BKO106" s="76"/>
      <c r="BKP106" s="76"/>
      <c r="BKQ106" s="76"/>
      <c r="BKR106" s="76"/>
      <c r="BKS106" s="76"/>
      <c r="BKT106" s="76"/>
      <c r="BKU106" s="76"/>
      <c r="BKV106" s="76"/>
      <c r="BKW106" s="76"/>
      <c r="BKX106" s="76"/>
      <c r="BKY106" s="76"/>
      <c r="BKZ106" s="76"/>
      <c r="BLA106" s="76"/>
      <c r="BLB106" s="76"/>
      <c r="BLC106" s="76"/>
      <c r="BLD106" s="76"/>
      <c r="BLE106" s="76"/>
      <c r="BLF106" s="76"/>
      <c r="BLG106" s="76"/>
      <c r="BLH106" s="76"/>
      <c r="BLI106" s="76"/>
      <c r="BLJ106" s="76"/>
      <c r="BLK106" s="76"/>
      <c r="BLL106" s="76"/>
      <c r="BLM106" s="76"/>
      <c r="BLN106" s="76"/>
      <c r="BLO106" s="76"/>
      <c r="BLP106" s="76"/>
      <c r="BLQ106" s="76"/>
      <c r="BLR106" s="76"/>
      <c r="BLS106" s="76"/>
      <c r="BLT106" s="76"/>
      <c r="BLU106" s="76"/>
      <c r="BLV106" s="76"/>
      <c r="BLW106" s="76"/>
      <c r="BLX106" s="76"/>
      <c r="BLY106" s="76"/>
      <c r="BLZ106" s="76"/>
      <c r="BMA106" s="76"/>
      <c r="BMB106" s="76"/>
      <c r="BMC106" s="76"/>
      <c r="BMD106" s="76"/>
      <c r="BME106" s="76"/>
      <c r="BMF106" s="76"/>
      <c r="BMG106" s="76"/>
      <c r="BMH106" s="76"/>
      <c r="BMI106" s="76"/>
      <c r="BMJ106" s="76"/>
      <c r="BMK106" s="76"/>
      <c r="BML106" s="76"/>
      <c r="BMM106" s="76"/>
      <c r="BMN106" s="76"/>
      <c r="BMO106" s="76"/>
      <c r="BMP106" s="76"/>
      <c r="BMQ106" s="76"/>
      <c r="BMR106" s="76"/>
      <c r="BMS106" s="76"/>
      <c r="BMT106" s="76"/>
      <c r="BMU106" s="76"/>
      <c r="BMV106" s="76"/>
      <c r="BMW106" s="76"/>
      <c r="BMX106" s="76"/>
      <c r="BMY106" s="76"/>
      <c r="BMZ106" s="76"/>
      <c r="BNA106" s="76"/>
      <c r="BNB106" s="76"/>
      <c r="BNC106" s="76"/>
      <c r="BND106" s="76"/>
      <c r="BNE106" s="76"/>
      <c r="BNF106" s="76"/>
      <c r="BNG106" s="76"/>
      <c r="BNH106" s="76"/>
      <c r="BNI106" s="76"/>
      <c r="BNJ106" s="76"/>
      <c r="BNK106" s="76"/>
      <c r="BNL106" s="76"/>
      <c r="BNM106" s="76"/>
      <c r="BNN106" s="76"/>
      <c r="BNO106" s="76"/>
      <c r="BNP106" s="76"/>
      <c r="BNQ106" s="76"/>
      <c r="BNR106" s="76"/>
      <c r="BNS106" s="76"/>
      <c r="BNT106" s="76"/>
      <c r="BNU106" s="76"/>
      <c r="BNV106" s="76"/>
      <c r="BNW106" s="76"/>
      <c r="BNX106" s="76"/>
      <c r="BNY106" s="76"/>
      <c r="BNZ106" s="76"/>
      <c r="BOA106" s="76"/>
      <c r="BOB106" s="76"/>
      <c r="BOC106" s="76"/>
      <c r="BOD106" s="76"/>
      <c r="BOE106" s="76"/>
      <c r="BOF106" s="76"/>
      <c r="BOG106" s="76"/>
      <c r="BOH106" s="76"/>
      <c r="BOI106" s="76"/>
      <c r="BOJ106" s="76"/>
      <c r="BOK106" s="76"/>
      <c r="BOL106" s="76"/>
      <c r="BOM106" s="76"/>
      <c r="BON106" s="76"/>
      <c r="BOO106" s="76"/>
      <c r="BOP106" s="76"/>
      <c r="BOQ106" s="76"/>
      <c r="BOR106" s="76"/>
      <c r="BOS106" s="76"/>
      <c r="BOT106" s="76"/>
      <c r="BOU106" s="76"/>
      <c r="BOV106" s="76"/>
      <c r="BOW106" s="76"/>
      <c r="BOX106" s="76"/>
      <c r="BOY106" s="76"/>
      <c r="BOZ106" s="76"/>
      <c r="BPA106" s="76"/>
      <c r="BPB106" s="76"/>
      <c r="BPC106" s="76"/>
      <c r="BPD106" s="76"/>
      <c r="BPE106" s="76"/>
      <c r="BPF106" s="76"/>
      <c r="BPG106" s="76"/>
      <c r="BPH106" s="76"/>
      <c r="BPI106" s="76"/>
      <c r="BPJ106" s="76"/>
      <c r="BPK106" s="76"/>
      <c r="BPL106" s="76"/>
      <c r="BPM106" s="76"/>
      <c r="BPN106" s="76"/>
      <c r="BPO106" s="76"/>
      <c r="BPP106" s="76"/>
      <c r="BPQ106" s="76"/>
      <c r="BPR106" s="76"/>
      <c r="BPS106" s="76"/>
      <c r="BPT106" s="76"/>
      <c r="BPU106" s="76"/>
      <c r="BPV106" s="76"/>
      <c r="BPW106" s="76"/>
      <c r="BPX106" s="76"/>
      <c r="BPY106" s="76"/>
      <c r="BPZ106" s="76"/>
      <c r="BQA106" s="76"/>
      <c r="BQB106" s="76"/>
      <c r="BQC106" s="76"/>
      <c r="BQD106" s="76"/>
      <c r="BQE106" s="76"/>
      <c r="BQF106" s="76"/>
      <c r="BQG106" s="76"/>
      <c r="BQH106" s="76"/>
      <c r="BQI106" s="76"/>
      <c r="BQJ106" s="76"/>
      <c r="BQK106" s="76"/>
      <c r="BQL106" s="76"/>
      <c r="BQM106" s="76"/>
      <c r="BQN106" s="76"/>
      <c r="BQO106" s="76"/>
      <c r="BQP106" s="76"/>
      <c r="BQQ106" s="76"/>
      <c r="BQR106" s="76"/>
      <c r="BQS106" s="76"/>
      <c r="BQT106" s="76"/>
      <c r="BQU106" s="76"/>
      <c r="BQV106" s="76"/>
      <c r="BQW106" s="76"/>
      <c r="BQX106" s="76"/>
      <c r="BQY106" s="76"/>
      <c r="BQZ106" s="76"/>
      <c r="BRA106" s="76"/>
      <c r="BRB106" s="76"/>
      <c r="BRC106" s="76"/>
      <c r="BRD106" s="76"/>
      <c r="BRE106" s="76"/>
      <c r="BRF106" s="76"/>
      <c r="BRG106" s="76"/>
      <c r="BRH106" s="76"/>
      <c r="BRI106" s="76"/>
      <c r="BRJ106" s="76"/>
      <c r="BRK106" s="76"/>
      <c r="BRL106" s="76"/>
      <c r="BRM106" s="76"/>
      <c r="BRN106" s="76"/>
      <c r="BRO106" s="76"/>
      <c r="BRP106" s="76"/>
      <c r="BRQ106" s="76"/>
      <c r="BRR106" s="76"/>
      <c r="BRS106" s="76"/>
      <c r="BRT106" s="76"/>
      <c r="BRU106" s="76"/>
      <c r="BRV106" s="76"/>
      <c r="BRW106" s="76"/>
      <c r="BRX106" s="76"/>
      <c r="BRY106" s="76"/>
      <c r="BRZ106" s="76"/>
      <c r="BSA106" s="76"/>
      <c r="BSB106" s="76"/>
      <c r="BSC106" s="76"/>
      <c r="BSD106" s="76"/>
      <c r="BSE106" s="76"/>
      <c r="BSF106" s="76"/>
      <c r="BSG106" s="76"/>
      <c r="BSH106" s="76"/>
      <c r="BSI106" s="76"/>
      <c r="BSJ106" s="76"/>
      <c r="BSK106" s="76"/>
      <c r="BSL106" s="76"/>
      <c r="BSM106" s="76"/>
      <c r="BSN106" s="76"/>
      <c r="BSO106" s="76"/>
      <c r="BSP106" s="76"/>
      <c r="BSQ106" s="76"/>
      <c r="BSR106" s="76"/>
      <c r="BSS106" s="76"/>
      <c r="BST106" s="76"/>
      <c r="BSU106" s="76"/>
      <c r="BSV106" s="76"/>
      <c r="BSW106" s="76"/>
      <c r="BSX106" s="76"/>
      <c r="BSY106" s="76"/>
      <c r="BSZ106" s="76"/>
      <c r="BTA106" s="76"/>
      <c r="BTB106" s="76"/>
      <c r="BTC106" s="76"/>
      <c r="BTD106" s="76"/>
      <c r="BTE106" s="76"/>
      <c r="BTF106" s="76"/>
      <c r="BTG106" s="76"/>
      <c r="BTH106" s="76"/>
      <c r="BTI106" s="76"/>
      <c r="BTJ106" s="76"/>
      <c r="BTK106" s="76"/>
      <c r="BTL106" s="76"/>
      <c r="BTM106" s="76"/>
      <c r="BTN106" s="76"/>
      <c r="BTO106" s="76"/>
      <c r="BTP106" s="76"/>
      <c r="BTQ106" s="76"/>
      <c r="BTR106" s="76"/>
      <c r="BTS106" s="76"/>
      <c r="BTT106" s="76"/>
      <c r="BTU106" s="76"/>
      <c r="BTV106" s="76"/>
      <c r="BTW106" s="76"/>
      <c r="BTX106" s="76"/>
      <c r="BTY106" s="76"/>
      <c r="BTZ106" s="76"/>
      <c r="BUA106" s="76"/>
      <c r="BUB106" s="76"/>
      <c r="BUC106" s="76"/>
      <c r="BUD106" s="76"/>
      <c r="BUE106" s="76"/>
      <c r="BUF106" s="76"/>
      <c r="BUG106" s="76"/>
      <c r="BUH106" s="76"/>
      <c r="BUI106" s="76"/>
      <c r="BUJ106" s="76"/>
      <c r="BUK106" s="76"/>
      <c r="BUL106" s="76"/>
      <c r="BUM106" s="76"/>
      <c r="BUN106" s="76"/>
      <c r="BUO106" s="76"/>
      <c r="BUP106" s="76"/>
      <c r="BUQ106" s="76"/>
      <c r="BUR106" s="76"/>
      <c r="BUS106" s="76"/>
      <c r="BUT106" s="76"/>
      <c r="BUU106" s="76"/>
      <c r="BUV106" s="76"/>
      <c r="BUW106" s="76"/>
      <c r="BUX106" s="76"/>
      <c r="BUY106" s="76"/>
      <c r="BUZ106" s="76"/>
      <c r="BVA106" s="76"/>
      <c r="BVB106" s="76"/>
      <c r="BVC106" s="76"/>
      <c r="BVD106" s="76"/>
      <c r="BVE106" s="76"/>
      <c r="BVF106" s="76"/>
      <c r="BVG106" s="76"/>
      <c r="BVH106" s="76"/>
      <c r="BVI106" s="76"/>
      <c r="BVJ106" s="76"/>
      <c r="BVK106" s="76"/>
      <c r="BVL106" s="76"/>
      <c r="BVM106" s="76"/>
      <c r="BVN106" s="76"/>
      <c r="BVO106" s="76"/>
      <c r="BVP106" s="76"/>
      <c r="BVQ106" s="76"/>
      <c r="BVR106" s="76"/>
      <c r="BVS106" s="76"/>
      <c r="BVT106" s="76"/>
      <c r="BVU106" s="76"/>
      <c r="BVV106" s="76"/>
      <c r="BVW106" s="76"/>
      <c r="BVX106" s="76"/>
      <c r="BVY106" s="76"/>
      <c r="BVZ106" s="76"/>
      <c r="BWA106" s="76"/>
      <c r="BWB106" s="76"/>
      <c r="BWC106" s="76"/>
      <c r="BWD106" s="76"/>
      <c r="BWE106" s="76"/>
      <c r="BWF106" s="76"/>
      <c r="BWG106" s="76"/>
      <c r="BWH106" s="76"/>
      <c r="BWI106" s="76"/>
      <c r="BWJ106" s="76"/>
      <c r="BWK106" s="76"/>
      <c r="BWL106" s="76"/>
      <c r="BWM106" s="76"/>
      <c r="BWN106" s="76"/>
      <c r="BWO106" s="76"/>
      <c r="BWP106" s="76"/>
      <c r="BWQ106" s="76"/>
      <c r="BWR106" s="76"/>
      <c r="BWS106" s="76"/>
      <c r="BWT106" s="76"/>
      <c r="BWU106" s="76"/>
      <c r="BWV106" s="76"/>
      <c r="BWW106" s="76"/>
      <c r="BWX106" s="76"/>
      <c r="BWY106" s="76"/>
      <c r="BWZ106" s="76"/>
      <c r="BXA106" s="76"/>
      <c r="BXB106" s="76"/>
      <c r="BXC106" s="76"/>
      <c r="BXD106" s="76"/>
      <c r="BXE106" s="76"/>
      <c r="BXF106" s="76"/>
      <c r="BXG106" s="76"/>
      <c r="BXH106" s="76"/>
      <c r="BXI106" s="76"/>
      <c r="BXJ106" s="76"/>
      <c r="BXK106" s="76"/>
      <c r="BXL106" s="76"/>
      <c r="BXM106" s="76"/>
      <c r="BXN106" s="76"/>
      <c r="BXO106" s="76"/>
      <c r="BXP106" s="76"/>
      <c r="BXQ106" s="76"/>
      <c r="BXR106" s="76"/>
      <c r="BXS106" s="76"/>
      <c r="BXT106" s="76"/>
      <c r="BXU106" s="76"/>
      <c r="BXV106" s="76"/>
      <c r="BXW106" s="76"/>
      <c r="BXX106" s="76"/>
      <c r="BXY106" s="76"/>
      <c r="BXZ106" s="76"/>
      <c r="BYA106" s="76"/>
      <c r="BYB106" s="76"/>
      <c r="BYC106" s="76"/>
      <c r="BYD106" s="76"/>
      <c r="BYE106" s="76"/>
      <c r="BYF106" s="76"/>
      <c r="BYG106" s="76"/>
      <c r="BYH106" s="76"/>
      <c r="BYI106" s="76"/>
      <c r="BYJ106" s="76"/>
      <c r="BYK106" s="76"/>
      <c r="BYL106" s="76"/>
      <c r="BYM106" s="76"/>
      <c r="BYN106" s="76"/>
      <c r="BYO106" s="76"/>
      <c r="BYP106" s="76"/>
      <c r="BYQ106" s="76"/>
      <c r="BYR106" s="76"/>
      <c r="BYS106" s="76"/>
      <c r="BYT106" s="76"/>
      <c r="BYU106" s="76"/>
      <c r="BYV106" s="76"/>
      <c r="BYW106" s="76"/>
      <c r="BYX106" s="76"/>
      <c r="BYY106" s="76"/>
      <c r="BYZ106" s="76"/>
      <c r="BZA106" s="76"/>
      <c r="BZB106" s="76"/>
      <c r="BZC106" s="76"/>
      <c r="BZD106" s="76"/>
      <c r="BZE106" s="76"/>
      <c r="BZF106" s="76"/>
      <c r="BZG106" s="76"/>
      <c r="BZH106" s="76"/>
      <c r="BZI106" s="76"/>
      <c r="BZJ106" s="76"/>
      <c r="BZK106" s="76"/>
      <c r="BZL106" s="76"/>
      <c r="BZM106" s="76"/>
      <c r="BZN106" s="76"/>
      <c r="BZO106" s="76"/>
      <c r="BZP106" s="76"/>
      <c r="BZQ106" s="76"/>
      <c r="BZR106" s="76"/>
      <c r="BZS106" s="76"/>
      <c r="BZT106" s="76"/>
      <c r="BZU106" s="76"/>
      <c r="BZV106" s="76"/>
      <c r="BZW106" s="76"/>
      <c r="BZX106" s="76"/>
      <c r="BZY106" s="76"/>
      <c r="BZZ106" s="76"/>
      <c r="CAA106" s="76"/>
      <c r="CAB106" s="76"/>
      <c r="CAC106" s="76"/>
      <c r="CAD106" s="76"/>
      <c r="CAE106" s="76"/>
      <c r="CAF106" s="76"/>
      <c r="CAG106" s="76"/>
      <c r="CAH106" s="76"/>
      <c r="CAI106" s="76"/>
      <c r="CAJ106" s="76"/>
      <c r="CAK106" s="76"/>
      <c r="CAL106" s="76"/>
      <c r="CAM106" s="76"/>
      <c r="CAN106" s="76"/>
      <c r="CAO106" s="76"/>
      <c r="CAP106" s="76"/>
      <c r="CAQ106" s="76"/>
      <c r="CAR106" s="76"/>
      <c r="CAS106" s="76"/>
      <c r="CAT106" s="76"/>
      <c r="CAU106" s="76"/>
      <c r="CAV106" s="76"/>
      <c r="CAW106" s="76"/>
      <c r="CAX106" s="76"/>
      <c r="CAY106" s="76"/>
      <c r="CAZ106" s="76"/>
      <c r="CBA106" s="76"/>
      <c r="CBB106" s="76"/>
      <c r="CBC106" s="76"/>
      <c r="CBD106" s="76"/>
      <c r="CBE106" s="76"/>
      <c r="CBF106" s="76"/>
      <c r="CBG106" s="76"/>
      <c r="CBH106" s="76"/>
      <c r="CBI106" s="76"/>
      <c r="CBJ106" s="76"/>
      <c r="CBK106" s="76"/>
      <c r="CBL106" s="76"/>
      <c r="CBM106" s="76"/>
      <c r="CBN106" s="76"/>
      <c r="CBO106" s="76"/>
      <c r="CBP106" s="76"/>
      <c r="CBQ106" s="76"/>
      <c r="CBR106" s="76"/>
      <c r="CBS106" s="76"/>
      <c r="CBT106" s="76"/>
      <c r="CBU106" s="76"/>
      <c r="CBV106" s="76"/>
      <c r="CBW106" s="76"/>
      <c r="CBX106" s="76"/>
      <c r="CBY106" s="76"/>
      <c r="CBZ106" s="76"/>
      <c r="CCA106" s="76"/>
      <c r="CCB106" s="76"/>
      <c r="CCC106" s="76"/>
      <c r="CCD106" s="76"/>
      <c r="CCE106" s="76"/>
      <c r="CCF106" s="76"/>
      <c r="CCG106" s="76"/>
      <c r="CCH106" s="76"/>
      <c r="CCI106" s="76"/>
      <c r="CCJ106" s="76"/>
      <c r="CCK106" s="76"/>
      <c r="CCL106" s="76"/>
      <c r="CCM106" s="76"/>
      <c r="CCN106" s="76"/>
      <c r="CCO106" s="76"/>
      <c r="CCP106" s="76"/>
      <c r="CCQ106" s="76"/>
      <c r="CCR106" s="76"/>
      <c r="CCS106" s="76"/>
      <c r="CCT106" s="76"/>
      <c r="CCU106" s="76"/>
      <c r="CCV106" s="76"/>
      <c r="CCW106" s="76"/>
      <c r="CCX106" s="76"/>
      <c r="CCY106" s="76"/>
      <c r="CCZ106" s="76"/>
      <c r="CDA106" s="76"/>
      <c r="CDB106" s="76"/>
      <c r="CDC106" s="76"/>
      <c r="CDD106" s="76"/>
      <c r="CDE106" s="76"/>
      <c r="CDF106" s="76"/>
      <c r="CDG106" s="76"/>
      <c r="CDH106" s="76"/>
      <c r="CDI106" s="76"/>
      <c r="CDJ106" s="76"/>
      <c r="CDK106" s="76"/>
      <c r="CDL106" s="76"/>
      <c r="CDM106" s="76"/>
      <c r="CDN106" s="76"/>
      <c r="CDO106" s="76"/>
      <c r="CDP106" s="76"/>
      <c r="CDQ106" s="76"/>
      <c r="CDR106" s="76"/>
      <c r="CDS106" s="76"/>
      <c r="CDT106" s="76"/>
      <c r="CDU106" s="76"/>
      <c r="CDV106" s="76"/>
      <c r="CDW106" s="76"/>
      <c r="CDX106" s="76"/>
      <c r="CDY106" s="76"/>
      <c r="CDZ106" s="76"/>
      <c r="CEA106" s="76"/>
      <c r="CEB106" s="76"/>
      <c r="CEC106" s="76"/>
      <c r="CED106" s="76"/>
      <c r="CEE106" s="76"/>
      <c r="CEF106" s="76"/>
      <c r="CEG106" s="76"/>
      <c r="CEH106" s="76"/>
      <c r="CEI106" s="76"/>
      <c r="CEJ106" s="76"/>
      <c r="CEK106" s="76"/>
      <c r="CEL106" s="76"/>
      <c r="CEM106" s="76"/>
      <c r="CEN106" s="76"/>
      <c r="CEO106" s="76"/>
      <c r="CEP106" s="76"/>
      <c r="CEQ106" s="76"/>
      <c r="CER106" s="76"/>
      <c r="CES106" s="76"/>
      <c r="CET106" s="76"/>
      <c r="CEU106" s="76"/>
      <c r="CEV106" s="76"/>
      <c r="CEW106" s="76"/>
      <c r="CEX106" s="76"/>
      <c r="CEY106" s="76"/>
      <c r="CEZ106" s="76"/>
      <c r="CFA106" s="76"/>
      <c r="CFB106" s="76"/>
      <c r="CFC106" s="76"/>
      <c r="CFD106" s="76"/>
      <c r="CFE106" s="76"/>
      <c r="CFF106" s="76"/>
      <c r="CFG106" s="76"/>
      <c r="CFH106" s="76"/>
      <c r="CFI106" s="76"/>
      <c r="CFJ106" s="76"/>
      <c r="CFK106" s="76"/>
      <c r="CFL106" s="76"/>
      <c r="CFM106" s="76"/>
      <c r="CFN106" s="76"/>
      <c r="CFO106" s="76"/>
      <c r="CFP106" s="76"/>
      <c r="CFQ106" s="76"/>
      <c r="CFR106" s="76"/>
      <c r="CFS106" s="76"/>
      <c r="CFT106" s="76"/>
      <c r="CFU106" s="76"/>
      <c r="CFV106" s="76"/>
      <c r="CFW106" s="76"/>
      <c r="CFX106" s="76"/>
      <c r="CFY106" s="76"/>
      <c r="CFZ106" s="76"/>
      <c r="CGA106" s="76"/>
      <c r="CGB106" s="76"/>
      <c r="CGC106" s="76"/>
      <c r="CGD106" s="76"/>
      <c r="CGE106" s="76"/>
      <c r="CGF106" s="76"/>
      <c r="CGG106" s="76"/>
      <c r="CGH106" s="76"/>
      <c r="CGI106" s="76"/>
      <c r="CGJ106" s="76"/>
      <c r="CGK106" s="76"/>
      <c r="CGL106" s="76"/>
      <c r="CGM106" s="76"/>
      <c r="CGN106" s="76"/>
      <c r="CGO106" s="76"/>
      <c r="CGP106" s="76"/>
      <c r="CGQ106" s="76"/>
      <c r="CGR106" s="76"/>
      <c r="CGS106" s="76"/>
      <c r="CGT106" s="76"/>
      <c r="CGU106" s="76"/>
      <c r="CGV106" s="76"/>
      <c r="CGW106" s="76"/>
      <c r="CGX106" s="76"/>
      <c r="CGY106" s="76"/>
      <c r="CGZ106" s="76"/>
      <c r="CHA106" s="76"/>
      <c r="CHB106" s="76"/>
      <c r="CHC106" s="76"/>
      <c r="CHD106" s="76"/>
      <c r="CHE106" s="76"/>
      <c r="CHF106" s="76"/>
      <c r="CHG106" s="76"/>
      <c r="CHH106" s="76"/>
      <c r="CHI106" s="76"/>
      <c r="CHJ106" s="76"/>
      <c r="CHK106" s="76"/>
      <c r="CHL106" s="76"/>
      <c r="CHM106" s="76"/>
      <c r="CHN106" s="76"/>
      <c r="CHO106" s="76"/>
      <c r="CHP106" s="76"/>
      <c r="CHQ106" s="76"/>
      <c r="CHR106" s="76"/>
      <c r="CHS106" s="76"/>
      <c r="CHT106" s="76"/>
      <c r="CHU106" s="76"/>
      <c r="CHV106" s="76"/>
      <c r="CHW106" s="76"/>
      <c r="CHX106" s="76"/>
      <c r="CHY106" s="76"/>
      <c r="CHZ106" s="76"/>
      <c r="CIA106" s="76"/>
      <c r="CIB106" s="76"/>
      <c r="CIC106" s="76"/>
      <c r="CID106" s="76"/>
      <c r="CIE106" s="76"/>
      <c r="CIF106" s="76"/>
      <c r="CIG106" s="76"/>
      <c r="CIH106" s="76"/>
      <c r="CII106" s="76"/>
      <c r="CIJ106" s="76"/>
      <c r="CIK106" s="76"/>
      <c r="CIL106" s="76"/>
      <c r="CIM106" s="76"/>
      <c r="CIN106" s="76"/>
      <c r="CIO106" s="76"/>
      <c r="CIP106" s="76"/>
      <c r="CIQ106" s="76"/>
      <c r="CIR106" s="76"/>
      <c r="CIS106" s="76"/>
      <c r="CIT106" s="76"/>
      <c r="CIU106" s="76"/>
      <c r="CIV106" s="76"/>
      <c r="CIW106" s="76"/>
      <c r="CIX106" s="76"/>
      <c r="CIY106" s="76"/>
      <c r="CIZ106" s="76"/>
      <c r="CJA106" s="76"/>
      <c r="CJB106" s="76"/>
      <c r="CJC106" s="76"/>
      <c r="CJD106" s="76"/>
      <c r="CJE106" s="76"/>
      <c r="CJF106" s="76"/>
      <c r="CJG106" s="76"/>
      <c r="CJH106" s="76"/>
      <c r="CJI106" s="76"/>
      <c r="CJJ106" s="76"/>
      <c r="CJK106" s="76"/>
      <c r="CJL106" s="76"/>
      <c r="CJM106" s="76"/>
      <c r="CJN106" s="76"/>
      <c r="CJO106" s="76"/>
      <c r="CJP106" s="76"/>
      <c r="CJQ106" s="76"/>
      <c r="CJR106" s="76"/>
      <c r="CJS106" s="76"/>
      <c r="CJT106" s="76"/>
      <c r="CJU106" s="76"/>
      <c r="CJV106" s="76"/>
      <c r="CJW106" s="76"/>
      <c r="CJX106" s="76"/>
      <c r="CJY106" s="76"/>
      <c r="CJZ106" s="76"/>
      <c r="CKA106" s="76"/>
      <c r="CKB106" s="76"/>
      <c r="CKC106" s="76"/>
      <c r="CKD106" s="76"/>
      <c r="CKE106" s="76"/>
      <c r="CKF106" s="76"/>
      <c r="CKG106" s="76"/>
      <c r="CKH106" s="76"/>
      <c r="CKI106" s="76"/>
      <c r="CKJ106" s="76"/>
      <c r="CKK106" s="76"/>
      <c r="CKL106" s="76"/>
      <c r="CKM106" s="76"/>
      <c r="CKN106" s="76"/>
      <c r="CKO106" s="76"/>
      <c r="CKP106" s="76"/>
      <c r="CKQ106" s="76"/>
      <c r="CKR106" s="76"/>
      <c r="CKS106" s="76"/>
      <c r="CKT106" s="76"/>
      <c r="CKU106" s="76"/>
      <c r="CKV106" s="76"/>
      <c r="CKW106" s="76"/>
      <c r="CKX106" s="76"/>
      <c r="CKY106" s="76"/>
      <c r="CKZ106" s="76"/>
      <c r="CLA106" s="76"/>
      <c r="CLB106" s="76"/>
      <c r="CLC106" s="76"/>
      <c r="CLD106" s="76"/>
      <c r="CLE106" s="76"/>
      <c r="CLF106" s="76"/>
      <c r="CLG106" s="76"/>
      <c r="CLH106" s="76"/>
      <c r="CLI106" s="76"/>
      <c r="CLJ106" s="76"/>
      <c r="CLK106" s="76"/>
      <c r="CLL106" s="76"/>
      <c r="CLM106" s="76"/>
      <c r="CLN106" s="76"/>
      <c r="CLO106" s="76"/>
      <c r="CLP106" s="76"/>
      <c r="CLQ106" s="76"/>
      <c r="CLR106" s="76"/>
      <c r="CLS106" s="76"/>
      <c r="CLT106" s="76"/>
      <c r="CLU106" s="76"/>
      <c r="CLV106" s="76"/>
      <c r="CLW106" s="76"/>
      <c r="CLX106" s="76"/>
      <c r="CLY106" s="76"/>
      <c r="CLZ106" s="76"/>
      <c r="CMA106" s="76"/>
      <c r="CMB106" s="76"/>
      <c r="CMC106" s="76"/>
      <c r="CMD106" s="76"/>
      <c r="CME106" s="76"/>
      <c r="CMF106" s="76"/>
      <c r="CMG106" s="76"/>
      <c r="CMH106" s="76"/>
      <c r="CMI106" s="76"/>
      <c r="CMJ106" s="76"/>
      <c r="CMK106" s="76"/>
      <c r="CML106" s="76"/>
      <c r="CMM106" s="76"/>
      <c r="CMN106" s="76"/>
      <c r="CMO106" s="76"/>
      <c r="CMP106" s="76"/>
      <c r="CMQ106" s="76"/>
      <c r="CMR106" s="76"/>
      <c r="CMS106" s="76"/>
      <c r="CMT106" s="76"/>
      <c r="CMU106" s="76"/>
      <c r="CMV106" s="76"/>
      <c r="CMW106" s="76"/>
      <c r="CMX106" s="76"/>
      <c r="CMY106" s="76"/>
      <c r="CMZ106" s="76"/>
      <c r="CNA106" s="76"/>
      <c r="CNB106" s="76"/>
      <c r="CNC106" s="76"/>
      <c r="CND106" s="76"/>
      <c r="CNE106" s="76"/>
      <c r="CNF106" s="76"/>
      <c r="CNG106" s="76"/>
      <c r="CNH106" s="76"/>
      <c r="CNI106" s="76"/>
      <c r="CNJ106" s="76"/>
      <c r="CNK106" s="76"/>
      <c r="CNL106" s="76"/>
      <c r="CNM106" s="76"/>
      <c r="CNN106" s="76"/>
      <c r="CNO106" s="76"/>
      <c r="CNP106" s="76"/>
      <c r="CNQ106" s="76"/>
      <c r="CNR106" s="76"/>
      <c r="CNS106" s="76"/>
      <c r="CNT106" s="76"/>
      <c r="CNU106" s="76"/>
      <c r="CNV106" s="76"/>
      <c r="CNW106" s="76"/>
      <c r="CNX106" s="76"/>
      <c r="CNY106" s="76"/>
      <c r="CNZ106" s="76"/>
      <c r="COA106" s="76"/>
      <c r="COB106" s="76"/>
      <c r="COC106" s="76"/>
      <c r="COD106" s="76"/>
      <c r="COE106" s="76"/>
      <c r="COF106" s="76"/>
      <c r="COG106" s="76"/>
      <c r="COH106" s="76"/>
      <c r="COI106" s="76"/>
      <c r="COJ106" s="76"/>
      <c r="COK106" s="76"/>
      <c r="COL106" s="76"/>
      <c r="COM106" s="76"/>
      <c r="CON106" s="76"/>
      <c r="COO106" s="76"/>
      <c r="COP106" s="76"/>
      <c r="COQ106" s="76"/>
      <c r="COR106" s="76"/>
      <c r="COS106" s="76"/>
      <c r="COT106" s="76"/>
      <c r="COU106" s="76"/>
      <c r="COV106" s="76"/>
      <c r="COW106" s="76"/>
      <c r="COX106" s="76"/>
      <c r="COY106" s="76"/>
      <c r="COZ106" s="76"/>
      <c r="CPA106" s="76"/>
      <c r="CPB106" s="76"/>
      <c r="CPC106" s="76"/>
      <c r="CPD106" s="76"/>
      <c r="CPE106" s="76"/>
      <c r="CPF106" s="76"/>
      <c r="CPG106" s="76"/>
      <c r="CPH106" s="76"/>
      <c r="CPI106" s="76"/>
      <c r="CPJ106" s="76"/>
      <c r="CPK106" s="76"/>
      <c r="CPL106" s="76"/>
      <c r="CPM106" s="76"/>
      <c r="CPN106" s="76"/>
      <c r="CPO106" s="76"/>
      <c r="CPP106" s="76"/>
      <c r="CPQ106" s="76"/>
      <c r="CPR106" s="76"/>
      <c r="CPS106" s="76"/>
      <c r="CPT106" s="76"/>
      <c r="CPU106" s="76"/>
      <c r="CPV106" s="76"/>
      <c r="CPW106" s="76"/>
      <c r="CPX106" s="76"/>
      <c r="CPY106" s="76"/>
      <c r="CPZ106" s="76"/>
      <c r="CQA106" s="76"/>
      <c r="CQB106" s="76"/>
      <c r="CQC106" s="76"/>
      <c r="CQD106" s="76"/>
      <c r="CQE106" s="76"/>
      <c r="CQF106" s="76"/>
      <c r="CQG106" s="76"/>
      <c r="CQH106" s="76"/>
      <c r="CQI106" s="76"/>
      <c r="CQJ106" s="76"/>
      <c r="CQK106" s="76"/>
      <c r="CQL106" s="76"/>
      <c r="CQM106" s="76"/>
      <c r="CQN106" s="76"/>
      <c r="CQO106" s="76"/>
      <c r="CQP106" s="76"/>
      <c r="CQQ106" s="76"/>
      <c r="CQR106" s="76"/>
      <c r="CQS106" s="76"/>
      <c r="CQT106" s="76"/>
      <c r="CQU106" s="76"/>
      <c r="CQV106" s="76"/>
      <c r="CQW106" s="76"/>
      <c r="CQX106" s="76"/>
      <c r="CQY106" s="76"/>
      <c r="CQZ106" s="76"/>
      <c r="CRA106" s="76"/>
      <c r="CRB106" s="76"/>
      <c r="CRC106" s="76"/>
      <c r="CRD106" s="76"/>
      <c r="CRE106" s="76"/>
      <c r="CRF106" s="76"/>
      <c r="CRG106" s="76"/>
      <c r="CRH106" s="76"/>
      <c r="CRI106" s="76"/>
      <c r="CRJ106" s="76"/>
      <c r="CRK106" s="76"/>
      <c r="CRL106" s="76"/>
      <c r="CRM106" s="76"/>
      <c r="CRN106" s="76"/>
      <c r="CRO106" s="76"/>
      <c r="CRP106" s="76"/>
      <c r="CRQ106" s="76"/>
      <c r="CRR106" s="76"/>
      <c r="CRS106" s="76"/>
      <c r="CRT106" s="76"/>
      <c r="CRU106" s="76"/>
      <c r="CRV106" s="76"/>
      <c r="CRW106" s="76"/>
      <c r="CRX106" s="76"/>
      <c r="CRY106" s="76"/>
      <c r="CRZ106" s="76"/>
      <c r="CSA106" s="76"/>
      <c r="CSB106" s="76"/>
      <c r="CSC106" s="76"/>
      <c r="CSD106" s="76"/>
      <c r="CSE106" s="76"/>
      <c r="CSF106" s="76"/>
      <c r="CSG106" s="76"/>
      <c r="CSH106" s="76"/>
      <c r="CSI106" s="76"/>
      <c r="CSJ106" s="76"/>
      <c r="CSK106" s="76"/>
      <c r="CSL106" s="76"/>
      <c r="CSM106" s="76"/>
      <c r="CSN106" s="76"/>
      <c r="CSO106" s="76"/>
      <c r="CSP106" s="76"/>
      <c r="CSQ106" s="76"/>
      <c r="CSR106" s="76"/>
      <c r="CSS106" s="76"/>
      <c r="CST106" s="76"/>
      <c r="CSU106" s="76"/>
      <c r="CSV106" s="76"/>
      <c r="CSW106" s="76"/>
      <c r="CSX106" s="76"/>
      <c r="CSY106" s="76"/>
      <c r="CSZ106" s="76"/>
      <c r="CTA106" s="76"/>
      <c r="CTB106" s="76"/>
      <c r="CTC106" s="76"/>
      <c r="CTD106" s="76"/>
      <c r="CTE106" s="76"/>
      <c r="CTF106" s="76"/>
      <c r="CTG106" s="76"/>
      <c r="CTH106" s="76"/>
      <c r="CTI106" s="76"/>
      <c r="CTJ106" s="76"/>
      <c r="CTK106" s="76"/>
      <c r="CTL106" s="76"/>
      <c r="CTM106" s="76"/>
      <c r="CTN106" s="76"/>
      <c r="CTO106" s="76"/>
      <c r="CTP106" s="76"/>
      <c r="CTQ106" s="76"/>
      <c r="CTR106" s="76"/>
      <c r="CTS106" s="76"/>
      <c r="CTT106" s="76"/>
      <c r="CTU106" s="76"/>
      <c r="CTV106" s="76"/>
      <c r="CTW106" s="76"/>
      <c r="CTX106" s="76"/>
      <c r="CTY106" s="76"/>
      <c r="CTZ106" s="76"/>
      <c r="CUA106" s="76"/>
      <c r="CUB106" s="76"/>
      <c r="CUC106" s="76"/>
      <c r="CUD106" s="76"/>
      <c r="CUE106" s="76"/>
      <c r="CUF106" s="76"/>
      <c r="CUG106" s="76"/>
      <c r="CUH106" s="76"/>
      <c r="CUI106" s="76"/>
      <c r="CUJ106" s="76"/>
      <c r="CUK106" s="76"/>
      <c r="CUL106" s="76"/>
      <c r="CUM106" s="76"/>
      <c r="CUN106" s="76"/>
      <c r="CUO106" s="76"/>
      <c r="CUP106" s="76"/>
      <c r="CUQ106" s="76"/>
      <c r="CUR106" s="76"/>
      <c r="CUS106" s="76"/>
      <c r="CUT106" s="76"/>
      <c r="CUU106" s="76"/>
      <c r="CUV106" s="76"/>
      <c r="CUW106" s="76"/>
      <c r="CUX106" s="76"/>
      <c r="CUY106" s="76"/>
      <c r="CUZ106" s="76"/>
      <c r="CVA106" s="76"/>
      <c r="CVB106" s="76"/>
      <c r="CVC106" s="76"/>
      <c r="CVD106" s="76"/>
      <c r="CVE106" s="76"/>
      <c r="CVF106" s="76"/>
      <c r="CVG106" s="76"/>
      <c r="CVH106" s="76"/>
      <c r="CVI106" s="76"/>
      <c r="CVJ106" s="76"/>
      <c r="CVK106" s="76"/>
      <c r="CVL106" s="76"/>
      <c r="CVM106" s="76"/>
      <c r="CVN106" s="76"/>
      <c r="CVO106" s="76"/>
      <c r="CVP106" s="76"/>
      <c r="CVQ106" s="76"/>
      <c r="CVR106" s="76"/>
      <c r="CVS106" s="76"/>
      <c r="CVT106" s="76"/>
      <c r="CVU106" s="76"/>
      <c r="CVV106" s="76"/>
      <c r="CVW106" s="76"/>
      <c r="CVX106" s="76"/>
      <c r="CVY106" s="76"/>
      <c r="CVZ106" s="76"/>
      <c r="CWA106" s="76"/>
      <c r="CWB106" s="76"/>
      <c r="CWC106" s="76"/>
      <c r="CWD106" s="76"/>
      <c r="CWE106" s="76"/>
      <c r="CWF106" s="76"/>
      <c r="CWG106" s="76"/>
      <c r="CWH106" s="76"/>
      <c r="CWI106" s="76"/>
      <c r="CWJ106" s="76"/>
      <c r="CWK106" s="76"/>
      <c r="CWL106" s="76"/>
      <c r="CWM106" s="76"/>
      <c r="CWN106" s="76"/>
      <c r="CWO106" s="76"/>
      <c r="CWP106" s="76"/>
      <c r="CWQ106" s="76"/>
      <c r="CWR106" s="76"/>
      <c r="CWS106" s="76"/>
      <c r="CWT106" s="76"/>
      <c r="CWU106" s="76"/>
      <c r="CWV106" s="76"/>
      <c r="CWW106" s="76"/>
      <c r="CWX106" s="76"/>
      <c r="CWY106" s="76"/>
      <c r="CWZ106" s="76"/>
      <c r="CXA106" s="76"/>
      <c r="CXB106" s="76"/>
      <c r="CXC106" s="76"/>
      <c r="CXD106" s="76"/>
      <c r="CXE106" s="76"/>
      <c r="CXF106" s="76"/>
      <c r="CXG106" s="76"/>
      <c r="CXH106" s="76"/>
    </row>
    <row r="107" spans="1:2660" ht="39.950000000000003" customHeight="1" x14ac:dyDescent="0.2">
      <c r="A107" s="640"/>
      <c r="B107" s="638"/>
      <c r="C107" s="640"/>
      <c r="D107" s="642" t="str">
        <f t="shared" ref="D107" si="89">IF(A107&lt;&gt;"",SUM(F107:AO107),"")</f>
        <v/>
      </c>
      <c r="E107" s="104" t="s">
        <v>17</v>
      </c>
      <c r="F107" s="93"/>
      <c r="G107" s="644" t="str">
        <f>IF(AND(A107&lt;&gt;"",G$90&lt;&gt;"",F107&lt;&gt;""),A$84,"")</f>
        <v/>
      </c>
      <c r="H107" s="645"/>
      <c r="I107" s="94"/>
      <c r="J107" s="602" t="str">
        <f>IF(AND($A107&lt;&gt;"",J$90&lt;&gt;"",I107&lt;&gt;""),B$84,"")</f>
        <v/>
      </c>
      <c r="K107" s="603"/>
      <c r="L107" s="94"/>
      <c r="M107" s="602" t="str">
        <f>IF(AND($A107&lt;&gt;"",M$90&lt;&gt;"",L107&lt;&gt;""),C$84,"")</f>
        <v/>
      </c>
      <c r="N107" s="603"/>
      <c r="O107" s="95"/>
      <c r="P107" s="602" t="str">
        <f>IF(AND($A107&lt;&gt;"",P$90&lt;&gt;"",O107&lt;&gt;""),D$84,"")</f>
        <v/>
      </c>
      <c r="Q107" s="603"/>
      <c r="R107" s="95"/>
      <c r="S107" s="602" t="str">
        <f>IF(AND($A107&lt;&gt;"",S$90&lt;&gt;"",R107&lt;&gt;""),E$84,"")</f>
        <v/>
      </c>
      <c r="T107" s="603"/>
      <c r="U107" s="95"/>
      <c r="V107" s="602" t="str">
        <f>IF(AND($A107&lt;&gt;"",V$90&lt;&gt;"",U107&lt;&gt;""),F$84,"")</f>
        <v/>
      </c>
      <c r="W107" s="603"/>
      <c r="X107" s="95"/>
      <c r="Y107" s="602" t="str">
        <f>IF(AND($A107&lt;&gt;"",Y$90&lt;&gt;"",X107&lt;&gt;""),G$84,"")</f>
        <v/>
      </c>
      <c r="Z107" s="603"/>
      <c r="AA107" s="94"/>
      <c r="AB107" s="602" t="str">
        <f>IF(AND($A107&lt;&gt;"",AB$90&lt;&gt;"",AA107&lt;&gt;""),H$84,"")</f>
        <v/>
      </c>
      <c r="AC107" s="603"/>
      <c r="AD107" s="95"/>
      <c r="AE107" s="602" t="str">
        <f>IF(AND($A107&lt;&gt;"",AE$90&lt;&gt;"",AD107&lt;&gt;""),I$84,"")</f>
        <v/>
      </c>
      <c r="AF107" s="603"/>
      <c r="AG107" s="95"/>
      <c r="AH107" s="602" t="str">
        <f>IF(AND($A107&lt;&gt;"",AH$90&lt;&gt;"",AG107&lt;&gt;""),J$84,"")</f>
        <v/>
      </c>
      <c r="AI107" s="603"/>
      <c r="AJ107" s="94"/>
      <c r="AK107" s="602" t="str">
        <f>IF(AND($A107&lt;&gt;"",AK$90&lt;&gt;"",AJ107&lt;&gt;""),K$84,"")</f>
        <v/>
      </c>
      <c r="AL107" s="603"/>
      <c r="AM107" s="94"/>
      <c r="AN107" s="602" t="str">
        <f>IF(AND($A107&lt;&gt;"",AN$90&lt;&gt;"",AM107&lt;&gt;""),L$84,"")</f>
        <v/>
      </c>
      <c r="AO107" s="603"/>
      <c r="AP107" s="31"/>
      <c r="AQ107" s="31"/>
      <c r="AR107" s="31"/>
      <c r="AS107" s="31"/>
      <c r="AT107" s="31"/>
      <c r="AU107" s="31"/>
      <c r="AV107" s="31"/>
      <c r="AW107" s="31"/>
      <c r="AX107" s="31"/>
      <c r="AY107" s="31"/>
      <c r="AZ107" s="31"/>
      <c r="BA107" s="31"/>
      <c r="BB107" s="31"/>
      <c r="BC107" s="31"/>
      <c r="BD107" s="31"/>
      <c r="BE107" s="38"/>
      <c r="BF107" s="38"/>
      <c r="BG107" s="38"/>
      <c r="BH107" s="38"/>
      <c r="BI107" s="38"/>
      <c r="BJ107" s="62"/>
      <c r="BK107" s="62"/>
      <c r="BL107" s="62"/>
      <c r="BM107" s="62"/>
      <c r="BN107" s="62"/>
      <c r="BO107" s="62"/>
      <c r="BP107" s="40"/>
      <c r="BQ107" s="40"/>
      <c r="BR107" s="40"/>
      <c r="BS107" s="40"/>
      <c r="BT107" s="40"/>
      <c r="BU107" s="40"/>
      <c r="BV107" s="40"/>
    </row>
    <row r="108" spans="1:2660" ht="39.950000000000003" customHeight="1" x14ac:dyDescent="0.2">
      <c r="A108" s="641"/>
      <c r="B108" s="639"/>
      <c r="C108" s="641"/>
      <c r="D108" s="643"/>
      <c r="E108" s="132" t="s">
        <v>70</v>
      </c>
      <c r="F108" s="652" t="str">
        <f>IF(B107="","",IF(B107="ASS","",IF($S$88="GW",IFERROR($C107,""),IF($S$88="FLEXCON",IFERROR(MOD((D107+C107-$A$115),D107),""),""))))</f>
        <v/>
      </c>
      <c r="G108" s="653"/>
      <c r="H108" s="654"/>
      <c r="I108" s="655" t="str">
        <f>IF(B107="","",IF(B107="ASS","",IFERROR(MOD((F108+F107+$A$115),D107),"")))</f>
        <v/>
      </c>
      <c r="J108" s="656"/>
      <c r="K108" s="657"/>
      <c r="L108" s="602" t="str">
        <f t="shared" ref="L108" si="90">IF(B107="","",IF(B107="ASS","",IFERROR(IF(L107="","",MOD((I108+I107+G107),D107)),"")))</f>
        <v/>
      </c>
      <c r="M108" s="646"/>
      <c r="N108" s="603"/>
      <c r="O108" s="647" t="str">
        <f t="shared" ref="O108" si="91">IF(B107="","",IF(B107="ASS","",IFERROR(IF(O107="","",IF(L107="",MOD((I108+I107+G107),$D107),MOD((L108+L107+J107),D107))),"")))</f>
        <v/>
      </c>
      <c r="P108" s="648"/>
      <c r="Q108" s="649"/>
      <c r="R108" s="647" t="str">
        <f t="shared" ref="R108" si="92">IF(B107="","",IF(B107="ASS","",IFERROR(IF(R107="","",IF(O107="",MOD((L108+L107+J107),$D107),MOD((O108+O107+M107),$D107))),"")))</f>
        <v/>
      </c>
      <c r="S108" s="648"/>
      <c r="T108" s="649"/>
      <c r="U108" s="647" t="str">
        <f t="shared" ref="U108" si="93">IF(B107="","",IF(B107="ASS","",IFERROR(IF(U107="","",IF(R107="",MOD((O108+O107+M107),$D107),MOD((R108+R107+P107),$D107))),"")))</f>
        <v/>
      </c>
      <c r="V108" s="648"/>
      <c r="W108" s="649"/>
      <c r="X108" s="647" t="str">
        <f t="shared" ref="X108" si="94">IF(B107="","",IF(B107="ASS","",IFERROR(IF(X107="","",IF(U107="",MOD((R108+R107+P107),$D107),MOD((U108+U107+S107),$D107))),"")))</f>
        <v/>
      </c>
      <c r="Y108" s="648"/>
      <c r="Z108" s="649"/>
      <c r="AA108" s="647" t="str">
        <f t="shared" ref="AA108" si="95">IF(B107="","",IF(B107="ASS","",IFERROR(IF(AA107="","",IF(X107="",MOD((U108+U107+S107),$D107),MOD((X108+X107+V107),$D107))),"")))</f>
        <v/>
      </c>
      <c r="AB108" s="648"/>
      <c r="AC108" s="649"/>
      <c r="AD108" s="647" t="str">
        <f t="shared" ref="AD108" si="96">IF(B107="","",IF(B107="ASS","",IFERROR(IF(AD107="","",IF(AA107="",MOD((X108+X107+V107),$D107),MOD((AA108+AA107+Y107),$D107))),"")))</f>
        <v/>
      </c>
      <c r="AE108" s="648"/>
      <c r="AF108" s="649"/>
      <c r="AG108" s="647" t="str">
        <f t="shared" ref="AG108" si="97">IF(B107="","",IF(B107="ASS","",IFERROR(IF(AG107="","",IF(AD107="",MOD((AA108+AA107+Y107),$D107),MOD((AD108+AD107+AB107),$D107))),"")))</f>
        <v/>
      </c>
      <c r="AH108" s="648"/>
      <c r="AI108" s="649"/>
      <c r="AJ108" s="647" t="str">
        <f t="shared" ref="AJ108" si="98">IF(B107="","",IF(B107="ASS","",IFERROR(IF(AJ107="","",IF(AG107="",MOD((AD108+AD107+AB107),$D107),MOD((AG108+AG107+AE107),$D107))),"")))</f>
        <v/>
      </c>
      <c r="AK108" s="648"/>
      <c r="AL108" s="649"/>
      <c r="AM108" s="647" t="str">
        <f t="shared" ref="AM108" si="99">IF(B107="","",IF(B107="ASS","",IFERROR(IF(AM107="","",IF(AJ107="",MOD((AG108+AG107+AE107),$D107),MOD((AJ108+AJ107+AH107),$D107))),"")))</f>
        <v/>
      </c>
      <c r="AN108" s="648"/>
      <c r="AO108" s="649"/>
      <c r="AP108" s="31"/>
      <c r="AQ108" s="31"/>
      <c r="AR108" s="31"/>
      <c r="AS108" s="31"/>
      <c r="AT108" s="31"/>
      <c r="AU108" s="31"/>
      <c r="AV108" s="31"/>
      <c r="AW108" s="31"/>
      <c r="AX108" s="31"/>
      <c r="AY108" s="31"/>
      <c r="AZ108" s="31"/>
      <c r="BA108" s="31"/>
      <c r="BB108" s="31"/>
      <c r="BC108" s="31"/>
      <c r="BD108" s="31"/>
      <c r="BE108" s="38"/>
      <c r="BF108" s="38"/>
      <c r="BG108" s="38"/>
      <c r="BH108" s="38"/>
      <c r="BI108" s="38"/>
      <c r="BJ108" s="62"/>
      <c r="BK108" s="62"/>
      <c r="BL108" s="62"/>
      <c r="BM108" s="62"/>
      <c r="BN108" s="62"/>
      <c r="BO108" s="62"/>
      <c r="BP108" s="40"/>
      <c r="BQ108" s="40"/>
      <c r="BR108" s="40"/>
      <c r="BS108" s="40"/>
      <c r="BT108" s="40"/>
      <c r="BU108" s="40"/>
      <c r="BV108" s="40"/>
    </row>
    <row r="109" spans="1:2660" ht="39.950000000000003" customHeight="1" x14ac:dyDescent="0.2">
      <c r="A109" s="640"/>
      <c r="B109" s="638"/>
      <c r="C109" s="640"/>
      <c r="D109" s="642" t="str">
        <f t="shared" ref="D109" si="100">IF(A109&lt;&gt;"",SUM(F109:AO109),"")</f>
        <v/>
      </c>
      <c r="E109" s="104" t="s">
        <v>17</v>
      </c>
      <c r="F109" s="93"/>
      <c r="G109" s="644" t="str">
        <f>IF(AND(A109&lt;&gt;"",G$90&lt;&gt;"",F109&lt;&gt;""),A$84,"")</f>
        <v/>
      </c>
      <c r="H109" s="645"/>
      <c r="I109" s="94"/>
      <c r="J109" s="602" t="str">
        <f>IF(AND($A109&lt;&gt;"",J$90&lt;&gt;"",I109&lt;&gt;""),B$84,"")</f>
        <v/>
      </c>
      <c r="K109" s="603"/>
      <c r="L109" s="94"/>
      <c r="M109" s="602" t="str">
        <f>IF(AND($A109&lt;&gt;"",M$90&lt;&gt;"",L109&lt;&gt;""),C$84,"")</f>
        <v/>
      </c>
      <c r="N109" s="603"/>
      <c r="O109" s="95"/>
      <c r="P109" s="602" t="str">
        <f>IF(AND($A109&lt;&gt;"",P$90&lt;&gt;"",O109&lt;&gt;""),D$84,"")</f>
        <v/>
      </c>
      <c r="Q109" s="603"/>
      <c r="R109" s="95"/>
      <c r="S109" s="602" t="str">
        <f>IF(AND($A109&lt;&gt;"",S$90&lt;&gt;"",R109&lt;&gt;""),E$84,"")</f>
        <v/>
      </c>
      <c r="T109" s="603"/>
      <c r="U109" s="95"/>
      <c r="V109" s="602" t="str">
        <f>IF(AND($A109&lt;&gt;"",V$90&lt;&gt;"",U109&lt;&gt;""),F$84,"")</f>
        <v/>
      </c>
      <c r="W109" s="603"/>
      <c r="X109" s="95"/>
      <c r="Y109" s="602" t="str">
        <f>IF(AND($A109&lt;&gt;"",Y$90&lt;&gt;"",X109&lt;&gt;""),G$84,"")</f>
        <v/>
      </c>
      <c r="Z109" s="603"/>
      <c r="AA109" s="94"/>
      <c r="AB109" s="602" t="str">
        <f>IF(AND($A109&lt;&gt;"",AB$90&lt;&gt;"",AA109&lt;&gt;""),H$84,"")</f>
        <v/>
      </c>
      <c r="AC109" s="603"/>
      <c r="AD109" s="95"/>
      <c r="AE109" s="602" t="str">
        <f>IF(AND($A109&lt;&gt;"",AE$90&lt;&gt;"",AD109&lt;&gt;""),I$84,"")</f>
        <v/>
      </c>
      <c r="AF109" s="603"/>
      <c r="AG109" s="95"/>
      <c r="AH109" s="602" t="str">
        <f>IF(AND($A109&lt;&gt;"",AH$90&lt;&gt;"",AG109&lt;&gt;""),J$84,"")</f>
        <v/>
      </c>
      <c r="AI109" s="603"/>
      <c r="AJ109" s="94"/>
      <c r="AK109" s="602" t="str">
        <f>IF(AND($A109&lt;&gt;"",AK$90&lt;&gt;"",AJ109&lt;&gt;""),K$84,"")</f>
        <v/>
      </c>
      <c r="AL109" s="603"/>
      <c r="AM109" s="94"/>
      <c r="AN109" s="602" t="str">
        <f>IF(AND($A109&lt;&gt;"",AN$90&lt;&gt;"",AM109&lt;&gt;""),L$84,"")</f>
        <v/>
      </c>
      <c r="AO109" s="603"/>
      <c r="AP109" s="31"/>
      <c r="AQ109" s="31"/>
      <c r="AR109" s="31"/>
      <c r="AS109" s="31"/>
      <c r="AT109" s="31"/>
      <c r="AU109" s="31"/>
      <c r="AV109" s="31"/>
      <c r="AW109" s="31"/>
      <c r="AX109" s="31"/>
      <c r="AY109" s="31"/>
      <c r="AZ109" s="31"/>
      <c r="BA109" s="31"/>
      <c r="BB109" s="31"/>
      <c r="BC109" s="31"/>
      <c r="BD109" s="31"/>
      <c r="BE109" s="38"/>
      <c r="BF109" s="38"/>
      <c r="BG109" s="38"/>
      <c r="BH109" s="38"/>
      <c r="BI109" s="38"/>
      <c r="BJ109" s="62"/>
      <c r="BK109" s="62"/>
      <c r="BL109" s="62"/>
      <c r="BM109" s="62"/>
      <c r="BN109" s="62"/>
      <c r="BO109" s="62"/>
      <c r="BP109" s="40"/>
      <c r="BQ109" s="40"/>
      <c r="BR109" s="40"/>
      <c r="BS109" s="40"/>
      <c r="BT109" s="40"/>
      <c r="BU109" s="40"/>
      <c r="BV109" s="40"/>
    </row>
    <row r="110" spans="1:2660" ht="39.950000000000003" customHeight="1" x14ac:dyDescent="0.2">
      <c r="A110" s="641"/>
      <c r="B110" s="639"/>
      <c r="C110" s="641"/>
      <c r="D110" s="643"/>
      <c r="E110" s="132" t="s">
        <v>70</v>
      </c>
      <c r="F110" s="652" t="str">
        <f>IF(B109="","",IF(B109="ASS","",IF($S$88="GW",IFERROR($C109,""),IF($S$88="FLEXCON",IFERROR(MOD((D109+C109-$A$115),D109),""),""))))</f>
        <v/>
      </c>
      <c r="G110" s="653"/>
      <c r="H110" s="654"/>
      <c r="I110" s="655" t="str">
        <f>IF(B109="","",IF(B109="ASS","",IFERROR(MOD((F110+F109+$A$115),D109),"")))</f>
        <v/>
      </c>
      <c r="J110" s="656"/>
      <c r="K110" s="657"/>
      <c r="L110" s="602" t="str">
        <f t="shared" ref="L110" si="101">IF(B109="","",IF(B109="ASS","",IFERROR(IF(L109="","",MOD((I110+I109+G109),D109)),"")))</f>
        <v/>
      </c>
      <c r="M110" s="646"/>
      <c r="N110" s="603"/>
      <c r="O110" s="647" t="str">
        <f t="shared" ref="O110" si="102">IF(B109="","",IF(B109="ASS","",IFERROR(IF(O109="","",IF(L109="",MOD((I110+I109+G109),$D109),MOD((L110+L109+J109),D109))),"")))</f>
        <v/>
      </c>
      <c r="P110" s="648"/>
      <c r="Q110" s="649"/>
      <c r="R110" s="647" t="str">
        <f t="shared" ref="R110" si="103">IF(B109="","",IF(B109="ASS","",IFERROR(IF(R109="","",IF(O109="",MOD((L110+L109+J109),$D109),MOD((O110+O109+M109),$D109))),"")))</f>
        <v/>
      </c>
      <c r="S110" s="648"/>
      <c r="T110" s="649"/>
      <c r="U110" s="647" t="str">
        <f t="shared" ref="U110" si="104">IF(B109="","",IF(B109="ASS","",IFERROR(IF(U109="","",IF(R109="",MOD((O110+O109+M109),$D109),MOD((R110+R109+P109),$D109))),"")))</f>
        <v/>
      </c>
      <c r="V110" s="648"/>
      <c r="W110" s="649"/>
      <c r="X110" s="647" t="str">
        <f t="shared" ref="X110" si="105">IF(B109="","",IF(B109="ASS","",IFERROR(IF(X109="","",IF(U109="",MOD((R110+R109+P109),$D109),MOD((U110+U109+S109),$D109))),"")))</f>
        <v/>
      </c>
      <c r="Y110" s="648"/>
      <c r="Z110" s="649"/>
      <c r="AA110" s="647" t="str">
        <f t="shared" ref="AA110" si="106">IF(B109="","",IF(B109="ASS","",IFERROR(IF(AA109="","",IF(X109="",MOD((U110+U109+S109),$D109),MOD((X110+X109+V109),$D109))),"")))</f>
        <v/>
      </c>
      <c r="AB110" s="648"/>
      <c r="AC110" s="649"/>
      <c r="AD110" s="647" t="str">
        <f t="shared" ref="AD110" si="107">IF(B109="","",IF(B109="ASS","",IFERROR(IF(AD109="","",IF(AA109="",MOD((X110+X109+V109),$D109),MOD((AA110+AA109+Y109),$D109))),"")))</f>
        <v/>
      </c>
      <c r="AE110" s="648"/>
      <c r="AF110" s="649"/>
      <c r="AG110" s="647" t="str">
        <f t="shared" ref="AG110" si="108">IF(B109="","",IF(B109="ASS","",IFERROR(IF(AG109="","",IF(AD109="",MOD((AA110+AA109+Y109),$D109),MOD((AD110+AD109+AB109),$D109))),"")))</f>
        <v/>
      </c>
      <c r="AH110" s="648"/>
      <c r="AI110" s="649"/>
      <c r="AJ110" s="647" t="str">
        <f t="shared" ref="AJ110" si="109">IF(B109="","",IF(B109="ASS","",IFERROR(IF(AJ109="","",IF(AG109="",MOD((AD110+AD109+AB109),$D109),MOD((AG110+AG109+AE109),$D109))),"")))</f>
        <v/>
      </c>
      <c r="AK110" s="648"/>
      <c r="AL110" s="649"/>
      <c r="AM110" s="647" t="str">
        <f t="shared" ref="AM110" si="110">IF(B109="","",IF(B109="ASS","",IFERROR(IF(AM109="","",IF(AJ109="",MOD((AG110+AG109+AE109),$D109),MOD((AJ110+AJ109+AH109),$D109))),"")))</f>
        <v/>
      </c>
      <c r="AN110" s="648"/>
      <c r="AO110" s="649"/>
      <c r="AP110" s="31"/>
      <c r="AQ110" s="31"/>
      <c r="AR110" s="31"/>
      <c r="AS110" s="31"/>
      <c r="AT110" s="31"/>
      <c r="AU110" s="31"/>
      <c r="AV110" s="31"/>
      <c r="AW110" s="31"/>
      <c r="AX110" s="31"/>
      <c r="AY110" s="31"/>
      <c r="AZ110" s="31"/>
      <c r="BA110" s="31"/>
      <c r="BB110" s="31"/>
      <c r="BC110" s="31"/>
      <c r="BD110" s="31"/>
      <c r="BE110" s="38"/>
      <c r="BF110" s="38"/>
      <c r="BG110" s="38"/>
      <c r="BH110" s="38"/>
      <c r="BI110" s="38"/>
      <c r="BJ110" s="62"/>
      <c r="BK110" s="62"/>
      <c r="BL110" s="62"/>
      <c r="BM110" s="62"/>
      <c r="BN110" s="62"/>
      <c r="BO110" s="62"/>
      <c r="BP110" s="40"/>
      <c r="BQ110" s="40"/>
      <c r="BR110" s="40"/>
      <c r="BS110" s="40"/>
      <c r="BT110" s="40"/>
      <c r="BU110" s="40"/>
      <c r="BV110" s="40"/>
    </row>
    <row r="111" spans="1:2660" ht="39.950000000000003" customHeight="1" x14ac:dyDescent="0.2">
      <c r="A111" s="640"/>
      <c r="B111" s="638"/>
      <c r="C111" s="640"/>
      <c r="D111" s="642" t="str">
        <f t="shared" ref="D111" si="111">IF(A111&lt;&gt;"",SUM(F111:AO111),"")</f>
        <v/>
      </c>
      <c r="E111" s="104" t="s">
        <v>17</v>
      </c>
      <c r="F111" s="93"/>
      <c r="G111" s="644" t="str">
        <f>IF(AND(A111&lt;&gt;"",G$90&lt;&gt;"",F111&lt;&gt;""),A$84,"")</f>
        <v/>
      </c>
      <c r="H111" s="645"/>
      <c r="I111" s="94"/>
      <c r="J111" s="602" t="str">
        <f>IF(AND($A111&lt;&gt;"",J$90&lt;&gt;"",I111&lt;&gt;""),B$84,"")</f>
        <v/>
      </c>
      <c r="K111" s="603"/>
      <c r="L111" s="94"/>
      <c r="M111" s="602" t="str">
        <f>IF(AND($A111&lt;&gt;"",M$90&lt;&gt;"",L111&lt;&gt;""),C$84,"")</f>
        <v/>
      </c>
      <c r="N111" s="603"/>
      <c r="O111" s="95"/>
      <c r="P111" s="602" t="str">
        <f>IF(AND($A111&lt;&gt;"",P$90&lt;&gt;"",O111&lt;&gt;""),D$84,"")</f>
        <v/>
      </c>
      <c r="Q111" s="603"/>
      <c r="R111" s="95"/>
      <c r="S111" s="602" t="str">
        <f>IF(AND($A111&lt;&gt;"",S$90&lt;&gt;"",R111&lt;&gt;""),E$84,"")</f>
        <v/>
      </c>
      <c r="T111" s="603"/>
      <c r="U111" s="95"/>
      <c r="V111" s="602" t="str">
        <f>IF(AND($A111&lt;&gt;"",V$90&lt;&gt;"",U111&lt;&gt;""),F$84,"")</f>
        <v/>
      </c>
      <c r="W111" s="603"/>
      <c r="X111" s="95"/>
      <c r="Y111" s="602" t="str">
        <f>IF(AND($A111&lt;&gt;"",Y$90&lt;&gt;"",X111&lt;&gt;""),G$84,"")</f>
        <v/>
      </c>
      <c r="Z111" s="603"/>
      <c r="AA111" s="94"/>
      <c r="AB111" s="602" t="str">
        <f>IF(AND($A111&lt;&gt;"",AB$90&lt;&gt;"",AA111&lt;&gt;""),H$84,"")</f>
        <v/>
      </c>
      <c r="AC111" s="603"/>
      <c r="AD111" s="95"/>
      <c r="AE111" s="602" t="str">
        <f>IF(AND($A111&lt;&gt;"",AE$90&lt;&gt;"",AD111&lt;&gt;""),I$84,"")</f>
        <v/>
      </c>
      <c r="AF111" s="603"/>
      <c r="AG111" s="95"/>
      <c r="AH111" s="602" t="str">
        <f>IF(AND($A111&lt;&gt;"",AH$90&lt;&gt;"",AG111&lt;&gt;""),J$84,"")</f>
        <v/>
      </c>
      <c r="AI111" s="603"/>
      <c r="AJ111" s="94"/>
      <c r="AK111" s="602" t="str">
        <f>IF(AND($A111&lt;&gt;"",AK$90&lt;&gt;"",AJ111&lt;&gt;""),K$84,"")</f>
        <v/>
      </c>
      <c r="AL111" s="603"/>
      <c r="AM111" s="94"/>
      <c r="AN111" s="602" t="str">
        <f>IF(AND($A111&lt;&gt;"",AN$90&lt;&gt;"",AM111&lt;&gt;""),L$84,"")</f>
        <v/>
      </c>
      <c r="AO111" s="603"/>
      <c r="AP111" s="31"/>
      <c r="AQ111" s="31"/>
      <c r="AR111" s="31"/>
      <c r="AS111" s="31"/>
      <c r="AT111" s="31"/>
      <c r="AU111" s="31"/>
      <c r="AV111" s="31"/>
      <c r="AW111" s="31"/>
      <c r="AX111" s="31"/>
      <c r="AY111" s="31"/>
      <c r="AZ111" s="31"/>
      <c r="BA111" s="31"/>
      <c r="BB111" s="31"/>
      <c r="BC111" s="31"/>
      <c r="BD111" s="31"/>
      <c r="BE111" s="38"/>
      <c r="BF111" s="38"/>
      <c r="BG111" s="38"/>
      <c r="BH111" s="38"/>
      <c r="BI111" s="38"/>
      <c r="BJ111" s="62"/>
      <c r="BK111" s="62"/>
      <c r="BL111" s="62"/>
      <c r="BM111" s="62"/>
      <c r="BN111" s="62"/>
      <c r="BO111" s="62"/>
      <c r="BP111" s="40"/>
      <c r="BQ111" s="40"/>
      <c r="BR111" s="40"/>
      <c r="BS111" s="40"/>
      <c r="BT111" s="40"/>
      <c r="BU111" s="40"/>
      <c r="BV111" s="40"/>
    </row>
    <row r="112" spans="1:2660" ht="39.950000000000003" customHeight="1" x14ac:dyDescent="0.2">
      <c r="A112" s="641"/>
      <c r="B112" s="639"/>
      <c r="C112" s="641"/>
      <c r="D112" s="643"/>
      <c r="E112" s="132" t="s">
        <v>70</v>
      </c>
      <c r="F112" s="652" t="str">
        <f>IF(B111="","",IF(B111="ASS","",IF($S$88="GW",IFERROR($C111,""),IF($S$88="FLEXCON",IFERROR(MOD((D111+C111-$A$115),D111),""),""))))</f>
        <v/>
      </c>
      <c r="G112" s="653"/>
      <c r="H112" s="654"/>
      <c r="I112" s="655" t="str">
        <f>IF(B111="","",IF(B111="ASS","",IFERROR(MOD((F112+F111+$A$115),D111),"")))</f>
        <v/>
      </c>
      <c r="J112" s="656"/>
      <c r="K112" s="657"/>
      <c r="L112" s="602" t="str">
        <f t="shared" ref="L112" si="112">IF(B111="","",IF(B111="ASS","",IFERROR(IF(L111="","",MOD((I112+I111+G111),D111)),"")))</f>
        <v/>
      </c>
      <c r="M112" s="646"/>
      <c r="N112" s="603"/>
      <c r="O112" s="647" t="str">
        <f t="shared" ref="O112" si="113">IF(B111="","",IF(B111="ASS","",IFERROR(IF(O111="","",IF(L111="",MOD((I112+I111+G111),$D111),MOD((L112+L111+J111),D111))),"")))</f>
        <v/>
      </c>
      <c r="P112" s="648"/>
      <c r="Q112" s="649"/>
      <c r="R112" s="647" t="str">
        <f t="shared" ref="R112" si="114">IF(B111="","",IF(B111="ASS","",IFERROR(IF(R111="","",IF(O111="",MOD((L112+L111+J111),$D111),MOD((O112+O111+M111),$D111))),"")))</f>
        <v/>
      </c>
      <c r="S112" s="648"/>
      <c r="T112" s="649"/>
      <c r="U112" s="647" t="str">
        <f t="shared" ref="U112" si="115">IF(B111="","",IF(B111="ASS","",IFERROR(IF(U111="","",IF(R111="",MOD((O112+O111+M111),$D111),MOD((R112+R111+P111),$D111))),"")))</f>
        <v/>
      </c>
      <c r="V112" s="648"/>
      <c r="W112" s="649"/>
      <c r="X112" s="647" t="str">
        <f t="shared" ref="X112" si="116">IF(B111="","",IF(B111="ASS","",IFERROR(IF(X111="","",IF(U111="",MOD((R112+R111+P111),$D111),MOD((U112+U111+S111),$D111))),"")))</f>
        <v/>
      </c>
      <c r="Y112" s="648"/>
      <c r="Z112" s="649"/>
      <c r="AA112" s="647" t="str">
        <f t="shared" ref="AA112" si="117">IF(B111="","",IF(B111="ASS","",IFERROR(IF(AA111="","",IF(X111="",MOD((U112+U111+S111),$D111),MOD((X112+X111+V111),$D111))),"")))</f>
        <v/>
      </c>
      <c r="AB112" s="648"/>
      <c r="AC112" s="649"/>
      <c r="AD112" s="647" t="str">
        <f t="shared" ref="AD112" si="118">IF(B111="","",IF(B111="ASS","",IFERROR(IF(AD111="","",IF(AA111="",MOD((X112+X111+V111),$D111),MOD((AA112+AA111+Y111),$D111))),"")))</f>
        <v/>
      </c>
      <c r="AE112" s="648"/>
      <c r="AF112" s="649"/>
      <c r="AG112" s="647" t="str">
        <f t="shared" ref="AG112" si="119">IF(B111="","",IF(B111="ASS","",IFERROR(IF(AG111="","",IF(AD111="",MOD((AA112+AA111+Y111),$D111),MOD((AD112+AD111+AB111),$D111))),"")))</f>
        <v/>
      </c>
      <c r="AH112" s="648"/>
      <c r="AI112" s="649"/>
      <c r="AJ112" s="647" t="str">
        <f t="shared" ref="AJ112" si="120">IF(B111="","",IF(B111="ASS","",IFERROR(IF(AJ111="","",IF(AG111="",MOD((AD112+AD111+AB111),$D111),MOD((AG112+AG111+AE111),$D111))),"")))</f>
        <v/>
      </c>
      <c r="AK112" s="648"/>
      <c r="AL112" s="649"/>
      <c r="AM112" s="647" t="str">
        <f t="shared" ref="AM112" si="121">IF(B111="","",IF(B111="ASS","",IFERROR(IF(AM111="","",IF(AJ111="",MOD((AG112+AG111+AE111),$D111),MOD((AJ112+AJ111+AH111),$D111))),"")))</f>
        <v/>
      </c>
      <c r="AN112" s="648"/>
      <c r="AO112" s="649"/>
      <c r="AP112" s="31"/>
      <c r="AQ112" s="31"/>
      <c r="AR112" s="31"/>
      <c r="AS112" s="31"/>
      <c r="AT112" s="31"/>
      <c r="AU112" s="31"/>
      <c r="AV112" s="31"/>
      <c r="AW112" s="31"/>
      <c r="AX112" s="31"/>
      <c r="AY112" s="31"/>
      <c r="AZ112" s="31"/>
      <c r="BA112" s="31"/>
      <c r="BB112" s="31"/>
      <c r="BC112" s="31"/>
      <c r="BD112" s="31"/>
      <c r="BE112" s="38"/>
      <c r="BF112" s="38"/>
      <c r="BG112" s="38"/>
      <c r="BH112" s="38"/>
      <c r="BI112" s="38"/>
      <c r="BJ112" s="62"/>
      <c r="BK112" s="62"/>
      <c r="BL112" s="62"/>
      <c r="BM112" s="62"/>
      <c r="BN112" s="62"/>
      <c r="BO112" s="62"/>
      <c r="BP112" s="40"/>
      <c r="BQ112" s="40"/>
      <c r="BR112" s="40"/>
      <c r="BS112" s="40"/>
      <c r="BT112" s="40"/>
      <c r="BU112" s="40"/>
      <c r="BV112" s="40"/>
    </row>
    <row r="113" spans="1:74" ht="39.950000000000003" customHeight="1" x14ac:dyDescent="0.2">
      <c r="A113" s="640"/>
      <c r="B113" s="638"/>
      <c r="C113" s="640"/>
      <c r="D113" s="642" t="str">
        <f t="shared" ref="D113" si="122">IF(A113&lt;&gt;"",SUM(F113:AO113),"")</f>
        <v/>
      </c>
      <c r="E113" s="104" t="s">
        <v>17</v>
      </c>
      <c r="F113" s="93"/>
      <c r="G113" s="644" t="str">
        <f>IF(AND(A113&lt;&gt;"",G$90&lt;&gt;"",F113&lt;&gt;""),A$84,"")</f>
        <v/>
      </c>
      <c r="H113" s="645"/>
      <c r="I113" s="94"/>
      <c r="J113" s="602" t="str">
        <f>IF(AND($A113&lt;&gt;"",J$90&lt;&gt;"",I113&lt;&gt;""),B$84,"")</f>
        <v/>
      </c>
      <c r="K113" s="603"/>
      <c r="L113" s="94"/>
      <c r="M113" s="602" t="str">
        <f>IF(AND($A113&lt;&gt;"",M$90&lt;&gt;"",L113&lt;&gt;""),C$84,"")</f>
        <v/>
      </c>
      <c r="N113" s="603"/>
      <c r="O113" s="95"/>
      <c r="P113" s="602" t="str">
        <f>IF(AND($A113&lt;&gt;"",P$90&lt;&gt;"",O113&lt;&gt;""),D$84,"")</f>
        <v/>
      </c>
      <c r="Q113" s="603"/>
      <c r="R113" s="95"/>
      <c r="S113" s="602" t="str">
        <f>IF(AND($A113&lt;&gt;"",S$90&lt;&gt;"",R113&lt;&gt;""),E$84,"")</f>
        <v/>
      </c>
      <c r="T113" s="603"/>
      <c r="U113" s="95"/>
      <c r="V113" s="602" t="str">
        <f>IF(AND($A113&lt;&gt;"",V$90&lt;&gt;"",U113&lt;&gt;""),F$84,"")</f>
        <v/>
      </c>
      <c r="W113" s="603"/>
      <c r="X113" s="95"/>
      <c r="Y113" s="602" t="str">
        <f>IF(AND($A113&lt;&gt;"",Y$90&lt;&gt;"",X113&lt;&gt;""),G$84,"")</f>
        <v/>
      </c>
      <c r="Z113" s="603"/>
      <c r="AA113" s="94"/>
      <c r="AB113" s="602" t="str">
        <f>IF(AND($A113&lt;&gt;"",AB$90&lt;&gt;"",AA113&lt;&gt;""),H$84,"")</f>
        <v/>
      </c>
      <c r="AC113" s="603"/>
      <c r="AD113" s="95"/>
      <c r="AE113" s="602" t="str">
        <f>IF(AND($A113&lt;&gt;"",AE$90&lt;&gt;"",AD113&lt;&gt;""),I$84,"")</f>
        <v/>
      </c>
      <c r="AF113" s="603"/>
      <c r="AG113" s="95"/>
      <c r="AH113" s="602" t="str">
        <f>IF(AND($A113&lt;&gt;"",AH$90&lt;&gt;"",AG113&lt;&gt;""),J$84,"")</f>
        <v/>
      </c>
      <c r="AI113" s="603"/>
      <c r="AJ113" s="94"/>
      <c r="AK113" s="602" t="str">
        <f>IF(AND($A113&lt;&gt;"",AK$90&lt;&gt;"",AJ113&lt;&gt;""),K$84,"")</f>
        <v/>
      </c>
      <c r="AL113" s="603"/>
      <c r="AM113" s="94"/>
      <c r="AN113" s="602" t="str">
        <f>IF(AND($A113&lt;&gt;"",AN$90&lt;&gt;"",AM113&lt;&gt;""),L$84,"")</f>
        <v/>
      </c>
      <c r="AO113" s="603"/>
      <c r="AP113" s="31"/>
      <c r="AQ113" s="31"/>
      <c r="AR113" s="31"/>
      <c r="AS113" s="31"/>
      <c r="AT113" s="31"/>
      <c r="AU113" s="31"/>
      <c r="AV113" s="31"/>
      <c r="AW113" s="31"/>
      <c r="AX113" s="31"/>
      <c r="AY113" s="31"/>
      <c r="AZ113" s="31"/>
      <c r="BA113" s="31"/>
      <c r="BB113" s="31"/>
      <c r="BC113" s="31"/>
      <c r="BD113" s="31"/>
      <c r="BE113" s="38"/>
      <c r="BF113" s="38"/>
      <c r="BG113" s="38"/>
      <c r="BH113" s="38"/>
      <c r="BI113" s="38"/>
      <c r="BJ113" s="62"/>
      <c r="BK113" s="62"/>
      <c r="BL113" s="62"/>
      <c r="BM113" s="62"/>
      <c r="BN113" s="62"/>
      <c r="BO113" s="62"/>
      <c r="BP113" s="40"/>
      <c r="BQ113" s="40"/>
      <c r="BR113" s="40"/>
      <c r="BS113" s="40"/>
      <c r="BT113" s="40"/>
      <c r="BU113" s="40"/>
      <c r="BV113" s="40"/>
    </row>
    <row r="114" spans="1:74" ht="39.950000000000003" customHeight="1" x14ac:dyDescent="0.2">
      <c r="A114" s="641"/>
      <c r="B114" s="639"/>
      <c r="C114" s="641"/>
      <c r="D114" s="643"/>
      <c r="E114" s="132" t="s">
        <v>70</v>
      </c>
      <c r="F114" s="652" t="str">
        <f>IF(B113="","",IF(B113="ASS","",IF($S$88="GW",IFERROR($C113,""),IF($S$88="FLEXCON",IFERROR(MOD((D113+C113-$A$115),D113),""),""))))</f>
        <v/>
      </c>
      <c r="G114" s="653"/>
      <c r="H114" s="654"/>
      <c r="I114" s="655" t="str">
        <f>IF(B113="","",IF(B113="ASS","",IFERROR(MOD((F114+F113+$A$115),D113),"")))</f>
        <v/>
      </c>
      <c r="J114" s="656"/>
      <c r="K114" s="657"/>
      <c r="L114" s="602" t="str">
        <f t="shared" ref="L114" si="123">IF(B113="","",IF(B113="ASS","",IFERROR(IF(L113="","",MOD((I114+I113+G113),D113)),"")))</f>
        <v/>
      </c>
      <c r="M114" s="646"/>
      <c r="N114" s="603"/>
      <c r="O114" s="647" t="str">
        <f t="shared" ref="O114" si="124">IF(B113="","",IF(B113="ASS","",IFERROR(IF(O113="","",IF(L113="",MOD((I114+I113+G113),$D113),MOD((L114+L113+J113),D113))),"")))</f>
        <v/>
      </c>
      <c r="P114" s="648"/>
      <c r="Q114" s="649"/>
      <c r="R114" s="647" t="str">
        <f t="shared" ref="R114" si="125">IF(B113="","",IF(B113="ASS","",IFERROR(IF(R113="","",IF(O113="",MOD((L114+L113+J113),$D113),MOD((O114+O113+M113),$D113))),"")))</f>
        <v/>
      </c>
      <c r="S114" s="648"/>
      <c r="T114" s="649"/>
      <c r="U114" s="647" t="str">
        <f t="shared" ref="U114" si="126">IF(B113="","",IF(B113="ASS","",IFERROR(IF(U113="","",IF(R113="",MOD((O114+O113+M113),$D113),MOD((R114+R113+P113),$D113))),"")))</f>
        <v/>
      </c>
      <c r="V114" s="648"/>
      <c r="W114" s="649"/>
      <c r="X114" s="647" t="str">
        <f t="shared" ref="X114" si="127">IF(B113="","",IF(B113="ASS","",IFERROR(IF(X113="","",IF(U113="",MOD((R114+R113+P113),$D113),MOD((U114+U113+S113),$D113))),"")))</f>
        <v/>
      </c>
      <c r="Y114" s="648"/>
      <c r="Z114" s="649"/>
      <c r="AA114" s="647" t="str">
        <f t="shared" ref="AA114" si="128">IF(B113="","",IF(B113="ASS","",IFERROR(IF(AA113="","",IF(X113="",MOD((U114+U113+S113),$D113),MOD((X114+X113+V113),$D113))),"")))</f>
        <v/>
      </c>
      <c r="AB114" s="648"/>
      <c r="AC114" s="649"/>
      <c r="AD114" s="647" t="str">
        <f t="shared" ref="AD114" si="129">IF(B113="","",IF(B113="ASS","",IFERROR(IF(AD113="","",IF(AA113="",MOD((X114+X113+V113),$D113),MOD((AA114+AA113+Y113),$D113))),"")))</f>
        <v/>
      </c>
      <c r="AE114" s="648"/>
      <c r="AF114" s="649"/>
      <c r="AG114" s="647" t="str">
        <f t="shared" ref="AG114" si="130">IF(B113="","",IF(B113="ASS","",IFERROR(IF(AG113="","",IF(AD113="",MOD((AA114+AA113+Y113),$D113),MOD((AD114+AD113+AB113),$D113))),"")))</f>
        <v/>
      </c>
      <c r="AH114" s="648"/>
      <c r="AI114" s="649"/>
      <c r="AJ114" s="647" t="str">
        <f t="shared" ref="AJ114" si="131">IF(B113="","",IF(B113="ASS","",IFERROR(IF(AJ113="","",IF(AG113="",MOD((AD114+AD113+AB113),$D113),MOD((AG114+AG113+AE113),$D113))),"")))</f>
        <v/>
      </c>
      <c r="AK114" s="648"/>
      <c r="AL114" s="649"/>
      <c r="AM114" s="647" t="str">
        <f t="shared" ref="AM114" si="132">IF(B113="","",IF(B113="ASS","",IFERROR(IF(AM113="","",IF(AJ113="",MOD((AG114+AG113+AE113),$D113),MOD((AJ114+AJ113+AH113),$D113))),"")))</f>
        <v/>
      </c>
      <c r="AN114" s="648"/>
      <c r="AO114" s="649"/>
      <c r="AP114" s="31"/>
      <c r="AQ114" s="31"/>
      <c r="AR114" s="31"/>
      <c r="AS114" s="31"/>
      <c r="AT114" s="31"/>
      <c r="AU114" s="31"/>
      <c r="AV114" s="31"/>
      <c r="AW114" s="31"/>
      <c r="AX114" s="31"/>
      <c r="AY114" s="31"/>
      <c r="AZ114" s="31"/>
      <c r="BA114" s="31"/>
      <c r="BB114" s="31"/>
      <c r="BC114" s="31"/>
      <c r="BD114" s="31"/>
      <c r="BE114" s="38"/>
      <c r="BF114" s="38"/>
      <c r="BG114" s="38"/>
      <c r="BH114" s="38"/>
      <c r="BI114" s="38"/>
      <c r="BJ114" s="62"/>
      <c r="BK114" s="62"/>
      <c r="BL114" s="62"/>
      <c r="BM114" s="62"/>
      <c r="BN114" s="62"/>
      <c r="BO114" s="62"/>
      <c r="BP114" s="40"/>
      <c r="BQ114" s="40"/>
      <c r="BR114" s="40"/>
      <c r="BS114" s="40"/>
      <c r="BT114" s="40"/>
      <c r="BU114" s="40"/>
      <c r="BV114" s="40"/>
    </row>
    <row r="115" spans="1:74" ht="30" hidden="1" customHeight="1" x14ac:dyDescent="0.2">
      <c r="A115" s="65">
        <f>IF(I19="",A84,IF(L19="",B84,IF(O19="",C84,IF(R19="",D84,IF(U19="",E84,IF(X19="",F84,IF(AA19="",G84,IF(AD19="",H84,IF(AG19="",I84,IF(AJ19="",J84,IF(AM19="",K84,L84)))))))))))</f>
        <v>0</v>
      </c>
      <c r="B115" s="65"/>
      <c r="C115" s="65"/>
      <c r="D115" s="65"/>
      <c r="E115" s="61"/>
      <c r="F115" s="84"/>
      <c r="G115" s="85"/>
      <c r="H115" s="86"/>
      <c r="I115" s="84"/>
      <c r="J115" s="85"/>
      <c r="K115" s="86"/>
      <c r="L115" s="84"/>
      <c r="M115" s="85"/>
      <c r="N115" s="86"/>
      <c r="O115" s="84"/>
      <c r="P115" s="85"/>
      <c r="Q115" s="86"/>
      <c r="R115" s="84"/>
      <c r="S115" s="85"/>
      <c r="T115" s="86"/>
      <c r="U115" s="84"/>
      <c r="V115" s="85"/>
      <c r="W115" s="86"/>
      <c r="X115" s="84"/>
      <c r="Y115" s="85"/>
      <c r="Z115" s="86"/>
      <c r="AA115" s="84"/>
      <c r="AB115" s="85"/>
      <c r="AC115" s="86"/>
      <c r="AD115" s="84"/>
      <c r="AE115" s="85"/>
      <c r="AF115" s="86"/>
      <c r="AG115" s="84"/>
      <c r="AH115" s="85"/>
      <c r="AI115" s="86"/>
      <c r="AJ115" s="84"/>
      <c r="AK115" s="85"/>
      <c r="AL115" s="86"/>
      <c r="AM115" s="84"/>
      <c r="AN115" s="85"/>
      <c r="AO115" s="86"/>
      <c r="AP115" s="31"/>
      <c r="AQ115" s="31"/>
      <c r="AR115" s="31"/>
      <c r="AS115" s="31"/>
      <c r="AT115" s="31"/>
      <c r="AU115" s="31"/>
      <c r="AV115" s="31"/>
      <c r="AW115" s="31"/>
      <c r="AX115" s="31"/>
      <c r="AY115" s="31"/>
      <c r="AZ115" s="31"/>
      <c r="BA115" s="31"/>
      <c r="BB115" s="31"/>
      <c r="BC115" s="31"/>
      <c r="BD115" s="31"/>
      <c r="BE115" s="38"/>
      <c r="BF115" s="38"/>
      <c r="BG115" s="38"/>
      <c r="BH115" s="38"/>
      <c r="BI115" s="38"/>
      <c r="BJ115" s="62"/>
      <c r="BK115" s="62"/>
      <c r="BL115" s="62"/>
      <c r="BM115" s="62"/>
      <c r="BN115" s="62"/>
      <c r="BO115" s="62"/>
      <c r="BP115" s="40"/>
      <c r="BQ115" s="40"/>
      <c r="BR115" s="40"/>
      <c r="BS115" s="40"/>
      <c r="BT115" s="40"/>
      <c r="BU115" s="40"/>
      <c r="BV115" s="40"/>
    </row>
    <row r="116" spans="1:74" ht="30" hidden="1" customHeight="1" x14ac:dyDescent="0.2">
      <c r="A116" s="61" t="str">
        <f t="shared" ref="A116:A131" si="133">IF(AND(I$90="",J$90=""),G91,IF(AND(L$90="",M$90=""),J91,IF(AND(O$90="",P$90=""),M91,IF(AND(R$90="",S$90=""),P91,IF(AND(U$90="",V$90=""),S91,IF(AND(X$90="",Y$90=""),V91,IF(AND(AA$90="",AB$90=""),Y91,IF(AND(AD$90="",AE$90=""),AB91,IF(AND(AG$90="",AH$90=""),AE91,IF(AND(AJ$90="",AK$90=""),AH91,IF(AND(AM$90="",AN$90=""),AK91,IF(AND(AP$90="",AQ$90=""),AN91))))))))))))</f>
        <v/>
      </c>
      <c r="B116" s="61"/>
      <c r="C116" s="61"/>
      <c r="D116" s="61"/>
      <c r="E116" s="61"/>
      <c r="F116" s="87"/>
      <c r="G116" s="87"/>
      <c r="H116" s="87"/>
      <c r="I116" s="87"/>
      <c r="J116" s="87"/>
      <c r="K116" s="87"/>
      <c r="L116" s="87"/>
      <c r="M116" s="87"/>
      <c r="N116" s="87"/>
      <c r="O116" s="87"/>
      <c r="P116" s="87"/>
      <c r="Q116" s="87"/>
      <c r="R116" s="87"/>
      <c r="S116" s="87"/>
      <c r="T116" s="87"/>
      <c r="U116" s="87"/>
      <c r="V116" s="87"/>
      <c r="W116" s="87"/>
      <c r="X116" s="87"/>
      <c r="Y116" s="87"/>
      <c r="Z116" s="87"/>
      <c r="AA116" s="87"/>
      <c r="AB116" s="87"/>
      <c r="AC116" s="87"/>
      <c r="AD116" s="87"/>
      <c r="AE116" s="87"/>
      <c r="AF116" s="87"/>
      <c r="AG116" s="87"/>
      <c r="AH116" s="87"/>
      <c r="AI116" s="87"/>
      <c r="AJ116" s="87"/>
      <c r="AK116" s="87"/>
      <c r="AL116" s="87"/>
      <c r="AM116" s="87"/>
      <c r="AN116" s="87"/>
      <c r="AO116" s="87"/>
      <c r="AP116" s="31"/>
      <c r="AQ116" s="31"/>
      <c r="AR116" s="31"/>
      <c r="AS116" s="31"/>
      <c r="AT116" s="31"/>
      <c r="AU116" s="31"/>
      <c r="AV116" s="31"/>
      <c r="AW116" s="31"/>
      <c r="AX116" s="31"/>
      <c r="AY116" s="31"/>
      <c r="AZ116" s="31"/>
      <c r="BA116" s="31"/>
      <c r="BB116" s="31"/>
      <c r="BC116" s="31"/>
      <c r="BD116" s="31"/>
      <c r="BE116" s="38"/>
      <c r="BF116" s="38"/>
      <c r="BG116" s="38"/>
      <c r="BH116" s="38"/>
      <c r="BI116" s="38"/>
      <c r="BJ116" s="62"/>
      <c r="BK116" s="62"/>
      <c r="BL116" s="62"/>
      <c r="BM116" s="62"/>
      <c r="BN116" s="62"/>
      <c r="BO116" s="62"/>
      <c r="BP116" s="40"/>
      <c r="BQ116" s="40"/>
      <c r="BR116" s="40"/>
      <c r="BS116" s="40"/>
      <c r="BT116" s="40"/>
      <c r="BU116" s="40"/>
      <c r="BV116" s="40"/>
    </row>
    <row r="117" spans="1:74" ht="30" hidden="1" customHeight="1" x14ac:dyDescent="0.2">
      <c r="A117" s="61">
        <f t="shared" si="133"/>
        <v>0</v>
      </c>
      <c r="B117" s="63"/>
      <c r="C117" s="63"/>
      <c r="D117" s="63"/>
      <c r="E117" s="64"/>
      <c r="F117" s="88"/>
      <c r="G117" s="88"/>
      <c r="H117" s="88"/>
      <c r="I117" s="88"/>
      <c r="J117" s="88"/>
      <c r="K117" s="88"/>
      <c r="L117" s="88"/>
      <c r="M117" s="88"/>
      <c r="N117" s="88"/>
      <c r="O117" s="88"/>
      <c r="P117" s="88"/>
      <c r="Q117" s="88"/>
      <c r="R117" s="88"/>
      <c r="S117" s="88"/>
      <c r="T117" s="88"/>
      <c r="U117" s="88"/>
      <c r="V117" s="88"/>
      <c r="W117" s="88"/>
      <c r="X117" s="88"/>
      <c r="Y117" s="88"/>
      <c r="Z117" s="88"/>
      <c r="AA117" s="88"/>
      <c r="AB117" s="88"/>
      <c r="AC117" s="88"/>
      <c r="AD117" s="88"/>
      <c r="AE117" s="88"/>
      <c r="AF117" s="88"/>
      <c r="AG117" s="88"/>
      <c r="AH117" s="88"/>
      <c r="AI117" s="88"/>
      <c r="AJ117" s="88"/>
      <c r="AK117" s="88"/>
      <c r="AL117" s="88"/>
      <c r="AM117" s="88"/>
      <c r="AN117" s="88"/>
      <c r="AO117" s="88"/>
      <c r="AP117" s="31"/>
      <c r="AQ117" s="31"/>
      <c r="AR117" s="31"/>
      <c r="AS117" s="31"/>
      <c r="AT117" s="31"/>
      <c r="AU117" s="31"/>
      <c r="AV117" s="31"/>
      <c r="AW117" s="31"/>
      <c r="AX117" s="31"/>
      <c r="AY117" s="31"/>
      <c r="AZ117" s="31"/>
      <c r="BA117" s="31"/>
      <c r="BB117" s="31"/>
      <c r="BC117" s="31"/>
      <c r="BD117" s="31"/>
      <c r="BE117" s="38"/>
      <c r="BF117" s="38"/>
      <c r="BG117" s="38"/>
      <c r="BH117" s="38"/>
      <c r="BI117" s="38"/>
      <c r="BJ117" s="62"/>
      <c r="BK117" s="62"/>
      <c r="BL117" s="62"/>
      <c r="BM117" s="62"/>
      <c r="BN117" s="62"/>
      <c r="BO117" s="62"/>
      <c r="BP117" s="40"/>
      <c r="BQ117" s="40"/>
      <c r="BR117" s="40"/>
      <c r="BS117" s="40"/>
      <c r="BT117" s="40"/>
      <c r="BU117" s="40"/>
      <c r="BV117" s="40"/>
    </row>
    <row r="118" spans="1:74" ht="30" hidden="1" customHeight="1" x14ac:dyDescent="0.2">
      <c r="A118" s="61" t="str">
        <f t="shared" si="133"/>
        <v/>
      </c>
      <c r="B118" s="63"/>
      <c r="C118" s="63"/>
      <c r="D118" s="63"/>
      <c r="E118" s="64"/>
      <c r="F118" s="88"/>
      <c r="G118" s="88"/>
      <c r="H118" s="88"/>
      <c r="I118" s="88"/>
      <c r="J118" s="88"/>
      <c r="K118" s="88"/>
      <c r="L118" s="88"/>
      <c r="M118" s="88"/>
      <c r="N118" s="88"/>
      <c r="O118" s="88"/>
      <c r="P118" s="88"/>
      <c r="Q118" s="88"/>
      <c r="R118" s="88"/>
      <c r="S118" s="88"/>
      <c r="T118" s="88"/>
      <c r="U118" s="88"/>
      <c r="V118" s="88"/>
      <c r="W118" s="88"/>
      <c r="X118" s="88"/>
      <c r="Y118" s="88"/>
      <c r="Z118" s="88"/>
      <c r="AA118" s="88"/>
      <c r="AB118" s="88"/>
      <c r="AC118" s="88"/>
      <c r="AD118" s="88"/>
      <c r="AE118" s="88"/>
      <c r="AF118" s="88"/>
      <c r="AG118" s="88"/>
      <c r="AH118" s="88"/>
      <c r="AI118" s="88"/>
      <c r="AJ118" s="88"/>
      <c r="AK118" s="88"/>
      <c r="AL118" s="88"/>
      <c r="AM118" s="88"/>
      <c r="AN118" s="88"/>
      <c r="AO118" s="88"/>
      <c r="AP118" s="31"/>
      <c r="AQ118" s="31"/>
      <c r="AR118" s="31"/>
      <c r="AS118" s="31"/>
      <c r="AT118" s="31"/>
      <c r="AU118" s="31"/>
      <c r="AV118" s="31"/>
      <c r="AW118" s="31"/>
      <c r="AX118" s="31"/>
      <c r="AY118" s="31"/>
      <c r="AZ118" s="31"/>
      <c r="BA118" s="31"/>
      <c r="BB118" s="31"/>
      <c r="BC118" s="31"/>
      <c r="BD118" s="31"/>
      <c r="BE118" s="38"/>
      <c r="BF118" s="38"/>
      <c r="BG118" s="38"/>
      <c r="BH118" s="38"/>
      <c r="BI118" s="38"/>
      <c r="BJ118" s="62"/>
      <c r="BK118" s="62"/>
      <c r="BL118" s="62"/>
      <c r="BM118" s="62"/>
      <c r="BN118" s="62"/>
      <c r="BO118" s="62"/>
      <c r="BP118" s="40"/>
      <c r="BQ118" s="40"/>
      <c r="BR118" s="40"/>
      <c r="BS118" s="40"/>
      <c r="BT118" s="40"/>
      <c r="BU118" s="40"/>
      <c r="BV118" s="40"/>
    </row>
    <row r="119" spans="1:74" ht="30" hidden="1" customHeight="1" x14ac:dyDescent="0.2">
      <c r="A119" s="61">
        <f t="shared" si="133"/>
        <v>0</v>
      </c>
      <c r="B119" s="63"/>
      <c r="C119" s="63"/>
      <c r="D119" s="63"/>
      <c r="E119" s="64"/>
      <c r="F119" s="88"/>
      <c r="G119" s="88"/>
      <c r="H119" s="88"/>
      <c r="I119" s="88"/>
      <c r="J119" s="88"/>
      <c r="K119" s="88"/>
      <c r="L119" s="88"/>
      <c r="M119" s="88"/>
      <c r="N119" s="88"/>
      <c r="O119" s="88"/>
      <c r="P119" s="88"/>
      <c r="Q119" s="88"/>
      <c r="R119" s="88"/>
      <c r="S119" s="88"/>
      <c r="T119" s="88"/>
      <c r="U119" s="88"/>
      <c r="V119" s="88"/>
      <c r="W119" s="88"/>
      <c r="X119" s="88"/>
      <c r="Y119" s="88"/>
      <c r="Z119" s="88"/>
      <c r="AA119" s="88"/>
      <c r="AB119" s="88"/>
      <c r="AC119" s="88"/>
      <c r="AD119" s="88"/>
      <c r="AE119" s="88"/>
      <c r="AF119" s="88"/>
      <c r="AG119" s="88"/>
      <c r="AH119" s="88"/>
      <c r="AI119" s="88"/>
      <c r="AJ119" s="88"/>
      <c r="AK119" s="88"/>
      <c r="AL119" s="88"/>
      <c r="AM119" s="88"/>
      <c r="AN119" s="88"/>
      <c r="AO119" s="88"/>
      <c r="AP119" s="31"/>
      <c r="AQ119" s="31"/>
      <c r="AR119" s="31"/>
      <c r="AS119" s="31"/>
      <c r="AT119" s="31"/>
      <c r="AU119" s="31"/>
      <c r="AV119" s="31"/>
      <c r="AW119" s="31"/>
      <c r="AX119" s="31"/>
      <c r="AY119" s="31"/>
      <c r="AZ119" s="31"/>
      <c r="BA119" s="31"/>
      <c r="BB119" s="31"/>
      <c r="BC119" s="31"/>
      <c r="BD119" s="31"/>
      <c r="BE119" s="38"/>
      <c r="BF119" s="38"/>
      <c r="BG119" s="38"/>
      <c r="BH119" s="38"/>
      <c r="BI119" s="38"/>
      <c r="BJ119" s="62"/>
      <c r="BK119" s="62"/>
      <c r="BL119" s="62"/>
      <c r="BM119" s="62"/>
      <c r="BN119" s="62"/>
      <c r="BO119" s="62"/>
      <c r="BP119" s="40"/>
      <c r="BQ119" s="40"/>
      <c r="BR119" s="40"/>
      <c r="BS119" s="40"/>
      <c r="BT119" s="40"/>
      <c r="BU119" s="40"/>
      <c r="BV119" s="40"/>
    </row>
    <row r="120" spans="1:74" ht="30" hidden="1" customHeight="1" x14ac:dyDescent="0.2">
      <c r="A120" s="61" t="str">
        <f t="shared" si="133"/>
        <v/>
      </c>
      <c r="B120" s="63"/>
      <c r="C120" s="63"/>
      <c r="D120" s="63"/>
      <c r="E120" s="64"/>
      <c r="F120" s="88"/>
      <c r="G120" s="88"/>
      <c r="H120" s="88"/>
      <c r="I120" s="88"/>
      <c r="J120" s="88"/>
      <c r="K120" s="88"/>
      <c r="L120" s="88"/>
      <c r="M120" s="88"/>
      <c r="N120" s="88"/>
      <c r="O120" s="88"/>
      <c r="P120" s="88"/>
      <c r="Q120" s="88"/>
      <c r="R120" s="88"/>
      <c r="S120" s="88"/>
      <c r="T120" s="88"/>
      <c r="U120" s="88"/>
      <c r="V120" s="88"/>
      <c r="W120" s="88"/>
      <c r="X120" s="88"/>
      <c r="Y120" s="88"/>
      <c r="Z120" s="88"/>
      <c r="AA120" s="88"/>
      <c r="AB120" s="88"/>
      <c r="AC120" s="88"/>
      <c r="AD120" s="88"/>
      <c r="AE120" s="88"/>
      <c r="AF120" s="88"/>
      <c r="AG120" s="88"/>
      <c r="AH120" s="88"/>
      <c r="AI120" s="88"/>
      <c r="AJ120" s="88"/>
      <c r="AK120" s="88"/>
      <c r="AL120" s="88"/>
      <c r="AM120" s="88"/>
      <c r="AN120" s="88"/>
      <c r="AO120" s="88"/>
      <c r="AP120" s="31"/>
      <c r="AQ120" s="31"/>
      <c r="AR120" s="31"/>
      <c r="AS120" s="31"/>
      <c r="AT120" s="31"/>
      <c r="AU120" s="31"/>
      <c r="AV120" s="31"/>
      <c r="AW120" s="31"/>
      <c r="AX120" s="31"/>
      <c r="AY120" s="31"/>
      <c r="AZ120" s="31"/>
      <c r="BA120" s="31"/>
      <c r="BB120" s="31"/>
      <c r="BC120" s="31"/>
      <c r="BD120" s="31"/>
      <c r="BE120" s="38"/>
      <c r="BF120" s="38"/>
      <c r="BG120" s="38"/>
      <c r="BH120" s="38"/>
      <c r="BI120" s="38"/>
      <c r="BJ120" s="62"/>
      <c r="BK120" s="62"/>
      <c r="BL120" s="62"/>
      <c r="BM120" s="62"/>
      <c r="BN120" s="62"/>
      <c r="BO120" s="62"/>
      <c r="BP120" s="40"/>
      <c r="BQ120" s="40"/>
      <c r="BR120" s="40"/>
      <c r="BS120" s="40"/>
      <c r="BT120" s="40"/>
      <c r="BU120" s="40"/>
      <c r="BV120" s="40"/>
    </row>
    <row r="121" spans="1:74" ht="30" hidden="1" customHeight="1" x14ac:dyDescent="0.2">
      <c r="A121" s="61">
        <f t="shared" si="133"/>
        <v>0</v>
      </c>
      <c r="B121" s="63"/>
      <c r="C121" s="63"/>
      <c r="D121" s="63"/>
      <c r="E121" s="64"/>
      <c r="F121" s="88"/>
      <c r="G121" s="88"/>
      <c r="H121" s="88"/>
      <c r="I121" s="88"/>
      <c r="J121" s="88"/>
      <c r="K121" s="88"/>
      <c r="L121" s="88"/>
      <c r="M121" s="88"/>
      <c r="N121" s="88"/>
      <c r="O121" s="88"/>
      <c r="P121" s="88"/>
      <c r="Q121" s="88"/>
      <c r="R121" s="88"/>
      <c r="S121" s="88"/>
      <c r="T121" s="88"/>
      <c r="U121" s="88"/>
      <c r="V121" s="88"/>
      <c r="W121" s="88"/>
      <c r="X121" s="88"/>
      <c r="Y121" s="88"/>
      <c r="Z121" s="88"/>
      <c r="AA121" s="88"/>
      <c r="AB121" s="88"/>
      <c r="AC121" s="88"/>
      <c r="AD121" s="88"/>
      <c r="AE121" s="88"/>
      <c r="AF121" s="88"/>
      <c r="AG121" s="88"/>
      <c r="AH121" s="88"/>
      <c r="AI121" s="88"/>
      <c r="AJ121" s="88"/>
      <c r="AK121" s="88"/>
      <c r="AL121" s="88"/>
      <c r="AM121" s="88"/>
      <c r="AN121" s="88"/>
      <c r="AO121" s="88"/>
      <c r="AP121" s="31"/>
      <c r="AQ121" s="31"/>
      <c r="AR121" s="31"/>
      <c r="AS121" s="31"/>
      <c r="AT121" s="31"/>
      <c r="AU121" s="31"/>
      <c r="AV121" s="31"/>
      <c r="AW121" s="31"/>
      <c r="AX121" s="31"/>
      <c r="AY121" s="31"/>
      <c r="AZ121" s="31"/>
      <c r="BA121" s="31"/>
      <c r="BB121" s="31"/>
      <c r="BC121" s="31"/>
      <c r="BD121" s="31"/>
      <c r="BE121" s="38"/>
      <c r="BF121" s="38"/>
      <c r="BG121" s="38"/>
      <c r="BH121" s="38"/>
      <c r="BI121" s="38"/>
      <c r="BJ121" s="62"/>
      <c r="BK121" s="62"/>
      <c r="BL121" s="62"/>
      <c r="BM121" s="62"/>
      <c r="BN121" s="62"/>
      <c r="BO121" s="62"/>
      <c r="BP121" s="40"/>
      <c r="BQ121" s="40"/>
      <c r="BR121" s="40"/>
      <c r="BS121" s="40"/>
      <c r="BT121" s="40"/>
      <c r="BU121" s="40"/>
      <c r="BV121" s="40"/>
    </row>
    <row r="122" spans="1:74" ht="30" hidden="1" customHeight="1" x14ac:dyDescent="0.2">
      <c r="A122" s="61" t="str">
        <f t="shared" si="133"/>
        <v/>
      </c>
      <c r="B122" s="63"/>
      <c r="C122" s="63"/>
      <c r="D122" s="63"/>
      <c r="E122" s="64"/>
      <c r="F122" s="88"/>
      <c r="G122" s="88"/>
      <c r="H122" s="88"/>
      <c r="I122" s="88"/>
      <c r="J122" s="88"/>
      <c r="K122" s="88"/>
      <c r="L122" s="88"/>
      <c r="M122" s="88"/>
      <c r="N122" s="88"/>
      <c r="O122" s="88"/>
      <c r="P122" s="88"/>
      <c r="Q122" s="88"/>
      <c r="R122" s="88"/>
      <c r="S122" s="88"/>
      <c r="T122" s="88"/>
      <c r="U122" s="88"/>
      <c r="V122" s="88"/>
      <c r="W122" s="88"/>
      <c r="X122" s="88"/>
      <c r="Y122" s="88"/>
      <c r="Z122" s="88"/>
      <c r="AA122" s="88"/>
      <c r="AB122" s="88"/>
      <c r="AC122" s="88"/>
      <c r="AD122" s="88"/>
      <c r="AE122" s="88"/>
      <c r="AF122" s="88"/>
      <c r="AG122" s="88"/>
      <c r="AH122" s="88"/>
      <c r="AI122" s="88"/>
      <c r="AJ122" s="88"/>
      <c r="AK122" s="88"/>
      <c r="AL122" s="88"/>
      <c r="AM122" s="88"/>
      <c r="AN122" s="88"/>
      <c r="AO122" s="88"/>
      <c r="AP122" s="31"/>
      <c r="AQ122" s="31"/>
      <c r="AR122" s="31"/>
      <c r="AS122" s="31"/>
      <c r="AT122" s="31"/>
      <c r="AU122" s="31"/>
      <c r="AV122" s="31"/>
      <c r="AW122" s="31"/>
      <c r="AX122" s="31"/>
      <c r="AY122" s="31"/>
      <c r="AZ122" s="31"/>
      <c r="BA122" s="31"/>
      <c r="BB122" s="31"/>
      <c r="BC122" s="31"/>
      <c r="BD122" s="31"/>
      <c r="BE122" s="38"/>
      <c r="BF122" s="38"/>
      <c r="BG122" s="38"/>
      <c r="BH122" s="38"/>
      <c r="BI122" s="38"/>
      <c r="BJ122" s="62"/>
      <c r="BK122" s="62"/>
      <c r="BL122" s="62"/>
      <c r="BM122" s="62"/>
      <c r="BN122" s="62"/>
      <c r="BO122" s="62"/>
      <c r="BP122" s="40"/>
      <c r="BQ122" s="40"/>
      <c r="BR122" s="40"/>
      <c r="BS122" s="40"/>
      <c r="BT122" s="40"/>
      <c r="BU122" s="40"/>
      <c r="BV122" s="40"/>
    </row>
    <row r="123" spans="1:74" ht="30" hidden="1" customHeight="1" x14ac:dyDescent="0.2">
      <c r="A123" s="61">
        <f t="shared" si="133"/>
        <v>0</v>
      </c>
      <c r="B123" s="63"/>
      <c r="C123" s="63"/>
      <c r="D123" s="63"/>
      <c r="E123" s="64"/>
      <c r="F123" s="88"/>
      <c r="G123" s="88"/>
      <c r="H123" s="88"/>
      <c r="I123" s="88"/>
      <c r="J123" s="88"/>
      <c r="K123" s="88"/>
      <c r="L123" s="88"/>
      <c r="M123" s="88"/>
      <c r="N123" s="88"/>
      <c r="O123" s="88"/>
      <c r="P123" s="88"/>
      <c r="Q123" s="88"/>
      <c r="R123" s="88"/>
      <c r="S123" s="88"/>
      <c r="T123" s="88"/>
      <c r="U123" s="88"/>
      <c r="V123" s="88"/>
      <c r="W123" s="88"/>
      <c r="X123" s="88"/>
      <c r="Y123" s="88"/>
      <c r="Z123" s="88"/>
      <c r="AA123" s="88"/>
      <c r="AB123" s="88"/>
      <c r="AC123" s="88"/>
      <c r="AD123" s="88"/>
      <c r="AE123" s="88"/>
      <c r="AF123" s="88"/>
      <c r="AG123" s="88"/>
      <c r="AH123" s="88"/>
      <c r="AI123" s="88"/>
      <c r="AJ123" s="88"/>
      <c r="AK123" s="88"/>
      <c r="AL123" s="88"/>
      <c r="AM123" s="88"/>
      <c r="AN123" s="88"/>
      <c r="AO123" s="88"/>
      <c r="AP123" s="31"/>
      <c r="AQ123" s="31"/>
      <c r="AR123" s="31"/>
      <c r="AS123" s="31"/>
      <c r="AT123" s="31"/>
      <c r="AU123" s="31"/>
      <c r="AV123" s="31"/>
      <c r="AW123" s="31"/>
      <c r="AX123" s="31"/>
      <c r="AY123" s="31"/>
      <c r="AZ123" s="31"/>
      <c r="BA123" s="31"/>
      <c r="BB123" s="31"/>
      <c r="BC123" s="31"/>
      <c r="BD123" s="31"/>
      <c r="BE123" s="38"/>
      <c r="BF123" s="38"/>
      <c r="BG123" s="38"/>
      <c r="BH123" s="38"/>
      <c r="BI123" s="38"/>
      <c r="BJ123" s="62"/>
      <c r="BK123" s="62"/>
      <c r="BL123" s="62"/>
      <c r="BM123" s="62"/>
      <c r="BN123" s="62"/>
      <c r="BO123" s="62"/>
      <c r="BP123" s="40"/>
      <c r="BQ123" s="40"/>
      <c r="BR123" s="40"/>
      <c r="BS123" s="40"/>
      <c r="BT123" s="40"/>
      <c r="BU123" s="40"/>
      <c r="BV123" s="40"/>
    </row>
    <row r="124" spans="1:74" ht="30" hidden="1" customHeight="1" x14ac:dyDescent="0.2">
      <c r="A124" s="61" t="str">
        <f t="shared" si="133"/>
        <v/>
      </c>
      <c r="B124" s="63"/>
      <c r="C124" s="63"/>
      <c r="D124" s="63"/>
      <c r="E124" s="64"/>
      <c r="F124" s="88"/>
      <c r="G124" s="88"/>
      <c r="H124" s="88"/>
      <c r="I124" s="88"/>
      <c r="J124" s="88"/>
      <c r="K124" s="88"/>
      <c r="L124" s="88"/>
      <c r="M124" s="88"/>
      <c r="N124" s="88"/>
      <c r="O124" s="88"/>
      <c r="P124" s="88"/>
      <c r="Q124" s="88"/>
      <c r="R124" s="88"/>
      <c r="S124" s="88"/>
      <c r="T124" s="88"/>
      <c r="U124" s="88"/>
      <c r="V124" s="88"/>
      <c r="W124" s="88"/>
      <c r="X124" s="88"/>
      <c r="Y124" s="88"/>
      <c r="Z124" s="88"/>
      <c r="AA124" s="88"/>
      <c r="AB124" s="88"/>
      <c r="AC124" s="88"/>
      <c r="AD124" s="88"/>
      <c r="AE124" s="88"/>
      <c r="AF124" s="88"/>
      <c r="AG124" s="88"/>
      <c r="AH124" s="88"/>
      <c r="AI124" s="88"/>
      <c r="AJ124" s="88"/>
      <c r="AK124" s="88"/>
      <c r="AL124" s="88"/>
      <c r="AM124" s="88"/>
      <c r="AN124" s="88"/>
      <c r="AO124" s="88"/>
      <c r="AP124" s="31"/>
      <c r="AQ124" s="31"/>
      <c r="AR124" s="31"/>
      <c r="AS124" s="31"/>
      <c r="AT124" s="31"/>
      <c r="AU124" s="31"/>
      <c r="AV124" s="31"/>
      <c r="AW124" s="31"/>
      <c r="AX124" s="31"/>
      <c r="AY124" s="31"/>
      <c r="AZ124" s="31"/>
      <c r="BA124" s="31"/>
      <c r="BB124" s="31"/>
      <c r="BC124" s="31"/>
      <c r="BD124" s="31"/>
      <c r="BE124" s="38"/>
      <c r="BF124" s="38"/>
      <c r="BG124" s="38"/>
      <c r="BH124" s="38"/>
      <c r="BI124" s="38"/>
      <c r="BJ124" s="62"/>
      <c r="BK124" s="62"/>
      <c r="BL124" s="62"/>
      <c r="BM124" s="62"/>
      <c r="BN124" s="62"/>
      <c r="BO124" s="62"/>
      <c r="BP124" s="40"/>
      <c r="BQ124" s="40"/>
      <c r="BR124" s="40"/>
      <c r="BS124" s="40"/>
      <c r="BT124" s="40"/>
      <c r="BU124" s="40"/>
      <c r="BV124" s="40"/>
    </row>
    <row r="125" spans="1:74" ht="30" hidden="1" customHeight="1" x14ac:dyDescent="0.2">
      <c r="A125" s="61">
        <f t="shared" si="133"/>
        <v>0</v>
      </c>
      <c r="B125" s="63"/>
      <c r="C125" s="63"/>
      <c r="D125" s="63"/>
      <c r="E125" s="64"/>
      <c r="F125" s="88"/>
      <c r="G125" s="88"/>
      <c r="H125" s="88"/>
      <c r="I125" s="88"/>
      <c r="J125" s="88"/>
      <c r="K125" s="88"/>
      <c r="L125" s="88"/>
      <c r="M125" s="88"/>
      <c r="N125" s="88"/>
      <c r="O125" s="88"/>
      <c r="P125" s="88"/>
      <c r="Q125" s="88"/>
      <c r="R125" s="88"/>
      <c r="S125" s="88"/>
      <c r="T125" s="88"/>
      <c r="U125" s="88"/>
      <c r="V125" s="88"/>
      <c r="W125" s="88"/>
      <c r="X125" s="88"/>
      <c r="Y125" s="88"/>
      <c r="Z125" s="88"/>
      <c r="AA125" s="88"/>
      <c r="AB125" s="88"/>
      <c r="AC125" s="88"/>
      <c r="AD125" s="88"/>
      <c r="AE125" s="88"/>
      <c r="AF125" s="88"/>
      <c r="AG125" s="88"/>
      <c r="AH125" s="88"/>
      <c r="AI125" s="88"/>
      <c r="AJ125" s="88"/>
      <c r="AK125" s="88"/>
      <c r="AL125" s="88"/>
      <c r="AM125" s="88"/>
      <c r="AN125" s="88"/>
      <c r="AO125" s="88"/>
      <c r="AP125" s="31"/>
      <c r="AQ125" s="31"/>
      <c r="AR125" s="31"/>
      <c r="AS125" s="31"/>
      <c r="AT125" s="31"/>
      <c r="AU125" s="31"/>
      <c r="AV125" s="31"/>
      <c r="AW125" s="31"/>
      <c r="AX125" s="31"/>
      <c r="AY125" s="31"/>
      <c r="AZ125" s="31"/>
      <c r="BA125" s="31"/>
      <c r="BB125" s="31"/>
      <c r="BC125" s="31"/>
      <c r="BD125" s="31"/>
      <c r="BE125" s="38"/>
      <c r="BF125" s="38"/>
      <c r="BG125" s="38"/>
      <c r="BH125" s="38"/>
      <c r="BI125" s="38"/>
      <c r="BJ125" s="62"/>
      <c r="BK125" s="62"/>
      <c r="BL125" s="62"/>
      <c r="BM125" s="62"/>
      <c r="BN125" s="62"/>
      <c r="BO125" s="62"/>
      <c r="BP125" s="40"/>
      <c r="BQ125" s="40"/>
      <c r="BR125" s="40"/>
      <c r="BS125" s="40"/>
      <c r="BT125" s="40"/>
      <c r="BU125" s="40"/>
      <c r="BV125" s="40"/>
    </row>
    <row r="126" spans="1:74" ht="30" hidden="1" customHeight="1" x14ac:dyDescent="0.2">
      <c r="A126" s="61" t="str">
        <f t="shared" si="133"/>
        <v/>
      </c>
      <c r="B126" s="63"/>
      <c r="C126" s="63"/>
      <c r="D126" s="63"/>
      <c r="E126" s="64"/>
      <c r="F126" s="88"/>
      <c r="G126" s="88"/>
      <c r="H126" s="88"/>
      <c r="I126" s="88"/>
      <c r="J126" s="88"/>
      <c r="K126" s="88"/>
      <c r="L126" s="88"/>
      <c r="M126" s="88"/>
      <c r="N126" s="88"/>
      <c r="O126" s="88"/>
      <c r="P126" s="88"/>
      <c r="Q126" s="88"/>
      <c r="R126" s="88"/>
      <c r="S126" s="88"/>
      <c r="T126" s="88"/>
      <c r="U126" s="88"/>
      <c r="V126" s="88"/>
      <c r="W126" s="88"/>
      <c r="X126" s="88"/>
      <c r="Y126" s="88"/>
      <c r="Z126" s="88"/>
      <c r="AA126" s="88"/>
      <c r="AB126" s="88"/>
      <c r="AC126" s="88"/>
      <c r="AD126" s="88"/>
      <c r="AE126" s="88"/>
      <c r="AF126" s="88"/>
      <c r="AG126" s="88"/>
      <c r="AH126" s="88"/>
      <c r="AI126" s="88"/>
      <c r="AJ126" s="88"/>
      <c r="AK126" s="88"/>
      <c r="AL126" s="88"/>
      <c r="AM126" s="88"/>
      <c r="AN126" s="88"/>
      <c r="AO126" s="88"/>
      <c r="AP126" s="31"/>
      <c r="AQ126" s="31"/>
      <c r="AR126" s="31"/>
      <c r="AS126" s="31"/>
      <c r="AT126" s="31"/>
      <c r="AU126" s="31"/>
      <c r="AV126" s="31"/>
      <c r="AW126" s="31"/>
      <c r="AX126" s="31"/>
      <c r="AY126" s="31"/>
      <c r="AZ126" s="31"/>
      <c r="BA126" s="31"/>
      <c r="BB126" s="31"/>
      <c r="BC126" s="31"/>
      <c r="BD126" s="31"/>
      <c r="BE126" s="38"/>
      <c r="BF126" s="38"/>
      <c r="BG126" s="38"/>
      <c r="BH126" s="38"/>
      <c r="BI126" s="38"/>
      <c r="BJ126" s="62"/>
      <c r="BK126" s="62"/>
      <c r="BL126" s="62"/>
      <c r="BM126" s="62"/>
      <c r="BN126" s="62"/>
      <c r="BO126" s="62"/>
      <c r="BP126" s="40"/>
      <c r="BQ126" s="40"/>
      <c r="BR126" s="40"/>
      <c r="BS126" s="40"/>
      <c r="BT126" s="40"/>
      <c r="BU126" s="40"/>
      <c r="BV126" s="40"/>
    </row>
    <row r="127" spans="1:74" ht="30" hidden="1" customHeight="1" x14ac:dyDescent="0.2">
      <c r="A127" s="61">
        <f t="shared" si="133"/>
        <v>0</v>
      </c>
      <c r="B127" s="63"/>
      <c r="C127" s="63"/>
      <c r="D127" s="63"/>
      <c r="E127" s="64"/>
      <c r="F127" s="88"/>
      <c r="G127" s="88"/>
      <c r="H127" s="88"/>
      <c r="I127" s="88"/>
      <c r="J127" s="88"/>
      <c r="K127" s="88"/>
      <c r="L127" s="88"/>
      <c r="M127" s="88"/>
      <c r="N127" s="88"/>
      <c r="O127" s="88"/>
      <c r="P127" s="88"/>
      <c r="Q127" s="88"/>
      <c r="R127" s="88"/>
      <c r="S127" s="88"/>
      <c r="T127" s="88"/>
      <c r="U127" s="88"/>
      <c r="V127" s="88"/>
      <c r="W127" s="88"/>
      <c r="X127" s="88"/>
      <c r="Y127" s="88"/>
      <c r="Z127" s="88"/>
      <c r="AA127" s="88"/>
      <c r="AB127" s="88"/>
      <c r="AC127" s="88"/>
      <c r="AD127" s="88"/>
      <c r="AE127" s="88"/>
      <c r="AF127" s="88"/>
      <c r="AG127" s="88"/>
      <c r="AH127" s="88"/>
      <c r="AI127" s="88"/>
      <c r="AJ127" s="88"/>
      <c r="AK127" s="88"/>
      <c r="AL127" s="88"/>
      <c r="AM127" s="88"/>
      <c r="AN127" s="88"/>
      <c r="AO127" s="88"/>
      <c r="AP127" s="31"/>
      <c r="AQ127" s="31"/>
      <c r="AR127" s="31"/>
      <c r="AS127" s="31"/>
      <c r="AT127" s="31"/>
      <c r="AU127" s="31"/>
      <c r="AV127" s="31"/>
      <c r="AW127" s="31"/>
      <c r="AX127" s="31"/>
      <c r="AY127" s="31"/>
      <c r="AZ127" s="31"/>
      <c r="BA127" s="31"/>
      <c r="BB127" s="31"/>
      <c r="BC127" s="31"/>
      <c r="BD127" s="31"/>
      <c r="BE127" s="38"/>
      <c r="BF127" s="38"/>
      <c r="BG127" s="38"/>
      <c r="BH127" s="38"/>
      <c r="BI127" s="38"/>
      <c r="BJ127" s="62"/>
      <c r="BK127" s="62"/>
      <c r="BL127" s="62"/>
      <c r="BM127" s="62"/>
      <c r="BN127" s="62"/>
      <c r="BO127" s="62"/>
      <c r="BP127" s="40"/>
      <c r="BQ127" s="40"/>
      <c r="BR127" s="40"/>
      <c r="BS127" s="40"/>
      <c r="BT127" s="40"/>
      <c r="BU127" s="40"/>
      <c r="BV127" s="40"/>
    </row>
    <row r="128" spans="1:74" ht="30" hidden="1" customHeight="1" x14ac:dyDescent="0.2">
      <c r="A128" s="61" t="str">
        <f t="shared" si="133"/>
        <v/>
      </c>
      <c r="B128" s="63"/>
      <c r="C128" s="63"/>
      <c r="D128" s="63"/>
      <c r="E128" s="64"/>
      <c r="F128" s="88"/>
      <c r="G128" s="88"/>
      <c r="H128" s="88"/>
      <c r="I128" s="88"/>
      <c r="J128" s="88"/>
      <c r="K128" s="88"/>
      <c r="L128" s="88"/>
      <c r="M128" s="88"/>
      <c r="N128" s="88"/>
      <c r="O128" s="88"/>
      <c r="P128" s="88"/>
      <c r="Q128" s="88"/>
      <c r="R128" s="88"/>
      <c r="S128" s="88"/>
      <c r="T128" s="88"/>
      <c r="U128" s="88"/>
      <c r="V128" s="88"/>
      <c r="W128" s="88"/>
      <c r="X128" s="88"/>
      <c r="Y128" s="88"/>
      <c r="Z128" s="88"/>
      <c r="AA128" s="88"/>
      <c r="AB128" s="88"/>
      <c r="AC128" s="88"/>
      <c r="AD128" s="88"/>
      <c r="AE128" s="88"/>
      <c r="AF128" s="88"/>
      <c r="AG128" s="88"/>
      <c r="AH128" s="88"/>
      <c r="AI128" s="88"/>
      <c r="AJ128" s="88"/>
      <c r="AK128" s="88"/>
      <c r="AL128" s="88"/>
      <c r="AM128" s="88"/>
      <c r="AN128" s="88"/>
      <c r="AO128" s="88"/>
      <c r="AP128" s="31"/>
      <c r="AQ128" s="31"/>
      <c r="AR128" s="31"/>
      <c r="AS128" s="31"/>
      <c r="AT128" s="31"/>
      <c r="AU128" s="31"/>
      <c r="AV128" s="31"/>
      <c r="AW128" s="31"/>
      <c r="AX128" s="31"/>
      <c r="AY128" s="31"/>
      <c r="AZ128" s="31"/>
      <c r="BA128" s="31"/>
      <c r="BB128" s="31"/>
      <c r="BC128" s="31"/>
      <c r="BD128" s="31"/>
      <c r="BE128" s="38"/>
      <c r="BF128" s="38"/>
      <c r="BG128" s="38"/>
      <c r="BH128" s="38"/>
      <c r="BI128" s="38"/>
      <c r="BJ128" s="62"/>
      <c r="BK128" s="62"/>
      <c r="BL128" s="62"/>
      <c r="BM128" s="62"/>
      <c r="BN128" s="62"/>
      <c r="BO128" s="62"/>
      <c r="BP128" s="40"/>
      <c r="BQ128" s="40"/>
      <c r="BR128" s="40"/>
      <c r="BS128" s="40"/>
      <c r="BT128" s="40"/>
      <c r="BU128" s="40"/>
      <c r="BV128" s="40"/>
    </row>
    <row r="129" spans="1:74" ht="30" hidden="1" customHeight="1" x14ac:dyDescent="0.2">
      <c r="A129" s="61">
        <f t="shared" si="133"/>
        <v>0</v>
      </c>
      <c r="B129" s="63"/>
      <c r="C129" s="63"/>
      <c r="D129" s="63"/>
      <c r="E129" s="64"/>
      <c r="F129" s="88"/>
      <c r="G129" s="88"/>
      <c r="H129" s="88"/>
      <c r="I129" s="88"/>
      <c r="J129" s="88"/>
      <c r="K129" s="88"/>
      <c r="L129" s="88"/>
      <c r="M129" s="88"/>
      <c r="N129" s="88"/>
      <c r="O129" s="88"/>
      <c r="P129" s="88"/>
      <c r="Q129" s="88"/>
      <c r="R129" s="88"/>
      <c r="S129" s="88"/>
      <c r="T129" s="88"/>
      <c r="U129" s="88"/>
      <c r="V129" s="88"/>
      <c r="W129" s="88"/>
      <c r="X129" s="88"/>
      <c r="Y129" s="88"/>
      <c r="Z129" s="88"/>
      <c r="AA129" s="88"/>
      <c r="AB129" s="88"/>
      <c r="AC129" s="88"/>
      <c r="AD129" s="88"/>
      <c r="AE129" s="88"/>
      <c r="AF129" s="88"/>
      <c r="AG129" s="88"/>
      <c r="AH129" s="88"/>
      <c r="AI129" s="88"/>
      <c r="AJ129" s="88"/>
      <c r="AK129" s="88"/>
      <c r="AL129" s="88"/>
      <c r="AM129" s="88"/>
      <c r="AN129" s="88"/>
      <c r="AO129" s="88"/>
      <c r="AP129" s="31"/>
      <c r="AQ129" s="31"/>
      <c r="AR129" s="31"/>
      <c r="AS129" s="31"/>
      <c r="AT129" s="31"/>
      <c r="AU129" s="31"/>
      <c r="AV129" s="31"/>
      <c r="AW129" s="31"/>
      <c r="AX129" s="31"/>
      <c r="AY129" s="31"/>
      <c r="AZ129" s="31"/>
      <c r="BA129" s="31"/>
      <c r="BB129" s="31"/>
      <c r="BC129" s="31"/>
      <c r="BD129" s="31"/>
      <c r="BE129" s="38"/>
      <c r="BF129" s="38"/>
      <c r="BG129" s="38"/>
      <c r="BH129" s="38"/>
      <c r="BI129" s="38"/>
      <c r="BJ129" s="62"/>
      <c r="BK129" s="62"/>
      <c r="BL129" s="62"/>
      <c r="BM129" s="62"/>
      <c r="BN129" s="62"/>
      <c r="BO129" s="62"/>
      <c r="BP129" s="40"/>
      <c r="BQ129" s="40"/>
      <c r="BR129" s="40"/>
      <c r="BS129" s="40"/>
      <c r="BT129" s="40"/>
      <c r="BU129" s="40"/>
      <c r="BV129" s="40"/>
    </row>
    <row r="130" spans="1:74" ht="30" hidden="1" customHeight="1" x14ac:dyDescent="0.2">
      <c r="A130" s="61" t="str">
        <f t="shared" si="133"/>
        <v/>
      </c>
      <c r="B130" s="63"/>
      <c r="C130" s="63"/>
      <c r="D130" s="63"/>
      <c r="E130" s="64"/>
      <c r="F130" s="88"/>
      <c r="G130" s="88"/>
      <c r="H130" s="88"/>
      <c r="I130" s="88"/>
      <c r="J130" s="88"/>
      <c r="K130" s="88"/>
      <c r="L130" s="88"/>
      <c r="M130" s="88"/>
      <c r="N130" s="88"/>
      <c r="O130" s="88"/>
      <c r="P130" s="88"/>
      <c r="Q130" s="88"/>
      <c r="R130" s="88"/>
      <c r="S130" s="88"/>
      <c r="T130" s="88"/>
      <c r="U130" s="88"/>
      <c r="V130" s="88"/>
      <c r="W130" s="88"/>
      <c r="X130" s="88"/>
      <c r="Y130" s="88"/>
      <c r="Z130" s="88"/>
      <c r="AA130" s="88"/>
      <c r="AB130" s="88"/>
      <c r="AC130" s="88"/>
      <c r="AD130" s="88"/>
      <c r="AE130" s="88"/>
      <c r="AF130" s="88"/>
      <c r="AG130" s="88"/>
      <c r="AH130" s="88"/>
      <c r="AI130" s="88"/>
      <c r="AJ130" s="88"/>
      <c r="AK130" s="88"/>
      <c r="AL130" s="88"/>
      <c r="AM130" s="88"/>
      <c r="AN130" s="88"/>
      <c r="AO130" s="88"/>
      <c r="AP130" s="31"/>
      <c r="AQ130" s="31"/>
      <c r="AR130" s="31"/>
      <c r="AS130" s="31"/>
      <c r="AT130" s="31"/>
      <c r="AU130" s="31"/>
      <c r="AV130" s="31"/>
      <c r="AW130" s="31"/>
      <c r="AX130" s="31"/>
      <c r="AY130" s="31"/>
      <c r="AZ130" s="31"/>
      <c r="BA130" s="31"/>
      <c r="BB130" s="31"/>
      <c r="BC130" s="31"/>
      <c r="BD130" s="31"/>
      <c r="BE130" s="38"/>
      <c r="BF130" s="38"/>
      <c r="BG130" s="38"/>
      <c r="BH130" s="38"/>
      <c r="BI130" s="38"/>
      <c r="BJ130" s="62"/>
      <c r="BK130" s="62"/>
      <c r="BL130" s="62"/>
      <c r="BM130" s="62"/>
      <c r="BN130" s="62"/>
      <c r="BO130" s="62"/>
      <c r="BP130" s="40"/>
      <c r="BQ130" s="40"/>
      <c r="BR130" s="40"/>
      <c r="BS130" s="40"/>
      <c r="BT130" s="40"/>
      <c r="BU130" s="40"/>
      <c r="BV130" s="40"/>
    </row>
    <row r="131" spans="1:74" ht="30" hidden="1" customHeight="1" x14ac:dyDescent="0.2">
      <c r="A131" s="61">
        <f t="shared" si="133"/>
        <v>0</v>
      </c>
      <c r="B131" s="63"/>
      <c r="C131" s="63"/>
      <c r="D131" s="63"/>
      <c r="E131" s="64"/>
      <c r="F131" s="88"/>
      <c r="G131" s="88"/>
      <c r="H131" s="88"/>
      <c r="I131" s="88"/>
      <c r="J131" s="88"/>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c r="AJ131" s="88"/>
      <c r="AK131" s="88"/>
      <c r="AL131" s="88"/>
      <c r="AM131" s="88"/>
      <c r="AN131" s="88"/>
      <c r="AO131" s="88"/>
      <c r="AP131" s="31"/>
      <c r="AQ131" s="31"/>
      <c r="AR131" s="31"/>
      <c r="AS131" s="31"/>
      <c r="AT131" s="31"/>
      <c r="AU131" s="31"/>
      <c r="AV131" s="31"/>
      <c r="AW131" s="31"/>
      <c r="AX131" s="31"/>
      <c r="AY131" s="31"/>
      <c r="AZ131" s="31"/>
      <c r="BA131" s="31"/>
      <c r="BB131" s="31"/>
      <c r="BC131" s="31"/>
      <c r="BD131" s="31"/>
      <c r="BE131" s="38"/>
      <c r="BF131" s="38"/>
      <c r="BG131" s="38"/>
      <c r="BH131" s="38"/>
      <c r="BI131" s="38"/>
      <c r="BJ131" s="62"/>
      <c r="BK131" s="62"/>
      <c r="BL131" s="62"/>
      <c r="BM131" s="62"/>
      <c r="BN131" s="62"/>
      <c r="BO131" s="62"/>
      <c r="BP131" s="40"/>
      <c r="BQ131" s="40"/>
      <c r="BR131" s="40"/>
      <c r="BS131" s="40"/>
      <c r="BT131" s="40"/>
      <c r="BU131" s="40"/>
      <c r="BV131" s="40"/>
    </row>
    <row r="132" spans="1:74" ht="30" hidden="1" customHeight="1" x14ac:dyDescent="0.2">
      <c r="A132" s="61"/>
      <c r="B132" s="63"/>
      <c r="C132" s="63"/>
      <c r="D132" s="63"/>
      <c r="E132" s="64"/>
      <c r="F132" s="88"/>
      <c r="G132" s="88"/>
      <c r="H132" s="88"/>
      <c r="I132" s="88"/>
      <c r="J132" s="88"/>
      <c r="K132" s="88"/>
      <c r="L132" s="88"/>
      <c r="M132" s="88"/>
      <c r="N132" s="88"/>
      <c r="O132" s="88"/>
      <c r="P132" s="88"/>
      <c r="Q132" s="88"/>
      <c r="R132" s="88"/>
      <c r="S132" s="88"/>
      <c r="T132" s="88"/>
      <c r="U132" s="88"/>
      <c r="V132" s="88"/>
      <c r="W132" s="88"/>
      <c r="X132" s="88"/>
      <c r="Y132" s="88"/>
      <c r="Z132" s="88"/>
      <c r="AA132" s="88"/>
      <c r="AB132" s="88"/>
      <c r="AC132" s="88"/>
      <c r="AD132" s="88"/>
      <c r="AE132" s="88"/>
      <c r="AF132" s="88"/>
      <c r="AG132" s="88"/>
      <c r="AH132" s="88"/>
      <c r="AI132" s="88"/>
      <c r="AJ132" s="88"/>
      <c r="AK132" s="88"/>
      <c r="AL132" s="88"/>
      <c r="AM132" s="88"/>
      <c r="AN132" s="88"/>
      <c r="AO132" s="88"/>
      <c r="AP132" s="31"/>
      <c r="AQ132" s="31"/>
      <c r="AR132" s="31"/>
      <c r="AS132" s="31"/>
      <c r="AT132" s="31"/>
      <c r="AU132" s="31"/>
      <c r="AV132" s="31"/>
      <c r="AW132" s="31"/>
      <c r="AX132" s="31"/>
      <c r="AY132" s="31"/>
      <c r="AZ132" s="31"/>
      <c r="BA132" s="31"/>
      <c r="BB132" s="31"/>
      <c r="BC132" s="31"/>
      <c r="BD132" s="31"/>
      <c r="BE132" s="38"/>
      <c r="BF132" s="38"/>
      <c r="BG132" s="38"/>
      <c r="BH132" s="38"/>
      <c r="BI132" s="38"/>
      <c r="BJ132" s="62"/>
      <c r="BK132" s="62"/>
      <c r="BL132" s="62"/>
      <c r="BM132" s="62"/>
      <c r="BN132" s="62"/>
      <c r="BO132" s="62"/>
      <c r="BP132" s="40"/>
      <c r="BQ132" s="40"/>
      <c r="BR132" s="40"/>
      <c r="BS132" s="40"/>
      <c r="BT132" s="40"/>
      <c r="BU132" s="40"/>
      <c r="BV132" s="40"/>
    </row>
    <row r="133" spans="1:74" ht="30" hidden="1" customHeight="1" x14ac:dyDescent="0.2">
      <c r="A133" s="61"/>
      <c r="B133" s="63"/>
      <c r="C133" s="63"/>
      <c r="D133" s="63"/>
      <c r="E133" s="64"/>
      <c r="F133" s="88"/>
      <c r="G133" s="88"/>
      <c r="H133" s="88"/>
      <c r="I133" s="88"/>
      <c r="J133" s="88"/>
      <c r="K133" s="88"/>
      <c r="L133" s="88"/>
      <c r="M133" s="88"/>
      <c r="N133" s="88"/>
      <c r="O133" s="88"/>
      <c r="P133" s="88"/>
      <c r="Q133" s="88"/>
      <c r="R133" s="88"/>
      <c r="S133" s="88"/>
      <c r="T133" s="88"/>
      <c r="U133" s="88"/>
      <c r="V133" s="88"/>
      <c r="W133" s="88"/>
      <c r="X133" s="88"/>
      <c r="Y133" s="88"/>
      <c r="Z133" s="88"/>
      <c r="AA133" s="88"/>
      <c r="AB133" s="88"/>
      <c r="AC133" s="88"/>
      <c r="AD133" s="88"/>
      <c r="AE133" s="88"/>
      <c r="AF133" s="88"/>
      <c r="AG133" s="88"/>
      <c r="AH133" s="88"/>
      <c r="AI133" s="88"/>
      <c r="AJ133" s="88"/>
      <c r="AK133" s="88"/>
      <c r="AL133" s="88"/>
      <c r="AM133" s="88"/>
      <c r="AN133" s="88"/>
      <c r="AO133" s="88"/>
      <c r="AP133" s="31"/>
      <c r="AQ133" s="31"/>
      <c r="AR133" s="31"/>
      <c r="AS133" s="31"/>
      <c r="AT133" s="31"/>
      <c r="AU133" s="31"/>
      <c r="AV133" s="31"/>
      <c r="AW133" s="31"/>
      <c r="AX133" s="31"/>
      <c r="AY133" s="31"/>
      <c r="AZ133" s="31"/>
      <c r="BA133" s="31"/>
      <c r="BB133" s="31"/>
      <c r="BC133" s="31"/>
      <c r="BD133" s="31"/>
      <c r="BE133" s="38"/>
      <c r="BF133" s="38"/>
      <c r="BG133" s="38"/>
      <c r="BH133" s="38"/>
      <c r="BI133" s="38"/>
      <c r="BJ133" s="62"/>
      <c r="BK133" s="62"/>
      <c r="BL133" s="62"/>
      <c r="BM133" s="62"/>
      <c r="BN133" s="62"/>
      <c r="BO133" s="62"/>
      <c r="BP133" s="40"/>
      <c r="BQ133" s="40"/>
      <c r="BR133" s="40"/>
      <c r="BS133" s="40"/>
      <c r="BT133" s="40"/>
      <c r="BU133" s="40"/>
      <c r="BV133" s="40"/>
    </row>
    <row r="134" spans="1:74" ht="9.9499999999999993" hidden="1" customHeight="1" x14ac:dyDescent="0.2">
      <c r="A134" s="61"/>
      <c r="B134" s="63"/>
      <c r="C134" s="63"/>
      <c r="D134" s="63"/>
      <c r="E134" s="64"/>
      <c r="F134" s="88"/>
      <c r="G134" s="88"/>
      <c r="H134" s="88"/>
      <c r="I134" s="88"/>
      <c r="J134" s="88"/>
      <c r="K134" s="88"/>
      <c r="L134" s="88"/>
      <c r="M134" s="88"/>
      <c r="N134" s="88"/>
      <c r="O134" s="88"/>
      <c r="P134" s="88"/>
      <c r="Q134" s="88"/>
      <c r="R134" s="88"/>
      <c r="S134" s="88"/>
      <c r="T134" s="88"/>
      <c r="U134" s="88"/>
      <c r="V134" s="88"/>
      <c r="W134" s="88"/>
      <c r="X134" s="88"/>
      <c r="Y134" s="88"/>
      <c r="Z134" s="88"/>
      <c r="AA134" s="88"/>
      <c r="AB134" s="88"/>
      <c r="AC134" s="88"/>
      <c r="AD134" s="88"/>
      <c r="AE134" s="88"/>
      <c r="AF134" s="88"/>
      <c r="AG134" s="88"/>
      <c r="AH134" s="88"/>
      <c r="AI134" s="88"/>
      <c r="AJ134" s="88"/>
      <c r="AK134" s="88"/>
      <c r="AL134" s="88"/>
      <c r="AM134" s="88"/>
      <c r="AN134" s="88"/>
      <c r="AO134" s="88"/>
      <c r="AP134" s="31"/>
      <c r="AQ134" s="31"/>
      <c r="AR134" s="31"/>
      <c r="AS134" s="31"/>
      <c r="AT134" s="31"/>
      <c r="AU134" s="31"/>
      <c r="AV134" s="31"/>
      <c r="AW134" s="31"/>
      <c r="AX134" s="31"/>
      <c r="AY134" s="31"/>
      <c r="AZ134" s="31"/>
      <c r="BA134" s="31"/>
      <c r="BB134" s="31"/>
      <c r="BC134" s="31"/>
      <c r="BD134" s="31"/>
      <c r="BE134" s="38"/>
      <c r="BF134" s="38"/>
      <c r="BG134" s="38"/>
      <c r="BH134" s="38"/>
      <c r="BI134" s="38"/>
      <c r="BJ134" s="62"/>
      <c r="BK134" s="62"/>
      <c r="BL134" s="62"/>
      <c r="BM134" s="62"/>
      <c r="BN134" s="62"/>
      <c r="BO134" s="62"/>
      <c r="BP134" s="40"/>
      <c r="BQ134" s="40"/>
      <c r="BR134" s="40"/>
      <c r="BS134" s="40"/>
      <c r="BT134" s="40"/>
      <c r="BU134" s="40"/>
      <c r="BV134" s="40"/>
    </row>
    <row r="135" spans="1:74" ht="39.950000000000003" customHeight="1" x14ac:dyDescent="0.2">
      <c r="A135" s="669" t="s">
        <v>0</v>
      </c>
      <c r="B135" s="669" t="s">
        <v>67</v>
      </c>
      <c r="C135" s="669" t="s">
        <v>68</v>
      </c>
      <c r="D135" s="669" t="s">
        <v>1</v>
      </c>
      <c r="E135" s="136" t="s">
        <v>19</v>
      </c>
      <c r="F135" s="116"/>
      <c r="G135" s="600"/>
      <c r="H135" s="601"/>
      <c r="I135" s="116"/>
      <c r="J135" s="647"/>
      <c r="K135" s="649"/>
      <c r="L135" s="116"/>
      <c r="M135" s="647"/>
      <c r="N135" s="649"/>
      <c r="O135" s="116"/>
      <c r="P135" s="647"/>
      <c r="Q135" s="649"/>
      <c r="R135" s="116"/>
      <c r="S135" s="647"/>
      <c r="T135" s="649"/>
      <c r="U135" s="116"/>
      <c r="V135" s="647"/>
      <c r="W135" s="649"/>
      <c r="X135" s="116"/>
      <c r="Y135" s="647"/>
      <c r="Z135" s="649"/>
      <c r="AA135" s="116"/>
      <c r="AB135" s="647"/>
      <c r="AC135" s="649"/>
      <c r="AD135" s="116"/>
      <c r="AE135" s="647"/>
      <c r="AF135" s="649"/>
      <c r="AG135" s="116"/>
      <c r="AH135" s="647"/>
      <c r="AI135" s="649"/>
      <c r="AJ135" s="116"/>
      <c r="AK135" s="647"/>
      <c r="AL135" s="649"/>
      <c r="AM135" s="116"/>
      <c r="AN135" s="647"/>
      <c r="AO135" s="649"/>
      <c r="AP135" s="31"/>
      <c r="AQ135" s="31"/>
      <c r="AR135" s="31"/>
      <c r="AS135" s="31"/>
      <c r="AT135" s="31"/>
      <c r="AU135" s="31"/>
      <c r="AV135" s="31"/>
      <c r="AW135" s="31"/>
      <c r="AX135" s="31"/>
      <c r="AY135" s="31"/>
      <c r="AZ135" s="31"/>
      <c r="BA135" s="31"/>
      <c r="BB135" s="31"/>
      <c r="BC135" s="31"/>
      <c r="BD135" s="31"/>
      <c r="BE135" s="38"/>
      <c r="BF135" s="38"/>
      <c r="BG135" s="38"/>
      <c r="BH135" s="38"/>
      <c r="BI135" s="38"/>
      <c r="BJ135" s="62"/>
      <c r="BK135" s="62"/>
      <c r="BL135" s="62"/>
      <c r="BM135" s="62"/>
      <c r="BN135" s="62"/>
      <c r="BO135" s="62"/>
      <c r="BP135" s="40"/>
      <c r="BQ135" s="40"/>
      <c r="BR135" s="40"/>
      <c r="BS135" s="40"/>
      <c r="BT135" s="40"/>
      <c r="BU135" s="40"/>
      <c r="BV135" s="40"/>
    </row>
    <row r="136" spans="1:74" s="112" customFormat="1" ht="30" customHeight="1" x14ac:dyDescent="0.4">
      <c r="A136" s="670"/>
      <c r="B136" s="670"/>
      <c r="C136" s="670"/>
      <c r="D136" s="670"/>
      <c r="E136" s="678" t="s">
        <v>80</v>
      </c>
      <c r="F136" s="679"/>
      <c r="G136" s="679"/>
      <c r="H136" s="679"/>
      <c r="I136" s="679"/>
      <c r="J136" s="679"/>
      <c r="K136" s="679"/>
      <c r="L136" s="679"/>
      <c r="M136" s="679"/>
      <c r="N136" s="679"/>
      <c r="O136" s="679"/>
      <c r="P136" s="679"/>
      <c r="Q136" s="679"/>
      <c r="R136" s="679"/>
      <c r="S136" s="679"/>
      <c r="T136" s="679"/>
      <c r="U136" s="679"/>
      <c r="V136" s="679"/>
      <c r="W136" s="679"/>
      <c r="X136" s="679"/>
      <c r="Y136" s="679"/>
      <c r="Z136" s="679"/>
      <c r="AA136" s="679"/>
      <c r="AB136" s="679"/>
      <c r="AC136" s="679"/>
      <c r="AD136" s="679"/>
      <c r="AE136" s="679"/>
      <c r="AF136" s="679"/>
      <c r="AG136" s="679"/>
      <c r="AH136" s="679"/>
      <c r="AI136" s="679"/>
      <c r="AJ136" s="679"/>
      <c r="AK136" s="679"/>
      <c r="AL136" s="679"/>
      <c r="AM136" s="679"/>
      <c r="AN136" s="679"/>
      <c r="AO136" s="680"/>
      <c r="AP136" s="111"/>
      <c r="AQ136" s="111"/>
      <c r="AR136" s="111"/>
      <c r="AS136" s="111"/>
      <c r="AT136" s="111"/>
      <c r="AU136" s="111"/>
      <c r="AV136" s="111"/>
      <c r="AW136" s="111"/>
      <c r="AX136" s="111"/>
      <c r="AY136" s="111"/>
      <c r="AZ136" s="111"/>
      <c r="BA136" s="111"/>
      <c r="BB136" s="111"/>
      <c r="BC136" s="111"/>
      <c r="BD136" s="111"/>
      <c r="BE136" s="89"/>
      <c r="BF136" s="89"/>
      <c r="BG136" s="89"/>
      <c r="BH136" s="89"/>
      <c r="BI136" s="89"/>
      <c r="BJ136" s="90"/>
      <c r="BK136" s="90"/>
      <c r="BL136" s="90"/>
      <c r="BM136" s="90"/>
      <c r="BN136" s="90"/>
      <c r="BO136" s="90"/>
      <c r="BP136" s="40"/>
      <c r="BQ136" s="40"/>
      <c r="BR136" s="40"/>
      <c r="BS136" s="40"/>
      <c r="BT136" s="40"/>
      <c r="BU136" s="40"/>
      <c r="BV136" s="40"/>
    </row>
    <row r="137" spans="1:74" ht="20.100000000000001" customHeight="1" x14ac:dyDescent="0.2">
      <c r="A137" s="670"/>
      <c r="B137" s="670"/>
      <c r="C137" s="670"/>
      <c r="D137" s="670"/>
      <c r="E137" s="72"/>
      <c r="F137" s="73"/>
      <c r="G137" s="73"/>
      <c r="H137" s="73"/>
      <c r="I137" s="73"/>
      <c r="J137" s="73"/>
      <c r="K137" s="73"/>
      <c r="L137" s="73"/>
      <c r="M137" s="73"/>
      <c r="N137" s="73"/>
      <c r="O137" s="73"/>
      <c r="P137" s="73"/>
      <c r="Q137" s="73"/>
      <c r="R137" s="73"/>
      <c r="S137" s="73"/>
      <c r="T137" s="73"/>
      <c r="U137" s="73"/>
      <c r="V137" s="73"/>
      <c r="W137" s="73"/>
      <c r="X137" s="73"/>
      <c r="Y137" s="73"/>
      <c r="Z137" s="73"/>
      <c r="AA137" s="73"/>
      <c r="AB137" s="73"/>
      <c r="AC137" s="73"/>
      <c r="AD137" s="73"/>
      <c r="AE137" s="73"/>
      <c r="AF137" s="73"/>
      <c r="AG137" s="73"/>
      <c r="AH137" s="73"/>
      <c r="AI137" s="73"/>
      <c r="AJ137" s="73"/>
      <c r="AK137" s="73"/>
      <c r="AL137" s="73"/>
      <c r="AM137" s="73"/>
      <c r="AN137" s="73"/>
      <c r="AO137" s="74"/>
      <c r="AP137" s="31"/>
      <c r="AQ137" s="31"/>
      <c r="AR137" s="31"/>
      <c r="AS137" s="31"/>
      <c r="AT137" s="31"/>
      <c r="AU137" s="31"/>
      <c r="AV137" s="31"/>
      <c r="AW137" s="31"/>
      <c r="AX137" s="31"/>
      <c r="AY137" s="31"/>
      <c r="AZ137" s="31"/>
      <c r="BA137" s="31"/>
      <c r="BB137" s="31"/>
      <c r="BC137" s="31"/>
      <c r="BD137" s="31"/>
      <c r="BE137" s="38"/>
      <c r="BF137" s="38"/>
      <c r="BG137" s="38"/>
      <c r="BH137" s="38"/>
      <c r="BI137" s="38"/>
      <c r="BJ137" s="62"/>
      <c r="BK137" s="62"/>
      <c r="BL137" s="62"/>
      <c r="BM137" s="62"/>
      <c r="BN137" s="62"/>
      <c r="BO137" s="62"/>
      <c r="BP137" s="40"/>
      <c r="BQ137" s="40"/>
      <c r="BR137" s="40"/>
      <c r="BS137" s="40"/>
      <c r="BT137" s="40"/>
      <c r="BU137" s="40"/>
      <c r="BV137" s="40"/>
    </row>
    <row r="138" spans="1:74" ht="27.75" hidden="1" customHeight="1" x14ac:dyDescent="0.2">
      <c r="A138" s="670"/>
      <c r="B138" s="670"/>
      <c r="C138" s="670"/>
      <c r="D138" s="670"/>
      <c r="E138" s="72"/>
      <c r="F138" s="73"/>
      <c r="G138" s="73"/>
      <c r="H138" s="73"/>
      <c r="I138" s="73"/>
      <c r="J138" s="73"/>
      <c r="K138" s="73"/>
      <c r="L138" s="73"/>
      <c r="M138" s="73"/>
      <c r="N138" s="73"/>
      <c r="O138" s="73"/>
      <c r="P138" s="73"/>
      <c r="Q138" s="73"/>
      <c r="R138" s="73"/>
      <c r="S138" s="73"/>
      <c r="T138" s="73"/>
      <c r="U138" s="73"/>
      <c r="V138" s="73"/>
      <c r="W138" s="73"/>
      <c r="X138" s="73"/>
      <c r="Y138" s="73"/>
      <c r="Z138" s="73"/>
      <c r="AA138" s="73"/>
      <c r="AB138" s="73"/>
      <c r="AC138" s="73"/>
      <c r="AD138" s="73"/>
      <c r="AE138" s="73"/>
      <c r="AF138" s="73"/>
      <c r="AG138" s="73"/>
      <c r="AH138" s="73"/>
      <c r="AI138" s="73"/>
      <c r="AJ138" s="73"/>
      <c r="AK138" s="73"/>
      <c r="AL138" s="73"/>
      <c r="AM138" s="73"/>
      <c r="AN138" s="73"/>
      <c r="AO138" s="74"/>
      <c r="AP138" s="31"/>
      <c r="AQ138" s="31"/>
      <c r="AR138" s="31"/>
      <c r="AS138" s="31"/>
      <c r="AT138" s="31"/>
      <c r="AU138" s="31"/>
      <c r="AV138" s="31"/>
      <c r="AW138" s="31"/>
      <c r="AX138" s="31"/>
      <c r="AY138" s="31"/>
      <c r="AZ138" s="31"/>
      <c r="BA138" s="31"/>
      <c r="BB138" s="31"/>
      <c r="BC138" s="31"/>
      <c r="BD138" s="31"/>
      <c r="BE138" s="38"/>
      <c r="BF138" s="38"/>
      <c r="BG138" s="38"/>
      <c r="BH138" s="38"/>
      <c r="BI138" s="38"/>
      <c r="BJ138" s="62"/>
      <c r="BK138" s="62"/>
      <c r="BL138" s="62"/>
      <c r="BM138" s="62"/>
      <c r="BN138" s="62"/>
      <c r="BO138" s="62"/>
      <c r="BP138" s="40"/>
      <c r="BQ138" s="40"/>
      <c r="BR138" s="40"/>
      <c r="BS138" s="40"/>
      <c r="BT138" s="40"/>
      <c r="BU138" s="40"/>
      <c r="BV138" s="40"/>
    </row>
    <row r="139" spans="1:74" ht="20.100000000000001" hidden="1" customHeight="1" x14ac:dyDescent="0.2">
      <c r="A139" s="670"/>
      <c r="B139" s="670"/>
      <c r="C139" s="670"/>
      <c r="D139" s="670"/>
      <c r="E139" s="72"/>
      <c r="F139" s="73"/>
      <c r="G139" s="73"/>
      <c r="H139" s="73"/>
      <c r="I139" s="73"/>
      <c r="J139" s="73"/>
      <c r="K139" s="73"/>
      <c r="L139" s="73"/>
      <c r="M139" s="73"/>
      <c r="N139" s="73"/>
      <c r="O139" s="73"/>
      <c r="P139" s="73"/>
      <c r="Q139" s="73"/>
      <c r="R139" s="73"/>
      <c r="S139" s="73"/>
      <c r="T139" s="73"/>
      <c r="U139" s="73"/>
      <c r="V139" s="73"/>
      <c r="W139" s="73"/>
      <c r="X139" s="73"/>
      <c r="Y139" s="73"/>
      <c r="Z139" s="73"/>
      <c r="AA139" s="73"/>
      <c r="AB139" s="73"/>
      <c r="AC139" s="73"/>
      <c r="AD139" s="73"/>
      <c r="AE139" s="73"/>
      <c r="AF139" s="73"/>
      <c r="AG139" s="73"/>
      <c r="AH139" s="73"/>
      <c r="AI139" s="73"/>
      <c r="AJ139" s="73"/>
      <c r="AK139" s="73"/>
      <c r="AL139" s="73"/>
      <c r="AM139" s="73"/>
      <c r="AN139" s="73"/>
      <c r="AO139" s="74"/>
      <c r="AP139" s="31"/>
      <c r="AQ139" s="31"/>
      <c r="AR139" s="31"/>
      <c r="AS139" s="31"/>
      <c r="AT139" s="31"/>
      <c r="AU139" s="31"/>
      <c r="AV139" s="31"/>
      <c r="AW139" s="31"/>
      <c r="AX139" s="31"/>
      <c r="AY139" s="31"/>
      <c r="AZ139" s="31"/>
      <c r="BA139" s="31"/>
      <c r="BB139" s="31"/>
      <c r="BC139" s="31"/>
      <c r="BD139" s="31"/>
      <c r="BE139" s="38"/>
      <c r="BF139" s="38"/>
      <c r="BG139" s="38"/>
      <c r="BH139" s="38"/>
      <c r="BI139" s="38"/>
      <c r="BJ139" s="62"/>
      <c r="BK139" s="62"/>
      <c r="BL139" s="62"/>
      <c r="BM139" s="62"/>
      <c r="BN139" s="62"/>
      <c r="BO139" s="62"/>
      <c r="BP139" s="40"/>
      <c r="BQ139" s="40"/>
      <c r="BR139" s="40"/>
      <c r="BS139" s="40"/>
      <c r="BT139" s="40"/>
      <c r="BU139" s="40"/>
      <c r="BV139" s="40"/>
    </row>
    <row r="140" spans="1:74" ht="20.100000000000001" customHeight="1" x14ac:dyDescent="0.2">
      <c r="A140" s="670"/>
      <c r="B140" s="670"/>
      <c r="C140" s="670"/>
      <c r="D140" s="670"/>
      <c r="E140" s="672" t="s">
        <v>79</v>
      </c>
      <c r="F140" s="673"/>
      <c r="G140" s="673"/>
      <c r="H140" s="673"/>
      <c r="I140" s="673"/>
      <c r="J140" s="673"/>
      <c r="K140" s="673"/>
      <c r="L140" s="673"/>
      <c r="M140" s="673"/>
      <c r="N140" s="673"/>
      <c r="O140" s="673"/>
      <c r="P140" s="673"/>
      <c r="Q140" s="673"/>
      <c r="R140" s="673"/>
      <c r="S140" s="673"/>
      <c r="T140" s="673"/>
      <c r="U140" s="673"/>
      <c r="V140" s="673"/>
      <c r="W140" s="673"/>
      <c r="X140" s="673"/>
      <c r="Y140" s="673"/>
      <c r="Z140" s="673"/>
      <c r="AA140" s="673"/>
      <c r="AB140" s="673"/>
      <c r="AC140" s="673"/>
      <c r="AD140" s="673"/>
      <c r="AE140" s="673"/>
      <c r="AF140" s="673"/>
      <c r="AG140" s="673"/>
      <c r="AH140" s="673"/>
      <c r="AI140" s="673"/>
      <c r="AJ140" s="673"/>
      <c r="AK140" s="673"/>
      <c r="AL140" s="673"/>
      <c r="AM140" s="673"/>
      <c r="AN140" s="673"/>
      <c r="AO140" s="674"/>
      <c r="AP140" s="31"/>
      <c r="AQ140" s="31"/>
      <c r="AR140" s="31"/>
      <c r="AS140" s="31"/>
      <c r="AT140" s="31"/>
      <c r="AU140" s="31"/>
      <c r="AV140" s="31"/>
      <c r="AW140" s="31"/>
      <c r="AX140" s="31"/>
      <c r="AY140" s="31"/>
      <c r="AZ140" s="31"/>
      <c r="BA140" s="31"/>
      <c r="BB140" s="31"/>
      <c r="BC140" s="31"/>
      <c r="BD140" s="31"/>
      <c r="BE140" s="38"/>
      <c r="BF140" s="38"/>
      <c r="BG140" s="38"/>
      <c r="BH140" s="38"/>
      <c r="BI140" s="38"/>
      <c r="BJ140" s="62"/>
      <c r="BK140" s="62"/>
      <c r="BL140" s="62"/>
      <c r="BM140" s="62"/>
      <c r="BN140" s="62"/>
      <c r="BO140" s="62"/>
      <c r="BP140" s="40"/>
      <c r="BQ140" s="40"/>
      <c r="BR140" s="40"/>
      <c r="BS140" s="40"/>
      <c r="BT140" s="40"/>
      <c r="BU140" s="40"/>
      <c r="BV140" s="40"/>
    </row>
    <row r="141" spans="1:74" ht="20.100000000000001" customHeight="1" x14ac:dyDescent="0.2">
      <c r="A141" s="671"/>
      <c r="B141" s="671"/>
      <c r="C141" s="671"/>
      <c r="D141" s="671"/>
      <c r="E141" s="675"/>
      <c r="F141" s="676"/>
      <c r="G141" s="676"/>
      <c r="H141" s="676"/>
      <c r="I141" s="676"/>
      <c r="J141" s="676"/>
      <c r="K141" s="676"/>
      <c r="L141" s="676"/>
      <c r="M141" s="676"/>
      <c r="N141" s="676"/>
      <c r="O141" s="676"/>
      <c r="P141" s="676"/>
      <c r="Q141" s="676"/>
      <c r="R141" s="676"/>
      <c r="S141" s="676"/>
      <c r="T141" s="676"/>
      <c r="U141" s="676"/>
      <c r="V141" s="676"/>
      <c r="W141" s="676"/>
      <c r="X141" s="676"/>
      <c r="Y141" s="676"/>
      <c r="Z141" s="676"/>
      <c r="AA141" s="676"/>
      <c r="AB141" s="676"/>
      <c r="AC141" s="676"/>
      <c r="AD141" s="676"/>
      <c r="AE141" s="676"/>
      <c r="AF141" s="676"/>
      <c r="AG141" s="676"/>
      <c r="AH141" s="676"/>
      <c r="AI141" s="676"/>
      <c r="AJ141" s="676"/>
      <c r="AK141" s="676"/>
      <c r="AL141" s="676"/>
      <c r="AM141" s="676"/>
      <c r="AN141" s="676"/>
      <c r="AO141" s="677"/>
      <c r="AP141" s="31"/>
      <c r="AQ141" s="31"/>
      <c r="AR141" s="31"/>
      <c r="AS141" s="31"/>
      <c r="AT141" s="31"/>
      <c r="AU141" s="31"/>
      <c r="AV141" s="31"/>
      <c r="AW141" s="31"/>
      <c r="AX141" s="31"/>
      <c r="AY141" s="31"/>
      <c r="AZ141" s="31"/>
      <c r="BA141" s="31"/>
      <c r="BB141" s="31"/>
      <c r="BC141" s="31"/>
      <c r="BD141" s="31"/>
      <c r="BE141" s="38"/>
      <c r="BF141" s="38"/>
      <c r="BG141" s="38"/>
      <c r="BH141" s="38"/>
      <c r="BI141" s="38"/>
      <c r="BJ141" s="62"/>
      <c r="BK141" s="62"/>
      <c r="BL141" s="62"/>
      <c r="BM141" s="62"/>
      <c r="BN141" s="62"/>
      <c r="BO141" s="62"/>
      <c r="BP141" s="40"/>
      <c r="BQ141" s="40"/>
      <c r="BR141" s="40"/>
      <c r="BS141" s="40"/>
      <c r="BT141" s="40"/>
      <c r="BU141" s="40"/>
      <c r="BV141" s="40"/>
    </row>
    <row r="142" spans="1:74" ht="30" customHeight="1" x14ac:dyDescent="0.2">
      <c r="A142" s="8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31"/>
      <c r="AL142" s="31"/>
      <c r="AM142" s="31"/>
      <c r="AN142" s="31"/>
      <c r="AO142" s="31"/>
      <c r="AP142" s="31"/>
      <c r="AQ142" s="31"/>
      <c r="AR142" s="31"/>
      <c r="AS142" s="31"/>
      <c r="AT142" s="31"/>
      <c r="AU142" s="31"/>
      <c r="AV142" s="31"/>
      <c r="AW142" s="31"/>
      <c r="AX142" s="31"/>
      <c r="AY142" s="31"/>
      <c r="AZ142" s="31"/>
      <c r="BA142" s="31"/>
      <c r="BB142" s="31"/>
      <c r="BC142" s="31"/>
      <c r="BD142" s="31"/>
      <c r="BE142" s="38"/>
      <c r="BF142" s="38"/>
      <c r="BG142" s="38"/>
      <c r="BH142" s="38"/>
      <c r="BI142" s="38"/>
      <c r="BJ142" s="62"/>
      <c r="BK142" s="62"/>
      <c r="BL142" s="62"/>
      <c r="BM142" s="62"/>
      <c r="BN142" s="62"/>
      <c r="BO142" s="62"/>
      <c r="BP142" s="40"/>
      <c r="BQ142" s="40"/>
      <c r="BR142" s="40"/>
      <c r="BS142" s="40"/>
      <c r="BT142" s="40"/>
      <c r="BU142" s="40"/>
      <c r="BV142" s="40"/>
    </row>
    <row r="143" spans="1:74" ht="30" customHeight="1" x14ac:dyDescent="0.2">
      <c r="A143" s="8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8"/>
      <c r="BF143" s="38"/>
      <c r="BG143" s="38"/>
      <c r="BH143" s="38"/>
      <c r="BI143" s="38"/>
      <c r="BJ143" s="62"/>
      <c r="BK143" s="62"/>
      <c r="BL143" s="62"/>
      <c r="BM143" s="62"/>
      <c r="BN143" s="62"/>
      <c r="BO143" s="62"/>
      <c r="BP143" s="40"/>
      <c r="BQ143" s="40"/>
      <c r="BR143" s="40"/>
      <c r="BS143" s="40"/>
      <c r="BT143" s="40"/>
      <c r="BU143" s="40"/>
      <c r="BV143" s="40"/>
    </row>
    <row r="144" spans="1:74" ht="30" customHeight="1" x14ac:dyDescent="0.2">
      <c r="A144" s="8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c r="BC144" s="31"/>
      <c r="BD144" s="31"/>
      <c r="BE144" s="38"/>
      <c r="BF144" s="38"/>
      <c r="BG144" s="38"/>
      <c r="BH144" s="38"/>
      <c r="BI144" s="38"/>
      <c r="BJ144" s="62"/>
      <c r="BK144" s="62"/>
      <c r="BL144" s="62"/>
      <c r="BM144" s="62"/>
      <c r="BN144" s="62"/>
      <c r="BO144" s="62"/>
      <c r="BP144" s="40"/>
      <c r="BQ144" s="40"/>
      <c r="BR144" s="40"/>
      <c r="BS144" s="40"/>
      <c r="BT144" s="40"/>
      <c r="BU144" s="40"/>
      <c r="BV144" s="40"/>
    </row>
    <row r="145" spans="1:2660" ht="30" customHeight="1" x14ac:dyDescent="0.2">
      <c r="A145" s="8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31"/>
      <c r="AL145" s="31"/>
      <c r="AM145" s="31"/>
      <c r="AN145" s="31"/>
      <c r="AO145" s="31"/>
      <c r="AP145" s="31"/>
      <c r="AQ145" s="31"/>
      <c r="AR145" s="31"/>
      <c r="AS145" s="31"/>
      <c r="AT145" s="31"/>
      <c r="AU145" s="31"/>
      <c r="AV145" s="31"/>
      <c r="AW145" s="31"/>
      <c r="AX145" s="31"/>
      <c r="AY145" s="31"/>
      <c r="AZ145" s="31"/>
      <c r="BA145" s="31"/>
      <c r="BB145" s="31"/>
      <c r="BC145" s="31"/>
      <c r="BD145" s="31"/>
      <c r="BE145" s="38"/>
      <c r="BF145" s="38"/>
      <c r="BG145" s="38"/>
      <c r="BH145" s="38"/>
      <c r="BI145" s="38"/>
      <c r="BJ145" s="62"/>
      <c r="BK145" s="62"/>
      <c r="BL145" s="62"/>
      <c r="BM145" s="62"/>
      <c r="BN145" s="62"/>
      <c r="BO145" s="62"/>
      <c r="BP145" s="40"/>
      <c r="BQ145" s="40"/>
      <c r="BR145" s="40"/>
      <c r="BS145" s="40"/>
      <c r="BT145" s="40"/>
      <c r="BU145" s="40"/>
      <c r="BV145" s="40"/>
    </row>
    <row r="146" spans="1:2660" ht="30" customHeight="1" x14ac:dyDescent="0.2">
      <c r="A146" s="8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8"/>
      <c r="BF146" s="38"/>
      <c r="BG146" s="38"/>
      <c r="BH146" s="38"/>
      <c r="BI146" s="38"/>
      <c r="BJ146" s="62"/>
      <c r="BK146" s="62"/>
      <c r="BL146" s="62"/>
      <c r="BM146" s="62"/>
      <c r="BN146" s="62"/>
      <c r="BO146" s="62"/>
      <c r="BP146" s="40"/>
      <c r="BQ146" s="40"/>
      <c r="BR146" s="40"/>
      <c r="BS146" s="40"/>
      <c r="BT146" s="40"/>
      <c r="BU146" s="40"/>
      <c r="BV146" s="40"/>
    </row>
    <row r="147" spans="1:2660" ht="30" customHeight="1" x14ac:dyDescent="0.2">
      <c r="A147" s="8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31"/>
      <c r="AL147" s="31"/>
      <c r="AM147" s="31"/>
      <c r="AN147" s="31"/>
      <c r="AO147" s="31"/>
      <c r="AP147" s="31"/>
      <c r="AQ147" s="31"/>
      <c r="AR147" s="31"/>
      <c r="AS147" s="31"/>
      <c r="AT147" s="31"/>
      <c r="AU147" s="31"/>
      <c r="AV147" s="31"/>
      <c r="AW147" s="31"/>
      <c r="AX147" s="31"/>
      <c r="AY147" s="31"/>
      <c r="AZ147" s="31"/>
      <c r="BA147" s="31"/>
      <c r="BB147" s="31"/>
      <c r="BC147" s="31"/>
      <c r="BD147" s="31"/>
      <c r="BE147" s="38"/>
      <c r="BF147" s="38"/>
      <c r="BG147" s="38"/>
      <c r="BH147" s="38"/>
      <c r="BI147" s="38"/>
      <c r="BJ147" s="62"/>
      <c r="BK147" s="62"/>
      <c r="BL147" s="62"/>
      <c r="BM147" s="62"/>
      <c r="BN147" s="62"/>
      <c r="BO147" s="62"/>
      <c r="BP147" s="40"/>
      <c r="BQ147" s="40"/>
      <c r="BR147" s="40"/>
      <c r="BS147" s="40"/>
      <c r="BT147" s="40"/>
      <c r="BU147" s="40"/>
      <c r="BV147" s="40"/>
    </row>
    <row r="148" spans="1:2660" ht="30" customHeight="1" x14ac:dyDescent="0.2">
      <c r="A148" s="8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55"/>
      <c r="AS148" s="31"/>
      <c r="AT148" s="31"/>
      <c r="AU148" s="31"/>
      <c r="AV148" s="31"/>
      <c r="AW148" s="31"/>
      <c r="AX148" s="31"/>
      <c r="AY148" s="31"/>
      <c r="AZ148" s="31"/>
      <c r="BA148" s="31"/>
      <c r="BB148" s="31"/>
      <c r="BC148" s="31"/>
      <c r="BD148" s="31"/>
      <c r="BE148" s="38"/>
      <c r="BF148" s="38"/>
      <c r="BG148" s="38"/>
      <c r="BH148" s="38"/>
      <c r="BI148" s="38"/>
      <c r="BJ148" s="62"/>
      <c r="BK148" s="62"/>
      <c r="BL148" s="62"/>
      <c r="BM148" s="62"/>
      <c r="BN148" s="62"/>
      <c r="BO148" s="62"/>
      <c r="BP148" s="40"/>
      <c r="BQ148" s="40"/>
      <c r="BR148" s="40"/>
      <c r="BS148" s="40"/>
      <c r="BT148" s="40"/>
      <c r="BU148" s="40"/>
      <c r="BV148" s="40"/>
    </row>
    <row r="149" spans="1:2660" ht="30" customHeight="1" x14ac:dyDescent="0.2">
      <c r="A149" s="8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c r="BA149" s="31"/>
      <c r="BB149" s="31"/>
      <c r="BC149" s="31"/>
      <c r="BD149" s="31"/>
      <c r="BE149" s="38"/>
      <c r="BF149" s="38"/>
      <c r="BG149" s="38"/>
      <c r="BH149" s="38"/>
      <c r="BI149" s="38"/>
      <c r="BJ149" s="62"/>
      <c r="BK149" s="62"/>
      <c r="BL149" s="62"/>
      <c r="BM149" s="62"/>
      <c r="BN149" s="62"/>
      <c r="BO149" s="62"/>
      <c r="BP149" s="40"/>
      <c r="BQ149" s="40"/>
      <c r="BR149" s="40"/>
      <c r="BS149" s="40"/>
      <c r="BT149" s="40"/>
      <c r="BU149" s="40"/>
      <c r="BV149" s="40"/>
    </row>
    <row r="150" spans="1:2660" ht="30" customHeight="1" x14ac:dyDescent="0.2">
      <c r="A150" s="8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8"/>
      <c r="BF150" s="38"/>
      <c r="BG150" s="38"/>
      <c r="BH150" s="38"/>
      <c r="BI150" s="38"/>
      <c r="BJ150" s="62"/>
      <c r="BK150" s="62"/>
      <c r="BL150" s="62"/>
      <c r="BM150" s="62"/>
      <c r="BN150" s="62"/>
      <c r="BO150" s="62"/>
      <c r="BP150" s="40"/>
      <c r="BQ150" s="40"/>
      <c r="BR150" s="40"/>
      <c r="BS150" s="40"/>
      <c r="BT150" s="40"/>
      <c r="BU150" s="40"/>
      <c r="BV150" s="40"/>
    </row>
    <row r="151" spans="1:2660" ht="30" customHeight="1" x14ac:dyDescent="0.2">
      <c r="A151" s="8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8"/>
      <c r="BF151" s="38"/>
      <c r="BG151" s="38"/>
      <c r="BH151" s="38"/>
      <c r="BI151" s="38"/>
      <c r="BJ151" s="62"/>
      <c r="BK151" s="62"/>
      <c r="BL151" s="62"/>
      <c r="BM151" s="62"/>
      <c r="BN151" s="62"/>
      <c r="BO151" s="62"/>
      <c r="BP151" s="40"/>
      <c r="BQ151" s="40"/>
      <c r="BR151" s="40"/>
      <c r="BS151" s="40"/>
      <c r="BT151" s="40"/>
      <c r="BU151" s="40"/>
      <c r="BV151" s="40"/>
    </row>
    <row r="152" spans="1:2660" s="82" customFormat="1" ht="31.5" customHeight="1" x14ac:dyDescent="0.2">
      <c r="A152" s="8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c r="BA152" s="31"/>
      <c r="BB152" s="31"/>
      <c r="BC152" s="31"/>
      <c r="BD152" s="31"/>
      <c r="BE152" s="31"/>
      <c r="BF152" s="31"/>
      <c r="BG152" s="31"/>
      <c r="BH152" s="31"/>
      <c r="BI152" s="31"/>
      <c r="BJ152" s="31"/>
      <c r="BK152" s="31"/>
      <c r="BL152" s="31"/>
      <c r="BM152" s="31"/>
      <c r="BN152" s="31"/>
      <c r="BO152" s="31"/>
      <c r="BP152" s="31"/>
      <c r="BQ152" s="31"/>
      <c r="BR152" s="31"/>
      <c r="BS152" s="31"/>
      <c r="BT152" s="31"/>
      <c r="BU152" s="31"/>
      <c r="BV152" s="31"/>
      <c r="BW152" s="31"/>
      <c r="BX152" s="31"/>
      <c r="BY152" s="31"/>
      <c r="BZ152" s="31"/>
      <c r="CA152" s="31"/>
      <c r="CB152" s="31"/>
      <c r="CC152" s="31"/>
      <c r="CD152" s="31"/>
      <c r="CE152" s="31"/>
      <c r="CF152" s="31"/>
      <c r="CG152" s="31"/>
      <c r="CH152" s="31"/>
      <c r="CI152" s="31"/>
      <c r="CJ152" s="31"/>
      <c r="CK152" s="31"/>
      <c r="CL152" s="31"/>
      <c r="CM152" s="31"/>
      <c r="CN152" s="31"/>
      <c r="CO152" s="31"/>
      <c r="CP152" s="31"/>
      <c r="CQ152" s="31"/>
      <c r="CR152" s="31"/>
      <c r="CS152" s="31"/>
      <c r="CT152" s="31"/>
      <c r="CU152" s="31"/>
      <c r="CV152" s="31"/>
      <c r="CW152" s="31"/>
      <c r="CX152" s="31"/>
      <c r="CY152" s="31"/>
      <c r="CZ152" s="31"/>
      <c r="DA152" s="31"/>
      <c r="DB152" s="31"/>
      <c r="DC152" s="31"/>
      <c r="DD152" s="31"/>
      <c r="DE152" s="31"/>
      <c r="DF152" s="31"/>
      <c r="DG152" s="31"/>
      <c r="DH152" s="31"/>
      <c r="DI152" s="31"/>
      <c r="DJ152" s="31"/>
      <c r="DK152" s="31"/>
      <c r="DL152" s="31"/>
      <c r="DM152" s="31"/>
      <c r="DN152" s="31"/>
      <c r="DO152" s="31"/>
      <c r="DP152" s="31"/>
      <c r="DQ152" s="31"/>
      <c r="DR152" s="31"/>
      <c r="DS152" s="31"/>
      <c r="DT152" s="31"/>
      <c r="DU152" s="31"/>
      <c r="DV152" s="31"/>
      <c r="DW152" s="31"/>
      <c r="DX152" s="31"/>
      <c r="DY152" s="31"/>
      <c r="DZ152" s="31"/>
      <c r="EA152" s="31"/>
      <c r="EB152" s="31"/>
      <c r="EC152" s="31"/>
      <c r="ED152" s="31"/>
      <c r="EE152" s="31"/>
      <c r="EF152" s="31"/>
      <c r="EG152" s="31"/>
      <c r="EH152" s="31"/>
      <c r="EI152" s="31"/>
      <c r="EJ152" s="31"/>
      <c r="EK152" s="31"/>
      <c r="EL152" s="31"/>
      <c r="EM152" s="31"/>
      <c r="EN152" s="31"/>
      <c r="EO152" s="31"/>
      <c r="EP152" s="31"/>
      <c r="EQ152" s="31"/>
      <c r="ER152" s="31"/>
      <c r="ES152" s="31"/>
      <c r="ET152" s="31"/>
      <c r="EU152" s="31"/>
      <c r="EV152" s="31"/>
      <c r="EW152" s="31"/>
      <c r="EX152" s="31"/>
      <c r="EY152" s="31"/>
      <c r="EZ152" s="31"/>
      <c r="FA152" s="31"/>
      <c r="FB152" s="31"/>
      <c r="FC152" s="31"/>
      <c r="FD152" s="31"/>
      <c r="FE152" s="31"/>
      <c r="FF152" s="31"/>
      <c r="FG152" s="31"/>
      <c r="FH152" s="31"/>
      <c r="FI152" s="31"/>
      <c r="FJ152" s="31"/>
      <c r="FK152" s="31"/>
      <c r="FL152" s="31"/>
      <c r="FM152" s="31"/>
      <c r="FN152" s="31"/>
      <c r="FO152" s="31"/>
      <c r="FP152" s="31"/>
      <c r="FQ152" s="31"/>
      <c r="FR152" s="31"/>
      <c r="FS152" s="31"/>
      <c r="FT152" s="31"/>
      <c r="FU152" s="31"/>
      <c r="FV152" s="31"/>
      <c r="FW152" s="31"/>
      <c r="FX152" s="31"/>
      <c r="FY152" s="31"/>
      <c r="FZ152" s="31"/>
      <c r="GA152" s="31"/>
      <c r="GB152" s="31"/>
      <c r="GC152" s="31"/>
      <c r="GD152" s="31"/>
      <c r="GE152" s="31"/>
      <c r="GF152" s="31"/>
      <c r="GG152" s="31"/>
      <c r="GH152" s="31"/>
      <c r="GI152" s="31"/>
      <c r="GJ152" s="31"/>
      <c r="GK152" s="31"/>
      <c r="GL152" s="31"/>
      <c r="GM152" s="31"/>
      <c r="GN152" s="31"/>
      <c r="GO152" s="31"/>
      <c r="GP152" s="31"/>
      <c r="GQ152" s="31"/>
      <c r="GR152" s="31"/>
      <c r="GS152" s="31"/>
      <c r="GT152" s="31"/>
      <c r="GU152" s="31"/>
      <c r="GV152" s="31"/>
      <c r="GW152" s="31"/>
      <c r="GX152" s="31"/>
      <c r="GY152" s="31"/>
      <c r="GZ152" s="31"/>
      <c r="HA152" s="31"/>
      <c r="HB152" s="31"/>
      <c r="HC152" s="31"/>
      <c r="HD152" s="31"/>
      <c r="HE152" s="31"/>
      <c r="HF152" s="31"/>
      <c r="HG152" s="31"/>
      <c r="HH152" s="31"/>
      <c r="HI152" s="31"/>
      <c r="HJ152" s="31"/>
      <c r="HK152" s="31"/>
      <c r="HL152" s="31"/>
      <c r="HM152" s="31"/>
      <c r="HN152" s="31"/>
      <c r="HO152" s="31"/>
      <c r="HP152" s="31"/>
      <c r="HQ152" s="31"/>
      <c r="HR152" s="31"/>
      <c r="HS152" s="31"/>
      <c r="HT152" s="31"/>
      <c r="HU152" s="31"/>
      <c r="HV152" s="31"/>
      <c r="HW152" s="31"/>
      <c r="HX152" s="31"/>
      <c r="HY152" s="31"/>
      <c r="HZ152" s="31"/>
      <c r="IA152" s="31"/>
      <c r="IB152" s="31"/>
      <c r="IC152" s="31"/>
      <c r="ID152" s="31"/>
      <c r="IE152" s="31"/>
      <c r="IF152" s="31"/>
      <c r="IG152" s="31"/>
      <c r="IH152" s="31"/>
      <c r="II152" s="31"/>
      <c r="IJ152" s="31"/>
      <c r="IK152" s="31"/>
      <c r="IL152" s="31"/>
      <c r="IM152" s="31"/>
      <c r="IN152" s="31"/>
      <c r="IO152" s="31"/>
      <c r="IP152" s="31"/>
      <c r="IQ152" s="31"/>
      <c r="IR152" s="31"/>
      <c r="IS152" s="31"/>
      <c r="IT152" s="31"/>
      <c r="IU152" s="31"/>
      <c r="IV152" s="31"/>
      <c r="IW152" s="31"/>
      <c r="IX152" s="31"/>
      <c r="IY152" s="31"/>
      <c r="IZ152" s="31"/>
      <c r="JA152" s="31"/>
      <c r="JB152" s="31"/>
      <c r="JC152" s="31"/>
      <c r="JD152" s="31"/>
      <c r="JE152" s="31"/>
      <c r="JF152" s="31"/>
      <c r="JG152" s="31"/>
      <c r="JH152" s="31"/>
      <c r="JI152" s="31"/>
      <c r="JJ152" s="31"/>
      <c r="JK152" s="31"/>
      <c r="JL152" s="31"/>
      <c r="JM152" s="31"/>
      <c r="JN152" s="31"/>
      <c r="JO152" s="31"/>
      <c r="JP152" s="31"/>
      <c r="JQ152" s="31"/>
      <c r="JR152" s="31"/>
      <c r="JS152" s="31"/>
      <c r="JT152" s="31"/>
      <c r="JU152" s="31"/>
      <c r="JV152" s="31"/>
      <c r="JW152" s="31"/>
      <c r="JX152" s="31"/>
      <c r="JY152" s="31"/>
      <c r="JZ152" s="31"/>
      <c r="KA152" s="31"/>
      <c r="KB152" s="31"/>
      <c r="KC152" s="31"/>
      <c r="KD152" s="31"/>
      <c r="KE152" s="31"/>
      <c r="KF152" s="31"/>
      <c r="KG152" s="31"/>
      <c r="KH152" s="31"/>
      <c r="KI152" s="31"/>
      <c r="KJ152" s="31"/>
      <c r="KK152" s="31"/>
      <c r="KL152" s="31"/>
      <c r="KM152" s="31"/>
      <c r="KN152" s="31"/>
      <c r="KO152" s="31"/>
      <c r="KP152" s="31"/>
      <c r="KQ152" s="31"/>
      <c r="KR152" s="31"/>
      <c r="KS152" s="31"/>
      <c r="KT152" s="31"/>
      <c r="KU152" s="31"/>
      <c r="KV152" s="31"/>
      <c r="KW152" s="31"/>
      <c r="KX152" s="31"/>
      <c r="KY152" s="31"/>
      <c r="KZ152" s="31"/>
      <c r="LA152" s="31"/>
      <c r="LB152" s="31"/>
      <c r="LC152" s="31"/>
      <c r="LD152" s="31"/>
      <c r="LE152" s="31"/>
      <c r="LF152" s="31"/>
      <c r="LG152" s="31"/>
      <c r="LH152" s="31"/>
      <c r="LI152" s="31"/>
      <c r="LJ152" s="31"/>
      <c r="LK152" s="31"/>
      <c r="LL152" s="31"/>
      <c r="LM152" s="31"/>
      <c r="LN152" s="31"/>
      <c r="LO152" s="31"/>
      <c r="LP152" s="31"/>
      <c r="LQ152" s="31"/>
      <c r="LR152" s="31"/>
      <c r="LS152" s="31"/>
      <c r="LT152" s="31"/>
      <c r="LU152" s="31"/>
      <c r="LV152" s="31"/>
      <c r="LW152" s="31"/>
      <c r="LX152" s="31"/>
      <c r="LY152" s="31"/>
      <c r="LZ152" s="31"/>
      <c r="MA152" s="31"/>
      <c r="MB152" s="31"/>
      <c r="MC152" s="31"/>
      <c r="MD152" s="31"/>
      <c r="ME152" s="31"/>
      <c r="MF152" s="31"/>
      <c r="MG152" s="31"/>
      <c r="MH152" s="31"/>
      <c r="MI152" s="31"/>
      <c r="MJ152" s="31"/>
      <c r="MK152" s="31"/>
      <c r="ML152" s="31"/>
      <c r="MM152" s="31"/>
      <c r="MN152" s="31"/>
      <c r="MO152" s="31"/>
      <c r="MP152" s="31"/>
      <c r="MQ152" s="31"/>
      <c r="MR152" s="31"/>
      <c r="MS152" s="31"/>
      <c r="MT152" s="31"/>
      <c r="MU152" s="31"/>
      <c r="MV152" s="31"/>
      <c r="MW152" s="31"/>
      <c r="MX152" s="31"/>
      <c r="MY152" s="31"/>
      <c r="MZ152" s="31"/>
      <c r="NA152" s="31"/>
      <c r="NB152" s="31"/>
      <c r="NC152" s="31"/>
      <c r="ND152" s="31"/>
      <c r="NE152" s="31"/>
      <c r="NF152" s="31"/>
      <c r="NG152" s="31"/>
      <c r="NH152" s="31"/>
      <c r="NI152" s="31"/>
      <c r="NJ152" s="31"/>
      <c r="NK152" s="31"/>
      <c r="NL152" s="31"/>
      <c r="NM152" s="31"/>
      <c r="NN152" s="31"/>
      <c r="NO152" s="31"/>
      <c r="NP152" s="31"/>
      <c r="NQ152" s="31"/>
      <c r="NR152" s="31"/>
      <c r="NS152" s="31"/>
      <c r="NT152" s="31"/>
      <c r="NU152" s="31"/>
      <c r="NV152" s="31"/>
      <c r="NW152" s="31"/>
      <c r="NX152" s="31"/>
      <c r="NY152" s="31"/>
      <c r="NZ152" s="31"/>
      <c r="OA152" s="31"/>
      <c r="OB152" s="31"/>
      <c r="OC152" s="31"/>
      <c r="OD152" s="31"/>
      <c r="OE152" s="31"/>
      <c r="OF152" s="31"/>
      <c r="OG152" s="31"/>
      <c r="OH152" s="31"/>
      <c r="OI152" s="31"/>
      <c r="OJ152" s="31"/>
      <c r="OK152" s="31"/>
      <c r="OL152" s="31"/>
      <c r="OM152" s="31"/>
      <c r="ON152" s="31"/>
      <c r="OO152" s="31"/>
      <c r="OP152" s="31"/>
      <c r="OQ152" s="31"/>
      <c r="OR152" s="31"/>
      <c r="OS152" s="31"/>
      <c r="OT152" s="31"/>
      <c r="OU152" s="31"/>
      <c r="OV152" s="31"/>
      <c r="OW152" s="31"/>
      <c r="OX152" s="31"/>
      <c r="OY152" s="31"/>
      <c r="OZ152" s="31"/>
      <c r="PA152" s="31"/>
      <c r="PB152" s="31"/>
      <c r="PC152" s="31"/>
      <c r="PD152" s="31"/>
      <c r="PE152" s="31"/>
      <c r="PF152" s="31"/>
      <c r="PG152" s="31"/>
      <c r="PH152" s="31"/>
      <c r="PI152" s="31"/>
      <c r="PJ152" s="31"/>
      <c r="PK152" s="31"/>
      <c r="PL152" s="31"/>
      <c r="PM152" s="31"/>
      <c r="PN152" s="31"/>
      <c r="PO152" s="31"/>
      <c r="PP152" s="31"/>
      <c r="PQ152" s="31"/>
      <c r="PR152" s="31"/>
      <c r="PS152" s="31"/>
      <c r="PT152" s="31"/>
      <c r="PU152" s="31"/>
      <c r="PV152" s="31"/>
      <c r="PW152" s="31"/>
      <c r="PX152" s="31"/>
      <c r="PY152" s="31"/>
      <c r="PZ152" s="31"/>
      <c r="QA152" s="31"/>
      <c r="QB152" s="31"/>
      <c r="QC152" s="31"/>
      <c r="QD152" s="31"/>
      <c r="QE152" s="31"/>
      <c r="QF152" s="31"/>
      <c r="QG152" s="31"/>
      <c r="QH152" s="31"/>
      <c r="QI152" s="31"/>
      <c r="QJ152" s="31"/>
      <c r="QK152" s="31"/>
      <c r="QL152" s="31"/>
      <c r="QM152" s="31"/>
      <c r="QN152" s="31"/>
      <c r="QO152" s="31"/>
      <c r="QP152" s="31"/>
      <c r="QQ152" s="31"/>
      <c r="QR152" s="31"/>
      <c r="QS152" s="31"/>
      <c r="QT152" s="31"/>
      <c r="QU152" s="31"/>
      <c r="QV152" s="31"/>
      <c r="QW152" s="31"/>
      <c r="QX152" s="31"/>
      <c r="QY152" s="31"/>
      <c r="QZ152" s="31"/>
      <c r="RA152" s="31"/>
      <c r="RB152" s="31"/>
      <c r="RC152" s="31"/>
      <c r="RD152" s="31"/>
      <c r="RE152" s="31"/>
      <c r="RF152" s="31"/>
      <c r="RG152" s="31"/>
      <c r="RH152" s="31"/>
      <c r="RI152" s="31"/>
      <c r="RJ152" s="31"/>
      <c r="RK152" s="31"/>
      <c r="RL152" s="31"/>
      <c r="RM152" s="31"/>
      <c r="RN152" s="31"/>
      <c r="RO152" s="31"/>
      <c r="RP152" s="31"/>
      <c r="RQ152" s="31"/>
      <c r="RR152" s="31"/>
      <c r="RS152" s="31"/>
      <c r="RT152" s="31"/>
      <c r="RU152" s="31"/>
      <c r="RV152" s="31"/>
      <c r="RW152" s="31"/>
      <c r="RX152" s="31"/>
      <c r="RY152" s="31"/>
      <c r="RZ152" s="31"/>
      <c r="SA152" s="31"/>
      <c r="SB152" s="31"/>
      <c r="SC152" s="31"/>
      <c r="SD152" s="31"/>
      <c r="SE152" s="31"/>
      <c r="SF152" s="31"/>
      <c r="SG152" s="31"/>
      <c r="SH152" s="31"/>
      <c r="SI152" s="31"/>
      <c r="SJ152" s="31"/>
      <c r="SK152" s="31"/>
      <c r="SL152" s="31"/>
      <c r="SM152" s="31"/>
      <c r="SN152" s="31"/>
      <c r="SO152" s="31"/>
      <c r="SP152" s="31"/>
      <c r="SQ152" s="31"/>
      <c r="SR152" s="31"/>
      <c r="SS152" s="31"/>
      <c r="ST152" s="31"/>
      <c r="SU152" s="31"/>
      <c r="SV152" s="31"/>
      <c r="SW152" s="31"/>
      <c r="SX152" s="31"/>
      <c r="SY152" s="31"/>
      <c r="SZ152" s="31"/>
      <c r="TA152" s="31"/>
      <c r="TB152" s="31"/>
      <c r="TC152" s="31"/>
      <c r="TD152" s="31"/>
      <c r="TE152" s="31"/>
      <c r="TF152" s="31"/>
      <c r="TG152" s="31"/>
      <c r="TH152" s="31"/>
      <c r="TI152" s="31"/>
      <c r="TJ152" s="31"/>
      <c r="TK152" s="31"/>
      <c r="TL152" s="31"/>
      <c r="TM152" s="31"/>
      <c r="TN152" s="31"/>
      <c r="TO152" s="31"/>
      <c r="TP152" s="31"/>
      <c r="TQ152" s="31"/>
      <c r="TR152" s="31"/>
      <c r="TS152" s="31"/>
      <c r="TT152" s="31"/>
      <c r="TU152" s="31"/>
      <c r="TV152" s="31"/>
      <c r="TW152" s="31"/>
      <c r="TX152" s="31"/>
      <c r="TY152" s="31"/>
      <c r="TZ152" s="31"/>
      <c r="UA152" s="31"/>
      <c r="UB152" s="31"/>
      <c r="UC152" s="31"/>
      <c r="UD152" s="31"/>
      <c r="UE152" s="31"/>
      <c r="UF152" s="31"/>
      <c r="UG152" s="31"/>
      <c r="UH152" s="31"/>
      <c r="UI152" s="31"/>
      <c r="UJ152" s="31"/>
      <c r="UK152" s="31"/>
      <c r="UL152" s="31"/>
      <c r="UM152" s="31"/>
      <c r="UN152" s="31"/>
      <c r="UO152" s="31"/>
      <c r="UP152" s="31"/>
      <c r="UQ152" s="31"/>
      <c r="UR152" s="31"/>
      <c r="US152" s="31"/>
      <c r="UT152" s="31"/>
      <c r="UU152" s="31"/>
      <c r="UV152" s="31"/>
      <c r="UW152" s="31"/>
      <c r="UX152" s="31"/>
      <c r="UY152" s="31"/>
      <c r="UZ152" s="31"/>
      <c r="VA152" s="31"/>
      <c r="VB152" s="31"/>
      <c r="VC152" s="31"/>
      <c r="VD152" s="31"/>
      <c r="VE152" s="31"/>
      <c r="VF152" s="31"/>
      <c r="VG152" s="31"/>
      <c r="VH152" s="31"/>
      <c r="VI152" s="31"/>
      <c r="VJ152" s="31"/>
      <c r="VK152" s="31"/>
      <c r="VL152" s="31"/>
      <c r="VM152" s="31"/>
      <c r="VN152" s="31"/>
      <c r="VO152" s="31"/>
      <c r="VP152" s="31"/>
      <c r="VQ152" s="31"/>
      <c r="VR152" s="31"/>
      <c r="VS152" s="31"/>
      <c r="VT152" s="31"/>
      <c r="VU152" s="31"/>
      <c r="VV152" s="31"/>
      <c r="VW152" s="31"/>
      <c r="VX152" s="31"/>
      <c r="VY152" s="31"/>
      <c r="VZ152" s="31"/>
      <c r="WA152" s="31"/>
      <c r="WB152" s="31"/>
      <c r="WC152" s="31"/>
      <c r="WD152" s="31"/>
      <c r="WE152" s="31"/>
      <c r="WF152" s="31"/>
      <c r="WG152" s="31"/>
      <c r="WH152" s="31"/>
      <c r="WI152" s="31"/>
      <c r="WJ152" s="31"/>
      <c r="WK152" s="31"/>
      <c r="WL152" s="31"/>
      <c r="WM152" s="31"/>
      <c r="WN152" s="31"/>
      <c r="WO152" s="31"/>
      <c r="WP152" s="31"/>
      <c r="WQ152" s="31"/>
      <c r="WR152" s="31"/>
      <c r="WS152" s="31"/>
      <c r="WT152" s="31"/>
      <c r="WU152" s="31"/>
      <c r="WV152" s="31"/>
      <c r="WW152" s="31"/>
      <c r="WX152" s="31"/>
      <c r="WY152" s="31"/>
      <c r="WZ152" s="31"/>
      <c r="XA152" s="31"/>
      <c r="XB152" s="31"/>
      <c r="XC152" s="31"/>
      <c r="XD152" s="31"/>
      <c r="XE152" s="31"/>
      <c r="XF152" s="31"/>
      <c r="XG152" s="31"/>
      <c r="XH152" s="31"/>
      <c r="XI152" s="31"/>
      <c r="XJ152" s="31"/>
      <c r="XK152" s="31"/>
      <c r="XL152" s="31"/>
      <c r="XM152" s="31"/>
      <c r="XN152" s="31"/>
      <c r="XO152" s="31"/>
      <c r="XP152" s="31"/>
      <c r="XQ152" s="31"/>
      <c r="XR152" s="31"/>
      <c r="XS152" s="31"/>
      <c r="XT152" s="31"/>
      <c r="XU152" s="31"/>
      <c r="XV152" s="31"/>
      <c r="XW152" s="31"/>
      <c r="XX152" s="31"/>
      <c r="XY152" s="31"/>
      <c r="XZ152" s="31"/>
      <c r="YA152" s="31"/>
      <c r="YB152" s="31"/>
      <c r="YC152" s="31"/>
      <c r="YD152" s="31"/>
      <c r="YE152" s="31"/>
      <c r="YF152" s="31"/>
      <c r="YG152" s="31"/>
      <c r="YH152" s="31"/>
      <c r="YI152" s="31"/>
      <c r="YJ152" s="31"/>
      <c r="YK152" s="31"/>
      <c r="YL152" s="31"/>
      <c r="YM152" s="31"/>
      <c r="YN152" s="31"/>
      <c r="YO152" s="31"/>
      <c r="YP152" s="31"/>
      <c r="YQ152" s="31"/>
      <c r="YR152" s="31"/>
      <c r="YS152" s="31"/>
      <c r="YT152" s="31"/>
      <c r="YU152" s="31"/>
      <c r="YV152" s="31"/>
      <c r="YW152" s="31"/>
      <c r="YX152" s="31"/>
      <c r="YY152" s="31"/>
      <c r="YZ152" s="31"/>
      <c r="ZA152" s="31"/>
      <c r="ZB152" s="31"/>
      <c r="ZC152" s="31"/>
      <c r="ZD152" s="31"/>
      <c r="ZE152" s="31"/>
      <c r="ZF152" s="31"/>
      <c r="ZG152" s="31"/>
      <c r="ZH152" s="31"/>
      <c r="ZI152" s="31"/>
      <c r="ZJ152" s="31"/>
      <c r="ZK152" s="31"/>
      <c r="ZL152" s="31"/>
      <c r="ZM152" s="31"/>
      <c r="ZN152" s="31"/>
      <c r="ZO152" s="31"/>
      <c r="ZP152" s="31"/>
      <c r="ZQ152" s="31"/>
      <c r="ZR152" s="31"/>
      <c r="ZS152" s="31"/>
      <c r="ZT152" s="31"/>
      <c r="ZU152" s="31"/>
      <c r="ZV152" s="31"/>
      <c r="ZW152" s="31"/>
      <c r="ZX152" s="31"/>
      <c r="ZY152" s="31"/>
      <c r="ZZ152" s="31"/>
      <c r="AAA152" s="31"/>
      <c r="AAB152" s="31"/>
      <c r="AAC152" s="31"/>
      <c r="AAD152" s="31"/>
      <c r="AAE152" s="31"/>
      <c r="AAF152" s="31"/>
      <c r="AAG152" s="31"/>
      <c r="AAH152" s="31"/>
      <c r="AAI152" s="31"/>
      <c r="AAJ152" s="31"/>
      <c r="AAK152" s="31"/>
      <c r="AAL152" s="31"/>
      <c r="AAM152" s="31"/>
      <c r="AAN152" s="31"/>
      <c r="AAO152" s="31"/>
      <c r="AAP152" s="31"/>
      <c r="AAQ152" s="31"/>
      <c r="AAR152" s="31"/>
      <c r="AAS152" s="31"/>
      <c r="AAT152" s="31"/>
      <c r="AAU152" s="31"/>
      <c r="AAV152" s="31"/>
      <c r="AAW152" s="31"/>
      <c r="AAX152" s="31"/>
      <c r="AAY152" s="31"/>
      <c r="AAZ152" s="31"/>
      <c r="ABA152" s="31"/>
      <c r="ABB152" s="31"/>
      <c r="ABC152" s="31"/>
      <c r="ABD152" s="31"/>
      <c r="ABE152" s="31"/>
      <c r="ABF152" s="31"/>
      <c r="ABG152" s="31"/>
      <c r="ABH152" s="31"/>
      <c r="ABI152" s="31"/>
      <c r="ABJ152" s="31"/>
      <c r="ABK152" s="31"/>
      <c r="ABL152" s="31"/>
      <c r="ABM152" s="31"/>
      <c r="ABN152" s="31"/>
      <c r="ABO152" s="31"/>
      <c r="ABP152" s="31"/>
      <c r="ABQ152" s="31"/>
      <c r="ABR152" s="31"/>
      <c r="ABS152" s="31"/>
      <c r="ABT152" s="31"/>
      <c r="ABU152" s="31"/>
      <c r="ABV152" s="31"/>
      <c r="ABW152" s="31"/>
      <c r="ABX152" s="31"/>
      <c r="ABY152" s="31"/>
      <c r="ABZ152" s="31"/>
      <c r="ACA152" s="31"/>
      <c r="ACB152" s="31"/>
      <c r="ACC152" s="31"/>
      <c r="ACD152" s="31"/>
      <c r="ACE152" s="31"/>
      <c r="ACF152" s="31"/>
      <c r="ACG152" s="31"/>
      <c r="ACH152" s="31"/>
      <c r="ACI152" s="31"/>
      <c r="ACJ152" s="31"/>
      <c r="ACK152" s="31"/>
      <c r="ACL152" s="31"/>
      <c r="ACM152" s="31"/>
      <c r="ACN152" s="31"/>
      <c r="ACO152" s="31"/>
      <c r="ACP152" s="31"/>
      <c r="ACQ152" s="31"/>
      <c r="ACR152" s="31"/>
      <c r="ACS152" s="31"/>
      <c r="ACT152" s="31"/>
      <c r="ACU152" s="31"/>
      <c r="ACV152" s="31"/>
      <c r="ACW152" s="31"/>
      <c r="ACX152" s="31"/>
      <c r="ACY152" s="31"/>
      <c r="ACZ152" s="31"/>
      <c r="ADA152" s="31"/>
      <c r="ADB152" s="31"/>
      <c r="ADC152" s="31"/>
      <c r="ADD152" s="31"/>
      <c r="ADE152" s="31"/>
      <c r="ADF152" s="31"/>
      <c r="ADG152" s="31"/>
      <c r="ADH152" s="31"/>
      <c r="ADI152" s="31"/>
      <c r="ADJ152" s="31"/>
      <c r="ADK152" s="31"/>
      <c r="ADL152" s="31"/>
      <c r="ADM152" s="31"/>
      <c r="ADN152" s="31"/>
      <c r="ADO152" s="31"/>
      <c r="ADP152" s="31"/>
      <c r="ADQ152" s="31"/>
      <c r="ADR152" s="31"/>
      <c r="ADS152" s="31"/>
      <c r="ADT152" s="31"/>
      <c r="ADU152" s="31"/>
      <c r="ADV152" s="31"/>
      <c r="ADW152" s="31"/>
      <c r="ADX152" s="31"/>
      <c r="ADY152" s="31"/>
      <c r="ADZ152" s="31"/>
      <c r="AEA152" s="31"/>
      <c r="AEB152" s="31"/>
      <c r="AEC152" s="31"/>
      <c r="AED152" s="31"/>
      <c r="AEE152" s="31"/>
      <c r="AEF152" s="31"/>
      <c r="AEG152" s="31"/>
      <c r="AEH152" s="31"/>
      <c r="AEI152" s="31"/>
      <c r="AEJ152" s="31"/>
      <c r="AEK152" s="31"/>
      <c r="AEL152" s="31"/>
      <c r="AEM152" s="31"/>
      <c r="AEN152" s="31"/>
      <c r="AEO152" s="31"/>
      <c r="AEP152" s="31"/>
      <c r="AEQ152" s="31"/>
      <c r="AER152" s="31"/>
      <c r="AES152" s="31"/>
      <c r="AET152" s="31"/>
      <c r="AEU152" s="31"/>
      <c r="AEV152" s="31"/>
      <c r="AEW152" s="31"/>
      <c r="AEX152" s="31"/>
      <c r="AEY152" s="31"/>
      <c r="AEZ152" s="31"/>
      <c r="AFA152" s="31"/>
      <c r="AFB152" s="31"/>
      <c r="AFC152" s="31"/>
      <c r="AFD152" s="31"/>
      <c r="AFE152" s="31"/>
      <c r="AFF152" s="31"/>
      <c r="AFG152" s="31"/>
      <c r="AFH152" s="31"/>
      <c r="AFI152" s="31"/>
      <c r="AFJ152" s="31"/>
      <c r="AFK152" s="31"/>
      <c r="AFL152" s="31"/>
      <c r="AFM152" s="31"/>
      <c r="AFN152" s="31"/>
      <c r="AFO152" s="31"/>
      <c r="AFP152" s="31"/>
      <c r="AFQ152" s="31"/>
      <c r="AFR152" s="31"/>
      <c r="AFS152" s="31"/>
      <c r="AFT152" s="31"/>
      <c r="AFU152" s="31"/>
      <c r="AFV152" s="31"/>
      <c r="AFW152" s="31"/>
      <c r="AFX152" s="31"/>
      <c r="AFY152" s="31"/>
      <c r="AFZ152" s="31"/>
      <c r="AGA152" s="31"/>
      <c r="AGB152" s="31"/>
      <c r="AGC152" s="31"/>
      <c r="AGD152" s="31"/>
      <c r="AGE152" s="31"/>
      <c r="AGF152" s="31"/>
      <c r="AGG152" s="31"/>
      <c r="AGH152" s="31"/>
      <c r="AGI152" s="31"/>
      <c r="AGJ152" s="31"/>
      <c r="AGK152" s="31"/>
      <c r="AGL152" s="31"/>
      <c r="AGM152" s="31"/>
      <c r="AGN152" s="31"/>
      <c r="AGO152" s="31"/>
      <c r="AGP152" s="31"/>
      <c r="AGQ152" s="31"/>
      <c r="AGR152" s="31"/>
      <c r="AGS152" s="31"/>
      <c r="AGT152" s="31"/>
      <c r="AGU152" s="31"/>
      <c r="AGV152" s="31"/>
      <c r="AGW152" s="31"/>
      <c r="AGX152" s="31"/>
      <c r="AGY152" s="31"/>
      <c r="AGZ152" s="31"/>
      <c r="AHA152" s="31"/>
      <c r="AHB152" s="31"/>
      <c r="AHC152" s="31"/>
      <c r="AHD152" s="31"/>
      <c r="AHE152" s="31"/>
      <c r="AHF152" s="31"/>
      <c r="AHG152" s="31"/>
      <c r="AHH152" s="31"/>
      <c r="AHI152" s="31"/>
      <c r="AHJ152" s="31"/>
      <c r="AHK152" s="31"/>
      <c r="AHL152" s="31"/>
      <c r="AHM152" s="31"/>
      <c r="AHN152" s="31"/>
      <c r="AHO152" s="31"/>
      <c r="AHP152" s="31"/>
      <c r="AHQ152" s="31"/>
      <c r="AHR152" s="31"/>
      <c r="AHS152" s="31"/>
      <c r="AHT152" s="31"/>
      <c r="AHU152" s="31"/>
      <c r="AHV152" s="31"/>
      <c r="AHW152" s="31"/>
      <c r="AHX152" s="31"/>
      <c r="AHY152" s="31"/>
      <c r="AHZ152" s="31"/>
      <c r="AIA152" s="31"/>
      <c r="AIB152" s="31"/>
      <c r="AIC152" s="31"/>
      <c r="AID152" s="31"/>
      <c r="AIE152" s="31"/>
      <c r="AIF152" s="31"/>
      <c r="AIG152" s="31"/>
      <c r="AIH152" s="31"/>
      <c r="AII152" s="31"/>
      <c r="AIJ152" s="31"/>
      <c r="AIK152" s="31"/>
      <c r="AIL152" s="31"/>
      <c r="AIM152" s="31"/>
      <c r="AIN152" s="31"/>
      <c r="AIO152" s="31"/>
      <c r="AIP152" s="31"/>
      <c r="AIQ152" s="31"/>
      <c r="AIR152" s="31"/>
      <c r="AIS152" s="31"/>
      <c r="AIT152" s="31"/>
      <c r="AIU152" s="31"/>
      <c r="AIV152" s="31"/>
      <c r="AIW152" s="31"/>
      <c r="AIX152" s="31"/>
      <c r="AIY152" s="31"/>
      <c r="AIZ152" s="31"/>
      <c r="AJA152" s="31"/>
      <c r="AJB152" s="31"/>
      <c r="AJC152" s="31"/>
      <c r="AJD152" s="31"/>
      <c r="AJE152" s="31"/>
      <c r="AJF152" s="31"/>
      <c r="AJG152" s="31"/>
      <c r="AJH152" s="31"/>
      <c r="AJI152" s="31"/>
      <c r="AJJ152" s="31"/>
      <c r="AJK152" s="31"/>
      <c r="AJL152" s="31"/>
      <c r="AJM152" s="31"/>
      <c r="AJN152" s="31"/>
      <c r="AJO152" s="31"/>
      <c r="AJP152" s="31"/>
      <c r="AJQ152" s="31"/>
      <c r="AJR152" s="31"/>
      <c r="AJS152" s="31"/>
      <c r="AJT152" s="31"/>
      <c r="AJU152" s="31"/>
      <c r="AJV152" s="31"/>
      <c r="AJW152" s="31"/>
      <c r="AJX152" s="31"/>
      <c r="AJY152" s="31"/>
      <c r="AJZ152" s="31"/>
      <c r="AKA152" s="31"/>
      <c r="AKB152" s="31"/>
      <c r="AKC152" s="31"/>
      <c r="AKD152" s="31"/>
      <c r="AKE152" s="31"/>
      <c r="AKF152" s="31"/>
      <c r="AKG152" s="31"/>
      <c r="AKH152" s="31"/>
      <c r="AKI152" s="31"/>
      <c r="AKJ152" s="31"/>
      <c r="AKK152" s="31"/>
      <c r="AKL152" s="31"/>
      <c r="AKM152" s="31"/>
      <c r="AKN152" s="31"/>
      <c r="AKO152" s="31"/>
      <c r="AKP152" s="31"/>
      <c r="AKQ152" s="31"/>
      <c r="AKR152" s="31"/>
      <c r="AKS152" s="31"/>
      <c r="AKT152" s="31"/>
      <c r="AKU152" s="31"/>
      <c r="AKV152" s="31"/>
      <c r="AKW152" s="31"/>
      <c r="AKX152" s="31"/>
      <c r="AKY152" s="31"/>
      <c r="AKZ152" s="31"/>
      <c r="ALA152" s="31"/>
      <c r="ALB152" s="31"/>
      <c r="ALC152" s="31"/>
      <c r="ALD152" s="31"/>
      <c r="ALE152" s="31"/>
      <c r="ALF152" s="31"/>
      <c r="ALG152" s="31"/>
      <c r="ALH152" s="31"/>
      <c r="ALI152" s="31"/>
      <c r="ALJ152" s="31"/>
      <c r="ALK152" s="31"/>
      <c r="ALL152" s="31"/>
      <c r="ALM152" s="31"/>
      <c r="ALN152" s="31"/>
      <c r="ALO152" s="31"/>
      <c r="ALP152" s="31"/>
      <c r="ALQ152" s="31"/>
      <c r="ALR152" s="31"/>
      <c r="ALS152" s="31"/>
      <c r="ALT152" s="31"/>
      <c r="ALU152" s="31"/>
      <c r="ALV152" s="31"/>
      <c r="ALW152" s="31"/>
      <c r="ALX152" s="31"/>
      <c r="ALY152" s="31"/>
      <c r="ALZ152" s="31"/>
      <c r="AMA152" s="31"/>
      <c r="AMB152" s="31"/>
      <c r="AMC152" s="31"/>
      <c r="AMD152" s="31"/>
      <c r="AME152" s="31"/>
      <c r="AMF152" s="31"/>
      <c r="AMG152" s="31"/>
      <c r="AMH152" s="31"/>
      <c r="AMI152" s="31"/>
      <c r="AMJ152" s="31"/>
      <c r="AMK152" s="31"/>
      <c r="AML152" s="31"/>
      <c r="AMM152" s="31"/>
      <c r="AMN152" s="31"/>
      <c r="AMO152" s="31"/>
      <c r="AMP152" s="31"/>
      <c r="AMQ152" s="31"/>
      <c r="AMR152" s="31"/>
      <c r="AMS152" s="31"/>
      <c r="AMT152" s="31"/>
      <c r="AMU152" s="31"/>
      <c r="AMV152" s="31"/>
      <c r="AMW152" s="31"/>
      <c r="AMX152" s="31"/>
      <c r="AMY152" s="31"/>
      <c r="AMZ152" s="31"/>
      <c r="ANA152" s="31"/>
      <c r="ANB152" s="31"/>
      <c r="ANC152" s="31"/>
      <c r="AND152" s="31"/>
      <c r="ANE152" s="31"/>
      <c r="ANF152" s="31"/>
      <c r="ANG152" s="31"/>
      <c r="ANH152" s="31"/>
      <c r="ANI152" s="31"/>
      <c r="ANJ152" s="31"/>
      <c r="ANK152" s="31"/>
      <c r="ANL152" s="31"/>
      <c r="ANM152" s="31"/>
      <c r="ANN152" s="31"/>
      <c r="ANO152" s="31"/>
      <c r="ANP152" s="31"/>
      <c r="ANQ152" s="31"/>
      <c r="ANR152" s="31"/>
      <c r="ANS152" s="31"/>
      <c r="ANT152" s="31"/>
      <c r="ANU152" s="31"/>
      <c r="ANV152" s="31"/>
      <c r="ANW152" s="31"/>
      <c r="ANX152" s="31"/>
      <c r="ANY152" s="31"/>
      <c r="ANZ152" s="31"/>
      <c r="AOA152" s="31"/>
      <c r="AOB152" s="31"/>
      <c r="AOC152" s="31"/>
      <c r="AOD152" s="31"/>
      <c r="AOE152" s="31"/>
      <c r="AOF152" s="31"/>
      <c r="AOG152" s="31"/>
      <c r="AOH152" s="31"/>
      <c r="AOI152" s="31"/>
      <c r="AOJ152" s="31"/>
      <c r="AOK152" s="31"/>
      <c r="AOL152" s="31"/>
      <c r="AOM152" s="31"/>
      <c r="AON152" s="31"/>
      <c r="AOO152" s="31"/>
      <c r="AOP152" s="31"/>
      <c r="AOQ152" s="31"/>
      <c r="AOR152" s="31"/>
      <c r="AOS152" s="31"/>
      <c r="AOT152" s="31"/>
      <c r="AOU152" s="31"/>
      <c r="AOV152" s="31"/>
      <c r="AOW152" s="31"/>
      <c r="AOX152" s="31"/>
      <c r="AOY152" s="31"/>
      <c r="AOZ152" s="31"/>
      <c r="APA152" s="31"/>
      <c r="APB152" s="31"/>
      <c r="APC152" s="31"/>
      <c r="APD152" s="31"/>
      <c r="APE152" s="31"/>
      <c r="APF152" s="31"/>
      <c r="APG152" s="31"/>
      <c r="APH152" s="31"/>
      <c r="API152" s="31"/>
      <c r="APJ152" s="31"/>
      <c r="APK152" s="31"/>
      <c r="APL152" s="31"/>
      <c r="APM152" s="31"/>
      <c r="APN152" s="31"/>
      <c r="APO152" s="31"/>
      <c r="APP152" s="31"/>
      <c r="APQ152" s="31"/>
      <c r="APR152" s="31"/>
      <c r="APS152" s="31"/>
      <c r="APT152" s="31"/>
      <c r="APU152" s="31"/>
      <c r="APV152" s="31"/>
      <c r="APW152" s="31"/>
      <c r="APX152" s="31"/>
      <c r="APY152" s="31"/>
      <c r="APZ152" s="31"/>
      <c r="AQA152" s="31"/>
      <c r="AQB152" s="31"/>
      <c r="AQC152" s="31"/>
      <c r="AQD152" s="31"/>
      <c r="AQE152" s="31"/>
      <c r="AQF152" s="31"/>
      <c r="AQG152" s="31"/>
      <c r="AQH152" s="31"/>
      <c r="AQI152" s="31"/>
      <c r="AQJ152" s="31"/>
      <c r="AQK152" s="31"/>
      <c r="AQL152" s="31"/>
      <c r="AQM152" s="31"/>
      <c r="AQN152" s="31"/>
      <c r="AQO152" s="31"/>
      <c r="AQP152" s="31"/>
      <c r="AQQ152" s="31"/>
      <c r="AQR152" s="31"/>
      <c r="AQS152" s="31"/>
      <c r="AQT152" s="31"/>
      <c r="AQU152" s="31"/>
      <c r="AQV152" s="31"/>
      <c r="AQW152" s="31"/>
      <c r="AQX152" s="31"/>
      <c r="AQY152" s="31"/>
      <c r="AQZ152" s="31"/>
      <c r="ARA152" s="31"/>
      <c r="ARB152" s="31"/>
      <c r="ARC152" s="31"/>
      <c r="ARD152" s="31"/>
      <c r="ARE152" s="31"/>
      <c r="ARF152" s="31"/>
      <c r="ARG152" s="31"/>
      <c r="ARH152" s="31"/>
      <c r="ARI152" s="31"/>
      <c r="ARJ152" s="31"/>
      <c r="ARK152" s="31"/>
      <c r="ARL152" s="31"/>
      <c r="ARM152" s="31"/>
      <c r="ARN152" s="31"/>
      <c r="ARO152" s="31"/>
      <c r="ARP152" s="31"/>
      <c r="ARQ152" s="31"/>
      <c r="ARR152" s="31"/>
      <c r="ARS152" s="31"/>
      <c r="ART152" s="31"/>
      <c r="ARU152" s="31"/>
      <c r="ARV152" s="31"/>
      <c r="ARW152" s="31"/>
      <c r="ARX152" s="31"/>
      <c r="ARY152" s="31"/>
      <c r="ARZ152" s="31"/>
      <c r="ASA152" s="31"/>
      <c r="ASB152" s="31"/>
      <c r="ASC152" s="31"/>
      <c r="ASD152" s="31"/>
      <c r="ASE152" s="31"/>
      <c r="ASF152" s="31"/>
      <c r="ASG152" s="31"/>
      <c r="ASH152" s="31"/>
      <c r="ASI152" s="31"/>
      <c r="ASJ152" s="31"/>
      <c r="ASK152" s="31"/>
      <c r="ASL152" s="31"/>
      <c r="ASM152" s="31"/>
      <c r="ASN152" s="31"/>
      <c r="ASO152" s="31"/>
      <c r="ASP152" s="31"/>
      <c r="ASQ152" s="31"/>
      <c r="ASR152" s="31"/>
      <c r="ASS152" s="31"/>
      <c r="AST152" s="31"/>
      <c r="ASU152" s="31"/>
      <c r="ASV152" s="31"/>
      <c r="ASW152" s="31"/>
      <c r="ASX152" s="31"/>
      <c r="ASY152" s="31"/>
      <c r="ASZ152" s="31"/>
      <c r="ATA152" s="31"/>
      <c r="ATB152" s="31"/>
      <c r="ATC152" s="31"/>
      <c r="ATD152" s="31"/>
      <c r="ATE152" s="31"/>
      <c r="ATF152" s="31"/>
      <c r="ATG152" s="31"/>
      <c r="ATH152" s="31"/>
      <c r="ATI152" s="31"/>
      <c r="ATJ152" s="31"/>
      <c r="ATK152" s="31"/>
      <c r="ATL152" s="31"/>
      <c r="ATM152" s="31"/>
      <c r="ATN152" s="31"/>
      <c r="ATO152" s="31"/>
      <c r="ATP152" s="31"/>
      <c r="ATQ152" s="31"/>
      <c r="ATR152" s="31"/>
      <c r="ATS152" s="31"/>
      <c r="ATT152" s="31"/>
      <c r="ATU152" s="31"/>
      <c r="ATV152" s="31"/>
      <c r="ATW152" s="31"/>
      <c r="ATX152" s="31"/>
      <c r="ATY152" s="31"/>
      <c r="ATZ152" s="31"/>
      <c r="AUA152" s="31"/>
      <c r="AUB152" s="31"/>
      <c r="AUC152" s="31"/>
      <c r="AUD152" s="31"/>
      <c r="AUE152" s="31"/>
      <c r="AUF152" s="31"/>
      <c r="AUG152" s="31"/>
      <c r="AUH152" s="31"/>
      <c r="AUI152" s="31"/>
      <c r="AUJ152" s="31"/>
      <c r="AUK152" s="31"/>
      <c r="AUL152" s="31"/>
      <c r="AUM152" s="31"/>
      <c r="AUN152" s="31"/>
      <c r="AUO152" s="31"/>
      <c r="AUP152" s="31"/>
      <c r="AUQ152" s="31"/>
      <c r="AUR152" s="31"/>
      <c r="AUS152" s="31"/>
      <c r="AUT152" s="31"/>
      <c r="AUU152" s="31"/>
      <c r="AUV152" s="31"/>
      <c r="AUW152" s="31"/>
      <c r="AUX152" s="31"/>
      <c r="AUY152" s="31"/>
      <c r="AUZ152" s="31"/>
      <c r="AVA152" s="31"/>
      <c r="AVB152" s="31"/>
      <c r="AVC152" s="31"/>
      <c r="AVD152" s="31"/>
      <c r="AVE152" s="31"/>
      <c r="AVF152" s="31"/>
      <c r="AVG152" s="31"/>
      <c r="AVH152" s="31"/>
      <c r="AVI152" s="31"/>
      <c r="AVJ152" s="31"/>
      <c r="AVK152" s="31"/>
      <c r="AVL152" s="31"/>
      <c r="AVM152" s="31"/>
      <c r="AVN152" s="31"/>
      <c r="AVO152" s="31"/>
      <c r="AVP152" s="31"/>
      <c r="AVQ152" s="31"/>
      <c r="AVR152" s="31"/>
      <c r="AVS152" s="31"/>
      <c r="AVT152" s="31"/>
      <c r="AVU152" s="31"/>
      <c r="AVV152" s="31"/>
      <c r="AVW152" s="31"/>
      <c r="AVX152" s="31"/>
      <c r="AVY152" s="31"/>
      <c r="AVZ152" s="31"/>
      <c r="AWA152" s="31"/>
      <c r="AWB152" s="31"/>
      <c r="AWC152" s="31"/>
      <c r="AWD152" s="31"/>
      <c r="AWE152" s="31"/>
      <c r="AWF152" s="31"/>
      <c r="AWG152" s="31"/>
      <c r="AWH152" s="31"/>
      <c r="AWI152" s="31"/>
      <c r="AWJ152" s="31"/>
      <c r="AWK152" s="31"/>
      <c r="AWL152" s="31"/>
      <c r="AWM152" s="31"/>
      <c r="AWN152" s="31"/>
      <c r="AWO152" s="31"/>
      <c r="AWP152" s="31"/>
      <c r="AWQ152" s="31"/>
      <c r="AWR152" s="31"/>
      <c r="AWS152" s="31"/>
      <c r="AWT152" s="31"/>
      <c r="AWU152" s="31"/>
      <c r="AWV152" s="31"/>
      <c r="AWW152" s="31"/>
      <c r="AWX152" s="31"/>
      <c r="AWY152" s="31"/>
      <c r="AWZ152" s="31"/>
      <c r="AXA152" s="31"/>
      <c r="AXB152" s="31"/>
      <c r="AXC152" s="31"/>
      <c r="AXD152" s="31"/>
      <c r="AXE152" s="31"/>
      <c r="AXF152" s="31"/>
      <c r="AXG152" s="31"/>
      <c r="AXH152" s="31"/>
      <c r="AXI152" s="31"/>
      <c r="AXJ152" s="31"/>
      <c r="AXK152" s="31"/>
      <c r="AXL152" s="31"/>
      <c r="AXM152" s="31"/>
      <c r="AXN152" s="31"/>
      <c r="AXO152" s="31"/>
      <c r="AXP152" s="31"/>
      <c r="AXQ152" s="31"/>
      <c r="AXR152" s="31"/>
      <c r="AXS152" s="31"/>
      <c r="AXT152" s="31"/>
      <c r="AXU152" s="31"/>
      <c r="AXV152" s="31"/>
      <c r="AXW152" s="31"/>
      <c r="AXX152" s="31"/>
      <c r="AXY152" s="31"/>
      <c r="AXZ152" s="31"/>
      <c r="AYA152" s="31"/>
      <c r="AYB152" s="31"/>
      <c r="AYC152" s="31"/>
      <c r="AYD152" s="31"/>
      <c r="AYE152" s="31"/>
      <c r="AYF152" s="31"/>
      <c r="AYG152" s="31"/>
      <c r="AYH152" s="31"/>
      <c r="AYI152" s="31"/>
      <c r="AYJ152" s="31"/>
      <c r="AYK152" s="31"/>
      <c r="AYL152" s="31"/>
      <c r="AYM152" s="31"/>
      <c r="AYN152" s="31"/>
      <c r="AYO152" s="31"/>
      <c r="AYP152" s="31"/>
      <c r="AYQ152" s="31"/>
      <c r="AYR152" s="31"/>
      <c r="AYS152" s="31"/>
      <c r="AYT152" s="31"/>
      <c r="AYU152" s="31"/>
      <c r="AYV152" s="31"/>
      <c r="AYW152" s="31"/>
      <c r="AYX152" s="31"/>
      <c r="AYY152" s="31"/>
      <c r="AYZ152" s="31"/>
      <c r="AZA152" s="31"/>
      <c r="AZB152" s="31"/>
      <c r="AZC152" s="31"/>
      <c r="AZD152" s="31"/>
      <c r="AZE152" s="31"/>
      <c r="AZF152" s="31"/>
      <c r="AZG152" s="31"/>
      <c r="AZH152" s="31"/>
      <c r="AZI152" s="31"/>
      <c r="AZJ152" s="31"/>
      <c r="AZK152" s="31"/>
      <c r="AZL152" s="31"/>
      <c r="AZM152" s="31"/>
      <c r="AZN152" s="31"/>
      <c r="AZO152" s="31"/>
      <c r="AZP152" s="31"/>
      <c r="AZQ152" s="31"/>
      <c r="AZR152" s="31"/>
      <c r="AZS152" s="31"/>
      <c r="AZT152" s="31"/>
      <c r="AZU152" s="31"/>
      <c r="AZV152" s="31"/>
      <c r="AZW152" s="31"/>
      <c r="AZX152" s="31"/>
      <c r="AZY152" s="31"/>
      <c r="AZZ152" s="31"/>
      <c r="BAA152" s="31"/>
      <c r="BAB152" s="31"/>
      <c r="BAC152" s="31"/>
      <c r="BAD152" s="31"/>
      <c r="BAE152" s="31"/>
      <c r="BAF152" s="31"/>
      <c r="BAG152" s="31"/>
      <c r="BAH152" s="31"/>
      <c r="BAI152" s="31"/>
      <c r="BAJ152" s="31"/>
      <c r="BAK152" s="31"/>
      <c r="BAL152" s="31"/>
      <c r="BAM152" s="31"/>
      <c r="BAN152" s="31"/>
      <c r="BAO152" s="31"/>
      <c r="BAP152" s="31"/>
      <c r="BAQ152" s="31"/>
      <c r="BAR152" s="31"/>
      <c r="BAS152" s="31"/>
      <c r="BAT152" s="31"/>
      <c r="BAU152" s="31"/>
      <c r="BAV152" s="31"/>
      <c r="BAW152" s="31"/>
      <c r="BAX152" s="31"/>
      <c r="BAY152" s="31"/>
      <c r="BAZ152" s="31"/>
      <c r="BBA152" s="31"/>
      <c r="BBB152" s="31"/>
      <c r="BBC152" s="31"/>
      <c r="BBD152" s="31"/>
      <c r="BBE152" s="31"/>
      <c r="BBF152" s="31"/>
      <c r="BBG152" s="31"/>
      <c r="BBH152" s="31"/>
      <c r="BBI152" s="31"/>
      <c r="BBJ152" s="31"/>
      <c r="BBK152" s="31"/>
      <c r="BBL152" s="31"/>
      <c r="BBM152" s="31"/>
      <c r="BBN152" s="31"/>
      <c r="BBO152" s="31"/>
      <c r="BBP152" s="31"/>
      <c r="BBQ152" s="31"/>
      <c r="BBR152" s="31"/>
      <c r="BBS152" s="31"/>
      <c r="BBT152" s="31"/>
      <c r="BBU152" s="31"/>
      <c r="BBV152" s="31"/>
      <c r="BBW152" s="31"/>
      <c r="BBX152" s="31"/>
      <c r="BBY152" s="31"/>
      <c r="BBZ152" s="31"/>
      <c r="BCA152" s="31"/>
      <c r="BCB152" s="31"/>
      <c r="BCC152" s="31"/>
      <c r="BCD152" s="31"/>
      <c r="BCE152" s="31"/>
      <c r="BCF152" s="31"/>
      <c r="BCG152" s="31"/>
      <c r="BCH152" s="31"/>
      <c r="BCI152" s="31"/>
      <c r="BCJ152" s="31"/>
      <c r="BCK152" s="31"/>
      <c r="BCL152" s="31"/>
      <c r="BCM152" s="31"/>
      <c r="BCN152" s="31"/>
      <c r="BCO152" s="31"/>
      <c r="BCP152" s="31"/>
      <c r="BCQ152" s="31"/>
      <c r="BCR152" s="31"/>
      <c r="BCS152" s="31"/>
      <c r="BCT152" s="31"/>
      <c r="BCU152" s="31"/>
      <c r="BCV152" s="31"/>
      <c r="BCW152" s="31"/>
      <c r="BCX152" s="31"/>
      <c r="BCY152" s="31"/>
      <c r="BCZ152" s="31"/>
      <c r="BDA152" s="31"/>
      <c r="BDB152" s="31"/>
      <c r="BDC152" s="31"/>
      <c r="BDD152" s="31"/>
      <c r="BDE152" s="31"/>
      <c r="BDF152" s="31"/>
      <c r="BDG152" s="31"/>
      <c r="BDH152" s="31"/>
      <c r="BDI152" s="31"/>
      <c r="BDJ152" s="31"/>
      <c r="BDK152" s="31"/>
      <c r="BDL152" s="31"/>
      <c r="BDM152" s="31"/>
      <c r="BDN152" s="31"/>
      <c r="BDO152" s="31"/>
      <c r="BDP152" s="31"/>
      <c r="BDQ152" s="31"/>
      <c r="BDR152" s="31"/>
      <c r="BDS152" s="31"/>
      <c r="BDT152" s="31"/>
      <c r="BDU152" s="31"/>
      <c r="BDV152" s="31"/>
      <c r="BDW152" s="31"/>
      <c r="BDX152" s="31"/>
      <c r="BDY152" s="31"/>
      <c r="BDZ152" s="31"/>
      <c r="BEA152" s="31"/>
      <c r="BEB152" s="31"/>
      <c r="BEC152" s="31"/>
      <c r="BED152" s="31"/>
      <c r="BEE152" s="31"/>
      <c r="BEF152" s="31"/>
      <c r="BEG152" s="31"/>
      <c r="BEH152" s="31"/>
      <c r="BEI152" s="31"/>
      <c r="BEJ152" s="31"/>
      <c r="BEK152" s="31"/>
      <c r="BEL152" s="31"/>
      <c r="BEM152" s="31"/>
      <c r="BEN152" s="31"/>
      <c r="BEO152" s="31"/>
      <c r="BEP152" s="31"/>
      <c r="BEQ152" s="31"/>
      <c r="BER152" s="31"/>
      <c r="BES152" s="31"/>
      <c r="BET152" s="31"/>
      <c r="BEU152" s="31"/>
      <c r="BEV152" s="31"/>
      <c r="BEW152" s="31"/>
      <c r="BEX152" s="31"/>
      <c r="BEY152" s="31"/>
      <c r="BEZ152" s="31"/>
      <c r="BFA152" s="31"/>
      <c r="BFB152" s="31"/>
      <c r="BFC152" s="31"/>
      <c r="BFD152" s="31"/>
      <c r="BFE152" s="31"/>
      <c r="BFF152" s="31"/>
      <c r="BFG152" s="31"/>
      <c r="BFH152" s="31"/>
      <c r="BFI152" s="31"/>
      <c r="BFJ152" s="31"/>
      <c r="BFK152" s="31"/>
      <c r="BFL152" s="31"/>
      <c r="BFM152" s="31"/>
      <c r="BFN152" s="31"/>
      <c r="BFO152" s="31"/>
      <c r="BFP152" s="31"/>
      <c r="BFQ152" s="31"/>
      <c r="BFR152" s="31"/>
      <c r="BFS152" s="31"/>
      <c r="BFT152" s="31"/>
      <c r="BFU152" s="31"/>
      <c r="BFV152" s="31"/>
      <c r="BFW152" s="31"/>
      <c r="BFX152" s="31"/>
      <c r="BFY152" s="31"/>
      <c r="BFZ152" s="31"/>
      <c r="BGA152" s="31"/>
      <c r="BGB152" s="31"/>
      <c r="BGC152" s="31"/>
      <c r="BGD152" s="31"/>
      <c r="BGE152" s="31"/>
      <c r="BGF152" s="31"/>
      <c r="BGG152" s="31"/>
      <c r="BGH152" s="31"/>
      <c r="BGI152" s="31"/>
      <c r="BGJ152" s="31"/>
      <c r="BGK152" s="31"/>
      <c r="BGL152" s="31"/>
      <c r="BGM152" s="31"/>
      <c r="BGN152" s="31"/>
      <c r="BGO152" s="31"/>
      <c r="BGP152" s="31"/>
      <c r="BGQ152" s="31"/>
      <c r="BGR152" s="31"/>
      <c r="BGS152" s="31"/>
      <c r="BGT152" s="31"/>
      <c r="BGU152" s="31"/>
      <c r="BGV152" s="31"/>
      <c r="BGW152" s="31"/>
      <c r="BGX152" s="31"/>
      <c r="BGY152" s="31"/>
      <c r="BGZ152" s="31"/>
      <c r="BHA152" s="31"/>
      <c r="BHB152" s="31"/>
      <c r="BHC152" s="31"/>
      <c r="BHD152" s="31"/>
      <c r="BHE152" s="31"/>
      <c r="BHF152" s="31"/>
      <c r="BHG152" s="31"/>
      <c r="BHH152" s="31"/>
      <c r="BHI152" s="31"/>
      <c r="BHJ152" s="31"/>
      <c r="BHK152" s="31"/>
      <c r="BHL152" s="31"/>
      <c r="BHM152" s="31"/>
      <c r="BHN152" s="31"/>
      <c r="BHO152" s="31"/>
      <c r="BHP152" s="31"/>
      <c r="BHQ152" s="31"/>
      <c r="BHR152" s="31"/>
      <c r="BHS152" s="31"/>
      <c r="BHT152" s="31"/>
      <c r="BHU152" s="31"/>
      <c r="BHV152" s="31"/>
      <c r="BHW152" s="31"/>
      <c r="BHX152" s="31"/>
      <c r="BHY152" s="31"/>
      <c r="BHZ152" s="31"/>
      <c r="BIA152" s="31"/>
      <c r="BIB152" s="31"/>
      <c r="BIC152" s="31"/>
      <c r="BID152" s="31"/>
      <c r="BIE152" s="31"/>
      <c r="BIF152" s="31"/>
      <c r="BIG152" s="31"/>
      <c r="BIH152" s="31"/>
      <c r="BII152" s="31"/>
      <c r="BIJ152" s="31"/>
      <c r="BIK152" s="31"/>
      <c r="BIL152" s="31"/>
      <c r="BIM152" s="31"/>
      <c r="BIN152" s="31"/>
      <c r="BIO152" s="31"/>
      <c r="BIP152" s="31"/>
      <c r="BIQ152" s="31"/>
      <c r="BIR152" s="31"/>
      <c r="BIS152" s="31"/>
      <c r="BIT152" s="31"/>
      <c r="BIU152" s="31"/>
      <c r="BIV152" s="31"/>
      <c r="BIW152" s="31"/>
      <c r="BIX152" s="31"/>
      <c r="BIY152" s="31"/>
      <c r="BIZ152" s="31"/>
      <c r="BJA152" s="31"/>
      <c r="BJB152" s="31"/>
      <c r="BJC152" s="31"/>
      <c r="BJD152" s="31"/>
      <c r="BJE152" s="31"/>
      <c r="BJF152" s="31"/>
      <c r="BJG152" s="31"/>
      <c r="BJH152" s="31"/>
      <c r="BJI152" s="31"/>
      <c r="BJJ152" s="31"/>
      <c r="BJK152" s="31"/>
      <c r="BJL152" s="31"/>
      <c r="BJM152" s="31"/>
      <c r="BJN152" s="31"/>
      <c r="BJO152" s="31"/>
      <c r="BJP152" s="31"/>
      <c r="BJQ152" s="31"/>
      <c r="BJR152" s="31"/>
      <c r="BJS152" s="31"/>
      <c r="BJT152" s="31"/>
      <c r="BJU152" s="31"/>
      <c r="BJV152" s="31"/>
      <c r="BJW152" s="31"/>
      <c r="BJX152" s="31"/>
      <c r="BJY152" s="31"/>
      <c r="BJZ152" s="31"/>
      <c r="BKA152" s="31"/>
      <c r="BKB152" s="31"/>
      <c r="BKC152" s="31"/>
      <c r="BKD152" s="31"/>
      <c r="BKE152" s="31"/>
      <c r="BKF152" s="31"/>
      <c r="BKG152" s="31"/>
      <c r="BKH152" s="31"/>
      <c r="BKI152" s="31"/>
      <c r="BKJ152" s="31"/>
      <c r="BKK152" s="31"/>
      <c r="BKL152" s="31"/>
      <c r="BKM152" s="31"/>
      <c r="BKN152" s="31"/>
      <c r="BKO152" s="31"/>
      <c r="BKP152" s="31"/>
      <c r="BKQ152" s="31"/>
      <c r="BKR152" s="31"/>
      <c r="BKS152" s="31"/>
      <c r="BKT152" s="31"/>
      <c r="BKU152" s="31"/>
      <c r="BKV152" s="31"/>
      <c r="BKW152" s="31"/>
      <c r="BKX152" s="31"/>
      <c r="BKY152" s="31"/>
      <c r="BKZ152" s="31"/>
      <c r="BLA152" s="31"/>
      <c r="BLB152" s="31"/>
      <c r="BLC152" s="31"/>
      <c r="BLD152" s="31"/>
      <c r="BLE152" s="31"/>
      <c r="BLF152" s="31"/>
      <c r="BLG152" s="31"/>
      <c r="BLH152" s="31"/>
      <c r="BLI152" s="31"/>
      <c r="BLJ152" s="31"/>
      <c r="BLK152" s="31"/>
      <c r="BLL152" s="31"/>
      <c r="BLM152" s="31"/>
      <c r="BLN152" s="31"/>
      <c r="BLO152" s="31"/>
      <c r="BLP152" s="31"/>
      <c r="BLQ152" s="31"/>
      <c r="BLR152" s="31"/>
      <c r="BLS152" s="31"/>
      <c r="BLT152" s="31"/>
      <c r="BLU152" s="31"/>
      <c r="BLV152" s="31"/>
      <c r="BLW152" s="31"/>
      <c r="BLX152" s="31"/>
      <c r="BLY152" s="31"/>
      <c r="BLZ152" s="31"/>
      <c r="BMA152" s="31"/>
      <c r="BMB152" s="31"/>
      <c r="BMC152" s="31"/>
      <c r="BMD152" s="31"/>
      <c r="BME152" s="31"/>
      <c r="BMF152" s="31"/>
      <c r="BMG152" s="31"/>
      <c r="BMH152" s="31"/>
      <c r="BMI152" s="31"/>
      <c r="BMJ152" s="31"/>
      <c r="BMK152" s="31"/>
      <c r="BML152" s="31"/>
      <c r="BMM152" s="31"/>
      <c r="BMN152" s="31"/>
      <c r="BMO152" s="31"/>
      <c r="BMP152" s="31"/>
      <c r="BMQ152" s="31"/>
      <c r="BMR152" s="31"/>
      <c r="BMS152" s="31"/>
      <c r="BMT152" s="31"/>
      <c r="BMU152" s="31"/>
      <c r="BMV152" s="31"/>
      <c r="BMW152" s="31"/>
      <c r="BMX152" s="31"/>
      <c r="BMY152" s="31"/>
      <c r="BMZ152" s="31"/>
      <c r="BNA152" s="31"/>
      <c r="BNB152" s="31"/>
      <c r="BNC152" s="31"/>
      <c r="BND152" s="31"/>
      <c r="BNE152" s="31"/>
      <c r="BNF152" s="31"/>
      <c r="BNG152" s="31"/>
      <c r="BNH152" s="31"/>
      <c r="BNI152" s="31"/>
      <c r="BNJ152" s="31"/>
      <c r="BNK152" s="31"/>
      <c r="BNL152" s="31"/>
      <c r="BNM152" s="31"/>
      <c r="BNN152" s="31"/>
      <c r="BNO152" s="31"/>
      <c r="BNP152" s="31"/>
      <c r="BNQ152" s="31"/>
      <c r="BNR152" s="31"/>
      <c r="BNS152" s="31"/>
      <c r="BNT152" s="31"/>
      <c r="BNU152" s="31"/>
      <c r="BNV152" s="31"/>
      <c r="BNW152" s="31"/>
      <c r="BNX152" s="31"/>
      <c r="BNY152" s="31"/>
      <c r="BNZ152" s="31"/>
      <c r="BOA152" s="31"/>
      <c r="BOB152" s="31"/>
      <c r="BOC152" s="31"/>
      <c r="BOD152" s="31"/>
      <c r="BOE152" s="31"/>
      <c r="BOF152" s="31"/>
      <c r="BOG152" s="31"/>
      <c r="BOH152" s="31"/>
      <c r="BOI152" s="31"/>
      <c r="BOJ152" s="31"/>
      <c r="BOK152" s="31"/>
      <c r="BOL152" s="31"/>
      <c r="BOM152" s="31"/>
      <c r="BON152" s="31"/>
      <c r="BOO152" s="31"/>
      <c r="BOP152" s="31"/>
      <c r="BOQ152" s="31"/>
      <c r="BOR152" s="31"/>
      <c r="BOS152" s="31"/>
      <c r="BOT152" s="31"/>
      <c r="BOU152" s="31"/>
      <c r="BOV152" s="31"/>
      <c r="BOW152" s="31"/>
      <c r="BOX152" s="31"/>
      <c r="BOY152" s="31"/>
      <c r="BOZ152" s="31"/>
      <c r="BPA152" s="31"/>
      <c r="BPB152" s="31"/>
      <c r="BPC152" s="31"/>
      <c r="BPD152" s="31"/>
      <c r="BPE152" s="31"/>
      <c r="BPF152" s="31"/>
      <c r="BPG152" s="31"/>
      <c r="BPH152" s="31"/>
      <c r="BPI152" s="31"/>
      <c r="BPJ152" s="31"/>
      <c r="BPK152" s="31"/>
      <c r="BPL152" s="31"/>
      <c r="BPM152" s="31"/>
      <c r="BPN152" s="31"/>
      <c r="BPO152" s="31"/>
      <c r="BPP152" s="31"/>
      <c r="BPQ152" s="31"/>
      <c r="BPR152" s="31"/>
      <c r="BPS152" s="31"/>
      <c r="BPT152" s="31"/>
      <c r="BPU152" s="31"/>
      <c r="BPV152" s="31"/>
      <c r="BPW152" s="31"/>
      <c r="BPX152" s="31"/>
      <c r="BPY152" s="31"/>
      <c r="BPZ152" s="31"/>
      <c r="BQA152" s="31"/>
      <c r="BQB152" s="31"/>
      <c r="BQC152" s="31"/>
      <c r="BQD152" s="31"/>
      <c r="BQE152" s="31"/>
      <c r="BQF152" s="31"/>
      <c r="BQG152" s="31"/>
      <c r="BQH152" s="31"/>
      <c r="BQI152" s="31"/>
      <c r="BQJ152" s="31"/>
      <c r="BQK152" s="31"/>
      <c r="BQL152" s="31"/>
      <c r="BQM152" s="31"/>
      <c r="BQN152" s="31"/>
      <c r="BQO152" s="31"/>
      <c r="BQP152" s="31"/>
      <c r="BQQ152" s="31"/>
      <c r="BQR152" s="31"/>
      <c r="BQS152" s="31"/>
      <c r="BQT152" s="31"/>
      <c r="BQU152" s="31"/>
      <c r="BQV152" s="31"/>
      <c r="BQW152" s="31"/>
      <c r="BQX152" s="31"/>
      <c r="BQY152" s="31"/>
      <c r="BQZ152" s="31"/>
      <c r="BRA152" s="31"/>
      <c r="BRB152" s="31"/>
      <c r="BRC152" s="31"/>
      <c r="BRD152" s="31"/>
      <c r="BRE152" s="31"/>
      <c r="BRF152" s="31"/>
      <c r="BRG152" s="31"/>
      <c r="BRH152" s="31"/>
      <c r="BRI152" s="31"/>
      <c r="BRJ152" s="31"/>
      <c r="BRK152" s="31"/>
      <c r="BRL152" s="31"/>
      <c r="BRM152" s="31"/>
      <c r="BRN152" s="31"/>
      <c r="BRO152" s="31"/>
      <c r="BRP152" s="31"/>
      <c r="BRQ152" s="31"/>
      <c r="BRR152" s="31"/>
      <c r="BRS152" s="31"/>
      <c r="BRT152" s="31"/>
      <c r="BRU152" s="31"/>
      <c r="BRV152" s="31"/>
      <c r="BRW152" s="31"/>
      <c r="BRX152" s="31"/>
      <c r="BRY152" s="31"/>
      <c r="BRZ152" s="31"/>
      <c r="BSA152" s="31"/>
      <c r="BSB152" s="31"/>
      <c r="BSC152" s="31"/>
      <c r="BSD152" s="31"/>
      <c r="BSE152" s="31"/>
      <c r="BSF152" s="31"/>
      <c r="BSG152" s="31"/>
      <c r="BSH152" s="31"/>
      <c r="BSI152" s="31"/>
      <c r="BSJ152" s="31"/>
      <c r="BSK152" s="31"/>
      <c r="BSL152" s="31"/>
      <c r="BSM152" s="31"/>
      <c r="BSN152" s="31"/>
      <c r="BSO152" s="31"/>
      <c r="BSP152" s="31"/>
      <c r="BSQ152" s="31"/>
      <c r="BSR152" s="31"/>
      <c r="BSS152" s="31"/>
      <c r="BST152" s="31"/>
      <c r="BSU152" s="31"/>
      <c r="BSV152" s="31"/>
      <c r="BSW152" s="31"/>
      <c r="BSX152" s="31"/>
      <c r="BSY152" s="31"/>
      <c r="BSZ152" s="31"/>
      <c r="BTA152" s="31"/>
      <c r="BTB152" s="31"/>
      <c r="BTC152" s="31"/>
      <c r="BTD152" s="31"/>
      <c r="BTE152" s="31"/>
      <c r="BTF152" s="31"/>
      <c r="BTG152" s="31"/>
      <c r="BTH152" s="31"/>
      <c r="BTI152" s="31"/>
      <c r="BTJ152" s="31"/>
      <c r="BTK152" s="31"/>
      <c r="BTL152" s="31"/>
      <c r="BTM152" s="31"/>
      <c r="BTN152" s="31"/>
      <c r="BTO152" s="31"/>
      <c r="BTP152" s="31"/>
      <c r="BTQ152" s="31"/>
      <c r="BTR152" s="31"/>
      <c r="BTS152" s="31"/>
      <c r="BTT152" s="31"/>
      <c r="BTU152" s="31"/>
      <c r="BTV152" s="31"/>
      <c r="BTW152" s="31"/>
      <c r="BTX152" s="31"/>
      <c r="BTY152" s="31"/>
      <c r="BTZ152" s="31"/>
      <c r="BUA152" s="31"/>
      <c r="BUB152" s="31"/>
      <c r="BUC152" s="31"/>
      <c r="BUD152" s="31"/>
      <c r="BUE152" s="31"/>
      <c r="BUF152" s="31"/>
      <c r="BUG152" s="31"/>
      <c r="BUH152" s="31"/>
      <c r="BUI152" s="31"/>
      <c r="BUJ152" s="31"/>
      <c r="BUK152" s="31"/>
      <c r="BUL152" s="31"/>
      <c r="BUM152" s="31"/>
      <c r="BUN152" s="31"/>
      <c r="BUO152" s="31"/>
      <c r="BUP152" s="31"/>
      <c r="BUQ152" s="31"/>
      <c r="BUR152" s="31"/>
      <c r="BUS152" s="31"/>
      <c r="BUT152" s="31"/>
      <c r="BUU152" s="31"/>
      <c r="BUV152" s="31"/>
      <c r="BUW152" s="31"/>
      <c r="BUX152" s="31"/>
      <c r="BUY152" s="31"/>
      <c r="BUZ152" s="31"/>
      <c r="BVA152" s="31"/>
      <c r="BVB152" s="31"/>
      <c r="BVC152" s="31"/>
      <c r="BVD152" s="31"/>
      <c r="BVE152" s="31"/>
      <c r="BVF152" s="31"/>
      <c r="BVG152" s="31"/>
      <c r="BVH152" s="31"/>
      <c r="BVI152" s="31"/>
      <c r="BVJ152" s="31"/>
      <c r="BVK152" s="31"/>
      <c r="BVL152" s="31"/>
      <c r="BVM152" s="31"/>
      <c r="BVN152" s="31"/>
      <c r="BVO152" s="31"/>
      <c r="BVP152" s="31"/>
      <c r="BVQ152" s="31"/>
      <c r="BVR152" s="31"/>
      <c r="BVS152" s="31"/>
      <c r="BVT152" s="31"/>
      <c r="BVU152" s="31"/>
      <c r="BVV152" s="31"/>
      <c r="BVW152" s="31"/>
      <c r="BVX152" s="31"/>
      <c r="BVY152" s="31"/>
      <c r="BVZ152" s="31"/>
      <c r="BWA152" s="31"/>
      <c r="BWB152" s="31"/>
      <c r="BWC152" s="31"/>
      <c r="BWD152" s="31"/>
      <c r="BWE152" s="31"/>
      <c r="BWF152" s="31"/>
      <c r="BWG152" s="31"/>
      <c r="BWH152" s="31"/>
      <c r="BWI152" s="31"/>
      <c r="BWJ152" s="31"/>
      <c r="BWK152" s="31"/>
      <c r="BWL152" s="31"/>
      <c r="BWM152" s="31"/>
      <c r="BWN152" s="31"/>
      <c r="BWO152" s="31"/>
      <c r="BWP152" s="31"/>
      <c r="BWQ152" s="31"/>
      <c r="BWR152" s="31"/>
      <c r="BWS152" s="31"/>
      <c r="BWT152" s="31"/>
      <c r="BWU152" s="31"/>
      <c r="BWV152" s="31"/>
      <c r="BWW152" s="31"/>
      <c r="BWX152" s="31"/>
      <c r="BWY152" s="31"/>
      <c r="BWZ152" s="31"/>
      <c r="BXA152" s="31"/>
      <c r="BXB152" s="31"/>
      <c r="BXC152" s="31"/>
      <c r="BXD152" s="31"/>
      <c r="BXE152" s="31"/>
      <c r="BXF152" s="31"/>
      <c r="BXG152" s="31"/>
      <c r="BXH152" s="31"/>
      <c r="BXI152" s="31"/>
      <c r="BXJ152" s="31"/>
      <c r="BXK152" s="31"/>
      <c r="BXL152" s="31"/>
      <c r="BXM152" s="31"/>
      <c r="BXN152" s="31"/>
      <c r="BXO152" s="31"/>
      <c r="BXP152" s="31"/>
      <c r="BXQ152" s="31"/>
      <c r="BXR152" s="31"/>
      <c r="BXS152" s="31"/>
      <c r="BXT152" s="31"/>
      <c r="BXU152" s="31"/>
      <c r="BXV152" s="31"/>
      <c r="BXW152" s="31"/>
      <c r="BXX152" s="31"/>
      <c r="BXY152" s="31"/>
      <c r="BXZ152" s="31"/>
      <c r="BYA152" s="31"/>
      <c r="BYB152" s="31"/>
      <c r="BYC152" s="31"/>
      <c r="BYD152" s="31"/>
      <c r="BYE152" s="31"/>
      <c r="BYF152" s="31"/>
      <c r="BYG152" s="31"/>
      <c r="BYH152" s="31"/>
      <c r="BYI152" s="31"/>
      <c r="BYJ152" s="31"/>
      <c r="BYK152" s="31"/>
      <c r="BYL152" s="31"/>
      <c r="BYM152" s="31"/>
      <c r="BYN152" s="31"/>
      <c r="BYO152" s="31"/>
      <c r="BYP152" s="31"/>
      <c r="BYQ152" s="31"/>
      <c r="BYR152" s="31"/>
      <c r="BYS152" s="31"/>
      <c r="BYT152" s="31"/>
      <c r="BYU152" s="31"/>
      <c r="BYV152" s="31"/>
      <c r="BYW152" s="31"/>
      <c r="BYX152" s="31"/>
      <c r="BYY152" s="31"/>
      <c r="BYZ152" s="31"/>
      <c r="BZA152" s="31"/>
      <c r="BZB152" s="31"/>
      <c r="BZC152" s="31"/>
      <c r="BZD152" s="31"/>
      <c r="BZE152" s="31"/>
      <c r="BZF152" s="31"/>
      <c r="BZG152" s="31"/>
      <c r="BZH152" s="31"/>
      <c r="BZI152" s="31"/>
      <c r="BZJ152" s="31"/>
      <c r="BZK152" s="31"/>
      <c r="BZL152" s="31"/>
      <c r="BZM152" s="31"/>
      <c r="BZN152" s="31"/>
      <c r="BZO152" s="31"/>
      <c r="BZP152" s="31"/>
      <c r="BZQ152" s="31"/>
      <c r="BZR152" s="31"/>
      <c r="BZS152" s="31"/>
      <c r="BZT152" s="31"/>
      <c r="BZU152" s="31"/>
      <c r="BZV152" s="31"/>
      <c r="BZW152" s="31"/>
      <c r="BZX152" s="31"/>
      <c r="BZY152" s="31"/>
      <c r="BZZ152" s="31"/>
      <c r="CAA152" s="31"/>
      <c r="CAB152" s="31"/>
      <c r="CAC152" s="31"/>
      <c r="CAD152" s="31"/>
      <c r="CAE152" s="31"/>
      <c r="CAF152" s="31"/>
      <c r="CAG152" s="31"/>
      <c r="CAH152" s="31"/>
      <c r="CAI152" s="31"/>
      <c r="CAJ152" s="31"/>
      <c r="CAK152" s="31"/>
      <c r="CAL152" s="31"/>
      <c r="CAM152" s="31"/>
      <c r="CAN152" s="31"/>
      <c r="CAO152" s="31"/>
      <c r="CAP152" s="31"/>
      <c r="CAQ152" s="31"/>
      <c r="CAR152" s="31"/>
      <c r="CAS152" s="31"/>
      <c r="CAT152" s="31"/>
      <c r="CAU152" s="31"/>
      <c r="CAV152" s="31"/>
      <c r="CAW152" s="31"/>
      <c r="CAX152" s="31"/>
      <c r="CAY152" s="31"/>
      <c r="CAZ152" s="31"/>
      <c r="CBA152" s="31"/>
      <c r="CBB152" s="31"/>
      <c r="CBC152" s="31"/>
      <c r="CBD152" s="31"/>
      <c r="CBE152" s="31"/>
      <c r="CBF152" s="31"/>
      <c r="CBG152" s="31"/>
      <c r="CBH152" s="31"/>
      <c r="CBI152" s="31"/>
      <c r="CBJ152" s="31"/>
      <c r="CBK152" s="31"/>
      <c r="CBL152" s="31"/>
      <c r="CBM152" s="31"/>
      <c r="CBN152" s="31"/>
      <c r="CBO152" s="31"/>
      <c r="CBP152" s="31"/>
      <c r="CBQ152" s="31"/>
      <c r="CBR152" s="31"/>
      <c r="CBS152" s="31"/>
      <c r="CBT152" s="31"/>
      <c r="CBU152" s="31"/>
      <c r="CBV152" s="31"/>
      <c r="CBW152" s="31"/>
      <c r="CBX152" s="31"/>
      <c r="CBY152" s="31"/>
      <c r="CBZ152" s="31"/>
      <c r="CCA152" s="31"/>
      <c r="CCB152" s="31"/>
      <c r="CCC152" s="31"/>
      <c r="CCD152" s="31"/>
      <c r="CCE152" s="31"/>
      <c r="CCF152" s="31"/>
      <c r="CCG152" s="31"/>
      <c r="CCH152" s="31"/>
      <c r="CCI152" s="31"/>
      <c r="CCJ152" s="31"/>
      <c r="CCK152" s="31"/>
      <c r="CCL152" s="31"/>
      <c r="CCM152" s="31"/>
      <c r="CCN152" s="31"/>
      <c r="CCO152" s="31"/>
      <c r="CCP152" s="31"/>
      <c r="CCQ152" s="31"/>
      <c r="CCR152" s="31"/>
      <c r="CCS152" s="31"/>
      <c r="CCT152" s="31"/>
      <c r="CCU152" s="31"/>
      <c r="CCV152" s="31"/>
      <c r="CCW152" s="31"/>
      <c r="CCX152" s="31"/>
      <c r="CCY152" s="31"/>
      <c r="CCZ152" s="31"/>
      <c r="CDA152" s="31"/>
      <c r="CDB152" s="31"/>
      <c r="CDC152" s="31"/>
      <c r="CDD152" s="31"/>
      <c r="CDE152" s="31"/>
      <c r="CDF152" s="31"/>
      <c r="CDG152" s="31"/>
      <c r="CDH152" s="31"/>
      <c r="CDI152" s="31"/>
      <c r="CDJ152" s="31"/>
      <c r="CDK152" s="31"/>
      <c r="CDL152" s="31"/>
      <c r="CDM152" s="31"/>
      <c r="CDN152" s="31"/>
      <c r="CDO152" s="31"/>
      <c r="CDP152" s="31"/>
      <c r="CDQ152" s="31"/>
      <c r="CDR152" s="31"/>
      <c r="CDS152" s="31"/>
      <c r="CDT152" s="31"/>
      <c r="CDU152" s="31"/>
      <c r="CDV152" s="31"/>
      <c r="CDW152" s="31"/>
      <c r="CDX152" s="31"/>
      <c r="CDY152" s="31"/>
      <c r="CDZ152" s="31"/>
      <c r="CEA152" s="31"/>
      <c r="CEB152" s="31"/>
      <c r="CEC152" s="31"/>
      <c r="CED152" s="31"/>
      <c r="CEE152" s="31"/>
      <c r="CEF152" s="31"/>
      <c r="CEG152" s="31"/>
      <c r="CEH152" s="31"/>
      <c r="CEI152" s="31"/>
      <c r="CEJ152" s="31"/>
      <c r="CEK152" s="31"/>
      <c r="CEL152" s="31"/>
      <c r="CEM152" s="31"/>
      <c r="CEN152" s="31"/>
      <c r="CEO152" s="31"/>
      <c r="CEP152" s="31"/>
      <c r="CEQ152" s="31"/>
      <c r="CER152" s="31"/>
      <c r="CES152" s="31"/>
      <c r="CET152" s="31"/>
      <c r="CEU152" s="31"/>
      <c r="CEV152" s="31"/>
      <c r="CEW152" s="31"/>
      <c r="CEX152" s="31"/>
      <c r="CEY152" s="31"/>
      <c r="CEZ152" s="31"/>
      <c r="CFA152" s="31"/>
      <c r="CFB152" s="31"/>
      <c r="CFC152" s="31"/>
      <c r="CFD152" s="31"/>
      <c r="CFE152" s="31"/>
      <c r="CFF152" s="31"/>
      <c r="CFG152" s="31"/>
      <c r="CFH152" s="31"/>
      <c r="CFI152" s="31"/>
      <c r="CFJ152" s="31"/>
      <c r="CFK152" s="31"/>
      <c r="CFL152" s="31"/>
      <c r="CFM152" s="31"/>
      <c r="CFN152" s="31"/>
      <c r="CFO152" s="31"/>
      <c r="CFP152" s="31"/>
      <c r="CFQ152" s="31"/>
      <c r="CFR152" s="31"/>
      <c r="CFS152" s="31"/>
      <c r="CFT152" s="31"/>
      <c r="CFU152" s="31"/>
      <c r="CFV152" s="31"/>
      <c r="CFW152" s="31"/>
      <c r="CFX152" s="31"/>
      <c r="CFY152" s="31"/>
      <c r="CFZ152" s="31"/>
      <c r="CGA152" s="31"/>
      <c r="CGB152" s="31"/>
      <c r="CGC152" s="31"/>
      <c r="CGD152" s="31"/>
      <c r="CGE152" s="31"/>
      <c r="CGF152" s="31"/>
      <c r="CGG152" s="31"/>
      <c r="CGH152" s="31"/>
      <c r="CGI152" s="31"/>
      <c r="CGJ152" s="31"/>
      <c r="CGK152" s="31"/>
      <c r="CGL152" s="31"/>
      <c r="CGM152" s="31"/>
      <c r="CGN152" s="31"/>
      <c r="CGO152" s="31"/>
      <c r="CGP152" s="31"/>
      <c r="CGQ152" s="31"/>
      <c r="CGR152" s="31"/>
      <c r="CGS152" s="31"/>
      <c r="CGT152" s="31"/>
      <c r="CGU152" s="31"/>
      <c r="CGV152" s="31"/>
      <c r="CGW152" s="31"/>
      <c r="CGX152" s="31"/>
      <c r="CGY152" s="31"/>
      <c r="CGZ152" s="31"/>
      <c r="CHA152" s="31"/>
      <c r="CHB152" s="31"/>
      <c r="CHC152" s="31"/>
      <c r="CHD152" s="31"/>
      <c r="CHE152" s="31"/>
      <c r="CHF152" s="31"/>
      <c r="CHG152" s="31"/>
      <c r="CHH152" s="31"/>
      <c r="CHI152" s="31"/>
      <c r="CHJ152" s="31"/>
      <c r="CHK152" s="31"/>
      <c r="CHL152" s="31"/>
      <c r="CHM152" s="31"/>
      <c r="CHN152" s="31"/>
      <c r="CHO152" s="31"/>
      <c r="CHP152" s="31"/>
      <c r="CHQ152" s="31"/>
      <c r="CHR152" s="31"/>
      <c r="CHS152" s="31"/>
      <c r="CHT152" s="31"/>
      <c r="CHU152" s="31"/>
      <c r="CHV152" s="31"/>
      <c r="CHW152" s="31"/>
      <c r="CHX152" s="31"/>
      <c r="CHY152" s="31"/>
      <c r="CHZ152" s="31"/>
      <c r="CIA152" s="31"/>
      <c r="CIB152" s="31"/>
      <c r="CIC152" s="31"/>
      <c r="CID152" s="31"/>
      <c r="CIE152" s="31"/>
      <c r="CIF152" s="31"/>
      <c r="CIG152" s="31"/>
      <c r="CIH152" s="31"/>
      <c r="CII152" s="31"/>
      <c r="CIJ152" s="31"/>
      <c r="CIK152" s="31"/>
      <c r="CIL152" s="31"/>
      <c r="CIM152" s="31"/>
      <c r="CIN152" s="31"/>
      <c r="CIO152" s="31"/>
      <c r="CIP152" s="31"/>
      <c r="CIQ152" s="31"/>
      <c r="CIR152" s="31"/>
      <c r="CIS152" s="31"/>
      <c r="CIT152" s="31"/>
      <c r="CIU152" s="31"/>
      <c r="CIV152" s="31"/>
      <c r="CIW152" s="31"/>
      <c r="CIX152" s="31"/>
      <c r="CIY152" s="31"/>
      <c r="CIZ152" s="31"/>
      <c r="CJA152" s="31"/>
      <c r="CJB152" s="31"/>
      <c r="CJC152" s="31"/>
      <c r="CJD152" s="31"/>
      <c r="CJE152" s="31"/>
      <c r="CJF152" s="31"/>
      <c r="CJG152" s="31"/>
      <c r="CJH152" s="31"/>
      <c r="CJI152" s="31"/>
      <c r="CJJ152" s="31"/>
      <c r="CJK152" s="31"/>
      <c r="CJL152" s="31"/>
      <c r="CJM152" s="31"/>
      <c r="CJN152" s="31"/>
      <c r="CJO152" s="31"/>
      <c r="CJP152" s="31"/>
      <c r="CJQ152" s="31"/>
      <c r="CJR152" s="31"/>
      <c r="CJS152" s="31"/>
      <c r="CJT152" s="31"/>
      <c r="CJU152" s="31"/>
      <c r="CJV152" s="31"/>
      <c r="CJW152" s="31"/>
      <c r="CJX152" s="31"/>
      <c r="CJY152" s="31"/>
      <c r="CJZ152" s="31"/>
      <c r="CKA152" s="31"/>
      <c r="CKB152" s="31"/>
      <c r="CKC152" s="31"/>
      <c r="CKD152" s="31"/>
      <c r="CKE152" s="31"/>
      <c r="CKF152" s="31"/>
      <c r="CKG152" s="31"/>
      <c r="CKH152" s="31"/>
      <c r="CKI152" s="31"/>
      <c r="CKJ152" s="31"/>
      <c r="CKK152" s="31"/>
      <c r="CKL152" s="31"/>
      <c r="CKM152" s="31"/>
      <c r="CKN152" s="31"/>
      <c r="CKO152" s="31"/>
      <c r="CKP152" s="31"/>
      <c r="CKQ152" s="31"/>
      <c r="CKR152" s="31"/>
      <c r="CKS152" s="31"/>
      <c r="CKT152" s="31"/>
      <c r="CKU152" s="31"/>
      <c r="CKV152" s="31"/>
      <c r="CKW152" s="31"/>
      <c r="CKX152" s="31"/>
      <c r="CKY152" s="31"/>
      <c r="CKZ152" s="31"/>
      <c r="CLA152" s="31"/>
      <c r="CLB152" s="31"/>
      <c r="CLC152" s="31"/>
      <c r="CLD152" s="31"/>
      <c r="CLE152" s="31"/>
      <c r="CLF152" s="31"/>
      <c r="CLG152" s="31"/>
      <c r="CLH152" s="31"/>
      <c r="CLI152" s="31"/>
      <c r="CLJ152" s="31"/>
      <c r="CLK152" s="31"/>
      <c r="CLL152" s="31"/>
      <c r="CLM152" s="31"/>
      <c r="CLN152" s="31"/>
      <c r="CLO152" s="31"/>
      <c r="CLP152" s="31"/>
      <c r="CLQ152" s="31"/>
      <c r="CLR152" s="31"/>
      <c r="CLS152" s="31"/>
      <c r="CLT152" s="31"/>
      <c r="CLU152" s="31"/>
      <c r="CLV152" s="31"/>
      <c r="CLW152" s="31"/>
      <c r="CLX152" s="31"/>
      <c r="CLY152" s="31"/>
      <c r="CLZ152" s="31"/>
      <c r="CMA152" s="31"/>
      <c r="CMB152" s="31"/>
      <c r="CMC152" s="31"/>
      <c r="CMD152" s="31"/>
      <c r="CME152" s="31"/>
      <c r="CMF152" s="31"/>
      <c r="CMG152" s="31"/>
      <c r="CMH152" s="31"/>
      <c r="CMI152" s="31"/>
      <c r="CMJ152" s="31"/>
      <c r="CMK152" s="31"/>
      <c r="CML152" s="31"/>
      <c r="CMM152" s="31"/>
      <c r="CMN152" s="31"/>
      <c r="CMO152" s="31"/>
      <c r="CMP152" s="31"/>
      <c r="CMQ152" s="31"/>
      <c r="CMR152" s="31"/>
      <c r="CMS152" s="31"/>
      <c r="CMT152" s="31"/>
      <c r="CMU152" s="31"/>
      <c r="CMV152" s="31"/>
      <c r="CMW152" s="31"/>
      <c r="CMX152" s="31"/>
      <c r="CMY152" s="31"/>
      <c r="CMZ152" s="31"/>
      <c r="CNA152" s="31"/>
      <c r="CNB152" s="31"/>
      <c r="CNC152" s="31"/>
      <c r="CND152" s="31"/>
      <c r="CNE152" s="31"/>
      <c r="CNF152" s="31"/>
      <c r="CNG152" s="31"/>
      <c r="CNH152" s="31"/>
      <c r="CNI152" s="31"/>
      <c r="CNJ152" s="31"/>
      <c r="CNK152" s="31"/>
      <c r="CNL152" s="31"/>
      <c r="CNM152" s="31"/>
      <c r="CNN152" s="31"/>
      <c r="CNO152" s="31"/>
      <c r="CNP152" s="31"/>
      <c r="CNQ152" s="31"/>
      <c r="CNR152" s="31"/>
      <c r="CNS152" s="31"/>
      <c r="CNT152" s="31"/>
      <c r="CNU152" s="31"/>
      <c r="CNV152" s="31"/>
      <c r="CNW152" s="31"/>
      <c r="CNX152" s="31"/>
      <c r="CNY152" s="31"/>
      <c r="CNZ152" s="31"/>
      <c r="COA152" s="31"/>
      <c r="COB152" s="31"/>
      <c r="COC152" s="31"/>
      <c r="COD152" s="31"/>
      <c r="COE152" s="31"/>
      <c r="COF152" s="31"/>
      <c r="COG152" s="31"/>
      <c r="COH152" s="31"/>
      <c r="COI152" s="31"/>
      <c r="COJ152" s="31"/>
      <c r="COK152" s="31"/>
      <c r="COL152" s="31"/>
      <c r="COM152" s="31"/>
      <c r="CON152" s="31"/>
      <c r="COO152" s="31"/>
      <c r="COP152" s="31"/>
      <c r="COQ152" s="31"/>
      <c r="COR152" s="31"/>
      <c r="COS152" s="31"/>
      <c r="COT152" s="31"/>
      <c r="COU152" s="31"/>
      <c r="COV152" s="31"/>
      <c r="COW152" s="31"/>
      <c r="COX152" s="31"/>
      <c r="COY152" s="31"/>
      <c r="COZ152" s="31"/>
      <c r="CPA152" s="31"/>
      <c r="CPB152" s="31"/>
      <c r="CPC152" s="31"/>
      <c r="CPD152" s="31"/>
      <c r="CPE152" s="31"/>
      <c r="CPF152" s="31"/>
      <c r="CPG152" s="31"/>
      <c r="CPH152" s="31"/>
      <c r="CPI152" s="31"/>
      <c r="CPJ152" s="31"/>
      <c r="CPK152" s="31"/>
      <c r="CPL152" s="31"/>
      <c r="CPM152" s="31"/>
      <c r="CPN152" s="31"/>
      <c r="CPO152" s="31"/>
      <c r="CPP152" s="31"/>
      <c r="CPQ152" s="31"/>
      <c r="CPR152" s="31"/>
      <c r="CPS152" s="31"/>
      <c r="CPT152" s="31"/>
      <c r="CPU152" s="31"/>
      <c r="CPV152" s="31"/>
      <c r="CPW152" s="31"/>
      <c r="CPX152" s="31"/>
      <c r="CPY152" s="31"/>
      <c r="CPZ152" s="31"/>
      <c r="CQA152" s="31"/>
      <c r="CQB152" s="31"/>
      <c r="CQC152" s="31"/>
      <c r="CQD152" s="31"/>
      <c r="CQE152" s="31"/>
      <c r="CQF152" s="31"/>
      <c r="CQG152" s="31"/>
      <c r="CQH152" s="31"/>
      <c r="CQI152" s="31"/>
      <c r="CQJ152" s="31"/>
      <c r="CQK152" s="31"/>
      <c r="CQL152" s="31"/>
      <c r="CQM152" s="31"/>
      <c r="CQN152" s="31"/>
      <c r="CQO152" s="31"/>
      <c r="CQP152" s="31"/>
      <c r="CQQ152" s="31"/>
      <c r="CQR152" s="31"/>
      <c r="CQS152" s="31"/>
      <c r="CQT152" s="31"/>
      <c r="CQU152" s="31"/>
      <c r="CQV152" s="31"/>
      <c r="CQW152" s="31"/>
      <c r="CQX152" s="31"/>
      <c r="CQY152" s="31"/>
      <c r="CQZ152" s="31"/>
      <c r="CRA152" s="31"/>
      <c r="CRB152" s="31"/>
      <c r="CRC152" s="31"/>
      <c r="CRD152" s="31"/>
      <c r="CRE152" s="31"/>
      <c r="CRF152" s="31"/>
      <c r="CRG152" s="31"/>
      <c r="CRH152" s="31"/>
      <c r="CRI152" s="31"/>
      <c r="CRJ152" s="31"/>
      <c r="CRK152" s="31"/>
      <c r="CRL152" s="31"/>
      <c r="CRM152" s="31"/>
      <c r="CRN152" s="31"/>
      <c r="CRO152" s="31"/>
      <c r="CRP152" s="31"/>
      <c r="CRQ152" s="31"/>
      <c r="CRR152" s="31"/>
      <c r="CRS152" s="31"/>
      <c r="CRT152" s="31"/>
      <c r="CRU152" s="31"/>
      <c r="CRV152" s="31"/>
      <c r="CRW152" s="31"/>
      <c r="CRX152" s="31"/>
      <c r="CRY152" s="31"/>
      <c r="CRZ152" s="31"/>
      <c r="CSA152" s="31"/>
      <c r="CSB152" s="31"/>
      <c r="CSC152" s="31"/>
      <c r="CSD152" s="31"/>
      <c r="CSE152" s="31"/>
      <c r="CSF152" s="31"/>
      <c r="CSG152" s="31"/>
      <c r="CSH152" s="31"/>
      <c r="CSI152" s="31"/>
      <c r="CSJ152" s="31"/>
      <c r="CSK152" s="31"/>
      <c r="CSL152" s="31"/>
      <c r="CSM152" s="31"/>
      <c r="CSN152" s="31"/>
      <c r="CSO152" s="31"/>
      <c r="CSP152" s="31"/>
      <c r="CSQ152" s="31"/>
      <c r="CSR152" s="31"/>
      <c r="CSS152" s="31"/>
      <c r="CST152" s="31"/>
      <c r="CSU152" s="31"/>
      <c r="CSV152" s="31"/>
      <c r="CSW152" s="31"/>
      <c r="CSX152" s="31"/>
      <c r="CSY152" s="31"/>
      <c r="CSZ152" s="31"/>
      <c r="CTA152" s="31"/>
      <c r="CTB152" s="31"/>
      <c r="CTC152" s="31"/>
      <c r="CTD152" s="31"/>
      <c r="CTE152" s="31"/>
      <c r="CTF152" s="31"/>
      <c r="CTG152" s="31"/>
      <c r="CTH152" s="31"/>
      <c r="CTI152" s="31"/>
      <c r="CTJ152" s="31"/>
      <c r="CTK152" s="31"/>
      <c r="CTL152" s="31"/>
      <c r="CTM152" s="31"/>
      <c r="CTN152" s="31"/>
      <c r="CTO152" s="31"/>
      <c r="CTP152" s="31"/>
      <c r="CTQ152" s="31"/>
      <c r="CTR152" s="31"/>
      <c r="CTS152" s="31"/>
      <c r="CTT152" s="31"/>
      <c r="CTU152" s="31"/>
      <c r="CTV152" s="31"/>
      <c r="CTW152" s="31"/>
      <c r="CTX152" s="31"/>
      <c r="CTY152" s="31"/>
      <c r="CTZ152" s="31"/>
      <c r="CUA152" s="31"/>
      <c r="CUB152" s="31"/>
      <c r="CUC152" s="31"/>
      <c r="CUD152" s="31"/>
      <c r="CUE152" s="31"/>
      <c r="CUF152" s="31"/>
      <c r="CUG152" s="31"/>
      <c r="CUH152" s="31"/>
      <c r="CUI152" s="31"/>
      <c r="CUJ152" s="31"/>
      <c r="CUK152" s="31"/>
      <c r="CUL152" s="31"/>
      <c r="CUM152" s="31"/>
      <c r="CUN152" s="31"/>
      <c r="CUO152" s="31"/>
      <c r="CUP152" s="31"/>
      <c r="CUQ152" s="31"/>
      <c r="CUR152" s="31"/>
      <c r="CUS152" s="31"/>
      <c r="CUT152" s="31"/>
      <c r="CUU152" s="31"/>
      <c r="CUV152" s="31"/>
      <c r="CUW152" s="31"/>
      <c r="CUX152" s="31"/>
      <c r="CUY152" s="31"/>
      <c r="CUZ152" s="31"/>
      <c r="CVA152" s="31"/>
      <c r="CVB152" s="31"/>
      <c r="CVC152" s="31"/>
      <c r="CVD152" s="31"/>
      <c r="CVE152" s="31"/>
      <c r="CVF152" s="31"/>
      <c r="CVG152" s="31"/>
      <c r="CVH152" s="31"/>
      <c r="CVI152" s="31"/>
      <c r="CVJ152" s="31"/>
      <c r="CVK152" s="31"/>
      <c r="CVL152" s="31"/>
      <c r="CVM152" s="31"/>
      <c r="CVN152" s="31"/>
      <c r="CVO152" s="31"/>
      <c r="CVP152" s="31"/>
      <c r="CVQ152" s="31"/>
      <c r="CVR152" s="31"/>
      <c r="CVS152" s="31"/>
      <c r="CVT152" s="31"/>
      <c r="CVU152" s="31"/>
      <c r="CVV152" s="31"/>
      <c r="CVW152" s="31"/>
      <c r="CVX152" s="31"/>
      <c r="CVY152" s="31"/>
      <c r="CVZ152" s="31"/>
      <c r="CWA152" s="31"/>
      <c r="CWB152" s="31"/>
      <c r="CWC152" s="31"/>
      <c r="CWD152" s="31"/>
      <c r="CWE152" s="31"/>
      <c r="CWF152" s="31"/>
      <c r="CWG152" s="31"/>
      <c r="CWH152" s="31"/>
      <c r="CWI152" s="31"/>
      <c r="CWJ152" s="31"/>
      <c r="CWK152" s="31"/>
      <c r="CWL152" s="31"/>
      <c r="CWM152" s="31"/>
      <c r="CWN152" s="31"/>
      <c r="CWO152" s="31"/>
      <c r="CWP152" s="31"/>
      <c r="CWQ152" s="31"/>
      <c r="CWR152" s="31"/>
      <c r="CWS152" s="31"/>
      <c r="CWT152" s="31"/>
      <c r="CWU152" s="31"/>
      <c r="CWV152" s="31"/>
      <c r="CWW152" s="31"/>
      <c r="CWX152" s="31"/>
      <c r="CWY152" s="31"/>
      <c r="CWZ152" s="31"/>
      <c r="CXA152" s="31"/>
      <c r="CXB152" s="31"/>
      <c r="CXC152" s="31"/>
      <c r="CXD152" s="31"/>
      <c r="CXE152" s="31"/>
      <c r="CXF152" s="31"/>
      <c r="CXG152" s="31"/>
      <c r="CXH152" s="31"/>
    </row>
    <row r="153" spans="1:2660" s="82" customFormat="1" ht="31.5" customHeight="1" x14ac:dyDescent="0.2">
      <c r="A153" s="8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31"/>
      <c r="AL153" s="31"/>
      <c r="AM153" s="31"/>
      <c r="AN153" s="31"/>
      <c r="AO153" s="31"/>
      <c r="AP153" s="31"/>
      <c r="AQ153" s="31"/>
      <c r="AR153" s="31"/>
      <c r="AS153" s="31"/>
      <c r="AT153" s="31"/>
      <c r="AU153" s="31"/>
      <c r="AV153" s="31"/>
      <c r="AW153" s="31"/>
      <c r="AX153" s="31"/>
      <c r="AY153" s="31"/>
      <c r="AZ153" s="31"/>
      <c r="BA153" s="31"/>
      <c r="BB153" s="31"/>
      <c r="BC153" s="31"/>
      <c r="BD153" s="31"/>
      <c r="BE153" s="31"/>
      <c r="BF153" s="31"/>
      <c r="BG153" s="31"/>
      <c r="BH153" s="31"/>
      <c r="BI153" s="31"/>
      <c r="BJ153" s="31"/>
      <c r="BK153" s="31"/>
      <c r="BL153" s="31"/>
      <c r="BM153" s="31"/>
      <c r="BN153" s="31"/>
      <c r="BO153" s="31"/>
      <c r="BP153" s="31"/>
      <c r="BQ153" s="31"/>
      <c r="BR153" s="31"/>
      <c r="BS153" s="31"/>
      <c r="BT153" s="31"/>
      <c r="BU153" s="31"/>
      <c r="BV153" s="31"/>
      <c r="BW153" s="31"/>
      <c r="BX153" s="31"/>
      <c r="BY153" s="31"/>
      <c r="BZ153" s="31"/>
      <c r="CA153" s="31"/>
      <c r="CB153" s="31"/>
      <c r="CC153" s="31"/>
      <c r="CD153" s="31"/>
      <c r="CE153" s="31"/>
      <c r="CF153" s="31"/>
      <c r="CG153" s="31"/>
      <c r="CH153" s="31"/>
      <c r="CI153" s="31"/>
      <c r="CJ153" s="31"/>
      <c r="CK153" s="31"/>
      <c r="CL153" s="31"/>
      <c r="CM153" s="31"/>
      <c r="CN153" s="31"/>
      <c r="CO153" s="31"/>
      <c r="CP153" s="31"/>
      <c r="CQ153" s="31"/>
      <c r="CR153" s="31"/>
      <c r="CS153" s="31"/>
      <c r="CT153" s="31"/>
      <c r="CU153" s="31"/>
      <c r="CV153" s="31"/>
      <c r="CW153" s="31"/>
      <c r="CX153" s="31"/>
      <c r="CY153" s="31"/>
      <c r="CZ153" s="31"/>
      <c r="DA153" s="31"/>
      <c r="DB153" s="31"/>
      <c r="DC153" s="31"/>
      <c r="DD153" s="31"/>
      <c r="DE153" s="31"/>
      <c r="DF153" s="31"/>
      <c r="DG153" s="31"/>
      <c r="DH153" s="31"/>
      <c r="DI153" s="31"/>
      <c r="DJ153" s="31"/>
      <c r="DK153" s="31"/>
      <c r="DL153" s="31"/>
      <c r="DM153" s="31"/>
      <c r="DN153" s="31"/>
      <c r="DO153" s="31"/>
      <c r="DP153" s="31"/>
      <c r="DQ153" s="31"/>
      <c r="DR153" s="31"/>
      <c r="DS153" s="31"/>
      <c r="DT153" s="31"/>
      <c r="DU153" s="31"/>
      <c r="DV153" s="31"/>
      <c r="DW153" s="31"/>
      <c r="DX153" s="31"/>
      <c r="DY153" s="31"/>
      <c r="DZ153" s="31"/>
      <c r="EA153" s="31"/>
      <c r="EB153" s="31"/>
      <c r="EC153" s="31"/>
      <c r="ED153" s="31"/>
      <c r="EE153" s="31"/>
      <c r="EF153" s="31"/>
      <c r="EG153" s="31"/>
      <c r="EH153" s="31"/>
      <c r="EI153" s="31"/>
      <c r="EJ153" s="31"/>
      <c r="EK153" s="31"/>
      <c r="EL153" s="31"/>
      <c r="EM153" s="31"/>
      <c r="EN153" s="31"/>
      <c r="EO153" s="31"/>
      <c r="EP153" s="31"/>
      <c r="EQ153" s="31"/>
      <c r="ER153" s="31"/>
      <c r="ES153" s="31"/>
      <c r="ET153" s="31"/>
      <c r="EU153" s="31"/>
      <c r="EV153" s="31"/>
      <c r="EW153" s="31"/>
      <c r="EX153" s="31"/>
      <c r="EY153" s="31"/>
      <c r="EZ153" s="31"/>
      <c r="FA153" s="31"/>
      <c r="FB153" s="31"/>
      <c r="FC153" s="31"/>
      <c r="FD153" s="31"/>
      <c r="FE153" s="31"/>
      <c r="FF153" s="31"/>
      <c r="FG153" s="31"/>
      <c r="FH153" s="31"/>
      <c r="FI153" s="31"/>
      <c r="FJ153" s="31"/>
      <c r="FK153" s="31"/>
      <c r="FL153" s="31"/>
      <c r="FM153" s="31"/>
      <c r="FN153" s="31"/>
      <c r="FO153" s="31"/>
      <c r="FP153" s="31"/>
      <c r="FQ153" s="31"/>
      <c r="FR153" s="31"/>
      <c r="FS153" s="31"/>
      <c r="FT153" s="31"/>
      <c r="FU153" s="31"/>
      <c r="FV153" s="31"/>
      <c r="FW153" s="31"/>
      <c r="FX153" s="31"/>
      <c r="FY153" s="31"/>
      <c r="FZ153" s="31"/>
      <c r="GA153" s="31"/>
      <c r="GB153" s="31"/>
      <c r="GC153" s="31"/>
      <c r="GD153" s="31"/>
      <c r="GE153" s="31"/>
      <c r="GF153" s="31"/>
      <c r="GG153" s="31"/>
      <c r="GH153" s="31"/>
      <c r="GI153" s="31"/>
      <c r="GJ153" s="31"/>
      <c r="GK153" s="31"/>
      <c r="GL153" s="31"/>
      <c r="GM153" s="31"/>
      <c r="GN153" s="31"/>
      <c r="GO153" s="31"/>
      <c r="GP153" s="31"/>
      <c r="GQ153" s="31"/>
      <c r="GR153" s="31"/>
      <c r="GS153" s="31"/>
      <c r="GT153" s="31"/>
      <c r="GU153" s="31"/>
      <c r="GV153" s="31"/>
      <c r="GW153" s="31"/>
      <c r="GX153" s="31"/>
      <c r="GY153" s="31"/>
      <c r="GZ153" s="31"/>
      <c r="HA153" s="31"/>
      <c r="HB153" s="31"/>
      <c r="HC153" s="31"/>
      <c r="HD153" s="31"/>
      <c r="HE153" s="31"/>
      <c r="HF153" s="31"/>
      <c r="HG153" s="31"/>
      <c r="HH153" s="31"/>
      <c r="HI153" s="31"/>
      <c r="HJ153" s="31"/>
      <c r="HK153" s="31"/>
      <c r="HL153" s="31"/>
      <c r="HM153" s="31"/>
      <c r="HN153" s="31"/>
      <c r="HO153" s="31"/>
      <c r="HP153" s="31"/>
      <c r="HQ153" s="31"/>
      <c r="HR153" s="31"/>
      <c r="HS153" s="31"/>
      <c r="HT153" s="31"/>
      <c r="HU153" s="31"/>
      <c r="HV153" s="31"/>
      <c r="HW153" s="31"/>
      <c r="HX153" s="31"/>
      <c r="HY153" s="31"/>
      <c r="HZ153" s="31"/>
      <c r="IA153" s="31"/>
      <c r="IB153" s="31"/>
      <c r="IC153" s="31"/>
      <c r="ID153" s="31"/>
      <c r="IE153" s="31"/>
      <c r="IF153" s="31"/>
      <c r="IG153" s="31"/>
      <c r="IH153" s="31"/>
      <c r="II153" s="31"/>
      <c r="IJ153" s="31"/>
      <c r="IK153" s="31"/>
      <c r="IL153" s="31"/>
      <c r="IM153" s="31"/>
      <c r="IN153" s="31"/>
      <c r="IO153" s="31"/>
      <c r="IP153" s="31"/>
      <c r="IQ153" s="31"/>
      <c r="IR153" s="31"/>
      <c r="IS153" s="31"/>
      <c r="IT153" s="31"/>
      <c r="IU153" s="31"/>
      <c r="IV153" s="31"/>
      <c r="IW153" s="31"/>
      <c r="IX153" s="31"/>
      <c r="IY153" s="31"/>
      <c r="IZ153" s="31"/>
      <c r="JA153" s="31"/>
      <c r="JB153" s="31"/>
      <c r="JC153" s="31"/>
      <c r="JD153" s="31"/>
      <c r="JE153" s="31"/>
      <c r="JF153" s="31"/>
      <c r="JG153" s="31"/>
      <c r="JH153" s="31"/>
      <c r="JI153" s="31"/>
      <c r="JJ153" s="31"/>
      <c r="JK153" s="31"/>
      <c r="JL153" s="31"/>
      <c r="JM153" s="31"/>
      <c r="JN153" s="31"/>
      <c r="JO153" s="31"/>
      <c r="JP153" s="31"/>
      <c r="JQ153" s="31"/>
      <c r="JR153" s="31"/>
      <c r="JS153" s="31"/>
      <c r="JT153" s="31"/>
      <c r="JU153" s="31"/>
      <c r="JV153" s="31"/>
      <c r="JW153" s="31"/>
      <c r="JX153" s="31"/>
      <c r="JY153" s="31"/>
      <c r="JZ153" s="31"/>
      <c r="KA153" s="31"/>
      <c r="KB153" s="31"/>
      <c r="KC153" s="31"/>
      <c r="KD153" s="31"/>
      <c r="KE153" s="31"/>
      <c r="KF153" s="31"/>
      <c r="KG153" s="31"/>
      <c r="KH153" s="31"/>
      <c r="KI153" s="31"/>
      <c r="KJ153" s="31"/>
      <c r="KK153" s="31"/>
      <c r="KL153" s="31"/>
      <c r="KM153" s="31"/>
      <c r="KN153" s="31"/>
      <c r="KO153" s="31"/>
      <c r="KP153" s="31"/>
      <c r="KQ153" s="31"/>
      <c r="KR153" s="31"/>
      <c r="KS153" s="31"/>
      <c r="KT153" s="31"/>
      <c r="KU153" s="31"/>
      <c r="KV153" s="31"/>
      <c r="KW153" s="31"/>
      <c r="KX153" s="31"/>
      <c r="KY153" s="31"/>
      <c r="KZ153" s="31"/>
      <c r="LA153" s="31"/>
      <c r="LB153" s="31"/>
      <c r="LC153" s="31"/>
      <c r="LD153" s="31"/>
      <c r="LE153" s="31"/>
      <c r="LF153" s="31"/>
      <c r="LG153" s="31"/>
      <c r="LH153" s="31"/>
      <c r="LI153" s="31"/>
      <c r="LJ153" s="31"/>
      <c r="LK153" s="31"/>
      <c r="LL153" s="31"/>
      <c r="LM153" s="31"/>
      <c r="LN153" s="31"/>
      <c r="LO153" s="31"/>
      <c r="LP153" s="31"/>
      <c r="LQ153" s="31"/>
      <c r="LR153" s="31"/>
      <c r="LS153" s="31"/>
      <c r="LT153" s="31"/>
      <c r="LU153" s="31"/>
      <c r="LV153" s="31"/>
      <c r="LW153" s="31"/>
      <c r="LX153" s="31"/>
      <c r="LY153" s="31"/>
      <c r="LZ153" s="31"/>
      <c r="MA153" s="31"/>
      <c r="MB153" s="31"/>
      <c r="MC153" s="31"/>
      <c r="MD153" s="31"/>
      <c r="ME153" s="31"/>
      <c r="MF153" s="31"/>
      <c r="MG153" s="31"/>
      <c r="MH153" s="31"/>
      <c r="MI153" s="31"/>
      <c r="MJ153" s="31"/>
      <c r="MK153" s="31"/>
      <c r="ML153" s="31"/>
      <c r="MM153" s="31"/>
      <c r="MN153" s="31"/>
      <c r="MO153" s="31"/>
      <c r="MP153" s="31"/>
      <c r="MQ153" s="31"/>
      <c r="MR153" s="31"/>
      <c r="MS153" s="31"/>
      <c r="MT153" s="31"/>
      <c r="MU153" s="31"/>
      <c r="MV153" s="31"/>
      <c r="MW153" s="31"/>
      <c r="MX153" s="31"/>
      <c r="MY153" s="31"/>
      <c r="MZ153" s="31"/>
      <c r="NA153" s="31"/>
      <c r="NB153" s="31"/>
      <c r="NC153" s="31"/>
      <c r="ND153" s="31"/>
      <c r="NE153" s="31"/>
      <c r="NF153" s="31"/>
      <c r="NG153" s="31"/>
      <c r="NH153" s="31"/>
      <c r="NI153" s="31"/>
      <c r="NJ153" s="31"/>
      <c r="NK153" s="31"/>
      <c r="NL153" s="31"/>
      <c r="NM153" s="31"/>
      <c r="NN153" s="31"/>
      <c r="NO153" s="31"/>
      <c r="NP153" s="31"/>
      <c r="NQ153" s="31"/>
      <c r="NR153" s="31"/>
      <c r="NS153" s="31"/>
      <c r="NT153" s="31"/>
      <c r="NU153" s="31"/>
      <c r="NV153" s="31"/>
      <c r="NW153" s="31"/>
      <c r="NX153" s="31"/>
      <c r="NY153" s="31"/>
      <c r="NZ153" s="31"/>
      <c r="OA153" s="31"/>
      <c r="OB153" s="31"/>
      <c r="OC153" s="31"/>
      <c r="OD153" s="31"/>
      <c r="OE153" s="31"/>
      <c r="OF153" s="31"/>
      <c r="OG153" s="31"/>
      <c r="OH153" s="31"/>
      <c r="OI153" s="31"/>
      <c r="OJ153" s="31"/>
      <c r="OK153" s="31"/>
      <c r="OL153" s="31"/>
      <c r="OM153" s="31"/>
      <c r="ON153" s="31"/>
      <c r="OO153" s="31"/>
      <c r="OP153" s="31"/>
      <c r="OQ153" s="31"/>
      <c r="OR153" s="31"/>
      <c r="OS153" s="31"/>
      <c r="OT153" s="31"/>
      <c r="OU153" s="31"/>
      <c r="OV153" s="31"/>
      <c r="OW153" s="31"/>
      <c r="OX153" s="31"/>
      <c r="OY153" s="31"/>
      <c r="OZ153" s="31"/>
      <c r="PA153" s="31"/>
      <c r="PB153" s="31"/>
      <c r="PC153" s="31"/>
      <c r="PD153" s="31"/>
      <c r="PE153" s="31"/>
      <c r="PF153" s="31"/>
      <c r="PG153" s="31"/>
      <c r="PH153" s="31"/>
      <c r="PI153" s="31"/>
      <c r="PJ153" s="31"/>
      <c r="PK153" s="31"/>
      <c r="PL153" s="31"/>
      <c r="PM153" s="31"/>
      <c r="PN153" s="31"/>
      <c r="PO153" s="31"/>
      <c r="PP153" s="31"/>
      <c r="PQ153" s="31"/>
      <c r="PR153" s="31"/>
      <c r="PS153" s="31"/>
      <c r="PT153" s="31"/>
      <c r="PU153" s="31"/>
      <c r="PV153" s="31"/>
      <c r="PW153" s="31"/>
      <c r="PX153" s="31"/>
      <c r="PY153" s="31"/>
      <c r="PZ153" s="31"/>
      <c r="QA153" s="31"/>
      <c r="QB153" s="31"/>
      <c r="QC153" s="31"/>
      <c r="QD153" s="31"/>
      <c r="QE153" s="31"/>
      <c r="QF153" s="31"/>
      <c r="QG153" s="31"/>
      <c r="QH153" s="31"/>
      <c r="QI153" s="31"/>
      <c r="QJ153" s="31"/>
      <c r="QK153" s="31"/>
      <c r="QL153" s="31"/>
      <c r="QM153" s="31"/>
      <c r="QN153" s="31"/>
      <c r="QO153" s="31"/>
      <c r="QP153" s="31"/>
      <c r="QQ153" s="31"/>
      <c r="QR153" s="31"/>
      <c r="QS153" s="31"/>
      <c r="QT153" s="31"/>
      <c r="QU153" s="31"/>
      <c r="QV153" s="31"/>
      <c r="QW153" s="31"/>
      <c r="QX153" s="31"/>
      <c r="QY153" s="31"/>
      <c r="QZ153" s="31"/>
      <c r="RA153" s="31"/>
      <c r="RB153" s="31"/>
      <c r="RC153" s="31"/>
      <c r="RD153" s="31"/>
      <c r="RE153" s="31"/>
      <c r="RF153" s="31"/>
      <c r="RG153" s="31"/>
      <c r="RH153" s="31"/>
      <c r="RI153" s="31"/>
      <c r="RJ153" s="31"/>
      <c r="RK153" s="31"/>
      <c r="RL153" s="31"/>
      <c r="RM153" s="31"/>
      <c r="RN153" s="31"/>
      <c r="RO153" s="31"/>
      <c r="RP153" s="31"/>
      <c r="RQ153" s="31"/>
      <c r="RR153" s="31"/>
      <c r="RS153" s="31"/>
      <c r="RT153" s="31"/>
      <c r="RU153" s="31"/>
      <c r="RV153" s="31"/>
      <c r="RW153" s="31"/>
      <c r="RX153" s="31"/>
      <c r="RY153" s="31"/>
      <c r="RZ153" s="31"/>
      <c r="SA153" s="31"/>
      <c r="SB153" s="31"/>
      <c r="SC153" s="31"/>
      <c r="SD153" s="31"/>
      <c r="SE153" s="31"/>
      <c r="SF153" s="31"/>
      <c r="SG153" s="31"/>
      <c r="SH153" s="31"/>
      <c r="SI153" s="31"/>
      <c r="SJ153" s="31"/>
      <c r="SK153" s="31"/>
      <c r="SL153" s="31"/>
      <c r="SM153" s="31"/>
      <c r="SN153" s="31"/>
      <c r="SO153" s="31"/>
      <c r="SP153" s="31"/>
      <c r="SQ153" s="31"/>
      <c r="SR153" s="31"/>
      <c r="SS153" s="31"/>
      <c r="ST153" s="31"/>
      <c r="SU153" s="31"/>
      <c r="SV153" s="31"/>
      <c r="SW153" s="31"/>
      <c r="SX153" s="31"/>
      <c r="SY153" s="31"/>
      <c r="SZ153" s="31"/>
      <c r="TA153" s="31"/>
      <c r="TB153" s="31"/>
      <c r="TC153" s="31"/>
      <c r="TD153" s="31"/>
      <c r="TE153" s="31"/>
      <c r="TF153" s="31"/>
      <c r="TG153" s="31"/>
      <c r="TH153" s="31"/>
      <c r="TI153" s="31"/>
      <c r="TJ153" s="31"/>
      <c r="TK153" s="31"/>
      <c r="TL153" s="31"/>
      <c r="TM153" s="31"/>
      <c r="TN153" s="31"/>
      <c r="TO153" s="31"/>
      <c r="TP153" s="31"/>
      <c r="TQ153" s="31"/>
      <c r="TR153" s="31"/>
      <c r="TS153" s="31"/>
      <c r="TT153" s="31"/>
      <c r="TU153" s="31"/>
      <c r="TV153" s="31"/>
      <c r="TW153" s="31"/>
      <c r="TX153" s="31"/>
      <c r="TY153" s="31"/>
      <c r="TZ153" s="31"/>
      <c r="UA153" s="31"/>
      <c r="UB153" s="31"/>
      <c r="UC153" s="31"/>
      <c r="UD153" s="31"/>
      <c r="UE153" s="31"/>
      <c r="UF153" s="31"/>
      <c r="UG153" s="31"/>
      <c r="UH153" s="31"/>
      <c r="UI153" s="31"/>
      <c r="UJ153" s="31"/>
      <c r="UK153" s="31"/>
      <c r="UL153" s="31"/>
      <c r="UM153" s="31"/>
      <c r="UN153" s="31"/>
      <c r="UO153" s="31"/>
      <c r="UP153" s="31"/>
      <c r="UQ153" s="31"/>
      <c r="UR153" s="31"/>
      <c r="US153" s="31"/>
      <c r="UT153" s="31"/>
      <c r="UU153" s="31"/>
      <c r="UV153" s="31"/>
      <c r="UW153" s="31"/>
      <c r="UX153" s="31"/>
      <c r="UY153" s="31"/>
      <c r="UZ153" s="31"/>
      <c r="VA153" s="31"/>
      <c r="VB153" s="31"/>
      <c r="VC153" s="31"/>
      <c r="VD153" s="31"/>
      <c r="VE153" s="31"/>
      <c r="VF153" s="31"/>
      <c r="VG153" s="31"/>
      <c r="VH153" s="31"/>
      <c r="VI153" s="31"/>
      <c r="VJ153" s="31"/>
      <c r="VK153" s="31"/>
      <c r="VL153" s="31"/>
      <c r="VM153" s="31"/>
      <c r="VN153" s="31"/>
      <c r="VO153" s="31"/>
      <c r="VP153" s="31"/>
      <c r="VQ153" s="31"/>
      <c r="VR153" s="31"/>
      <c r="VS153" s="31"/>
      <c r="VT153" s="31"/>
      <c r="VU153" s="31"/>
      <c r="VV153" s="31"/>
      <c r="VW153" s="31"/>
      <c r="VX153" s="31"/>
      <c r="VY153" s="31"/>
      <c r="VZ153" s="31"/>
      <c r="WA153" s="31"/>
      <c r="WB153" s="31"/>
      <c r="WC153" s="31"/>
      <c r="WD153" s="31"/>
      <c r="WE153" s="31"/>
      <c r="WF153" s="31"/>
      <c r="WG153" s="31"/>
      <c r="WH153" s="31"/>
      <c r="WI153" s="31"/>
      <c r="WJ153" s="31"/>
      <c r="WK153" s="31"/>
      <c r="WL153" s="31"/>
      <c r="WM153" s="31"/>
      <c r="WN153" s="31"/>
      <c r="WO153" s="31"/>
      <c r="WP153" s="31"/>
      <c r="WQ153" s="31"/>
      <c r="WR153" s="31"/>
      <c r="WS153" s="31"/>
      <c r="WT153" s="31"/>
      <c r="WU153" s="31"/>
      <c r="WV153" s="31"/>
      <c r="WW153" s="31"/>
      <c r="WX153" s="31"/>
      <c r="WY153" s="31"/>
      <c r="WZ153" s="31"/>
      <c r="XA153" s="31"/>
      <c r="XB153" s="31"/>
      <c r="XC153" s="31"/>
      <c r="XD153" s="31"/>
      <c r="XE153" s="31"/>
      <c r="XF153" s="31"/>
      <c r="XG153" s="31"/>
      <c r="XH153" s="31"/>
      <c r="XI153" s="31"/>
      <c r="XJ153" s="31"/>
      <c r="XK153" s="31"/>
      <c r="XL153" s="31"/>
      <c r="XM153" s="31"/>
      <c r="XN153" s="31"/>
      <c r="XO153" s="31"/>
      <c r="XP153" s="31"/>
      <c r="XQ153" s="31"/>
      <c r="XR153" s="31"/>
      <c r="XS153" s="31"/>
      <c r="XT153" s="31"/>
      <c r="XU153" s="31"/>
      <c r="XV153" s="31"/>
      <c r="XW153" s="31"/>
      <c r="XX153" s="31"/>
      <c r="XY153" s="31"/>
      <c r="XZ153" s="31"/>
      <c r="YA153" s="31"/>
      <c r="YB153" s="31"/>
      <c r="YC153" s="31"/>
      <c r="YD153" s="31"/>
      <c r="YE153" s="31"/>
      <c r="YF153" s="31"/>
      <c r="YG153" s="31"/>
      <c r="YH153" s="31"/>
      <c r="YI153" s="31"/>
      <c r="YJ153" s="31"/>
      <c r="YK153" s="31"/>
      <c r="YL153" s="31"/>
      <c r="YM153" s="31"/>
      <c r="YN153" s="31"/>
      <c r="YO153" s="31"/>
      <c r="YP153" s="31"/>
      <c r="YQ153" s="31"/>
      <c r="YR153" s="31"/>
      <c r="YS153" s="31"/>
      <c r="YT153" s="31"/>
      <c r="YU153" s="31"/>
      <c r="YV153" s="31"/>
      <c r="YW153" s="31"/>
      <c r="YX153" s="31"/>
      <c r="YY153" s="31"/>
      <c r="YZ153" s="31"/>
      <c r="ZA153" s="31"/>
      <c r="ZB153" s="31"/>
      <c r="ZC153" s="31"/>
      <c r="ZD153" s="31"/>
      <c r="ZE153" s="31"/>
      <c r="ZF153" s="31"/>
      <c r="ZG153" s="31"/>
      <c r="ZH153" s="31"/>
      <c r="ZI153" s="31"/>
      <c r="ZJ153" s="31"/>
      <c r="ZK153" s="31"/>
      <c r="ZL153" s="31"/>
      <c r="ZM153" s="31"/>
      <c r="ZN153" s="31"/>
      <c r="ZO153" s="31"/>
      <c r="ZP153" s="31"/>
      <c r="ZQ153" s="31"/>
      <c r="ZR153" s="31"/>
      <c r="ZS153" s="31"/>
      <c r="ZT153" s="31"/>
      <c r="ZU153" s="31"/>
      <c r="ZV153" s="31"/>
      <c r="ZW153" s="31"/>
      <c r="ZX153" s="31"/>
      <c r="ZY153" s="31"/>
      <c r="ZZ153" s="31"/>
      <c r="AAA153" s="31"/>
      <c r="AAB153" s="31"/>
      <c r="AAC153" s="31"/>
      <c r="AAD153" s="31"/>
      <c r="AAE153" s="31"/>
      <c r="AAF153" s="31"/>
      <c r="AAG153" s="31"/>
      <c r="AAH153" s="31"/>
      <c r="AAI153" s="31"/>
      <c r="AAJ153" s="31"/>
      <c r="AAK153" s="31"/>
      <c r="AAL153" s="31"/>
      <c r="AAM153" s="31"/>
      <c r="AAN153" s="31"/>
      <c r="AAO153" s="31"/>
      <c r="AAP153" s="31"/>
      <c r="AAQ153" s="31"/>
      <c r="AAR153" s="31"/>
      <c r="AAS153" s="31"/>
      <c r="AAT153" s="31"/>
      <c r="AAU153" s="31"/>
      <c r="AAV153" s="31"/>
      <c r="AAW153" s="31"/>
      <c r="AAX153" s="31"/>
      <c r="AAY153" s="31"/>
      <c r="AAZ153" s="31"/>
      <c r="ABA153" s="31"/>
      <c r="ABB153" s="31"/>
      <c r="ABC153" s="31"/>
      <c r="ABD153" s="31"/>
      <c r="ABE153" s="31"/>
      <c r="ABF153" s="31"/>
      <c r="ABG153" s="31"/>
      <c r="ABH153" s="31"/>
      <c r="ABI153" s="31"/>
      <c r="ABJ153" s="31"/>
      <c r="ABK153" s="31"/>
      <c r="ABL153" s="31"/>
      <c r="ABM153" s="31"/>
      <c r="ABN153" s="31"/>
      <c r="ABO153" s="31"/>
      <c r="ABP153" s="31"/>
      <c r="ABQ153" s="31"/>
      <c r="ABR153" s="31"/>
      <c r="ABS153" s="31"/>
      <c r="ABT153" s="31"/>
      <c r="ABU153" s="31"/>
      <c r="ABV153" s="31"/>
      <c r="ABW153" s="31"/>
      <c r="ABX153" s="31"/>
      <c r="ABY153" s="31"/>
      <c r="ABZ153" s="31"/>
      <c r="ACA153" s="31"/>
      <c r="ACB153" s="31"/>
      <c r="ACC153" s="31"/>
      <c r="ACD153" s="31"/>
      <c r="ACE153" s="31"/>
      <c r="ACF153" s="31"/>
      <c r="ACG153" s="31"/>
      <c r="ACH153" s="31"/>
      <c r="ACI153" s="31"/>
      <c r="ACJ153" s="31"/>
      <c r="ACK153" s="31"/>
      <c r="ACL153" s="31"/>
      <c r="ACM153" s="31"/>
      <c r="ACN153" s="31"/>
      <c r="ACO153" s="31"/>
      <c r="ACP153" s="31"/>
      <c r="ACQ153" s="31"/>
      <c r="ACR153" s="31"/>
      <c r="ACS153" s="31"/>
      <c r="ACT153" s="31"/>
      <c r="ACU153" s="31"/>
      <c r="ACV153" s="31"/>
      <c r="ACW153" s="31"/>
      <c r="ACX153" s="31"/>
      <c r="ACY153" s="31"/>
      <c r="ACZ153" s="31"/>
      <c r="ADA153" s="31"/>
      <c r="ADB153" s="31"/>
      <c r="ADC153" s="31"/>
      <c r="ADD153" s="31"/>
      <c r="ADE153" s="31"/>
      <c r="ADF153" s="31"/>
      <c r="ADG153" s="31"/>
      <c r="ADH153" s="31"/>
      <c r="ADI153" s="31"/>
      <c r="ADJ153" s="31"/>
      <c r="ADK153" s="31"/>
      <c r="ADL153" s="31"/>
      <c r="ADM153" s="31"/>
      <c r="ADN153" s="31"/>
      <c r="ADO153" s="31"/>
      <c r="ADP153" s="31"/>
      <c r="ADQ153" s="31"/>
      <c r="ADR153" s="31"/>
      <c r="ADS153" s="31"/>
      <c r="ADT153" s="31"/>
      <c r="ADU153" s="31"/>
      <c r="ADV153" s="31"/>
      <c r="ADW153" s="31"/>
      <c r="ADX153" s="31"/>
      <c r="ADY153" s="31"/>
      <c r="ADZ153" s="31"/>
      <c r="AEA153" s="31"/>
      <c r="AEB153" s="31"/>
      <c r="AEC153" s="31"/>
      <c r="AED153" s="31"/>
      <c r="AEE153" s="31"/>
      <c r="AEF153" s="31"/>
      <c r="AEG153" s="31"/>
      <c r="AEH153" s="31"/>
      <c r="AEI153" s="31"/>
      <c r="AEJ153" s="31"/>
      <c r="AEK153" s="31"/>
      <c r="AEL153" s="31"/>
      <c r="AEM153" s="31"/>
      <c r="AEN153" s="31"/>
      <c r="AEO153" s="31"/>
      <c r="AEP153" s="31"/>
      <c r="AEQ153" s="31"/>
      <c r="AER153" s="31"/>
      <c r="AES153" s="31"/>
      <c r="AET153" s="31"/>
      <c r="AEU153" s="31"/>
      <c r="AEV153" s="31"/>
      <c r="AEW153" s="31"/>
      <c r="AEX153" s="31"/>
      <c r="AEY153" s="31"/>
      <c r="AEZ153" s="31"/>
      <c r="AFA153" s="31"/>
      <c r="AFB153" s="31"/>
      <c r="AFC153" s="31"/>
      <c r="AFD153" s="31"/>
      <c r="AFE153" s="31"/>
      <c r="AFF153" s="31"/>
      <c r="AFG153" s="31"/>
      <c r="AFH153" s="31"/>
      <c r="AFI153" s="31"/>
      <c r="AFJ153" s="31"/>
      <c r="AFK153" s="31"/>
      <c r="AFL153" s="31"/>
      <c r="AFM153" s="31"/>
      <c r="AFN153" s="31"/>
      <c r="AFO153" s="31"/>
      <c r="AFP153" s="31"/>
      <c r="AFQ153" s="31"/>
      <c r="AFR153" s="31"/>
      <c r="AFS153" s="31"/>
      <c r="AFT153" s="31"/>
      <c r="AFU153" s="31"/>
      <c r="AFV153" s="31"/>
      <c r="AFW153" s="31"/>
      <c r="AFX153" s="31"/>
      <c r="AFY153" s="31"/>
      <c r="AFZ153" s="31"/>
      <c r="AGA153" s="31"/>
      <c r="AGB153" s="31"/>
      <c r="AGC153" s="31"/>
      <c r="AGD153" s="31"/>
      <c r="AGE153" s="31"/>
      <c r="AGF153" s="31"/>
      <c r="AGG153" s="31"/>
      <c r="AGH153" s="31"/>
      <c r="AGI153" s="31"/>
      <c r="AGJ153" s="31"/>
      <c r="AGK153" s="31"/>
      <c r="AGL153" s="31"/>
      <c r="AGM153" s="31"/>
      <c r="AGN153" s="31"/>
      <c r="AGO153" s="31"/>
      <c r="AGP153" s="31"/>
      <c r="AGQ153" s="31"/>
      <c r="AGR153" s="31"/>
      <c r="AGS153" s="31"/>
      <c r="AGT153" s="31"/>
      <c r="AGU153" s="31"/>
      <c r="AGV153" s="31"/>
      <c r="AGW153" s="31"/>
      <c r="AGX153" s="31"/>
      <c r="AGY153" s="31"/>
      <c r="AGZ153" s="31"/>
      <c r="AHA153" s="31"/>
      <c r="AHB153" s="31"/>
      <c r="AHC153" s="31"/>
      <c r="AHD153" s="31"/>
      <c r="AHE153" s="31"/>
      <c r="AHF153" s="31"/>
      <c r="AHG153" s="31"/>
      <c r="AHH153" s="31"/>
      <c r="AHI153" s="31"/>
      <c r="AHJ153" s="31"/>
      <c r="AHK153" s="31"/>
      <c r="AHL153" s="31"/>
      <c r="AHM153" s="31"/>
      <c r="AHN153" s="31"/>
      <c r="AHO153" s="31"/>
      <c r="AHP153" s="31"/>
      <c r="AHQ153" s="31"/>
      <c r="AHR153" s="31"/>
      <c r="AHS153" s="31"/>
      <c r="AHT153" s="31"/>
      <c r="AHU153" s="31"/>
      <c r="AHV153" s="31"/>
      <c r="AHW153" s="31"/>
      <c r="AHX153" s="31"/>
      <c r="AHY153" s="31"/>
      <c r="AHZ153" s="31"/>
      <c r="AIA153" s="31"/>
      <c r="AIB153" s="31"/>
      <c r="AIC153" s="31"/>
      <c r="AID153" s="31"/>
      <c r="AIE153" s="31"/>
      <c r="AIF153" s="31"/>
      <c r="AIG153" s="31"/>
      <c r="AIH153" s="31"/>
      <c r="AII153" s="31"/>
      <c r="AIJ153" s="31"/>
      <c r="AIK153" s="31"/>
      <c r="AIL153" s="31"/>
      <c r="AIM153" s="31"/>
      <c r="AIN153" s="31"/>
      <c r="AIO153" s="31"/>
      <c r="AIP153" s="31"/>
      <c r="AIQ153" s="31"/>
      <c r="AIR153" s="31"/>
      <c r="AIS153" s="31"/>
      <c r="AIT153" s="31"/>
      <c r="AIU153" s="31"/>
      <c r="AIV153" s="31"/>
      <c r="AIW153" s="31"/>
      <c r="AIX153" s="31"/>
      <c r="AIY153" s="31"/>
      <c r="AIZ153" s="31"/>
      <c r="AJA153" s="31"/>
      <c r="AJB153" s="31"/>
      <c r="AJC153" s="31"/>
      <c r="AJD153" s="31"/>
      <c r="AJE153" s="31"/>
      <c r="AJF153" s="31"/>
      <c r="AJG153" s="31"/>
      <c r="AJH153" s="31"/>
      <c r="AJI153" s="31"/>
      <c r="AJJ153" s="31"/>
      <c r="AJK153" s="31"/>
      <c r="AJL153" s="31"/>
      <c r="AJM153" s="31"/>
      <c r="AJN153" s="31"/>
      <c r="AJO153" s="31"/>
      <c r="AJP153" s="31"/>
      <c r="AJQ153" s="31"/>
      <c r="AJR153" s="31"/>
      <c r="AJS153" s="31"/>
      <c r="AJT153" s="31"/>
      <c r="AJU153" s="31"/>
      <c r="AJV153" s="31"/>
      <c r="AJW153" s="31"/>
      <c r="AJX153" s="31"/>
      <c r="AJY153" s="31"/>
      <c r="AJZ153" s="31"/>
      <c r="AKA153" s="31"/>
      <c r="AKB153" s="31"/>
      <c r="AKC153" s="31"/>
      <c r="AKD153" s="31"/>
      <c r="AKE153" s="31"/>
      <c r="AKF153" s="31"/>
      <c r="AKG153" s="31"/>
      <c r="AKH153" s="31"/>
      <c r="AKI153" s="31"/>
      <c r="AKJ153" s="31"/>
      <c r="AKK153" s="31"/>
      <c r="AKL153" s="31"/>
      <c r="AKM153" s="31"/>
      <c r="AKN153" s="31"/>
      <c r="AKO153" s="31"/>
      <c r="AKP153" s="31"/>
      <c r="AKQ153" s="31"/>
      <c r="AKR153" s="31"/>
      <c r="AKS153" s="31"/>
      <c r="AKT153" s="31"/>
      <c r="AKU153" s="31"/>
      <c r="AKV153" s="31"/>
      <c r="AKW153" s="31"/>
      <c r="AKX153" s="31"/>
      <c r="AKY153" s="31"/>
      <c r="AKZ153" s="31"/>
      <c r="ALA153" s="31"/>
      <c r="ALB153" s="31"/>
      <c r="ALC153" s="31"/>
      <c r="ALD153" s="31"/>
      <c r="ALE153" s="31"/>
      <c r="ALF153" s="31"/>
      <c r="ALG153" s="31"/>
      <c r="ALH153" s="31"/>
      <c r="ALI153" s="31"/>
      <c r="ALJ153" s="31"/>
      <c r="ALK153" s="31"/>
      <c r="ALL153" s="31"/>
      <c r="ALM153" s="31"/>
      <c r="ALN153" s="31"/>
      <c r="ALO153" s="31"/>
      <c r="ALP153" s="31"/>
      <c r="ALQ153" s="31"/>
      <c r="ALR153" s="31"/>
      <c r="ALS153" s="31"/>
      <c r="ALT153" s="31"/>
      <c r="ALU153" s="31"/>
      <c r="ALV153" s="31"/>
      <c r="ALW153" s="31"/>
      <c r="ALX153" s="31"/>
      <c r="ALY153" s="31"/>
      <c r="ALZ153" s="31"/>
      <c r="AMA153" s="31"/>
      <c r="AMB153" s="31"/>
      <c r="AMC153" s="31"/>
      <c r="AMD153" s="31"/>
      <c r="AME153" s="31"/>
      <c r="AMF153" s="31"/>
      <c r="AMG153" s="31"/>
      <c r="AMH153" s="31"/>
      <c r="AMI153" s="31"/>
      <c r="AMJ153" s="31"/>
      <c r="AMK153" s="31"/>
      <c r="AML153" s="31"/>
      <c r="AMM153" s="31"/>
      <c r="AMN153" s="31"/>
      <c r="AMO153" s="31"/>
      <c r="AMP153" s="31"/>
      <c r="AMQ153" s="31"/>
      <c r="AMR153" s="31"/>
      <c r="AMS153" s="31"/>
      <c r="AMT153" s="31"/>
      <c r="AMU153" s="31"/>
      <c r="AMV153" s="31"/>
      <c r="AMW153" s="31"/>
      <c r="AMX153" s="31"/>
      <c r="AMY153" s="31"/>
      <c r="AMZ153" s="31"/>
      <c r="ANA153" s="31"/>
      <c r="ANB153" s="31"/>
      <c r="ANC153" s="31"/>
      <c r="AND153" s="31"/>
      <c r="ANE153" s="31"/>
      <c r="ANF153" s="31"/>
      <c r="ANG153" s="31"/>
      <c r="ANH153" s="31"/>
      <c r="ANI153" s="31"/>
      <c r="ANJ153" s="31"/>
      <c r="ANK153" s="31"/>
      <c r="ANL153" s="31"/>
      <c r="ANM153" s="31"/>
      <c r="ANN153" s="31"/>
      <c r="ANO153" s="31"/>
      <c r="ANP153" s="31"/>
      <c r="ANQ153" s="31"/>
      <c r="ANR153" s="31"/>
      <c r="ANS153" s="31"/>
      <c r="ANT153" s="31"/>
      <c r="ANU153" s="31"/>
      <c r="ANV153" s="31"/>
      <c r="ANW153" s="31"/>
      <c r="ANX153" s="31"/>
      <c r="ANY153" s="31"/>
      <c r="ANZ153" s="31"/>
      <c r="AOA153" s="31"/>
      <c r="AOB153" s="31"/>
      <c r="AOC153" s="31"/>
      <c r="AOD153" s="31"/>
      <c r="AOE153" s="31"/>
      <c r="AOF153" s="31"/>
      <c r="AOG153" s="31"/>
      <c r="AOH153" s="31"/>
      <c r="AOI153" s="31"/>
      <c r="AOJ153" s="31"/>
      <c r="AOK153" s="31"/>
      <c r="AOL153" s="31"/>
      <c r="AOM153" s="31"/>
      <c r="AON153" s="31"/>
      <c r="AOO153" s="31"/>
      <c r="AOP153" s="31"/>
      <c r="AOQ153" s="31"/>
      <c r="AOR153" s="31"/>
      <c r="AOS153" s="31"/>
      <c r="AOT153" s="31"/>
      <c r="AOU153" s="31"/>
      <c r="AOV153" s="31"/>
      <c r="AOW153" s="31"/>
      <c r="AOX153" s="31"/>
      <c r="AOY153" s="31"/>
      <c r="AOZ153" s="31"/>
      <c r="APA153" s="31"/>
      <c r="APB153" s="31"/>
      <c r="APC153" s="31"/>
      <c r="APD153" s="31"/>
      <c r="APE153" s="31"/>
      <c r="APF153" s="31"/>
      <c r="APG153" s="31"/>
      <c r="APH153" s="31"/>
      <c r="API153" s="31"/>
      <c r="APJ153" s="31"/>
      <c r="APK153" s="31"/>
      <c r="APL153" s="31"/>
      <c r="APM153" s="31"/>
      <c r="APN153" s="31"/>
      <c r="APO153" s="31"/>
      <c r="APP153" s="31"/>
      <c r="APQ153" s="31"/>
      <c r="APR153" s="31"/>
      <c r="APS153" s="31"/>
      <c r="APT153" s="31"/>
      <c r="APU153" s="31"/>
      <c r="APV153" s="31"/>
      <c r="APW153" s="31"/>
      <c r="APX153" s="31"/>
      <c r="APY153" s="31"/>
      <c r="APZ153" s="31"/>
      <c r="AQA153" s="31"/>
      <c r="AQB153" s="31"/>
      <c r="AQC153" s="31"/>
      <c r="AQD153" s="31"/>
      <c r="AQE153" s="31"/>
      <c r="AQF153" s="31"/>
      <c r="AQG153" s="31"/>
      <c r="AQH153" s="31"/>
      <c r="AQI153" s="31"/>
      <c r="AQJ153" s="31"/>
      <c r="AQK153" s="31"/>
      <c r="AQL153" s="31"/>
      <c r="AQM153" s="31"/>
      <c r="AQN153" s="31"/>
      <c r="AQO153" s="31"/>
      <c r="AQP153" s="31"/>
      <c r="AQQ153" s="31"/>
      <c r="AQR153" s="31"/>
      <c r="AQS153" s="31"/>
      <c r="AQT153" s="31"/>
      <c r="AQU153" s="31"/>
      <c r="AQV153" s="31"/>
      <c r="AQW153" s="31"/>
      <c r="AQX153" s="31"/>
      <c r="AQY153" s="31"/>
      <c r="AQZ153" s="31"/>
      <c r="ARA153" s="31"/>
      <c r="ARB153" s="31"/>
      <c r="ARC153" s="31"/>
      <c r="ARD153" s="31"/>
      <c r="ARE153" s="31"/>
      <c r="ARF153" s="31"/>
      <c r="ARG153" s="31"/>
      <c r="ARH153" s="31"/>
      <c r="ARI153" s="31"/>
      <c r="ARJ153" s="31"/>
      <c r="ARK153" s="31"/>
      <c r="ARL153" s="31"/>
      <c r="ARM153" s="31"/>
      <c r="ARN153" s="31"/>
      <c r="ARO153" s="31"/>
      <c r="ARP153" s="31"/>
      <c r="ARQ153" s="31"/>
      <c r="ARR153" s="31"/>
      <c r="ARS153" s="31"/>
      <c r="ART153" s="31"/>
      <c r="ARU153" s="31"/>
      <c r="ARV153" s="31"/>
      <c r="ARW153" s="31"/>
      <c r="ARX153" s="31"/>
      <c r="ARY153" s="31"/>
      <c r="ARZ153" s="31"/>
      <c r="ASA153" s="31"/>
      <c r="ASB153" s="31"/>
      <c r="ASC153" s="31"/>
      <c r="ASD153" s="31"/>
      <c r="ASE153" s="31"/>
      <c r="ASF153" s="31"/>
      <c r="ASG153" s="31"/>
      <c r="ASH153" s="31"/>
      <c r="ASI153" s="31"/>
      <c r="ASJ153" s="31"/>
      <c r="ASK153" s="31"/>
      <c r="ASL153" s="31"/>
      <c r="ASM153" s="31"/>
      <c r="ASN153" s="31"/>
      <c r="ASO153" s="31"/>
      <c r="ASP153" s="31"/>
      <c r="ASQ153" s="31"/>
      <c r="ASR153" s="31"/>
      <c r="ASS153" s="31"/>
      <c r="AST153" s="31"/>
      <c r="ASU153" s="31"/>
      <c r="ASV153" s="31"/>
      <c r="ASW153" s="31"/>
      <c r="ASX153" s="31"/>
      <c r="ASY153" s="31"/>
      <c r="ASZ153" s="31"/>
      <c r="ATA153" s="31"/>
      <c r="ATB153" s="31"/>
      <c r="ATC153" s="31"/>
      <c r="ATD153" s="31"/>
      <c r="ATE153" s="31"/>
      <c r="ATF153" s="31"/>
      <c r="ATG153" s="31"/>
      <c r="ATH153" s="31"/>
      <c r="ATI153" s="31"/>
      <c r="ATJ153" s="31"/>
      <c r="ATK153" s="31"/>
      <c r="ATL153" s="31"/>
      <c r="ATM153" s="31"/>
      <c r="ATN153" s="31"/>
      <c r="ATO153" s="31"/>
      <c r="ATP153" s="31"/>
      <c r="ATQ153" s="31"/>
      <c r="ATR153" s="31"/>
      <c r="ATS153" s="31"/>
      <c r="ATT153" s="31"/>
      <c r="ATU153" s="31"/>
      <c r="ATV153" s="31"/>
      <c r="ATW153" s="31"/>
      <c r="ATX153" s="31"/>
      <c r="ATY153" s="31"/>
      <c r="ATZ153" s="31"/>
      <c r="AUA153" s="31"/>
      <c r="AUB153" s="31"/>
      <c r="AUC153" s="31"/>
      <c r="AUD153" s="31"/>
      <c r="AUE153" s="31"/>
      <c r="AUF153" s="31"/>
      <c r="AUG153" s="31"/>
      <c r="AUH153" s="31"/>
      <c r="AUI153" s="31"/>
      <c r="AUJ153" s="31"/>
      <c r="AUK153" s="31"/>
      <c r="AUL153" s="31"/>
      <c r="AUM153" s="31"/>
      <c r="AUN153" s="31"/>
      <c r="AUO153" s="31"/>
      <c r="AUP153" s="31"/>
      <c r="AUQ153" s="31"/>
      <c r="AUR153" s="31"/>
      <c r="AUS153" s="31"/>
      <c r="AUT153" s="31"/>
      <c r="AUU153" s="31"/>
      <c r="AUV153" s="31"/>
      <c r="AUW153" s="31"/>
      <c r="AUX153" s="31"/>
      <c r="AUY153" s="31"/>
      <c r="AUZ153" s="31"/>
      <c r="AVA153" s="31"/>
      <c r="AVB153" s="31"/>
      <c r="AVC153" s="31"/>
      <c r="AVD153" s="31"/>
      <c r="AVE153" s="31"/>
      <c r="AVF153" s="31"/>
      <c r="AVG153" s="31"/>
      <c r="AVH153" s="31"/>
      <c r="AVI153" s="31"/>
      <c r="AVJ153" s="31"/>
      <c r="AVK153" s="31"/>
      <c r="AVL153" s="31"/>
      <c r="AVM153" s="31"/>
      <c r="AVN153" s="31"/>
      <c r="AVO153" s="31"/>
      <c r="AVP153" s="31"/>
      <c r="AVQ153" s="31"/>
      <c r="AVR153" s="31"/>
      <c r="AVS153" s="31"/>
      <c r="AVT153" s="31"/>
      <c r="AVU153" s="31"/>
      <c r="AVV153" s="31"/>
      <c r="AVW153" s="31"/>
      <c r="AVX153" s="31"/>
      <c r="AVY153" s="31"/>
      <c r="AVZ153" s="31"/>
      <c r="AWA153" s="31"/>
      <c r="AWB153" s="31"/>
      <c r="AWC153" s="31"/>
      <c r="AWD153" s="31"/>
      <c r="AWE153" s="31"/>
      <c r="AWF153" s="31"/>
      <c r="AWG153" s="31"/>
      <c r="AWH153" s="31"/>
      <c r="AWI153" s="31"/>
      <c r="AWJ153" s="31"/>
      <c r="AWK153" s="31"/>
      <c r="AWL153" s="31"/>
      <c r="AWM153" s="31"/>
      <c r="AWN153" s="31"/>
      <c r="AWO153" s="31"/>
      <c r="AWP153" s="31"/>
      <c r="AWQ153" s="31"/>
      <c r="AWR153" s="31"/>
      <c r="AWS153" s="31"/>
      <c r="AWT153" s="31"/>
      <c r="AWU153" s="31"/>
      <c r="AWV153" s="31"/>
      <c r="AWW153" s="31"/>
      <c r="AWX153" s="31"/>
      <c r="AWY153" s="31"/>
      <c r="AWZ153" s="31"/>
      <c r="AXA153" s="31"/>
      <c r="AXB153" s="31"/>
      <c r="AXC153" s="31"/>
      <c r="AXD153" s="31"/>
      <c r="AXE153" s="31"/>
      <c r="AXF153" s="31"/>
      <c r="AXG153" s="31"/>
      <c r="AXH153" s="31"/>
      <c r="AXI153" s="31"/>
      <c r="AXJ153" s="31"/>
      <c r="AXK153" s="31"/>
      <c r="AXL153" s="31"/>
      <c r="AXM153" s="31"/>
      <c r="AXN153" s="31"/>
      <c r="AXO153" s="31"/>
      <c r="AXP153" s="31"/>
      <c r="AXQ153" s="31"/>
      <c r="AXR153" s="31"/>
      <c r="AXS153" s="31"/>
      <c r="AXT153" s="31"/>
      <c r="AXU153" s="31"/>
      <c r="AXV153" s="31"/>
      <c r="AXW153" s="31"/>
      <c r="AXX153" s="31"/>
      <c r="AXY153" s="31"/>
      <c r="AXZ153" s="31"/>
      <c r="AYA153" s="31"/>
      <c r="AYB153" s="31"/>
      <c r="AYC153" s="31"/>
      <c r="AYD153" s="31"/>
      <c r="AYE153" s="31"/>
      <c r="AYF153" s="31"/>
      <c r="AYG153" s="31"/>
      <c r="AYH153" s="31"/>
      <c r="AYI153" s="31"/>
      <c r="AYJ153" s="31"/>
      <c r="AYK153" s="31"/>
      <c r="AYL153" s="31"/>
      <c r="AYM153" s="31"/>
      <c r="AYN153" s="31"/>
      <c r="AYO153" s="31"/>
      <c r="AYP153" s="31"/>
      <c r="AYQ153" s="31"/>
      <c r="AYR153" s="31"/>
      <c r="AYS153" s="31"/>
      <c r="AYT153" s="31"/>
      <c r="AYU153" s="31"/>
      <c r="AYV153" s="31"/>
      <c r="AYW153" s="31"/>
      <c r="AYX153" s="31"/>
      <c r="AYY153" s="31"/>
      <c r="AYZ153" s="31"/>
      <c r="AZA153" s="31"/>
      <c r="AZB153" s="31"/>
      <c r="AZC153" s="31"/>
      <c r="AZD153" s="31"/>
      <c r="AZE153" s="31"/>
      <c r="AZF153" s="31"/>
      <c r="AZG153" s="31"/>
      <c r="AZH153" s="31"/>
      <c r="AZI153" s="31"/>
      <c r="AZJ153" s="31"/>
      <c r="AZK153" s="31"/>
      <c r="AZL153" s="31"/>
      <c r="AZM153" s="31"/>
      <c r="AZN153" s="31"/>
      <c r="AZO153" s="31"/>
      <c r="AZP153" s="31"/>
      <c r="AZQ153" s="31"/>
      <c r="AZR153" s="31"/>
      <c r="AZS153" s="31"/>
      <c r="AZT153" s="31"/>
      <c r="AZU153" s="31"/>
      <c r="AZV153" s="31"/>
      <c r="AZW153" s="31"/>
      <c r="AZX153" s="31"/>
      <c r="AZY153" s="31"/>
      <c r="AZZ153" s="31"/>
      <c r="BAA153" s="31"/>
      <c r="BAB153" s="31"/>
      <c r="BAC153" s="31"/>
      <c r="BAD153" s="31"/>
      <c r="BAE153" s="31"/>
      <c r="BAF153" s="31"/>
      <c r="BAG153" s="31"/>
      <c r="BAH153" s="31"/>
      <c r="BAI153" s="31"/>
      <c r="BAJ153" s="31"/>
      <c r="BAK153" s="31"/>
      <c r="BAL153" s="31"/>
      <c r="BAM153" s="31"/>
      <c r="BAN153" s="31"/>
      <c r="BAO153" s="31"/>
      <c r="BAP153" s="31"/>
      <c r="BAQ153" s="31"/>
      <c r="BAR153" s="31"/>
      <c r="BAS153" s="31"/>
      <c r="BAT153" s="31"/>
      <c r="BAU153" s="31"/>
      <c r="BAV153" s="31"/>
      <c r="BAW153" s="31"/>
      <c r="BAX153" s="31"/>
      <c r="BAY153" s="31"/>
      <c r="BAZ153" s="31"/>
      <c r="BBA153" s="31"/>
      <c r="BBB153" s="31"/>
      <c r="BBC153" s="31"/>
      <c r="BBD153" s="31"/>
      <c r="BBE153" s="31"/>
      <c r="BBF153" s="31"/>
      <c r="BBG153" s="31"/>
      <c r="BBH153" s="31"/>
      <c r="BBI153" s="31"/>
      <c r="BBJ153" s="31"/>
      <c r="BBK153" s="31"/>
      <c r="BBL153" s="31"/>
      <c r="BBM153" s="31"/>
      <c r="BBN153" s="31"/>
      <c r="BBO153" s="31"/>
      <c r="BBP153" s="31"/>
      <c r="BBQ153" s="31"/>
      <c r="BBR153" s="31"/>
      <c r="BBS153" s="31"/>
      <c r="BBT153" s="31"/>
      <c r="BBU153" s="31"/>
      <c r="BBV153" s="31"/>
      <c r="BBW153" s="31"/>
      <c r="BBX153" s="31"/>
      <c r="BBY153" s="31"/>
      <c r="BBZ153" s="31"/>
      <c r="BCA153" s="31"/>
      <c r="BCB153" s="31"/>
      <c r="BCC153" s="31"/>
      <c r="BCD153" s="31"/>
      <c r="BCE153" s="31"/>
      <c r="BCF153" s="31"/>
      <c r="BCG153" s="31"/>
      <c r="BCH153" s="31"/>
      <c r="BCI153" s="31"/>
      <c r="BCJ153" s="31"/>
      <c r="BCK153" s="31"/>
      <c r="BCL153" s="31"/>
      <c r="BCM153" s="31"/>
      <c r="BCN153" s="31"/>
      <c r="BCO153" s="31"/>
      <c r="BCP153" s="31"/>
      <c r="BCQ153" s="31"/>
      <c r="BCR153" s="31"/>
      <c r="BCS153" s="31"/>
      <c r="BCT153" s="31"/>
      <c r="BCU153" s="31"/>
      <c r="BCV153" s="31"/>
      <c r="BCW153" s="31"/>
      <c r="BCX153" s="31"/>
      <c r="BCY153" s="31"/>
      <c r="BCZ153" s="31"/>
      <c r="BDA153" s="31"/>
      <c r="BDB153" s="31"/>
      <c r="BDC153" s="31"/>
      <c r="BDD153" s="31"/>
      <c r="BDE153" s="31"/>
      <c r="BDF153" s="31"/>
      <c r="BDG153" s="31"/>
      <c r="BDH153" s="31"/>
      <c r="BDI153" s="31"/>
      <c r="BDJ153" s="31"/>
      <c r="BDK153" s="31"/>
      <c r="BDL153" s="31"/>
      <c r="BDM153" s="31"/>
      <c r="BDN153" s="31"/>
      <c r="BDO153" s="31"/>
      <c r="BDP153" s="31"/>
      <c r="BDQ153" s="31"/>
      <c r="BDR153" s="31"/>
      <c r="BDS153" s="31"/>
      <c r="BDT153" s="31"/>
      <c r="BDU153" s="31"/>
      <c r="BDV153" s="31"/>
      <c r="BDW153" s="31"/>
      <c r="BDX153" s="31"/>
      <c r="BDY153" s="31"/>
      <c r="BDZ153" s="31"/>
      <c r="BEA153" s="31"/>
      <c r="BEB153" s="31"/>
      <c r="BEC153" s="31"/>
      <c r="BED153" s="31"/>
      <c r="BEE153" s="31"/>
      <c r="BEF153" s="31"/>
      <c r="BEG153" s="31"/>
      <c r="BEH153" s="31"/>
      <c r="BEI153" s="31"/>
      <c r="BEJ153" s="31"/>
      <c r="BEK153" s="31"/>
      <c r="BEL153" s="31"/>
      <c r="BEM153" s="31"/>
      <c r="BEN153" s="31"/>
      <c r="BEO153" s="31"/>
      <c r="BEP153" s="31"/>
      <c r="BEQ153" s="31"/>
      <c r="BER153" s="31"/>
      <c r="BES153" s="31"/>
      <c r="BET153" s="31"/>
      <c r="BEU153" s="31"/>
      <c r="BEV153" s="31"/>
      <c r="BEW153" s="31"/>
      <c r="BEX153" s="31"/>
      <c r="BEY153" s="31"/>
      <c r="BEZ153" s="31"/>
      <c r="BFA153" s="31"/>
      <c r="BFB153" s="31"/>
      <c r="BFC153" s="31"/>
      <c r="BFD153" s="31"/>
      <c r="BFE153" s="31"/>
      <c r="BFF153" s="31"/>
      <c r="BFG153" s="31"/>
      <c r="BFH153" s="31"/>
      <c r="BFI153" s="31"/>
      <c r="BFJ153" s="31"/>
      <c r="BFK153" s="31"/>
      <c r="BFL153" s="31"/>
      <c r="BFM153" s="31"/>
      <c r="BFN153" s="31"/>
      <c r="BFO153" s="31"/>
      <c r="BFP153" s="31"/>
      <c r="BFQ153" s="31"/>
      <c r="BFR153" s="31"/>
      <c r="BFS153" s="31"/>
      <c r="BFT153" s="31"/>
      <c r="BFU153" s="31"/>
      <c r="BFV153" s="31"/>
      <c r="BFW153" s="31"/>
      <c r="BFX153" s="31"/>
      <c r="BFY153" s="31"/>
      <c r="BFZ153" s="31"/>
      <c r="BGA153" s="31"/>
      <c r="BGB153" s="31"/>
      <c r="BGC153" s="31"/>
      <c r="BGD153" s="31"/>
      <c r="BGE153" s="31"/>
      <c r="BGF153" s="31"/>
      <c r="BGG153" s="31"/>
      <c r="BGH153" s="31"/>
      <c r="BGI153" s="31"/>
      <c r="BGJ153" s="31"/>
      <c r="BGK153" s="31"/>
      <c r="BGL153" s="31"/>
      <c r="BGM153" s="31"/>
      <c r="BGN153" s="31"/>
      <c r="BGO153" s="31"/>
      <c r="BGP153" s="31"/>
      <c r="BGQ153" s="31"/>
      <c r="BGR153" s="31"/>
      <c r="BGS153" s="31"/>
      <c r="BGT153" s="31"/>
      <c r="BGU153" s="31"/>
      <c r="BGV153" s="31"/>
      <c r="BGW153" s="31"/>
      <c r="BGX153" s="31"/>
      <c r="BGY153" s="31"/>
      <c r="BGZ153" s="31"/>
      <c r="BHA153" s="31"/>
      <c r="BHB153" s="31"/>
      <c r="BHC153" s="31"/>
      <c r="BHD153" s="31"/>
      <c r="BHE153" s="31"/>
      <c r="BHF153" s="31"/>
      <c r="BHG153" s="31"/>
      <c r="BHH153" s="31"/>
      <c r="BHI153" s="31"/>
      <c r="BHJ153" s="31"/>
      <c r="BHK153" s="31"/>
      <c r="BHL153" s="31"/>
      <c r="BHM153" s="31"/>
      <c r="BHN153" s="31"/>
      <c r="BHO153" s="31"/>
      <c r="BHP153" s="31"/>
      <c r="BHQ153" s="31"/>
      <c r="BHR153" s="31"/>
      <c r="BHS153" s="31"/>
      <c r="BHT153" s="31"/>
      <c r="BHU153" s="31"/>
      <c r="BHV153" s="31"/>
      <c r="BHW153" s="31"/>
      <c r="BHX153" s="31"/>
      <c r="BHY153" s="31"/>
      <c r="BHZ153" s="31"/>
      <c r="BIA153" s="31"/>
      <c r="BIB153" s="31"/>
      <c r="BIC153" s="31"/>
      <c r="BID153" s="31"/>
      <c r="BIE153" s="31"/>
      <c r="BIF153" s="31"/>
      <c r="BIG153" s="31"/>
      <c r="BIH153" s="31"/>
      <c r="BII153" s="31"/>
      <c r="BIJ153" s="31"/>
      <c r="BIK153" s="31"/>
      <c r="BIL153" s="31"/>
      <c r="BIM153" s="31"/>
      <c r="BIN153" s="31"/>
      <c r="BIO153" s="31"/>
      <c r="BIP153" s="31"/>
      <c r="BIQ153" s="31"/>
      <c r="BIR153" s="31"/>
      <c r="BIS153" s="31"/>
      <c r="BIT153" s="31"/>
      <c r="BIU153" s="31"/>
      <c r="BIV153" s="31"/>
      <c r="BIW153" s="31"/>
      <c r="BIX153" s="31"/>
      <c r="BIY153" s="31"/>
      <c r="BIZ153" s="31"/>
      <c r="BJA153" s="31"/>
      <c r="BJB153" s="31"/>
      <c r="BJC153" s="31"/>
      <c r="BJD153" s="31"/>
      <c r="BJE153" s="31"/>
      <c r="BJF153" s="31"/>
      <c r="BJG153" s="31"/>
      <c r="BJH153" s="31"/>
      <c r="BJI153" s="31"/>
      <c r="BJJ153" s="31"/>
      <c r="BJK153" s="31"/>
      <c r="BJL153" s="31"/>
      <c r="BJM153" s="31"/>
      <c r="BJN153" s="31"/>
      <c r="BJO153" s="31"/>
      <c r="BJP153" s="31"/>
      <c r="BJQ153" s="31"/>
      <c r="BJR153" s="31"/>
      <c r="BJS153" s="31"/>
      <c r="BJT153" s="31"/>
      <c r="BJU153" s="31"/>
      <c r="BJV153" s="31"/>
      <c r="BJW153" s="31"/>
      <c r="BJX153" s="31"/>
      <c r="BJY153" s="31"/>
      <c r="BJZ153" s="31"/>
      <c r="BKA153" s="31"/>
      <c r="BKB153" s="31"/>
      <c r="BKC153" s="31"/>
      <c r="BKD153" s="31"/>
      <c r="BKE153" s="31"/>
      <c r="BKF153" s="31"/>
      <c r="BKG153" s="31"/>
      <c r="BKH153" s="31"/>
      <c r="BKI153" s="31"/>
      <c r="BKJ153" s="31"/>
      <c r="BKK153" s="31"/>
      <c r="BKL153" s="31"/>
      <c r="BKM153" s="31"/>
      <c r="BKN153" s="31"/>
      <c r="BKO153" s="31"/>
      <c r="BKP153" s="31"/>
      <c r="BKQ153" s="31"/>
      <c r="BKR153" s="31"/>
      <c r="BKS153" s="31"/>
      <c r="BKT153" s="31"/>
      <c r="BKU153" s="31"/>
      <c r="BKV153" s="31"/>
      <c r="BKW153" s="31"/>
      <c r="BKX153" s="31"/>
      <c r="BKY153" s="31"/>
      <c r="BKZ153" s="31"/>
      <c r="BLA153" s="31"/>
      <c r="BLB153" s="31"/>
      <c r="BLC153" s="31"/>
      <c r="BLD153" s="31"/>
      <c r="BLE153" s="31"/>
      <c r="BLF153" s="31"/>
      <c r="BLG153" s="31"/>
      <c r="BLH153" s="31"/>
      <c r="BLI153" s="31"/>
      <c r="BLJ153" s="31"/>
      <c r="BLK153" s="31"/>
      <c r="BLL153" s="31"/>
      <c r="BLM153" s="31"/>
      <c r="BLN153" s="31"/>
      <c r="BLO153" s="31"/>
      <c r="BLP153" s="31"/>
      <c r="BLQ153" s="31"/>
      <c r="BLR153" s="31"/>
      <c r="BLS153" s="31"/>
      <c r="BLT153" s="31"/>
      <c r="BLU153" s="31"/>
      <c r="BLV153" s="31"/>
      <c r="BLW153" s="31"/>
      <c r="BLX153" s="31"/>
      <c r="BLY153" s="31"/>
      <c r="BLZ153" s="31"/>
      <c r="BMA153" s="31"/>
      <c r="BMB153" s="31"/>
      <c r="BMC153" s="31"/>
      <c r="BMD153" s="31"/>
      <c r="BME153" s="31"/>
      <c r="BMF153" s="31"/>
      <c r="BMG153" s="31"/>
      <c r="BMH153" s="31"/>
      <c r="BMI153" s="31"/>
      <c r="BMJ153" s="31"/>
      <c r="BMK153" s="31"/>
      <c r="BML153" s="31"/>
      <c r="BMM153" s="31"/>
      <c r="BMN153" s="31"/>
      <c r="BMO153" s="31"/>
      <c r="BMP153" s="31"/>
      <c r="BMQ153" s="31"/>
      <c r="BMR153" s="31"/>
      <c r="BMS153" s="31"/>
      <c r="BMT153" s="31"/>
      <c r="BMU153" s="31"/>
      <c r="BMV153" s="31"/>
      <c r="BMW153" s="31"/>
      <c r="BMX153" s="31"/>
      <c r="BMY153" s="31"/>
      <c r="BMZ153" s="31"/>
      <c r="BNA153" s="31"/>
      <c r="BNB153" s="31"/>
      <c r="BNC153" s="31"/>
      <c r="BND153" s="31"/>
      <c r="BNE153" s="31"/>
      <c r="BNF153" s="31"/>
      <c r="BNG153" s="31"/>
      <c r="BNH153" s="31"/>
      <c r="BNI153" s="31"/>
      <c r="BNJ153" s="31"/>
      <c r="BNK153" s="31"/>
      <c r="BNL153" s="31"/>
      <c r="BNM153" s="31"/>
      <c r="BNN153" s="31"/>
      <c r="BNO153" s="31"/>
      <c r="BNP153" s="31"/>
      <c r="BNQ153" s="31"/>
      <c r="BNR153" s="31"/>
      <c r="BNS153" s="31"/>
      <c r="BNT153" s="31"/>
      <c r="BNU153" s="31"/>
      <c r="BNV153" s="31"/>
      <c r="BNW153" s="31"/>
      <c r="BNX153" s="31"/>
      <c r="BNY153" s="31"/>
      <c r="BNZ153" s="31"/>
      <c r="BOA153" s="31"/>
      <c r="BOB153" s="31"/>
      <c r="BOC153" s="31"/>
      <c r="BOD153" s="31"/>
      <c r="BOE153" s="31"/>
      <c r="BOF153" s="31"/>
      <c r="BOG153" s="31"/>
      <c r="BOH153" s="31"/>
      <c r="BOI153" s="31"/>
      <c r="BOJ153" s="31"/>
      <c r="BOK153" s="31"/>
      <c r="BOL153" s="31"/>
      <c r="BOM153" s="31"/>
      <c r="BON153" s="31"/>
      <c r="BOO153" s="31"/>
      <c r="BOP153" s="31"/>
      <c r="BOQ153" s="31"/>
      <c r="BOR153" s="31"/>
      <c r="BOS153" s="31"/>
      <c r="BOT153" s="31"/>
      <c r="BOU153" s="31"/>
      <c r="BOV153" s="31"/>
      <c r="BOW153" s="31"/>
      <c r="BOX153" s="31"/>
      <c r="BOY153" s="31"/>
      <c r="BOZ153" s="31"/>
      <c r="BPA153" s="31"/>
      <c r="BPB153" s="31"/>
      <c r="BPC153" s="31"/>
      <c r="BPD153" s="31"/>
      <c r="BPE153" s="31"/>
      <c r="BPF153" s="31"/>
      <c r="BPG153" s="31"/>
      <c r="BPH153" s="31"/>
      <c r="BPI153" s="31"/>
      <c r="BPJ153" s="31"/>
      <c r="BPK153" s="31"/>
      <c r="BPL153" s="31"/>
      <c r="BPM153" s="31"/>
      <c r="BPN153" s="31"/>
      <c r="BPO153" s="31"/>
      <c r="BPP153" s="31"/>
      <c r="BPQ153" s="31"/>
      <c r="BPR153" s="31"/>
      <c r="BPS153" s="31"/>
      <c r="BPT153" s="31"/>
      <c r="BPU153" s="31"/>
      <c r="BPV153" s="31"/>
      <c r="BPW153" s="31"/>
      <c r="BPX153" s="31"/>
      <c r="BPY153" s="31"/>
      <c r="BPZ153" s="31"/>
      <c r="BQA153" s="31"/>
      <c r="BQB153" s="31"/>
      <c r="BQC153" s="31"/>
      <c r="BQD153" s="31"/>
      <c r="BQE153" s="31"/>
      <c r="BQF153" s="31"/>
      <c r="BQG153" s="31"/>
      <c r="BQH153" s="31"/>
      <c r="BQI153" s="31"/>
      <c r="BQJ153" s="31"/>
      <c r="BQK153" s="31"/>
      <c r="BQL153" s="31"/>
      <c r="BQM153" s="31"/>
      <c r="BQN153" s="31"/>
      <c r="BQO153" s="31"/>
      <c r="BQP153" s="31"/>
      <c r="BQQ153" s="31"/>
      <c r="BQR153" s="31"/>
      <c r="BQS153" s="31"/>
      <c r="BQT153" s="31"/>
      <c r="BQU153" s="31"/>
      <c r="BQV153" s="31"/>
      <c r="BQW153" s="31"/>
      <c r="BQX153" s="31"/>
      <c r="BQY153" s="31"/>
      <c r="BQZ153" s="31"/>
      <c r="BRA153" s="31"/>
      <c r="BRB153" s="31"/>
      <c r="BRC153" s="31"/>
      <c r="BRD153" s="31"/>
      <c r="BRE153" s="31"/>
      <c r="BRF153" s="31"/>
      <c r="BRG153" s="31"/>
      <c r="BRH153" s="31"/>
      <c r="BRI153" s="31"/>
      <c r="BRJ153" s="31"/>
      <c r="BRK153" s="31"/>
      <c r="BRL153" s="31"/>
      <c r="BRM153" s="31"/>
      <c r="BRN153" s="31"/>
      <c r="BRO153" s="31"/>
      <c r="BRP153" s="31"/>
      <c r="BRQ153" s="31"/>
      <c r="BRR153" s="31"/>
      <c r="BRS153" s="31"/>
      <c r="BRT153" s="31"/>
      <c r="BRU153" s="31"/>
      <c r="BRV153" s="31"/>
      <c r="BRW153" s="31"/>
      <c r="BRX153" s="31"/>
      <c r="BRY153" s="31"/>
      <c r="BRZ153" s="31"/>
      <c r="BSA153" s="31"/>
      <c r="BSB153" s="31"/>
      <c r="BSC153" s="31"/>
      <c r="BSD153" s="31"/>
      <c r="BSE153" s="31"/>
      <c r="BSF153" s="31"/>
      <c r="BSG153" s="31"/>
      <c r="BSH153" s="31"/>
      <c r="BSI153" s="31"/>
      <c r="BSJ153" s="31"/>
      <c r="BSK153" s="31"/>
      <c r="BSL153" s="31"/>
      <c r="BSM153" s="31"/>
      <c r="BSN153" s="31"/>
      <c r="BSO153" s="31"/>
      <c r="BSP153" s="31"/>
      <c r="BSQ153" s="31"/>
      <c r="BSR153" s="31"/>
      <c r="BSS153" s="31"/>
      <c r="BST153" s="31"/>
      <c r="BSU153" s="31"/>
      <c r="BSV153" s="31"/>
      <c r="BSW153" s="31"/>
      <c r="BSX153" s="31"/>
      <c r="BSY153" s="31"/>
      <c r="BSZ153" s="31"/>
      <c r="BTA153" s="31"/>
      <c r="BTB153" s="31"/>
      <c r="BTC153" s="31"/>
      <c r="BTD153" s="31"/>
      <c r="BTE153" s="31"/>
      <c r="BTF153" s="31"/>
      <c r="BTG153" s="31"/>
      <c r="BTH153" s="31"/>
      <c r="BTI153" s="31"/>
      <c r="BTJ153" s="31"/>
      <c r="BTK153" s="31"/>
      <c r="BTL153" s="31"/>
      <c r="BTM153" s="31"/>
      <c r="BTN153" s="31"/>
      <c r="BTO153" s="31"/>
      <c r="BTP153" s="31"/>
      <c r="BTQ153" s="31"/>
      <c r="BTR153" s="31"/>
      <c r="BTS153" s="31"/>
      <c r="BTT153" s="31"/>
      <c r="BTU153" s="31"/>
      <c r="BTV153" s="31"/>
      <c r="BTW153" s="31"/>
      <c r="BTX153" s="31"/>
      <c r="BTY153" s="31"/>
      <c r="BTZ153" s="31"/>
      <c r="BUA153" s="31"/>
      <c r="BUB153" s="31"/>
      <c r="BUC153" s="31"/>
      <c r="BUD153" s="31"/>
      <c r="BUE153" s="31"/>
      <c r="BUF153" s="31"/>
      <c r="BUG153" s="31"/>
      <c r="BUH153" s="31"/>
      <c r="BUI153" s="31"/>
      <c r="BUJ153" s="31"/>
      <c r="BUK153" s="31"/>
      <c r="BUL153" s="31"/>
      <c r="BUM153" s="31"/>
      <c r="BUN153" s="31"/>
      <c r="BUO153" s="31"/>
      <c r="BUP153" s="31"/>
      <c r="BUQ153" s="31"/>
      <c r="BUR153" s="31"/>
      <c r="BUS153" s="31"/>
      <c r="BUT153" s="31"/>
      <c r="BUU153" s="31"/>
      <c r="BUV153" s="31"/>
      <c r="BUW153" s="31"/>
      <c r="BUX153" s="31"/>
      <c r="BUY153" s="31"/>
      <c r="BUZ153" s="31"/>
      <c r="BVA153" s="31"/>
      <c r="BVB153" s="31"/>
      <c r="BVC153" s="31"/>
      <c r="BVD153" s="31"/>
      <c r="BVE153" s="31"/>
      <c r="BVF153" s="31"/>
      <c r="BVG153" s="31"/>
      <c r="BVH153" s="31"/>
      <c r="BVI153" s="31"/>
      <c r="BVJ153" s="31"/>
      <c r="BVK153" s="31"/>
      <c r="BVL153" s="31"/>
      <c r="BVM153" s="31"/>
      <c r="BVN153" s="31"/>
      <c r="BVO153" s="31"/>
      <c r="BVP153" s="31"/>
      <c r="BVQ153" s="31"/>
      <c r="BVR153" s="31"/>
      <c r="BVS153" s="31"/>
      <c r="BVT153" s="31"/>
      <c r="BVU153" s="31"/>
      <c r="BVV153" s="31"/>
      <c r="BVW153" s="31"/>
      <c r="BVX153" s="31"/>
      <c r="BVY153" s="31"/>
      <c r="BVZ153" s="31"/>
      <c r="BWA153" s="31"/>
      <c r="BWB153" s="31"/>
      <c r="BWC153" s="31"/>
      <c r="BWD153" s="31"/>
      <c r="BWE153" s="31"/>
      <c r="BWF153" s="31"/>
      <c r="BWG153" s="31"/>
      <c r="BWH153" s="31"/>
      <c r="BWI153" s="31"/>
      <c r="BWJ153" s="31"/>
      <c r="BWK153" s="31"/>
      <c r="BWL153" s="31"/>
      <c r="BWM153" s="31"/>
      <c r="BWN153" s="31"/>
      <c r="BWO153" s="31"/>
      <c r="BWP153" s="31"/>
      <c r="BWQ153" s="31"/>
      <c r="BWR153" s="31"/>
      <c r="BWS153" s="31"/>
      <c r="BWT153" s="31"/>
      <c r="BWU153" s="31"/>
      <c r="BWV153" s="31"/>
      <c r="BWW153" s="31"/>
      <c r="BWX153" s="31"/>
      <c r="BWY153" s="31"/>
      <c r="BWZ153" s="31"/>
      <c r="BXA153" s="31"/>
      <c r="BXB153" s="31"/>
      <c r="BXC153" s="31"/>
      <c r="BXD153" s="31"/>
      <c r="BXE153" s="31"/>
      <c r="BXF153" s="31"/>
      <c r="BXG153" s="31"/>
      <c r="BXH153" s="31"/>
      <c r="BXI153" s="31"/>
      <c r="BXJ153" s="31"/>
      <c r="BXK153" s="31"/>
      <c r="BXL153" s="31"/>
      <c r="BXM153" s="31"/>
      <c r="BXN153" s="31"/>
      <c r="BXO153" s="31"/>
      <c r="BXP153" s="31"/>
      <c r="BXQ153" s="31"/>
      <c r="BXR153" s="31"/>
      <c r="BXS153" s="31"/>
      <c r="BXT153" s="31"/>
      <c r="BXU153" s="31"/>
      <c r="BXV153" s="31"/>
      <c r="BXW153" s="31"/>
      <c r="BXX153" s="31"/>
      <c r="BXY153" s="31"/>
      <c r="BXZ153" s="31"/>
      <c r="BYA153" s="31"/>
      <c r="BYB153" s="31"/>
      <c r="BYC153" s="31"/>
      <c r="BYD153" s="31"/>
      <c r="BYE153" s="31"/>
      <c r="BYF153" s="31"/>
      <c r="BYG153" s="31"/>
      <c r="BYH153" s="31"/>
      <c r="BYI153" s="31"/>
      <c r="BYJ153" s="31"/>
      <c r="BYK153" s="31"/>
      <c r="BYL153" s="31"/>
      <c r="BYM153" s="31"/>
      <c r="BYN153" s="31"/>
      <c r="BYO153" s="31"/>
      <c r="BYP153" s="31"/>
      <c r="BYQ153" s="31"/>
      <c r="BYR153" s="31"/>
      <c r="BYS153" s="31"/>
      <c r="BYT153" s="31"/>
      <c r="BYU153" s="31"/>
      <c r="BYV153" s="31"/>
      <c r="BYW153" s="31"/>
      <c r="BYX153" s="31"/>
      <c r="BYY153" s="31"/>
      <c r="BYZ153" s="31"/>
      <c r="BZA153" s="31"/>
      <c r="BZB153" s="31"/>
      <c r="BZC153" s="31"/>
      <c r="BZD153" s="31"/>
      <c r="BZE153" s="31"/>
      <c r="BZF153" s="31"/>
      <c r="BZG153" s="31"/>
      <c r="BZH153" s="31"/>
      <c r="BZI153" s="31"/>
      <c r="BZJ153" s="31"/>
      <c r="BZK153" s="31"/>
      <c r="BZL153" s="31"/>
      <c r="BZM153" s="31"/>
      <c r="BZN153" s="31"/>
      <c r="BZO153" s="31"/>
      <c r="BZP153" s="31"/>
      <c r="BZQ153" s="31"/>
      <c r="BZR153" s="31"/>
      <c r="BZS153" s="31"/>
      <c r="BZT153" s="31"/>
      <c r="BZU153" s="31"/>
      <c r="BZV153" s="31"/>
      <c r="BZW153" s="31"/>
      <c r="BZX153" s="31"/>
      <c r="BZY153" s="31"/>
      <c r="BZZ153" s="31"/>
      <c r="CAA153" s="31"/>
      <c r="CAB153" s="31"/>
      <c r="CAC153" s="31"/>
      <c r="CAD153" s="31"/>
      <c r="CAE153" s="31"/>
      <c r="CAF153" s="31"/>
      <c r="CAG153" s="31"/>
      <c r="CAH153" s="31"/>
      <c r="CAI153" s="31"/>
      <c r="CAJ153" s="31"/>
      <c r="CAK153" s="31"/>
      <c r="CAL153" s="31"/>
      <c r="CAM153" s="31"/>
      <c r="CAN153" s="31"/>
      <c r="CAO153" s="31"/>
      <c r="CAP153" s="31"/>
      <c r="CAQ153" s="31"/>
      <c r="CAR153" s="31"/>
      <c r="CAS153" s="31"/>
      <c r="CAT153" s="31"/>
      <c r="CAU153" s="31"/>
      <c r="CAV153" s="31"/>
      <c r="CAW153" s="31"/>
      <c r="CAX153" s="31"/>
      <c r="CAY153" s="31"/>
      <c r="CAZ153" s="31"/>
      <c r="CBA153" s="31"/>
      <c r="CBB153" s="31"/>
      <c r="CBC153" s="31"/>
      <c r="CBD153" s="31"/>
      <c r="CBE153" s="31"/>
      <c r="CBF153" s="31"/>
      <c r="CBG153" s="31"/>
      <c r="CBH153" s="31"/>
      <c r="CBI153" s="31"/>
      <c r="CBJ153" s="31"/>
      <c r="CBK153" s="31"/>
      <c r="CBL153" s="31"/>
      <c r="CBM153" s="31"/>
      <c r="CBN153" s="31"/>
      <c r="CBO153" s="31"/>
      <c r="CBP153" s="31"/>
      <c r="CBQ153" s="31"/>
      <c r="CBR153" s="31"/>
      <c r="CBS153" s="31"/>
      <c r="CBT153" s="31"/>
      <c r="CBU153" s="31"/>
      <c r="CBV153" s="31"/>
      <c r="CBW153" s="31"/>
      <c r="CBX153" s="31"/>
      <c r="CBY153" s="31"/>
      <c r="CBZ153" s="31"/>
      <c r="CCA153" s="31"/>
      <c r="CCB153" s="31"/>
      <c r="CCC153" s="31"/>
      <c r="CCD153" s="31"/>
      <c r="CCE153" s="31"/>
      <c r="CCF153" s="31"/>
      <c r="CCG153" s="31"/>
      <c r="CCH153" s="31"/>
      <c r="CCI153" s="31"/>
      <c r="CCJ153" s="31"/>
      <c r="CCK153" s="31"/>
      <c r="CCL153" s="31"/>
      <c r="CCM153" s="31"/>
      <c r="CCN153" s="31"/>
      <c r="CCO153" s="31"/>
      <c r="CCP153" s="31"/>
      <c r="CCQ153" s="31"/>
      <c r="CCR153" s="31"/>
      <c r="CCS153" s="31"/>
      <c r="CCT153" s="31"/>
      <c r="CCU153" s="31"/>
      <c r="CCV153" s="31"/>
      <c r="CCW153" s="31"/>
      <c r="CCX153" s="31"/>
      <c r="CCY153" s="31"/>
      <c r="CCZ153" s="31"/>
      <c r="CDA153" s="31"/>
      <c r="CDB153" s="31"/>
      <c r="CDC153" s="31"/>
      <c r="CDD153" s="31"/>
      <c r="CDE153" s="31"/>
      <c r="CDF153" s="31"/>
      <c r="CDG153" s="31"/>
      <c r="CDH153" s="31"/>
      <c r="CDI153" s="31"/>
      <c r="CDJ153" s="31"/>
      <c r="CDK153" s="31"/>
      <c r="CDL153" s="31"/>
      <c r="CDM153" s="31"/>
      <c r="CDN153" s="31"/>
      <c r="CDO153" s="31"/>
      <c r="CDP153" s="31"/>
      <c r="CDQ153" s="31"/>
      <c r="CDR153" s="31"/>
      <c r="CDS153" s="31"/>
      <c r="CDT153" s="31"/>
      <c r="CDU153" s="31"/>
      <c r="CDV153" s="31"/>
      <c r="CDW153" s="31"/>
      <c r="CDX153" s="31"/>
      <c r="CDY153" s="31"/>
      <c r="CDZ153" s="31"/>
      <c r="CEA153" s="31"/>
      <c r="CEB153" s="31"/>
      <c r="CEC153" s="31"/>
      <c r="CED153" s="31"/>
      <c r="CEE153" s="31"/>
      <c r="CEF153" s="31"/>
      <c r="CEG153" s="31"/>
      <c r="CEH153" s="31"/>
      <c r="CEI153" s="31"/>
      <c r="CEJ153" s="31"/>
      <c r="CEK153" s="31"/>
      <c r="CEL153" s="31"/>
      <c r="CEM153" s="31"/>
      <c r="CEN153" s="31"/>
      <c r="CEO153" s="31"/>
      <c r="CEP153" s="31"/>
      <c r="CEQ153" s="31"/>
      <c r="CER153" s="31"/>
      <c r="CES153" s="31"/>
      <c r="CET153" s="31"/>
      <c r="CEU153" s="31"/>
      <c r="CEV153" s="31"/>
      <c r="CEW153" s="31"/>
      <c r="CEX153" s="31"/>
      <c r="CEY153" s="31"/>
      <c r="CEZ153" s="31"/>
      <c r="CFA153" s="31"/>
      <c r="CFB153" s="31"/>
      <c r="CFC153" s="31"/>
      <c r="CFD153" s="31"/>
      <c r="CFE153" s="31"/>
      <c r="CFF153" s="31"/>
      <c r="CFG153" s="31"/>
      <c r="CFH153" s="31"/>
      <c r="CFI153" s="31"/>
      <c r="CFJ153" s="31"/>
      <c r="CFK153" s="31"/>
      <c r="CFL153" s="31"/>
      <c r="CFM153" s="31"/>
      <c r="CFN153" s="31"/>
      <c r="CFO153" s="31"/>
      <c r="CFP153" s="31"/>
      <c r="CFQ153" s="31"/>
      <c r="CFR153" s="31"/>
      <c r="CFS153" s="31"/>
      <c r="CFT153" s="31"/>
      <c r="CFU153" s="31"/>
      <c r="CFV153" s="31"/>
      <c r="CFW153" s="31"/>
      <c r="CFX153" s="31"/>
      <c r="CFY153" s="31"/>
      <c r="CFZ153" s="31"/>
      <c r="CGA153" s="31"/>
      <c r="CGB153" s="31"/>
      <c r="CGC153" s="31"/>
      <c r="CGD153" s="31"/>
      <c r="CGE153" s="31"/>
      <c r="CGF153" s="31"/>
      <c r="CGG153" s="31"/>
      <c r="CGH153" s="31"/>
      <c r="CGI153" s="31"/>
      <c r="CGJ153" s="31"/>
      <c r="CGK153" s="31"/>
      <c r="CGL153" s="31"/>
      <c r="CGM153" s="31"/>
      <c r="CGN153" s="31"/>
      <c r="CGO153" s="31"/>
      <c r="CGP153" s="31"/>
      <c r="CGQ153" s="31"/>
      <c r="CGR153" s="31"/>
      <c r="CGS153" s="31"/>
      <c r="CGT153" s="31"/>
      <c r="CGU153" s="31"/>
      <c r="CGV153" s="31"/>
      <c r="CGW153" s="31"/>
      <c r="CGX153" s="31"/>
      <c r="CGY153" s="31"/>
      <c r="CGZ153" s="31"/>
      <c r="CHA153" s="31"/>
      <c r="CHB153" s="31"/>
      <c r="CHC153" s="31"/>
      <c r="CHD153" s="31"/>
      <c r="CHE153" s="31"/>
      <c r="CHF153" s="31"/>
      <c r="CHG153" s="31"/>
      <c r="CHH153" s="31"/>
      <c r="CHI153" s="31"/>
      <c r="CHJ153" s="31"/>
      <c r="CHK153" s="31"/>
      <c r="CHL153" s="31"/>
      <c r="CHM153" s="31"/>
      <c r="CHN153" s="31"/>
      <c r="CHO153" s="31"/>
      <c r="CHP153" s="31"/>
      <c r="CHQ153" s="31"/>
      <c r="CHR153" s="31"/>
      <c r="CHS153" s="31"/>
      <c r="CHT153" s="31"/>
      <c r="CHU153" s="31"/>
      <c r="CHV153" s="31"/>
      <c r="CHW153" s="31"/>
      <c r="CHX153" s="31"/>
      <c r="CHY153" s="31"/>
      <c r="CHZ153" s="31"/>
      <c r="CIA153" s="31"/>
      <c r="CIB153" s="31"/>
      <c r="CIC153" s="31"/>
      <c r="CID153" s="31"/>
      <c r="CIE153" s="31"/>
      <c r="CIF153" s="31"/>
      <c r="CIG153" s="31"/>
      <c r="CIH153" s="31"/>
      <c r="CII153" s="31"/>
      <c r="CIJ153" s="31"/>
      <c r="CIK153" s="31"/>
      <c r="CIL153" s="31"/>
      <c r="CIM153" s="31"/>
      <c r="CIN153" s="31"/>
      <c r="CIO153" s="31"/>
      <c r="CIP153" s="31"/>
      <c r="CIQ153" s="31"/>
      <c r="CIR153" s="31"/>
      <c r="CIS153" s="31"/>
      <c r="CIT153" s="31"/>
      <c r="CIU153" s="31"/>
      <c r="CIV153" s="31"/>
      <c r="CIW153" s="31"/>
      <c r="CIX153" s="31"/>
      <c r="CIY153" s="31"/>
      <c r="CIZ153" s="31"/>
      <c r="CJA153" s="31"/>
      <c r="CJB153" s="31"/>
      <c r="CJC153" s="31"/>
      <c r="CJD153" s="31"/>
      <c r="CJE153" s="31"/>
      <c r="CJF153" s="31"/>
      <c r="CJG153" s="31"/>
      <c r="CJH153" s="31"/>
      <c r="CJI153" s="31"/>
      <c r="CJJ153" s="31"/>
      <c r="CJK153" s="31"/>
      <c r="CJL153" s="31"/>
      <c r="CJM153" s="31"/>
      <c r="CJN153" s="31"/>
      <c r="CJO153" s="31"/>
      <c r="CJP153" s="31"/>
      <c r="CJQ153" s="31"/>
      <c r="CJR153" s="31"/>
      <c r="CJS153" s="31"/>
      <c r="CJT153" s="31"/>
      <c r="CJU153" s="31"/>
      <c r="CJV153" s="31"/>
      <c r="CJW153" s="31"/>
      <c r="CJX153" s="31"/>
      <c r="CJY153" s="31"/>
      <c r="CJZ153" s="31"/>
      <c r="CKA153" s="31"/>
      <c r="CKB153" s="31"/>
      <c r="CKC153" s="31"/>
      <c r="CKD153" s="31"/>
      <c r="CKE153" s="31"/>
      <c r="CKF153" s="31"/>
      <c r="CKG153" s="31"/>
      <c r="CKH153" s="31"/>
      <c r="CKI153" s="31"/>
      <c r="CKJ153" s="31"/>
      <c r="CKK153" s="31"/>
      <c r="CKL153" s="31"/>
      <c r="CKM153" s="31"/>
      <c r="CKN153" s="31"/>
      <c r="CKO153" s="31"/>
      <c r="CKP153" s="31"/>
      <c r="CKQ153" s="31"/>
      <c r="CKR153" s="31"/>
      <c r="CKS153" s="31"/>
      <c r="CKT153" s="31"/>
      <c r="CKU153" s="31"/>
      <c r="CKV153" s="31"/>
      <c r="CKW153" s="31"/>
      <c r="CKX153" s="31"/>
      <c r="CKY153" s="31"/>
      <c r="CKZ153" s="31"/>
      <c r="CLA153" s="31"/>
      <c r="CLB153" s="31"/>
      <c r="CLC153" s="31"/>
      <c r="CLD153" s="31"/>
      <c r="CLE153" s="31"/>
      <c r="CLF153" s="31"/>
      <c r="CLG153" s="31"/>
      <c r="CLH153" s="31"/>
      <c r="CLI153" s="31"/>
      <c r="CLJ153" s="31"/>
      <c r="CLK153" s="31"/>
      <c r="CLL153" s="31"/>
      <c r="CLM153" s="31"/>
      <c r="CLN153" s="31"/>
      <c r="CLO153" s="31"/>
      <c r="CLP153" s="31"/>
      <c r="CLQ153" s="31"/>
      <c r="CLR153" s="31"/>
      <c r="CLS153" s="31"/>
      <c r="CLT153" s="31"/>
      <c r="CLU153" s="31"/>
      <c r="CLV153" s="31"/>
      <c r="CLW153" s="31"/>
      <c r="CLX153" s="31"/>
      <c r="CLY153" s="31"/>
      <c r="CLZ153" s="31"/>
      <c r="CMA153" s="31"/>
      <c r="CMB153" s="31"/>
      <c r="CMC153" s="31"/>
      <c r="CMD153" s="31"/>
      <c r="CME153" s="31"/>
      <c r="CMF153" s="31"/>
      <c r="CMG153" s="31"/>
      <c r="CMH153" s="31"/>
      <c r="CMI153" s="31"/>
      <c r="CMJ153" s="31"/>
      <c r="CMK153" s="31"/>
      <c r="CML153" s="31"/>
      <c r="CMM153" s="31"/>
      <c r="CMN153" s="31"/>
      <c r="CMO153" s="31"/>
      <c r="CMP153" s="31"/>
      <c r="CMQ153" s="31"/>
      <c r="CMR153" s="31"/>
      <c r="CMS153" s="31"/>
      <c r="CMT153" s="31"/>
      <c r="CMU153" s="31"/>
      <c r="CMV153" s="31"/>
      <c r="CMW153" s="31"/>
      <c r="CMX153" s="31"/>
      <c r="CMY153" s="31"/>
      <c r="CMZ153" s="31"/>
      <c r="CNA153" s="31"/>
      <c r="CNB153" s="31"/>
      <c r="CNC153" s="31"/>
      <c r="CND153" s="31"/>
      <c r="CNE153" s="31"/>
      <c r="CNF153" s="31"/>
      <c r="CNG153" s="31"/>
      <c r="CNH153" s="31"/>
      <c r="CNI153" s="31"/>
      <c r="CNJ153" s="31"/>
      <c r="CNK153" s="31"/>
      <c r="CNL153" s="31"/>
      <c r="CNM153" s="31"/>
      <c r="CNN153" s="31"/>
      <c r="CNO153" s="31"/>
      <c r="CNP153" s="31"/>
      <c r="CNQ153" s="31"/>
      <c r="CNR153" s="31"/>
      <c r="CNS153" s="31"/>
      <c r="CNT153" s="31"/>
      <c r="CNU153" s="31"/>
      <c r="CNV153" s="31"/>
      <c r="CNW153" s="31"/>
      <c r="CNX153" s="31"/>
      <c r="CNY153" s="31"/>
      <c r="CNZ153" s="31"/>
      <c r="COA153" s="31"/>
      <c r="COB153" s="31"/>
      <c r="COC153" s="31"/>
      <c r="COD153" s="31"/>
      <c r="COE153" s="31"/>
      <c r="COF153" s="31"/>
      <c r="COG153" s="31"/>
      <c r="COH153" s="31"/>
      <c r="COI153" s="31"/>
      <c r="COJ153" s="31"/>
      <c r="COK153" s="31"/>
      <c r="COL153" s="31"/>
      <c r="COM153" s="31"/>
      <c r="CON153" s="31"/>
      <c r="COO153" s="31"/>
      <c r="COP153" s="31"/>
      <c r="COQ153" s="31"/>
      <c r="COR153" s="31"/>
      <c r="COS153" s="31"/>
      <c r="COT153" s="31"/>
      <c r="COU153" s="31"/>
      <c r="COV153" s="31"/>
      <c r="COW153" s="31"/>
      <c r="COX153" s="31"/>
      <c r="COY153" s="31"/>
      <c r="COZ153" s="31"/>
      <c r="CPA153" s="31"/>
      <c r="CPB153" s="31"/>
      <c r="CPC153" s="31"/>
      <c r="CPD153" s="31"/>
      <c r="CPE153" s="31"/>
      <c r="CPF153" s="31"/>
      <c r="CPG153" s="31"/>
      <c r="CPH153" s="31"/>
      <c r="CPI153" s="31"/>
      <c r="CPJ153" s="31"/>
      <c r="CPK153" s="31"/>
      <c r="CPL153" s="31"/>
      <c r="CPM153" s="31"/>
      <c r="CPN153" s="31"/>
      <c r="CPO153" s="31"/>
      <c r="CPP153" s="31"/>
      <c r="CPQ153" s="31"/>
      <c r="CPR153" s="31"/>
      <c r="CPS153" s="31"/>
      <c r="CPT153" s="31"/>
      <c r="CPU153" s="31"/>
      <c r="CPV153" s="31"/>
      <c r="CPW153" s="31"/>
      <c r="CPX153" s="31"/>
      <c r="CPY153" s="31"/>
      <c r="CPZ153" s="31"/>
      <c r="CQA153" s="31"/>
      <c r="CQB153" s="31"/>
      <c r="CQC153" s="31"/>
      <c r="CQD153" s="31"/>
      <c r="CQE153" s="31"/>
      <c r="CQF153" s="31"/>
      <c r="CQG153" s="31"/>
      <c r="CQH153" s="31"/>
      <c r="CQI153" s="31"/>
      <c r="CQJ153" s="31"/>
      <c r="CQK153" s="31"/>
      <c r="CQL153" s="31"/>
      <c r="CQM153" s="31"/>
      <c r="CQN153" s="31"/>
      <c r="CQO153" s="31"/>
      <c r="CQP153" s="31"/>
      <c r="CQQ153" s="31"/>
      <c r="CQR153" s="31"/>
      <c r="CQS153" s="31"/>
      <c r="CQT153" s="31"/>
      <c r="CQU153" s="31"/>
      <c r="CQV153" s="31"/>
      <c r="CQW153" s="31"/>
      <c r="CQX153" s="31"/>
      <c r="CQY153" s="31"/>
      <c r="CQZ153" s="31"/>
      <c r="CRA153" s="31"/>
      <c r="CRB153" s="31"/>
      <c r="CRC153" s="31"/>
      <c r="CRD153" s="31"/>
      <c r="CRE153" s="31"/>
      <c r="CRF153" s="31"/>
      <c r="CRG153" s="31"/>
      <c r="CRH153" s="31"/>
      <c r="CRI153" s="31"/>
      <c r="CRJ153" s="31"/>
      <c r="CRK153" s="31"/>
      <c r="CRL153" s="31"/>
      <c r="CRM153" s="31"/>
      <c r="CRN153" s="31"/>
      <c r="CRO153" s="31"/>
      <c r="CRP153" s="31"/>
      <c r="CRQ153" s="31"/>
      <c r="CRR153" s="31"/>
      <c r="CRS153" s="31"/>
      <c r="CRT153" s="31"/>
      <c r="CRU153" s="31"/>
      <c r="CRV153" s="31"/>
      <c r="CRW153" s="31"/>
      <c r="CRX153" s="31"/>
      <c r="CRY153" s="31"/>
      <c r="CRZ153" s="31"/>
      <c r="CSA153" s="31"/>
      <c r="CSB153" s="31"/>
      <c r="CSC153" s="31"/>
      <c r="CSD153" s="31"/>
      <c r="CSE153" s="31"/>
      <c r="CSF153" s="31"/>
      <c r="CSG153" s="31"/>
      <c r="CSH153" s="31"/>
      <c r="CSI153" s="31"/>
      <c r="CSJ153" s="31"/>
      <c r="CSK153" s="31"/>
      <c r="CSL153" s="31"/>
      <c r="CSM153" s="31"/>
      <c r="CSN153" s="31"/>
      <c r="CSO153" s="31"/>
      <c r="CSP153" s="31"/>
      <c r="CSQ153" s="31"/>
      <c r="CSR153" s="31"/>
      <c r="CSS153" s="31"/>
      <c r="CST153" s="31"/>
      <c r="CSU153" s="31"/>
      <c r="CSV153" s="31"/>
      <c r="CSW153" s="31"/>
      <c r="CSX153" s="31"/>
      <c r="CSY153" s="31"/>
      <c r="CSZ153" s="31"/>
      <c r="CTA153" s="31"/>
      <c r="CTB153" s="31"/>
      <c r="CTC153" s="31"/>
      <c r="CTD153" s="31"/>
      <c r="CTE153" s="31"/>
      <c r="CTF153" s="31"/>
      <c r="CTG153" s="31"/>
      <c r="CTH153" s="31"/>
      <c r="CTI153" s="31"/>
      <c r="CTJ153" s="31"/>
      <c r="CTK153" s="31"/>
      <c r="CTL153" s="31"/>
      <c r="CTM153" s="31"/>
      <c r="CTN153" s="31"/>
      <c r="CTO153" s="31"/>
      <c r="CTP153" s="31"/>
      <c r="CTQ153" s="31"/>
      <c r="CTR153" s="31"/>
      <c r="CTS153" s="31"/>
      <c r="CTT153" s="31"/>
      <c r="CTU153" s="31"/>
      <c r="CTV153" s="31"/>
      <c r="CTW153" s="31"/>
      <c r="CTX153" s="31"/>
      <c r="CTY153" s="31"/>
      <c r="CTZ153" s="31"/>
      <c r="CUA153" s="31"/>
      <c r="CUB153" s="31"/>
      <c r="CUC153" s="31"/>
      <c r="CUD153" s="31"/>
      <c r="CUE153" s="31"/>
      <c r="CUF153" s="31"/>
      <c r="CUG153" s="31"/>
      <c r="CUH153" s="31"/>
      <c r="CUI153" s="31"/>
      <c r="CUJ153" s="31"/>
      <c r="CUK153" s="31"/>
      <c r="CUL153" s="31"/>
      <c r="CUM153" s="31"/>
      <c r="CUN153" s="31"/>
      <c r="CUO153" s="31"/>
      <c r="CUP153" s="31"/>
      <c r="CUQ153" s="31"/>
      <c r="CUR153" s="31"/>
      <c r="CUS153" s="31"/>
      <c r="CUT153" s="31"/>
      <c r="CUU153" s="31"/>
      <c r="CUV153" s="31"/>
      <c r="CUW153" s="31"/>
      <c r="CUX153" s="31"/>
      <c r="CUY153" s="31"/>
      <c r="CUZ153" s="31"/>
      <c r="CVA153" s="31"/>
      <c r="CVB153" s="31"/>
      <c r="CVC153" s="31"/>
      <c r="CVD153" s="31"/>
      <c r="CVE153" s="31"/>
      <c r="CVF153" s="31"/>
      <c r="CVG153" s="31"/>
      <c r="CVH153" s="31"/>
      <c r="CVI153" s="31"/>
      <c r="CVJ153" s="31"/>
      <c r="CVK153" s="31"/>
      <c r="CVL153" s="31"/>
      <c r="CVM153" s="31"/>
      <c r="CVN153" s="31"/>
      <c r="CVO153" s="31"/>
      <c r="CVP153" s="31"/>
      <c r="CVQ153" s="31"/>
      <c r="CVR153" s="31"/>
      <c r="CVS153" s="31"/>
      <c r="CVT153" s="31"/>
      <c r="CVU153" s="31"/>
      <c r="CVV153" s="31"/>
      <c r="CVW153" s="31"/>
      <c r="CVX153" s="31"/>
      <c r="CVY153" s="31"/>
      <c r="CVZ153" s="31"/>
      <c r="CWA153" s="31"/>
      <c r="CWB153" s="31"/>
      <c r="CWC153" s="31"/>
      <c r="CWD153" s="31"/>
      <c r="CWE153" s="31"/>
      <c r="CWF153" s="31"/>
      <c r="CWG153" s="31"/>
      <c r="CWH153" s="31"/>
      <c r="CWI153" s="31"/>
      <c r="CWJ153" s="31"/>
      <c r="CWK153" s="31"/>
      <c r="CWL153" s="31"/>
      <c r="CWM153" s="31"/>
      <c r="CWN153" s="31"/>
      <c r="CWO153" s="31"/>
      <c r="CWP153" s="31"/>
      <c r="CWQ153" s="31"/>
      <c r="CWR153" s="31"/>
      <c r="CWS153" s="31"/>
      <c r="CWT153" s="31"/>
      <c r="CWU153" s="31"/>
      <c r="CWV153" s="31"/>
      <c r="CWW153" s="31"/>
      <c r="CWX153" s="31"/>
      <c r="CWY153" s="31"/>
      <c r="CWZ153" s="31"/>
      <c r="CXA153" s="31"/>
      <c r="CXB153" s="31"/>
      <c r="CXC153" s="31"/>
      <c r="CXD153" s="31"/>
      <c r="CXE153" s="31"/>
      <c r="CXF153" s="31"/>
      <c r="CXG153" s="31"/>
      <c r="CXH153" s="31"/>
    </row>
    <row r="154" spans="1:2660" s="82" customFormat="1" ht="31.5" customHeight="1" x14ac:dyDescent="0.2">
      <c r="A154" s="8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31"/>
      <c r="BX154" s="31"/>
      <c r="BY154" s="31"/>
      <c r="BZ154" s="31"/>
      <c r="CA154" s="31"/>
      <c r="CB154" s="31"/>
      <c r="CC154" s="31"/>
      <c r="CD154" s="31"/>
      <c r="CE154" s="31"/>
      <c r="CF154" s="31"/>
      <c r="CG154" s="31"/>
      <c r="CH154" s="31"/>
      <c r="CI154" s="31"/>
      <c r="CJ154" s="31"/>
      <c r="CK154" s="31"/>
      <c r="CL154" s="31"/>
      <c r="CM154" s="31"/>
      <c r="CN154" s="31"/>
      <c r="CO154" s="31"/>
      <c r="CP154" s="31"/>
      <c r="CQ154" s="31"/>
      <c r="CR154" s="31"/>
      <c r="CS154" s="31"/>
      <c r="CT154" s="31"/>
      <c r="CU154" s="31"/>
      <c r="CV154" s="31"/>
      <c r="CW154" s="31"/>
      <c r="CX154" s="31"/>
      <c r="CY154" s="31"/>
      <c r="CZ154" s="31"/>
      <c r="DA154" s="31"/>
      <c r="DB154" s="31"/>
      <c r="DC154" s="31"/>
      <c r="DD154" s="31"/>
      <c r="DE154" s="31"/>
      <c r="DF154" s="31"/>
      <c r="DG154" s="31"/>
      <c r="DH154" s="31"/>
      <c r="DI154" s="31"/>
      <c r="DJ154" s="31"/>
      <c r="DK154" s="31"/>
      <c r="DL154" s="31"/>
      <c r="DM154" s="31"/>
      <c r="DN154" s="31"/>
      <c r="DO154" s="31"/>
      <c r="DP154" s="31"/>
      <c r="DQ154" s="31"/>
      <c r="DR154" s="31"/>
      <c r="DS154" s="31"/>
      <c r="DT154" s="31"/>
      <c r="DU154" s="31"/>
      <c r="DV154" s="31"/>
      <c r="DW154" s="31"/>
      <c r="DX154" s="31"/>
      <c r="DY154" s="31"/>
      <c r="DZ154" s="31"/>
      <c r="EA154" s="31"/>
      <c r="EB154" s="31"/>
      <c r="EC154" s="31"/>
      <c r="ED154" s="31"/>
      <c r="EE154" s="31"/>
      <c r="EF154" s="31"/>
      <c r="EG154" s="31"/>
      <c r="EH154" s="31"/>
      <c r="EI154" s="31"/>
      <c r="EJ154" s="31"/>
      <c r="EK154" s="31"/>
      <c r="EL154" s="31"/>
      <c r="EM154" s="31"/>
      <c r="EN154" s="31"/>
      <c r="EO154" s="31"/>
      <c r="EP154" s="31"/>
      <c r="EQ154" s="31"/>
      <c r="ER154" s="31"/>
      <c r="ES154" s="31"/>
      <c r="ET154" s="31"/>
      <c r="EU154" s="31"/>
      <c r="EV154" s="31"/>
      <c r="EW154" s="31"/>
      <c r="EX154" s="31"/>
      <c r="EY154" s="31"/>
      <c r="EZ154" s="31"/>
      <c r="FA154" s="31"/>
      <c r="FB154" s="31"/>
      <c r="FC154" s="31"/>
      <c r="FD154" s="31"/>
      <c r="FE154" s="31"/>
      <c r="FF154" s="31"/>
      <c r="FG154" s="31"/>
      <c r="FH154" s="31"/>
      <c r="FI154" s="31"/>
      <c r="FJ154" s="31"/>
      <c r="FK154" s="31"/>
      <c r="FL154" s="31"/>
      <c r="FM154" s="31"/>
      <c r="FN154" s="31"/>
      <c r="FO154" s="31"/>
      <c r="FP154" s="31"/>
      <c r="FQ154" s="31"/>
      <c r="FR154" s="31"/>
      <c r="FS154" s="31"/>
      <c r="FT154" s="31"/>
      <c r="FU154" s="31"/>
      <c r="FV154" s="31"/>
      <c r="FW154" s="31"/>
      <c r="FX154" s="31"/>
      <c r="FY154" s="31"/>
      <c r="FZ154" s="31"/>
      <c r="GA154" s="31"/>
      <c r="GB154" s="31"/>
      <c r="GC154" s="31"/>
      <c r="GD154" s="31"/>
      <c r="GE154" s="31"/>
      <c r="GF154" s="31"/>
      <c r="GG154" s="31"/>
      <c r="GH154" s="31"/>
      <c r="GI154" s="31"/>
      <c r="GJ154" s="31"/>
      <c r="GK154" s="31"/>
      <c r="GL154" s="31"/>
      <c r="GM154" s="31"/>
      <c r="GN154" s="31"/>
      <c r="GO154" s="31"/>
      <c r="GP154" s="31"/>
      <c r="GQ154" s="31"/>
      <c r="GR154" s="31"/>
      <c r="GS154" s="31"/>
      <c r="GT154" s="31"/>
      <c r="GU154" s="31"/>
      <c r="GV154" s="31"/>
      <c r="GW154" s="31"/>
      <c r="GX154" s="31"/>
      <c r="GY154" s="31"/>
      <c r="GZ154" s="31"/>
      <c r="HA154" s="31"/>
      <c r="HB154" s="31"/>
      <c r="HC154" s="31"/>
      <c r="HD154" s="31"/>
      <c r="HE154" s="31"/>
      <c r="HF154" s="31"/>
      <c r="HG154" s="31"/>
      <c r="HH154" s="31"/>
      <c r="HI154" s="31"/>
      <c r="HJ154" s="31"/>
      <c r="HK154" s="31"/>
      <c r="HL154" s="31"/>
      <c r="HM154" s="31"/>
      <c r="HN154" s="31"/>
      <c r="HO154" s="31"/>
      <c r="HP154" s="31"/>
      <c r="HQ154" s="31"/>
      <c r="HR154" s="31"/>
      <c r="HS154" s="31"/>
      <c r="HT154" s="31"/>
      <c r="HU154" s="31"/>
      <c r="HV154" s="31"/>
      <c r="HW154" s="31"/>
      <c r="HX154" s="31"/>
      <c r="HY154" s="31"/>
      <c r="HZ154" s="31"/>
      <c r="IA154" s="31"/>
      <c r="IB154" s="31"/>
      <c r="IC154" s="31"/>
      <c r="ID154" s="31"/>
      <c r="IE154" s="31"/>
      <c r="IF154" s="31"/>
      <c r="IG154" s="31"/>
      <c r="IH154" s="31"/>
      <c r="II154" s="31"/>
      <c r="IJ154" s="31"/>
      <c r="IK154" s="31"/>
      <c r="IL154" s="31"/>
      <c r="IM154" s="31"/>
      <c r="IN154" s="31"/>
      <c r="IO154" s="31"/>
      <c r="IP154" s="31"/>
      <c r="IQ154" s="31"/>
      <c r="IR154" s="31"/>
      <c r="IS154" s="31"/>
      <c r="IT154" s="31"/>
      <c r="IU154" s="31"/>
      <c r="IV154" s="31"/>
      <c r="IW154" s="31"/>
      <c r="IX154" s="31"/>
      <c r="IY154" s="31"/>
      <c r="IZ154" s="31"/>
      <c r="JA154" s="31"/>
      <c r="JB154" s="31"/>
      <c r="JC154" s="31"/>
      <c r="JD154" s="31"/>
      <c r="JE154" s="31"/>
      <c r="JF154" s="31"/>
      <c r="JG154" s="31"/>
      <c r="JH154" s="31"/>
      <c r="JI154" s="31"/>
      <c r="JJ154" s="31"/>
      <c r="JK154" s="31"/>
      <c r="JL154" s="31"/>
      <c r="JM154" s="31"/>
      <c r="JN154" s="31"/>
      <c r="JO154" s="31"/>
      <c r="JP154" s="31"/>
      <c r="JQ154" s="31"/>
      <c r="JR154" s="31"/>
      <c r="JS154" s="31"/>
      <c r="JT154" s="31"/>
      <c r="JU154" s="31"/>
      <c r="JV154" s="31"/>
      <c r="JW154" s="31"/>
      <c r="JX154" s="31"/>
      <c r="JY154" s="31"/>
      <c r="JZ154" s="31"/>
      <c r="KA154" s="31"/>
      <c r="KB154" s="31"/>
      <c r="KC154" s="31"/>
      <c r="KD154" s="31"/>
      <c r="KE154" s="31"/>
      <c r="KF154" s="31"/>
      <c r="KG154" s="31"/>
      <c r="KH154" s="31"/>
      <c r="KI154" s="31"/>
      <c r="KJ154" s="31"/>
      <c r="KK154" s="31"/>
      <c r="KL154" s="31"/>
      <c r="KM154" s="31"/>
      <c r="KN154" s="31"/>
      <c r="KO154" s="31"/>
      <c r="KP154" s="31"/>
      <c r="KQ154" s="31"/>
      <c r="KR154" s="31"/>
      <c r="KS154" s="31"/>
      <c r="KT154" s="31"/>
      <c r="KU154" s="31"/>
      <c r="KV154" s="31"/>
      <c r="KW154" s="31"/>
      <c r="KX154" s="31"/>
      <c r="KY154" s="31"/>
      <c r="KZ154" s="31"/>
      <c r="LA154" s="31"/>
      <c r="LB154" s="31"/>
      <c r="LC154" s="31"/>
      <c r="LD154" s="31"/>
      <c r="LE154" s="31"/>
      <c r="LF154" s="31"/>
      <c r="LG154" s="31"/>
      <c r="LH154" s="31"/>
      <c r="LI154" s="31"/>
      <c r="LJ154" s="31"/>
      <c r="LK154" s="31"/>
      <c r="LL154" s="31"/>
      <c r="LM154" s="31"/>
      <c r="LN154" s="31"/>
      <c r="LO154" s="31"/>
      <c r="LP154" s="31"/>
      <c r="LQ154" s="31"/>
      <c r="LR154" s="31"/>
      <c r="LS154" s="31"/>
      <c r="LT154" s="31"/>
      <c r="LU154" s="31"/>
      <c r="LV154" s="31"/>
      <c r="LW154" s="31"/>
      <c r="LX154" s="31"/>
      <c r="LY154" s="31"/>
      <c r="LZ154" s="31"/>
      <c r="MA154" s="31"/>
      <c r="MB154" s="31"/>
      <c r="MC154" s="31"/>
      <c r="MD154" s="31"/>
      <c r="ME154" s="31"/>
      <c r="MF154" s="31"/>
      <c r="MG154" s="31"/>
      <c r="MH154" s="31"/>
      <c r="MI154" s="31"/>
      <c r="MJ154" s="31"/>
      <c r="MK154" s="31"/>
      <c r="ML154" s="31"/>
      <c r="MM154" s="31"/>
      <c r="MN154" s="31"/>
      <c r="MO154" s="31"/>
      <c r="MP154" s="31"/>
      <c r="MQ154" s="31"/>
      <c r="MR154" s="31"/>
      <c r="MS154" s="31"/>
      <c r="MT154" s="31"/>
      <c r="MU154" s="31"/>
      <c r="MV154" s="31"/>
      <c r="MW154" s="31"/>
      <c r="MX154" s="31"/>
      <c r="MY154" s="31"/>
      <c r="MZ154" s="31"/>
      <c r="NA154" s="31"/>
      <c r="NB154" s="31"/>
      <c r="NC154" s="31"/>
      <c r="ND154" s="31"/>
      <c r="NE154" s="31"/>
      <c r="NF154" s="31"/>
      <c r="NG154" s="31"/>
      <c r="NH154" s="31"/>
      <c r="NI154" s="31"/>
      <c r="NJ154" s="31"/>
      <c r="NK154" s="31"/>
      <c r="NL154" s="31"/>
      <c r="NM154" s="31"/>
      <c r="NN154" s="31"/>
      <c r="NO154" s="31"/>
      <c r="NP154" s="31"/>
      <c r="NQ154" s="31"/>
      <c r="NR154" s="31"/>
      <c r="NS154" s="31"/>
      <c r="NT154" s="31"/>
      <c r="NU154" s="31"/>
      <c r="NV154" s="31"/>
      <c r="NW154" s="31"/>
      <c r="NX154" s="31"/>
      <c r="NY154" s="31"/>
      <c r="NZ154" s="31"/>
      <c r="OA154" s="31"/>
      <c r="OB154" s="31"/>
      <c r="OC154" s="31"/>
      <c r="OD154" s="31"/>
      <c r="OE154" s="31"/>
      <c r="OF154" s="31"/>
      <c r="OG154" s="31"/>
      <c r="OH154" s="31"/>
      <c r="OI154" s="31"/>
      <c r="OJ154" s="31"/>
      <c r="OK154" s="31"/>
      <c r="OL154" s="31"/>
      <c r="OM154" s="31"/>
      <c r="ON154" s="31"/>
      <c r="OO154" s="31"/>
      <c r="OP154" s="31"/>
      <c r="OQ154" s="31"/>
      <c r="OR154" s="31"/>
      <c r="OS154" s="31"/>
      <c r="OT154" s="31"/>
      <c r="OU154" s="31"/>
      <c r="OV154" s="31"/>
      <c r="OW154" s="31"/>
      <c r="OX154" s="31"/>
      <c r="OY154" s="31"/>
      <c r="OZ154" s="31"/>
      <c r="PA154" s="31"/>
      <c r="PB154" s="31"/>
      <c r="PC154" s="31"/>
      <c r="PD154" s="31"/>
      <c r="PE154" s="31"/>
      <c r="PF154" s="31"/>
      <c r="PG154" s="31"/>
      <c r="PH154" s="31"/>
      <c r="PI154" s="31"/>
      <c r="PJ154" s="31"/>
      <c r="PK154" s="31"/>
      <c r="PL154" s="31"/>
      <c r="PM154" s="31"/>
      <c r="PN154" s="31"/>
      <c r="PO154" s="31"/>
      <c r="PP154" s="31"/>
      <c r="PQ154" s="31"/>
      <c r="PR154" s="31"/>
      <c r="PS154" s="31"/>
      <c r="PT154" s="31"/>
      <c r="PU154" s="31"/>
      <c r="PV154" s="31"/>
      <c r="PW154" s="31"/>
      <c r="PX154" s="31"/>
      <c r="PY154" s="31"/>
      <c r="PZ154" s="31"/>
      <c r="QA154" s="31"/>
      <c r="QB154" s="31"/>
      <c r="QC154" s="31"/>
      <c r="QD154" s="31"/>
      <c r="QE154" s="31"/>
      <c r="QF154" s="31"/>
      <c r="QG154" s="31"/>
      <c r="QH154" s="31"/>
      <c r="QI154" s="31"/>
      <c r="QJ154" s="31"/>
      <c r="QK154" s="31"/>
      <c r="QL154" s="31"/>
      <c r="QM154" s="31"/>
      <c r="QN154" s="31"/>
      <c r="QO154" s="31"/>
      <c r="QP154" s="31"/>
      <c r="QQ154" s="31"/>
      <c r="QR154" s="31"/>
      <c r="QS154" s="31"/>
      <c r="QT154" s="31"/>
      <c r="QU154" s="31"/>
      <c r="QV154" s="31"/>
      <c r="QW154" s="31"/>
      <c r="QX154" s="31"/>
      <c r="QY154" s="31"/>
      <c r="QZ154" s="31"/>
      <c r="RA154" s="31"/>
      <c r="RB154" s="31"/>
      <c r="RC154" s="31"/>
      <c r="RD154" s="31"/>
      <c r="RE154" s="31"/>
      <c r="RF154" s="31"/>
      <c r="RG154" s="31"/>
      <c r="RH154" s="31"/>
      <c r="RI154" s="31"/>
      <c r="RJ154" s="31"/>
      <c r="RK154" s="31"/>
      <c r="RL154" s="31"/>
      <c r="RM154" s="31"/>
      <c r="RN154" s="31"/>
      <c r="RO154" s="31"/>
      <c r="RP154" s="31"/>
      <c r="RQ154" s="31"/>
      <c r="RR154" s="31"/>
      <c r="RS154" s="31"/>
      <c r="RT154" s="31"/>
      <c r="RU154" s="31"/>
      <c r="RV154" s="31"/>
      <c r="RW154" s="31"/>
      <c r="RX154" s="31"/>
      <c r="RY154" s="31"/>
      <c r="RZ154" s="31"/>
      <c r="SA154" s="31"/>
      <c r="SB154" s="31"/>
      <c r="SC154" s="31"/>
      <c r="SD154" s="31"/>
      <c r="SE154" s="31"/>
      <c r="SF154" s="31"/>
      <c r="SG154" s="31"/>
      <c r="SH154" s="31"/>
      <c r="SI154" s="31"/>
      <c r="SJ154" s="31"/>
      <c r="SK154" s="31"/>
      <c r="SL154" s="31"/>
      <c r="SM154" s="31"/>
      <c r="SN154" s="31"/>
      <c r="SO154" s="31"/>
      <c r="SP154" s="31"/>
      <c r="SQ154" s="31"/>
      <c r="SR154" s="31"/>
      <c r="SS154" s="31"/>
      <c r="ST154" s="31"/>
      <c r="SU154" s="31"/>
      <c r="SV154" s="31"/>
      <c r="SW154" s="31"/>
      <c r="SX154" s="31"/>
      <c r="SY154" s="31"/>
      <c r="SZ154" s="31"/>
      <c r="TA154" s="31"/>
      <c r="TB154" s="31"/>
      <c r="TC154" s="31"/>
      <c r="TD154" s="31"/>
      <c r="TE154" s="31"/>
      <c r="TF154" s="31"/>
      <c r="TG154" s="31"/>
      <c r="TH154" s="31"/>
      <c r="TI154" s="31"/>
      <c r="TJ154" s="31"/>
      <c r="TK154" s="31"/>
      <c r="TL154" s="31"/>
      <c r="TM154" s="31"/>
      <c r="TN154" s="31"/>
      <c r="TO154" s="31"/>
      <c r="TP154" s="31"/>
      <c r="TQ154" s="31"/>
      <c r="TR154" s="31"/>
      <c r="TS154" s="31"/>
      <c r="TT154" s="31"/>
      <c r="TU154" s="31"/>
      <c r="TV154" s="31"/>
      <c r="TW154" s="31"/>
      <c r="TX154" s="31"/>
      <c r="TY154" s="31"/>
      <c r="TZ154" s="31"/>
      <c r="UA154" s="31"/>
      <c r="UB154" s="31"/>
      <c r="UC154" s="31"/>
      <c r="UD154" s="31"/>
      <c r="UE154" s="31"/>
      <c r="UF154" s="31"/>
      <c r="UG154" s="31"/>
      <c r="UH154" s="31"/>
      <c r="UI154" s="31"/>
      <c r="UJ154" s="31"/>
      <c r="UK154" s="31"/>
      <c r="UL154" s="31"/>
      <c r="UM154" s="31"/>
      <c r="UN154" s="31"/>
      <c r="UO154" s="31"/>
      <c r="UP154" s="31"/>
      <c r="UQ154" s="31"/>
      <c r="UR154" s="31"/>
      <c r="US154" s="31"/>
      <c r="UT154" s="31"/>
      <c r="UU154" s="31"/>
      <c r="UV154" s="31"/>
      <c r="UW154" s="31"/>
      <c r="UX154" s="31"/>
      <c r="UY154" s="31"/>
      <c r="UZ154" s="31"/>
      <c r="VA154" s="31"/>
      <c r="VB154" s="31"/>
      <c r="VC154" s="31"/>
      <c r="VD154" s="31"/>
      <c r="VE154" s="31"/>
      <c r="VF154" s="31"/>
      <c r="VG154" s="31"/>
      <c r="VH154" s="31"/>
      <c r="VI154" s="31"/>
      <c r="VJ154" s="31"/>
      <c r="VK154" s="31"/>
      <c r="VL154" s="31"/>
      <c r="VM154" s="31"/>
      <c r="VN154" s="31"/>
      <c r="VO154" s="31"/>
      <c r="VP154" s="31"/>
      <c r="VQ154" s="31"/>
      <c r="VR154" s="31"/>
      <c r="VS154" s="31"/>
      <c r="VT154" s="31"/>
      <c r="VU154" s="31"/>
      <c r="VV154" s="31"/>
      <c r="VW154" s="31"/>
      <c r="VX154" s="31"/>
      <c r="VY154" s="31"/>
      <c r="VZ154" s="31"/>
      <c r="WA154" s="31"/>
      <c r="WB154" s="31"/>
      <c r="WC154" s="31"/>
      <c r="WD154" s="31"/>
      <c r="WE154" s="31"/>
      <c r="WF154" s="31"/>
      <c r="WG154" s="31"/>
      <c r="WH154" s="31"/>
      <c r="WI154" s="31"/>
      <c r="WJ154" s="31"/>
      <c r="WK154" s="31"/>
      <c r="WL154" s="31"/>
      <c r="WM154" s="31"/>
      <c r="WN154" s="31"/>
      <c r="WO154" s="31"/>
      <c r="WP154" s="31"/>
      <c r="WQ154" s="31"/>
      <c r="WR154" s="31"/>
      <c r="WS154" s="31"/>
      <c r="WT154" s="31"/>
      <c r="WU154" s="31"/>
      <c r="WV154" s="31"/>
      <c r="WW154" s="31"/>
      <c r="WX154" s="31"/>
      <c r="WY154" s="31"/>
      <c r="WZ154" s="31"/>
      <c r="XA154" s="31"/>
      <c r="XB154" s="31"/>
      <c r="XC154" s="31"/>
      <c r="XD154" s="31"/>
      <c r="XE154" s="31"/>
      <c r="XF154" s="31"/>
      <c r="XG154" s="31"/>
      <c r="XH154" s="31"/>
      <c r="XI154" s="31"/>
      <c r="XJ154" s="31"/>
      <c r="XK154" s="31"/>
      <c r="XL154" s="31"/>
      <c r="XM154" s="31"/>
      <c r="XN154" s="31"/>
      <c r="XO154" s="31"/>
      <c r="XP154" s="31"/>
      <c r="XQ154" s="31"/>
      <c r="XR154" s="31"/>
      <c r="XS154" s="31"/>
      <c r="XT154" s="31"/>
      <c r="XU154" s="31"/>
      <c r="XV154" s="31"/>
      <c r="XW154" s="31"/>
      <c r="XX154" s="31"/>
      <c r="XY154" s="31"/>
      <c r="XZ154" s="31"/>
      <c r="YA154" s="31"/>
      <c r="YB154" s="31"/>
      <c r="YC154" s="31"/>
      <c r="YD154" s="31"/>
      <c r="YE154" s="31"/>
      <c r="YF154" s="31"/>
      <c r="YG154" s="31"/>
      <c r="YH154" s="31"/>
      <c r="YI154" s="31"/>
      <c r="YJ154" s="31"/>
      <c r="YK154" s="31"/>
      <c r="YL154" s="31"/>
      <c r="YM154" s="31"/>
      <c r="YN154" s="31"/>
      <c r="YO154" s="31"/>
      <c r="YP154" s="31"/>
      <c r="YQ154" s="31"/>
      <c r="YR154" s="31"/>
      <c r="YS154" s="31"/>
      <c r="YT154" s="31"/>
      <c r="YU154" s="31"/>
      <c r="YV154" s="31"/>
      <c r="YW154" s="31"/>
      <c r="YX154" s="31"/>
      <c r="YY154" s="31"/>
      <c r="YZ154" s="31"/>
      <c r="ZA154" s="31"/>
      <c r="ZB154" s="31"/>
      <c r="ZC154" s="31"/>
      <c r="ZD154" s="31"/>
      <c r="ZE154" s="31"/>
      <c r="ZF154" s="31"/>
      <c r="ZG154" s="31"/>
      <c r="ZH154" s="31"/>
      <c r="ZI154" s="31"/>
      <c r="ZJ154" s="31"/>
      <c r="ZK154" s="31"/>
      <c r="ZL154" s="31"/>
      <c r="ZM154" s="31"/>
      <c r="ZN154" s="31"/>
      <c r="ZO154" s="31"/>
      <c r="ZP154" s="31"/>
      <c r="ZQ154" s="31"/>
      <c r="ZR154" s="31"/>
      <c r="ZS154" s="31"/>
      <c r="ZT154" s="31"/>
      <c r="ZU154" s="31"/>
      <c r="ZV154" s="31"/>
      <c r="ZW154" s="31"/>
      <c r="ZX154" s="31"/>
      <c r="ZY154" s="31"/>
      <c r="ZZ154" s="31"/>
      <c r="AAA154" s="31"/>
      <c r="AAB154" s="31"/>
      <c r="AAC154" s="31"/>
      <c r="AAD154" s="31"/>
      <c r="AAE154" s="31"/>
      <c r="AAF154" s="31"/>
      <c r="AAG154" s="31"/>
      <c r="AAH154" s="31"/>
      <c r="AAI154" s="31"/>
      <c r="AAJ154" s="31"/>
      <c r="AAK154" s="31"/>
      <c r="AAL154" s="31"/>
      <c r="AAM154" s="31"/>
      <c r="AAN154" s="31"/>
      <c r="AAO154" s="31"/>
      <c r="AAP154" s="31"/>
      <c r="AAQ154" s="31"/>
      <c r="AAR154" s="31"/>
      <c r="AAS154" s="31"/>
      <c r="AAT154" s="31"/>
      <c r="AAU154" s="31"/>
      <c r="AAV154" s="31"/>
      <c r="AAW154" s="31"/>
      <c r="AAX154" s="31"/>
      <c r="AAY154" s="31"/>
      <c r="AAZ154" s="31"/>
      <c r="ABA154" s="31"/>
      <c r="ABB154" s="31"/>
      <c r="ABC154" s="31"/>
      <c r="ABD154" s="31"/>
      <c r="ABE154" s="31"/>
      <c r="ABF154" s="31"/>
      <c r="ABG154" s="31"/>
      <c r="ABH154" s="31"/>
      <c r="ABI154" s="31"/>
      <c r="ABJ154" s="31"/>
      <c r="ABK154" s="31"/>
      <c r="ABL154" s="31"/>
      <c r="ABM154" s="31"/>
      <c r="ABN154" s="31"/>
      <c r="ABO154" s="31"/>
      <c r="ABP154" s="31"/>
      <c r="ABQ154" s="31"/>
      <c r="ABR154" s="31"/>
      <c r="ABS154" s="31"/>
      <c r="ABT154" s="31"/>
      <c r="ABU154" s="31"/>
      <c r="ABV154" s="31"/>
      <c r="ABW154" s="31"/>
      <c r="ABX154" s="31"/>
      <c r="ABY154" s="31"/>
      <c r="ABZ154" s="31"/>
      <c r="ACA154" s="31"/>
      <c r="ACB154" s="31"/>
      <c r="ACC154" s="31"/>
      <c r="ACD154" s="31"/>
      <c r="ACE154" s="31"/>
      <c r="ACF154" s="31"/>
      <c r="ACG154" s="31"/>
      <c r="ACH154" s="31"/>
      <c r="ACI154" s="31"/>
      <c r="ACJ154" s="31"/>
      <c r="ACK154" s="31"/>
      <c r="ACL154" s="31"/>
      <c r="ACM154" s="31"/>
      <c r="ACN154" s="31"/>
      <c r="ACO154" s="31"/>
      <c r="ACP154" s="31"/>
      <c r="ACQ154" s="31"/>
      <c r="ACR154" s="31"/>
      <c r="ACS154" s="31"/>
      <c r="ACT154" s="31"/>
      <c r="ACU154" s="31"/>
      <c r="ACV154" s="31"/>
      <c r="ACW154" s="31"/>
      <c r="ACX154" s="31"/>
      <c r="ACY154" s="31"/>
      <c r="ACZ154" s="31"/>
      <c r="ADA154" s="31"/>
      <c r="ADB154" s="31"/>
      <c r="ADC154" s="31"/>
      <c r="ADD154" s="31"/>
      <c r="ADE154" s="31"/>
      <c r="ADF154" s="31"/>
      <c r="ADG154" s="31"/>
      <c r="ADH154" s="31"/>
      <c r="ADI154" s="31"/>
      <c r="ADJ154" s="31"/>
      <c r="ADK154" s="31"/>
      <c r="ADL154" s="31"/>
      <c r="ADM154" s="31"/>
      <c r="ADN154" s="31"/>
      <c r="ADO154" s="31"/>
      <c r="ADP154" s="31"/>
      <c r="ADQ154" s="31"/>
      <c r="ADR154" s="31"/>
      <c r="ADS154" s="31"/>
      <c r="ADT154" s="31"/>
      <c r="ADU154" s="31"/>
      <c r="ADV154" s="31"/>
      <c r="ADW154" s="31"/>
      <c r="ADX154" s="31"/>
      <c r="ADY154" s="31"/>
      <c r="ADZ154" s="31"/>
      <c r="AEA154" s="31"/>
      <c r="AEB154" s="31"/>
      <c r="AEC154" s="31"/>
      <c r="AED154" s="31"/>
      <c r="AEE154" s="31"/>
      <c r="AEF154" s="31"/>
      <c r="AEG154" s="31"/>
      <c r="AEH154" s="31"/>
      <c r="AEI154" s="31"/>
      <c r="AEJ154" s="31"/>
      <c r="AEK154" s="31"/>
      <c r="AEL154" s="31"/>
      <c r="AEM154" s="31"/>
      <c r="AEN154" s="31"/>
      <c r="AEO154" s="31"/>
      <c r="AEP154" s="31"/>
      <c r="AEQ154" s="31"/>
      <c r="AER154" s="31"/>
      <c r="AES154" s="31"/>
      <c r="AET154" s="31"/>
      <c r="AEU154" s="31"/>
      <c r="AEV154" s="31"/>
      <c r="AEW154" s="31"/>
      <c r="AEX154" s="31"/>
      <c r="AEY154" s="31"/>
      <c r="AEZ154" s="31"/>
      <c r="AFA154" s="31"/>
      <c r="AFB154" s="31"/>
      <c r="AFC154" s="31"/>
      <c r="AFD154" s="31"/>
      <c r="AFE154" s="31"/>
      <c r="AFF154" s="31"/>
      <c r="AFG154" s="31"/>
      <c r="AFH154" s="31"/>
      <c r="AFI154" s="31"/>
      <c r="AFJ154" s="31"/>
      <c r="AFK154" s="31"/>
      <c r="AFL154" s="31"/>
      <c r="AFM154" s="31"/>
      <c r="AFN154" s="31"/>
      <c r="AFO154" s="31"/>
      <c r="AFP154" s="31"/>
      <c r="AFQ154" s="31"/>
      <c r="AFR154" s="31"/>
      <c r="AFS154" s="31"/>
      <c r="AFT154" s="31"/>
      <c r="AFU154" s="31"/>
      <c r="AFV154" s="31"/>
      <c r="AFW154" s="31"/>
      <c r="AFX154" s="31"/>
      <c r="AFY154" s="31"/>
      <c r="AFZ154" s="31"/>
      <c r="AGA154" s="31"/>
      <c r="AGB154" s="31"/>
      <c r="AGC154" s="31"/>
      <c r="AGD154" s="31"/>
      <c r="AGE154" s="31"/>
      <c r="AGF154" s="31"/>
      <c r="AGG154" s="31"/>
      <c r="AGH154" s="31"/>
      <c r="AGI154" s="31"/>
      <c r="AGJ154" s="31"/>
      <c r="AGK154" s="31"/>
      <c r="AGL154" s="31"/>
      <c r="AGM154" s="31"/>
      <c r="AGN154" s="31"/>
      <c r="AGO154" s="31"/>
      <c r="AGP154" s="31"/>
      <c r="AGQ154" s="31"/>
      <c r="AGR154" s="31"/>
      <c r="AGS154" s="31"/>
      <c r="AGT154" s="31"/>
      <c r="AGU154" s="31"/>
      <c r="AGV154" s="31"/>
      <c r="AGW154" s="31"/>
      <c r="AGX154" s="31"/>
      <c r="AGY154" s="31"/>
      <c r="AGZ154" s="31"/>
      <c r="AHA154" s="31"/>
      <c r="AHB154" s="31"/>
      <c r="AHC154" s="31"/>
      <c r="AHD154" s="31"/>
      <c r="AHE154" s="31"/>
      <c r="AHF154" s="31"/>
      <c r="AHG154" s="31"/>
      <c r="AHH154" s="31"/>
      <c r="AHI154" s="31"/>
      <c r="AHJ154" s="31"/>
      <c r="AHK154" s="31"/>
      <c r="AHL154" s="31"/>
      <c r="AHM154" s="31"/>
      <c r="AHN154" s="31"/>
      <c r="AHO154" s="31"/>
      <c r="AHP154" s="31"/>
      <c r="AHQ154" s="31"/>
      <c r="AHR154" s="31"/>
      <c r="AHS154" s="31"/>
      <c r="AHT154" s="31"/>
      <c r="AHU154" s="31"/>
      <c r="AHV154" s="31"/>
      <c r="AHW154" s="31"/>
      <c r="AHX154" s="31"/>
      <c r="AHY154" s="31"/>
      <c r="AHZ154" s="31"/>
      <c r="AIA154" s="31"/>
      <c r="AIB154" s="31"/>
      <c r="AIC154" s="31"/>
      <c r="AID154" s="31"/>
      <c r="AIE154" s="31"/>
      <c r="AIF154" s="31"/>
      <c r="AIG154" s="31"/>
      <c r="AIH154" s="31"/>
      <c r="AII154" s="31"/>
      <c r="AIJ154" s="31"/>
      <c r="AIK154" s="31"/>
      <c r="AIL154" s="31"/>
      <c r="AIM154" s="31"/>
      <c r="AIN154" s="31"/>
      <c r="AIO154" s="31"/>
      <c r="AIP154" s="31"/>
      <c r="AIQ154" s="31"/>
      <c r="AIR154" s="31"/>
      <c r="AIS154" s="31"/>
      <c r="AIT154" s="31"/>
      <c r="AIU154" s="31"/>
      <c r="AIV154" s="31"/>
      <c r="AIW154" s="31"/>
      <c r="AIX154" s="31"/>
      <c r="AIY154" s="31"/>
      <c r="AIZ154" s="31"/>
      <c r="AJA154" s="31"/>
      <c r="AJB154" s="31"/>
      <c r="AJC154" s="31"/>
      <c r="AJD154" s="31"/>
      <c r="AJE154" s="31"/>
      <c r="AJF154" s="31"/>
      <c r="AJG154" s="31"/>
      <c r="AJH154" s="31"/>
      <c r="AJI154" s="31"/>
      <c r="AJJ154" s="31"/>
      <c r="AJK154" s="31"/>
      <c r="AJL154" s="31"/>
      <c r="AJM154" s="31"/>
      <c r="AJN154" s="31"/>
      <c r="AJO154" s="31"/>
      <c r="AJP154" s="31"/>
      <c r="AJQ154" s="31"/>
      <c r="AJR154" s="31"/>
      <c r="AJS154" s="31"/>
      <c r="AJT154" s="31"/>
      <c r="AJU154" s="31"/>
      <c r="AJV154" s="31"/>
      <c r="AJW154" s="31"/>
      <c r="AJX154" s="31"/>
      <c r="AJY154" s="31"/>
      <c r="AJZ154" s="31"/>
      <c r="AKA154" s="31"/>
      <c r="AKB154" s="31"/>
      <c r="AKC154" s="31"/>
      <c r="AKD154" s="31"/>
      <c r="AKE154" s="31"/>
      <c r="AKF154" s="31"/>
      <c r="AKG154" s="31"/>
      <c r="AKH154" s="31"/>
      <c r="AKI154" s="31"/>
      <c r="AKJ154" s="31"/>
      <c r="AKK154" s="31"/>
      <c r="AKL154" s="31"/>
      <c r="AKM154" s="31"/>
      <c r="AKN154" s="31"/>
      <c r="AKO154" s="31"/>
      <c r="AKP154" s="31"/>
      <c r="AKQ154" s="31"/>
      <c r="AKR154" s="31"/>
      <c r="AKS154" s="31"/>
      <c r="AKT154" s="31"/>
      <c r="AKU154" s="31"/>
      <c r="AKV154" s="31"/>
      <c r="AKW154" s="31"/>
      <c r="AKX154" s="31"/>
      <c r="AKY154" s="31"/>
      <c r="AKZ154" s="31"/>
      <c r="ALA154" s="31"/>
      <c r="ALB154" s="31"/>
      <c r="ALC154" s="31"/>
      <c r="ALD154" s="31"/>
      <c r="ALE154" s="31"/>
      <c r="ALF154" s="31"/>
      <c r="ALG154" s="31"/>
      <c r="ALH154" s="31"/>
      <c r="ALI154" s="31"/>
      <c r="ALJ154" s="31"/>
      <c r="ALK154" s="31"/>
      <c r="ALL154" s="31"/>
      <c r="ALM154" s="31"/>
      <c r="ALN154" s="31"/>
      <c r="ALO154" s="31"/>
      <c r="ALP154" s="31"/>
      <c r="ALQ154" s="31"/>
      <c r="ALR154" s="31"/>
      <c r="ALS154" s="31"/>
      <c r="ALT154" s="31"/>
      <c r="ALU154" s="31"/>
      <c r="ALV154" s="31"/>
      <c r="ALW154" s="31"/>
      <c r="ALX154" s="31"/>
      <c r="ALY154" s="31"/>
      <c r="ALZ154" s="31"/>
      <c r="AMA154" s="31"/>
      <c r="AMB154" s="31"/>
      <c r="AMC154" s="31"/>
      <c r="AMD154" s="31"/>
      <c r="AME154" s="31"/>
      <c r="AMF154" s="31"/>
      <c r="AMG154" s="31"/>
      <c r="AMH154" s="31"/>
      <c r="AMI154" s="31"/>
      <c r="AMJ154" s="31"/>
      <c r="AMK154" s="31"/>
      <c r="AML154" s="31"/>
      <c r="AMM154" s="31"/>
      <c r="AMN154" s="31"/>
      <c r="AMO154" s="31"/>
      <c r="AMP154" s="31"/>
      <c r="AMQ154" s="31"/>
      <c r="AMR154" s="31"/>
      <c r="AMS154" s="31"/>
      <c r="AMT154" s="31"/>
      <c r="AMU154" s="31"/>
      <c r="AMV154" s="31"/>
      <c r="AMW154" s="31"/>
      <c r="AMX154" s="31"/>
      <c r="AMY154" s="31"/>
      <c r="AMZ154" s="31"/>
      <c r="ANA154" s="31"/>
      <c r="ANB154" s="31"/>
      <c r="ANC154" s="31"/>
      <c r="AND154" s="31"/>
      <c r="ANE154" s="31"/>
      <c r="ANF154" s="31"/>
      <c r="ANG154" s="31"/>
      <c r="ANH154" s="31"/>
      <c r="ANI154" s="31"/>
      <c r="ANJ154" s="31"/>
      <c r="ANK154" s="31"/>
      <c r="ANL154" s="31"/>
      <c r="ANM154" s="31"/>
      <c r="ANN154" s="31"/>
      <c r="ANO154" s="31"/>
      <c r="ANP154" s="31"/>
      <c r="ANQ154" s="31"/>
      <c r="ANR154" s="31"/>
      <c r="ANS154" s="31"/>
      <c r="ANT154" s="31"/>
      <c r="ANU154" s="31"/>
      <c r="ANV154" s="31"/>
      <c r="ANW154" s="31"/>
      <c r="ANX154" s="31"/>
      <c r="ANY154" s="31"/>
      <c r="ANZ154" s="31"/>
      <c r="AOA154" s="31"/>
      <c r="AOB154" s="31"/>
      <c r="AOC154" s="31"/>
      <c r="AOD154" s="31"/>
      <c r="AOE154" s="31"/>
      <c r="AOF154" s="31"/>
      <c r="AOG154" s="31"/>
      <c r="AOH154" s="31"/>
      <c r="AOI154" s="31"/>
      <c r="AOJ154" s="31"/>
      <c r="AOK154" s="31"/>
      <c r="AOL154" s="31"/>
      <c r="AOM154" s="31"/>
      <c r="AON154" s="31"/>
      <c r="AOO154" s="31"/>
      <c r="AOP154" s="31"/>
      <c r="AOQ154" s="31"/>
      <c r="AOR154" s="31"/>
      <c r="AOS154" s="31"/>
      <c r="AOT154" s="31"/>
      <c r="AOU154" s="31"/>
      <c r="AOV154" s="31"/>
      <c r="AOW154" s="31"/>
      <c r="AOX154" s="31"/>
      <c r="AOY154" s="31"/>
      <c r="AOZ154" s="31"/>
      <c r="APA154" s="31"/>
      <c r="APB154" s="31"/>
      <c r="APC154" s="31"/>
      <c r="APD154" s="31"/>
      <c r="APE154" s="31"/>
      <c r="APF154" s="31"/>
      <c r="APG154" s="31"/>
      <c r="APH154" s="31"/>
      <c r="API154" s="31"/>
      <c r="APJ154" s="31"/>
      <c r="APK154" s="31"/>
      <c r="APL154" s="31"/>
      <c r="APM154" s="31"/>
      <c r="APN154" s="31"/>
      <c r="APO154" s="31"/>
      <c r="APP154" s="31"/>
      <c r="APQ154" s="31"/>
      <c r="APR154" s="31"/>
      <c r="APS154" s="31"/>
      <c r="APT154" s="31"/>
      <c r="APU154" s="31"/>
      <c r="APV154" s="31"/>
      <c r="APW154" s="31"/>
      <c r="APX154" s="31"/>
      <c r="APY154" s="31"/>
      <c r="APZ154" s="31"/>
      <c r="AQA154" s="31"/>
      <c r="AQB154" s="31"/>
      <c r="AQC154" s="31"/>
      <c r="AQD154" s="31"/>
      <c r="AQE154" s="31"/>
      <c r="AQF154" s="31"/>
      <c r="AQG154" s="31"/>
      <c r="AQH154" s="31"/>
      <c r="AQI154" s="31"/>
      <c r="AQJ154" s="31"/>
      <c r="AQK154" s="31"/>
      <c r="AQL154" s="31"/>
      <c r="AQM154" s="31"/>
      <c r="AQN154" s="31"/>
      <c r="AQO154" s="31"/>
      <c r="AQP154" s="31"/>
      <c r="AQQ154" s="31"/>
      <c r="AQR154" s="31"/>
      <c r="AQS154" s="31"/>
      <c r="AQT154" s="31"/>
      <c r="AQU154" s="31"/>
      <c r="AQV154" s="31"/>
      <c r="AQW154" s="31"/>
      <c r="AQX154" s="31"/>
      <c r="AQY154" s="31"/>
      <c r="AQZ154" s="31"/>
      <c r="ARA154" s="31"/>
      <c r="ARB154" s="31"/>
      <c r="ARC154" s="31"/>
      <c r="ARD154" s="31"/>
      <c r="ARE154" s="31"/>
      <c r="ARF154" s="31"/>
      <c r="ARG154" s="31"/>
      <c r="ARH154" s="31"/>
      <c r="ARI154" s="31"/>
      <c r="ARJ154" s="31"/>
      <c r="ARK154" s="31"/>
      <c r="ARL154" s="31"/>
      <c r="ARM154" s="31"/>
      <c r="ARN154" s="31"/>
      <c r="ARO154" s="31"/>
      <c r="ARP154" s="31"/>
      <c r="ARQ154" s="31"/>
      <c r="ARR154" s="31"/>
      <c r="ARS154" s="31"/>
      <c r="ART154" s="31"/>
      <c r="ARU154" s="31"/>
      <c r="ARV154" s="31"/>
      <c r="ARW154" s="31"/>
      <c r="ARX154" s="31"/>
      <c r="ARY154" s="31"/>
      <c r="ARZ154" s="31"/>
      <c r="ASA154" s="31"/>
      <c r="ASB154" s="31"/>
      <c r="ASC154" s="31"/>
      <c r="ASD154" s="31"/>
      <c r="ASE154" s="31"/>
      <c r="ASF154" s="31"/>
      <c r="ASG154" s="31"/>
      <c r="ASH154" s="31"/>
      <c r="ASI154" s="31"/>
      <c r="ASJ154" s="31"/>
      <c r="ASK154" s="31"/>
      <c r="ASL154" s="31"/>
      <c r="ASM154" s="31"/>
      <c r="ASN154" s="31"/>
      <c r="ASO154" s="31"/>
      <c r="ASP154" s="31"/>
      <c r="ASQ154" s="31"/>
      <c r="ASR154" s="31"/>
      <c r="ASS154" s="31"/>
      <c r="AST154" s="31"/>
      <c r="ASU154" s="31"/>
      <c r="ASV154" s="31"/>
      <c r="ASW154" s="31"/>
      <c r="ASX154" s="31"/>
      <c r="ASY154" s="31"/>
      <c r="ASZ154" s="31"/>
      <c r="ATA154" s="31"/>
      <c r="ATB154" s="31"/>
      <c r="ATC154" s="31"/>
      <c r="ATD154" s="31"/>
      <c r="ATE154" s="31"/>
      <c r="ATF154" s="31"/>
      <c r="ATG154" s="31"/>
      <c r="ATH154" s="31"/>
      <c r="ATI154" s="31"/>
      <c r="ATJ154" s="31"/>
      <c r="ATK154" s="31"/>
      <c r="ATL154" s="31"/>
      <c r="ATM154" s="31"/>
      <c r="ATN154" s="31"/>
      <c r="ATO154" s="31"/>
      <c r="ATP154" s="31"/>
      <c r="ATQ154" s="31"/>
      <c r="ATR154" s="31"/>
      <c r="ATS154" s="31"/>
      <c r="ATT154" s="31"/>
      <c r="ATU154" s="31"/>
      <c r="ATV154" s="31"/>
      <c r="ATW154" s="31"/>
      <c r="ATX154" s="31"/>
      <c r="ATY154" s="31"/>
      <c r="ATZ154" s="31"/>
      <c r="AUA154" s="31"/>
      <c r="AUB154" s="31"/>
      <c r="AUC154" s="31"/>
      <c r="AUD154" s="31"/>
      <c r="AUE154" s="31"/>
      <c r="AUF154" s="31"/>
      <c r="AUG154" s="31"/>
      <c r="AUH154" s="31"/>
      <c r="AUI154" s="31"/>
      <c r="AUJ154" s="31"/>
      <c r="AUK154" s="31"/>
      <c r="AUL154" s="31"/>
      <c r="AUM154" s="31"/>
      <c r="AUN154" s="31"/>
      <c r="AUO154" s="31"/>
      <c r="AUP154" s="31"/>
      <c r="AUQ154" s="31"/>
      <c r="AUR154" s="31"/>
      <c r="AUS154" s="31"/>
      <c r="AUT154" s="31"/>
      <c r="AUU154" s="31"/>
      <c r="AUV154" s="31"/>
      <c r="AUW154" s="31"/>
      <c r="AUX154" s="31"/>
      <c r="AUY154" s="31"/>
      <c r="AUZ154" s="31"/>
      <c r="AVA154" s="31"/>
      <c r="AVB154" s="31"/>
      <c r="AVC154" s="31"/>
      <c r="AVD154" s="31"/>
      <c r="AVE154" s="31"/>
      <c r="AVF154" s="31"/>
      <c r="AVG154" s="31"/>
      <c r="AVH154" s="31"/>
      <c r="AVI154" s="31"/>
      <c r="AVJ154" s="31"/>
      <c r="AVK154" s="31"/>
      <c r="AVL154" s="31"/>
      <c r="AVM154" s="31"/>
      <c r="AVN154" s="31"/>
      <c r="AVO154" s="31"/>
      <c r="AVP154" s="31"/>
      <c r="AVQ154" s="31"/>
      <c r="AVR154" s="31"/>
      <c r="AVS154" s="31"/>
      <c r="AVT154" s="31"/>
      <c r="AVU154" s="31"/>
      <c r="AVV154" s="31"/>
      <c r="AVW154" s="31"/>
      <c r="AVX154" s="31"/>
      <c r="AVY154" s="31"/>
      <c r="AVZ154" s="31"/>
      <c r="AWA154" s="31"/>
      <c r="AWB154" s="31"/>
      <c r="AWC154" s="31"/>
      <c r="AWD154" s="31"/>
      <c r="AWE154" s="31"/>
      <c r="AWF154" s="31"/>
      <c r="AWG154" s="31"/>
      <c r="AWH154" s="31"/>
      <c r="AWI154" s="31"/>
      <c r="AWJ154" s="31"/>
      <c r="AWK154" s="31"/>
      <c r="AWL154" s="31"/>
      <c r="AWM154" s="31"/>
      <c r="AWN154" s="31"/>
      <c r="AWO154" s="31"/>
      <c r="AWP154" s="31"/>
      <c r="AWQ154" s="31"/>
      <c r="AWR154" s="31"/>
      <c r="AWS154" s="31"/>
      <c r="AWT154" s="31"/>
      <c r="AWU154" s="31"/>
      <c r="AWV154" s="31"/>
      <c r="AWW154" s="31"/>
      <c r="AWX154" s="31"/>
      <c r="AWY154" s="31"/>
      <c r="AWZ154" s="31"/>
      <c r="AXA154" s="31"/>
      <c r="AXB154" s="31"/>
      <c r="AXC154" s="31"/>
      <c r="AXD154" s="31"/>
      <c r="AXE154" s="31"/>
      <c r="AXF154" s="31"/>
      <c r="AXG154" s="31"/>
      <c r="AXH154" s="31"/>
      <c r="AXI154" s="31"/>
      <c r="AXJ154" s="31"/>
      <c r="AXK154" s="31"/>
      <c r="AXL154" s="31"/>
      <c r="AXM154" s="31"/>
      <c r="AXN154" s="31"/>
      <c r="AXO154" s="31"/>
      <c r="AXP154" s="31"/>
      <c r="AXQ154" s="31"/>
      <c r="AXR154" s="31"/>
      <c r="AXS154" s="31"/>
      <c r="AXT154" s="31"/>
      <c r="AXU154" s="31"/>
      <c r="AXV154" s="31"/>
      <c r="AXW154" s="31"/>
      <c r="AXX154" s="31"/>
      <c r="AXY154" s="31"/>
      <c r="AXZ154" s="31"/>
      <c r="AYA154" s="31"/>
      <c r="AYB154" s="31"/>
      <c r="AYC154" s="31"/>
      <c r="AYD154" s="31"/>
      <c r="AYE154" s="31"/>
      <c r="AYF154" s="31"/>
      <c r="AYG154" s="31"/>
      <c r="AYH154" s="31"/>
      <c r="AYI154" s="31"/>
      <c r="AYJ154" s="31"/>
      <c r="AYK154" s="31"/>
      <c r="AYL154" s="31"/>
      <c r="AYM154" s="31"/>
      <c r="AYN154" s="31"/>
      <c r="AYO154" s="31"/>
      <c r="AYP154" s="31"/>
      <c r="AYQ154" s="31"/>
      <c r="AYR154" s="31"/>
      <c r="AYS154" s="31"/>
      <c r="AYT154" s="31"/>
      <c r="AYU154" s="31"/>
      <c r="AYV154" s="31"/>
      <c r="AYW154" s="31"/>
      <c r="AYX154" s="31"/>
      <c r="AYY154" s="31"/>
      <c r="AYZ154" s="31"/>
      <c r="AZA154" s="31"/>
      <c r="AZB154" s="31"/>
      <c r="AZC154" s="31"/>
      <c r="AZD154" s="31"/>
      <c r="AZE154" s="31"/>
      <c r="AZF154" s="31"/>
      <c r="AZG154" s="31"/>
      <c r="AZH154" s="31"/>
      <c r="AZI154" s="31"/>
      <c r="AZJ154" s="31"/>
      <c r="AZK154" s="31"/>
      <c r="AZL154" s="31"/>
      <c r="AZM154" s="31"/>
      <c r="AZN154" s="31"/>
      <c r="AZO154" s="31"/>
      <c r="AZP154" s="31"/>
      <c r="AZQ154" s="31"/>
      <c r="AZR154" s="31"/>
      <c r="AZS154" s="31"/>
      <c r="AZT154" s="31"/>
      <c r="AZU154" s="31"/>
      <c r="AZV154" s="31"/>
      <c r="AZW154" s="31"/>
      <c r="AZX154" s="31"/>
      <c r="AZY154" s="31"/>
      <c r="AZZ154" s="31"/>
      <c r="BAA154" s="31"/>
      <c r="BAB154" s="31"/>
      <c r="BAC154" s="31"/>
      <c r="BAD154" s="31"/>
      <c r="BAE154" s="31"/>
      <c r="BAF154" s="31"/>
      <c r="BAG154" s="31"/>
      <c r="BAH154" s="31"/>
      <c r="BAI154" s="31"/>
      <c r="BAJ154" s="31"/>
      <c r="BAK154" s="31"/>
      <c r="BAL154" s="31"/>
      <c r="BAM154" s="31"/>
      <c r="BAN154" s="31"/>
      <c r="BAO154" s="31"/>
      <c r="BAP154" s="31"/>
      <c r="BAQ154" s="31"/>
      <c r="BAR154" s="31"/>
      <c r="BAS154" s="31"/>
      <c r="BAT154" s="31"/>
      <c r="BAU154" s="31"/>
      <c r="BAV154" s="31"/>
      <c r="BAW154" s="31"/>
      <c r="BAX154" s="31"/>
      <c r="BAY154" s="31"/>
      <c r="BAZ154" s="31"/>
      <c r="BBA154" s="31"/>
      <c r="BBB154" s="31"/>
      <c r="BBC154" s="31"/>
      <c r="BBD154" s="31"/>
      <c r="BBE154" s="31"/>
      <c r="BBF154" s="31"/>
      <c r="BBG154" s="31"/>
      <c r="BBH154" s="31"/>
      <c r="BBI154" s="31"/>
      <c r="BBJ154" s="31"/>
      <c r="BBK154" s="31"/>
      <c r="BBL154" s="31"/>
      <c r="BBM154" s="31"/>
      <c r="BBN154" s="31"/>
      <c r="BBO154" s="31"/>
      <c r="BBP154" s="31"/>
      <c r="BBQ154" s="31"/>
      <c r="BBR154" s="31"/>
      <c r="BBS154" s="31"/>
      <c r="BBT154" s="31"/>
      <c r="BBU154" s="31"/>
      <c r="BBV154" s="31"/>
      <c r="BBW154" s="31"/>
      <c r="BBX154" s="31"/>
      <c r="BBY154" s="31"/>
      <c r="BBZ154" s="31"/>
      <c r="BCA154" s="31"/>
      <c r="BCB154" s="31"/>
      <c r="BCC154" s="31"/>
      <c r="BCD154" s="31"/>
      <c r="BCE154" s="31"/>
      <c r="BCF154" s="31"/>
      <c r="BCG154" s="31"/>
      <c r="BCH154" s="31"/>
      <c r="BCI154" s="31"/>
      <c r="BCJ154" s="31"/>
      <c r="BCK154" s="31"/>
      <c r="BCL154" s="31"/>
      <c r="BCM154" s="31"/>
      <c r="BCN154" s="31"/>
      <c r="BCO154" s="31"/>
      <c r="BCP154" s="31"/>
      <c r="BCQ154" s="31"/>
      <c r="BCR154" s="31"/>
      <c r="BCS154" s="31"/>
      <c r="BCT154" s="31"/>
      <c r="BCU154" s="31"/>
      <c r="BCV154" s="31"/>
      <c r="BCW154" s="31"/>
      <c r="BCX154" s="31"/>
      <c r="BCY154" s="31"/>
      <c r="BCZ154" s="31"/>
      <c r="BDA154" s="31"/>
      <c r="BDB154" s="31"/>
      <c r="BDC154" s="31"/>
      <c r="BDD154" s="31"/>
      <c r="BDE154" s="31"/>
      <c r="BDF154" s="31"/>
      <c r="BDG154" s="31"/>
      <c r="BDH154" s="31"/>
      <c r="BDI154" s="31"/>
      <c r="BDJ154" s="31"/>
      <c r="BDK154" s="31"/>
      <c r="BDL154" s="31"/>
      <c r="BDM154" s="31"/>
      <c r="BDN154" s="31"/>
      <c r="BDO154" s="31"/>
      <c r="BDP154" s="31"/>
      <c r="BDQ154" s="31"/>
      <c r="BDR154" s="31"/>
      <c r="BDS154" s="31"/>
      <c r="BDT154" s="31"/>
      <c r="BDU154" s="31"/>
      <c r="BDV154" s="31"/>
      <c r="BDW154" s="31"/>
      <c r="BDX154" s="31"/>
      <c r="BDY154" s="31"/>
      <c r="BDZ154" s="31"/>
      <c r="BEA154" s="31"/>
      <c r="BEB154" s="31"/>
      <c r="BEC154" s="31"/>
      <c r="BED154" s="31"/>
      <c r="BEE154" s="31"/>
      <c r="BEF154" s="31"/>
      <c r="BEG154" s="31"/>
      <c r="BEH154" s="31"/>
      <c r="BEI154" s="31"/>
      <c r="BEJ154" s="31"/>
      <c r="BEK154" s="31"/>
      <c r="BEL154" s="31"/>
      <c r="BEM154" s="31"/>
      <c r="BEN154" s="31"/>
      <c r="BEO154" s="31"/>
      <c r="BEP154" s="31"/>
      <c r="BEQ154" s="31"/>
      <c r="BER154" s="31"/>
      <c r="BES154" s="31"/>
      <c r="BET154" s="31"/>
      <c r="BEU154" s="31"/>
      <c r="BEV154" s="31"/>
      <c r="BEW154" s="31"/>
      <c r="BEX154" s="31"/>
      <c r="BEY154" s="31"/>
      <c r="BEZ154" s="31"/>
      <c r="BFA154" s="31"/>
      <c r="BFB154" s="31"/>
      <c r="BFC154" s="31"/>
      <c r="BFD154" s="31"/>
      <c r="BFE154" s="31"/>
      <c r="BFF154" s="31"/>
      <c r="BFG154" s="31"/>
      <c r="BFH154" s="31"/>
      <c r="BFI154" s="31"/>
      <c r="BFJ154" s="31"/>
      <c r="BFK154" s="31"/>
      <c r="BFL154" s="31"/>
      <c r="BFM154" s="31"/>
      <c r="BFN154" s="31"/>
      <c r="BFO154" s="31"/>
      <c r="BFP154" s="31"/>
      <c r="BFQ154" s="31"/>
      <c r="BFR154" s="31"/>
      <c r="BFS154" s="31"/>
      <c r="BFT154" s="31"/>
      <c r="BFU154" s="31"/>
      <c r="BFV154" s="31"/>
      <c r="BFW154" s="31"/>
      <c r="BFX154" s="31"/>
      <c r="BFY154" s="31"/>
      <c r="BFZ154" s="31"/>
      <c r="BGA154" s="31"/>
      <c r="BGB154" s="31"/>
      <c r="BGC154" s="31"/>
      <c r="BGD154" s="31"/>
      <c r="BGE154" s="31"/>
      <c r="BGF154" s="31"/>
      <c r="BGG154" s="31"/>
      <c r="BGH154" s="31"/>
      <c r="BGI154" s="31"/>
      <c r="BGJ154" s="31"/>
      <c r="BGK154" s="31"/>
      <c r="BGL154" s="31"/>
      <c r="BGM154" s="31"/>
      <c r="BGN154" s="31"/>
      <c r="BGO154" s="31"/>
      <c r="BGP154" s="31"/>
      <c r="BGQ154" s="31"/>
      <c r="BGR154" s="31"/>
      <c r="BGS154" s="31"/>
      <c r="BGT154" s="31"/>
      <c r="BGU154" s="31"/>
      <c r="BGV154" s="31"/>
      <c r="BGW154" s="31"/>
      <c r="BGX154" s="31"/>
      <c r="BGY154" s="31"/>
      <c r="BGZ154" s="31"/>
      <c r="BHA154" s="31"/>
      <c r="BHB154" s="31"/>
      <c r="BHC154" s="31"/>
      <c r="BHD154" s="31"/>
      <c r="BHE154" s="31"/>
      <c r="BHF154" s="31"/>
      <c r="BHG154" s="31"/>
      <c r="BHH154" s="31"/>
      <c r="BHI154" s="31"/>
      <c r="BHJ154" s="31"/>
      <c r="BHK154" s="31"/>
      <c r="BHL154" s="31"/>
      <c r="BHM154" s="31"/>
      <c r="BHN154" s="31"/>
      <c r="BHO154" s="31"/>
      <c r="BHP154" s="31"/>
      <c r="BHQ154" s="31"/>
      <c r="BHR154" s="31"/>
      <c r="BHS154" s="31"/>
      <c r="BHT154" s="31"/>
      <c r="BHU154" s="31"/>
      <c r="BHV154" s="31"/>
      <c r="BHW154" s="31"/>
      <c r="BHX154" s="31"/>
      <c r="BHY154" s="31"/>
      <c r="BHZ154" s="31"/>
      <c r="BIA154" s="31"/>
      <c r="BIB154" s="31"/>
      <c r="BIC154" s="31"/>
      <c r="BID154" s="31"/>
      <c r="BIE154" s="31"/>
      <c r="BIF154" s="31"/>
      <c r="BIG154" s="31"/>
      <c r="BIH154" s="31"/>
      <c r="BII154" s="31"/>
      <c r="BIJ154" s="31"/>
      <c r="BIK154" s="31"/>
      <c r="BIL154" s="31"/>
      <c r="BIM154" s="31"/>
      <c r="BIN154" s="31"/>
      <c r="BIO154" s="31"/>
      <c r="BIP154" s="31"/>
      <c r="BIQ154" s="31"/>
      <c r="BIR154" s="31"/>
      <c r="BIS154" s="31"/>
      <c r="BIT154" s="31"/>
      <c r="BIU154" s="31"/>
      <c r="BIV154" s="31"/>
      <c r="BIW154" s="31"/>
      <c r="BIX154" s="31"/>
      <c r="BIY154" s="31"/>
      <c r="BIZ154" s="31"/>
      <c r="BJA154" s="31"/>
      <c r="BJB154" s="31"/>
      <c r="BJC154" s="31"/>
      <c r="BJD154" s="31"/>
      <c r="BJE154" s="31"/>
      <c r="BJF154" s="31"/>
      <c r="BJG154" s="31"/>
      <c r="BJH154" s="31"/>
      <c r="BJI154" s="31"/>
      <c r="BJJ154" s="31"/>
      <c r="BJK154" s="31"/>
      <c r="BJL154" s="31"/>
      <c r="BJM154" s="31"/>
      <c r="BJN154" s="31"/>
      <c r="BJO154" s="31"/>
      <c r="BJP154" s="31"/>
      <c r="BJQ154" s="31"/>
      <c r="BJR154" s="31"/>
      <c r="BJS154" s="31"/>
      <c r="BJT154" s="31"/>
      <c r="BJU154" s="31"/>
      <c r="BJV154" s="31"/>
      <c r="BJW154" s="31"/>
      <c r="BJX154" s="31"/>
      <c r="BJY154" s="31"/>
      <c r="BJZ154" s="31"/>
      <c r="BKA154" s="31"/>
      <c r="BKB154" s="31"/>
      <c r="BKC154" s="31"/>
      <c r="BKD154" s="31"/>
      <c r="BKE154" s="31"/>
      <c r="BKF154" s="31"/>
      <c r="BKG154" s="31"/>
      <c r="BKH154" s="31"/>
      <c r="BKI154" s="31"/>
      <c r="BKJ154" s="31"/>
      <c r="BKK154" s="31"/>
      <c r="BKL154" s="31"/>
      <c r="BKM154" s="31"/>
      <c r="BKN154" s="31"/>
      <c r="BKO154" s="31"/>
      <c r="BKP154" s="31"/>
      <c r="BKQ154" s="31"/>
      <c r="BKR154" s="31"/>
      <c r="BKS154" s="31"/>
      <c r="BKT154" s="31"/>
      <c r="BKU154" s="31"/>
      <c r="BKV154" s="31"/>
      <c r="BKW154" s="31"/>
      <c r="BKX154" s="31"/>
      <c r="BKY154" s="31"/>
      <c r="BKZ154" s="31"/>
      <c r="BLA154" s="31"/>
      <c r="BLB154" s="31"/>
      <c r="BLC154" s="31"/>
      <c r="BLD154" s="31"/>
      <c r="BLE154" s="31"/>
      <c r="BLF154" s="31"/>
      <c r="BLG154" s="31"/>
      <c r="BLH154" s="31"/>
      <c r="BLI154" s="31"/>
      <c r="BLJ154" s="31"/>
      <c r="BLK154" s="31"/>
      <c r="BLL154" s="31"/>
      <c r="BLM154" s="31"/>
      <c r="BLN154" s="31"/>
      <c r="BLO154" s="31"/>
      <c r="BLP154" s="31"/>
      <c r="BLQ154" s="31"/>
      <c r="BLR154" s="31"/>
      <c r="BLS154" s="31"/>
      <c r="BLT154" s="31"/>
      <c r="BLU154" s="31"/>
      <c r="BLV154" s="31"/>
      <c r="BLW154" s="31"/>
      <c r="BLX154" s="31"/>
      <c r="BLY154" s="31"/>
      <c r="BLZ154" s="31"/>
      <c r="BMA154" s="31"/>
      <c r="BMB154" s="31"/>
      <c r="BMC154" s="31"/>
      <c r="BMD154" s="31"/>
      <c r="BME154" s="31"/>
      <c r="BMF154" s="31"/>
      <c r="BMG154" s="31"/>
      <c r="BMH154" s="31"/>
      <c r="BMI154" s="31"/>
      <c r="BMJ154" s="31"/>
      <c r="BMK154" s="31"/>
      <c r="BML154" s="31"/>
      <c r="BMM154" s="31"/>
      <c r="BMN154" s="31"/>
      <c r="BMO154" s="31"/>
      <c r="BMP154" s="31"/>
      <c r="BMQ154" s="31"/>
      <c r="BMR154" s="31"/>
      <c r="BMS154" s="31"/>
      <c r="BMT154" s="31"/>
      <c r="BMU154" s="31"/>
      <c r="BMV154" s="31"/>
      <c r="BMW154" s="31"/>
      <c r="BMX154" s="31"/>
      <c r="BMY154" s="31"/>
      <c r="BMZ154" s="31"/>
      <c r="BNA154" s="31"/>
      <c r="BNB154" s="31"/>
      <c r="BNC154" s="31"/>
      <c r="BND154" s="31"/>
      <c r="BNE154" s="31"/>
      <c r="BNF154" s="31"/>
      <c r="BNG154" s="31"/>
      <c r="BNH154" s="31"/>
      <c r="BNI154" s="31"/>
      <c r="BNJ154" s="31"/>
      <c r="BNK154" s="31"/>
      <c r="BNL154" s="31"/>
      <c r="BNM154" s="31"/>
      <c r="BNN154" s="31"/>
      <c r="BNO154" s="31"/>
      <c r="BNP154" s="31"/>
      <c r="BNQ154" s="31"/>
      <c r="BNR154" s="31"/>
      <c r="BNS154" s="31"/>
      <c r="BNT154" s="31"/>
      <c r="BNU154" s="31"/>
      <c r="BNV154" s="31"/>
      <c r="BNW154" s="31"/>
      <c r="BNX154" s="31"/>
      <c r="BNY154" s="31"/>
      <c r="BNZ154" s="31"/>
      <c r="BOA154" s="31"/>
      <c r="BOB154" s="31"/>
      <c r="BOC154" s="31"/>
      <c r="BOD154" s="31"/>
      <c r="BOE154" s="31"/>
      <c r="BOF154" s="31"/>
      <c r="BOG154" s="31"/>
      <c r="BOH154" s="31"/>
      <c r="BOI154" s="31"/>
      <c r="BOJ154" s="31"/>
      <c r="BOK154" s="31"/>
      <c r="BOL154" s="31"/>
      <c r="BOM154" s="31"/>
      <c r="BON154" s="31"/>
      <c r="BOO154" s="31"/>
      <c r="BOP154" s="31"/>
      <c r="BOQ154" s="31"/>
      <c r="BOR154" s="31"/>
      <c r="BOS154" s="31"/>
      <c r="BOT154" s="31"/>
      <c r="BOU154" s="31"/>
      <c r="BOV154" s="31"/>
      <c r="BOW154" s="31"/>
      <c r="BOX154" s="31"/>
      <c r="BOY154" s="31"/>
      <c r="BOZ154" s="31"/>
      <c r="BPA154" s="31"/>
      <c r="BPB154" s="31"/>
      <c r="BPC154" s="31"/>
      <c r="BPD154" s="31"/>
      <c r="BPE154" s="31"/>
      <c r="BPF154" s="31"/>
      <c r="BPG154" s="31"/>
      <c r="BPH154" s="31"/>
      <c r="BPI154" s="31"/>
      <c r="BPJ154" s="31"/>
      <c r="BPK154" s="31"/>
      <c r="BPL154" s="31"/>
      <c r="BPM154" s="31"/>
      <c r="BPN154" s="31"/>
      <c r="BPO154" s="31"/>
      <c r="BPP154" s="31"/>
      <c r="BPQ154" s="31"/>
      <c r="BPR154" s="31"/>
      <c r="BPS154" s="31"/>
      <c r="BPT154" s="31"/>
      <c r="BPU154" s="31"/>
      <c r="BPV154" s="31"/>
      <c r="BPW154" s="31"/>
      <c r="BPX154" s="31"/>
      <c r="BPY154" s="31"/>
      <c r="BPZ154" s="31"/>
      <c r="BQA154" s="31"/>
      <c r="BQB154" s="31"/>
      <c r="BQC154" s="31"/>
      <c r="BQD154" s="31"/>
      <c r="BQE154" s="31"/>
      <c r="BQF154" s="31"/>
      <c r="BQG154" s="31"/>
      <c r="BQH154" s="31"/>
      <c r="BQI154" s="31"/>
      <c r="BQJ154" s="31"/>
      <c r="BQK154" s="31"/>
      <c r="BQL154" s="31"/>
      <c r="BQM154" s="31"/>
      <c r="BQN154" s="31"/>
      <c r="BQO154" s="31"/>
      <c r="BQP154" s="31"/>
      <c r="BQQ154" s="31"/>
      <c r="BQR154" s="31"/>
      <c r="BQS154" s="31"/>
      <c r="BQT154" s="31"/>
      <c r="BQU154" s="31"/>
      <c r="BQV154" s="31"/>
      <c r="BQW154" s="31"/>
      <c r="BQX154" s="31"/>
      <c r="BQY154" s="31"/>
      <c r="BQZ154" s="31"/>
      <c r="BRA154" s="31"/>
      <c r="BRB154" s="31"/>
      <c r="BRC154" s="31"/>
      <c r="BRD154" s="31"/>
      <c r="BRE154" s="31"/>
      <c r="BRF154" s="31"/>
      <c r="BRG154" s="31"/>
      <c r="BRH154" s="31"/>
      <c r="BRI154" s="31"/>
      <c r="BRJ154" s="31"/>
      <c r="BRK154" s="31"/>
      <c r="BRL154" s="31"/>
      <c r="BRM154" s="31"/>
      <c r="BRN154" s="31"/>
      <c r="BRO154" s="31"/>
      <c r="BRP154" s="31"/>
      <c r="BRQ154" s="31"/>
      <c r="BRR154" s="31"/>
      <c r="BRS154" s="31"/>
      <c r="BRT154" s="31"/>
      <c r="BRU154" s="31"/>
      <c r="BRV154" s="31"/>
      <c r="BRW154" s="31"/>
      <c r="BRX154" s="31"/>
      <c r="BRY154" s="31"/>
      <c r="BRZ154" s="31"/>
      <c r="BSA154" s="31"/>
      <c r="BSB154" s="31"/>
      <c r="BSC154" s="31"/>
      <c r="BSD154" s="31"/>
      <c r="BSE154" s="31"/>
      <c r="BSF154" s="31"/>
      <c r="BSG154" s="31"/>
      <c r="BSH154" s="31"/>
      <c r="BSI154" s="31"/>
      <c r="BSJ154" s="31"/>
      <c r="BSK154" s="31"/>
      <c r="BSL154" s="31"/>
      <c r="BSM154" s="31"/>
      <c r="BSN154" s="31"/>
      <c r="BSO154" s="31"/>
      <c r="BSP154" s="31"/>
      <c r="BSQ154" s="31"/>
      <c r="BSR154" s="31"/>
      <c r="BSS154" s="31"/>
      <c r="BST154" s="31"/>
      <c r="BSU154" s="31"/>
      <c r="BSV154" s="31"/>
      <c r="BSW154" s="31"/>
      <c r="BSX154" s="31"/>
      <c r="BSY154" s="31"/>
      <c r="BSZ154" s="31"/>
      <c r="BTA154" s="31"/>
      <c r="BTB154" s="31"/>
      <c r="BTC154" s="31"/>
      <c r="BTD154" s="31"/>
      <c r="BTE154" s="31"/>
      <c r="BTF154" s="31"/>
      <c r="BTG154" s="31"/>
      <c r="BTH154" s="31"/>
      <c r="BTI154" s="31"/>
      <c r="BTJ154" s="31"/>
      <c r="BTK154" s="31"/>
      <c r="BTL154" s="31"/>
      <c r="BTM154" s="31"/>
      <c r="BTN154" s="31"/>
      <c r="BTO154" s="31"/>
      <c r="BTP154" s="31"/>
      <c r="BTQ154" s="31"/>
      <c r="BTR154" s="31"/>
      <c r="BTS154" s="31"/>
      <c r="BTT154" s="31"/>
      <c r="BTU154" s="31"/>
      <c r="BTV154" s="31"/>
      <c r="BTW154" s="31"/>
      <c r="BTX154" s="31"/>
      <c r="BTY154" s="31"/>
      <c r="BTZ154" s="31"/>
      <c r="BUA154" s="31"/>
      <c r="BUB154" s="31"/>
      <c r="BUC154" s="31"/>
      <c r="BUD154" s="31"/>
      <c r="BUE154" s="31"/>
      <c r="BUF154" s="31"/>
      <c r="BUG154" s="31"/>
      <c r="BUH154" s="31"/>
      <c r="BUI154" s="31"/>
      <c r="BUJ154" s="31"/>
      <c r="BUK154" s="31"/>
      <c r="BUL154" s="31"/>
      <c r="BUM154" s="31"/>
      <c r="BUN154" s="31"/>
      <c r="BUO154" s="31"/>
      <c r="BUP154" s="31"/>
      <c r="BUQ154" s="31"/>
      <c r="BUR154" s="31"/>
      <c r="BUS154" s="31"/>
      <c r="BUT154" s="31"/>
      <c r="BUU154" s="31"/>
      <c r="BUV154" s="31"/>
      <c r="BUW154" s="31"/>
      <c r="BUX154" s="31"/>
      <c r="BUY154" s="31"/>
      <c r="BUZ154" s="31"/>
      <c r="BVA154" s="31"/>
      <c r="BVB154" s="31"/>
      <c r="BVC154" s="31"/>
      <c r="BVD154" s="31"/>
      <c r="BVE154" s="31"/>
      <c r="BVF154" s="31"/>
      <c r="BVG154" s="31"/>
      <c r="BVH154" s="31"/>
      <c r="BVI154" s="31"/>
      <c r="BVJ154" s="31"/>
      <c r="BVK154" s="31"/>
      <c r="BVL154" s="31"/>
      <c r="BVM154" s="31"/>
      <c r="BVN154" s="31"/>
      <c r="BVO154" s="31"/>
      <c r="BVP154" s="31"/>
      <c r="BVQ154" s="31"/>
      <c r="BVR154" s="31"/>
      <c r="BVS154" s="31"/>
      <c r="BVT154" s="31"/>
      <c r="BVU154" s="31"/>
      <c r="BVV154" s="31"/>
      <c r="BVW154" s="31"/>
      <c r="BVX154" s="31"/>
      <c r="BVY154" s="31"/>
      <c r="BVZ154" s="31"/>
      <c r="BWA154" s="31"/>
      <c r="BWB154" s="31"/>
      <c r="BWC154" s="31"/>
      <c r="BWD154" s="31"/>
      <c r="BWE154" s="31"/>
      <c r="BWF154" s="31"/>
      <c r="BWG154" s="31"/>
      <c r="BWH154" s="31"/>
      <c r="BWI154" s="31"/>
      <c r="BWJ154" s="31"/>
      <c r="BWK154" s="31"/>
      <c r="BWL154" s="31"/>
      <c r="BWM154" s="31"/>
      <c r="BWN154" s="31"/>
      <c r="BWO154" s="31"/>
      <c r="BWP154" s="31"/>
      <c r="BWQ154" s="31"/>
      <c r="BWR154" s="31"/>
      <c r="BWS154" s="31"/>
      <c r="BWT154" s="31"/>
      <c r="BWU154" s="31"/>
      <c r="BWV154" s="31"/>
      <c r="BWW154" s="31"/>
      <c r="BWX154" s="31"/>
      <c r="BWY154" s="31"/>
      <c r="BWZ154" s="31"/>
      <c r="BXA154" s="31"/>
      <c r="BXB154" s="31"/>
      <c r="BXC154" s="31"/>
      <c r="BXD154" s="31"/>
      <c r="BXE154" s="31"/>
      <c r="BXF154" s="31"/>
      <c r="BXG154" s="31"/>
      <c r="BXH154" s="31"/>
      <c r="BXI154" s="31"/>
      <c r="BXJ154" s="31"/>
      <c r="BXK154" s="31"/>
      <c r="BXL154" s="31"/>
      <c r="BXM154" s="31"/>
      <c r="BXN154" s="31"/>
      <c r="BXO154" s="31"/>
      <c r="BXP154" s="31"/>
      <c r="BXQ154" s="31"/>
      <c r="BXR154" s="31"/>
      <c r="BXS154" s="31"/>
      <c r="BXT154" s="31"/>
      <c r="BXU154" s="31"/>
      <c r="BXV154" s="31"/>
      <c r="BXW154" s="31"/>
      <c r="BXX154" s="31"/>
      <c r="BXY154" s="31"/>
      <c r="BXZ154" s="31"/>
      <c r="BYA154" s="31"/>
      <c r="BYB154" s="31"/>
      <c r="BYC154" s="31"/>
      <c r="BYD154" s="31"/>
      <c r="BYE154" s="31"/>
      <c r="BYF154" s="31"/>
      <c r="BYG154" s="31"/>
      <c r="BYH154" s="31"/>
      <c r="BYI154" s="31"/>
      <c r="BYJ154" s="31"/>
      <c r="BYK154" s="31"/>
      <c r="BYL154" s="31"/>
      <c r="BYM154" s="31"/>
      <c r="BYN154" s="31"/>
      <c r="BYO154" s="31"/>
      <c r="BYP154" s="31"/>
      <c r="BYQ154" s="31"/>
      <c r="BYR154" s="31"/>
      <c r="BYS154" s="31"/>
      <c r="BYT154" s="31"/>
      <c r="BYU154" s="31"/>
      <c r="BYV154" s="31"/>
      <c r="BYW154" s="31"/>
      <c r="BYX154" s="31"/>
      <c r="BYY154" s="31"/>
      <c r="BYZ154" s="31"/>
      <c r="BZA154" s="31"/>
      <c r="BZB154" s="31"/>
      <c r="BZC154" s="31"/>
      <c r="BZD154" s="31"/>
      <c r="BZE154" s="31"/>
      <c r="BZF154" s="31"/>
      <c r="BZG154" s="31"/>
      <c r="BZH154" s="31"/>
      <c r="BZI154" s="31"/>
      <c r="BZJ154" s="31"/>
      <c r="BZK154" s="31"/>
      <c r="BZL154" s="31"/>
      <c r="BZM154" s="31"/>
      <c r="BZN154" s="31"/>
      <c r="BZO154" s="31"/>
      <c r="BZP154" s="31"/>
      <c r="BZQ154" s="31"/>
      <c r="BZR154" s="31"/>
      <c r="BZS154" s="31"/>
      <c r="BZT154" s="31"/>
      <c r="BZU154" s="31"/>
      <c r="BZV154" s="31"/>
      <c r="BZW154" s="31"/>
      <c r="BZX154" s="31"/>
      <c r="BZY154" s="31"/>
      <c r="BZZ154" s="31"/>
      <c r="CAA154" s="31"/>
      <c r="CAB154" s="31"/>
      <c r="CAC154" s="31"/>
      <c r="CAD154" s="31"/>
      <c r="CAE154" s="31"/>
      <c r="CAF154" s="31"/>
      <c r="CAG154" s="31"/>
      <c r="CAH154" s="31"/>
      <c r="CAI154" s="31"/>
      <c r="CAJ154" s="31"/>
      <c r="CAK154" s="31"/>
      <c r="CAL154" s="31"/>
      <c r="CAM154" s="31"/>
      <c r="CAN154" s="31"/>
      <c r="CAO154" s="31"/>
      <c r="CAP154" s="31"/>
      <c r="CAQ154" s="31"/>
      <c r="CAR154" s="31"/>
      <c r="CAS154" s="31"/>
      <c r="CAT154" s="31"/>
      <c r="CAU154" s="31"/>
      <c r="CAV154" s="31"/>
      <c r="CAW154" s="31"/>
      <c r="CAX154" s="31"/>
      <c r="CAY154" s="31"/>
      <c r="CAZ154" s="31"/>
      <c r="CBA154" s="31"/>
      <c r="CBB154" s="31"/>
      <c r="CBC154" s="31"/>
      <c r="CBD154" s="31"/>
      <c r="CBE154" s="31"/>
      <c r="CBF154" s="31"/>
      <c r="CBG154" s="31"/>
      <c r="CBH154" s="31"/>
      <c r="CBI154" s="31"/>
      <c r="CBJ154" s="31"/>
      <c r="CBK154" s="31"/>
      <c r="CBL154" s="31"/>
      <c r="CBM154" s="31"/>
      <c r="CBN154" s="31"/>
      <c r="CBO154" s="31"/>
      <c r="CBP154" s="31"/>
      <c r="CBQ154" s="31"/>
      <c r="CBR154" s="31"/>
      <c r="CBS154" s="31"/>
      <c r="CBT154" s="31"/>
      <c r="CBU154" s="31"/>
      <c r="CBV154" s="31"/>
      <c r="CBW154" s="31"/>
      <c r="CBX154" s="31"/>
      <c r="CBY154" s="31"/>
      <c r="CBZ154" s="31"/>
      <c r="CCA154" s="31"/>
      <c r="CCB154" s="31"/>
      <c r="CCC154" s="31"/>
      <c r="CCD154" s="31"/>
      <c r="CCE154" s="31"/>
      <c r="CCF154" s="31"/>
      <c r="CCG154" s="31"/>
      <c r="CCH154" s="31"/>
      <c r="CCI154" s="31"/>
      <c r="CCJ154" s="31"/>
      <c r="CCK154" s="31"/>
      <c r="CCL154" s="31"/>
      <c r="CCM154" s="31"/>
      <c r="CCN154" s="31"/>
      <c r="CCO154" s="31"/>
      <c r="CCP154" s="31"/>
      <c r="CCQ154" s="31"/>
      <c r="CCR154" s="31"/>
      <c r="CCS154" s="31"/>
      <c r="CCT154" s="31"/>
      <c r="CCU154" s="31"/>
      <c r="CCV154" s="31"/>
      <c r="CCW154" s="31"/>
      <c r="CCX154" s="31"/>
      <c r="CCY154" s="31"/>
      <c r="CCZ154" s="31"/>
      <c r="CDA154" s="31"/>
      <c r="CDB154" s="31"/>
      <c r="CDC154" s="31"/>
      <c r="CDD154" s="31"/>
      <c r="CDE154" s="31"/>
      <c r="CDF154" s="31"/>
      <c r="CDG154" s="31"/>
      <c r="CDH154" s="31"/>
      <c r="CDI154" s="31"/>
      <c r="CDJ154" s="31"/>
      <c r="CDK154" s="31"/>
      <c r="CDL154" s="31"/>
      <c r="CDM154" s="31"/>
      <c r="CDN154" s="31"/>
      <c r="CDO154" s="31"/>
      <c r="CDP154" s="31"/>
      <c r="CDQ154" s="31"/>
      <c r="CDR154" s="31"/>
      <c r="CDS154" s="31"/>
      <c r="CDT154" s="31"/>
      <c r="CDU154" s="31"/>
      <c r="CDV154" s="31"/>
      <c r="CDW154" s="31"/>
      <c r="CDX154" s="31"/>
      <c r="CDY154" s="31"/>
      <c r="CDZ154" s="31"/>
      <c r="CEA154" s="31"/>
      <c r="CEB154" s="31"/>
      <c r="CEC154" s="31"/>
      <c r="CED154" s="31"/>
      <c r="CEE154" s="31"/>
      <c r="CEF154" s="31"/>
      <c r="CEG154" s="31"/>
      <c r="CEH154" s="31"/>
      <c r="CEI154" s="31"/>
      <c r="CEJ154" s="31"/>
      <c r="CEK154" s="31"/>
      <c r="CEL154" s="31"/>
      <c r="CEM154" s="31"/>
      <c r="CEN154" s="31"/>
      <c r="CEO154" s="31"/>
      <c r="CEP154" s="31"/>
      <c r="CEQ154" s="31"/>
      <c r="CER154" s="31"/>
      <c r="CES154" s="31"/>
      <c r="CET154" s="31"/>
      <c r="CEU154" s="31"/>
      <c r="CEV154" s="31"/>
      <c r="CEW154" s="31"/>
      <c r="CEX154" s="31"/>
      <c r="CEY154" s="31"/>
      <c r="CEZ154" s="31"/>
      <c r="CFA154" s="31"/>
      <c r="CFB154" s="31"/>
      <c r="CFC154" s="31"/>
      <c r="CFD154" s="31"/>
      <c r="CFE154" s="31"/>
      <c r="CFF154" s="31"/>
      <c r="CFG154" s="31"/>
      <c r="CFH154" s="31"/>
      <c r="CFI154" s="31"/>
      <c r="CFJ154" s="31"/>
      <c r="CFK154" s="31"/>
      <c r="CFL154" s="31"/>
      <c r="CFM154" s="31"/>
      <c r="CFN154" s="31"/>
      <c r="CFO154" s="31"/>
      <c r="CFP154" s="31"/>
      <c r="CFQ154" s="31"/>
      <c r="CFR154" s="31"/>
      <c r="CFS154" s="31"/>
      <c r="CFT154" s="31"/>
      <c r="CFU154" s="31"/>
      <c r="CFV154" s="31"/>
      <c r="CFW154" s="31"/>
      <c r="CFX154" s="31"/>
      <c r="CFY154" s="31"/>
      <c r="CFZ154" s="31"/>
      <c r="CGA154" s="31"/>
      <c r="CGB154" s="31"/>
      <c r="CGC154" s="31"/>
      <c r="CGD154" s="31"/>
      <c r="CGE154" s="31"/>
      <c r="CGF154" s="31"/>
      <c r="CGG154" s="31"/>
      <c r="CGH154" s="31"/>
      <c r="CGI154" s="31"/>
      <c r="CGJ154" s="31"/>
      <c r="CGK154" s="31"/>
      <c r="CGL154" s="31"/>
      <c r="CGM154" s="31"/>
      <c r="CGN154" s="31"/>
      <c r="CGO154" s="31"/>
      <c r="CGP154" s="31"/>
      <c r="CGQ154" s="31"/>
      <c r="CGR154" s="31"/>
      <c r="CGS154" s="31"/>
      <c r="CGT154" s="31"/>
      <c r="CGU154" s="31"/>
      <c r="CGV154" s="31"/>
      <c r="CGW154" s="31"/>
      <c r="CGX154" s="31"/>
      <c r="CGY154" s="31"/>
      <c r="CGZ154" s="31"/>
      <c r="CHA154" s="31"/>
      <c r="CHB154" s="31"/>
      <c r="CHC154" s="31"/>
      <c r="CHD154" s="31"/>
      <c r="CHE154" s="31"/>
      <c r="CHF154" s="31"/>
      <c r="CHG154" s="31"/>
      <c r="CHH154" s="31"/>
      <c r="CHI154" s="31"/>
      <c r="CHJ154" s="31"/>
      <c r="CHK154" s="31"/>
      <c r="CHL154" s="31"/>
      <c r="CHM154" s="31"/>
      <c r="CHN154" s="31"/>
      <c r="CHO154" s="31"/>
      <c r="CHP154" s="31"/>
      <c r="CHQ154" s="31"/>
      <c r="CHR154" s="31"/>
      <c r="CHS154" s="31"/>
      <c r="CHT154" s="31"/>
      <c r="CHU154" s="31"/>
      <c r="CHV154" s="31"/>
      <c r="CHW154" s="31"/>
      <c r="CHX154" s="31"/>
      <c r="CHY154" s="31"/>
      <c r="CHZ154" s="31"/>
      <c r="CIA154" s="31"/>
      <c r="CIB154" s="31"/>
      <c r="CIC154" s="31"/>
      <c r="CID154" s="31"/>
      <c r="CIE154" s="31"/>
      <c r="CIF154" s="31"/>
      <c r="CIG154" s="31"/>
      <c r="CIH154" s="31"/>
      <c r="CII154" s="31"/>
      <c r="CIJ154" s="31"/>
      <c r="CIK154" s="31"/>
      <c r="CIL154" s="31"/>
      <c r="CIM154" s="31"/>
      <c r="CIN154" s="31"/>
      <c r="CIO154" s="31"/>
      <c r="CIP154" s="31"/>
      <c r="CIQ154" s="31"/>
      <c r="CIR154" s="31"/>
      <c r="CIS154" s="31"/>
      <c r="CIT154" s="31"/>
      <c r="CIU154" s="31"/>
      <c r="CIV154" s="31"/>
      <c r="CIW154" s="31"/>
      <c r="CIX154" s="31"/>
      <c r="CIY154" s="31"/>
      <c r="CIZ154" s="31"/>
      <c r="CJA154" s="31"/>
      <c r="CJB154" s="31"/>
      <c r="CJC154" s="31"/>
      <c r="CJD154" s="31"/>
      <c r="CJE154" s="31"/>
      <c r="CJF154" s="31"/>
      <c r="CJG154" s="31"/>
      <c r="CJH154" s="31"/>
      <c r="CJI154" s="31"/>
      <c r="CJJ154" s="31"/>
      <c r="CJK154" s="31"/>
      <c r="CJL154" s="31"/>
      <c r="CJM154" s="31"/>
      <c r="CJN154" s="31"/>
      <c r="CJO154" s="31"/>
      <c r="CJP154" s="31"/>
      <c r="CJQ154" s="31"/>
      <c r="CJR154" s="31"/>
      <c r="CJS154" s="31"/>
      <c r="CJT154" s="31"/>
      <c r="CJU154" s="31"/>
      <c r="CJV154" s="31"/>
      <c r="CJW154" s="31"/>
      <c r="CJX154" s="31"/>
      <c r="CJY154" s="31"/>
      <c r="CJZ154" s="31"/>
      <c r="CKA154" s="31"/>
      <c r="CKB154" s="31"/>
      <c r="CKC154" s="31"/>
      <c r="CKD154" s="31"/>
      <c r="CKE154" s="31"/>
      <c r="CKF154" s="31"/>
      <c r="CKG154" s="31"/>
      <c r="CKH154" s="31"/>
      <c r="CKI154" s="31"/>
      <c r="CKJ154" s="31"/>
      <c r="CKK154" s="31"/>
      <c r="CKL154" s="31"/>
      <c r="CKM154" s="31"/>
      <c r="CKN154" s="31"/>
      <c r="CKO154" s="31"/>
      <c r="CKP154" s="31"/>
      <c r="CKQ154" s="31"/>
      <c r="CKR154" s="31"/>
      <c r="CKS154" s="31"/>
      <c r="CKT154" s="31"/>
      <c r="CKU154" s="31"/>
      <c r="CKV154" s="31"/>
      <c r="CKW154" s="31"/>
      <c r="CKX154" s="31"/>
      <c r="CKY154" s="31"/>
      <c r="CKZ154" s="31"/>
      <c r="CLA154" s="31"/>
      <c r="CLB154" s="31"/>
      <c r="CLC154" s="31"/>
      <c r="CLD154" s="31"/>
      <c r="CLE154" s="31"/>
      <c r="CLF154" s="31"/>
      <c r="CLG154" s="31"/>
      <c r="CLH154" s="31"/>
      <c r="CLI154" s="31"/>
      <c r="CLJ154" s="31"/>
      <c r="CLK154" s="31"/>
      <c r="CLL154" s="31"/>
      <c r="CLM154" s="31"/>
      <c r="CLN154" s="31"/>
      <c r="CLO154" s="31"/>
      <c r="CLP154" s="31"/>
      <c r="CLQ154" s="31"/>
      <c r="CLR154" s="31"/>
      <c r="CLS154" s="31"/>
      <c r="CLT154" s="31"/>
      <c r="CLU154" s="31"/>
      <c r="CLV154" s="31"/>
      <c r="CLW154" s="31"/>
      <c r="CLX154" s="31"/>
      <c r="CLY154" s="31"/>
      <c r="CLZ154" s="31"/>
      <c r="CMA154" s="31"/>
      <c r="CMB154" s="31"/>
      <c r="CMC154" s="31"/>
      <c r="CMD154" s="31"/>
      <c r="CME154" s="31"/>
      <c r="CMF154" s="31"/>
      <c r="CMG154" s="31"/>
      <c r="CMH154" s="31"/>
      <c r="CMI154" s="31"/>
      <c r="CMJ154" s="31"/>
      <c r="CMK154" s="31"/>
      <c r="CML154" s="31"/>
      <c r="CMM154" s="31"/>
      <c r="CMN154" s="31"/>
      <c r="CMO154" s="31"/>
      <c r="CMP154" s="31"/>
      <c r="CMQ154" s="31"/>
      <c r="CMR154" s="31"/>
      <c r="CMS154" s="31"/>
      <c r="CMT154" s="31"/>
      <c r="CMU154" s="31"/>
      <c r="CMV154" s="31"/>
      <c r="CMW154" s="31"/>
      <c r="CMX154" s="31"/>
      <c r="CMY154" s="31"/>
      <c r="CMZ154" s="31"/>
      <c r="CNA154" s="31"/>
      <c r="CNB154" s="31"/>
      <c r="CNC154" s="31"/>
      <c r="CND154" s="31"/>
      <c r="CNE154" s="31"/>
      <c r="CNF154" s="31"/>
      <c r="CNG154" s="31"/>
      <c r="CNH154" s="31"/>
      <c r="CNI154" s="31"/>
      <c r="CNJ154" s="31"/>
      <c r="CNK154" s="31"/>
      <c r="CNL154" s="31"/>
      <c r="CNM154" s="31"/>
      <c r="CNN154" s="31"/>
      <c r="CNO154" s="31"/>
      <c r="CNP154" s="31"/>
      <c r="CNQ154" s="31"/>
      <c r="CNR154" s="31"/>
      <c r="CNS154" s="31"/>
      <c r="CNT154" s="31"/>
      <c r="CNU154" s="31"/>
      <c r="CNV154" s="31"/>
      <c r="CNW154" s="31"/>
      <c r="CNX154" s="31"/>
      <c r="CNY154" s="31"/>
      <c r="CNZ154" s="31"/>
      <c r="COA154" s="31"/>
      <c r="COB154" s="31"/>
      <c r="COC154" s="31"/>
      <c r="COD154" s="31"/>
      <c r="COE154" s="31"/>
      <c r="COF154" s="31"/>
      <c r="COG154" s="31"/>
      <c r="COH154" s="31"/>
      <c r="COI154" s="31"/>
      <c r="COJ154" s="31"/>
      <c r="COK154" s="31"/>
      <c r="COL154" s="31"/>
      <c r="COM154" s="31"/>
      <c r="CON154" s="31"/>
      <c r="COO154" s="31"/>
      <c r="COP154" s="31"/>
      <c r="COQ154" s="31"/>
      <c r="COR154" s="31"/>
      <c r="COS154" s="31"/>
      <c r="COT154" s="31"/>
      <c r="COU154" s="31"/>
      <c r="COV154" s="31"/>
      <c r="COW154" s="31"/>
      <c r="COX154" s="31"/>
      <c r="COY154" s="31"/>
      <c r="COZ154" s="31"/>
      <c r="CPA154" s="31"/>
      <c r="CPB154" s="31"/>
      <c r="CPC154" s="31"/>
      <c r="CPD154" s="31"/>
      <c r="CPE154" s="31"/>
      <c r="CPF154" s="31"/>
      <c r="CPG154" s="31"/>
      <c r="CPH154" s="31"/>
      <c r="CPI154" s="31"/>
      <c r="CPJ154" s="31"/>
      <c r="CPK154" s="31"/>
      <c r="CPL154" s="31"/>
      <c r="CPM154" s="31"/>
      <c r="CPN154" s="31"/>
      <c r="CPO154" s="31"/>
      <c r="CPP154" s="31"/>
      <c r="CPQ154" s="31"/>
      <c r="CPR154" s="31"/>
      <c r="CPS154" s="31"/>
      <c r="CPT154" s="31"/>
      <c r="CPU154" s="31"/>
      <c r="CPV154" s="31"/>
      <c r="CPW154" s="31"/>
      <c r="CPX154" s="31"/>
      <c r="CPY154" s="31"/>
      <c r="CPZ154" s="31"/>
      <c r="CQA154" s="31"/>
      <c r="CQB154" s="31"/>
      <c r="CQC154" s="31"/>
      <c r="CQD154" s="31"/>
      <c r="CQE154" s="31"/>
      <c r="CQF154" s="31"/>
      <c r="CQG154" s="31"/>
      <c r="CQH154" s="31"/>
      <c r="CQI154" s="31"/>
      <c r="CQJ154" s="31"/>
      <c r="CQK154" s="31"/>
      <c r="CQL154" s="31"/>
      <c r="CQM154" s="31"/>
      <c r="CQN154" s="31"/>
      <c r="CQO154" s="31"/>
      <c r="CQP154" s="31"/>
      <c r="CQQ154" s="31"/>
      <c r="CQR154" s="31"/>
      <c r="CQS154" s="31"/>
      <c r="CQT154" s="31"/>
      <c r="CQU154" s="31"/>
      <c r="CQV154" s="31"/>
      <c r="CQW154" s="31"/>
      <c r="CQX154" s="31"/>
      <c r="CQY154" s="31"/>
      <c r="CQZ154" s="31"/>
      <c r="CRA154" s="31"/>
      <c r="CRB154" s="31"/>
      <c r="CRC154" s="31"/>
      <c r="CRD154" s="31"/>
      <c r="CRE154" s="31"/>
      <c r="CRF154" s="31"/>
      <c r="CRG154" s="31"/>
      <c r="CRH154" s="31"/>
      <c r="CRI154" s="31"/>
      <c r="CRJ154" s="31"/>
      <c r="CRK154" s="31"/>
      <c r="CRL154" s="31"/>
      <c r="CRM154" s="31"/>
      <c r="CRN154" s="31"/>
      <c r="CRO154" s="31"/>
      <c r="CRP154" s="31"/>
      <c r="CRQ154" s="31"/>
      <c r="CRR154" s="31"/>
      <c r="CRS154" s="31"/>
      <c r="CRT154" s="31"/>
      <c r="CRU154" s="31"/>
      <c r="CRV154" s="31"/>
      <c r="CRW154" s="31"/>
      <c r="CRX154" s="31"/>
      <c r="CRY154" s="31"/>
      <c r="CRZ154" s="31"/>
      <c r="CSA154" s="31"/>
      <c r="CSB154" s="31"/>
      <c r="CSC154" s="31"/>
      <c r="CSD154" s="31"/>
      <c r="CSE154" s="31"/>
      <c r="CSF154" s="31"/>
      <c r="CSG154" s="31"/>
      <c r="CSH154" s="31"/>
      <c r="CSI154" s="31"/>
      <c r="CSJ154" s="31"/>
      <c r="CSK154" s="31"/>
      <c r="CSL154" s="31"/>
      <c r="CSM154" s="31"/>
      <c r="CSN154" s="31"/>
      <c r="CSO154" s="31"/>
      <c r="CSP154" s="31"/>
      <c r="CSQ154" s="31"/>
      <c r="CSR154" s="31"/>
      <c r="CSS154" s="31"/>
      <c r="CST154" s="31"/>
      <c r="CSU154" s="31"/>
      <c r="CSV154" s="31"/>
      <c r="CSW154" s="31"/>
      <c r="CSX154" s="31"/>
      <c r="CSY154" s="31"/>
      <c r="CSZ154" s="31"/>
      <c r="CTA154" s="31"/>
      <c r="CTB154" s="31"/>
      <c r="CTC154" s="31"/>
      <c r="CTD154" s="31"/>
      <c r="CTE154" s="31"/>
      <c r="CTF154" s="31"/>
      <c r="CTG154" s="31"/>
      <c r="CTH154" s="31"/>
      <c r="CTI154" s="31"/>
      <c r="CTJ154" s="31"/>
      <c r="CTK154" s="31"/>
      <c r="CTL154" s="31"/>
      <c r="CTM154" s="31"/>
      <c r="CTN154" s="31"/>
      <c r="CTO154" s="31"/>
      <c r="CTP154" s="31"/>
      <c r="CTQ154" s="31"/>
      <c r="CTR154" s="31"/>
      <c r="CTS154" s="31"/>
      <c r="CTT154" s="31"/>
      <c r="CTU154" s="31"/>
      <c r="CTV154" s="31"/>
      <c r="CTW154" s="31"/>
      <c r="CTX154" s="31"/>
      <c r="CTY154" s="31"/>
      <c r="CTZ154" s="31"/>
      <c r="CUA154" s="31"/>
      <c r="CUB154" s="31"/>
      <c r="CUC154" s="31"/>
      <c r="CUD154" s="31"/>
      <c r="CUE154" s="31"/>
      <c r="CUF154" s="31"/>
      <c r="CUG154" s="31"/>
      <c r="CUH154" s="31"/>
      <c r="CUI154" s="31"/>
      <c r="CUJ154" s="31"/>
      <c r="CUK154" s="31"/>
      <c r="CUL154" s="31"/>
      <c r="CUM154" s="31"/>
      <c r="CUN154" s="31"/>
      <c r="CUO154" s="31"/>
      <c r="CUP154" s="31"/>
      <c r="CUQ154" s="31"/>
      <c r="CUR154" s="31"/>
      <c r="CUS154" s="31"/>
      <c r="CUT154" s="31"/>
      <c r="CUU154" s="31"/>
      <c r="CUV154" s="31"/>
      <c r="CUW154" s="31"/>
      <c r="CUX154" s="31"/>
      <c r="CUY154" s="31"/>
      <c r="CUZ154" s="31"/>
      <c r="CVA154" s="31"/>
      <c r="CVB154" s="31"/>
      <c r="CVC154" s="31"/>
      <c r="CVD154" s="31"/>
      <c r="CVE154" s="31"/>
      <c r="CVF154" s="31"/>
      <c r="CVG154" s="31"/>
      <c r="CVH154" s="31"/>
      <c r="CVI154" s="31"/>
      <c r="CVJ154" s="31"/>
      <c r="CVK154" s="31"/>
      <c r="CVL154" s="31"/>
      <c r="CVM154" s="31"/>
      <c r="CVN154" s="31"/>
      <c r="CVO154" s="31"/>
      <c r="CVP154" s="31"/>
      <c r="CVQ154" s="31"/>
      <c r="CVR154" s="31"/>
      <c r="CVS154" s="31"/>
      <c r="CVT154" s="31"/>
      <c r="CVU154" s="31"/>
      <c r="CVV154" s="31"/>
      <c r="CVW154" s="31"/>
      <c r="CVX154" s="31"/>
      <c r="CVY154" s="31"/>
      <c r="CVZ154" s="31"/>
      <c r="CWA154" s="31"/>
      <c r="CWB154" s="31"/>
      <c r="CWC154" s="31"/>
      <c r="CWD154" s="31"/>
      <c r="CWE154" s="31"/>
      <c r="CWF154" s="31"/>
      <c r="CWG154" s="31"/>
      <c r="CWH154" s="31"/>
      <c r="CWI154" s="31"/>
      <c r="CWJ154" s="31"/>
      <c r="CWK154" s="31"/>
      <c r="CWL154" s="31"/>
      <c r="CWM154" s="31"/>
      <c r="CWN154" s="31"/>
      <c r="CWO154" s="31"/>
      <c r="CWP154" s="31"/>
      <c r="CWQ154" s="31"/>
      <c r="CWR154" s="31"/>
      <c r="CWS154" s="31"/>
      <c r="CWT154" s="31"/>
      <c r="CWU154" s="31"/>
      <c r="CWV154" s="31"/>
      <c r="CWW154" s="31"/>
      <c r="CWX154" s="31"/>
      <c r="CWY154" s="31"/>
      <c r="CWZ154" s="31"/>
      <c r="CXA154" s="31"/>
      <c r="CXB154" s="31"/>
      <c r="CXC154" s="31"/>
      <c r="CXD154" s="31"/>
      <c r="CXE154" s="31"/>
      <c r="CXF154" s="31"/>
      <c r="CXG154" s="31"/>
      <c r="CXH154" s="31"/>
    </row>
    <row r="155" spans="1:2660" s="82" customFormat="1" ht="31.5" customHeight="1" x14ac:dyDescent="0.2">
      <c r="A155" s="8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c r="BA155" s="31"/>
      <c r="BB155" s="31"/>
      <c r="BC155" s="31"/>
      <c r="BD155" s="31"/>
      <c r="BE155" s="31"/>
      <c r="BF155" s="31"/>
      <c r="BG155" s="31"/>
      <c r="BH155" s="31"/>
      <c r="BI155" s="31"/>
      <c r="BJ155" s="31"/>
      <c r="BK155" s="31"/>
      <c r="BL155" s="31"/>
      <c r="BM155" s="31"/>
      <c r="BN155" s="31"/>
      <c r="BO155" s="31"/>
      <c r="BP155" s="31"/>
      <c r="BQ155" s="31"/>
      <c r="BR155" s="31"/>
      <c r="BS155" s="31"/>
      <c r="BT155" s="31"/>
      <c r="BU155" s="31"/>
      <c r="BV155" s="31"/>
      <c r="BW155" s="31"/>
      <c r="BX155" s="31"/>
      <c r="BY155" s="31"/>
      <c r="BZ155" s="31"/>
      <c r="CA155" s="31"/>
      <c r="CB155" s="31"/>
      <c r="CC155" s="31"/>
      <c r="CD155" s="31"/>
      <c r="CE155" s="31"/>
      <c r="CF155" s="31"/>
      <c r="CG155" s="31"/>
      <c r="CH155" s="31"/>
      <c r="CI155" s="31"/>
      <c r="CJ155" s="31"/>
      <c r="CK155" s="31"/>
      <c r="CL155" s="31"/>
      <c r="CM155" s="31"/>
      <c r="CN155" s="31"/>
      <c r="CO155" s="31"/>
      <c r="CP155" s="31"/>
      <c r="CQ155" s="31"/>
      <c r="CR155" s="31"/>
      <c r="CS155" s="31"/>
      <c r="CT155" s="31"/>
      <c r="CU155" s="31"/>
      <c r="CV155" s="31"/>
      <c r="CW155" s="31"/>
      <c r="CX155" s="31"/>
      <c r="CY155" s="31"/>
      <c r="CZ155" s="31"/>
      <c r="DA155" s="31"/>
      <c r="DB155" s="31"/>
      <c r="DC155" s="31"/>
      <c r="DD155" s="31"/>
      <c r="DE155" s="31"/>
      <c r="DF155" s="31"/>
      <c r="DG155" s="31"/>
      <c r="DH155" s="31"/>
      <c r="DI155" s="31"/>
      <c r="DJ155" s="31"/>
      <c r="DK155" s="31"/>
      <c r="DL155" s="31"/>
      <c r="DM155" s="31"/>
      <c r="DN155" s="31"/>
      <c r="DO155" s="31"/>
      <c r="DP155" s="31"/>
      <c r="DQ155" s="31"/>
      <c r="DR155" s="31"/>
      <c r="DS155" s="31"/>
      <c r="DT155" s="31"/>
      <c r="DU155" s="31"/>
      <c r="DV155" s="31"/>
      <c r="DW155" s="31"/>
      <c r="DX155" s="31"/>
      <c r="DY155" s="31"/>
      <c r="DZ155" s="31"/>
      <c r="EA155" s="31"/>
      <c r="EB155" s="31"/>
      <c r="EC155" s="31"/>
      <c r="ED155" s="31"/>
      <c r="EE155" s="31"/>
      <c r="EF155" s="31"/>
      <c r="EG155" s="31"/>
      <c r="EH155" s="31"/>
      <c r="EI155" s="31"/>
      <c r="EJ155" s="31"/>
      <c r="EK155" s="31"/>
      <c r="EL155" s="31"/>
      <c r="EM155" s="31"/>
      <c r="EN155" s="31"/>
      <c r="EO155" s="31"/>
      <c r="EP155" s="31"/>
      <c r="EQ155" s="31"/>
      <c r="ER155" s="31"/>
      <c r="ES155" s="31"/>
      <c r="ET155" s="31"/>
      <c r="EU155" s="31"/>
      <c r="EV155" s="31"/>
      <c r="EW155" s="31"/>
      <c r="EX155" s="31"/>
      <c r="EY155" s="31"/>
      <c r="EZ155" s="31"/>
      <c r="FA155" s="31"/>
      <c r="FB155" s="31"/>
      <c r="FC155" s="31"/>
      <c r="FD155" s="31"/>
      <c r="FE155" s="31"/>
      <c r="FF155" s="31"/>
      <c r="FG155" s="31"/>
      <c r="FH155" s="31"/>
      <c r="FI155" s="31"/>
      <c r="FJ155" s="31"/>
      <c r="FK155" s="31"/>
      <c r="FL155" s="31"/>
      <c r="FM155" s="31"/>
      <c r="FN155" s="31"/>
      <c r="FO155" s="31"/>
      <c r="FP155" s="31"/>
      <c r="FQ155" s="31"/>
      <c r="FR155" s="31"/>
      <c r="FS155" s="31"/>
      <c r="FT155" s="31"/>
      <c r="FU155" s="31"/>
      <c r="FV155" s="31"/>
      <c r="FW155" s="31"/>
      <c r="FX155" s="31"/>
      <c r="FY155" s="31"/>
      <c r="FZ155" s="31"/>
      <c r="GA155" s="31"/>
      <c r="GB155" s="31"/>
      <c r="GC155" s="31"/>
      <c r="GD155" s="31"/>
      <c r="GE155" s="31"/>
      <c r="GF155" s="31"/>
      <c r="GG155" s="31"/>
      <c r="GH155" s="31"/>
      <c r="GI155" s="31"/>
      <c r="GJ155" s="31"/>
      <c r="GK155" s="31"/>
      <c r="GL155" s="31"/>
      <c r="GM155" s="31"/>
      <c r="GN155" s="31"/>
      <c r="GO155" s="31"/>
      <c r="GP155" s="31"/>
      <c r="GQ155" s="31"/>
      <c r="GR155" s="31"/>
      <c r="GS155" s="31"/>
      <c r="GT155" s="31"/>
      <c r="GU155" s="31"/>
      <c r="GV155" s="31"/>
      <c r="GW155" s="31"/>
      <c r="GX155" s="31"/>
      <c r="GY155" s="31"/>
      <c r="GZ155" s="31"/>
      <c r="HA155" s="31"/>
      <c r="HB155" s="31"/>
      <c r="HC155" s="31"/>
      <c r="HD155" s="31"/>
      <c r="HE155" s="31"/>
      <c r="HF155" s="31"/>
      <c r="HG155" s="31"/>
      <c r="HH155" s="31"/>
      <c r="HI155" s="31"/>
      <c r="HJ155" s="31"/>
      <c r="HK155" s="31"/>
      <c r="HL155" s="31"/>
      <c r="HM155" s="31"/>
      <c r="HN155" s="31"/>
      <c r="HO155" s="31"/>
      <c r="HP155" s="31"/>
      <c r="HQ155" s="31"/>
      <c r="HR155" s="31"/>
      <c r="HS155" s="31"/>
      <c r="HT155" s="31"/>
      <c r="HU155" s="31"/>
      <c r="HV155" s="31"/>
      <c r="HW155" s="31"/>
      <c r="HX155" s="31"/>
      <c r="HY155" s="31"/>
      <c r="HZ155" s="31"/>
      <c r="IA155" s="31"/>
      <c r="IB155" s="31"/>
      <c r="IC155" s="31"/>
      <c r="ID155" s="31"/>
      <c r="IE155" s="31"/>
      <c r="IF155" s="31"/>
      <c r="IG155" s="31"/>
      <c r="IH155" s="31"/>
      <c r="II155" s="31"/>
      <c r="IJ155" s="31"/>
      <c r="IK155" s="31"/>
      <c r="IL155" s="31"/>
      <c r="IM155" s="31"/>
      <c r="IN155" s="31"/>
      <c r="IO155" s="31"/>
      <c r="IP155" s="31"/>
      <c r="IQ155" s="31"/>
      <c r="IR155" s="31"/>
      <c r="IS155" s="31"/>
      <c r="IT155" s="31"/>
      <c r="IU155" s="31"/>
      <c r="IV155" s="31"/>
      <c r="IW155" s="31"/>
      <c r="IX155" s="31"/>
      <c r="IY155" s="31"/>
      <c r="IZ155" s="31"/>
      <c r="JA155" s="31"/>
      <c r="JB155" s="31"/>
      <c r="JC155" s="31"/>
      <c r="JD155" s="31"/>
      <c r="JE155" s="31"/>
      <c r="JF155" s="31"/>
      <c r="JG155" s="31"/>
      <c r="JH155" s="31"/>
      <c r="JI155" s="31"/>
      <c r="JJ155" s="31"/>
      <c r="JK155" s="31"/>
      <c r="JL155" s="31"/>
      <c r="JM155" s="31"/>
      <c r="JN155" s="31"/>
      <c r="JO155" s="31"/>
      <c r="JP155" s="31"/>
      <c r="JQ155" s="31"/>
      <c r="JR155" s="31"/>
      <c r="JS155" s="31"/>
      <c r="JT155" s="31"/>
      <c r="JU155" s="31"/>
      <c r="JV155" s="31"/>
      <c r="JW155" s="31"/>
      <c r="JX155" s="31"/>
      <c r="JY155" s="31"/>
      <c r="JZ155" s="31"/>
      <c r="KA155" s="31"/>
      <c r="KB155" s="31"/>
      <c r="KC155" s="31"/>
      <c r="KD155" s="31"/>
      <c r="KE155" s="31"/>
      <c r="KF155" s="31"/>
      <c r="KG155" s="31"/>
      <c r="KH155" s="31"/>
      <c r="KI155" s="31"/>
      <c r="KJ155" s="31"/>
      <c r="KK155" s="31"/>
      <c r="KL155" s="31"/>
      <c r="KM155" s="31"/>
      <c r="KN155" s="31"/>
      <c r="KO155" s="31"/>
      <c r="KP155" s="31"/>
      <c r="KQ155" s="31"/>
      <c r="KR155" s="31"/>
      <c r="KS155" s="31"/>
      <c r="KT155" s="31"/>
      <c r="KU155" s="31"/>
      <c r="KV155" s="31"/>
      <c r="KW155" s="31"/>
      <c r="KX155" s="31"/>
      <c r="KY155" s="31"/>
      <c r="KZ155" s="31"/>
      <c r="LA155" s="31"/>
      <c r="LB155" s="31"/>
      <c r="LC155" s="31"/>
      <c r="LD155" s="31"/>
      <c r="LE155" s="31"/>
      <c r="LF155" s="31"/>
      <c r="LG155" s="31"/>
      <c r="LH155" s="31"/>
      <c r="LI155" s="31"/>
      <c r="LJ155" s="31"/>
      <c r="LK155" s="31"/>
      <c r="LL155" s="31"/>
      <c r="LM155" s="31"/>
      <c r="LN155" s="31"/>
      <c r="LO155" s="31"/>
      <c r="LP155" s="31"/>
      <c r="LQ155" s="31"/>
      <c r="LR155" s="31"/>
      <c r="LS155" s="31"/>
      <c r="LT155" s="31"/>
      <c r="LU155" s="31"/>
      <c r="LV155" s="31"/>
      <c r="LW155" s="31"/>
      <c r="LX155" s="31"/>
      <c r="LY155" s="31"/>
      <c r="LZ155" s="31"/>
      <c r="MA155" s="31"/>
      <c r="MB155" s="31"/>
      <c r="MC155" s="31"/>
      <c r="MD155" s="31"/>
      <c r="ME155" s="31"/>
      <c r="MF155" s="31"/>
      <c r="MG155" s="31"/>
      <c r="MH155" s="31"/>
      <c r="MI155" s="31"/>
      <c r="MJ155" s="31"/>
      <c r="MK155" s="31"/>
      <c r="ML155" s="31"/>
      <c r="MM155" s="31"/>
      <c r="MN155" s="31"/>
      <c r="MO155" s="31"/>
      <c r="MP155" s="31"/>
      <c r="MQ155" s="31"/>
      <c r="MR155" s="31"/>
      <c r="MS155" s="31"/>
      <c r="MT155" s="31"/>
      <c r="MU155" s="31"/>
      <c r="MV155" s="31"/>
      <c r="MW155" s="31"/>
      <c r="MX155" s="31"/>
      <c r="MY155" s="31"/>
      <c r="MZ155" s="31"/>
      <c r="NA155" s="31"/>
      <c r="NB155" s="31"/>
      <c r="NC155" s="31"/>
      <c r="ND155" s="31"/>
      <c r="NE155" s="31"/>
      <c r="NF155" s="31"/>
      <c r="NG155" s="31"/>
      <c r="NH155" s="31"/>
      <c r="NI155" s="31"/>
      <c r="NJ155" s="31"/>
      <c r="NK155" s="31"/>
      <c r="NL155" s="31"/>
      <c r="NM155" s="31"/>
      <c r="NN155" s="31"/>
      <c r="NO155" s="31"/>
      <c r="NP155" s="31"/>
      <c r="NQ155" s="31"/>
      <c r="NR155" s="31"/>
      <c r="NS155" s="31"/>
      <c r="NT155" s="31"/>
      <c r="NU155" s="31"/>
      <c r="NV155" s="31"/>
      <c r="NW155" s="31"/>
      <c r="NX155" s="31"/>
      <c r="NY155" s="31"/>
      <c r="NZ155" s="31"/>
      <c r="OA155" s="31"/>
      <c r="OB155" s="31"/>
      <c r="OC155" s="31"/>
      <c r="OD155" s="31"/>
      <c r="OE155" s="31"/>
      <c r="OF155" s="31"/>
      <c r="OG155" s="31"/>
      <c r="OH155" s="31"/>
      <c r="OI155" s="31"/>
      <c r="OJ155" s="31"/>
      <c r="OK155" s="31"/>
      <c r="OL155" s="31"/>
      <c r="OM155" s="31"/>
      <c r="ON155" s="31"/>
      <c r="OO155" s="31"/>
      <c r="OP155" s="31"/>
      <c r="OQ155" s="31"/>
      <c r="OR155" s="31"/>
      <c r="OS155" s="31"/>
      <c r="OT155" s="31"/>
      <c r="OU155" s="31"/>
      <c r="OV155" s="31"/>
      <c r="OW155" s="31"/>
      <c r="OX155" s="31"/>
      <c r="OY155" s="31"/>
      <c r="OZ155" s="31"/>
      <c r="PA155" s="31"/>
      <c r="PB155" s="31"/>
      <c r="PC155" s="31"/>
      <c r="PD155" s="31"/>
      <c r="PE155" s="31"/>
      <c r="PF155" s="31"/>
      <c r="PG155" s="31"/>
      <c r="PH155" s="31"/>
      <c r="PI155" s="31"/>
      <c r="PJ155" s="31"/>
      <c r="PK155" s="31"/>
      <c r="PL155" s="31"/>
      <c r="PM155" s="31"/>
      <c r="PN155" s="31"/>
      <c r="PO155" s="31"/>
      <c r="PP155" s="31"/>
      <c r="PQ155" s="31"/>
      <c r="PR155" s="31"/>
      <c r="PS155" s="31"/>
      <c r="PT155" s="31"/>
      <c r="PU155" s="31"/>
      <c r="PV155" s="31"/>
      <c r="PW155" s="31"/>
      <c r="PX155" s="31"/>
      <c r="PY155" s="31"/>
      <c r="PZ155" s="31"/>
      <c r="QA155" s="31"/>
      <c r="QB155" s="31"/>
      <c r="QC155" s="31"/>
      <c r="QD155" s="31"/>
      <c r="QE155" s="31"/>
      <c r="QF155" s="31"/>
      <c r="QG155" s="31"/>
      <c r="QH155" s="31"/>
      <c r="QI155" s="31"/>
      <c r="QJ155" s="31"/>
      <c r="QK155" s="31"/>
      <c r="QL155" s="31"/>
      <c r="QM155" s="31"/>
      <c r="QN155" s="31"/>
      <c r="QO155" s="31"/>
      <c r="QP155" s="31"/>
      <c r="QQ155" s="31"/>
      <c r="QR155" s="31"/>
      <c r="QS155" s="31"/>
      <c r="QT155" s="31"/>
      <c r="QU155" s="31"/>
      <c r="QV155" s="31"/>
      <c r="QW155" s="31"/>
      <c r="QX155" s="31"/>
      <c r="QY155" s="31"/>
      <c r="QZ155" s="31"/>
      <c r="RA155" s="31"/>
      <c r="RB155" s="31"/>
      <c r="RC155" s="31"/>
      <c r="RD155" s="31"/>
      <c r="RE155" s="31"/>
      <c r="RF155" s="31"/>
      <c r="RG155" s="31"/>
      <c r="RH155" s="31"/>
      <c r="RI155" s="31"/>
      <c r="RJ155" s="31"/>
      <c r="RK155" s="31"/>
      <c r="RL155" s="31"/>
      <c r="RM155" s="31"/>
      <c r="RN155" s="31"/>
      <c r="RO155" s="31"/>
      <c r="RP155" s="31"/>
      <c r="RQ155" s="31"/>
      <c r="RR155" s="31"/>
      <c r="RS155" s="31"/>
      <c r="RT155" s="31"/>
      <c r="RU155" s="31"/>
      <c r="RV155" s="31"/>
      <c r="RW155" s="31"/>
      <c r="RX155" s="31"/>
      <c r="RY155" s="31"/>
      <c r="RZ155" s="31"/>
      <c r="SA155" s="31"/>
      <c r="SB155" s="31"/>
      <c r="SC155" s="31"/>
      <c r="SD155" s="31"/>
      <c r="SE155" s="31"/>
      <c r="SF155" s="31"/>
      <c r="SG155" s="31"/>
      <c r="SH155" s="31"/>
      <c r="SI155" s="31"/>
      <c r="SJ155" s="31"/>
      <c r="SK155" s="31"/>
      <c r="SL155" s="31"/>
      <c r="SM155" s="31"/>
      <c r="SN155" s="31"/>
      <c r="SO155" s="31"/>
      <c r="SP155" s="31"/>
      <c r="SQ155" s="31"/>
      <c r="SR155" s="31"/>
      <c r="SS155" s="31"/>
      <c r="ST155" s="31"/>
      <c r="SU155" s="31"/>
      <c r="SV155" s="31"/>
      <c r="SW155" s="31"/>
      <c r="SX155" s="31"/>
      <c r="SY155" s="31"/>
      <c r="SZ155" s="31"/>
      <c r="TA155" s="31"/>
      <c r="TB155" s="31"/>
      <c r="TC155" s="31"/>
      <c r="TD155" s="31"/>
      <c r="TE155" s="31"/>
      <c r="TF155" s="31"/>
      <c r="TG155" s="31"/>
      <c r="TH155" s="31"/>
      <c r="TI155" s="31"/>
      <c r="TJ155" s="31"/>
      <c r="TK155" s="31"/>
      <c r="TL155" s="31"/>
      <c r="TM155" s="31"/>
      <c r="TN155" s="31"/>
      <c r="TO155" s="31"/>
      <c r="TP155" s="31"/>
      <c r="TQ155" s="31"/>
      <c r="TR155" s="31"/>
      <c r="TS155" s="31"/>
      <c r="TT155" s="31"/>
      <c r="TU155" s="31"/>
      <c r="TV155" s="31"/>
      <c r="TW155" s="31"/>
      <c r="TX155" s="31"/>
      <c r="TY155" s="31"/>
      <c r="TZ155" s="31"/>
      <c r="UA155" s="31"/>
      <c r="UB155" s="31"/>
      <c r="UC155" s="31"/>
      <c r="UD155" s="31"/>
      <c r="UE155" s="31"/>
      <c r="UF155" s="31"/>
      <c r="UG155" s="31"/>
      <c r="UH155" s="31"/>
      <c r="UI155" s="31"/>
      <c r="UJ155" s="31"/>
      <c r="UK155" s="31"/>
      <c r="UL155" s="31"/>
      <c r="UM155" s="31"/>
      <c r="UN155" s="31"/>
      <c r="UO155" s="31"/>
      <c r="UP155" s="31"/>
      <c r="UQ155" s="31"/>
      <c r="UR155" s="31"/>
      <c r="US155" s="31"/>
      <c r="UT155" s="31"/>
      <c r="UU155" s="31"/>
      <c r="UV155" s="31"/>
      <c r="UW155" s="31"/>
      <c r="UX155" s="31"/>
      <c r="UY155" s="31"/>
      <c r="UZ155" s="31"/>
      <c r="VA155" s="31"/>
      <c r="VB155" s="31"/>
      <c r="VC155" s="31"/>
      <c r="VD155" s="31"/>
      <c r="VE155" s="31"/>
      <c r="VF155" s="31"/>
      <c r="VG155" s="31"/>
      <c r="VH155" s="31"/>
      <c r="VI155" s="31"/>
      <c r="VJ155" s="31"/>
      <c r="VK155" s="31"/>
      <c r="VL155" s="31"/>
      <c r="VM155" s="31"/>
      <c r="VN155" s="31"/>
      <c r="VO155" s="31"/>
      <c r="VP155" s="31"/>
      <c r="VQ155" s="31"/>
      <c r="VR155" s="31"/>
      <c r="VS155" s="31"/>
      <c r="VT155" s="31"/>
      <c r="VU155" s="31"/>
      <c r="VV155" s="31"/>
      <c r="VW155" s="31"/>
      <c r="VX155" s="31"/>
      <c r="VY155" s="31"/>
      <c r="VZ155" s="31"/>
      <c r="WA155" s="31"/>
      <c r="WB155" s="31"/>
      <c r="WC155" s="31"/>
      <c r="WD155" s="31"/>
      <c r="WE155" s="31"/>
      <c r="WF155" s="31"/>
      <c r="WG155" s="31"/>
      <c r="WH155" s="31"/>
      <c r="WI155" s="31"/>
      <c r="WJ155" s="31"/>
      <c r="WK155" s="31"/>
      <c r="WL155" s="31"/>
      <c r="WM155" s="31"/>
      <c r="WN155" s="31"/>
      <c r="WO155" s="31"/>
      <c r="WP155" s="31"/>
      <c r="WQ155" s="31"/>
      <c r="WR155" s="31"/>
      <c r="WS155" s="31"/>
      <c r="WT155" s="31"/>
      <c r="WU155" s="31"/>
      <c r="WV155" s="31"/>
      <c r="WW155" s="31"/>
      <c r="WX155" s="31"/>
      <c r="WY155" s="31"/>
      <c r="WZ155" s="31"/>
      <c r="XA155" s="31"/>
      <c r="XB155" s="31"/>
      <c r="XC155" s="31"/>
      <c r="XD155" s="31"/>
      <c r="XE155" s="31"/>
      <c r="XF155" s="31"/>
      <c r="XG155" s="31"/>
      <c r="XH155" s="31"/>
      <c r="XI155" s="31"/>
      <c r="XJ155" s="31"/>
      <c r="XK155" s="31"/>
      <c r="XL155" s="31"/>
      <c r="XM155" s="31"/>
      <c r="XN155" s="31"/>
      <c r="XO155" s="31"/>
      <c r="XP155" s="31"/>
      <c r="XQ155" s="31"/>
      <c r="XR155" s="31"/>
      <c r="XS155" s="31"/>
      <c r="XT155" s="31"/>
      <c r="XU155" s="31"/>
      <c r="XV155" s="31"/>
      <c r="XW155" s="31"/>
      <c r="XX155" s="31"/>
      <c r="XY155" s="31"/>
      <c r="XZ155" s="31"/>
      <c r="YA155" s="31"/>
      <c r="YB155" s="31"/>
      <c r="YC155" s="31"/>
      <c r="YD155" s="31"/>
      <c r="YE155" s="31"/>
      <c r="YF155" s="31"/>
      <c r="YG155" s="31"/>
      <c r="YH155" s="31"/>
      <c r="YI155" s="31"/>
      <c r="YJ155" s="31"/>
      <c r="YK155" s="31"/>
      <c r="YL155" s="31"/>
      <c r="YM155" s="31"/>
      <c r="YN155" s="31"/>
      <c r="YO155" s="31"/>
      <c r="YP155" s="31"/>
      <c r="YQ155" s="31"/>
      <c r="YR155" s="31"/>
      <c r="YS155" s="31"/>
      <c r="YT155" s="31"/>
      <c r="YU155" s="31"/>
      <c r="YV155" s="31"/>
      <c r="YW155" s="31"/>
      <c r="YX155" s="31"/>
      <c r="YY155" s="31"/>
      <c r="YZ155" s="31"/>
      <c r="ZA155" s="31"/>
      <c r="ZB155" s="31"/>
      <c r="ZC155" s="31"/>
      <c r="ZD155" s="31"/>
      <c r="ZE155" s="31"/>
      <c r="ZF155" s="31"/>
      <c r="ZG155" s="31"/>
      <c r="ZH155" s="31"/>
      <c r="ZI155" s="31"/>
      <c r="ZJ155" s="31"/>
      <c r="ZK155" s="31"/>
      <c r="ZL155" s="31"/>
      <c r="ZM155" s="31"/>
      <c r="ZN155" s="31"/>
      <c r="ZO155" s="31"/>
      <c r="ZP155" s="31"/>
      <c r="ZQ155" s="31"/>
      <c r="ZR155" s="31"/>
      <c r="ZS155" s="31"/>
      <c r="ZT155" s="31"/>
      <c r="ZU155" s="31"/>
      <c r="ZV155" s="31"/>
      <c r="ZW155" s="31"/>
      <c r="ZX155" s="31"/>
      <c r="ZY155" s="31"/>
      <c r="ZZ155" s="31"/>
      <c r="AAA155" s="31"/>
      <c r="AAB155" s="31"/>
      <c r="AAC155" s="31"/>
      <c r="AAD155" s="31"/>
      <c r="AAE155" s="31"/>
      <c r="AAF155" s="31"/>
      <c r="AAG155" s="31"/>
      <c r="AAH155" s="31"/>
      <c r="AAI155" s="31"/>
      <c r="AAJ155" s="31"/>
      <c r="AAK155" s="31"/>
      <c r="AAL155" s="31"/>
      <c r="AAM155" s="31"/>
      <c r="AAN155" s="31"/>
      <c r="AAO155" s="31"/>
      <c r="AAP155" s="31"/>
      <c r="AAQ155" s="31"/>
      <c r="AAR155" s="31"/>
      <c r="AAS155" s="31"/>
      <c r="AAT155" s="31"/>
      <c r="AAU155" s="31"/>
      <c r="AAV155" s="31"/>
      <c r="AAW155" s="31"/>
      <c r="AAX155" s="31"/>
      <c r="AAY155" s="31"/>
      <c r="AAZ155" s="31"/>
      <c r="ABA155" s="31"/>
      <c r="ABB155" s="31"/>
      <c r="ABC155" s="31"/>
      <c r="ABD155" s="31"/>
      <c r="ABE155" s="31"/>
      <c r="ABF155" s="31"/>
      <c r="ABG155" s="31"/>
      <c r="ABH155" s="31"/>
      <c r="ABI155" s="31"/>
      <c r="ABJ155" s="31"/>
      <c r="ABK155" s="31"/>
      <c r="ABL155" s="31"/>
      <c r="ABM155" s="31"/>
      <c r="ABN155" s="31"/>
      <c r="ABO155" s="31"/>
      <c r="ABP155" s="31"/>
      <c r="ABQ155" s="31"/>
      <c r="ABR155" s="31"/>
      <c r="ABS155" s="31"/>
      <c r="ABT155" s="31"/>
      <c r="ABU155" s="31"/>
      <c r="ABV155" s="31"/>
      <c r="ABW155" s="31"/>
      <c r="ABX155" s="31"/>
      <c r="ABY155" s="31"/>
      <c r="ABZ155" s="31"/>
      <c r="ACA155" s="31"/>
      <c r="ACB155" s="31"/>
      <c r="ACC155" s="31"/>
      <c r="ACD155" s="31"/>
      <c r="ACE155" s="31"/>
      <c r="ACF155" s="31"/>
      <c r="ACG155" s="31"/>
      <c r="ACH155" s="31"/>
      <c r="ACI155" s="31"/>
      <c r="ACJ155" s="31"/>
      <c r="ACK155" s="31"/>
      <c r="ACL155" s="31"/>
      <c r="ACM155" s="31"/>
      <c r="ACN155" s="31"/>
      <c r="ACO155" s="31"/>
      <c r="ACP155" s="31"/>
      <c r="ACQ155" s="31"/>
      <c r="ACR155" s="31"/>
      <c r="ACS155" s="31"/>
      <c r="ACT155" s="31"/>
      <c r="ACU155" s="31"/>
      <c r="ACV155" s="31"/>
      <c r="ACW155" s="31"/>
      <c r="ACX155" s="31"/>
      <c r="ACY155" s="31"/>
      <c r="ACZ155" s="31"/>
      <c r="ADA155" s="31"/>
      <c r="ADB155" s="31"/>
      <c r="ADC155" s="31"/>
      <c r="ADD155" s="31"/>
      <c r="ADE155" s="31"/>
      <c r="ADF155" s="31"/>
      <c r="ADG155" s="31"/>
      <c r="ADH155" s="31"/>
      <c r="ADI155" s="31"/>
      <c r="ADJ155" s="31"/>
      <c r="ADK155" s="31"/>
      <c r="ADL155" s="31"/>
      <c r="ADM155" s="31"/>
      <c r="ADN155" s="31"/>
      <c r="ADO155" s="31"/>
      <c r="ADP155" s="31"/>
      <c r="ADQ155" s="31"/>
      <c r="ADR155" s="31"/>
      <c r="ADS155" s="31"/>
      <c r="ADT155" s="31"/>
      <c r="ADU155" s="31"/>
      <c r="ADV155" s="31"/>
      <c r="ADW155" s="31"/>
      <c r="ADX155" s="31"/>
      <c r="ADY155" s="31"/>
      <c r="ADZ155" s="31"/>
      <c r="AEA155" s="31"/>
      <c r="AEB155" s="31"/>
      <c r="AEC155" s="31"/>
      <c r="AED155" s="31"/>
      <c r="AEE155" s="31"/>
      <c r="AEF155" s="31"/>
      <c r="AEG155" s="31"/>
      <c r="AEH155" s="31"/>
      <c r="AEI155" s="31"/>
      <c r="AEJ155" s="31"/>
      <c r="AEK155" s="31"/>
      <c r="AEL155" s="31"/>
      <c r="AEM155" s="31"/>
      <c r="AEN155" s="31"/>
      <c r="AEO155" s="31"/>
      <c r="AEP155" s="31"/>
      <c r="AEQ155" s="31"/>
      <c r="AER155" s="31"/>
      <c r="AES155" s="31"/>
      <c r="AET155" s="31"/>
      <c r="AEU155" s="31"/>
      <c r="AEV155" s="31"/>
      <c r="AEW155" s="31"/>
      <c r="AEX155" s="31"/>
      <c r="AEY155" s="31"/>
      <c r="AEZ155" s="31"/>
      <c r="AFA155" s="31"/>
      <c r="AFB155" s="31"/>
      <c r="AFC155" s="31"/>
      <c r="AFD155" s="31"/>
      <c r="AFE155" s="31"/>
      <c r="AFF155" s="31"/>
      <c r="AFG155" s="31"/>
      <c r="AFH155" s="31"/>
      <c r="AFI155" s="31"/>
      <c r="AFJ155" s="31"/>
      <c r="AFK155" s="31"/>
      <c r="AFL155" s="31"/>
      <c r="AFM155" s="31"/>
      <c r="AFN155" s="31"/>
      <c r="AFO155" s="31"/>
      <c r="AFP155" s="31"/>
      <c r="AFQ155" s="31"/>
      <c r="AFR155" s="31"/>
      <c r="AFS155" s="31"/>
      <c r="AFT155" s="31"/>
      <c r="AFU155" s="31"/>
      <c r="AFV155" s="31"/>
      <c r="AFW155" s="31"/>
      <c r="AFX155" s="31"/>
      <c r="AFY155" s="31"/>
      <c r="AFZ155" s="31"/>
      <c r="AGA155" s="31"/>
      <c r="AGB155" s="31"/>
      <c r="AGC155" s="31"/>
      <c r="AGD155" s="31"/>
      <c r="AGE155" s="31"/>
      <c r="AGF155" s="31"/>
      <c r="AGG155" s="31"/>
      <c r="AGH155" s="31"/>
      <c r="AGI155" s="31"/>
      <c r="AGJ155" s="31"/>
      <c r="AGK155" s="31"/>
      <c r="AGL155" s="31"/>
      <c r="AGM155" s="31"/>
      <c r="AGN155" s="31"/>
      <c r="AGO155" s="31"/>
      <c r="AGP155" s="31"/>
      <c r="AGQ155" s="31"/>
      <c r="AGR155" s="31"/>
      <c r="AGS155" s="31"/>
      <c r="AGT155" s="31"/>
      <c r="AGU155" s="31"/>
      <c r="AGV155" s="31"/>
      <c r="AGW155" s="31"/>
      <c r="AGX155" s="31"/>
      <c r="AGY155" s="31"/>
      <c r="AGZ155" s="31"/>
      <c r="AHA155" s="31"/>
      <c r="AHB155" s="31"/>
      <c r="AHC155" s="31"/>
      <c r="AHD155" s="31"/>
      <c r="AHE155" s="31"/>
      <c r="AHF155" s="31"/>
      <c r="AHG155" s="31"/>
      <c r="AHH155" s="31"/>
      <c r="AHI155" s="31"/>
      <c r="AHJ155" s="31"/>
      <c r="AHK155" s="31"/>
      <c r="AHL155" s="31"/>
      <c r="AHM155" s="31"/>
      <c r="AHN155" s="31"/>
      <c r="AHO155" s="31"/>
      <c r="AHP155" s="31"/>
      <c r="AHQ155" s="31"/>
      <c r="AHR155" s="31"/>
      <c r="AHS155" s="31"/>
      <c r="AHT155" s="31"/>
      <c r="AHU155" s="31"/>
      <c r="AHV155" s="31"/>
      <c r="AHW155" s="31"/>
      <c r="AHX155" s="31"/>
      <c r="AHY155" s="31"/>
      <c r="AHZ155" s="31"/>
      <c r="AIA155" s="31"/>
      <c r="AIB155" s="31"/>
      <c r="AIC155" s="31"/>
      <c r="AID155" s="31"/>
      <c r="AIE155" s="31"/>
      <c r="AIF155" s="31"/>
      <c r="AIG155" s="31"/>
      <c r="AIH155" s="31"/>
      <c r="AII155" s="31"/>
      <c r="AIJ155" s="31"/>
      <c r="AIK155" s="31"/>
      <c r="AIL155" s="31"/>
      <c r="AIM155" s="31"/>
      <c r="AIN155" s="31"/>
      <c r="AIO155" s="31"/>
      <c r="AIP155" s="31"/>
      <c r="AIQ155" s="31"/>
      <c r="AIR155" s="31"/>
      <c r="AIS155" s="31"/>
      <c r="AIT155" s="31"/>
      <c r="AIU155" s="31"/>
      <c r="AIV155" s="31"/>
      <c r="AIW155" s="31"/>
      <c r="AIX155" s="31"/>
      <c r="AIY155" s="31"/>
      <c r="AIZ155" s="31"/>
      <c r="AJA155" s="31"/>
      <c r="AJB155" s="31"/>
      <c r="AJC155" s="31"/>
      <c r="AJD155" s="31"/>
      <c r="AJE155" s="31"/>
      <c r="AJF155" s="31"/>
      <c r="AJG155" s="31"/>
      <c r="AJH155" s="31"/>
      <c r="AJI155" s="31"/>
      <c r="AJJ155" s="31"/>
      <c r="AJK155" s="31"/>
      <c r="AJL155" s="31"/>
      <c r="AJM155" s="31"/>
      <c r="AJN155" s="31"/>
      <c r="AJO155" s="31"/>
      <c r="AJP155" s="31"/>
      <c r="AJQ155" s="31"/>
      <c r="AJR155" s="31"/>
      <c r="AJS155" s="31"/>
      <c r="AJT155" s="31"/>
      <c r="AJU155" s="31"/>
      <c r="AJV155" s="31"/>
      <c r="AJW155" s="31"/>
      <c r="AJX155" s="31"/>
      <c r="AJY155" s="31"/>
      <c r="AJZ155" s="31"/>
      <c r="AKA155" s="31"/>
      <c r="AKB155" s="31"/>
      <c r="AKC155" s="31"/>
      <c r="AKD155" s="31"/>
      <c r="AKE155" s="31"/>
      <c r="AKF155" s="31"/>
      <c r="AKG155" s="31"/>
      <c r="AKH155" s="31"/>
      <c r="AKI155" s="31"/>
      <c r="AKJ155" s="31"/>
      <c r="AKK155" s="31"/>
      <c r="AKL155" s="31"/>
      <c r="AKM155" s="31"/>
      <c r="AKN155" s="31"/>
      <c r="AKO155" s="31"/>
      <c r="AKP155" s="31"/>
      <c r="AKQ155" s="31"/>
      <c r="AKR155" s="31"/>
      <c r="AKS155" s="31"/>
      <c r="AKT155" s="31"/>
      <c r="AKU155" s="31"/>
      <c r="AKV155" s="31"/>
      <c r="AKW155" s="31"/>
      <c r="AKX155" s="31"/>
      <c r="AKY155" s="31"/>
      <c r="AKZ155" s="31"/>
      <c r="ALA155" s="31"/>
      <c r="ALB155" s="31"/>
      <c r="ALC155" s="31"/>
      <c r="ALD155" s="31"/>
      <c r="ALE155" s="31"/>
      <c r="ALF155" s="31"/>
      <c r="ALG155" s="31"/>
      <c r="ALH155" s="31"/>
      <c r="ALI155" s="31"/>
      <c r="ALJ155" s="31"/>
      <c r="ALK155" s="31"/>
      <c r="ALL155" s="31"/>
      <c r="ALM155" s="31"/>
      <c r="ALN155" s="31"/>
      <c r="ALO155" s="31"/>
      <c r="ALP155" s="31"/>
      <c r="ALQ155" s="31"/>
      <c r="ALR155" s="31"/>
      <c r="ALS155" s="31"/>
      <c r="ALT155" s="31"/>
      <c r="ALU155" s="31"/>
      <c r="ALV155" s="31"/>
      <c r="ALW155" s="31"/>
      <c r="ALX155" s="31"/>
      <c r="ALY155" s="31"/>
      <c r="ALZ155" s="31"/>
      <c r="AMA155" s="31"/>
      <c r="AMB155" s="31"/>
      <c r="AMC155" s="31"/>
      <c r="AMD155" s="31"/>
      <c r="AME155" s="31"/>
      <c r="AMF155" s="31"/>
      <c r="AMG155" s="31"/>
      <c r="AMH155" s="31"/>
      <c r="AMI155" s="31"/>
      <c r="AMJ155" s="31"/>
      <c r="AMK155" s="31"/>
      <c r="AML155" s="31"/>
      <c r="AMM155" s="31"/>
      <c r="AMN155" s="31"/>
      <c r="AMO155" s="31"/>
      <c r="AMP155" s="31"/>
      <c r="AMQ155" s="31"/>
      <c r="AMR155" s="31"/>
      <c r="AMS155" s="31"/>
      <c r="AMT155" s="31"/>
      <c r="AMU155" s="31"/>
      <c r="AMV155" s="31"/>
      <c r="AMW155" s="31"/>
      <c r="AMX155" s="31"/>
      <c r="AMY155" s="31"/>
      <c r="AMZ155" s="31"/>
      <c r="ANA155" s="31"/>
      <c r="ANB155" s="31"/>
      <c r="ANC155" s="31"/>
      <c r="AND155" s="31"/>
      <c r="ANE155" s="31"/>
      <c r="ANF155" s="31"/>
      <c r="ANG155" s="31"/>
      <c r="ANH155" s="31"/>
      <c r="ANI155" s="31"/>
      <c r="ANJ155" s="31"/>
      <c r="ANK155" s="31"/>
      <c r="ANL155" s="31"/>
      <c r="ANM155" s="31"/>
      <c r="ANN155" s="31"/>
      <c r="ANO155" s="31"/>
      <c r="ANP155" s="31"/>
      <c r="ANQ155" s="31"/>
      <c r="ANR155" s="31"/>
      <c r="ANS155" s="31"/>
      <c r="ANT155" s="31"/>
      <c r="ANU155" s="31"/>
      <c r="ANV155" s="31"/>
      <c r="ANW155" s="31"/>
      <c r="ANX155" s="31"/>
      <c r="ANY155" s="31"/>
      <c r="ANZ155" s="31"/>
      <c r="AOA155" s="31"/>
      <c r="AOB155" s="31"/>
      <c r="AOC155" s="31"/>
      <c r="AOD155" s="31"/>
      <c r="AOE155" s="31"/>
      <c r="AOF155" s="31"/>
      <c r="AOG155" s="31"/>
      <c r="AOH155" s="31"/>
      <c r="AOI155" s="31"/>
      <c r="AOJ155" s="31"/>
      <c r="AOK155" s="31"/>
      <c r="AOL155" s="31"/>
      <c r="AOM155" s="31"/>
      <c r="AON155" s="31"/>
      <c r="AOO155" s="31"/>
      <c r="AOP155" s="31"/>
      <c r="AOQ155" s="31"/>
      <c r="AOR155" s="31"/>
      <c r="AOS155" s="31"/>
      <c r="AOT155" s="31"/>
      <c r="AOU155" s="31"/>
      <c r="AOV155" s="31"/>
      <c r="AOW155" s="31"/>
      <c r="AOX155" s="31"/>
      <c r="AOY155" s="31"/>
      <c r="AOZ155" s="31"/>
      <c r="APA155" s="31"/>
      <c r="APB155" s="31"/>
      <c r="APC155" s="31"/>
      <c r="APD155" s="31"/>
      <c r="APE155" s="31"/>
      <c r="APF155" s="31"/>
      <c r="APG155" s="31"/>
      <c r="APH155" s="31"/>
      <c r="API155" s="31"/>
      <c r="APJ155" s="31"/>
      <c r="APK155" s="31"/>
      <c r="APL155" s="31"/>
      <c r="APM155" s="31"/>
      <c r="APN155" s="31"/>
      <c r="APO155" s="31"/>
      <c r="APP155" s="31"/>
      <c r="APQ155" s="31"/>
      <c r="APR155" s="31"/>
      <c r="APS155" s="31"/>
      <c r="APT155" s="31"/>
      <c r="APU155" s="31"/>
      <c r="APV155" s="31"/>
      <c r="APW155" s="31"/>
      <c r="APX155" s="31"/>
      <c r="APY155" s="31"/>
      <c r="APZ155" s="31"/>
      <c r="AQA155" s="31"/>
      <c r="AQB155" s="31"/>
      <c r="AQC155" s="31"/>
      <c r="AQD155" s="31"/>
      <c r="AQE155" s="31"/>
      <c r="AQF155" s="31"/>
      <c r="AQG155" s="31"/>
      <c r="AQH155" s="31"/>
      <c r="AQI155" s="31"/>
      <c r="AQJ155" s="31"/>
      <c r="AQK155" s="31"/>
      <c r="AQL155" s="31"/>
      <c r="AQM155" s="31"/>
      <c r="AQN155" s="31"/>
      <c r="AQO155" s="31"/>
      <c r="AQP155" s="31"/>
      <c r="AQQ155" s="31"/>
      <c r="AQR155" s="31"/>
      <c r="AQS155" s="31"/>
      <c r="AQT155" s="31"/>
      <c r="AQU155" s="31"/>
      <c r="AQV155" s="31"/>
      <c r="AQW155" s="31"/>
      <c r="AQX155" s="31"/>
      <c r="AQY155" s="31"/>
      <c r="AQZ155" s="31"/>
      <c r="ARA155" s="31"/>
      <c r="ARB155" s="31"/>
      <c r="ARC155" s="31"/>
      <c r="ARD155" s="31"/>
      <c r="ARE155" s="31"/>
      <c r="ARF155" s="31"/>
      <c r="ARG155" s="31"/>
      <c r="ARH155" s="31"/>
      <c r="ARI155" s="31"/>
      <c r="ARJ155" s="31"/>
      <c r="ARK155" s="31"/>
      <c r="ARL155" s="31"/>
      <c r="ARM155" s="31"/>
      <c r="ARN155" s="31"/>
      <c r="ARO155" s="31"/>
      <c r="ARP155" s="31"/>
      <c r="ARQ155" s="31"/>
      <c r="ARR155" s="31"/>
      <c r="ARS155" s="31"/>
      <c r="ART155" s="31"/>
      <c r="ARU155" s="31"/>
      <c r="ARV155" s="31"/>
      <c r="ARW155" s="31"/>
      <c r="ARX155" s="31"/>
      <c r="ARY155" s="31"/>
      <c r="ARZ155" s="31"/>
      <c r="ASA155" s="31"/>
      <c r="ASB155" s="31"/>
      <c r="ASC155" s="31"/>
      <c r="ASD155" s="31"/>
      <c r="ASE155" s="31"/>
      <c r="ASF155" s="31"/>
      <c r="ASG155" s="31"/>
      <c r="ASH155" s="31"/>
      <c r="ASI155" s="31"/>
      <c r="ASJ155" s="31"/>
      <c r="ASK155" s="31"/>
      <c r="ASL155" s="31"/>
      <c r="ASM155" s="31"/>
      <c r="ASN155" s="31"/>
      <c r="ASO155" s="31"/>
      <c r="ASP155" s="31"/>
      <c r="ASQ155" s="31"/>
      <c r="ASR155" s="31"/>
      <c r="ASS155" s="31"/>
      <c r="AST155" s="31"/>
      <c r="ASU155" s="31"/>
      <c r="ASV155" s="31"/>
      <c r="ASW155" s="31"/>
      <c r="ASX155" s="31"/>
      <c r="ASY155" s="31"/>
      <c r="ASZ155" s="31"/>
      <c r="ATA155" s="31"/>
      <c r="ATB155" s="31"/>
      <c r="ATC155" s="31"/>
      <c r="ATD155" s="31"/>
      <c r="ATE155" s="31"/>
      <c r="ATF155" s="31"/>
      <c r="ATG155" s="31"/>
      <c r="ATH155" s="31"/>
      <c r="ATI155" s="31"/>
      <c r="ATJ155" s="31"/>
      <c r="ATK155" s="31"/>
      <c r="ATL155" s="31"/>
      <c r="ATM155" s="31"/>
      <c r="ATN155" s="31"/>
      <c r="ATO155" s="31"/>
      <c r="ATP155" s="31"/>
      <c r="ATQ155" s="31"/>
      <c r="ATR155" s="31"/>
      <c r="ATS155" s="31"/>
      <c r="ATT155" s="31"/>
      <c r="ATU155" s="31"/>
      <c r="ATV155" s="31"/>
      <c r="ATW155" s="31"/>
      <c r="ATX155" s="31"/>
      <c r="ATY155" s="31"/>
      <c r="ATZ155" s="31"/>
      <c r="AUA155" s="31"/>
      <c r="AUB155" s="31"/>
      <c r="AUC155" s="31"/>
      <c r="AUD155" s="31"/>
      <c r="AUE155" s="31"/>
      <c r="AUF155" s="31"/>
      <c r="AUG155" s="31"/>
      <c r="AUH155" s="31"/>
      <c r="AUI155" s="31"/>
      <c r="AUJ155" s="31"/>
      <c r="AUK155" s="31"/>
      <c r="AUL155" s="31"/>
      <c r="AUM155" s="31"/>
      <c r="AUN155" s="31"/>
      <c r="AUO155" s="31"/>
      <c r="AUP155" s="31"/>
      <c r="AUQ155" s="31"/>
      <c r="AUR155" s="31"/>
      <c r="AUS155" s="31"/>
      <c r="AUT155" s="31"/>
      <c r="AUU155" s="31"/>
      <c r="AUV155" s="31"/>
      <c r="AUW155" s="31"/>
      <c r="AUX155" s="31"/>
      <c r="AUY155" s="31"/>
      <c r="AUZ155" s="31"/>
      <c r="AVA155" s="31"/>
      <c r="AVB155" s="31"/>
      <c r="AVC155" s="31"/>
      <c r="AVD155" s="31"/>
      <c r="AVE155" s="31"/>
      <c r="AVF155" s="31"/>
      <c r="AVG155" s="31"/>
      <c r="AVH155" s="31"/>
      <c r="AVI155" s="31"/>
      <c r="AVJ155" s="31"/>
      <c r="AVK155" s="31"/>
      <c r="AVL155" s="31"/>
      <c r="AVM155" s="31"/>
      <c r="AVN155" s="31"/>
      <c r="AVO155" s="31"/>
      <c r="AVP155" s="31"/>
      <c r="AVQ155" s="31"/>
      <c r="AVR155" s="31"/>
      <c r="AVS155" s="31"/>
      <c r="AVT155" s="31"/>
      <c r="AVU155" s="31"/>
      <c r="AVV155" s="31"/>
      <c r="AVW155" s="31"/>
      <c r="AVX155" s="31"/>
      <c r="AVY155" s="31"/>
      <c r="AVZ155" s="31"/>
      <c r="AWA155" s="31"/>
      <c r="AWB155" s="31"/>
      <c r="AWC155" s="31"/>
      <c r="AWD155" s="31"/>
      <c r="AWE155" s="31"/>
      <c r="AWF155" s="31"/>
      <c r="AWG155" s="31"/>
      <c r="AWH155" s="31"/>
      <c r="AWI155" s="31"/>
      <c r="AWJ155" s="31"/>
      <c r="AWK155" s="31"/>
      <c r="AWL155" s="31"/>
      <c r="AWM155" s="31"/>
      <c r="AWN155" s="31"/>
      <c r="AWO155" s="31"/>
      <c r="AWP155" s="31"/>
      <c r="AWQ155" s="31"/>
      <c r="AWR155" s="31"/>
      <c r="AWS155" s="31"/>
      <c r="AWT155" s="31"/>
      <c r="AWU155" s="31"/>
      <c r="AWV155" s="31"/>
      <c r="AWW155" s="31"/>
      <c r="AWX155" s="31"/>
      <c r="AWY155" s="31"/>
      <c r="AWZ155" s="31"/>
      <c r="AXA155" s="31"/>
      <c r="AXB155" s="31"/>
      <c r="AXC155" s="31"/>
      <c r="AXD155" s="31"/>
      <c r="AXE155" s="31"/>
      <c r="AXF155" s="31"/>
      <c r="AXG155" s="31"/>
      <c r="AXH155" s="31"/>
      <c r="AXI155" s="31"/>
      <c r="AXJ155" s="31"/>
      <c r="AXK155" s="31"/>
      <c r="AXL155" s="31"/>
      <c r="AXM155" s="31"/>
      <c r="AXN155" s="31"/>
      <c r="AXO155" s="31"/>
      <c r="AXP155" s="31"/>
      <c r="AXQ155" s="31"/>
      <c r="AXR155" s="31"/>
      <c r="AXS155" s="31"/>
      <c r="AXT155" s="31"/>
      <c r="AXU155" s="31"/>
      <c r="AXV155" s="31"/>
      <c r="AXW155" s="31"/>
      <c r="AXX155" s="31"/>
      <c r="AXY155" s="31"/>
      <c r="AXZ155" s="31"/>
      <c r="AYA155" s="31"/>
      <c r="AYB155" s="31"/>
      <c r="AYC155" s="31"/>
      <c r="AYD155" s="31"/>
      <c r="AYE155" s="31"/>
      <c r="AYF155" s="31"/>
      <c r="AYG155" s="31"/>
      <c r="AYH155" s="31"/>
      <c r="AYI155" s="31"/>
      <c r="AYJ155" s="31"/>
      <c r="AYK155" s="31"/>
      <c r="AYL155" s="31"/>
      <c r="AYM155" s="31"/>
      <c r="AYN155" s="31"/>
      <c r="AYO155" s="31"/>
      <c r="AYP155" s="31"/>
      <c r="AYQ155" s="31"/>
      <c r="AYR155" s="31"/>
      <c r="AYS155" s="31"/>
      <c r="AYT155" s="31"/>
      <c r="AYU155" s="31"/>
      <c r="AYV155" s="31"/>
      <c r="AYW155" s="31"/>
      <c r="AYX155" s="31"/>
      <c r="AYY155" s="31"/>
      <c r="AYZ155" s="31"/>
      <c r="AZA155" s="31"/>
      <c r="AZB155" s="31"/>
      <c r="AZC155" s="31"/>
      <c r="AZD155" s="31"/>
      <c r="AZE155" s="31"/>
      <c r="AZF155" s="31"/>
      <c r="AZG155" s="31"/>
      <c r="AZH155" s="31"/>
      <c r="AZI155" s="31"/>
      <c r="AZJ155" s="31"/>
      <c r="AZK155" s="31"/>
      <c r="AZL155" s="31"/>
      <c r="AZM155" s="31"/>
      <c r="AZN155" s="31"/>
      <c r="AZO155" s="31"/>
      <c r="AZP155" s="31"/>
      <c r="AZQ155" s="31"/>
      <c r="AZR155" s="31"/>
      <c r="AZS155" s="31"/>
      <c r="AZT155" s="31"/>
      <c r="AZU155" s="31"/>
      <c r="AZV155" s="31"/>
      <c r="AZW155" s="31"/>
      <c r="AZX155" s="31"/>
      <c r="AZY155" s="31"/>
      <c r="AZZ155" s="31"/>
      <c r="BAA155" s="31"/>
      <c r="BAB155" s="31"/>
      <c r="BAC155" s="31"/>
      <c r="BAD155" s="31"/>
      <c r="BAE155" s="31"/>
      <c r="BAF155" s="31"/>
      <c r="BAG155" s="31"/>
      <c r="BAH155" s="31"/>
      <c r="BAI155" s="31"/>
      <c r="BAJ155" s="31"/>
      <c r="BAK155" s="31"/>
      <c r="BAL155" s="31"/>
      <c r="BAM155" s="31"/>
      <c r="BAN155" s="31"/>
      <c r="BAO155" s="31"/>
      <c r="BAP155" s="31"/>
      <c r="BAQ155" s="31"/>
      <c r="BAR155" s="31"/>
      <c r="BAS155" s="31"/>
      <c r="BAT155" s="31"/>
      <c r="BAU155" s="31"/>
      <c r="BAV155" s="31"/>
      <c r="BAW155" s="31"/>
      <c r="BAX155" s="31"/>
      <c r="BAY155" s="31"/>
      <c r="BAZ155" s="31"/>
      <c r="BBA155" s="31"/>
      <c r="BBB155" s="31"/>
      <c r="BBC155" s="31"/>
      <c r="BBD155" s="31"/>
      <c r="BBE155" s="31"/>
      <c r="BBF155" s="31"/>
      <c r="BBG155" s="31"/>
      <c r="BBH155" s="31"/>
      <c r="BBI155" s="31"/>
      <c r="BBJ155" s="31"/>
      <c r="BBK155" s="31"/>
      <c r="BBL155" s="31"/>
      <c r="BBM155" s="31"/>
      <c r="BBN155" s="31"/>
      <c r="BBO155" s="31"/>
      <c r="BBP155" s="31"/>
      <c r="BBQ155" s="31"/>
      <c r="BBR155" s="31"/>
      <c r="BBS155" s="31"/>
      <c r="BBT155" s="31"/>
      <c r="BBU155" s="31"/>
      <c r="BBV155" s="31"/>
      <c r="BBW155" s="31"/>
      <c r="BBX155" s="31"/>
      <c r="BBY155" s="31"/>
      <c r="BBZ155" s="31"/>
      <c r="BCA155" s="31"/>
      <c r="BCB155" s="31"/>
      <c r="BCC155" s="31"/>
      <c r="BCD155" s="31"/>
      <c r="BCE155" s="31"/>
      <c r="BCF155" s="31"/>
      <c r="BCG155" s="31"/>
      <c r="BCH155" s="31"/>
      <c r="BCI155" s="31"/>
      <c r="BCJ155" s="31"/>
      <c r="BCK155" s="31"/>
      <c r="BCL155" s="31"/>
      <c r="BCM155" s="31"/>
      <c r="BCN155" s="31"/>
      <c r="BCO155" s="31"/>
      <c r="BCP155" s="31"/>
      <c r="BCQ155" s="31"/>
      <c r="BCR155" s="31"/>
      <c r="BCS155" s="31"/>
      <c r="BCT155" s="31"/>
      <c r="BCU155" s="31"/>
      <c r="BCV155" s="31"/>
      <c r="BCW155" s="31"/>
      <c r="BCX155" s="31"/>
      <c r="BCY155" s="31"/>
      <c r="BCZ155" s="31"/>
      <c r="BDA155" s="31"/>
      <c r="BDB155" s="31"/>
      <c r="BDC155" s="31"/>
      <c r="BDD155" s="31"/>
      <c r="BDE155" s="31"/>
      <c r="BDF155" s="31"/>
      <c r="BDG155" s="31"/>
      <c r="BDH155" s="31"/>
      <c r="BDI155" s="31"/>
      <c r="BDJ155" s="31"/>
      <c r="BDK155" s="31"/>
      <c r="BDL155" s="31"/>
      <c r="BDM155" s="31"/>
      <c r="BDN155" s="31"/>
      <c r="BDO155" s="31"/>
      <c r="BDP155" s="31"/>
      <c r="BDQ155" s="31"/>
      <c r="BDR155" s="31"/>
      <c r="BDS155" s="31"/>
      <c r="BDT155" s="31"/>
      <c r="BDU155" s="31"/>
      <c r="BDV155" s="31"/>
      <c r="BDW155" s="31"/>
      <c r="BDX155" s="31"/>
      <c r="BDY155" s="31"/>
      <c r="BDZ155" s="31"/>
      <c r="BEA155" s="31"/>
      <c r="BEB155" s="31"/>
      <c r="BEC155" s="31"/>
      <c r="BED155" s="31"/>
      <c r="BEE155" s="31"/>
      <c r="BEF155" s="31"/>
      <c r="BEG155" s="31"/>
      <c r="BEH155" s="31"/>
      <c r="BEI155" s="31"/>
      <c r="BEJ155" s="31"/>
      <c r="BEK155" s="31"/>
      <c r="BEL155" s="31"/>
      <c r="BEM155" s="31"/>
      <c r="BEN155" s="31"/>
      <c r="BEO155" s="31"/>
      <c r="BEP155" s="31"/>
      <c r="BEQ155" s="31"/>
      <c r="BER155" s="31"/>
      <c r="BES155" s="31"/>
      <c r="BET155" s="31"/>
      <c r="BEU155" s="31"/>
      <c r="BEV155" s="31"/>
      <c r="BEW155" s="31"/>
      <c r="BEX155" s="31"/>
      <c r="BEY155" s="31"/>
      <c r="BEZ155" s="31"/>
      <c r="BFA155" s="31"/>
      <c r="BFB155" s="31"/>
      <c r="BFC155" s="31"/>
      <c r="BFD155" s="31"/>
      <c r="BFE155" s="31"/>
      <c r="BFF155" s="31"/>
      <c r="BFG155" s="31"/>
      <c r="BFH155" s="31"/>
      <c r="BFI155" s="31"/>
      <c r="BFJ155" s="31"/>
      <c r="BFK155" s="31"/>
      <c r="BFL155" s="31"/>
      <c r="BFM155" s="31"/>
      <c r="BFN155" s="31"/>
      <c r="BFO155" s="31"/>
      <c r="BFP155" s="31"/>
      <c r="BFQ155" s="31"/>
      <c r="BFR155" s="31"/>
      <c r="BFS155" s="31"/>
      <c r="BFT155" s="31"/>
      <c r="BFU155" s="31"/>
      <c r="BFV155" s="31"/>
      <c r="BFW155" s="31"/>
      <c r="BFX155" s="31"/>
      <c r="BFY155" s="31"/>
      <c r="BFZ155" s="31"/>
      <c r="BGA155" s="31"/>
      <c r="BGB155" s="31"/>
      <c r="BGC155" s="31"/>
      <c r="BGD155" s="31"/>
      <c r="BGE155" s="31"/>
      <c r="BGF155" s="31"/>
      <c r="BGG155" s="31"/>
      <c r="BGH155" s="31"/>
      <c r="BGI155" s="31"/>
      <c r="BGJ155" s="31"/>
      <c r="BGK155" s="31"/>
      <c r="BGL155" s="31"/>
      <c r="BGM155" s="31"/>
      <c r="BGN155" s="31"/>
      <c r="BGO155" s="31"/>
      <c r="BGP155" s="31"/>
      <c r="BGQ155" s="31"/>
      <c r="BGR155" s="31"/>
      <c r="BGS155" s="31"/>
      <c r="BGT155" s="31"/>
      <c r="BGU155" s="31"/>
      <c r="BGV155" s="31"/>
      <c r="BGW155" s="31"/>
      <c r="BGX155" s="31"/>
      <c r="BGY155" s="31"/>
      <c r="BGZ155" s="31"/>
      <c r="BHA155" s="31"/>
      <c r="BHB155" s="31"/>
      <c r="BHC155" s="31"/>
      <c r="BHD155" s="31"/>
      <c r="BHE155" s="31"/>
      <c r="BHF155" s="31"/>
      <c r="BHG155" s="31"/>
      <c r="BHH155" s="31"/>
      <c r="BHI155" s="31"/>
      <c r="BHJ155" s="31"/>
      <c r="BHK155" s="31"/>
      <c r="BHL155" s="31"/>
      <c r="BHM155" s="31"/>
      <c r="BHN155" s="31"/>
      <c r="BHO155" s="31"/>
      <c r="BHP155" s="31"/>
      <c r="BHQ155" s="31"/>
      <c r="BHR155" s="31"/>
      <c r="BHS155" s="31"/>
      <c r="BHT155" s="31"/>
      <c r="BHU155" s="31"/>
      <c r="BHV155" s="31"/>
      <c r="BHW155" s="31"/>
      <c r="BHX155" s="31"/>
      <c r="BHY155" s="31"/>
      <c r="BHZ155" s="31"/>
      <c r="BIA155" s="31"/>
      <c r="BIB155" s="31"/>
      <c r="BIC155" s="31"/>
      <c r="BID155" s="31"/>
      <c r="BIE155" s="31"/>
      <c r="BIF155" s="31"/>
      <c r="BIG155" s="31"/>
      <c r="BIH155" s="31"/>
      <c r="BII155" s="31"/>
      <c r="BIJ155" s="31"/>
      <c r="BIK155" s="31"/>
      <c r="BIL155" s="31"/>
      <c r="BIM155" s="31"/>
      <c r="BIN155" s="31"/>
      <c r="BIO155" s="31"/>
      <c r="BIP155" s="31"/>
      <c r="BIQ155" s="31"/>
      <c r="BIR155" s="31"/>
      <c r="BIS155" s="31"/>
      <c r="BIT155" s="31"/>
      <c r="BIU155" s="31"/>
      <c r="BIV155" s="31"/>
      <c r="BIW155" s="31"/>
      <c r="BIX155" s="31"/>
      <c r="BIY155" s="31"/>
      <c r="BIZ155" s="31"/>
      <c r="BJA155" s="31"/>
      <c r="BJB155" s="31"/>
      <c r="BJC155" s="31"/>
      <c r="BJD155" s="31"/>
      <c r="BJE155" s="31"/>
      <c r="BJF155" s="31"/>
      <c r="BJG155" s="31"/>
      <c r="BJH155" s="31"/>
      <c r="BJI155" s="31"/>
      <c r="BJJ155" s="31"/>
      <c r="BJK155" s="31"/>
      <c r="BJL155" s="31"/>
      <c r="BJM155" s="31"/>
      <c r="BJN155" s="31"/>
      <c r="BJO155" s="31"/>
      <c r="BJP155" s="31"/>
      <c r="BJQ155" s="31"/>
      <c r="BJR155" s="31"/>
      <c r="BJS155" s="31"/>
      <c r="BJT155" s="31"/>
      <c r="BJU155" s="31"/>
      <c r="BJV155" s="31"/>
      <c r="BJW155" s="31"/>
      <c r="BJX155" s="31"/>
      <c r="BJY155" s="31"/>
      <c r="BJZ155" s="31"/>
      <c r="BKA155" s="31"/>
      <c r="BKB155" s="31"/>
      <c r="BKC155" s="31"/>
      <c r="BKD155" s="31"/>
      <c r="BKE155" s="31"/>
      <c r="BKF155" s="31"/>
      <c r="BKG155" s="31"/>
      <c r="BKH155" s="31"/>
      <c r="BKI155" s="31"/>
      <c r="BKJ155" s="31"/>
      <c r="BKK155" s="31"/>
      <c r="BKL155" s="31"/>
      <c r="BKM155" s="31"/>
      <c r="BKN155" s="31"/>
      <c r="BKO155" s="31"/>
      <c r="BKP155" s="31"/>
      <c r="BKQ155" s="31"/>
      <c r="BKR155" s="31"/>
      <c r="BKS155" s="31"/>
      <c r="BKT155" s="31"/>
      <c r="BKU155" s="31"/>
      <c r="BKV155" s="31"/>
      <c r="BKW155" s="31"/>
      <c r="BKX155" s="31"/>
      <c r="BKY155" s="31"/>
      <c r="BKZ155" s="31"/>
      <c r="BLA155" s="31"/>
      <c r="BLB155" s="31"/>
      <c r="BLC155" s="31"/>
      <c r="BLD155" s="31"/>
      <c r="BLE155" s="31"/>
      <c r="BLF155" s="31"/>
      <c r="BLG155" s="31"/>
      <c r="BLH155" s="31"/>
      <c r="BLI155" s="31"/>
      <c r="BLJ155" s="31"/>
      <c r="BLK155" s="31"/>
      <c r="BLL155" s="31"/>
      <c r="BLM155" s="31"/>
      <c r="BLN155" s="31"/>
      <c r="BLO155" s="31"/>
      <c r="BLP155" s="31"/>
      <c r="BLQ155" s="31"/>
      <c r="BLR155" s="31"/>
      <c r="BLS155" s="31"/>
      <c r="BLT155" s="31"/>
      <c r="BLU155" s="31"/>
      <c r="BLV155" s="31"/>
      <c r="BLW155" s="31"/>
      <c r="BLX155" s="31"/>
      <c r="BLY155" s="31"/>
      <c r="BLZ155" s="31"/>
      <c r="BMA155" s="31"/>
      <c r="BMB155" s="31"/>
      <c r="BMC155" s="31"/>
      <c r="BMD155" s="31"/>
      <c r="BME155" s="31"/>
      <c r="BMF155" s="31"/>
      <c r="BMG155" s="31"/>
      <c r="BMH155" s="31"/>
      <c r="BMI155" s="31"/>
      <c r="BMJ155" s="31"/>
      <c r="BMK155" s="31"/>
      <c r="BML155" s="31"/>
      <c r="BMM155" s="31"/>
      <c r="BMN155" s="31"/>
      <c r="BMO155" s="31"/>
      <c r="BMP155" s="31"/>
      <c r="BMQ155" s="31"/>
      <c r="BMR155" s="31"/>
      <c r="BMS155" s="31"/>
      <c r="BMT155" s="31"/>
      <c r="BMU155" s="31"/>
      <c r="BMV155" s="31"/>
      <c r="BMW155" s="31"/>
      <c r="BMX155" s="31"/>
      <c r="BMY155" s="31"/>
      <c r="BMZ155" s="31"/>
      <c r="BNA155" s="31"/>
      <c r="BNB155" s="31"/>
      <c r="BNC155" s="31"/>
      <c r="BND155" s="31"/>
      <c r="BNE155" s="31"/>
      <c r="BNF155" s="31"/>
      <c r="BNG155" s="31"/>
      <c r="BNH155" s="31"/>
      <c r="BNI155" s="31"/>
      <c r="BNJ155" s="31"/>
      <c r="BNK155" s="31"/>
      <c r="BNL155" s="31"/>
      <c r="BNM155" s="31"/>
      <c r="BNN155" s="31"/>
      <c r="BNO155" s="31"/>
      <c r="BNP155" s="31"/>
      <c r="BNQ155" s="31"/>
      <c r="BNR155" s="31"/>
      <c r="BNS155" s="31"/>
      <c r="BNT155" s="31"/>
      <c r="BNU155" s="31"/>
      <c r="BNV155" s="31"/>
      <c r="BNW155" s="31"/>
      <c r="BNX155" s="31"/>
      <c r="BNY155" s="31"/>
      <c r="BNZ155" s="31"/>
      <c r="BOA155" s="31"/>
      <c r="BOB155" s="31"/>
      <c r="BOC155" s="31"/>
      <c r="BOD155" s="31"/>
      <c r="BOE155" s="31"/>
      <c r="BOF155" s="31"/>
      <c r="BOG155" s="31"/>
      <c r="BOH155" s="31"/>
      <c r="BOI155" s="31"/>
      <c r="BOJ155" s="31"/>
      <c r="BOK155" s="31"/>
      <c r="BOL155" s="31"/>
      <c r="BOM155" s="31"/>
      <c r="BON155" s="31"/>
      <c r="BOO155" s="31"/>
      <c r="BOP155" s="31"/>
      <c r="BOQ155" s="31"/>
      <c r="BOR155" s="31"/>
      <c r="BOS155" s="31"/>
      <c r="BOT155" s="31"/>
      <c r="BOU155" s="31"/>
      <c r="BOV155" s="31"/>
      <c r="BOW155" s="31"/>
      <c r="BOX155" s="31"/>
      <c r="BOY155" s="31"/>
      <c r="BOZ155" s="31"/>
      <c r="BPA155" s="31"/>
      <c r="BPB155" s="31"/>
      <c r="BPC155" s="31"/>
      <c r="BPD155" s="31"/>
      <c r="BPE155" s="31"/>
      <c r="BPF155" s="31"/>
      <c r="BPG155" s="31"/>
      <c r="BPH155" s="31"/>
      <c r="BPI155" s="31"/>
      <c r="BPJ155" s="31"/>
      <c r="BPK155" s="31"/>
      <c r="BPL155" s="31"/>
      <c r="BPM155" s="31"/>
      <c r="BPN155" s="31"/>
      <c r="BPO155" s="31"/>
      <c r="BPP155" s="31"/>
      <c r="BPQ155" s="31"/>
      <c r="BPR155" s="31"/>
      <c r="BPS155" s="31"/>
      <c r="BPT155" s="31"/>
      <c r="BPU155" s="31"/>
      <c r="BPV155" s="31"/>
      <c r="BPW155" s="31"/>
      <c r="BPX155" s="31"/>
      <c r="BPY155" s="31"/>
      <c r="BPZ155" s="31"/>
      <c r="BQA155" s="31"/>
      <c r="BQB155" s="31"/>
      <c r="BQC155" s="31"/>
      <c r="BQD155" s="31"/>
      <c r="BQE155" s="31"/>
      <c r="BQF155" s="31"/>
      <c r="BQG155" s="31"/>
      <c r="BQH155" s="31"/>
      <c r="BQI155" s="31"/>
      <c r="BQJ155" s="31"/>
      <c r="BQK155" s="31"/>
      <c r="BQL155" s="31"/>
      <c r="BQM155" s="31"/>
      <c r="BQN155" s="31"/>
      <c r="BQO155" s="31"/>
      <c r="BQP155" s="31"/>
      <c r="BQQ155" s="31"/>
      <c r="BQR155" s="31"/>
      <c r="BQS155" s="31"/>
      <c r="BQT155" s="31"/>
      <c r="BQU155" s="31"/>
      <c r="BQV155" s="31"/>
      <c r="BQW155" s="31"/>
      <c r="BQX155" s="31"/>
      <c r="BQY155" s="31"/>
      <c r="BQZ155" s="31"/>
      <c r="BRA155" s="31"/>
      <c r="BRB155" s="31"/>
      <c r="BRC155" s="31"/>
      <c r="BRD155" s="31"/>
      <c r="BRE155" s="31"/>
      <c r="BRF155" s="31"/>
      <c r="BRG155" s="31"/>
      <c r="BRH155" s="31"/>
      <c r="BRI155" s="31"/>
      <c r="BRJ155" s="31"/>
      <c r="BRK155" s="31"/>
      <c r="BRL155" s="31"/>
      <c r="BRM155" s="31"/>
      <c r="BRN155" s="31"/>
      <c r="BRO155" s="31"/>
      <c r="BRP155" s="31"/>
      <c r="BRQ155" s="31"/>
      <c r="BRR155" s="31"/>
      <c r="BRS155" s="31"/>
      <c r="BRT155" s="31"/>
      <c r="BRU155" s="31"/>
      <c r="BRV155" s="31"/>
      <c r="BRW155" s="31"/>
      <c r="BRX155" s="31"/>
      <c r="BRY155" s="31"/>
      <c r="BRZ155" s="31"/>
      <c r="BSA155" s="31"/>
      <c r="BSB155" s="31"/>
      <c r="BSC155" s="31"/>
      <c r="BSD155" s="31"/>
      <c r="BSE155" s="31"/>
      <c r="BSF155" s="31"/>
      <c r="BSG155" s="31"/>
      <c r="BSH155" s="31"/>
      <c r="BSI155" s="31"/>
      <c r="BSJ155" s="31"/>
      <c r="BSK155" s="31"/>
      <c r="BSL155" s="31"/>
      <c r="BSM155" s="31"/>
      <c r="BSN155" s="31"/>
      <c r="BSO155" s="31"/>
      <c r="BSP155" s="31"/>
      <c r="BSQ155" s="31"/>
      <c r="BSR155" s="31"/>
      <c r="BSS155" s="31"/>
      <c r="BST155" s="31"/>
      <c r="BSU155" s="31"/>
      <c r="BSV155" s="31"/>
      <c r="BSW155" s="31"/>
      <c r="BSX155" s="31"/>
      <c r="BSY155" s="31"/>
      <c r="BSZ155" s="31"/>
      <c r="BTA155" s="31"/>
      <c r="BTB155" s="31"/>
      <c r="BTC155" s="31"/>
      <c r="BTD155" s="31"/>
      <c r="BTE155" s="31"/>
      <c r="BTF155" s="31"/>
      <c r="BTG155" s="31"/>
      <c r="BTH155" s="31"/>
      <c r="BTI155" s="31"/>
      <c r="BTJ155" s="31"/>
      <c r="BTK155" s="31"/>
      <c r="BTL155" s="31"/>
      <c r="BTM155" s="31"/>
      <c r="BTN155" s="31"/>
      <c r="BTO155" s="31"/>
      <c r="BTP155" s="31"/>
      <c r="BTQ155" s="31"/>
      <c r="BTR155" s="31"/>
      <c r="BTS155" s="31"/>
      <c r="BTT155" s="31"/>
      <c r="BTU155" s="31"/>
      <c r="BTV155" s="31"/>
      <c r="BTW155" s="31"/>
      <c r="BTX155" s="31"/>
      <c r="BTY155" s="31"/>
      <c r="BTZ155" s="31"/>
      <c r="BUA155" s="31"/>
      <c r="BUB155" s="31"/>
      <c r="BUC155" s="31"/>
      <c r="BUD155" s="31"/>
      <c r="BUE155" s="31"/>
      <c r="BUF155" s="31"/>
      <c r="BUG155" s="31"/>
      <c r="BUH155" s="31"/>
      <c r="BUI155" s="31"/>
      <c r="BUJ155" s="31"/>
      <c r="BUK155" s="31"/>
      <c r="BUL155" s="31"/>
      <c r="BUM155" s="31"/>
      <c r="BUN155" s="31"/>
      <c r="BUO155" s="31"/>
      <c r="BUP155" s="31"/>
      <c r="BUQ155" s="31"/>
      <c r="BUR155" s="31"/>
      <c r="BUS155" s="31"/>
      <c r="BUT155" s="31"/>
      <c r="BUU155" s="31"/>
      <c r="BUV155" s="31"/>
      <c r="BUW155" s="31"/>
      <c r="BUX155" s="31"/>
      <c r="BUY155" s="31"/>
      <c r="BUZ155" s="31"/>
      <c r="BVA155" s="31"/>
      <c r="BVB155" s="31"/>
      <c r="BVC155" s="31"/>
      <c r="BVD155" s="31"/>
      <c r="BVE155" s="31"/>
      <c r="BVF155" s="31"/>
      <c r="BVG155" s="31"/>
      <c r="BVH155" s="31"/>
      <c r="BVI155" s="31"/>
      <c r="BVJ155" s="31"/>
      <c r="BVK155" s="31"/>
      <c r="BVL155" s="31"/>
      <c r="BVM155" s="31"/>
      <c r="BVN155" s="31"/>
      <c r="BVO155" s="31"/>
      <c r="BVP155" s="31"/>
      <c r="BVQ155" s="31"/>
      <c r="BVR155" s="31"/>
      <c r="BVS155" s="31"/>
      <c r="BVT155" s="31"/>
      <c r="BVU155" s="31"/>
      <c r="BVV155" s="31"/>
      <c r="BVW155" s="31"/>
      <c r="BVX155" s="31"/>
      <c r="BVY155" s="31"/>
      <c r="BVZ155" s="31"/>
      <c r="BWA155" s="31"/>
      <c r="BWB155" s="31"/>
      <c r="BWC155" s="31"/>
      <c r="BWD155" s="31"/>
      <c r="BWE155" s="31"/>
      <c r="BWF155" s="31"/>
      <c r="BWG155" s="31"/>
      <c r="BWH155" s="31"/>
      <c r="BWI155" s="31"/>
      <c r="BWJ155" s="31"/>
      <c r="BWK155" s="31"/>
      <c r="BWL155" s="31"/>
      <c r="BWM155" s="31"/>
      <c r="BWN155" s="31"/>
      <c r="BWO155" s="31"/>
      <c r="BWP155" s="31"/>
      <c r="BWQ155" s="31"/>
      <c r="BWR155" s="31"/>
      <c r="BWS155" s="31"/>
      <c r="BWT155" s="31"/>
      <c r="BWU155" s="31"/>
      <c r="BWV155" s="31"/>
      <c r="BWW155" s="31"/>
      <c r="BWX155" s="31"/>
      <c r="BWY155" s="31"/>
      <c r="BWZ155" s="31"/>
      <c r="BXA155" s="31"/>
      <c r="BXB155" s="31"/>
      <c r="BXC155" s="31"/>
      <c r="BXD155" s="31"/>
      <c r="BXE155" s="31"/>
      <c r="BXF155" s="31"/>
      <c r="BXG155" s="31"/>
      <c r="BXH155" s="31"/>
      <c r="BXI155" s="31"/>
      <c r="BXJ155" s="31"/>
      <c r="BXK155" s="31"/>
      <c r="BXL155" s="31"/>
      <c r="BXM155" s="31"/>
      <c r="BXN155" s="31"/>
      <c r="BXO155" s="31"/>
      <c r="BXP155" s="31"/>
      <c r="BXQ155" s="31"/>
      <c r="BXR155" s="31"/>
      <c r="BXS155" s="31"/>
      <c r="BXT155" s="31"/>
      <c r="BXU155" s="31"/>
      <c r="BXV155" s="31"/>
      <c r="BXW155" s="31"/>
      <c r="BXX155" s="31"/>
      <c r="BXY155" s="31"/>
      <c r="BXZ155" s="31"/>
      <c r="BYA155" s="31"/>
      <c r="BYB155" s="31"/>
      <c r="BYC155" s="31"/>
      <c r="BYD155" s="31"/>
      <c r="BYE155" s="31"/>
      <c r="BYF155" s="31"/>
      <c r="BYG155" s="31"/>
      <c r="BYH155" s="31"/>
      <c r="BYI155" s="31"/>
      <c r="BYJ155" s="31"/>
      <c r="BYK155" s="31"/>
      <c r="BYL155" s="31"/>
      <c r="BYM155" s="31"/>
      <c r="BYN155" s="31"/>
      <c r="BYO155" s="31"/>
      <c r="BYP155" s="31"/>
      <c r="BYQ155" s="31"/>
      <c r="BYR155" s="31"/>
      <c r="BYS155" s="31"/>
      <c r="BYT155" s="31"/>
      <c r="BYU155" s="31"/>
      <c r="BYV155" s="31"/>
      <c r="BYW155" s="31"/>
      <c r="BYX155" s="31"/>
      <c r="BYY155" s="31"/>
      <c r="BYZ155" s="31"/>
      <c r="BZA155" s="31"/>
      <c r="BZB155" s="31"/>
      <c r="BZC155" s="31"/>
      <c r="BZD155" s="31"/>
      <c r="BZE155" s="31"/>
      <c r="BZF155" s="31"/>
      <c r="BZG155" s="31"/>
      <c r="BZH155" s="31"/>
      <c r="BZI155" s="31"/>
      <c r="BZJ155" s="31"/>
      <c r="BZK155" s="31"/>
      <c r="BZL155" s="31"/>
      <c r="BZM155" s="31"/>
      <c r="BZN155" s="31"/>
      <c r="BZO155" s="31"/>
      <c r="BZP155" s="31"/>
      <c r="BZQ155" s="31"/>
      <c r="BZR155" s="31"/>
      <c r="BZS155" s="31"/>
      <c r="BZT155" s="31"/>
      <c r="BZU155" s="31"/>
      <c r="BZV155" s="31"/>
      <c r="BZW155" s="31"/>
      <c r="BZX155" s="31"/>
      <c r="BZY155" s="31"/>
      <c r="BZZ155" s="31"/>
      <c r="CAA155" s="31"/>
      <c r="CAB155" s="31"/>
      <c r="CAC155" s="31"/>
      <c r="CAD155" s="31"/>
      <c r="CAE155" s="31"/>
      <c r="CAF155" s="31"/>
      <c r="CAG155" s="31"/>
      <c r="CAH155" s="31"/>
      <c r="CAI155" s="31"/>
      <c r="CAJ155" s="31"/>
      <c r="CAK155" s="31"/>
      <c r="CAL155" s="31"/>
      <c r="CAM155" s="31"/>
      <c r="CAN155" s="31"/>
      <c r="CAO155" s="31"/>
      <c r="CAP155" s="31"/>
      <c r="CAQ155" s="31"/>
      <c r="CAR155" s="31"/>
      <c r="CAS155" s="31"/>
      <c r="CAT155" s="31"/>
      <c r="CAU155" s="31"/>
      <c r="CAV155" s="31"/>
      <c r="CAW155" s="31"/>
      <c r="CAX155" s="31"/>
      <c r="CAY155" s="31"/>
      <c r="CAZ155" s="31"/>
      <c r="CBA155" s="31"/>
      <c r="CBB155" s="31"/>
      <c r="CBC155" s="31"/>
      <c r="CBD155" s="31"/>
      <c r="CBE155" s="31"/>
      <c r="CBF155" s="31"/>
      <c r="CBG155" s="31"/>
      <c r="CBH155" s="31"/>
      <c r="CBI155" s="31"/>
      <c r="CBJ155" s="31"/>
      <c r="CBK155" s="31"/>
      <c r="CBL155" s="31"/>
      <c r="CBM155" s="31"/>
      <c r="CBN155" s="31"/>
      <c r="CBO155" s="31"/>
      <c r="CBP155" s="31"/>
      <c r="CBQ155" s="31"/>
      <c r="CBR155" s="31"/>
      <c r="CBS155" s="31"/>
      <c r="CBT155" s="31"/>
      <c r="CBU155" s="31"/>
      <c r="CBV155" s="31"/>
      <c r="CBW155" s="31"/>
      <c r="CBX155" s="31"/>
      <c r="CBY155" s="31"/>
      <c r="CBZ155" s="31"/>
      <c r="CCA155" s="31"/>
      <c r="CCB155" s="31"/>
      <c r="CCC155" s="31"/>
      <c r="CCD155" s="31"/>
      <c r="CCE155" s="31"/>
      <c r="CCF155" s="31"/>
      <c r="CCG155" s="31"/>
      <c r="CCH155" s="31"/>
      <c r="CCI155" s="31"/>
      <c r="CCJ155" s="31"/>
      <c r="CCK155" s="31"/>
      <c r="CCL155" s="31"/>
      <c r="CCM155" s="31"/>
      <c r="CCN155" s="31"/>
      <c r="CCO155" s="31"/>
      <c r="CCP155" s="31"/>
      <c r="CCQ155" s="31"/>
      <c r="CCR155" s="31"/>
      <c r="CCS155" s="31"/>
      <c r="CCT155" s="31"/>
      <c r="CCU155" s="31"/>
      <c r="CCV155" s="31"/>
      <c r="CCW155" s="31"/>
      <c r="CCX155" s="31"/>
      <c r="CCY155" s="31"/>
      <c r="CCZ155" s="31"/>
      <c r="CDA155" s="31"/>
      <c r="CDB155" s="31"/>
      <c r="CDC155" s="31"/>
      <c r="CDD155" s="31"/>
      <c r="CDE155" s="31"/>
      <c r="CDF155" s="31"/>
      <c r="CDG155" s="31"/>
      <c r="CDH155" s="31"/>
      <c r="CDI155" s="31"/>
      <c r="CDJ155" s="31"/>
      <c r="CDK155" s="31"/>
      <c r="CDL155" s="31"/>
      <c r="CDM155" s="31"/>
      <c r="CDN155" s="31"/>
      <c r="CDO155" s="31"/>
      <c r="CDP155" s="31"/>
      <c r="CDQ155" s="31"/>
      <c r="CDR155" s="31"/>
      <c r="CDS155" s="31"/>
      <c r="CDT155" s="31"/>
      <c r="CDU155" s="31"/>
      <c r="CDV155" s="31"/>
      <c r="CDW155" s="31"/>
      <c r="CDX155" s="31"/>
      <c r="CDY155" s="31"/>
      <c r="CDZ155" s="31"/>
      <c r="CEA155" s="31"/>
      <c r="CEB155" s="31"/>
      <c r="CEC155" s="31"/>
      <c r="CED155" s="31"/>
      <c r="CEE155" s="31"/>
      <c r="CEF155" s="31"/>
      <c r="CEG155" s="31"/>
      <c r="CEH155" s="31"/>
      <c r="CEI155" s="31"/>
      <c r="CEJ155" s="31"/>
      <c r="CEK155" s="31"/>
      <c r="CEL155" s="31"/>
      <c r="CEM155" s="31"/>
      <c r="CEN155" s="31"/>
      <c r="CEO155" s="31"/>
      <c r="CEP155" s="31"/>
      <c r="CEQ155" s="31"/>
      <c r="CER155" s="31"/>
      <c r="CES155" s="31"/>
      <c r="CET155" s="31"/>
      <c r="CEU155" s="31"/>
      <c r="CEV155" s="31"/>
      <c r="CEW155" s="31"/>
      <c r="CEX155" s="31"/>
      <c r="CEY155" s="31"/>
      <c r="CEZ155" s="31"/>
      <c r="CFA155" s="31"/>
      <c r="CFB155" s="31"/>
      <c r="CFC155" s="31"/>
      <c r="CFD155" s="31"/>
      <c r="CFE155" s="31"/>
      <c r="CFF155" s="31"/>
      <c r="CFG155" s="31"/>
      <c r="CFH155" s="31"/>
      <c r="CFI155" s="31"/>
      <c r="CFJ155" s="31"/>
      <c r="CFK155" s="31"/>
      <c r="CFL155" s="31"/>
      <c r="CFM155" s="31"/>
      <c r="CFN155" s="31"/>
      <c r="CFO155" s="31"/>
      <c r="CFP155" s="31"/>
      <c r="CFQ155" s="31"/>
      <c r="CFR155" s="31"/>
      <c r="CFS155" s="31"/>
      <c r="CFT155" s="31"/>
      <c r="CFU155" s="31"/>
      <c r="CFV155" s="31"/>
      <c r="CFW155" s="31"/>
      <c r="CFX155" s="31"/>
      <c r="CFY155" s="31"/>
      <c r="CFZ155" s="31"/>
      <c r="CGA155" s="31"/>
      <c r="CGB155" s="31"/>
      <c r="CGC155" s="31"/>
      <c r="CGD155" s="31"/>
      <c r="CGE155" s="31"/>
      <c r="CGF155" s="31"/>
      <c r="CGG155" s="31"/>
      <c r="CGH155" s="31"/>
      <c r="CGI155" s="31"/>
      <c r="CGJ155" s="31"/>
      <c r="CGK155" s="31"/>
      <c r="CGL155" s="31"/>
      <c r="CGM155" s="31"/>
      <c r="CGN155" s="31"/>
      <c r="CGO155" s="31"/>
      <c r="CGP155" s="31"/>
      <c r="CGQ155" s="31"/>
      <c r="CGR155" s="31"/>
      <c r="CGS155" s="31"/>
      <c r="CGT155" s="31"/>
      <c r="CGU155" s="31"/>
      <c r="CGV155" s="31"/>
      <c r="CGW155" s="31"/>
      <c r="CGX155" s="31"/>
      <c r="CGY155" s="31"/>
      <c r="CGZ155" s="31"/>
      <c r="CHA155" s="31"/>
      <c r="CHB155" s="31"/>
      <c r="CHC155" s="31"/>
      <c r="CHD155" s="31"/>
      <c r="CHE155" s="31"/>
      <c r="CHF155" s="31"/>
      <c r="CHG155" s="31"/>
      <c r="CHH155" s="31"/>
      <c r="CHI155" s="31"/>
      <c r="CHJ155" s="31"/>
      <c r="CHK155" s="31"/>
      <c r="CHL155" s="31"/>
      <c r="CHM155" s="31"/>
      <c r="CHN155" s="31"/>
      <c r="CHO155" s="31"/>
      <c r="CHP155" s="31"/>
      <c r="CHQ155" s="31"/>
      <c r="CHR155" s="31"/>
      <c r="CHS155" s="31"/>
      <c r="CHT155" s="31"/>
      <c r="CHU155" s="31"/>
      <c r="CHV155" s="31"/>
      <c r="CHW155" s="31"/>
      <c r="CHX155" s="31"/>
      <c r="CHY155" s="31"/>
      <c r="CHZ155" s="31"/>
      <c r="CIA155" s="31"/>
      <c r="CIB155" s="31"/>
      <c r="CIC155" s="31"/>
      <c r="CID155" s="31"/>
      <c r="CIE155" s="31"/>
      <c r="CIF155" s="31"/>
      <c r="CIG155" s="31"/>
      <c r="CIH155" s="31"/>
      <c r="CII155" s="31"/>
      <c r="CIJ155" s="31"/>
      <c r="CIK155" s="31"/>
      <c r="CIL155" s="31"/>
      <c r="CIM155" s="31"/>
      <c r="CIN155" s="31"/>
      <c r="CIO155" s="31"/>
      <c r="CIP155" s="31"/>
      <c r="CIQ155" s="31"/>
      <c r="CIR155" s="31"/>
      <c r="CIS155" s="31"/>
      <c r="CIT155" s="31"/>
      <c r="CIU155" s="31"/>
      <c r="CIV155" s="31"/>
      <c r="CIW155" s="31"/>
      <c r="CIX155" s="31"/>
      <c r="CIY155" s="31"/>
      <c r="CIZ155" s="31"/>
      <c r="CJA155" s="31"/>
      <c r="CJB155" s="31"/>
      <c r="CJC155" s="31"/>
      <c r="CJD155" s="31"/>
      <c r="CJE155" s="31"/>
      <c r="CJF155" s="31"/>
      <c r="CJG155" s="31"/>
      <c r="CJH155" s="31"/>
      <c r="CJI155" s="31"/>
      <c r="CJJ155" s="31"/>
      <c r="CJK155" s="31"/>
      <c r="CJL155" s="31"/>
      <c r="CJM155" s="31"/>
      <c r="CJN155" s="31"/>
      <c r="CJO155" s="31"/>
      <c r="CJP155" s="31"/>
      <c r="CJQ155" s="31"/>
      <c r="CJR155" s="31"/>
      <c r="CJS155" s="31"/>
      <c r="CJT155" s="31"/>
      <c r="CJU155" s="31"/>
      <c r="CJV155" s="31"/>
      <c r="CJW155" s="31"/>
      <c r="CJX155" s="31"/>
      <c r="CJY155" s="31"/>
      <c r="CJZ155" s="31"/>
      <c r="CKA155" s="31"/>
      <c r="CKB155" s="31"/>
      <c r="CKC155" s="31"/>
      <c r="CKD155" s="31"/>
      <c r="CKE155" s="31"/>
      <c r="CKF155" s="31"/>
      <c r="CKG155" s="31"/>
      <c r="CKH155" s="31"/>
      <c r="CKI155" s="31"/>
      <c r="CKJ155" s="31"/>
      <c r="CKK155" s="31"/>
      <c r="CKL155" s="31"/>
      <c r="CKM155" s="31"/>
      <c r="CKN155" s="31"/>
      <c r="CKO155" s="31"/>
      <c r="CKP155" s="31"/>
      <c r="CKQ155" s="31"/>
      <c r="CKR155" s="31"/>
      <c r="CKS155" s="31"/>
      <c r="CKT155" s="31"/>
      <c r="CKU155" s="31"/>
      <c r="CKV155" s="31"/>
      <c r="CKW155" s="31"/>
      <c r="CKX155" s="31"/>
      <c r="CKY155" s="31"/>
      <c r="CKZ155" s="31"/>
      <c r="CLA155" s="31"/>
      <c r="CLB155" s="31"/>
      <c r="CLC155" s="31"/>
      <c r="CLD155" s="31"/>
      <c r="CLE155" s="31"/>
      <c r="CLF155" s="31"/>
      <c r="CLG155" s="31"/>
      <c r="CLH155" s="31"/>
      <c r="CLI155" s="31"/>
      <c r="CLJ155" s="31"/>
      <c r="CLK155" s="31"/>
      <c r="CLL155" s="31"/>
      <c r="CLM155" s="31"/>
      <c r="CLN155" s="31"/>
      <c r="CLO155" s="31"/>
      <c r="CLP155" s="31"/>
      <c r="CLQ155" s="31"/>
      <c r="CLR155" s="31"/>
      <c r="CLS155" s="31"/>
      <c r="CLT155" s="31"/>
      <c r="CLU155" s="31"/>
      <c r="CLV155" s="31"/>
      <c r="CLW155" s="31"/>
      <c r="CLX155" s="31"/>
      <c r="CLY155" s="31"/>
      <c r="CLZ155" s="31"/>
      <c r="CMA155" s="31"/>
      <c r="CMB155" s="31"/>
      <c r="CMC155" s="31"/>
      <c r="CMD155" s="31"/>
      <c r="CME155" s="31"/>
      <c r="CMF155" s="31"/>
      <c r="CMG155" s="31"/>
      <c r="CMH155" s="31"/>
      <c r="CMI155" s="31"/>
      <c r="CMJ155" s="31"/>
      <c r="CMK155" s="31"/>
      <c r="CML155" s="31"/>
      <c r="CMM155" s="31"/>
      <c r="CMN155" s="31"/>
      <c r="CMO155" s="31"/>
      <c r="CMP155" s="31"/>
      <c r="CMQ155" s="31"/>
      <c r="CMR155" s="31"/>
      <c r="CMS155" s="31"/>
      <c r="CMT155" s="31"/>
      <c r="CMU155" s="31"/>
      <c r="CMV155" s="31"/>
      <c r="CMW155" s="31"/>
      <c r="CMX155" s="31"/>
      <c r="CMY155" s="31"/>
      <c r="CMZ155" s="31"/>
      <c r="CNA155" s="31"/>
      <c r="CNB155" s="31"/>
      <c r="CNC155" s="31"/>
      <c r="CND155" s="31"/>
      <c r="CNE155" s="31"/>
      <c r="CNF155" s="31"/>
      <c r="CNG155" s="31"/>
      <c r="CNH155" s="31"/>
      <c r="CNI155" s="31"/>
      <c r="CNJ155" s="31"/>
      <c r="CNK155" s="31"/>
      <c r="CNL155" s="31"/>
      <c r="CNM155" s="31"/>
      <c r="CNN155" s="31"/>
      <c r="CNO155" s="31"/>
      <c r="CNP155" s="31"/>
      <c r="CNQ155" s="31"/>
      <c r="CNR155" s="31"/>
      <c r="CNS155" s="31"/>
      <c r="CNT155" s="31"/>
      <c r="CNU155" s="31"/>
      <c r="CNV155" s="31"/>
      <c r="CNW155" s="31"/>
      <c r="CNX155" s="31"/>
      <c r="CNY155" s="31"/>
      <c r="CNZ155" s="31"/>
      <c r="COA155" s="31"/>
      <c r="COB155" s="31"/>
      <c r="COC155" s="31"/>
      <c r="COD155" s="31"/>
      <c r="COE155" s="31"/>
      <c r="COF155" s="31"/>
      <c r="COG155" s="31"/>
      <c r="COH155" s="31"/>
      <c r="COI155" s="31"/>
      <c r="COJ155" s="31"/>
      <c r="COK155" s="31"/>
      <c r="COL155" s="31"/>
      <c r="COM155" s="31"/>
      <c r="CON155" s="31"/>
      <c r="COO155" s="31"/>
      <c r="COP155" s="31"/>
      <c r="COQ155" s="31"/>
      <c r="COR155" s="31"/>
      <c r="COS155" s="31"/>
      <c r="COT155" s="31"/>
      <c r="COU155" s="31"/>
      <c r="COV155" s="31"/>
      <c r="COW155" s="31"/>
      <c r="COX155" s="31"/>
      <c r="COY155" s="31"/>
      <c r="COZ155" s="31"/>
      <c r="CPA155" s="31"/>
      <c r="CPB155" s="31"/>
      <c r="CPC155" s="31"/>
      <c r="CPD155" s="31"/>
      <c r="CPE155" s="31"/>
      <c r="CPF155" s="31"/>
      <c r="CPG155" s="31"/>
      <c r="CPH155" s="31"/>
      <c r="CPI155" s="31"/>
      <c r="CPJ155" s="31"/>
      <c r="CPK155" s="31"/>
      <c r="CPL155" s="31"/>
      <c r="CPM155" s="31"/>
      <c r="CPN155" s="31"/>
      <c r="CPO155" s="31"/>
      <c r="CPP155" s="31"/>
      <c r="CPQ155" s="31"/>
      <c r="CPR155" s="31"/>
      <c r="CPS155" s="31"/>
      <c r="CPT155" s="31"/>
      <c r="CPU155" s="31"/>
      <c r="CPV155" s="31"/>
      <c r="CPW155" s="31"/>
      <c r="CPX155" s="31"/>
      <c r="CPY155" s="31"/>
      <c r="CPZ155" s="31"/>
      <c r="CQA155" s="31"/>
      <c r="CQB155" s="31"/>
      <c r="CQC155" s="31"/>
      <c r="CQD155" s="31"/>
      <c r="CQE155" s="31"/>
      <c r="CQF155" s="31"/>
      <c r="CQG155" s="31"/>
      <c r="CQH155" s="31"/>
      <c r="CQI155" s="31"/>
      <c r="CQJ155" s="31"/>
      <c r="CQK155" s="31"/>
      <c r="CQL155" s="31"/>
      <c r="CQM155" s="31"/>
      <c r="CQN155" s="31"/>
      <c r="CQO155" s="31"/>
      <c r="CQP155" s="31"/>
      <c r="CQQ155" s="31"/>
      <c r="CQR155" s="31"/>
      <c r="CQS155" s="31"/>
      <c r="CQT155" s="31"/>
      <c r="CQU155" s="31"/>
      <c r="CQV155" s="31"/>
      <c r="CQW155" s="31"/>
      <c r="CQX155" s="31"/>
      <c r="CQY155" s="31"/>
      <c r="CQZ155" s="31"/>
      <c r="CRA155" s="31"/>
      <c r="CRB155" s="31"/>
      <c r="CRC155" s="31"/>
      <c r="CRD155" s="31"/>
      <c r="CRE155" s="31"/>
      <c r="CRF155" s="31"/>
      <c r="CRG155" s="31"/>
      <c r="CRH155" s="31"/>
      <c r="CRI155" s="31"/>
      <c r="CRJ155" s="31"/>
      <c r="CRK155" s="31"/>
      <c r="CRL155" s="31"/>
      <c r="CRM155" s="31"/>
      <c r="CRN155" s="31"/>
      <c r="CRO155" s="31"/>
      <c r="CRP155" s="31"/>
      <c r="CRQ155" s="31"/>
      <c r="CRR155" s="31"/>
      <c r="CRS155" s="31"/>
      <c r="CRT155" s="31"/>
      <c r="CRU155" s="31"/>
      <c r="CRV155" s="31"/>
      <c r="CRW155" s="31"/>
      <c r="CRX155" s="31"/>
      <c r="CRY155" s="31"/>
      <c r="CRZ155" s="31"/>
      <c r="CSA155" s="31"/>
      <c r="CSB155" s="31"/>
      <c r="CSC155" s="31"/>
      <c r="CSD155" s="31"/>
      <c r="CSE155" s="31"/>
      <c r="CSF155" s="31"/>
      <c r="CSG155" s="31"/>
      <c r="CSH155" s="31"/>
      <c r="CSI155" s="31"/>
      <c r="CSJ155" s="31"/>
      <c r="CSK155" s="31"/>
      <c r="CSL155" s="31"/>
      <c r="CSM155" s="31"/>
      <c r="CSN155" s="31"/>
      <c r="CSO155" s="31"/>
      <c r="CSP155" s="31"/>
      <c r="CSQ155" s="31"/>
      <c r="CSR155" s="31"/>
      <c r="CSS155" s="31"/>
      <c r="CST155" s="31"/>
      <c r="CSU155" s="31"/>
      <c r="CSV155" s="31"/>
      <c r="CSW155" s="31"/>
      <c r="CSX155" s="31"/>
      <c r="CSY155" s="31"/>
      <c r="CSZ155" s="31"/>
      <c r="CTA155" s="31"/>
      <c r="CTB155" s="31"/>
      <c r="CTC155" s="31"/>
      <c r="CTD155" s="31"/>
      <c r="CTE155" s="31"/>
      <c r="CTF155" s="31"/>
      <c r="CTG155" s="31"/>
      <c r="CTH155" s="31"/>
      <c r="CTI155" s="31"/>
      <c r="CTJ155" s="31"/>
      <c r="CTK155" s="31"/>
      <c r="CTL155" s="31"/>
      <c r="CTM155" s="31"/>
      <c r="CTN155" s="31"/>
      <c r="CTO155" s="31"/>
      <c r="CTP155" s="31"/>
      <c r="CTQ155" s="31"/>
      <c r="CTR155" s="31"/>
      <c r="CTS155" s="31"/>
      <c r="CTT155" s="31"/>
      <c r="CTU155" s="31"/>
      <c r="CTV155" s="31"/>
      <c r="CTW155" s="31"/>
      <c r="CTX155" s="31"/>
      <c r="CTY155" s="31"/>
      <c r="CTZ155" s="31"/>
      <c r="CUA155" s="31"/>
      <c r="CUB155" s="31"/>
      <c r="CUC155" s="31"/>
      <c r="CUD155" s="31"/>
      <c r="CUE155" s="31"/>
      <c r="CUF155" s="31"/>
      <c r="CUG155" s="31"/>
      <c r="CUH155" s="31"/>
      <c r="CUI155" s="31"/>
      <c r="CUJ155" s="31"/>
      <c r="CUK155" s="31"/>
      <c r="CUL155" s="31"/>
      <c r="CUM155" s="31"/>
      <c r="CUN155" s="31"/>
      <c r="CUO155" s="31"/>
      <c r="CUP155" s="31"/>
      <c r="CUQ155" s="31"/>
      <c r="CUR155" s="31"/>
      <c r="CUS155" s="31"/>
      <c r="CUT155" s="31"/>
      <c r="CUU155" s="31"/>
      <c r="CUV155" s="31"/>
      <c r="CUW155" s="31"/>
      <c r="CUX155" s="31"/>
      <c r="CUY155" s="31"/>
      <c r="CUZ155" s="31"/>
      <c r="CVA155" s="31"/>
      <c r="CVB155" s="31"/>
      <c r="CVC155" s="31"/>
      <c r="CVD155" s="31"/>
      <c r="CVE155" s="31"/>
      <c r="CVF155" s="31"/>
      <c r="CVG155" s="31"/>
      <c r="CVH155" s="31"/>
      <c r="CVI155" s="31"/>
      <c r="CVJ155" s="31"/>
      <c r="CVK155" s="31"/>
      <c r="CVL155" s="31"/>
      <c r="CVM155" s="31"/>
      <c r="CVN155" s="31"/>
      <c r="CVO155" s="31"/>
      <c r="CVP155" s="31"/>
      <c r="CVQ155" s="31"/>
      <c r="CVR155" s="31"/>
      <c r="CVS155" s="31"/>
      <c r="CVT155" s="31"/>
      <c r="CVU155" s="31"/>
      <c r="CVV155" s="31"/>
      <c r="CVW155" s="31"/>
      <c r="CVX155" s="31"/>
      <c r="CVY155" s="31"/>
      <c r="CVZ155" s="31"/>
      <c r="CWA155" s="31"/>
      <c r="CWB155" s="31"/>
      <c r="CWC155" s="31"/>
      <c r="CWD155" s="31"/>
      <c r="CWE155" s="31"/>
      <c r="CWF155" s="31"/>
      <c r="CWG155" s="31"/>
      <c r="CWH155" s="31"/>
      <c r="CWI155" s="31"/>
      <c r="CWJ155" s="31"/>
      <c r="CWK155" s="31"/>
      <c r="CWL155" s="31"/>
      <c r="CWM155" s="31"/>
      <c r="CWN155" s="31"/>
      <c r="CWO155" s="31"/>
      <c r="CWP155" s="31"/>
      <c r="CWQ155" s="31"/>
      <c r="CWR155" s="31"/>
      <c r="CWS155" s="31"/>
      <c r="CWT155" s="31"/>
      <c r="CWU155" s="31"/>
      <c r="CWV155" s="31"/>
      <c r="CWW155" s="31"/>
      <c r="CWX155" s="31"/>
      <c r="CWY155" s="31"/>
      <c r="CWZ155" s="31"/>
      <c r="CXA155" s="31"/>
      <c r="CXB155" s="31"/>
      <c r="CXC155" s="31"/>
      <c r="CXD155" s="31"/>
      <c r="CXE155" s="31"/>
      <c r="CXF155" s="31"/>
      <c r="CXG155" s="31"/>
      <c r="CXH155" s="31"/>
    </row>
    <row r="156" spans="1:2660" s="82" customFormat="1" ht="31.5" customHeight="1" x14ac:dyDescent="0.2">
      <c r="A156" s="8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c r="BH156" s="31"/>
      <c r="BI156" s="31"/>
      <c r="BJ156" s="31"/>
      <c r="BK156" s="31"/>
      <c r="BL156" s="31"/>
      <c r="BM156" s="31"/>
      <c r="BN156" s="31"/>
      <c r="BO156" s="31"/>
      <c r="BP156" s="31"/>
      <c r="BQ156" s="31"/>
      <c r="BR156" s="31"/>
      <c r="BS156" s="31"/>
      <c r="BT156" s="31"/>
      <c r="BU156" s="31"/>
      <c r="BV156" s="31"/>
      <c r="BW156" s="31"/>
      <c r="BX156" s="31"/>
      <c r="BY156" s="31"/>
      <c r="BZ156" s="31"/>
      <c r="CA156" s="31"/>
      <c r="CB156" s="31"/>
      <c r="CC156" s="31"/>
      <c r="CD156" s="31"/>
      <c r="CE156" s="31"/>
      <c r="CF156" s="31"/>
      <c r="CG156" s="31"/>
      <c r="CH156" s="31"/>
      <c r="CI156" s="31"/>
      <c r="CJ156" s="31"/>
      <c r="CK156" s="31"/>
      <c r="CL156" s="31"/>
      <c r="CM156" s="31"/>
      <c r="CN156" s="31"/>
      <c r="CO156" s="31"/>
      <c r="CP156" s="31"/>
      <c r="CQ156" s="31"/>
      <c r="CR156" s="31"/>
      <c r="CS156" s="31"/>
      <c r="CT156" s="31"/>
      <c r="CU156" s="31"/>
      <c r="CV156" s="31"/>
      <c r="CW156" s="31"/>
      <c r="CX156" s="31"/>
      <c r="CY156" s="31"/>
      <c r="CZ156" s="31"/>
      <c r="DA156" s="31"/>
      <c r="DB156" s="31"/>
      <c r="DC156" s="31"/>
      <c r="DD156" s="31"/>
      <c r="DE156" s="31"/>
      <c r="DF156" s="31"/>
      <c r="DG156" s="31"/>
      <c r="DH156" s="31"/>
      <c r="DI156" s="31"/>
      <c r="DJ156" s="31"/>
      <c r="DK156" s="31"/>
      <c r="DL156" s="31"/>
      <c r="DM156" s="31"/>
      <c r="DN156" s="31"/>
      <c r="DO156" s="31"/>
      <c r="DP156" s="31"/>
      <c r="DQ156" s="31"/>
      <c r="DR156" s="31"/>
      <c r="DS156" s="31"/>
      <c r="DT156" s="31"/>
      <c r="DU156" s="31"/>
      <c r="DV156" s="31"/>
      <c r="DW156" s="31"/>
      <c r="DX156" s="31"/>
      <c r="DY156" s="31"/>
      <c r="DZ156" s="31"/>
      <c r="EA156" s="31"/>
      <c r="EB156" s="31"/>
      <c r="EC156" s="31"/>
      <c r="ED156" s="31"/>
      <c r="EE156" s="31"/>
      <c r="EF156" s="31"/>
      <c r="EG156" s="31"/>
      <c r="EH156" s="31"/>
      <c r="EI156" s="31"/>
      <c r="EJ156" s="31"/>
      <c r="EK156" s="31"/>
      <c r="EL156" s="31"/>
      <c r="EM156" s="31"/>
      <c r="EN156" s="31"/>
      <c r="EO156" s="31"/>
      <c r="EP156" s="31"/>
      <c r="EQ156" s="31"/>
      <c r="ER156" s="31"/>
      <c r="ES156" s="31"/>
      <c r="ET156" s="31"/>
      <c r="EU156" s="31"/>
      <c r="EV156" s="31"/>
      <c r="EW156" s="31"/>
      <c r="EX156" s="31"/>
      <c r="EY156" s="31"/>
      <c r="EZ156" s="31"/>
      <c r="FA156" s="31"/>
      <c r="FB156" s="31"/>
      <c r="FC156" s="31"/>
      <c r="FD156" s="31"/>
      <c r="FE156" s="31"/>
      <c r="FF156" s="31"/>
      <c r="FG156" s="31"/>
      <c r="FH156" s="31"/>
      <c r="FI156" s="31"/>
      <c r="FJ156" s="31"/>
      <c r="FK156" s="31"/>
      <c r="FL156" s="31"/>
      <c r="FM156" s="31"/>
      <c r="FN156" s="31"/>
      <c r="FO156" s="31"/>
      <c r="FP156" s="31"/>
      <c r="FQ156" s="31"/>
      <c r="FR156" s="31"/>
      <c r="FS156" s="31"/>
      <c r="FT156" s="31"/>
      <c r="FU156" s="31"/>
      <c r="FV156" s="31"/>
      <c r="FW156" s="31"/>
      <c r="FX156" s="31"/>
      <c r="FY156" s="31"/>
      <c r="FZ156" s="31"/>
      <c r="GA156" s="31"/>
      <c r="GB156" s="31"/>
      <c r="GC156" s="31"/>
      <c r="GD156" s="31"/>
      <c r="GE156" s="31"/>
      <c r="GF156" s="31"/>
      <c r="GG156" s="31"/>
      <c r="GH156" s="31"/>
      <c r="GI156" s="31"/>
      <c r="GJ156" s="31"/>
      <c r="GK156" s="31"/>
      <c r="GL156" s="31"/>
      <c r="GM156" s="31"/>
      <c r="GN156" s="31"/>
      <c r="GO156" s="31"/>
      <c r="GP156" s="31"/>
      <c r="GQ156" s="31"/>
      <c r="GR156" s="31"/>
      <c r="GS156" s="31"/>
      <c r="GT156" s="31"/>
      <c r="GU156" s="31"/>
      <c r="GV156" s="31"/>
      <c r="GW156" s="31"/>
      <c r="GX156" s="31"/>
      <c r="GY156" s="31"/>
      <c r="GZ156" s="31"/>
      <c r="HA156" s="31"/>
      <c r="HB156" s="31"/>
      <c r="HC156" s="31"/>
      <c r="HD156" s="31"/>
      <c r="HE156" s="31"/>
      <c r="HF156" s="31"/>
      <c r="HG156" s="31"/>
      <c r="HH156" s="31"/>
      <c r="HI156" s="31"/>
      <c r="HJ156" s="31"/>
      <c r="HK156" s="31"/>
      <c r="HL156" s="31"/>
      <c r="HM156" s="31"/>
      <c r="HN156" s="31"/>
      <c r="HO156" s="31"/>
      <c r="HP156" s="31"/>
      <c r="HQ156" s="31"/>
      <c r="HR156" s="31"/>
      <c r="HS156" s="31"/>
      <c r="HT156" s="31"/>
      <c r="HU156" s="31"/>
      <c r="HV156" s="31"/>
      <c r="HW156" s="31"/>
      <c r="HX156" s="31"/>
      <c r="HY156" s="31"/>
      <c r="HZ156" s="31"/>
      <c r="IA156" s="31"/>
      <c r="IB156" s="31"/>
      <c r="IC156" s="31"/>
      <c r="ID156" s="31"/>
      <c r="IE156" s="31"/>
      <c r="IF156" s="31"/>
      <c r="IG156" s="31"/>
      <c r="IH156" s="31"/>
      <c r="II156" s="31"/>
      <c r="IJ156" s="31"/>
      <c r="IK156" s="31"/>
      <c r="IL156" s="31"/>
      <c r="IM156" s="31"/>
      <c r="IN156" s="31"/>
      <c r="IO156" s="31"/>
      <c r="IP156" s="31"/>
      <c r="IQ156" s="31"/>
      <c r="IR156" s="31"/>
      <c r="IS156" s="31"/>
      <c r="IT156" s="31"/>
      <c r="IU156" s="31"/>
      <c r="IV156" s="31"/>
      <c r="IW156" s="31"/>
      <c r="IX156" s="31"/>
      <c r="IY156" s="31"/>
      <c r="IZ156" s="31"/>
      <c r="JA156" s="31"/>
      <c r="JB156" s="31"/>
      <c r="JC156" s="31"/>
      <c r="JD156" s="31"/>
      <c r="JE156" s="31"/>
      <c r="JF156" s="31"/>
      <c r="JG156" s="31"/>
      <c r="JH156" s="31"/>
      <c r="JI156" s="31"/>
      <c r="JJ156" s="31"/>
      <c r="JK156" s="31"/>
      <c r="JL156" s="31"/>
      <c r="JM156" s="31"/>
      <c r="JN156" s="31"/>
      <c r="JO156" s="31"/>
      <c r="JP156" s="31"/>
      <c r="JQ156" s="31"/>
      <c r="JR156" s="31"/>
      <c r="JS156" s="31"/>
      <c r="JT156" s="31"/>
      <c r="JU156" s="31"/>
      <c r="JV156" s="31"/>
      <c r="JW156" s="31"/>
      <c r="JX156" s="31"/>
      <c r="JY156" s="31"/>
      <c r="JZ156" s="31"/>
      <c r="KA156" s="31"/>
      <c r="KB156" s="31"/>
      <c r="KC156" s="31"/>
      <c r="KD156" s="31"/>
      <c r="KE156" s="31"/>
      <c r="KF156" s="31"/>
      <c r="KG156" s="31"/>
      <c r="KH156" s="31"/>
      <c r="KI156" s="31"/>
      <c r="KJ156" s="31"/>
      <c r="KK156" s="31"/>
      <c r="KL156" s="31"/>
      <c r="KM156" s="31"/>
      <c r="KN156" s="31"/>
      <c r="KO156" s="31"/>
      <c r="KP156" s="31"/>
      <c r="KQ156" s="31"/>
      <c r="KR156" s="31"/>
      <c r="KS156" s="31"/>
      <c r="KT156" s="31"/>
      <c r="KU156" s="31"/>
      <c r="KV156" s="31"/>
      <c r="KW156" s="31"/>
      <c r="KX156" s="31"/>
      <c r="KY156" s="31"/>
      <c r="KZ156" s="31"/>
      <c r="LA156" s="31"/>
      <c r="LB156" s="31"/>
      <c r="LC156" s="31"/>
      <c r="LD156" s="31"/>
      <c r="LE156" s="31"/>
      <c r="LF156" s="31"/>
      <c r="LG156" s="31"/>
      <c r="LH156" s="31"/>
      <c r="LI156" s="31"/>
      <c r="LJ156" s="31"/>
      <c r="LK156" s="31"/>
      <c r="LL156" s="31"/>
      <c r="LM156" s="31"/>
      <c r="LN156" s="31"/>
      <c r="LO156" s="31"/>
      <c r="LP156" s="31"/>
      <c r="LQ156" s="31"/>
      <c r="LR156" s="31"/>
      <c r="LS156" s="31"/>
      <c r="LT156" s="31"/>
      <c r="LU156" s="31"/>
      <c r="LV156" s="31"/>
      <c r="LW156" s="31"/>
      <c r="LX156" s="31"/>
      <c r="LY156" s="31"/>
      <c r="LZ156" s="31"/>
      <c r="MA156" s="31"/>
      <c r="MB156" s="31"/>
      <c r="MC156" s="31"/>
      <c r="MD156" s="31"/>
      <c r="ME156" s="31"/>
      <c r="MF156" s="31"/>
      <c r="MG156" s="31"/>
      <c r="MH156" s="31"/>
      <c r="MI156" s="31"/>
      <c r="MJ156" s="31"/>
      <c r="MK156" s="31"/>
      <c r="ML156" s="31"/>
      <c r="MM156" s="31"/>
      <c r="MN156" s="31"/>
      <c r="MO156" s="31"/>
      <c r="MP156" s="31"/>
      <c r="MQ156" s="31"/>
      <c r="MR156" s="31"/>
      <c r="MS156" s="31"/>
      <c r="MT156" s="31"/>
      <c r="MU156" s="31"/>
      <c r="MV156" s="31"/>
      <c r="MW156" s="31"/>
      <c r="MX156" s="31"/>
      <c r="MY156" s="31"/>
      <c r="MZ156" s="31"/>
      <c r="NA156" s="31"/>
      <c r="NB156" s="31"/>
      <c r="NC156" s="31"/>
      <c r="ND156" s="31"/>
      <c r="NE156" s="31"/>
      <c r="NF156" s="31"/>
      <c r="NG156" s="31"/>
      <c r="NH156" s="31"/>
      <c r="NI156" s="31"/>
      <c r="NJ156" s="31"/>
      <c r="NK156" s="31"/>
      <c r="NL156" s="31"/>
      <c r="NM156" s="31"/>
      <c r="NN156" s="31"/>
      <c r="NO156" s="31"/>
      <c r="NP156" s="31"/>
      <c r="NQ156" s="31"/>
      <c r="NR156" s="31"/>
      <c r="NS156" s="31"/>
      <c r="NT156" s="31"/>
      <c r="NU156" s="31"/>
      <c r="NV156" s="31"/>
      <c r="NW156" s="31"/>
      <c r="NX156" s="31"/>
      <c r="NY156" s="31"/>
      <c r="NZ156" s="31"/>
      <c r="OA156" s="31"/>
      <c r="OB156" s="31"/>
      <c r="OC156" s="31"/>
      <c r="OD156" s="31"/>
      <c r="OE156" s="31"/>
      <c r="OF156" s="31"/>
      <c r="OG156" s="31"/>
      <c r="OH156" s="31"/>
      <c r="OI156" s="31"/>
      <c r="OJ156" s="31"/>
      <c r="OK156" s="31"/>
      <c r="OL156" s="31"/>
      <c r="OM156" s="31"/>
      <c r="ON156" s="31"/>
      <c r="OO156" s="31"/>
      <c r="OP156" s="31"/>
      <c r="OQ156" s="31"/>
      <c r="OR156" s="31"/>
      <c r="OS156" s="31"/>
      <c r="OT156" s="31"/>
      <c r="OU156" s="31"/>
      <c r="OV156" s="31"/>
      <c r="OW156" s="31"/>
      <c r="OX156" s="31"/>
      <c r="OY156" s="31"/>
      <c r="OZ156" s="31"/>
      <c r="PA156" s="31"/>
      <c r="PB156" s="31"/>
      <c r="PC156" s="31"/>
      <c r="PD156" s="31"/>
      <c r="PE156" s="31"/>
      <c r="PF156" s="31"/>
      <c r="PG156" s="31"/>
      <c r="PH156" s="31"/>
      <c r="PI156" s="31"/>
      <c r="PJ156" s="31"/>
      <c r="PK156" s="31"/>
      <c r="PL156" s="31"/>
      <c r="PM156" s="31"/>
      <c r="PN156" s="31"/>
      <c r="PO156" s="31"/>
      <c r="PP156" s="31"/>
      <c r="PQ156" s="31"/>
      <c r="PR156" s="31"/>
      <c r="PS156" s="31"/>
      <c r="PT156" s="31"/>
      <c r="PU156" s="31"/>
      <c r="PV156" s="31"/>
      <c r="PW156" s="31"/>
      <c r="PX156" s="31"/>
      <c r="PY156" s="31"/>
      <c r="PZ156" s="31"/>
      <c r="QA156" s="31"/>
      <c r="QB156" s="31"/>
      <c r="QC156" s="31"/>
      <c r="QD156" s="31"/>
      <c r="QE156" s="31"/>
      <c r="QF156" s="31"/>
      <c r="QG156" s="31"/>
      <c r="QH156" s="31"/>
      <c r="QI156" s="31"/>
      <c r="QJ156" s="31"/>
      <c r="QK156" s="31"/>
      <c r="QL156" s="31"/>
      <c r="QM156" s="31"/>
      <c r="QN156" s="31"/>
      <c r="QO156" s="31"/>
      <c r="QP156" s="31"/>
      <c r="QQ156" s="31"/>
      <c r="QR156" s="31"/>
      <c r="QS156" s="31"/>
      <c r="QT156" s="31"/>
      <c r="QU156" s="31"/>
      <c r="QV156" s="31"/>
      <c r="QW156" s="31"/>
      <c r="QX156" s="31"/>
      <c r="QY156" s="31"/>
      <c r="QZ156" s="31"/>
      <c r="RA156" s="31"/>
      <c r="RB156" s="31"/>
      <c r="RC156" s="31"/>
      <c r="RD156" s="31"/>
      <c r="RE156" s="31"/>
      <c r="RF156" s="31"/>
      <c r="RG156" s="31"/>
      <c r="RH156" s="31"/>
      <c r="RI156" s="31"/>
      <c r="RJ156" s="31"/>
      <c r="RK156" s="31"/>
      <c r="RL156" s="31"/>
      <c r="RM156" s="31"/>
      <c r="RN156" s="31"/>
      <c r="RO156" s="31"/>
      <c r="RP156" s="31"/>
      <c r="RQ156" s="31"/>
      <c r="RR156" s="31"/>
      <c r="RS156" s="31"/>
      <c r="RT156" s="31"/>
      <c r="RU156" s="31"/>
      <c r="RV156" s="31"/>
      <c r="RW156" s="31"/>
      <c r="RX156" s="31"/>
      <c r="RY156" s="31"/>
      <c r="RZ156" s="31"/>
      <c r="SA156" s="31"/>
      <c r="SB156" s="31"/>
      <c r="SC156" s="31"/>
      <c r="SD156" s="31"/>
      <c r="SE156" s="31"/>
      <c r="SF156" s="31"/>
      <c r="SG156" s="31"/>
      <c r="SH156" s="31"/>
      <c r="SI156" s="31"/>
      <c r="SJ156" s="31"/>
      <c r="SK156" s="31"/>
      <c r="SL156" s="31"/>
      <c r="SM156" s="31"/>
      <c r="SN156" s="31"/>
      <c r="SO156" s="31"/>
      <c r="SP156" s="31"/>
      <c r="SQ156" s="31"/>
      <c r="SR156" s="31"/>
      <c r="SS156" s="31"/>
      <c r="ST156" s="31"/>
      <c r="SU156" s="31"/>
      <c r="SV156" s="31"/>
      <c r="SW156" s="31"/>
      <c r="SX156" s="31"/>
      <c r="SY156" s="31"/>
      <c r="SZ156" s="31"/>
      <c r="TA156" s="31"/>
      <c r="TB156" s="31"/>
      <c r="TC156" s="31"/>
      <c r="TD156" s="31"/>
      <c r="TE156" s="31"/>
      <c r="TF156" s="31"/>
      <c r="TG156" s="31"/>
      <c r="TH156" s="31"/>
      <c r="TI156" s="31"/>
      <c r="TJ156" s="31"/>
      <c r="TK156" s="31"/>
      <c r="TL156" s="31"/>
      <c r="TM156" s="31"/>
      <c r="TN156" s="31"/>
      <c r="TO156" s="31"/>
      <c r="TP156" s="31"/>
      <c r="TQ156" s="31"/>
      <c r="TR156" s="31"/>
      <c r="TS156" s="31"/>
      <c r="TT156" s="31"/>
      <c r="TU156" s="31"/>
      <c r="TV156" s="31"/>
      <c r="TW156" s="31"/>
      <c r="TX156" s="31"/>
      <c r="TY156" s="31"/>
      <c r="TZ156" s="31"/>
      <c r="UA156" s="31"/>
      <c r="UB156" s="31"/>
      <c r="UC156" s="31"/>
      <c r="UD156" s="31"/>
      <c r="UE156" s="31"/>
      <c r="UF156" s="31"/>
      <c r="UG156" s="31"/>
      <c r="UH156" s="31"/>
      <c r="UI156" s="31"/>
      <c r="UJ156" s="31"/>
      <c r="UK156" s="31"/>
      <c r="UL156" s="31"/>
      <c r="UM156" s="31"/>
      <c r="UN156" s="31"/>
      <c r="UO156" s="31"/>
      <c r="UP156" s="31"/>
      <c r="UQ156" s="31"/>
      <c r="UR156" s="31"/>
      <c r="US156" s="31"/>
      <c r="UT156" s="31"/>
      <c r="UU156" s="31"/>
      <c r="UV156" s="31"/>
      <c r="UW156" s="31"/>
      <c r="UX156" s="31"/>
      <c r="UY156" s="31"/>
      <c r="UZ156" s="31"/>
      <c r="VA156" s="31"/>
      <c r="VB156" s="31"/>
      <c r="VC156" s="31"/>
      <c r="VD156" s="31"/>
      <c r="VE156" s="31"/>
      <c r="VF156" s="31"/>
      <c r="VG156" s="31"/>
      <c r="VH156" s="31"/>
      <c r="VI156" s="31"/>
      <c r="VJ156" s="31"/>
      <c r="VK156" s="31"/>
      <c r="VL156" s="31"/>
      <c r="VM156" s="31"/>
      <c r="VN156" s="31"/>
      <c r="VO156" s="31"/>
      <c r="VP156" s="31"/>
      <c r="VQ156" s="31"/>
      <c r="VR156" s="31"/>
      <c r="VS156" s="31"/>
      <c r="VT156" s="31"/>
      <c r="VU156" s="31"/>
      <c r="VV156" s="31"/>
      <c r="VW156" s="31"/>
      <c r="VX156" s="31"/>
      <c r="VY156" s="31"/>
      <c r="VZ156" s="31"/>
      <c r="WA156" s="31"/>
      <c r="WB156" s="31"/>
      <c r="WC156" s="31"/>
      <c r="WD156" s="31"/>
      <c r="WE156" s="31"/>
      <c r="WF156" s="31"/>
      <c r="WG156" s="31"/>
      <c r="WH156" s="31"/>
      <c r="WI156" s="31"/>
      <c r="WJ156" s="31"/>
      <c r="WK156" s="31"/>
      <c r="WL156" s="31"/>
      <c r="WM156" s="31"/>
      <c r="WN156" s="31"/>
      <c r="WO156" s="31"/>
      <c r="WP156" s="31"/>
      <c r="WQ156" s="31"/>
      <c r="WR156" s="31"/>
      <c r="WS156" s="31"/>
      <c r="WT156" s="31"/>
      <c r="WU156" s="31"/>
      <c r="WV156" s="31"/>
      <c r="WW156" s="31"/>
      <c r="WX156" s="31"/>
      <c r="WY156" s="31"/>
      <c r="WZ156" s="31"/>
      <c r="XA156" s="31"/>
      <c r="XB156" s="31"/>
      <c r="XC156" s="31"/>
      <c r="XD156" s="31"/>
      <c r="XE156" s="31"/>
      <c r="XF156" s="31"/>
      <c r="XG156" s="31"/>
      <c r="XH156" s="31"/>
      <c r="XI156" s="31"/>
      <c r="XJ156" s="31"/>
      <c r="XK156" s="31"/>
      <c r="XL156" s="31"/>
      <c r="XM156" s="31"/>
      <c r="XN156" s="31"/>
      <c r="XO156" s="31"/>
      <c r="XP156" s="31"/>
      <c r="XQ156" s="31"/>
      <c r="XR156" s="31"/>
      <c r="XS156" s="31"/>
      <c r="XT156" s="31"/>
      <c r="XU156" s="31"/>
      <c r="XV156" s="31"/>
      <c r="XW156" s="31"/>
      <c r="XX156" s="31"/>
      <c r="XY156" s="31"/>
      <c r="XZ156" s="31"/>
      <c r="YA156" s="31"/>
      <c r="YB156" s="31"/>
      <c r="YC156" s="31"/>
      <c r="YD156" s="31"/>
      <c r="YE156" s="31"/>
      <c r="YF156" s="31"/>
      <c r="YG156" s="31"/>
      <c r="YH156" s="31"/>
      <c r="YI156" s="31"/>
      <c r="YJ156" s="31"/>
      <c r="YK156" s="31"/>
      <c r="YL156" s="31"/>
      <c r="YM156" s="31"/>
      <c r="YN156" s="31"/>
      <c r="YO156" s="31"/>
      <c r="YP156" s="31"/>
      <c r="YQ156" s="31"/>
      <c r="YR156" s="31"/>
      <c r="YS156" s="31"/>
      <c r="YT156" s="31"/>
      <c r="YU156" s="31"/>
      <c r="YV156" s="31"/>
      <c r="YW156" s="31"/>
      <c r="YX156" s="31"/>
      <c r="YY156" s="31"/>
      <c r="YZ156" s="31"/>
      <c r="ZA156" s="31"/>
      <c r="ZB156" s="31"/>
      <c r="ZC156" s="31"/>
      <c r="ZD156" s="31"/>
      <c r="ZE156" s="31"/>
      <c r="ZF156" s="31"/>
      <c r="ZG156" s="31"/>
      <c r="ZH156" s="31"/>
      <c r="ZI156" s="31"/>
      <c r="ZJ156" s="31"/>
      <c r="ZK156" s="31"/>
      <c r="ZL156" s="31"/>
      <c r="ZM156" s="31"/>
      <c r="ZN156" s="31"/>
      <c r="ZO156" s="31"/>
      <c r="ZP156" s="31"/>
      <c r="ZQ156" s="31"/>
      <c r="ZR156" s="31"/>
      <c r="ZS156" s="31"/>
      <c r="ZT156" s="31"/>
      <c r="ZU156" s="31"/>
      <c r="ZV156" s="31"/>
      <c r="ZW156" s="31"/>
      <c r="ZX156" s="31"/>
      <c r="ZY156" s="31"/>
      <c r="ZZ156" s="31"/>
      <c r="AAA156" s="31"/>
      <c r="AAB156" s="31"/>
      <c r="AAC156" s="31"/>
      <c r="AAD156" s="31"/>
      <c r="AAE156" s="31"/>
      <c r="AAF156" s="31"/>
      <c r="AAG156" s="31"/>
      <c r="AAH156" s="31"/>
      <c r="AAI156" s="31"/>
      <c r="AAJ156" s="31"/>
      <c r="AAK156" s="31"/>
      <c r="AAL156" s="31"/>
      <c r="AAM156" s="31"/>
      <c r="AAN156" s="31"/>
      <c r="AAO156" s="31"/>
      <c r="AAP156" s="31"/>
      <c r="AAQ156" s="31"/>
      <c r="AAR156" s="31"/>
      <c r="AAS156" s="31"/>
      <c r="AAT156" s="31"/>
      <c r="AAU156" s="31"/>
      <c r="AAV156" s="31"/>
      <c r="AAW156" s="31"/>
      <c r="AAX156" s="31"/>
      <c r="AAY156" s="31"/>
      <c r="AAZ156" s="31"/>
      <c r="ABA156" s="31"/>
      <c r="ABB156" s="31"/>
      <c r="ABC156" s="31"/>
      <c r="ABD156" s="31"/>
      <c r="ABE156" s="31"/>
      <c r="ABF156" s="31"/>
      <c r="ABG156" s="31"/>
      <c r="ABH156" s="31"/>
      <c r="ABI156" s="31"/>
      <c r="ABJ156" s="31"/>
      <c r="ABK156" s="31"/>
      <c r="ABL156" s="31"/>
      <c r="ABM156" s="31"/>
      <c r="ABN156" s="31"/>
      <c r="ABO156" s="31"/>
      <c r="ABP156" s="31"/>
      <c r="ABQ156" s="31"/>
      <c r="ABR156" s="31"/>
      <c r="ABS156" s="31"/>
      <c r="ABT156" s="31"/>
      <c r="ABU156" s="31"/>
      <c r="ABV156" s="31"/>
      <c r="ABW156" s="31"/>
      <c r="ABX156" s="31"/>
      <c r="ABY156" s="31"/>
      <c r="ABZ156" s="31"/>
      <c r="ACA156" s="31"/>
      <c r="ACB156" s="31"/>
      <c r="ACC156" s="31"/>
      <c r="ACD156" s="31"/>
      <c r="ACE156" s="31"/>
      <c r="ACF156" s="31"/>
      <c r="ACG156" s="31"/>
      <c r="ACH156" s="31"/>
      <c r="ACI156" s="31"/>
      <c r="ACJ156" s="31"/>
      <c r="ACK156" s="31"/>
      <c r="ACL156" s="31"/>
      <c r="ACM156" s="31"/>
      <c r="ACN156" s="31"/>
      <c r="ACO156" s="31"/>
      <c r="ACP156" s="31"/>
      <c r="ACQ156" s="31"/>
      <c r="ACR156" s="31"/>
      <c r="ACS156" s="31"/>
      <c r="ACT156" s="31"/>
      <c r="ACU156" s="31"/>
      <c r="ACV156" s="31"/>
      <c r="ACW156" s="31"/>
      <c r="ACX156" s="31"/>
      <c r="ACY156" s="31"/>
      <c r="ACZ156" s="31"/>
      <c r="ADA156" s="31"/>
      <c r="ADB156" s="31"/>
      <c r="ADC156" s="31"/>
      <c r="ADD156" s="31"/>
      <c r="ADE156" s="31"/>
      <c r="ADF156" s="31"/>
      <c r="ADG156" s="31"/>
      <c r="ADH156" s="31"/>
      <c r="ADI156" s="31"/>
      <c r="ADJ156" s="31"/>
      <c r="ADK156" s="31"/>
      <c r="ADL156" s="31"/>
      <c r="ADM156" s="31"/>
      <c r="ADN156" s="31"/>
      <c r="ADO156" s="31"/>
      <c r="ADP156" s="31"/>
      <c r="ADQ156" s="31"/>
      <c r="ADR156" s="31"/>
      <c r="ADS156" s="31"/>
      <c r="ADT156" s="31"/>
      <c r="ADU156" s="31"/>
      <c r="ADV156" s="31"/>
      <c r="ADW156" s="31"/>
      <c r="ADX156" s="31"/>
      <c r="ADY156" s="31"/>
      <c r="ADZ156" s="31"/>
      <c r="AEA156" s="31"/>
      <c r="AEB156" s="31"/>
      <c r="AEC156" s="31"/>
      <c r="AED156" s="31"/>
      <c r="AEE156" s="31"/>
      <c r="AEF156" s="31"/>
      <c r="AEG156" s="31"/>
      <c r="AEH156" s="31"/>
      <c r="AEI156" s="31"/>
      <c r="AEJ156" s="31"/>
      <c r="AEK156" s="31"/>
      <c r="AEL156" s="31"/>
      <c r="AEM156" s="31"/>
      <c r="AEN156" s="31"/>
      <c r="AEO156" s="31"/>
      <c r="AEP156" s="31"/>
      <c r="AEQ156" s="31"/>
      <c r="AER156" s="31"/>
      <c r="AES156" s="31"/>
      <c r="AET156" s="31"/>
      <c r="AEU156" s="31"/>
      <c r="AEV156" s="31"/>
      <c r="AEW156" s="31"/>
      <c r="AEX156" s="31"/>
      <c r="AEY156" s="31"/>
      <c r="AEZ156" s="31"/>
      <c r="AFA156" s="31"/>
      <c r="AFB156" s="31"/>
      <c r="AFC156" s="31"/>
      <c r="AFD156" s="31"/>
      <c r="AFE156" s="31"/>
      <c r="AFF156" s="31"/>
      <c r="AFG156" s="31"/>
      <c r="AFH156" s="31"/>
      <c r="AFI156" s="31"/>
      <c r="AFJ156" s="31"/>
      <c r="AFK156" s="31"/>
      <c r="AFL156" s="31"/>
      <c r="AFM156" s="31"/>
      <c r="AFN156" s="31"/>
      <c r="AFO156" s="31"/>
      <c r="AFP156" s="31"/>
      <c r="AFQ156" s="31"/>
      <c r="AFR156" s="31"/>
      <c r="AFS156" s="31"/>
      <c r="AFT156" s="31"/>
      <c r="AFU156" s="31"/>
      <c r="AFV156" s="31"/>
      <c r="AFW156" s="31"/>
      <c r="AFX156" s="31"/>
      <c r="AFY156" s="31"/>
      <c r="AFZ156" s="31"/>
      <c r="AGA156" s="31"/>
      <c r="AGB156" s="31"/>
      <c r="AGC156" s="31"/>
      <c r="AGD156" s="31"/>
      <c r="AGE156" s="31"/>
      <c r="AGF156" s="31"/>
      <c r="AGG156" s="31"/>
      <c r="AGH156" s="31"/>
      <c r="AGI156" s="31"/>
      <c r="AGJ156" s="31"/>
      <c r="AGK156" s="31"/>
      <c r="AGL156" s="31"/>
      <c r="AGM156" s="31"/>
      <c r="AGN156" s="31"/>
      <c r="AGO156" s="31"/>
      <c r="AGP156" s="31"/>
      <c r="AGQ156" s="31"/>
      <c r="AGR156" s="31"/>
      <c r="AGS156" s="31"/>
      <c r="AGT156" s="31"/>
      <c r="AGU156" s="31"/>
      <c r="AGV156" s="31"/>
      <c r="AGW156" s="31"/>
      <c r="AGX156" s="31"/>
      <c r="AGY156" s="31"/>
      <c r="AGZ156" s="31"/>
      <c r="AHA156" s="31"/>
      <c r="AHB156" s="31"/>
      <c r="AHC156" s="31"/>
      <c r="AHD156" s="31"/>
      <c r="AHE156" s="31"/>
      <c r="AHF156" s="31"/>
      <c r="AHG156" s="31"/>
      <c r="AHH156" s="31"/>
      <c r="AHI156" s="31"/>
      <c r="AHJ156" s="31"/>
      <c r="AHK156" s="31"/>
      <c r="AHL156" s="31"/>
      <c r="AHM156" s="31"/>
      <c r="AHN156" s="31"/>
      <c r="AHO156" s="31"/>
      <c r="AHP156" s="31"/>
      <c r="AHQ156" s="31"/>
      <c r="AHR156" s="31"/>
      <c r="AHS156" s="31"/>
      <c r="AHT156" s="31"/>
      <c r="AHU156" s="31"/>
      <c r="AHV156" s="31"/>
      <c r="AHW156" s="31"/>
      <c r="AHX156" s="31"/>
      <c r="AHY156" s="31"/>
      <c r="AHZ156" s="31"/>
      <c r="AIA156" s="31"/>
      <c r="AIB156" s="31"/>
      <c r="AIC156" s="31"/>
      <c r="AID156" s="31"/>
      <c r="AIE156" s="31"/>
      <c r="AIF156" s="31"/>
      <c r="AIG156" s="31"/>
      <c r="AIH156" s="31"/>
      <c r="AII156" s="31"/>
      <c r="AIJ156" s="31"/>
      <c r="AIK156" s="31"/>
      <c r="AIL156" s="31"/>
      <c r="AIM156" s="31"/>
      <c r="AIN156" s="31"/>
      <c r="AIO156" s="31"/>
      <c r="AIP156" s="31"/>
      <c r="AIQ156" s="31"/>
      <c r="AIR156" s="31"/>
      <c r="AIS156" s="31"/>
      <c r="AIT156" s="31"/>
      <c r="AIU156" s="31"/>
      <c r="AIV156" s="31"/>
      <c r="AIW156" s="31"/>
      <c r="AIX156" s="31"/>
      <c r="AIY156" s="31"/>
      <c r="AIZ156" s="31"/>
      <c r="AJA156" s="31"/>
      <c r="AJB156" s="31"/>
      <c r="AJC156" s="31"/>
      <c r="AJD156" s="31"/>
      <c r="AJE156" s="31"/>
      <c r="AJF156" s="31"/>
      <c r="AJG156" s="31"/>
      <c r="AJH156" s="31"/>
      <c r="AJI156" s="31"/>
      <c r="AJJ156" s="31"/>
      <c r="AJK156" s="31"/>
      <c r="AJL156" s="31"/>
      <c r="AJM156" s="31"/>
      <c r="AJN156" s="31"/>
      <c r="AJO156" s="31"/>
      <c r="AJP156" s="31"/>
      <c r="AJQ156" s="31"/>
      <c r="AJR156" s="31"/>
      <c r="AJS156" s="31"/>
      <c r="AJT156" s="31"/>
      <c r="AJU156" s="31"/>
      <c r="AJV156" s="31"/>
      <c r="AJW156" s="31"/>
      <c r="AJX156" s="31"/>
      <c r="AJY156" s="31"/>
      <c r="AJZ156" s="31"/>
      <c r="AKA156" s="31"/>
      <c r="AKB156" s="31"/>
      <c r="AKC156" s="31"/>
      <c r="AKD156" s="31"/>
      <c r="AKE156" s="31"/>
      <c r="AKF156" s="31"/>
      <c r="AKG156" s="31"/>
      <c r="AKH156" s="31"/>
      <c r="AKI156" s="31"/>
      <c r="AKJ156" s="31"/>
      <c r="AKK156" s="31"/>
      <c r="AKL156" s="31"/>
      <c r="AKM156" s="31"/>
      <c r="AKN156" s="31"/>
      <c r="AKO156" s="31"/>
      <c r="AKP156" s="31"/>
      <c r="AKQ156" s="31"/>
      <c r="AKR156" s="31"/>
      <c r="AKS156" s="31"/>
      <c r="AKT156" s="31"/>
      <c r="AKU156" s="31"/>
      <c r="AKV156" s="31"/>
      <c r="AKW156" s="31"/>
      <c r="AKX156" s="31"/>
      <c r="AKY156" s="31"/>
      <c r="AKZ156" s="31"/>
      <c r="ALA156" s="31"/>
      <c r="ALB156" s="31"/>
      <c r="ALC156" s="31"/>
      <c r="ALD156" s="31"/>
      <c r="ALE156" s="31"/>
      <c r="ALF156" s="31"/>
      <c r="ALG156" s="31"/>
      <c r="ALH156" s="31"/>
      <c r="ALI156" s="31"/>
      <c r="ALJ156" s="31"/>
      <c r="ALK156" s="31"/>
      <c r="ALL156" s="31"/>
      <c r="ALM156" s="31"/>
      <c r="ALN156" s="31"/>
      <c r="ALO156" s="31"/>
      <c r="ALP156" s="31"/>
      <c r="ALQ156" s="31"/>
      <c r="ALR156" s="31"/>
      <c r="ALS156" s="31"/>
      <c r="ALT156" s="31"/>
      <c r="ALU156" s="31"/>
      <c r="ALV156" s="31"/>
      <c r="ALW156" s="31"/>
      <c r="ALX156" s="31"/>
      <c r="ALY156" s="31"/>
      <c r="ALZ156" s="31"/>
      <c r="AMA156" s="31"/>
      <c r="AMB156" s="31"/>
      <c r="AMC156" s="31"/>
      <c r="AMD156" s="31"/>
      <c r="AME156" s="31"/>
      <c r="AMF156" s="31"/>
      <c r="AMG156" s="31"/>
      <c r="AMH156" s="31"/>
      <c r="AMI156" s="31"/>
      <c r="AMJ156" s="31"/>
      <c r="AMK156" s="31"/>
      <c r="AML156" s="31"/>
      <c r="AMM156" s="31"/>
      <c r="AMN156" s="31"/>
      <c r="AMO156" s="31"/>
      <c r="AMP156" s="31"/>
      <c r="AMQ156" s="31"/>
      <c r="AMR156" s="31"/>
      <c r="AMS156" s="31"/>
      <c r="AMT156" s="31"/>
      <c r="AMU156" s="31"/>
      <c r="AMV156" s="31"/>
      <c r="AMW156" s="31"/>
      <c r="AMX156" s="31"/>
      <c r="AMY156" s="31"/>
      <c r="AMZ156" s="31"/>
      <c r="ANA156" s="31"/>
      <c r="ANB156" s="31"/>
      <c r="ANC156" s="31"/>
      <c r="AND156" s="31"/>
      <c r="ANE156" s="31"/>
      <c r="ANF156" s="31"/>
      <c r="ANG156" s="31"/>
      <c r="ANH156" s="31"/>
      <c r="ANI156" s="31"/>
      <c r="ANJ156" s="31"/>
      <c r="ANK156" s="31"/>
      <c r="ANL156" s="31"/>
      <c r="ANM156" s="31"/>
      <c r="ANN156" s="31"/>
      <c r="ANO156" s="31"/>
      <c r="ANP156" s="31"/>
      <c r="ANQ156" s="31"/>
      <c r="ANR156" s="31"/>
      <c r="ANS156" s="31"/>
      <c r="ANT156" s="31"/>
      <c r="ANU156" s="31"/>
      <c r="ANV156" s="31"/>
      <c r="ANW156" s="31"/>
      <c r="ANX156" s="31"/>
      <c r="ANY156" s="31"/>
      <c r="ANZ156" s="31"/>
      <c r="AOA156" s="31"/>
      <c r="AOB156" s="31"/>
      <c r="AOC156" s="31"/>
      <c r="AOD156" s="31"/>
      <c r="AOE156" s="31"/>
      <c r="AOF156" s="31"/>
      <c r="AOG156" s="31"/>
      <c r="AOH156" s="31"/>
      <c r="AOI156" s="31"/>
      <c r="AOJ156" s="31"/>
      <c r="AOK156" s="31"/>
      <c r="AOL156" s="31"/>
      <c r="AOM156" s="31"/>
      <c r="AON156" s="31"/>
      <c r="AOO156" s="31"/>
      <c r="AOP156" s="31"/>
      <c r="AOQ156" s="31"/>
      <c r="AOR156" s="31"/>
      <c r="AOS156" s="31"/>
      <c r="AOT156" s="31"/>
      <c r="AOU156" s="31"/>
      <c r="AOV156" s="31"/>
      <c r="AOW156" s="31"/>
      <c r="AOX156" s="31"/>
      <c r="AOY156" s="31"/>
      <c r="AOZ156" s="31"/>
      <c r="APA156" s="31"/>
      <c r="APB156" s="31"/>
      <c r="APC156" s="31"/>
      <c r="APD156" s="31"/>
      <c r="APE156" s="31"/>
      <c r="APF156" s="31"/>
      <c r="APG156" s="31"/>
      <c r="APH156" s="31"/>
      <c r="API156" s="31"/>
      <c r="APJ156" s="31"/>
      <c r="APK156" s="31"/>
      <c r="APL156" s="31"/>
      <c r="APM156" s="31"/>
      <c r="APN156" s="31"/>
      <c r="APO156" s="31"/>
      <c r="APP156" s="31"/>
      <c r="APQ156" s="31"/>
      <c r="APR156" s="31"/>
      <c r="APS156" s="31"/>
      <c r="APT156" s="31"/>
      <c r="APU156" s="31"/>
      <c r="APV156" s="31"/>
      <c r="APW156" s="31"/>
      <c r="APX156" s="31"/>
      <c r="APY156" s="31"/>
      <c r="APZ156" s="31"/>
      <c r="AQA156" s="31"/>
      <c r="AQB156" s="31"/>
      <c r="AQC156" s="31"/>
      <c r="AQD156" s="31"/>
      <c r="AQE156" s="31"/>
      <c r="AQF156" s="31"/>
      <c r="AQG156" s="31"/>
      <c r="AQH156" s="31"/>
      <c r="AQI156" s="31"/>
      <c r="AQJ156" s="31"/>
      <c r="AQK156" s="31"/>
      <c r="AQL156" s="31"/>
      <c r="AQM156" s="31"/>
      <c r="AQN156" s="31"/>
      <c r="AQO156" s="31"/>
      <c r="AQP156" s="31"/>
      <c r="AQQ156" s="31"/>
      <c r="AQR156" s="31"/>
      <c r="AQS156" s="31"/>
      <c r="AQT156" s="31"/>
      <c r="AQU156" s="31"/>
      <c r="AQV156" s="31"/>
      <c r="AQW156" s="31"/>
      <c r="AQX156" s="31"/>
      <c r="AQY156" s="31"/>
      <c r="AQZ156" s="31"/>
      <c r="ARA156" s="31"/>
      <c r="ARB156" s="31"/>
      <c r="ARC156" s="31"/>
      <c r="ARD156" s="31"/>
      <c r="ARE156" s="31"/>
      <c r="ARF156" s="31"/>
      <c r="ARG156" s="31"/>
      <c r="ARH156" s="31"/>
      <c r="ARI156" s="31"/>
      <c r="ARJ156" s="31"/>
      <c r="ARK156" s="31"/>
      <c r="ARL156" s="31"/>
      <c r="ARM156" s="31"/>
      <c r="ARN156" s="31"/>
      <c r="ARO156" s="31"/>
      <c r="ARP156" s="31"/>
      <c r="ARQ156" s="31"/>
      <c r="ARR156" s="31"/>
      <c r="ARS156" s="31"/>
      <c r="ART156" s="31"/>
      <c r="ARU156" s="31"/>
      <c r="ARV156" s="31"/>
      <c r="ARW156" s="31"/>
      <c r="ARX156" s="31"/>
      <c r="ARY156" s="31"/>
      <c r="ARZ156" s="31"/>
      <c r="ASA156" s="31"/>
      <c r="ASB156" s="31"/>
      <c r="ASC156" s="31"/>
      <c r="ASD156" s="31"/>
      <c r="ASE156" s="31"/>
      <c r="ASF156" s="31"/>
      <c r="ASG156" s="31"/>
      <c r="ASH156" s="31"/>
      <c r="ASI156" s="31"/>
      <c r="ASJ156" s="31"/>
      <c r="ASK156" s="31"/>
      <c r="ASL156" s="31"/>
      <c r="ASM156" s="31"/>
      <c r="ASN156" s="31"/>
      <c r="ASO156" s="31"/>
      <c r="ASP156" s="31"/>
      <c r="ASQ156" s="31"/>
      <c r="ASR156" s="31"/>
      <c r="ASS156" s="31"/>
      <c r="AST156" s="31"/>
      <c r="ASU156" s="31"/>
      <c r="ASV156" s="31"/>
      <c r="ASW156" s="31"/>
      <c r="ASX156" s="31"/>
      <c r="ASY156" s="31"/>
      <c r="ASZ156" s="31"/>
      <c r="ATA156" s="31"/>
      <c r="ATB156" s="31"/>
      <c r="ATC156" s="31"/>
      <c r="ATD156" s="31"/>
      <c r="ATE156" s="31"/>
      <c r="ATF156" s="31"/>
      <c r="ATG156" s="31"/>
      <c r="ATH156" s="31"/>
      <c r="ATI156" s="31"/>
      <c r="ATJ156" s="31"/>
      <c r="ATK156" s="31"/>
      <c r="ATL156" s="31"/>
      <c r="ATM156" s="31"/>
      <c r="ATN156" s="31"/>
      <c r="ATO156" s="31"/>
      <c r="ATP156" s="31"/>
      <c r="ATQ156" s="31"/>
      <c r="ATR156" s="31"/>
      <c r="ATS156" s="31"/>
      <c r="ATT156" s="31"/>
      <c r="ATU156" s="31"/>
      <c r="ATV156" s="31"/>
      <c r="ATW156" s="31"/>
      <c r="ATX156" s="31"/>
      <c r="ATY156" s="31"/>
      <c r="ATZ156" s="31"/>
      <c r="AUA156" s="31"/>
      <c r="AUB156" s="31"/>
      <c r="AUC156" s="31"/>
      <c r="AUD156" s="31"/>
      <c r="AUE156" s="31"/>
      <c r="AUF156" s="31"/>
      <c r="AUG156" s="31"/>
      <c r="AUH156" s="31"/>
      <c r="AUI156" s="31"/>
      <c r="AUJ156" s="31"/>
      <c r="AUK156" s="31"/>
      <c r="AUL156" s="31"/>
      <c r="AUM156" s="31"/>
      <c r="AUN156" s="31"/>
      <c r="AUO156" s="31"/>
      <c r="AUP156" s="31"/>
      <c r="AUQ156" s="31"/>
      <c r="AUR156" s="31"/>
      <c r="AUS156" s="31"/>
      <c r="AUT156" s="31"/>
      <c r="AUU156" s="31"/>
      <c r="AUV156" s="31"/>
      <c r="AUW156" s="31"/>
      <c r="AUX156" s="31"/>
      <c r="AUY156" s="31"/>
      <c r="AUZ156" s="31"/>
      <c r="AVA156" s="31"/>
      <c r="AVB156" s="31"/>
      <c r="AVC156" s="31"/>
      <c r="AVD156" s="31"/>
      <c r="AVE156" s="31"/>
      <c r="AVF156" s="31"/>
      <c r="AVG156" s="31"/>
      <c r="AVH156" s="31"/>
      <c r="AVI156" s="31"/>
      <c r="AVJ156" s="31"/>
      <c r="AVK156" s="31"/>
      <c r="AVL156" s="31"/>
      <c r="AVM156" s="31"/>
      <c r="AVN156" s="31"/>
      <c r="AVO156" s="31"/>
      <c r="AVP156" s="31"/>
      <c r="AVQ156" s="31"/>
      <c r="AVR156" s="31"/>
      <c r="AVS156" s="31"/>
      <c r="AVT156" s="31"/>
      <c r="AVU156" s="31"/>
      <c r="AVV156" s="31"/>
      <c r="AVW156" s="31"/>
      <c r="AVX156" s="31"/>
      <c r="AVY156" s="31"/>
      <c r="AVZ156" s="31"/>
      <c r="AWA156" s="31"/>
      <c r="AWB156" s="31"/>
      <c r="AWC156" s="31"/>
      <c r="AWD156" s="31"/>
      <c r="AWE156" s="31"/>
      <c r="AWF156" s="31"/>
      <c r="AWG156" s="31"/>
      <c r="AWH156" s="31"/>
      <c r="AWI156" s="31"/>
      <c r="AWJ156" s="31"/>
      <c r="AWK156" s="31"/>
      <c r="AWL156" s="31"/>
      <c r="AWM156" s="31"/>
      <c r="AWN156" s="31"/>
      <c r="AWO156" s="31"/>
      <c r="AWP156" s="31"/>
      <c r="AWQ156" s="31"/>
      <c r="AWR156" s="31"/>
      <c r="AWS156" s="31"/>
      <c r="AWT156" s="31"/>
      <c r="AWU156" s="31"/>
      <c r="AWV156" s="31"/>
      <c r="AWW156" s="31"/>
      <c r="AWX156" s="31"/>
      <c r="AWY156" s="31"/>
      <c r="AWZ156" s="31"/>
      <c r="AXA156" s="31"/>
      <c r="AXB156" s="31"/>
      <c r="AXC156" s="31"/>
      <c r="AXD156" s="31"/>
      <c r="AXE156" s="31"/>
      <c r="AXF156" s="31"/>
      <c r="AXG156" s="31"/>
      <c r="AXH156" s="31"/>
      <c r="AXI156" s="31"/>
      <c r="AXJ156" s="31"/>
      <c r="AXK156" s="31"/>
      <c r="AXL156" s="31"/>
      <c r="AXM156" s="31"/>
      <c r="AXN156" s="31"/>
      <c r="AXO156" s="31"/>
      <c r="AXP156" s="31"/>
      <c r="AXQ156" s="31"/>
      <c r="AXR156" s="31"/>
      <c r="AXS156" s="31"/>
      <c r="AXT156" s="31"/>
      <c r="AXU156" s="31"/>
      <c r="AXV156" s="31"/>
      <c r="AXW156" s="31"/>
      <c r="AXX156" s="31"/>
      <c r="AXY156" s="31"/>
      <c r="AXZ156" s="31"/>
      <c r="AYA156" s="31"/>
      <c r="AYB156" s="31"/>
      <c r="AYC156" s="31"/>
      <c r="AYD156" s="31"/>
      <c r="AYE156" s="31"/>
      <c r="AYF156" s="31"/>
      <c r="AYG156" s="31"/>
      <c r="AYH156" s="31"/>
      <c r="AYI156" s="31"/>
      <c r="AYJ156" s="31"/>
      <c r="AYK156" s="31"/>
      <c r="AYL156" s="31"/>
      <c r="AYM156" s="31"/>
      <c r="AYN156" s="31"/>
      <c r="AYO156" s="31"/>
      <c r="AYP156" s="31"/>
      <c r="AYQ156" s="31"/>
      <c r="AYR156" s="31"/>
      <c r="AYS156" s="31"/>
      <c r="AYT156" s="31"/>
      <c r="AYU156" s="31"/>
      <c r="AYV156" s="31"/>
      <c r="AYW156" s="31"/>
      <c r="AYX156" s="31"/>
      <c r="AYY156" s="31"/>
      <c r="AYZ156" s="31"/>
      <c r="AZA156" s="31"/>
      <c r="AZB156" s="31"/>
      <c r="AZC156" s="31"/>
      <c r="AZD156" s="31"/>
      <c r="AZE156" s="31"/>
      <c r="AZF156" s="31"/>
      <c r="AZG156" s="31"/>
      <c r="AZH156" s="31"/>
      <c r="AZI156" s="31"/>
      <c r="AZJ156" s="31"/>
      <c r="AZK156" s="31"/>
      <c r="AZL156" s="31"/>
      <c r="AZM156" s="31"/>
      <c r="AZN156" s="31"/>
      <c r="AZO156" s="31"/>
      <c r="AZP156" s="31"/>
      <c r="AZQ156" s="31"/>
      <c r="AZR156" s="31"/>
      <c r="AZS156" s="31"/>
      <c r="AZT156" s="31"/>
      <c r="AZU156" s="31"/>
      <c r="AZV156" s="31"/>
      <c r="AZW156" s="31"/>
      <c r="AZX156" s="31"/>
      <c r="AZY156" s="31"/>
      <c r="AZZ156" s="31"/>
      <c r="BAA156" s="31"/>
      <c r="BAB156" s="31"/>
      <c r="BAC156" s="31"/>
      <c r="BAD156" s="31"/>
      <c r="BAE156" s="31"/>
      <c r="BAF156" s="31"/>
      <c r="BAG156" s="31"/>
      <c r="BAH156" s="31"/>
      <c r="BAI156" s="31"/>
      <c r="BAJ156" s="31"/>
      <c r="BAK156" s="31"/>
      <c r="BAL156" s="31"/>
      <c r="BAM156" s="31"/>
      <c r="BAN156" s="31"/>
      <c r="BAO156" s="31"/>
      <c r="BAP156" s="31"/>
      <c r="BAQ156" s="31"/>
      <c r="BAR156" s="31"/>
      <c r="BAS156" s="31"/>
      <c r="BAT156" s="31"/>
      <c r="BAU156" s="31"/>
      <c r="BAV156" s="31"/>
      <c r="BAW156" s="31"/>
      <c r="BAX156" s="31"/>
      <c r="BAY156" s="31"/>
      <c r="BAZ156" s="31"/>
      <c r="BBA156" s="31"/>
      <c r="BBB156" s="31"/>
      <c r="BBC156" s="31"/>
      <c r="BBD156" s="31"/>
      <c r="BBE156" s="31"/>
      <c r="BBF156" s="31"/>
      <c r="BBG156" s="31"/>
      <c r="BBH156" s="31"/>
      <c r="BBI156" s="31"/>
      <c r="BBJ156" s="31"/>
      <c r="BBK156" s="31"/>
      <c r="BBL156" s="31"/>
      <c r="BBM156" s="31"/>
      <c r="BBN156" s="31"/>
      <c r="BBO156" s="31"/>
      <c r="BBP156" s="31"/>
      <c r="BBQ156" s="31"/>
      <c r="BBR156" s="31"/>
      <c r="BBS156" s="31"/>
      <c r="BBT156" s="31"/>
      <c r="BBU156" s="31"/>
      <c r="BBV156" s="31"/>
      <c r="BBW156" s="31"/>
      <c r="BBX156" s="31"/>
      <c r="BBY156" s="31"/>
      <c r="BBZ156" s="31"/>
      <c r="BCA156" s="31"/>
      <c r="BCB156" s="31"/>
      <c r="BCC156" s="31"/>
      <c r="BCD156" s="31"/>
      <c r="BCE156" s="31"/>
      <c r="BCF156" s="31"/>
      <c r="BCG156" s="31"/>
      <c r="BCH156" s="31"/>
      <c r="BCI156" s="31"/>
      <c r="BCJ156" s="31"/>
      <c r="BCK156" s="31"/>
      <c r="BCL156" s="31"/>
      <c r="BCM156" s="31"/>
      <c r="BCN156" s="31"/>
      <c r="BCO156" s="31"/>
      <c r="BCP156" s="31"/>
      <c r="BCQ156" s="31"/>
      <c r="BCR156" s="31"/>
      <c r="BCS156" s="31"/>
      <c r="BCT156" s="31"/>
      <c r="BCU156" s="31"/>
      <c r="BCV156" s="31"/>
      <c r="BCW156" s="31"/>
      <c r="BCX156" s="31"/>
      <c r="BCY156" s="31"/>
      <c r="BCZ156" s="31"/>
      <c r="BDA156" s="31"/>
      <c r="BDB156" s="31"/>
      <c r="BDC156" s="31"/>
      <c r="BDD156" s="31"/>
      <c r="BDE156" s="31"/>
      <c r="BDF156" s="31"/>
      <c r="BDG156" s="31"/>
      <c r="BDH156" s="31"/>
      <c r="BDI156" s="31"/>
      <c r="BDJ156" s="31"/>
      <c r="BDK156" s="31"/>
      <c r="BDL156" s="31"/>
      <c r="BDM156" s="31"/>
      <c r="BDN156" s="31"/>
      <c r="BDO156" s="31"/>
      <c r="BDP156" s="31"/>
      <c r="BDQ156" s="31"/>
      <c r="BDR156" s="31"/>
      <c r="BDS156" s="31"/>
      <c r="BDT156" s="31"/>
      <c r="BDU156" s="31"/>
      <c r="BDV156" s="31"/>
      <c r="BDW156" s="31"/>
      <c r="BDX156" s="31"/>
      <c r="BDY156" s="31"/>
      <c r="BDZ156" s="31"/>
      <c r="BEA156" s="31"/>
      <c r="BEB156" s="31"/>
      <c r="BEC156" s="31"/>
      <c r="BED156" s="31"/>
      <c r="BEE156" s="31"/>
      <c r="BEF156" s="31"/>
      <c r="BEG156" s="31"/>
      <c r="BEH156" s="31"/>
      <c r="BEI156" s="31"/>
      <c r="BEJ156" s="31"/>
      <c r="BEK156" s="31"/>
      <c r="BEL156" s="31"/>
      <c r="BEM156" s="31"/>
      <c r="BEN156" s="31"/>
      <c r="BEO156" s="31"/>
      <c r="BEP156" s="31"/>
      <c r="BEQ156" s="31"/>
      <c r="BER156" s="31"/>
      <c r="BES156" s="31"/>
      <c r="BET156" s="31"/>
      <c r="BEU156" s="31"/>
      <c r="BEV156" s="31"/>
      <c r="BEW156" s="31"/>
      <c r="BEX156" s="31"/>
      <c r="BEY156" s="31"/>
      <c r="BEZ156" s="31"/>
      <c r="BFA156" s="31"/>
      <c r="BFB156" s="31"/>
      <c r="BFC156" s="31"/>
      <c r="BFD156" s="31"/>
      <c r="BFE156" s="31"/>
      <c r="BFF156" s="31"/>
      <c r="BFG156" s="31"/>
      <c r="BFH156" s="31"/>
      <c r="BFI156" s="31"/>
      <c r="BFJ156" s="31"/>
      <c r="BFK156" s="31"/>
      <c r="BFL156" s="31"/>
      <c r="BFM156" s="31"/>
      <c r="BFN156" s="31"/>
      <c r="BFO156" s="31"/>
      <c r="BFP156" s="31"/>
      <c r="BFQ156" s="31"/>
      <c r="BFR156" s="31"/>
      <c r="BFS156" s="31"/>
      <c r="BFT156" s="31"/>
      <c r="BFU156" s="31"/>
      <c r="BFV156" s="31"/>
      <c r="BFW156" s="31"/>
      <c r="BFX156" s="31"/>
      <c r="BFY156" s="31"/>
      <c r="BFZ156" s="31"/>
      <c r="BGA156" s="31"/>
      <c r="BGB156" s="31"/>
      <c r="BGC156" s="31"/>
      <c r="BGD156" s="31"/>
      <c r="BGE156" s="31"/>
      <c r="BGF156" s="31"/>
      <c r="BGG156" s="31"/>
      <c r="BGH156" s="31"/>
      <c r="BGI156" s="31"/>
      <c r="BGJ156" s="31"/>
      <c r="BGK156" s="31"/>
      <c r="BGL156" s="31"/>
      <c r="BGM156" s="31"/>
      <c r="BGN156" s="31"/>
      <c r="BGO156" s="31"/>
      <c r="BGP156" s="31"/>
      <c r="BGQ156" s="31"/>
      <c r="BGR156" s="31"/>
      <c r="BGS156" s="31"/>
      <c r="BGT156" s="31"/>
      <c r="BGU156" s="31"/>
      <c r="BGV156" s="31"/>
      <c r="BGW156" s="31"/>
      <c r="BGX156" s="31"/>
      <c r="BGY156" s="31"/>
      <c r="BGZ156" s="31"/>
      <c r="BHA156" s="31"/>
      <c r="BHB156" s="31"/>
      <c r="BHC156" s="31"/>
      <c r="BHD156" s="31"/>
      <c r="BHE156" s="31"/>
      <c r="BHF156" s="31"/>
      <c r="BHG156" s="31"/>
      <c r="BHH156" s="31"/>
      <c r="BHI156" s="31"/>
      <c r="BHJ156" s="31"/>
      <c r="BHK156" s="31"/>
      <c r="BHL156" s="31"/>
      <c r="BHM156" s="31"/>
      <c r="BHN156" s="31"/>
      <c r="BHO156" s="31"/>
      <c r="BHP156" s="31"/>
      <c r="BHQ156" s="31"/>
      <c r="BHR156" s="31"/>
      <c r="BHS156" s="31"/>
      <c r="BHT156" s="31"/>
      <c r="BHU156" s="31"/>
      <c r="BHV156" s="31"/>
      <c r="BHW156" s="31"/>
      <c r="BHX156" s="31"/>
      <c r="BHY156" s="31"/>
      <c r="BHZ156" s="31"/>
      <c r="BIA156" s="31"/>
      <c r="BIB156" s="31"/>
      <c r="BIC156" s="31"/>
      <c r="BID156" s="31"/>
      <c r="BIE156" s="31"/>
      <c r="BIF156" s="31"/>
      <c r="BIG156" s="31"/>
      <c r="BIH156" s="31"/>
      <c r="BII156" s="31"/>
      <c r="BIJ156" s="31"/>
      <c r="BIK156" s="31"/>
      <c r="BIL156" s="31"/>
      <c r="BIM156" s="31"/>
      <c r="BIN156" s="31"/>
      <c r="BIO156" s="31"/>
      <c r="BIP156" s="31"/>
      <c r="BIQ156" s="31"/>
      <c r="BIR156" s="31"/>
      <c r="BIS156" s="31"/>
      <c r="BIT156" s="31"/>
      <c r="BIU156" s="31"/>
      <c r="BIV156" s="31"/>
      <c r="BIW156" s="31"/>
      <c r="BIX156" s="31"/>
      <c r="BIY156" s="31"/>
      <c r="BIZ156" s="31"/>
      <c r="BJA156" s="31"/>
      <c r="BJB156" s="31"/>
      <c r="BJC156" s="31"/>
      <c r="BJD156" s="31"/>
      <c r="BJE156" s="31"/>
      <c r="BJF156" s="31"/>
      <c r="BJG156" s="31"/>
      <c r="BJH156" s="31"/>
      <c r="BJI156" s="31"/>
      <c r="BJJ156" s="31"/>
      <c r="BJK156" s="31"/>
      <c r="BJL156" s="31"/>
      <c r="BJM156" s="31"/>
      <c r="BJN156" s="31"/>
      <c r="BJO156" s="31"/>
      <c r="BJP156" s="31"/>
      <c r="BJQ156" s="31"/>
      <c r="BJR156" s="31"/>
      <c r="BJS156" s="31"/>
      <c r="BJT156" s="31"/>
      <c r="BJU156" s="31"/>
      <c r="BJV156" s="31"/>
      <c r="BJW156" s="31"/>
      <c r="BJX156" s="31"/>
      <c r="BJY156" s="31"/>
      <c r="BJZ156" s="31"/>
      <c r="BKA156" s="31"/>
      <c r="BKB156" s="31"/>
      <c r="BKC156" s="31"/>
      <c r="BKD156" s="31"/>
      <c r="BKE156" s="31"/>
      <c r="BKF156" s="31"/>
      <c r="BKG156" s="31"/>
      <c r="BKH156" s="31"/>
      <c r="BKI156" s="31"/>
      <c r="BKJ156" s="31"/>
      <c r="BKK156" s="31"/>
      <c r="BKL156" s="31"/>
      <c r="BKM156" s="31"/>
      <c r="BKN156" s="31"/>
      <c r="BKO156" s="31"/>
      <c r="BKP156" s="31"/>
      <c r="BKQ156" s="31"/>
      <c r="BKR156" s="31"/>
      <c r="BKS156" s="31"/>
      <c r="BKT156" s="31"/>
      <c r="BKU156" s="31"/>
      <c r="BKV156" s="31"/>
      <c r="BKW156" s="31"/>
      <c r="BKX156" s="31"/>
      <c r="BKY156" s="31"/>
      <c r="BKZ156" s="31"/>
      <c r="BLA156" s="31"/>
      <c r="BLB156" s="31"/>
      <c r="BLC156" s="31"/>
      <c r="BLD156" s="31"/>
      <c r="BLE156" s="31"/>
      <c r="BLF156" s="31"/>
      <c r="BLG156" s="31"/>
      <c r="BLH156" s="31"/>
      <c r="BLI156" s="31"/>
      <c r="BLJ156" s="31"/>
      <c r="BLK156" s="31"/>
      <c r="BLL156" s="31"/>
      <c r="BLM156" s="31"/>
      <c r="BLN156" s="31"/>
      <c r="BLO156" s="31"/>
      <c r="BLP156" s="31"/>
      <c r="BLQ156" s="31"/>
      <c r="BLR156" s="31"/>
      <c r="BLS156" s="31"/>
      <c r="BLT156" s="31"/>
      <c r="BLU156" s="31"/>
      <c r="BLV156" s="31"/>
      <c r="BLW156" s="31"/>
      <c r="BLX156" s="31"/>
      <c r="BLY156" s="31"/>
      <c r="BLZ156" s="31"/>
      <c r="BMA156" s="31"/>
      <c r="BMB156" s="31"/>
      <c r="BMC156" s="31"/>
      <c r="BMD156" s="31"/>
      <c r="BME156" s="31"/>
      <c r="BMF156" s="31"/>
      <c r="BMG156" s="31"/>
      <c r="BMH156" s="31"/>
      <c r="BMI156" s="31"/>
      <c r="BMJ156" s="31"/>
      <c r="BMK156" s="31"/>
      <c r="BML156" s="31"/>
      <c r="BMM156" s="31"/>
      <c r="BMN156" s="31"/>
      <c r="BMO156" s="31"/>
      <c r="BMP156" s="31"/>
      <c r="BMQ156" s="31"/>
      <c r="BMR156" s="31"/>
      <c r="BMS156" s="31"/>
      <c r="BMT156" s="31"/>
      <c r="BMU156" s="31"/>
      <c r="BMV156" s="31"/>
      <c r="BMW156" s="31"/>
      <c r="BMX156" s="31"/>
      <c r="BMY156" s="31"/>
      <c r="BMZ156" s="31"/>
      <c r="BNA156" s="31"/>
      <c r="BNB156" s="31"/>
      <c r="BNC156" s="31"/>
      <c r="BND156" s="31"/>
      <c r="BNE156" s="31"/>
      <c r="BNF156" s="31"/>
      <c r="BNG156" s="31"/>
      <c r="BNH156" s="31"/>
      <c r="BNI156" s="31"/>
      <c r="BNJ156" s="31"/>
      <c r="BNK156" s="31"/>
      <c r="BNL156" s="31"/>
      <c r="BNM156" s="31"/>
      <c r="BNN156" s="31"/>
      <c r="BNO156" s="31"/>
      <c r="BNP156" s="31"/>
      <c r="BNQ156" s="31"/>
      <c r="BNR156" s="31"/>
      <c r="BNS156" s="31"/>
      <c r="BNT156" s="31"/>
      <c r="BNU156" s="31"/>
      <c r="BNV156" s="31"/>
      <c r="BNW156" s="31"/>
      <c r="BNX156" s="31"/>
      <c r="BNY156" s="31"/>
      <c r="BNZ156" s="31"/>
      <c r="BOA156" s="31"/>
      <c r="BOB156" s="31"/>
      <c r="BOC156" s="31"/>
      <c r="BOD156" s="31"/>
      <c r="BOE156" s="31"/>
      <c r="BOF156" s="31"/>
      <c r="BOG156" s="31"/>
      <c r="BOH156" s="31"/>
      <c r="BOI156" s="31"/>
      <c r="BOJ156" s="31"/>
      <c r="BOK156" s="31"/>
      <c r="BOL156" s="31"/>
      <c r="BOM156" s="31"/>
      <c r="BON156" s="31"/>
      <c r="BOO156" s="31"/>
      <c r="BOP156" s="31"/>
      <c r="BOQ156" s="31"/>
      <c r="BOR156" s="31"/>
      <c r="BOS156" s="31"/>
      <c r="BOT156" s="31"/>
      <c r="BOU156" s="31"/>
      <c r="BOV156" s="31"/>
      <c r="BOW156" s="31"/>
      <c r="BOX156" s="31"/>
      <c r="BOY156" s="31"/>
      <c r="BOZ156" s="31"/>
      <c r="BPA156" s="31"/>
      <c r="BPB156" s="31"/>
      <c r="BPC156" s="31"/>
      <c r="BPD156" s="31"/>
      <c r="BPE156" s="31"/>
      <c r="BPF156" s="31"/>
      <c r="BPG156" s="31"/>
      <c r="BPH156" s="31"/>
      <c r="BPI156" s="31"/>
      <c r="BPJ156" s="31"/>
      <c r="BPK156" s="31"/>
      <c r="BPL156" s="31"/>
      <c r="BPM156" s="31"/>
      <c r="BPN156" s="31"/>
      <c r="BPO156" s="31"/>
      <c r="BPP156" s="31"/>
      <c r="BPQ156" s="31"/>
      <c r="BPR156" s="31"/>
      <c r="BPS156" s="31"/>
      <c r="BPT156" s="31"/>
      <c r="BPU156" s="31"/>
      <c r="BPV156" s="31"/>
      <c r="BPW156" s="31"/>
      <c r="BPX156" s="31"/>
      <c r="BPY156" s="31"/>
      <c r="BPZ156" s="31"/>
      <c r="BQA156" s="31"/>
      <c r="BQB156" s="31"/>
      <c r="BQC156" s="31"/>
      <c r="BQD156" s="31"/>
      <c r="BQE156" s="31"/>
      <c r="BQF156" s="31"/>
      <c r="BQG156" s="31"/>
      <c r="BQH156" s="31"/>
      <c r="BQI156" s="31"/>
      <c r="BQJ156" s="31"/>
      <c r="BQK156" s="31"/>
      <c r="BQL156" s="31"/>
      <c r="BQM156" s="31"/>
      <c r="BQN156" s="31"/>
      <c r="BQO156" s="31"/>
      <c r="BQP156" s="31"/>
      <c r="BQQ156" s="31"/>
      <c r="BQR156" s="31"/>
      <c r="BQS156" s="31"/>
      <c r="BQT156" s="31"/>
      <c r="BQU156" s="31"/>
      <c r="BQV156" s="31"/>
      <c r="BQW156" s="31"/>
      <c r="BQX156" s="31"/>
      <c r="BQY156" s="31"/>
      <c r="BQZ156" s="31"/>
      <c r="BRA156" s="31"/>
      <c r="BRB156" s="31"/>
      <c r="BRC156" s="31"/>
      <c r="BRD156" s="31"/>
      <c r="BRE156" s="31"/>
      <c r="BRF156" s="31"/>
      <c r="BRG156" s="31"/>
      <c r="BRH156" s="31"/>
      <c r="BRI156" s="31"/>
      <c r="BRJ156" s="31"/>
      <c r="BRK156" s="31"/>
      <c r="BRL156" s="31"/>
      <c r="BRM156" s="31"/>
      <c r="BRN156" s="31"/>
      <c r="BRO156" s="31"/>
      <c r="BRP156" s="31"/>
      <c r="BRQ156" s="31"/>
      <c r="BRR156" s="31"/>
      <c r="BRS156" s="31"/>
      <c r="BRT156" s="31"/>
      <c r="BRU156" s="31"/>
      <c r="BRV156" s="31"/>
      <c r="BRW156" s="31"/>
      <c r="BRX156" s="31"/>
      <c r="BRY156" s="31"/>
      <c r="BRZ156" s="31"/>
      <c r="BSA156" s="31"/>
      <c r="BSB156" s="31"/>
      <c r="BSC156" s="31"/>
      <c r="BSD156" s="31"/>
      <c r="BSE156" s="31"/>
      <c r="BSF156" s="31"/>
      <c r="BSG156" s="31"/>
      <c r="BSH156" s="31"/>
      <c r="BSI156" s="31"/>
      <c r="BSJ156" s="31"/>
      <c r="BSK156" s="31"/>
      <c r="BSL156" s="31"/>
      <c r="BSM156" s="31"/>
      <c r="BSN156" s="31"/>
      <c r="BSO156" s="31"/>
      <c r="BSP156" s="31"/>
      <c r="BSQ156" s="31"/>
      <c r="BSR156" s="31"/>
      <c r="BSS156" s="31"/>
      <c r="BST156" s="31"/>
      <c r="BSU156" s="31"/>
      <c r="BSV156" s="31"/>
      <c r="BSW156" s="31"/>
      <c r="BSX156" s="31"/>
      <c r="BSY156" s="31"/>
      <c r="BSZ156" s="31"/>
      <c r="BTA156" s="31"/>
      <c r="BTB156" s="31"/>
      <c r="BTC156" s="31"/>
      <c r="BTD156" s="31"/>
      <c r="BTE156" s="31"/>
      <c r="BTF156" s="31"/>
      <c r="BTG156" s="31"/>
      <c r="BTH156" s="31"/>
      <c r="BTI156" s="31"/>
      <c r="BTJ156" s="31"/>
      <c r="BTK156" s="31"/>
      <c r="BTL156" s="31"/>
      <c r="BTM156" s="31"/>
      <c r="BTN156" s="31"/>
      <c r="BTO156" s="31"/>
      <c r="BTP156" s="31"/>
      <c r="BTQ156" s="31"/>
      <c r="BTR156" s="31"/>
      <c r="BTS156" s="31"/>
      <c r="BTT156" s="31"/>
      <c r="BTU156" s="31"/>
      <c r="BTV156" s="31"/>
      <c r="BTW156" s="31"/>
      <c r="BTX156" s="31"/>
      <c r="BTY156" s="31"/>
      <c r="BTZ156" s="31"/>
      <c r="BUA156" s="31"/>
      <c r="BUB156" s="31"/>
      <c r="BUC156" s="31"/>
      <c r="BUD156" s="31"/>
      <c r="BUE156" s="31"/>
      <c r="BUF156" s="31"/>
      <c r="BUG156" s="31"/>
      <c r="BUH156" s="31"/>
      <c r="BUI156" s="31"/>
      <c r="BUJ156" s="31"/>
      <c r="BUK156" s="31"/>
      <c r="BUL156" s="31"/>
      <c r="BUM156" s="31"/>
      <c r="BUN156" s="31"/>
      <c r="BUO156" s="31"/>
      <c r="BUP156" s="31"/>
      <c r="BUQ156" s="31"/>
      <c r="BUR156" s="31"/>
      <c r="BUS156" s="31"/>
      <c r="BUT156" s="31"/>
      <c r="BUU156" s="31"/>
      <c r="BUV156" s="31"/>
      <c r="BUW156" s="31"/>
      <c r="BUX156" s="31"/>
      <c r="BUY156" s="31"/>
      <c r="BUZ156" s="31"/>
      <c r="BVA156" s="31"/>
      <c r="BVB156" s="31"/>
      <c r="BVC156" s="31"/>
      <c r="BVD156" s="31"/>
      <c r="BVE156" s="31"/>
      <c r="BVF156" s="31"/>
      <c r="BVG156" s="31"/>
      <c r="BVH156" s="31"/>
      <c r="BVI156" s="31"/>
      <c r="BVJ156" s="31"/>
      <c r="BVK156" s="31"/>
      <c r="BVL156" s="31"/>
      <c r="BVM156" s="31"/>
      <c r="BVN156" s="31"/>
      <c r="BVO156" s="31"/>
      <c r="BVP156" s="31"/>
      <c r="BVQ156" s="31"/>
      <c r="BVR156" s="31"/>
      <c r="BVS156" s="31"/>
      <c r="BVT156" s="31"/>
      <c r="BVU156" s="31"/>
      <c r="BVV156" s="31"/>
      <c r="BVW156" s="31"/>
      <c r="BVX156" s="31"/>
      <c r="BVY156" s="31"/>
      <c r="BVZ156" s="31"/>
      <c r="BWA156" s="31"/>
      <c r="BWB156" s="31"/>
      <c r="BWC156" s="31"/>
      <c r="BWD156" s="31"/>
      <c r="BWE156" s="31"/>
      <c r="BWF156" s="31"/>
      <c r="BWG156" s="31"/>
      <c r="BWH156" s="31"/>
      <c r="BWI156" s="31"/>
      <c r="BWJ156" s="31"/>
      <c r="BWK156" s="31"/>
      <c r="BWL156" s="31"/>
      <c r="BWM156" s="31"/>
      <c r="BWN156" s="31"/>
      <c r="BWO156" s="31"/>
      <c r="BWP156" s="31"/>
      <c r="BWQ156" s="31"/>
      <c r="BWR156" s="31"/>
      <c r="BWS156" s="31"/>
      <c r="BWT156" s="31"/>
      <c r="BWU156" s="31"/>
      <c r="BWV156" s="31"/>
      <c r="BWW156" s="31"/>
      <c r="BWX156" s="31"/>
      <c r="BWY156" s="31"/>
      <c r="BWZ156" s="31"/>
      <c r="BXA156" s="31"/>
      <c r="BXB156" s="31"/>
      <c r="BXC156" s="31"/>
      <c r="BXD156" s="31"/>
      <c r="BXE156" s="31"/>
      <c r="BXF156" s="31"/>
      <c r="BXG156" s="31"/>
      <c r="BXH156" s="31"/>
      <c r="BXI156" s="31"/>
      <c r="BXJ156" s="31"/>
      <c r="BXK156" s="31"/>
      <c r="BXL156" s="31"/>
      <c r="BXM156" s="31"/>
      <c r="BXN156" s="31"/>
      <c r="BXO156" s="31"/>
      <c r="BXP156" s="31"/>
      <c r="BXQ156" s="31"/>
      <c r="BXR156" s="31"/>
      <c r="BXS156" s="31"/>
      <c r="BXT156" s="31"/>
      <c r="BXU156" s="31"/>
      <c r="BXV156" s="31"/>
      <c r="BXW156" s="31"/>
      <c r="BXX156" s="31"/>
      <c r="BXY156" s="31"/>
      <c r="BXZ156" s="31"/>
      <c r="BYA156" s="31"/>
      <c r="BYB156" s="31"/>
      <c r="BYC156" s="31"/>
      <c r="BYD156" s="31"/>
      <c r="BYE156" s="31"/>
      <c r="BYF156" s="31"/>
      <c r="BYG156" s="31"/>
      <c r="BYH156" s="31"/>
      <c r="BYI156" s="31"/>
      <c r="BYJ156" s="31"/>
      <c r="BYK156" s="31"/>
      <c r="BYL156" s="31"/>
      <c r="BYM156" s="31"/>
      <c r="BYN156" s="31"/>
      <c r="BYO156" s="31"/>
      <c r="BYP156" s="31"/>
      <c r="BYQ156" s="31"/>
      <c r="BYR156" s="31"/>
      <c r="BYS156" s="31"/>
      <c r="BYT156" s="31"/>
      <c r="BYU156" s="31"/>
      <c r="BYV156" s="31"/>
      <c r="BYW156" s="31"/>
      <c r="BYX156" s="31"/>
      <c r="BYY156" s="31"/>
      <c r="BYZ156" s="31"/>
      <c r="BZA156" s="31"/>
      <c r="BZB156" s="31"/>
      <c r="BZC156" s="31"/>
      <c r="BZD156" s="31"/>
      <c r="BZE156" s="31"/>
      <c r="BZF156" s="31"/>
      <c r="BZG156" s="31"/>
      <c r="BZH156" s="31"/>
      <c r="BZI156" s="31"/>
      <c r="BZJ156" s="31"/>
      <c r="BZK156" s="31"/>
      <c r="BZL156" s="31"/>
      <c r="BZM156" s="31"/>
      <c r="BZN156" s="31"/>
      <c r="BZO156" s="31"/>
      <c r="BZP156" s="31"/>
      <c r="BZQ156" s="31"/>
      <c r="BZR156" s="31"/>
      <c r="BZS156" s="31"/>
      <c r="BZT156" s="31"/>
      <c r="BZU156" s="31"/>
      <c r="BZV156" s="31"/>
      <c r="BZW156" s="31"/>
      <c r="BZX156" s="31"/>
      <c r="BZY156" s="31"/>
      <c r="BZZ156" s="31"/>
      <c r="CAA156" s="31"/>
      <c r="CAB156" s="31"/>
      <c r="CAC156" s="31"/>
      <c r="CAD156" s="31"/>
      <c r="CAE156" s="31"/>
      <c r="CAF156" s="31"/>
      <c r="CAG156" s="31"/>
      <c r="CAH156" s="31"/>
      <c r="CAI156" s="31"/>
      <c r="CAJ156" s="31"/>
      <c r="CAK156" s="31"/>
      <c r="CAL156" s="31"/>
      <c r="CAM156" s="31"/>
      <c r="CAN156" s="31"/>
      <c r="CAO156" s="31"/>
      <c r="CAP156" s="31"/>
      <c r="CAQ156" s="31"/>
      <c r="CAR156" s="31"/>
      <c r="CAS156" s="31"/>
      <c r="CAT156" s="31"/>
      <c r="CAU156" s="31"/>
      <c r="CAV156" s="31"/>
      <c r="CAW156" s="31"/>
      <c r="CAX156" s="31"/>
      <c r="CAY156" s="31"/>
      <c r="CAZ156" s="31"/>
      <c r="CBA156" s="31"/>
      <c r="CBB156" s="31"/>
      <c r="CBC156" s="31"/>
      <c r="CBD156" s="31"/>
      <c r="CBE156" s="31"/>
      <c r="CBF156" s="31"/>
      <c r="CBG156" s="31"/>
      <c r="CBH156" s="31"/>
      <c r="CBI156" s="31"/>
      <c r="CBJ156" s="31"/>
      <c r="CBK156" s="31"/>
      <c r="CBL156" s="31"/>
      <c r="CBM156" s="31"/>
      <c r="CBN156" s="31"/>
      <c r="CBO156" s="31"/>
      <c r="CBP156" s="31"/>
      <c r="CBQ156" s="31"/>
      <c r="CBR156" s="31"/>
      <c r="CBS156" s="31"/>
      <c r="CBT156" s="31"/>
      <c r="CBU156" s="31"/>
      <c r="CBV156" s="31"/>
      <c r="CBW156" s="31"/>
      <c r="CBX156" s="31"/>
      <c r="CBY156" s="31"/>
      <c r="CBZ156" s="31"/>
      <c r="CCA156" s="31"/>
      <c r="CCB156" s="31"/>
      <c r="CCC156" s="31"/>
      <c r="CCD156" s="31"/>
      <c r="CCE156" s="31"/>
      <c r="CCF156" s="31"/>
      <c r="CCG156" s="31"/>
      <c r="CCH156" s="31"/>
      <c r="CCI156" s="31"/>
      <c r="CCJ156" s="31"/>
      <c r="CCK156" s="31"/>
      <c r="CCL156" s="31"/>
      <c r="CCM156" s="31"/>
      <c r="CCN156" s="31"/>
      <c r="CCO156" s="31"/>
      <c r="CCP156" s="31"/>
      <c r="CCQ156" s="31"/>
      <c r="CCR156" s="31"/>
      <c r="CCS156" s="31"/>
      <c r="CCT156" s="31"/>
      <c r="CCU156" s="31"/>
      <c r="CCV156" s="31"/>
      <c r="CCW156" s="31"/>
      <c r="CCX156" s="31"/>
      <c r="CCY156" s="31"/>
      <c r="CCZ156" s="31"/>
      <c r="CDA156" s="31"/>
      <c r="CDB156" s="31"/>
      <c r="CDC156" s="31"/>
      <c r="CDD156" s="31"/>
      <c r="CDE156" s="31"/>
      <c r="CDF156" s="31"/>
      <c r="CDG156" s="31"/>
      <c r="CDH156" s="31"/>
      <c r="CDI156" s="31"/>
      <c r="CDJ156" s="31"/>
      <c r="CDK156" s="31"/>
      <c r="CDL156" s="31"/>
      <c r="CDM156" s="31"/>
      <c r="CDN156" s="31"/>
      <c r="CDO156" s="31"/>
      <c r="CDP156" s="31"/>
      <c r="CDQ156" s="31"/>
      <c r="CDR156" s="31"/>
      <c r="CDS156" s="31"/>
      <c r="CDT156" s="31"/>
      <c r="CDU156" s="31"/>
      <c r="CDV156" s="31"/>
      <c r="CDW156" s="31"/>
      <c r="CDX156" s="31"/>
      <c r="CDY156" s="31"/>
      <c r="CDZ156" s="31"/>
      <c r="CEA156" s="31"/>
      <c r="CEB156" s="31"/>
      <c r="CEC156" s="31"/>
      <c r="CED156" s="31"/>
      <c r="CEE156" s="31"/>
      <c r="CEF156" s="31"/>
      <c r="CEG156" s="31"/>
      <c r="CEH156" s="31"/>
      <c r="CEI156" s="31"/>
      <c r="CEJ156" s="31"/>
      <c r="CEK156" s="31"/>
      <c r="CEL156" s="31"/>
      <c r="CEM156" s="31"/>
      <c r="CEN156" s="31"/>
      <c r="CEO156" s="31"/>
      <c r="CEP156" s="31"/>
      <c r="CEQ156" s="31"/>
      <c r="CER156" s="31"/>
      <c r="CES156" s="31"/>
      <c r="CET156" s="31"/>
      <c r="CEU156" s="31"/>
      <c r="CEV156" s="31"/>
      <c r="CEW156" s="31"/>
      <c r="CEX156" s="31"/>
      <c r="CEY156" s="31"/>
      <c r="CEZ156" s="31"/>
      <c r="CFA156" s="31"/>
      <c r="CFB156" s="31"/>
      <c r="CFC156" s="31"/>
      <c r="CFD156" s="31"/>
      <c r="CFE156" s="31"/>
      <c r="CFF156" s="31"/>
      <c r="CFG156" s="31"/>
      <c r="CFH156" s="31"/>
      <c r="CFI156" s="31"/>
      <c r="CFJ156" s="31"/>
      <c r="CFK156" s="31"/>
      <c r="CFL156" s="31"/>
      <c r="CFM156" s="31"/>
      <c r="CFN156" s="31"/>
      <c r="CFO156" s="31"/>
      <c r="CFP156" s="31"/>
      <c r="CFQ156" s="31"/>
      <c r="CFR156" s="31"/>
      <c r="CFS156" s="31"/>
      <c r="CFT156" s="31"/>
      <c r="CFU156" s="31"/>
      <c r="CFV156" s="31"/>
      <c r="CFW156" s="31"/>
      <c r="CFX156" s="31"/>
      <c r="CFY156" s="31"/>
      <c r="CFZ156" s="31"/>
      <c r="CGA156" s="31"/>
      <c r="CGB156" s="31"/>
      <c r="CGC156" s="31"/>
      <c r="CGD156" s="31"/>
      <c r="CGE156" s="31"/>
      <c r="CGF156" s="31"/>
      <c r="CGG156" s="31"/>
      <c r="CGH156" s="31"/>
      <c r="CGI156" s="31"/>
      <c r="CGJ156" s="31"/>
      <c r="CGK156" s="31"/>
      <c r="CGL156" s="31"/>
      <c r="CGM156" s="31"/>
      <c r="CGN156" s="31"/>
      <c r="CGO156" s="31"/>
      <c r="CGP156" s="31"/>
      <c r="CGQ156" s="31"/>
      <c r="CGR156" s="31"/>
      <c r="CGS156" s="31"/>
      <c r="CGT156" s="31"/>
      <c r="CGU156" s="31"/>
      <c r="CGV156" s="31"/>
      <c r="CGW156" s="31"/>
      <c r="CGX156" s="31"/>
      <c r="CGY156" s="31"/>
      <c r="CGZ156" s="31"/>
      <c r="CHA156" s="31"/>
      <c r="CHB156" s="31"/>
      <c r="CHC156" s="31"/>
      <c r="CHD156" s="31"/>
      <c r="CHE156" s="31"/>
      <c r="CHF156" s="31"/>
      <c r="CHG156" s="31"/>
      <c r="CHH156" s="31"/>
      <c r="CHI156" s="31"/>
      <c r="CHJ156" s="31"/>
      <c r="CHK156" s="31"/>
      <c r="CHL156" s="31"/>
      <c r="CHM156" s="31"/>
      <c r="CHN156" s="31"/>
      <c r="CHO156" s="31"/>
      <c r="CHP156" s="31"/>
      <c r="CHQ156" s="31"/>
      <c r="CHR156" s="31"/>
      <c r="CHS156" s="31"/>
      <c r="CHT156" s="31"/>
      <c r="CHU156" s="31"/>
      <c r="CHV156" s="31"/>
      <c r="CHW156" s="31"/>
      <c r="CHX156" s="31"/>
      <c r="CHY156" s="31"/>
      <c r="CHZ156" s="31"/>
      <c r="CIA156" s="31"/>
      <c r="CIB156" s="31"/>
      <c r="CIC156" s="31"/>
      <c r="CID156" s="31"/>
      <c r="CIE156" s="31"/>
      <c r="CIF156" s="31"/>
      <c r="CIG156" s="31"/>
      <c r="CIH156" s="31"/>
      <c r="CII156" s="31"/>
      <c r="CIJ156" s="31"/>
      <c r="CIK156" s="31"/>
      <c r="CIL156" s="31"/>
      <c r="CIM156" s="31"/>
      <c r="CIN156" s="31"/>
      <c r="CIO156" s="31"/>
      <c r="CIP156" s="31"/>
      <c r="CIQ156" s="31"/>
      <c r="CIR156" s="31"/>
      <c r="CIS156" s="31"/>
      <c r="CIT156" s="31"/>
      <c r="CIU156" s="31"/>
      <c r="CIV156" s="31"/>
      <c r="CIW156" s="31"/>
      <c r="CIX156" s="31"/>
      <c r="CIY156" s="31"/>
      <c r="CIZ156" s="31"/>
      <c r="CJA156" s="31"/>
      <c r="CJB156" s="31"/>
      <c r="CJC156" s="31"/>
      <c r="CJD156" s="31"/>
      <c r="CJE156" s="31"/>
      <c r="CJF156" s="31"/>
      <c r="CJG156" s="31"/>
      <c r="CJH156" s="31"/>
      <c r="CJI156" s="31"/>
      <c r="CJJ156" s="31"/>
      <c r="CJK156" s="31"/>
      <c r="CJL156" s="31"/>
      <c r="CJM156" s="31"/>
      <c r="CJN156" s="31"/>
      <c r="CJO156" s="31"/>
      <c r="CJP156" s="31"/>
      <c r="CJQ156" s="31"/>
      <c r="CJR156" s="31"/>
      <c r="CJS156" s="31"/>
      <c r="CJT156" s="31"/>
      <c r="CJU156" s="31"/>
      <c r="CJV156" s="31"/>
      <c r="CJW156" s="31"/>
      <c r="CJX156" s="31"/>
      <c r="CJY156" s="31"/>
      <c r="CJZ156" s="31"/>
      <c r="CKA156" s="31"/>
      <c r="CKB156" s="31"/>
      <c r="CKC156" s="31"/>
      <c r="CKD156" s="31"/>
      <c r="CKE156" s="31"/>
      <c r="CKF156" s="31"/>
      <c r="CKG156" s="31"/>
      <c r="CKH156" s="31"/>
      <c r="CKI156" s="31"/>
      <c r="CKJ156" s="31"/>
      <c r="CKK156" s="31"/>
      <c r="CKL156" s="31"/>
      <c r="CKM156" s="31"/>
      <c r="CKN156" s="31"/>
      <c r="CKO156" s="31"/>
      <c r="CKP156" s="31"/>
      <c r="CKQ156" s="31"/>
      <c r="CKR156" s="31"/>
      <c r="CKS156" s="31"/>
      <c r="CKT156" s="31"/>
      <c r="CKU156" s="31"/>
      <c r="CKV156" s="31"/>
      <c r="CKW156" s="31"/>
      <c r="CKX156" s="31"/>
      <c r="CKY156" s="31"/>
      <c r="CKZ156" s="31"/>
      <c r="CLA156" s="31"/>
      <c r="CLB156" s="31"/>
      <c r="CLC156" s="31"/>
      <c r="CLD156" s="31"/>
      <c r="CLE156" s="31"/>
      <c r="CLF156" s="31"/>
      <c r="CLG156" s="31"/>
      <c r="CLH156" s="31"/>
      <c r="CLI156" s="31"/>
      <c r="CLJ156" s="31"/>
      <c r="CLK156" s="31"/>
      <c r="CLL156" s="31"/>
      <c r="CLM156" s="31"/>
      <c r="CLN156" s="31"/>
      <c r="CLO156" s="31"/>
      <c r="CLP156" s="31"/>
      <c r="CLQ156" s="31"/>
      <c r="CLR156" s="31"/>
      <c r="CLS156" s="31"/>
      <c r="CLT156" s="31"/>
      <c r="CLU156" s="31"/>
      <c r="CLV156" s="31"/>
      <c r="CLW156" s="31"/>
      <c r="CLX156" s="31"/>
      <c r="CLY156" s="31"/>
      <c r="CLZ156" s="31"/>
      <c r="CMA156" s="31"/>
      <c r="CMB156" s="31"/>
      <c r="CMC156" s="31"/>
      <c r="CMD156" s="31"/>
      <c r="CME156" s="31"/>
      <c r="CMF156" s="31"/>
      <c r="CMG156" s="31"/>
      <c r="CMH156" s="31"/>
      <c r="CMI156" s="31"/>
      <c r="CMJ156" s="31"/>
      <c r="CMK156" s="31"/>
      <c r="CML156" s="31"/>
      <c r="CMM156" s="31"/>
      <c r="CMN156" s="31"/>
      <c r="CMO156" s="31"/>
      <c r="CMP156" s="31"/>
      <c r="CMQ156" s="31"/>
      <c r="CMR156" s="31"/>
      <c r="CMS156" s="31"/>
      <c r="CMT156" s="31"/>
      <c r="CMU156" s="31"/>
      <c r="CMV156" s="31"/>
      <c r="CMW156" s="31"/>
      <c r="CMX156" s="31"/>
      <c r="CMY156" s="31"/>
      <c r="CMZ156" s="31"/>
      <c r="CNA156" s="31"/>
      <c r="CNB156" s="31"/>
      <c r="CNC156" s="31"/>
      <c r="CND156" s="31"/>
      <c r="CNE156" s="31"/>
      <c r="CNF156" s="31"/>
      <c r="CNG156" s="31"/>
      <c r="CNH156" s="31"/>
      <c r="CNI156" s="31"/>
      <c r="CNJ156" s="31"/>
      <c r="CNK156" s="31"/>
      <c r="CNL156" s="31"/>
      <c r="CNM156" s="31"/>
      <c r="CNN156" s="31"/>
      <c r="CNO156" s="31"/>
      <c r="CNP156" s="31"/>
      <c r="CNQ156" s="31"/>
      <c r="CNR156" s="31"/>
      <c r="CNS156" s="31"/>
      <c r="CNT156" s="31"/>
      <c r="CNU156" s="31"/>
      <c r="CNV156" s="31"/>
      <c r="CNW156" s="31"/>
      <c r="CNX156" s="31"/>
      <c r="CNY156" s="31"/>
      <c r="CNZ156" s="31"/>
      <c r="COA156" s="31"/>
      <c r="COB156" s="31"/>
      <c r="COC156" s="31"/>
      <c r="COD156" s="31"/>
      <c r="COE156" s="31"/>
      <c r="COF156" s="31"/>
      <c r="COG156" s="31"/>
      <c r="COH156" s="31"/>
      <c r="COI156" s="31"/>
      <c r="COJ156" s="31"/>
      <c r="COK156" s="31"/>
      <c r="COL156" s="31"/>
      <c r="COM156" s="31"/>
      <c r="CON156" s="31"/>
      <c r="COO156" s="31"/>
      <c r="COP156" s="31"/>
      <c r="COQ156" s="31"/>
      <c r="COR156" s="31"/>
      <c r="COS156" s="31"/>
      <c r="COT156" s="31"/>
      <c r="COU156" s="31"/>
      <c r="COV156" s="31"/>
      <c r="COW156" s="31"/>
      <c r="COX156" s="31"/>
      <c r="COY156" s="31"/>
      <c r="COZ156" s="31"/>
      <c r="CPA156" s="31"/>
      <c r="CPB156" s="31"/>
      <c r="CPC156" s="31"/>
      <c r="CPD156" s="31"/>
      <c r="CPE156" s="31"/>
      <c r="CPF156" s="31"/>
      <c r="CPG156" s="31"/>
      <c r="CPH156" s="31"/>
      <c r="CPI156" s="31"/>
      <c r="CPJ156" s="31"/>
      <c r="CPK156" s="31"/>
      <c r="CPL156" s="31"/>
      <c r="CPM156" s="31"/>
      <c r="CPN156" s="31"/>
      <c r="CPO156" s="31"/>
      <c r="CPP156" s="31"/>
      <c r="CPQ156" s="31"/>
      <c r="CPR156" s="31"/>
      <c r="CPS156" s="31"/>
      <c r="CPT156" s="31"/>
      <c r="CPU156" s="31"/>
      <c r="CPV156" s="31"/>
      <c r="CPW156" s="31"/>
      <c r="CPX156" s="31"/>
      <c r="CPY156" s="31"/>
      <c r="CPZ156" s="31"/>
      <c r="CQA156" s="31"/>
      <c r="CQB156" s="31"/>
      <c r="CQC156" s="31"/>
      <c r="CQD156" s="31"/>
      <c r="CQE156" s="31"/>
      <c r="CQF156" s="31"/>
      <c r="CQG156" s="31"/>
      <c r="CQH156" s="31"/>
      <c r="CQI156" s="31"/>
      <c r="CQJ156" s="31"/>
      <c r="CQK156" s="31"/>
      <c r="CQL156" s="31"/>
      <c r="CQM156" s="31"/>
      <c r="CQN156" s="31"/>
      <c r="CQO156" s="31"/>
      <c r="CQP156" s="31"/>
      <c r="CQQ156" s="31"/>
      <c r="CQR156" s="31"/>
      <c r="CQS156" s="31"/>
      <c r="CQT156" s="31"/>
      <c r="CQU156" s="31"/>
      <c r="CQV156" s="31"/>
      <c r="CQW156" s="31"/>
      <c r="CQX156" s="31"/>
      <c r="CQY156" s="31"/>
      <c r="CQZ156" s="31"/>
      <c r="CRA156" s="31"/>
      <c r="CRB156" s="31"/>
      <c r="CRC156" s="31"/>
      <c r="CRD156" s="31"/>
      <c r="CRE156" s="31"/>
      <c r="CRF156" s="31"/>
      <c r="CRG156" s="31"/>
      <c r="CRH156" s="31"/>
      <c r="CRI156" s="31"/>
      <c r="CRJ156" s="31"/>
      <c r="CRK156" s="31"/>
      <c r="CRL156" s="31"/>
      <c r="CRM156" s="31"/>
      <c r="CRN156" s="31"/>
      <c r="CRO156" s="31"/>
      <c r="CRP156" s="31"/>
      <c r="CRQ156" s="31"/>
      <c r="CRR156" s="31"/>
      <c r="CRS156" s="31"/>
      <c r="CRT156" s="31"/>
      <c r="CRU156" s="31"/>
      <c r="CRV156" s="31"/>
      <c r="CRW156" s="31"/>
      <c r="CRX156" s="31"/>
      <c r="CRY156" s="31"/>
      <c r="CRZ156" s="31"/>
      <c r="CSA156" s="31"/>
      <c r="CSB156" s="31"/>
      <c r="CSC156" s="31"/>
      <c r="CSD156" s="31"/>
      <c r="CSE156" s="31"/>
      <c r="CSF156" s="31"/>
      <c r="CSG156" s="31"/>
      <c r="CSH156" s="31"/>
      <c r="CSI156" s="31"/>
      <c r="CSJ156" s="31"/>
      <c r="CSK156" s="31"/>
      <c r="CSL156" s="31"/>
      <c r="CSM156" s="31"/>
      <c r="CSN156" s="31"/>
      <c r="CSO156" s="31"/>
      <c r="CSP156" s="31"/>
      <c r="CSQ156" s="31"/>
      <c r="CSR156" s="31"/>
      <c r="CSS156" s="31"/>
      <c r="CST156" s="31"/>
      <c r="CSU156" s="31"/>
      <c r="CSV156" s="31"/>
      <c r="CSW156" s="31"/>
      <c r="CSX156" s="31"/>
      <c r="CSY156" s="31"/>
      <c r="CSZ156" s="31"/>
      <c r="CTA156" s="31"/>
      <c r="CTB156" s="31"/>
      <c r="CTC156" s="31"/>
      <c r="CTD156" s="31"/>
      <c r="CTE156" s="31"/>
      <c r="CTF156" s="31"/>
      <c r="CTG156" s="31"/>
      <c r="CTH156" s="31"/>
      <c r="CTI156" s="31"/>
      <c r="CTJ156" s="31"/>
      <c r="CTK156" s="31"/>
      <c r="CTL156" s="31"/>
      <c r="CTM156" s="31"/>
      <c r="CTN156" s="31"/>
      <c r="CTO156" s="31"/>
      <c r="CTP156" s="31"/>
      <c r="CTQ156" s="31"/>
      <c r="CTR156" s="31"/>
      <c r="CTS156" s="31"/>
      <c r="CTT156" s="31"/>
      <c r="CTU156" s="31"/>
      <c r="CTV156" s="31"/>
      <c r="CTW156" s="31"/>
      <c r="CTX156" s="31"/>
      <c r="CTY156" s="31"/>
      <c r="CTZ156" s="31"/>
      <c r="CUA156" s="31"/>
      <c r="CUB156" s="31"/>
      <c r="CUC156" s="31"/>
      <c r="CUD156" s="31"/>
      <c r="CUE156" s="31"/>
      <c r="CUF156" s="31"/>
      <c r="CUG156" s="31"/>
      <c r="CUH156" s="31"/>
      <c r="CUI156" s="31"/>
      <c r="CUJ156" s="31"/>
      <c r="CUK156" s="31"/>
      <c r="CUL156" s="31"/>
      <c r="CUM156" s="31"/>
      <c r="CUN156" s="31"/>
      <c r="CUO156" s="31"/>
      <c r="CUP156" s="31"/>
      <c r="CUQ156" s="31"/>
      <c r="CUR156" s="31"/>
      <c r="CUS156" s="31"/>
      <c r="CUT156" s="31"/>
      <c r="CUU156" s="31"/>
      <c r="CUV156" s="31"/>
      <c r="CUW156" s="31"/>
      <c r="CUX156" s="31"/>
      <c r="CUY156" s="31"/>
      <c r="CUZ156" s="31"/>
      <c r="CVA156" s="31"/>
      <c r="CVB156" s="31"/>
      <c r="CVC156" s="31"/>
      <c r="CVD156" s="31"/>
      <c r="CVE156" s="31"/>
      <c r="CVF156" s="31"/>
      <c r="CVG156" s="31"/>
      <c r="CVH156" s="31"/>
      <c r="CVI156" s="31"/>
      <c r="CVJ156" s="31"/>
      <c r="CVK156" s="31"/>
      <c r="CVL156" s="31"/>
      <c r="CVM156" s="31"/>
      <c r="CVN156" s="31"/>
      <c r="CVO156" s="31"/>
      <c r="CVP156" s="31"/>
      <c r="CVQ156" s="31"/>
      <c r="CVR156" s="31"/>
      <c r="CVS156" s="31"/>
      <c r="CVT156" s="31"/>
      <c r="CVU156" s="31"/>
      <c r="CVV156" s="31"/>
      <c r="CVW156" s="31"/>
      <c r="CVX156" s="31"/>
      <c r="CVY156" s="31"/>
      <c r="CVZ156" s="31"/>
      <c r="CWA156" s="31"/>
      <c r="CWB156" s="31"/>
      <c r="CWC156" s="31"/>
      <c r="CWD156" s="31"/>
      <c r="CWE156" s="31"/>
      <c r="CWF156" s="31"/>
      <c r="CWG156" s="31"/>
      <c r="CWH156" s="31"/>
      <c r="CWI156" s="31"/>
      <c r="CWJ156" s="31"/>
      <c r="CWK156" s="31"/>
      <c r="CWL156" s="31"/>
      <c r="CWM156" s="31"/>
      <c r="CWN156" s="31"/>
      <c r="CWO156" s="31"/>
      <c r="CWP156" s="31"/>
      <c r="CWQ156" s="31"/>
      <c r="CWR156" s="31"/>
      <c r="CWS156" s="31"/>
      <c r="CWT156" s="31"/>
      <c r="CWU156" s="31"/>
      <c r="CWV156" s="31"/>
      <c r="CWW156" s="31"/>
      <c r="CWX156" s="31"/>
      <c r="CWY156" s="31"/>
      <c r="CWZ156" s="31"/>
      <c r="CXA156" s="31"/>
      <c r="CXB156" s="31"/>
      <c r="CXC156" s="31"/>
      <c r="CXD156" s="31"/>
      <c r="CXE156" s="31"/>
      <c r="CXF156" s="31"/>
      <c r="CXG156" s="31"/>
      <c r="CXH156" s="31"/>
    </row>
    <row r="157" spans="1:2660" s="82" customFormat="1" ht="31.5" customHeight="1" x14ac:dyDescent="0.2">
      <c r="A157" s="8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31"/>
      <c r="BL157" s="31"/>
      <c r="BM157" s="31"/>
      <c r="BN157" s="31"/>
      <c r="BO157" s="31"/>
      <c r="BP157" s="31"/>
      <c r="BQ157" s="31"/>
      <c r="BR157" s="31"/>
      <c r="BS157" s="31"/>
      <c r="BT157" s="31"/>
      <c r="BU157" s="31"/>
      <c r="BV157" s="31"/>
      <c r="BW157" s="31"/>
      <c r="BX157" s="31"/>
      <c r="BY157" s="31"/>
      <c r="BZ157" s="31"/>
      <c r="CA157" s="31"/>
      <c r="CB157" s="31"/>
      <c r="CC157" s="31"/>
      <c r="CD157" s="31"/>
      <c r="CE157" s="31"/>
      <c r="CF157" s="31"/>
      <c r="CG157" s="31"/>
      <c r="CH157" s="31"/>
      <c r="CI157" s="31"/>
      <c r="CJ157" s="31"/>
      <c r="CK157" s="31"/>
      <c r="CL157" s="31"/>
      <c r="CM157" s="31"/>
      <c r="CN157" s="31"/>
      <c r="CO157" s="31"/>
      <c r="CP157" s="31"/>
      <c r="CQ157" s="31"/>
      <c r="CR157" s="31"/>
      <c r="CS157" s="31"/>
      <c r="CT157" s="31"/>
      <c r="CU157" s="31"/>
      <c r="CV157" s="31"/>
      <c r="CW157" s="31"/>
      <c r="CX157" s="31"/>
      <c r="CY157" s="31"/>
      <c r="CZ157" s="31"/>
      <c r="DA157" s="31"/>
      <c r="DB157" s="31"/>
      <c r="DC157" s="31"/>
      <c r="DD157" s="31"/>
      <c r="DE157" s="31"/>
      <c r="DF157" s="31"/>
      <c r="DG157" s="31"/>
      <c r="DH157" s="31"/>
      <c r="DI157" s="31"/>
      <c r="DJ157" s="31"/>
      <c r="DK157" s="31"/>
      <c r="DL157" s="31"/>
      <c r="DM157" s="31"/>
      <c r="DN157" s="31"/>
      <c r="DO157" s="31"/>
      <c r="DP157" s="31"/>
      <c r="DQ157" s="31"/>
      <c r="DR157" s="31"/>
      <c r="DS157" s="31"/>
      <c r="DT157" s="31"/>
      <c r="DU157" s="31"/>
      <c r="DV157" s="31"/>
      <c r="DW157" s="31"/>
      <c r="DX157" s="31"/>
      <c r="DY157" s="31"/>
      <c r="DZ157" s="31"/>
      <c r="EA157" s="31"/>
      <c r="EB157" s="31"/>
      <c r="EC157" s="31"/>
      <c r="ED157" s="31"/>
      <c r="EE157" s="31"/>
      <c r="EF157" s="31"/>
      <c r="EG157" s="31"/>
      <c r="EH157" s="31"/>
      <c r="EI157" s="31"/>
      <c r="EJ157" s="31"/>
      <c r="EK157" s="31"/>
      <c r="EL157" s="31"/>
      <c r="EM157" s="31"/>
      <c r="EN157" s="31"/>
      <c r="EO157" s="31"/>
      <c r="EP157" s="31"/>
      <c r="EQ157" s="31"/>
      <c r="ER157" s="31"/>
      <c r="ES157" s="31"/>
      <c r="ET157" s="31"/>
      <c r="EU157" s="31"/>
      <c r="EV157" s="31"/>
      <c r="EW157" s="31"/>
      <c r="EX157" s="31"/>
      <c r="EY157" s="31"/>
      <c r="EZ157" s="31"/>
      <c r="FA157" s="31"/>
      <c r="FB157" s="31"/>
      <c r="FC157" s="31"/>
      <c r="FD157" s="31"/>
      <c r="FE157" s="31"/>
      <c r="FF157" s="31"/>
      <c r="FG157" s="31"/>
      <c r="FH157" s="31"/>
      <c r="FI157" s="31"/>
      <c r="FJ157" s="31"/>
      <c r="FK157" s="31"/>
      <c r="FL157" s="31"/>
      <c r="FM157" s="31"/>
      <c r="FN157" s="31"/>
      <c r="FO157" s="31"/>
      <c r="FP157" s="31"/>
      <c r="FQ157" s="31"/>
      <c r="FR157" s="31"/>
      <c r="FS157" s="31"/>
      <c r="FT157" s="31"/>
      <c r="FU157" s="31"/>
      <c r="FV157" s="31"/>
      <c r="FW157" s="31"/>
      <c r="FX157" s="31"/>
      <c r="FY157" s="31"/>
      <c r="FZ157" s="31"/>
      <c r="GA157" s="31"/>
      <c r="GB157" s="31"/>
      <c r="GC157" s="31"/>
      <c r="GD157" s="31"/>
      <c r="GE157" s="31"/>
      <c r="GF157" s="31"/>
      <c r="GG157" s="31"/>
      <c r="GH157" s="31"/>
      <c r="GI157" s="31"/>
      <c r="GJ157" s="31"/>
      <c r="GK157" s="31"/>
      <c r="GL157" s="31"/>
      <c r="GM157" s="31"/>
      <c r="GN157" s="31"/>
      <c r="GO157" s="31"/>
      <c r="GP157" s="31"/>
      <c r="GQ157" s="31"/>
      <c r="GR157" s="31"/>
      <c r="GS157" s="31"/>
      <c r="GT157" s="31"/>
      <c r="GU157" s="31"/>
      <c r="GV157" s="31"/>
      <c r="GW157" s="31"/>
      <c r="GX157" s="31"/>
      <c r="GY157" s="31"/>
      <c r="GZ157" s="31"/>
      <c r="HA157" s="31"/>
      <c r="HB157" s="31"/>
      <c r="HC157" s="31"/>
      <c r="HD157" s="31"/>
      <c r="HE157" s="31"/>
      <c r="HF157" s="31"/>
      <c r="HG157" s="31"/>
      <c r="HH157" s="31"/>
      <c r="HI157" s="31"/>
      <c r="HJ157" s="31"/>
      <c r="HK157" s="31"/>
      <c r="HL157" s="31"/>
      <c r="HM157" s="31"/>
      <c r="HN157" s="31"/>
      <c r="HO157" s="31"/>
      <c r="HP157" s="31"/>
      <c r="HQ157" s="31"/>
      <c r="HR157" s="31"/>
      <c r="HS157" s="31"/>
      <c r="HT157" s="31"/>
      <c r="HU157" s="31"/>
      <c r="HV157" s="31"/>
      <c r="HW157" s="31"/>
      <c r="HX157" s="31"/>
      <c r="HY157" s="31"/>
      <c r="HZ157" s="31"/>
      <c r="IA157" s="31"/>
      <c r="IB157" s="31"/>
      <c r="IC157" s="31"/>
      <c r="ID157" s="31"/>
      <c r="IE157" s="31"/>
      <c r="IF157" s="31"/>
      <c r="IG157" s="31"/>
      <c r="IH157" s="31"/>
      <c r="II157" s="31"/>
      <c r="IJ157" s="31"/>
      <c r="IK157" s="31"/>
      <c r="IL157" s="31"/>
      <c r="IM157" s="31"/>
      <c r="IN157" s="31"/>
      <c r="IO157" s="31"/>
      <c r="IP157" s="31"/>
      <c r="IQ157" s="31"/>
      <c r="IR157" s="31"/>
      <c r="IS157" s="31"/>
      <c r="IT157" s="31"/>
      <c r="IU157" s="31"/>
      <c r="IV157" s="31"/>
      <c r="IW157" s="31"/>
      <c r="IX157" s="31"/>
      <c r="IY157" s="31"/>
      <c r="IZ157" s="31"/>
      <c r="JA157" s="31"/>
      <c r="JB157" s="31"/>
      <c r="JC157" s="31"/>
      <c r="JD157" s="31"/>
      <c r="JE157" s="31"/>
      <c r="JF157" s="31"/>
      <c r="JG157" s="31"/>
      <c r="JH157" s="31"/>
      <c r="JI157" s="31"/>
      <c r="JJ157" s="31"/>
      <c r="JK157" s="31"/>
      <c r="JL157" s="31"/>
      <c r="JM157" s="31"/>
      <c r="JN157" s="31"/>
      <c r="JO157" s="31"/>
      <c r="JP157" s="31"/>
      <c r="JQ157" s="31"/>
      <c r="JR157" s="31"/>
      <c r="JS157" s="31"/>
      <c r="JT157" s="31"/>
      <c r="JU157" s="31"/>
      <c r="JV157" s="31"/>
      <c r="JW157" s="31"/>
      <c r="JX157" s="31"/>
      <c r="JY157" s="31"/>
      <c r="JZ157" s="31"/>
      <c r="KA157" s="31"/>
      <c r="KB157" s="31"/>
      <c r="KC157" s="31"/>
      <c r="KD157" s="31"/>
      <c r="KE157" s="31"/>
      <c r="KF157" s="31"/>
      <c r="KG157" s="31"/>
      <c r="KH157" s="31"/>
      <c r="KI157" s="31"/>
      <c r="KJ157" s="31"/>
      <c r="KK157" s="31"/>
      <c r="KL157" s="31"/>
      <c r="KM157" s="31"/>
      <c r="KN157" s="31"/>
      <c r="KO157" s="31"/>
      <c r="KP157" s="31"/>
      <c r="KQ157" s="31"/>
      <c r="KR157" s="31"/>
      <c r="KS157" s="31"/>
      <c r="KT157" s="31"/>
      <c r="KU157" s="31"/>
      <c r="KV157" s="31"/>
      <c r="KW157" s="31"/>
      <c r="KX157" s="31"/>
      <c r="KY157" s="31"/>
      <c r="KZ157" s="31"/>
      <c r="LA157" s="31"/>
      <c r="LB157" s="31"/>
      <c r="LC157" s="31"/>
      <c r="LD157" s="31"/>
      <c r="LE157" s="31"/>
      <c r="LF157" s="31"/>
      <c r="LG157" s="31"/>
      <c r="LH157" s="31"/>
      <c r="LI157" s="31"/>
      <c r="LJ157" s="31"/>
      <c r="LK157" s="31"/>
      <c r="LL157" s="31"/>
      <c r="LM157" s="31"/>
      <c r="LN157" s="31"/>
      <c r="LO157" s="31"/>
      <c r="LP157" s="31"/>
      <c r="LQ157" s="31"/>
      <c r="LR157" s="31"/>
      <c r="LS157" s="31"/>
      <c r="LT157" s="31"/>
      <c r="LU157" s="31"/>
      <c r="LV157" s="31"/>
      <c r="LW157" s="31"/>
      <c r="LX157" s="31"/>
      <c r="LY157" s="31"/>
      <c r="LZ157" s="31"/>
      <c r="MA157" s="31"/>
      <c r="MB157" s="31"/>
      <c r="MC157" s="31"/>
      <c r="MD157" s="31"/>
      <c r="ME157" s="31"/>
      <c r="MF157" s="31"/>
      <c r="MG157" s="31"/>
      <c r="MH157" s="31"/>
      <c r="MI157" s="31"/>
      <c r="MJ157" s="31"/>
      <c r="MK157" s="31"/>
      <c r="ML157" s="31"/>
      <c r="MM157" s="31"/>
      <c r="MN157" s="31"/>
      <c r="MO157" s="31"/>
      <c r="MP157" s="31"/>
      <c r="MQ157" s="31"/>
      <c r="MR157" s="31"/>
      <c r="MS157" s="31"/>
      <c r="MT157" s="31"/>
      <c r="MU157" s="31"/>
      <c r="MV157" s="31"/>
      <c r="MW157" s="31"/>
      <c r="MX157" s="31"/>
      <c r="MY157" s="31"/>
      <c r="MZ157" s="31"/>
      <c r="NA157" s="31"/>
      <c r="NB157" s="31"/>
      <c r="NC157" s="31"/>
      <c r="ND157" s="31"/>
      <c r="NE157" s="31"/>
      <c r="NF157" s="31"/>
      <c r="NG157" s="31"/>
      <c r="NH157" s="31"/>
      <c r="NI157" s="31"/>
      <c r="NJ157" s="31"/>
      <c r="NK157" s="31"/>
      <c r="NL157" s="31"/>
      <c r="NM157" s="31"/>
      <c r="NN157" s="31"/>
      <c r="NO157" s="31"/>
      <c r="NP157" s="31"/>
      <c r="NQ157" s="31"/>
      <c r="NR157" s="31"/>
      <c r="NS157" s="31"/>
      <c r="NT157" s="31"/>
      <c r="NU157" s="31"/>
      <c r="NV157" s="31"/>
      <c r="NW157" s="31"/>
      <c r="NX157" s="31"/>
      <c r="NY157" s="31"/>
      <c r="NZ157" s="31"/>
      <c r="OA157" s="31"/>
      <c r="OB157" s="31"/>
      <c r="OC157" s="31"/>
      <c r="OD157" s="31"/>
      <c r="OE157" s="31"/>
      <c r="OF157" s="31"/>
      <c r="OG157" s="31"/>
      <c r="OH157" s="31"/>
      <c r="OI157" s="31"/>
      <c r="OJ157" s="31"/>
      <c r="OK157" s="31"/>
      <c r="OL157" s="31"/>
      <c r="OM157" s="31"/>
      <c r="ON157" s="31"/>
      <c r="OO157" s="31"/>
      <c r="OP157" s="31"/>
      <c r="OQ157" s="31"/>
      <c r="OR157" s="31"/>
      <c r="OS157" s="31"/>
      <c r="OT157" s="31"/>
      <c r="OU157" s="31"/>
      <c r="OV157" s="31"/>
      <c r="OW157" s="31"/>
      <c r="OX157" s="31"/>
      <c r="OY157" s="31"/>
      <c r="OZ157" s="31"/>
      <c r="PA157" s="31"/>
      <c r="PB157" s="31"/>
      <c r="PC157" s="31"/>
      <c r="PD157" s="31"/>
      <c r="PE157" s="31"/>
      <c r="PF157" s="31"/>
      <c r="PG157" s="31"/>
      <c r="PH157" s="31"/>
      <c r="PI157" s="31"/>
      <c r="PJ157" s="31"/>
      <c r="PK157" s="31"/>
      <c r="PL157" s="31"/>
      <c r="PM157" s="31"/>
      <c r="PN157" s="31"/>
      <c r="PO157" s="31"/>
      <c r="PP157" s="31"/>
      <c r="PQ157" s="31"/>
      <c r="PR157" s="31"/>
      <c r="PS157" s="31"/>
      <c r="PT157" s="31"/>
      <c r="PU157" s="31"/>
      <c r="PV157" s="31"/>
      <c r="PW157" s="31"/>
      <c r="PX157" s="31"/>
      <c r="PY157" s="31"/>
      <c r="PZ157" s="31"/>
      <c r="QA157" s="31"/>
      <c r="QB157" s="31"/>
      <c r="QC157" s="31"/>
      <c r="QD157" s="31"/>
      <c r="QE157" s="31"/>
      <c r="QF157" s="31"/>
      <c r="QG157" s="31"/>
      <c r="QH157" s="31"/>
      <c r="QI157" s="31"/>
      <c r="QJ157" s="31"/>
      <c r="QK157" s="31"/>
      <c r="QL157" s="31"/>
      <c r="QM157" s="31"/>
      <c r="QN157" s="31"/>
      <c r="QO157" s="31"/>
      <c r="QP157" s="31"/>
      <c r="QQ157" s="31"/>
      <c r="QR157" s="31"/>
      <c r="QS157" s="31"/>
      <c r="QT157" s="31"/>
      <c r="QU157" s="31"/>
      <c r="QV157" s="31"/>
      <c r="QW157" s="31"/>
      <c r="QX157" s="31"/>
      <c r="QY157" s="31"/>
      <c r="QZ157" s="31"/>
      <c r="RA157" s="31"/>
      <c r="RB157" s="31"/>
      <c r="RC157" s="31"/>
      <c r="RD157" s="31"/>
      <c r="RE157" s="31"/>
      <c r="RF157" s="31"/>
      <c r="RG157" s="31"/>
      <c r="RH157" s="31"/>
      <c r="RI157" s="31"/>
      <c r="RJ157" s="31"/>
      <c r="RK157" s="31"/>
      <c r="RL157" s="31"/>
      <c r="RM157" s="31"/>
      <c r="RN157" s="31"/>
      <c r="RO157" s="31"/>
      <c r="RP157" s="31"/>
      <c r="RQ157" s="31"/>
      <c r="RR157" s="31"/>
      <c r="RS157" s="31"/>
      <c r="RT157" s="31"/>
      <c r="RU157" s="31"/>
      <c r="RV157" s="31"/>
      <c r="RW157" s="31"/>
      <c r="RX157" s="31"/>
      <c r="RY157" s="31"/>
      <c r="RZ157" s="31"/>
      <c r="SA157" s="31"/>
      <c r="SB157" s="31"/>
      <c r="SC157" s="31"/>
      <c r="SD157" s="31"/>
      <c r="SE157" s="31"/>
      <c r="SF157" s="31"/>
      <c r="SG157" s="31"/>
      <c r="SH157" s="31"/>
      <c r="SI157" s="31"/>
      <c r="SJ157" s="31"/>
      <c r="SK157" s="31"/>
      <c r="SL157" s="31"/>
      <c r="SM157" s="31"/>
      <c r="SN157" s="31"/>
      <c r="SO157" s="31"/>
      <c r="SP157" s="31"/>
      <c r="SQ157" s="31"/>
      <c r="SR157" s="31"/>
      <c r="SS157" s="31"/>
      <c r="ST157" s="31"/>
      <c r="SU157" s="31"/>
      <c r="SV157" s="31"/>
      <c r="SW157" s="31"/>
      <c r="SX157" s="31"/>
      <c r="SY157" s="31"/>
      <c r="SZ157" s="31"/>
      <c r="TA157" s="31"/>
      <c r="TB157" s="31"/>
      <c r="TC157" s="31"/>
      <c r="TD157" s="31"/>
      <c r="TE157" s="31"/>
      <c r="TF157" s="31"/>
      <c r="TG157" s="31"/>
      <c r="TH157" s="31"/>
      <c r="TI157" s="31"/>
      <c r="TJ157" s="31"/>
      <c r="TK157" s="31"/>
      <c r="TL157" s="31"/>
      <c r="TM157" s="31"/>
      <c r="TN157" s="31"/>
      <c r="TO157" s="31"/>
      <c r="TP157" s="31"/>
      <c r="TQ157" s="31"/>
      <c r="TR157" s="31"/>
      <c r="TS157" s="31"/>
      <c r="TT157" s="31"/>
      <c r="TU157" s="31"/>
      <c r="TV157" s="31"/>
      <c r="TW157" s="31"/>
      <c r="TX157" s="31"/>
      <c r="TY157" s="31"/>
      <c r="TZ157" s="31"/>
      <c r="UA157" s="31"/>
      <c r="UB157" s="31"/>
      <c r="UC157" s="31"/>
      <c r="UD157" s="31"/>
      <c r="UE157" s="31"/>
      <c r="UF157" s="31"/>
      <c r="UG157" s="31"/>
      <c r="UH157" s="31"/>
      <c r="UI157" s="31"/>
      <c r="UJ157" s="31"/>
      <c r="UK157" s="31"/>
      <c r="UL157" s="31"/>
      <c r="UM157" s="31"/>
      <c r="UN157" s="31"/>
      <c r="UO157" s="31"/>
      <c r="UP157" s="31"/>
      <c r="UQ157" s="31"/>
      <c r="UR157" s="31"/>
      <c r="US157" s="31"/>
      <c r="UT157" s="31"/>
      <c r="UU157" s="31"/>
      <c r="UV157" s="31"/>
      <c r="UW157" s="31"/>
      <c r="UX157" s="31"/>
      <c r="UY157" s="31"/>
      <c r="UZ157" s="31"/>
      <c r="VA157" s="31"/>
      <c r="VB157" s="31"/>
      <c r="VC157" s="31"/>
      <c r="VD157" s="31"/>
      <c r="VE157" s="31"/>
      <c r="VF157" s="31"/>
      <c r="VG157" s="31"/>
      <c r="VH157" s="31"/>
      <c r="VI157" s="31"/>
      <c r="VJ157" s="31"/>
      <c r="VK157" s="31"/>
      <c r="VL157" s="31"/>
      <c r="VM157" s="31"/>
      <c r="VN157" s="31"/>
      <c r="VO157" s="31"/>
      <c r="VP157" s="31"/>
      <c r="VQ157" s="31"/>
      <c r="VR157" s="31"/>
      <c r="VS157" s="31"/>
      <c r="VT157" s="31"/>
      <c r="VU157" s="31"/>
      <c r="VV157" s="31"/>
      <c r="VW157" s="31"/>
      <c r="VX157" s="31"/>
      <c r="VY157" s="31"/>
      <c r="VZ157" s="31"/>
      <c r="WA157" s="31"/>
      <c r="WB157" s="31"/>
      <c r="WC157" s="31"/>
      <c r="WD157" s="31"/>
      <c r="WE157" s="31"/>
      <c r="WF157" s="31"/>
      <c r="WG157" s="31"/>
      <c r="WH157" s="31"/>
      <c r="WI157" s="31"/>
      <c r="WJ157" s="31"/>
      <c r="WK157" s="31"/>
      <c r="WL157" s="31"/>
      <c r="WM157" s="31"/>
      <c r="WN157" s="31"/>
      <c r="WO157" s="31"/>
      <c r="WP157" s="31"/>
      <c r="WQ157" s="31"/>
      <c r="WR157" s="31"/>
      <c r="WS157" s="31"/>
      <c r="WT157" s="31"/>
      <c r="WU157" s="31"/>
      <c r="WV157" s="31"/>
      <c r="WW157" s="31"/>
      <c r="WX157" s="31"/>
      <c r="WY157" s="31"/>
      <c r="WZ157" s="31"/>
      <c r="XA157" s="31"/>
      <c r="XB157" s="31"/>
      <c r="XC157" s="31"/>
      <c r="XD157" s="31"/>
      <c r="XE157" s="31"/>
      <c r="XF157" s="31"/>
      <c r="XG157" s="31"/>
      <c r="XH157" s="31"/>
      <c r="XI157" s="31"/>
      <c r="XJ157" s="31"/>
      <c r="XK157" s="31"/>
      <c r="XL157" s="31"/>
      <c r="XM157" s="31"/>
      <c r="XN157" s="31"/>
      <c r="XO157" s="31"/>
      <c r="XP157" s="31"/>
      <c r="XQ157" s="31"/>
      <c r="XR157" s="31"/>
      <c r="XS157" s="31"/>
      <c r="XT157" s="31"/>
      <c r="XU157" s="31"/>
      <c r="XV157" s="31"/>
      <c r="XW157" s="31"/>
      <c r="XX157" s="31"/>
      <c r="XY157" s="31"/>
      <c r="XZ157" s="31"/>
      <c r="YA157" s="31"/>
      <c r="YB157" s="31"/>
      <c r="YC157" s="31"/>
      <c r="YD157" s="31"/>
      <c r="YE157" s="31"/>
      <c r="YF157" s="31"/>
      <c r="YG157" s="31"/>
      <c r="YH157" s="31"/>
      <c r="YI157" s="31"/>
      <c r="YJ157" s="31"/>
      <c r="YK157" s="31"/>
      <c r="YL157" s="31"/>
      <c r="YM157" s="31"/>
      <c r="YN157" s="31"/>
      <c r="YO157" s="31"/>
      <c r="YP157" s="31"/>
      <c r="YQ157" s="31"/>
      <c r="YR157" s="31"/>
      <c r="YS157" s="31"/>
      <c r="YT157" s="31"/>
      <c r="YU157" s="31"/>
      <c r="YV157" s="31"/>
      <c r="YW157" s="31"/>
      <c r="YX157" s="31"/>
      <c r="YY157" s="31"/>
      <c r="YZ157" s="31"/>
      <c r="ZA157" s="31"/>
      <c r="ZB157" s="31"/>
      <c r="ZC157" s="31"/>
      <c r="ZD157" s="31"/>
      <c r="ZE157" s="31"/>
      <c r="ZF157" s="31"/>
      <c r="ZG157" s="31"/>
      <c r="ZH157" s="31"/>
      <c r="ZI157" s="31"/>
      <c r="ZJ157" s="31"/>
      <c r="ZK157" s="31"/>
      <c r="ZL157" s="31"/>
      <c r="ZM157" s="31"/>
      <c r="ZN157" s="31"/>
      <c r="ZO157" s="31"/>
      <c r="ZP157" s="31"/>
      <c r="ZQ157" s="31"/>
      <c r="ZR157" s="31"/>
      <c r="ZS157" s="31"/>
      <c r="ZT157" s="31"/>
      <c r="ZU157" s="31"/>
      <c r="ZV157" s="31"/>
      <c r="ZW157" s="31"/>
      <c r="ZX157" s="31"/>
      <c r="ZY157" s="31"/>
      <c r="ZZ157" s="31"/>
      <c r="AAA157" s="31"/>
      <c r="AAB157" s="31"/>
      <c r="AAC157" s="31"/>
      <c r="AAD157" s="31"/>
      <c r="AAE157" s="31"/>
      <c r="AAF157" s="31"/>
      <c r="AAG157" s="31"/>
      <c r="AAH157" s="31"/>
      <c r="AAI157" s="31"/>
      <c r="AAJ157" s="31"/>
      <c r="AAK157" s="31"/>
      <c r="AAL157" s="31"/>
      <c r="AAM157" s="31"/>
      <c r="AAN157" s="31"/>
      <c r="AAO157" s="31"/>
      <c r="AAP157" s="31"/>
      <c r="AAQ157" s="31"/>
      <c r="AAR157" s="31"/>
      <c r="AAS157" s="31"/>
      <c r="AAT157" s="31"/>
      <c r="AAU157" s="31"/>
      <c r="AAV157" s="31"/>
      <c r="AAW157" s="31"/>
      <c r="AAX157" s="31"/>
      <c r="AAY157" s="31"/>
      <c r="AAZ157" s="31"/>
      <c r="ABA157" s="31"/>
      <c r="ABB157" s="31"/>
      <c r="ABC157" s="31"/>
      <c r="ABD157" s="31"/>
      <c r="ABE157" s="31"/>
      <c r="ABF157" s="31"/>
      <c r="ABG157" s="31"/>
      <c r="ABH157" s="31"/>
      <c r="ABI157" s="31"/>
      <c r="ABJ157" s="31"/>
      <c r="ABK157" s="31"/>
      <c r="ABL157" s="31"/>
      <c r="ABM157" s="31"/>
      <c r="ABN157" s="31"/>
      <c r="ABO157" s="31"/>
      <c r="ABP157" s="31"/>
      <c r="ABQ157" s="31"/>
      <c r="ABR157" s="31"/>
      <c r="ABS157" s="31"/>
      <c r="ABT157" s="31"/>
      <c r="ABU157" s="31"/>
      <c r="ABV157" s="31"/>
      <c r="ABW157" s="31"/>
      <c r="ABX157" s="31"/>
      <c r="ABY157" s="31"/>
      <c r="ABZ157" s="31"/>
      <c r="ACA157" s="31"/>
      <c r="ACB157" s="31"/>
      <c r="ACC157" s="31"/>
      <c r="ACD157" s="31"/>
      <c r="ACE157" s="31"/>
      <c r="ACF157" s="31"/>
      <c r="ACG157" s="31"/>
      <c r="ACH157" s="31"/>
      <c r="ACI157" s="31"/>
      <c r="ACJ157" s="31"/>
      <c r="ACK157" s="31"/>
      <c r="ACL157" s="31"/>
      <c r="ACM157" s="31"/>
      <c r="ACN157" s="31"/>
      <c r="ACO157" s="31"/>
      <c r="ACP157" s="31"/>
      <c r="ACQ157" s="31"/>
      <c r="ACR157" s="31"/>
      <c r="ACS157" s="31"/>
      <c r="ACT157" s="31"/>
      <c r="ACU157" s="31"/>
      <c r="ACV157" s="31"/>
      <c r="ACW157" s="31"/>
      <c r="ACX157" s="31"/>
      <c r="ACY157" s="31"/>
      <c r="ACZ157" s="31"/>
      <c r="ADA157" s="31"/>
      <c r="ADB157" s="31"/>
      <c r="ADC157" s="31"/>
      <c r="ADD157" s="31"/>
      <c r="ADE157" s="31"/>
      <c r="ADF157" s="31"/>
      <c r="ADG157" s="31"/>
      <c r="ADH157" s="31"/>
      <c r="ADI157" s="31"/>
      <c r="ADJ157" s="31"/>
      <c r="ADK157" s="31"/>
      <c r="ADL157" s="31"/>
      <c r="ADM157" s="31"/>
      <c r="ADN157" s="31"/>
      <c r="ADO157" s="31"/>
      <c r="ADP157" s="31"/>
      <c r="ADQ157" s="31"/>
      <c r="ADR157" s="31"/>
      <c r="ADS157" s="31"/>
      <c r="ADT157" s="31"/>
      <c r="ADU157" s="31"/>
      <c r="ADV157" s="31"/>
      <c r="ADW157" s="31"/>
      <c r="ADX157" s="31"/>
      <c r="ADY157" s="31"/>
      <c r="ADZ157" s="31"/>
      <c r="AEA157" s="31"/>
      <c r="AEB157" s="31"/>
      <c r="AEC157" s="31"/>
      <c r="AED157" s="31"/>
      <c r="AEE157" s="31"/>
      <c r="AEF157" s="31"/>
      <c r="AEG157" s="31"/>
      <c r="AEH157" s="31"/>
      <c r="AEI157" s="31"/>
      <c r="AEJ157" s="31"/>
      <c r="AEK157" s="31"/>
      <c r="AEL157" s="31"/>
      <c r="AEM157" s="31"/>
      <c r="AEN157" s="31"/>
      <c r="AEO157" s="31"/>
      <c r="AEP157" s="31"/>
      <c r="AEQ157" s="31"/>
      <c r="AER157" s="31"/>
      <c r="AES157" s="31"/>
      <c r="AET157" s="31"/>
      <c r="AEU157" s="31"/>
      <c r="AEV157" s="31"/>
      <c r="AEW157" s="31"/>
      <c r="AEX157" s="31"/>
      <c r="AEY157" s="31"/>
      <c r="AEZ157" s="31"/>
      <c r="AFA157" s="31"/>
      <c r="AFB157" s="31"/>
      <c r="AFC157" s="31"/>
      <c r="AFD157" s="31"/>
      <c r="AFE157" s="31"/>
      <c r="AFF157" s="31"/>
      <c r="AFG157" s="31"/>
      <c r="AFH157" s="31"/>
      <c r="AFI157" s="31"/>
      <c r="AFJ157" s="31"/>
      <c r="AFK157" s="31"/>
      <c r="AFL157" s="31"/>
      <c r="AFM157" s="31"/>
      <c r="AFN157" s="31"/>
      <c r="AFO157" s="31"/>
      <c r="AFP157" s="31"/>
      <c r="AFQ157" s="31"/>
      <c r="AFR157" s="31"/>
      <c r="AFS157" s="31"/>
      <c r="AFT157" s="31"/>
      <c r="AFU157" s="31"/>
      <c r="AFV157" s="31"/>
      <c r="AFW157" s="31"/>
      <c r="AFX157" s="31"/>
      <c r="AFY157" s="31"/>
      <c r="AFZ157" s="31"/>
      <c r="AGA157" s="31"/>
      <c r="AGB157" s="31"/>
      <c r="AGC157" s="31"/>
      <c r="AGD157" s="31"/>
      <c r="AGE157" s="31"/>
      <c r="AGF157" s="31"/>
      <c r="AGG157" s="31"/>
      <c r="AGH157" s="31"/>
      <c r="AGI157" s="31"/>
      <c r="AGJ157" s="31"/>
      <c r="AGK157" s="31"/>
      <c r="AGL157" s="31"/>
      <c r="AGM157" s="31"/>
      <c r="AGN157" s="31"/>
      <c r="AGO157" s="31"/>
      <c r="AGP157" s="31"/>
      <c r="AGQ157" s="31"/>
      <c r="AGR157" s="31"/>
      <c r="AGS157" s="31"/>
      <c r="AGT157" s="31"/>
      <c r="AGU157" s="31"/>
      <c r="AGV157" s="31"/>
      <c r="AGW157" s="31"/>
      <c r="AGX157" s="31"/>
      <c r="AGY157" s="31"/>
      <c r="AGZ157" s="31"/>
      <c r="AHA157" s="31"/>
      <c r="AHB157" s="31"/>
      <c r="AHC157" s="31"/>
      <c r="AHD157" s="31"/>
      <c r="AHE157" s="31"/>
      <c r="AHF157" s="31"/>
      <c r="AHG157" s="31"/>
      <c r="AHH157" s="31"/>
      <c r="AHI157" s="31"/>
      <c r="AHJ157" s="31"/>
      <c r="AHK157" s="31"/>
      <c r="AHL157" s="31"/>
      <c r="AHM157" s="31"/>
      <c r="AHN157" s="31"/>
      <c r="AHO157" s="31"/>
      <c r="AHP157" s="31"/>
      <c r="AHQ157" s="31"/>
      <c r="AHR157" s="31"/>
      <c r="AHS157" s="31"/>
      <c r="AHT157" s="31"/>
      <c r="AHU157" s="31"/>
      <c r="AHV157" s="31"/>
      <c r="AHW157" s="31"/>
      <c r="AHX157" s="31"/>
      <c r="AHY157" s="31"/>
      <c r="AHZ157" s="31"/>
      <c r="AIA157" s="31"/>
      <c r="AIB157" s="31"/>
      <c r="AIC157" s="31"/>
      <c r="AID157" s="31"/>
      <c r="AIE157" s="31"/>
      <c r="AIF157" s="31"/>
      <c r="AIG157" s="31"/>
      <c r="AIH157" s="31"/>
      <c r="AII157" s="31"/>
      <c r="AIJ157" s="31"/>
      <c r="AIK157" s="31"/>
      <c r="AIL157" s="31"/>
      <c r="AIM157" s="31"/>
      <c r="AIN157" s="31"/>
      <c r="AIO157" s="31"/>
      <c r="AIP157" s="31"/>
      <c r="AIQ157" s="31"/>
      <c r="AIR157" s="31"/>
      <c r="AIS157" s="31"/>
      <c r="AIT157" s="31"/>
      <c r="AIU157" s="31"/>
      <c r="AIV157" s="31"/>
      <c r="AIW157" s="31"/>
      <c r="AIX157" s="31"/>
      <c r="AIY157" s="31"/>
      <c r="AIZ157" s="31"/>
      <c r="AJA157" s="31"/>
      <c r="AJB157" s="31"/>
      <c r="AJC157" s="31"/>
      <c r="AJD157" s="31"/>
      <c r="AJE157" s="31"/>
      <c r="AJF157" s="31"/>
      <c r="AJG157" s="31"/>
      <c r="AJH157" s="31"/>
      <c r="AJI157" s="31"/>
      <c r="AJJ157" s="31"/>
      <c r="AJK157" s="31"/>
      <c r="AJL157" s="31"/>
      <c r="AJM157" s="31"/>
      <c r="AJN157" s="31"/>
      <c r="AJO157" s="31"/>
      <c r="AJP157" s="31"/>
      <c r="AJQ157" s="31"/>
      <c r="AJR157" s="31"/>
      <c r="AJS157" s="31"/>
      <c r="AJT157" s="31"/>
      <c r="AJU157" s="31"/>
      <c r="AJV157" s="31"/>
      <c r="AJW157" s="31"/>
      <c r="AJX157" s="31"/>
      <c r="AJY157" s="31"/>
      <c r="AJZ157" s="31"/>
      <c r="AKA157" s="31"/>
      <c r="AKB157" s="31"/>
      <c r="AKC157" s="31"/>
      <c r="AKD157" s="31"/>
      <c r="AKE157" s="31"/>
      <c r="AKF157" s="31"/>
      <c r="AKG157" s="31"/>
      <c r="AKH157" s="31"/>
      <c r="AKI157" s="31"/>
      <c r="AKJ157" s="31"/>
      <c r="AKK157" s="31"/>
      <c r="AKL157" s="31"/>
      <c r="AKM157" s="31"/>
      <c r="AKN157" s="31"/>
      <c r="AKO157" s="31"/>
      <c r="AKP157" s="31"/>
      <c r="AKQ157" s="31"/>
      <c r="AKR157" s="31"/>
      <c r="AKS157" s="31"/>
      <c r="AKT157" s="31"/>
      <c r="AKU157" s="31"/>
      <c r="AKV157" s="31"/>
      <c r="AKW157" s="31"/>
      <c r="AKX157" s="31"/>
      <c r="AKY157" s="31"/>
      <c r="AKZ157" s="31"/>
      <c r="ALA157" s="31"/>
      <c r="ALB157" s="31"/>
      <c r="ALC157" s="31"/>
      <c r="ALD157" s="31"/>
      <c r="ALE157" s="31"/>
      <c r="ALF157" s="31"/>
      <c r="ALG157" s="31"/>
      <c r="ALH157" s="31"/>
      <c r="ALI157" s="31"/>
      <c r="ALJ157" s="31"/>
      <c r="ALK157" s="31"/>
      <c r="ALL157" s="31"/>
      <c r="ALM157" s="31"/>
      <c r="ALN157" s="31"/>
      <c r="ALO157" s="31"/>
      <c r="ALP157" s="31"/>
      <c r="ALQ157" s="31"/>
      <c r="ALR157" s="31"/>
      <c r="ALS157" s="31"/>
      <c r="ALT157" s="31"/>
      <c r="ALU157" s="31"/>
      <c r="ALV157" s="31"/>
      <c r="ALW157" s="31"/>
      <c r="ALX157" s="31"/>
      <c r="ALY157" s="31"/>
      <c r="ALZ157" s="31"/>
      <c r="AMA157" s="31"/>
      <c r="AMB157" s="31"/>
      <c r="AMC157" s="31"/>
      <c r="AMD157" s="31"/>
      <c r="AME157" s="31"/>
      <c r="AMF157" s="31"/>
      <c r="AMG157" s="31"/>
      <c r="AMH157" s="31"/>
      <c r="AMI157" s="31"/>
      <c r="AMJ157" s="31"/>
      <c r="AMK157" s="31"/>
      <c r="AML157" s="31"/>
      <c r="AMM157" s="31"/>
      <c r="AMN157" s="31"/>
      <c r="AMO157" s="31"/>
      <c r="AMP157" s="31"/>
      <c r="AMQ157" s="31"/>
      <c r="AMR157" s="31"/>
      <c r="AMS157" s="31"/>
      <c r="AMT157" s="31"/>
      <c r="AMU157" s="31"/>
      <c r="AMV157" s="31"/>
      <c r="AMW157" s="31"/>
      <c r="AMX157" s="31"/>
      <c r="AMY157" s="31"/>
      <c r="AMZ157" s="31"/>
      <c r="ANA157" s="31"/>
      <c r="ANB157" s="31"/>
      <c r="ANC157" s="31"/>
      <c r="AND157" s="31"/>
      <c r="ANE157" s="31"/>
      <c r="ANF157" s="31"/>
      <c r="ANG157" s="31"/>
      <c r="ANH157" s="31"/>
      <c r="ANI157" s="31"/>
      <c r="ANJ157" s="31"/>
      <c r="ANK157" s="31"/>
      <c r="ANL157" s="31"/>
      <c r="ANM157" s="31"/>
      <c r="ANN157" s="31"/>
      <c r="ANO157" s="31"/>
      <c r="ANP157" s="31"/>
      <c r="ANQ157" s="31"/>
      <c r="ANR157" s="31"/>
      <c r="ANS157" s="31"/>
      <c r="ANT157" s="31"/>
      <c r="ANU157" s="31"/>
      <c r="ANV157" s="31"/>
      <c r="ANW157" s="31"/>
      <c r="ANX157" s="31"/>
      <c r="ANY157" s="31"/>
      <c r="ANZ157" s="31"/>
      <c r="AOA157" s="31"/>
      <c r="AOB157" s="31"/>
      <c r="AOC157" s="31"/>
      <c r="AOD157" s="31"/>
      <c r="AOE157" s="31"/>
      <c r="AOF157" s="31"/>
      <c r="AOG157" s="31"/>
      <c r="AOH157" s="31"/>
      <c r="AOI157" s="31"/>
      <c r="AOJ157" s="31"/>
      <c r="AOK157" s="31"/>
      <c r="AOL157" s="31"/>
      <c r="AOM157" s="31"/>
      <c r="AON157" s="31"/>
      <c r="AOO157" s="31"/>
      <c r="AOP157" s="31"/>
      <c r="AOQ157" s="31"/>
      <c r="AOR157" s="31"/>
      <c r="AOS157" s="31"/>
      <c r="AOT157" s="31"/>
      <c r="AOU157" s="31"/>
      <c r="AOV157" s="31"/>
      <c r="AOW157" s="31"/>
      <c r="AOX157" s="31"/>
      <c r="AOY157" s="31"/>
      <c r="AOZ157" s="31"/>
      <c r="APA157" s="31"/>
      <c r="APB157" s="31"/>
      <c r="APC157" s="31"/>
      <c r="APD157" s="31"/>
      <c r="APE157" s="31"/>
      <c r="APF157" s="31"/>
      <c r="APG157" s="31"/>
      <c r="APH157" s="31"/>
      <c r="API157" s="31"/>
      <c r="APJ157" s="31"/>
      <c r="APK157" s="31"/>
      <c r="APL157" s="31"/>
      <c r="APM157" s="31"/>
      <c r="APN157" s="31"/>
      <c r="APO157" s="31"/>
      <c r="APP157" s="31"/>
      <c r="APQ157" s="31"/>
      <c r="APR157" s="31"/>
      <c r="APS157" s="31"/>
      <c r="APT157" s="31"/>
      <c r="APU157" s="31"/>
      <c r="APV157" s="31"/>
      <c r="APW157" s="31"/>
      <c r="APX157" s="31"/>
      <c r="APY157" s="31"/>
      <c r="APZ157" s="31"/>
      <c r="AQA157" s="31"/>
      <c r="AQB157" s="31"/>
      <c r="AQC157" s="31"/>
      <c r="AQD157" s="31"/>
      <c r="AQE157" s="31"/>
      <c r="AQF157" s="31"/>
      <c r="AQG157" s="31"/>
      <c r="AQH157" s="31"/>
      <c r="AQI157" s="31"/>
      <c r="AQJ157" s="31"/>
      <c r="AQK157" s="31"/>
      <c r="AQL157" s="31"/>
      <c r="AQM157" s="31"/>
      <c r="AQN157" s="31"/>
      <c r="AQO157" s="31"/>
      <c r="AQP157" s="31"/>
      <c r="AQQ157" s="31"/>
      <c r="AQR157" s="31"/>
      <c r="AQS157" s="31"/>
      <c r="AQT157" s="31"/>
      <c r="AQU157" s="31"/>
      <c r="AQV157" s="31"/>
      <c r="AQW157" s="31"/>
      <c r="AQX157" s="31"/>
      <c r="AQY157" s="31"/>
      <c r="AQZ157" s="31"/>
      <c r="ARA157" s="31"/>
      <c r="ARB157" s="31"/>
      <c r="ARC157" s="31"/>
      <c r="ARD157" s="31"/>
      <c r="ARE157" s="31"/>
      <c r="ARF157" s="31"/>
      <c r="ARG157" s="31"/>
      <c r="ARH157" s="31"/>
      <c r="ARI157" s="31"/>
      <c r="ARJ157" s="31"/>
      <c r="ARK157" s="31"/>
      <c r="ARL157" s="31"/>
      <c r="ARM157" s="31"/>
      <c r="ARN157" s="31"/>
      <c r="ARO157" s="31"/>
      <c r="ARP157" s="31"/>
      <c r="ARQ157" s="31"/>
      <c r="ARR157" s="31"/>
      <c r="ARS157" s="31"/>
      <c r="ART157" s="31"/>
      <c r="ARU157" s="31"/>
      <c r="ARV157" s="31"/>
      <c r="ARW157" s="31"/>
      <c r="ARX157" s="31"/>
      <c r="ARY157" s="31"/>
      <c r="ARZ157" s="31"/>
      <c r="ASA157" s="31"/>
      <c r="ASB157" s="31"/>
      <c r="ASC157" s="31"/>
      <c r="ASD157" s="31"/>
      <c r="ASE157" s="31"/>
      <c r="ASF157" s="31"/>
      <c r="ASG157" s="31"/>
      <c r="ASH157" s="31"/>
      <c r="ASI157" s="31"/>
      <c r="ASJ157" s="31"/>
      <c r="ASK157" s="31"/>
      <c r="ASL157" s="31"/>
      <c r="ASM157" s="31"/>
      <c r="ASN157" s="31"/>
      <c r="ASO157" s="31"/>
      <c r="ASP157" s="31"/>
      <c r="ASQ157" s="31"/>
      <c r="ASR157" s="31"/>
      <c r="ASS157" s="31"/>
      <c r="AST157" s="31"/>
      <c r="ASU157" s="31"/>
      <c r="ASV157" s="31"/>
      <c r="ASW157" s="31"/>
      <c r="ASX157" s="31"/>
      <c r="ASY157" s="31"/>
      <c r="ASZ157" s="31"/>
      <c r="ATA157" s="31"/>
      <c r="ATB157" s="31"/>
      <c r="ATC157" s="31"/>
      <c r="ATD157" s="31"/>
      <c r="ATE157" s="31"/>
      <c r="ATF157" s="31"/>
      <c r="ATG157" s="31"/>
      <c r="ATH157" s="31"/>
      <c r="ATI157" s="31"/>
      <c r="ATJ157" s="31"/>
      <c r="ATK157" s="31"/>
      <c r="ATL157" s="31"/>
      <c r="ATM157" s="31"/>
      <c r="ATN157" s="31"/>
      <c r="ATO157" s="31"/>
      <c r="ATP157" s="31"/>
      <c r="ATQ157" s="31"/>
      <c r="ATR157" s="31"/>
      <c r="ATS157" s="31"/>
      <c r="ATT157" s="31"/>
      <c r="ATU157" s="31"/>
      <c r="ATV157" s="31"/>
      <c r="ATW157" s="31"/>
      <c r="ATX157" s="31"/>
      <c r="ATY157" s="31"/>
      <c r="ATZ157" s="31"/>
      <c r="AUA157" s="31"/>
      <c r="AUB157" s="31"/>
      <c r="AUC157" s="31"/>
      <c r="AUD157" s="31"/>
      <c r="AUE157" s="31"/>
      <c r="AUF157" s="31"/>
      <c r="AUG157" s="31"/>
      <c r="AUH157" s="31"/>
      <c r="AUI157" s="31"/>
      <c r="AUJ157" s="31"/>
      <c r="AUK157" s="31"/>
      <c r="AUL157" s="31"/>
      <c r="AUM157" s="31"/>
      <c r="AUN157" s="31"/>
      <c r="AUO157" s="31"/>
      <c r="AUP157" s="31"/>
      <c r="AUQ157" s="31"/>
      <c r="AUR157" s="31"/>
      <c r="AUS157" s="31"/>
      <c r="AUT157" s="31"/>
      <c r="AUU157" s="31"/>
      <c r="AUV157" s="31"/>
      <c r="AUW157" s="31"/>
      <c r="AUX157" s="31"/>
      <c r="AUY157" s="31"/>
      <c r="AUZ157" s="31"/>
      <c r="AVA157" s="31"/>
      <c r="AVB157" s="31"/>
      <c r="AVC157" s="31"/>
      <c r="AVD157" s="31"/>
      <c r="AVE157" s="31"/>
      <c r="AVF157" s="31"/>
      <c r="AVG157" s="31"/>
      <c r="AVH157" s="31"/>
      <c r="AVI157" s="31"/>
      <c r="AVJ157" s="31"/>
      <c r="AVK157" s="31"/>
      <c r="AVL157" s="31"/>
      <c r="AVM157" s="31"/>
      <c r="AVN157" s="31"/>
      <c r="AVO157" s="31"/>
      <c r="AVP157" s="31"/>
      <c r="AVQ157" s="31"/>
      <c r="AVR157" s="31"/>
      <c r="AVS157" s="31"/>
      <c r="AVT157" s="31"/>
      <c r="AVU157" s="31"/>
      <c r="AVV157" s="31"/>
      <c r="AVW157" s="31"/>
      <c r="AVX157" s="31"/>
      <c r="AVY157" s="31"/>
      <c r="AVZ157" s="31"/>
      <c r="AWA157" s="31"/>
      <c r="AWB157" s="31"/>
      <c r="AWC157" s="31"/>
      <c r="AWD157" s="31"/>
      <c r="AWE157" s="31"/>
      <c r="AWF157" s="31"/>
      <c r="AWG157" s="31"/>
      <c r="AWH157" s="31"/>
      <c r="AWI157" s="31"/>
      <c r="AWJ157" s="31"/>
      <c r="AWK157" s="31"/>
      <c r="AWL157" s="31"/>
      <c r="AWM157" s="31"/>
      <c r="AWN157" s="31"/>
      <c r="AWO157" s="31"/>
      <c r="AWP157" s="31"/>
      <c r="AWQ157" s="31"/>
      <c r="AWR157" s="31"/>
      <c r="AWS157" s="31"/>
      <c r="AWT157" s="31"/>
      <c r="AWU157" s="31"/>
      <c r="AWV157" s="31"/>
      <c r="AWW157" s="31"/>
      <c r="AWX157" s="31"/>
      <c r="AWY157" s="31"/>
      <c r="AWZ157" s="31"/>
      <c r="AXA157" s="31"/>
      <c r="AXB157" s="31"/>
      <c r="AXC157" s="31"/>
      <c r="AXD157" s="31"/>
      <c r="AXE157" s="31"/>
      <c r="AXF157" s="31"/>
      <c r="AXG157" s="31"/>
      <c r="AXH157" s="31"/>
      <c r="AXI157" s="31"/>
      <c r="AXJ157" s="31"/>
      <c r="AXK157" s="31"/>
      <c r="AXL157" s="31"/>
      <c r="AXM157" s="31"/>
      <c r="AXN157" s="31"/>
      <c r="AXO157" s="31"/>
      <c r="AXP157" s="31"/>
      <c r="AXQ157" s="31"/>
      <c r="AXR157" s="31"/>
      <c r="AXS157" s="31"/>
      <c r="AXT157" s="31"/>
      <c r="AXU157" s="31"/>
      <c r="AXV157" s="31"/>
      <c r="AXW157" s="31"/>
      <c r="AXX157" s="31"/>
      <c r="AXY157" s="31"/>
      <c r="AXZ157" s="31"/>
      <c r="AYA157" s="31"/>
      <c r="AYB157" s="31"/>
      <c r="AYC157" s="31"/>
      <c r="AYD157" s="31"/>
      <c r="AYE157" s="31"/>
      <c r="AYF157" s="31"/>
      <c r="AYG157" s="31"/>
      <c r="AYH157" s="31"/>
      <c r="AYI157" s="31"/>
      <c r="AYJ157" s="31"/>
      <c r="AYK157" s="31"/>
      <c r="AYL157" s="31"/>
      <c r="AYM157" s="31"/>
      <c r="AYN157" s="31"/>
      <c r="AYO157" s="31"/>
      <c r="AYP157" s="31"/>
      <c r="AYQ157" s="31"/>
      <c r="AYR157" s="31"/>
      <c r="AYS157" s="31"/>
      <c r="AYT157" s="31"/>
      <c r="AYU157" s="31"/>
      <c r="AYV157" s="31"/>
      <c r="AYW157" s="31"/>
      <c r="AYX157" s="31"/>
      <c r="AYY157" s="31"/>
      <c r="AYZ157" s="31"/>
      <c r="AZA157" s="31"/>
      <c r="AZB157" s="31"/>
      <c r="AZC157" s="31"/>
      <c r="AZD157" s="31"/>
      <c r="AZE157" s="31"/>
      <c r="AZF157" s="31"/>
      <c r="AZG157" s="31"/>
      <c r="AZH157" s="31"/>
      <c r="AZI157" s="31"/>
      <c r="AZJ157" s="31"/>
      <c r="AZK157" s="31"/>
      <c r="AZL157" s="31"/>
      <c r="AZM157" s="31"/>
      <c r="AZN157" s="31"/>
      <c r="AZO157" s="31"/>
      <c r="AZP157" s="31"/>
      <c r="AZQ157" s="31"/>
      <c r="AZR157" s="31"/>
      <c r="AZS157" s="31"/>
      <c r="AZT157" s="31"/>
      <c r="AZU157" s="31"/>
      <c r="AZV157" s="31"/>
      <c r="AZW157" s="31"/>
      <c r="AZX157" s="31"/>
      <c r="AZY157" s="31"/>
      <c r="AZZ157" s="31"/>
      <c r="BAA157" s="31"/>
      <c r="BAB157" s="31"/>
      <c r="BAC157" s="31"/>
      <c r="BAD157" s="31"/>
      <c r="BAE157" s="31"/>
      <c r="BAF157" s="31"/>
      <c r="BAG157" s="31"/>
      <c r="BAH157" s="31"/>
      <c r="BAI157" s="31"/>
      <c r="BAJ157" s="31"/>
      <c r="BAK157" s="31"/>
      <c r="BAL157" s="31"/>
      <c r="BAM157" s="31"/>
      <c r="BAN157" s="31"/>
      <c r="BAO157" s="31"/>
      <c r="BAP157" s="31"/>
      <c r="BAQ157" s="31"/>
      <c r="BAR157" s="31"/>
      <c r="BAS157" s="31"/>
      <c r="BAT157" s="31"/>
      <c r="BAU157" s="31"/>
      <c r="BAV157" s="31"/>
      <c r="BAW157" s="31"/>
      <c r="BAX157" s="31"/>
      <c r="BAY157" s="31"/>
      <c r="BAZ157" s="31"/>
      <c r="BBA157" s="31"/>
      <c r="BBB157" s="31"/>
      <c r="BBC157" s="31"/>
      <c r="BBD157" s="31"/>
      <c r="BBE157" s="31"/>
      <c r="BBF157" s="31"/>
      <c r="BBG157" s="31"/>
      <c r="BBH157" s="31"/>
      <c r="BBI157" s="31"/>
      <c r="BBJ157" s="31"/>
      <c r="BBK157" s="31"/>
      <c r="BBL157" s="31"/>
      <c r="BBM157" s="31"/>
      <c r="BBN157" s="31"/>
      <c r="BBO157" s="31"/>
      <c r="BBP157" s="31"/>
      <c r="BBQ157" s="31"/>
      <c r="BBR157" s="31"/>
      <c r="BBS157" s="31"/>
      <c r="BBT157" s="31"/>
      <c r="BBU157" s="31"/>
      <c r="BBV157" s="31"/>
      <c r="BBW157" s="31"/>
      <c r="BBX157" s="31"/>
      <c r="BBY157" s="31"/>
      <c r="BBZ157" s="31"/>
      <c r="BCA157" s="31"/>
      <c r="BCB157" s="31"/>
      <c r="BCC157" s="31"/>
      <c r="BCD157" s="31"/>
      <c r="BCE157" s="31"/>
      <c r="BCF157" s="31"/>
      <c r="BCG157" s="31"/>
      <c r="BCH157" s="31"/>
      <c r="BCI157" s="31"/>
      <c r="BCJ157" s="31"/>
      <c r="BCK157" s="31"/>
      <c r="BCL157" s="31"/>
      <c r="BCM157" s="31"/>
      <c r="BCN157" s="31"/>
      <c r="BCO157" s="31"/>
      <c r="BCP157" s="31"/>
      <c r="BCQ157" s="31"/>
      <c r="BCR157" s="31"/>
      <c r="BCS157" s="31"/>
      <c r="BCT157" s="31"/>
      <c r="BCU157" s="31"/>
      <c r="BCV157" s="31"/>
      <c r="BCW157" s="31"/>
      <c r="BCX157" s="31"/>
      <c r="BCY157" s="31"/>
      <c r="BCZ157" s="31"/>
      <c r="BDA157" s="31"/>
      <c r="BDB157" s="31"/>
      <c r="BDC157" s="31"/>
      <c r="BDD157" s="31"/>
      <c r="BDE157" s="31"/>
      <c r="BDF157" s="31"/>
      <c r="BDG157" s="31"/>
      <c r="BDH157" s="31"/>
      <c r="BDI157" s="31"/>
      <c r="BDJ157" s="31"/>
      <c r="BDK157" s="31"/>
      <c r="BDL157" s="31"/>
      <c r="BDM157" s="31"/>
      <c r="BDN157" s="31"/>
      <c r="BDO157" s="31"/>
      <c r="BDP157" s="31"/>
      <c r="BDQ157" s="31"/>
      <c r="BDR157" s="31"/>
      <c r="BDS157" s="31"/>
      <c r="BDT157" s="31"/>
      <c r="BDU157" s="31"/>
      <c r="BDV157" s="31"/>
      <c r="BDW157" s="31"/>
      <c r="BDX157" s="31"/>
      <c r="BDY157" s="31"/>
      <c r="BDZ157" s="31"/>
      <c r="BEA157" s="31"/>
      <c r="BEB157" s="31"/>
      <c r="BEC157" s="31"/>
      <c r="BED157" s="31"/>
      <c r="BEE157" s="31"/>
      <c r="BEF157" s="31"/>
      <c r="BEG157" s="31"/>
      <c r="BEH157" s="31"/>
      <c r="BEI157" s="31"/>
      <c r="BEJ157" s="31"/>
      <c r="BEK157" s="31"/>
      <c r="BEL157" s="31"/>
      <c r="BEM157" s="31"/>
      <c r="BEN157" s="31"/>
      <c r="BEO157" s="31"/>
      <c r="BEP157" s="31"/>
      <c r="BEQ157" s="31"/>
      <c r="BER157" s="31"/>
      <c r="BES157" s="31"/>
      <c r="BET157" s="31"/>
      <c r="BEU157" s="31"/>
      <c r="BEV157" s="31"/>
      <c r="BEW157" s="31"/>
      <c r="BEX157" s="31"/>
      <c r="BEY157" s="31"/>
      <c r="BEZ157" s="31"/>
      <c r="BFA157" s="31"/>
      <c r="BFB157" s="31"/>
      <c r="BFC157" s="31"/>
      <c r="BFD157" s="31"/>
      <c r="BFE157" s="31"/>
      <c r="BFF157" s="31"/>
      <c r="BFG157" s="31"/>
      <c r="BFH157" s="31"/>
      <c r="BFI157" s="31"/>
      <c r="BFJ157" s="31"/>
      <c r="BFK157" s="31"/>
      <c r="BFL157" s="31"/>
      <c r="BFM157" s="31"/>
      <c r="BFN157" s="31"/>
      <c r="BFO157" s="31"/>
      <c r="BFP157" s="31"/>
      <c r="BFQ157" s="31"/>
      <c r="BFR157" s="31"/>
      <c r="BFS157" s="31"/>
      <c r="BFT157" s="31"/>
      <c r="BFU157" s="31"/>
      <c r="BFV157" s="31"/>
      <c r="BFW157" s="31"/>
      <c r="BFX157" s="31"/>
      <c r="BFY157" s="31"/>
      <c r="BFZ157" s="31"/>
      <c r="BGA157" s="31"/>
      <c r="BGB157" s="31"/>
      <c r="BGC157" s="31"/>
      <c r="BGD157" s="31"/>
      <c r="BGE157" s="31"/>
      <c r="BGF157" s="31"/>
      <c r="BGG157" s="31"/>
      <c r="BGH157" s="31"/>
      <c r="BGI157" s="31"/>
      <c r="BGJ157" s="31"/>
      <c r="BGK157" s="31"/>
      <c r="BGL157" s="31"/>
      <c r="BGM157" s="31"/>
      <c r="BGN157" s="31"/>
      <c r="BGO157" s="31"/>
      <c r="BGP157" s="31"/>
      <c r="BGQ157" s="31"/>
      <c r="BGR157" s="31"/>
      <c r="BGS157" s="31"/>
      <c r="BGT157" s="31"/>
      <c r="BGU157" s="31"/>
      <c r="BGV157" s="31"/>
      <c r="BGW157" s="31"/>
      <c r="BGX157" s="31"/>
      <c r="BGY157" s="31"/>
      <c r="BGZ157" s="31"/>
      <c r="BHA157" s="31"/>
      <c r="BHB157" s="31"/>
      <c r="BHC157" s="31"/>
      <c r="BHD157" s="31"/>
      <c r="BHE157" s="31"/>
      <c r="BHF157" s="31"/>
      <c r="BHG157" s="31"/>
      <c r="BHH157" s="31"/>
      <c r="BHI157" s="31"/>
      <c r="BHJ157" s="31"/>
      <c r="BHK157" s="31"/>
      <c r="BHL157" s="31"/>
      <c r="BHM157" s="31"/>
      <c r="BHN157" s="31"/>
      <c r="BHO157" s="31"/>
      <c r="BHP157" s="31"/>
      <c r="BHQ157" s="31"/>
      <c r="BHR157" s="31"/>
      <c r="BHS157" s="31"/>
      <c r="BHT157" s="31"/>
      <c r="BHU157" s="31"/>
      <c r="BHV157" s="31"/>
      <c r="BHW157" s="31"/>
      <c r="BHX157" s="31"/>
      <c r="BHY157" s="31"/>
      <c r="BHZ157" s="31"/>
      <c r="BIA157" s="31"/>
      <c r="BIB157" s="31"/>
      <c r="BIC157" s="31"/>
      <c r="BID157" s="31"/>
      <c r="BIE157" s="31"/>
      <c r="BIF157" s="31"/>
      <c r="BIG157" s="31"/>
      <c r="BIH157" s="31"/>
      <c r="BII157" s="31"/>
      <c r="BIJ157" s="31"/>
      <c r="BIK157" s="31"/>
      <c r="BIL157" s="31"/>
      <c r="BIM157" s="31"/>
      <c r="BIN157" s="31"/>
      <c r="BIO157" s="31"/>
      <c r="BIP157" s="31"/>
      <c r="BIQ157" s="31"/>
      <c r="BIR157" s="31"/>
      <c r="BIS157" s="31"/>
      <c r="BIT157" s="31"/>
      <c r="BIU157" s="31"/>
      <c r="BIV157" s="31"/>
      <c r="BIW157" s="31"/>
      <c r="BIX157" s="31"/>
      <c r="BIY157" s="31"/>
      <c r="BIZ157" s="31"/>
      <c r="BJA157" s="31"/>
      <c r="BJB157" s="31"/>
      <c r="BJC157" s="31"/>
      <c r="BJD157" s="31"/>
      <c r="BJE157" s="31"/>
      <c r="BJF157" s="31"/>
      <c r="BJG157" s="31"/>
      <c r="BJH157" s="31"/>
      <c r="BJI157" s="31"/>
      <c r="BJJ157" s="31"/>
      <c r="BJK157" s="31"/>
      <c r="BJL157" s="31"/>
      <c r="BJM157" s="31"/>
      <c r="BJN157" s="31"/>
      <c r="BJO157" s="31"/>
      <c r="BJP157" s="31"/>
      <c r="BJQ157" s="31"/>
      <c r="BJR157" s="31"/>
      <c r="BJS157" s="31"/>
      <c r="BJT157" s="31"/>
      <c r="BJU157" s="31"/>
      <c r="BJV157" s="31"/>
      <c r="BJW157" s="31"/>
      <c r="BJX157" s="31"/>
      <c r="BJY157" s="31"/>
      <c r="BJZ157" s="31"/>
      <c r="BKA157" s="31"/>
      <c r="BKB157" s="31"/>
      <c r="BKC157" s="31"/>
      <c r="BKD157" s="31"/>
      <c r="BKE157" s="31"/>
      <c r="BKF157" s="31"/>
      <c r="BKG157" s="31"/>
      <c r="BKH157" s="31"/>
      <c r="BKI157" s="31"/>
      <c r="BKJ157" s="31"/>
      <c r="BKK157" s="31"/>
      <c r="BKL157" s="31"/>
      <c r="BKM157" s="31"/>
      <c r="BKN157" s="31"/>
      <c r="BKO157" s="31"/>
      <c r="BKP157" s="31"/>
      <c r="BKQ157" s="31"/>
      <c r="BKR157" s="31"/>
      <c r="BKS157" s="31"/>
      <c r="BKT157" s="31"/>
      <c r="BKU157" s="31"/>
      <c r="BKV157" s="31"/>
      <c r="BKW157" s="31"/>
      <c r="BKX157" s="31"/>
      <c r="BKY157" s="31"/>
      <c r="BKZ157" s="31"/>
      <c r="BLA157" s="31"/>
      <c r="BLB157" s="31"/>
      <c r="BLC157" s="31"/>
      <c r="BLD157" s="31"/>
      <c r="BLE157" s="31"/>
      <c r="BLF157" s="31"/>
      <c r="BLG157" s="31"/>
      <c r="BLH157" s="31"/>
      <c r="BLI157" s="31"/>
      <c r="BLJ157" s="31"/>
      <c r="BLK157" s="31"/>
      <c r="BLL157" s="31"/>
      <c r="BLM157" s="31"/>
      <c r="BLN157" s="31"/>
      <c r="BLO157" s="31"/>
      <c r="BLP157" s="31"/>
      <c r="BLQ157" s="31"/>
      <c r="BLR157" s="31"/>
      <c r="BLS157" s="31"/>
      <c r="BLT157" s="31"/>
      <c r="BLU157" s="31"/>
      <c r="BLV157" s="31"/>
      <c r="BLW157" s="31"/>
      <c r="BLX157" s="31"/>
      <c r="BLY157" s="31"/>
      <c r="BLZ157" s="31"/>
      <c r="BMA157" s="31"/>
      <c r="BMB157" s="31"/>
      <c r="BMC157" s="31"/>
      <c r="BMD157" s="31"/>
      <c r="BME157" s="31"/>
      <c r="BMF157" s="31"/>
      <c r="BMG157" s="31"/>
      <c r="BMH157" s="31"/>
      <c r="BMI157" s="31"/>
      <c r="BMJ157" s="31"/>
      <c r="BMK157" s="31"/>
      <c r="BML157" s="31"/>
      <c r="BMM157" s="31"/>
      <c r="BMN157" s="31"/>
      <c r="BMO157" s="31"/>
      <c r="BMP157" s="31"/>
      <c r="BMQ157" s="31"/>
      <c r="BMR157" s="31"/>
      <c r="BMS157" s="31"/>
      <c r="BMT157" s="31"/>
      <c r="BMU157" s="31"/>
      <c r="BMV157" s="31"/>
      <c r="BMW157" s="31"/>
      <c r="BMX157" s="31"/>
      <c r="BMY157" s="31"/>
      <c r="BMZ157" s="31"/>
      <c r="BNA157" s="31"/>
      <c r="BNB157" s="31"/>
      <c r="BNC157" s="31"/>
      <c r="BND157" s="31"/>
      <c r="BNE157" s="31"/>
      <c r="BNF157" s="31"/>
      <c r="BNG157" s="31"/>
      <c r="BNH157" s="31"/>
      <c r="BNI157" s="31"/>
      <c r="BNJ157" s="31"/>
      <c r="BNK157" s="31"/>
      <c r="BNL157" s="31"/>
      <c r="BNM157" s="31"/>
      <c r="BNN157" s="31"/>
      <c r="BNO157" s="31"/>
      <c r="BNP157" s="31"/>
      <c r="BNQ157" s="31"/>
      <c r="BNR157" s="31"/>
      <c r="BNS157" s="31"/>
      <c r="BNT157" s="31"/>
      <c r="BNU157" s="31"/>
      <c r="BNV157" s="31"/>
      <c r="BNW157" s="31"/>
      <c r="BNX157" s="31"/>
      <c r="BNY157" s="31"/>
      <c r="BNZ157" s="31"/>
      <c r="BOA157" s="31"/>
      <c r="BOB157" s="31"/>
      <c r="BOC157" s="31"/>
      <c r="BOD157" s="31"/>
      <c r="BOE157" s="31"/>
      <c r="BOF157" s="31"/>
      <c r="BOG157" s="31"/>
      <c r="BOH157" s="31"/>
      <c r="BOI157" s="31"/>
      <c r="BOJ157" s="31"/>
      <c r="BOK157" s="31"/>
      <c r="BOL157" s="31"/>
      <c r="BOM157" s="31"/>
      <c r="BON157" s="31"/>
      <c r="BOO157" s="31"/>
      <c r="BOP157" s="31"/>
      <c r="BOQ157" s="31"/>
      <c r="BOR157" s="31"/>
      <c r="BOS157" s="31"/>
      <c r="BOT157" s="31"/>
      <c r="BOU157" s="31"/>
      <c r="BOV157" s="31"/>
      <c r="BOW157" s="31"/>
      <c r="BOX157" s="31"/>
      <c r="BOY157" s="31"/>
      <c r="BOZ157" s="31"/>
      <c r="BPA157" s="31"/>
      <c r="BPB157" s="31"/>
      <c r="BPC157" s="31"/>
      <c r="BPD157" s="31"/>
      <c r="BPE157" s="31"/>
      <c r="BPF157" s="31"/>
      <c r="BPG157" s="31"/>
      <c r="BPH157" s="31"/>
      <c r="BPI157" s="31"/>
      <c r="BPJ157" s="31"/>
      <c r="BPK157" s="31"/>
      <c r="BPL157" s="31"/>
      <c r="BPM157" s="31"/>
      <c r="BPN157" s="31"/>
      <c r="BPO157" s="31"/>
      <c r="BPP157" s="31"/>
      <c r="BPQ157" s="31"/>
      <c r="BPR157" s="31"/>
      <c r="BPS157" s="31"/>
      <c r="BPT157" s="31"/>
      <c r="BPU157" s="31"/>
      <c r="BPV157" s="31"/>
      <c r="BPW157" s="31"/>
      <c r="BPX157" s="31"/>
      <c r="BPY157" s="31"/>
      <c r="BPZ157" s="31"/>
      <c r="BQA157" s="31"/>
      <c r="BQB157" s="31"/>
      <c r="BQC157" s="31"/>
      <c r="BQD157" s="31"/>
      <c r="BQE157" s="31"/>
      <c r="BQF157" s="31"/>
      <c r="BQG157" s="31"/>
      <c r="BQH157" s="31"/>
      <c r="BQI157" s="31"/>
      <c r="BQJ157" s="31"/>
      <c r="BQK157" s="31"/>
      <c r="BQL157" s="31"/>
      <c r="BQM157" s="31"/>
      <c r="BQN157" s="31"/>
      <c r="BQO157" s="31"/>
      <c r="BQP157" s="31"/>
      <c r="BQQ157" s="31"/>
      <c r="BQR157" s="31"/>
      <c r="BQS157" s="31"/>
      <c r="BQT157" s="31"/>
      <c r="BQU157" s="31"/>
      <c r="BQV157" s="31"/>
      <c r="BQW157" s="31"/>
      <c r="BQX157" s="31"/>
      <c r="BQY157" s="31"/>
      <c r="BQZ157" s="31"/>
      <c r="BRA157" s="31"/>
      <c r="BRB157" s="31"/>
      <c r="BRC157" s="31"/>
      <c r="BRD157" s="31"/>
      <c r="BRE157" s="31"/>
      <c r="BRF157" s="31"/>
      <c r="BRG157" s="31"/>
      <c r="BRH157" s="31"/>
      <c r="BRI157" s="31"/>
      <c r="BRJ157" s="31"/>
      <c r="BRK157" s="31"/>
      <c r="BRL157" s="31"/>
      <c r="BRM157" s="31"/>
      <c r="BRN157" s="31"/>
      <c r="BRO157" s="31"/>
      <c r="BRP157" s="31"/>
      <c r="BRQ157" s="31"/>
      <c r="BRR157" s="31"/>
      <c r="BRS157" s="31"/>
      <c r="BRT157" s="31"/>
      <c r="BRU157" s="31"/>
      <c r="BRV157" s="31"/>
      <c r="BRW157" s="31"/>
      <c r="BRX157" s="31"/>
      <c r="BRY157" s="31"/>
      <c r="BRZ157" s="31"/>
      <c r="BSA157" s="31"/>
      <c r="BSB157" s="31"/>
      <c r="BSC157" s="31"/>
      <c r="BSD157" s="31"/>
      <c r="BSE157" s="31"/>
      <c r="BSF157" s="31"/>
      <c r="BSG157" s="31"/>
      <c r="BSH157" s="31"/>
      <c r="BSI157" s="31"/>
      <c r="BSJ157" s="31"/>
      <c r="BSK157" s="31"/>
      <c r="BSL157" s="31"/>
      <c r="BSM157" s="31"/>
      <c r="BSN157" s="31"/>
      <c r="BSO157" s="31"/>
      <c r="BSP157" s="31"/>
      <c r="BSQ157" s="31"/>
      <c r="BSR157" s="31"/>
      <c r="BSS157" s="31"/>
      <c r="BST157" s="31"/>
      <c r="BSU157" s="31"/>
      <c r="BSV157" s="31"/>
      <c r="BSW157" s="31"/>
      <c r="BSX157" s="31"/>
      <c r="BSY157" s="31"/>
      <c r="BSZ157" s="31"/>
      <c r="BTA157" s="31"/>
      <c r="BTB157" s="31"/>
      <c r="BTC157" s="31"/>
      <c r="BTD157" s="31"/>
      <c r="BTE157" s="31"/>
      <c r="BTF157" s="31"/>
      <c r="BTG157" s="31"/>
      <c r="BTH157" s="31"/>
      <c r="BTI157" s="31"/>
      <c r="BTJ157" s="31"/>
      <c r="BTK157" s="31"/>
      <c r="BTL157" s="31"/>
      <c r="BTM157" s="31"/>
      <c r="BTN157" s="31"/>
      <c r="BTO157" s="31"/>
      <c r="BTP157" s="31"/>
      <c r="BTQ157" s="31"/>
      <c r="BTR157" s="31"/>
      <c r="BTS157" s="31"/>
      <c r="BTT157" s="31"/>
      <c r="BTU157" s="31"/>
      <c r="BTV157" s="31"/>
      <c r="BTW157" s="31"/>
      <c r="BTX157" s="31"/>
      <c r="BTY157" s="31"/>
      <c r="BTZ157" s="31"/>
      <c r="BUA157" s="31"/>
      <c r="BUB157" s="31"/>
      <c r="BUC157" s="31"/>
      <c r="BUD157" s="31"/>
      <c r="BUE157" s="31"/>
      <c r="BUF157" s="31"/>
      <c r="BUG157" s="31"/>
      <c r="BUH157" s="31"/>
      <c r="BUI157" s="31"/>
      <c r="BUJ157" s="31"/>
      <c r="BUK157" s="31"/>
      <c r="BUL157" s="31"/>
      <c r="BUM157" s="31"/>
      <c r="BUN157" s="31"/>
      <c r="BUO157" s="31"/>
      <c r="BUP157" s="31"/>
      <c r="BUQ157" s="31"/>
      <c r="BUR157" s="31"/>
      <c r="BUS157" s="31"/>
      <c r="BUT157" s="31"/>
      <c r="BUU157" s="31"/>
      <c r="BUV157" s="31"/>
      <c r="BUW157" s="31"/>
      <c r="BUX157" s="31"/>
      <c r="BUY157" s="31"/>
      <c r="BUZ157" s="31"/>
      <c r="BVA157" s="31"/>
      <c r="BVB157" s="31"/>
      <c r="BVC157" s="31"/>
      <c r="BVD157" s="31"/>
      <c r="BVE157" s="31"/>
      <c r="BVF157" s="31"/>
      <c r="BVG157" s="31"/>
      <c r="BVH157" s="31"/>
      <c r="BVI157" s="31"/>
      <c r="BVJ157" s="31"/>
      <c r="BVK157" s="31"/>
      <c r="BVL157" s="31"/>
      <c r="BVM157" s="31"/>
      <c r="BVN157" s="31"/>
      <c r="BVO157" s="31"/>
      <c r="BVP157" s="31"/>
      <c r="BVQ157" s="31"/>
      <c r="BVR157" s="31"/>
      <c r="BVS157" s="31"/>
      <c r="BVT157" s="31"/>
      <c r="BVU157" s="31"/>
      <c r="BVV157" s="31"/>
      <c r="BVW157" s="31"/>
      <c r="BVX157" s="31"/>
      <c r="BVY157" s="31"/>
      <c r="BVZ157" s="31"/>
      <c r="BWA157" s="31"/>
      <c r="BWB157" s="31"/>
      <c r="BWC157" s="31"/>
      <c r="BWD157" s="31"/>
      <c r="BWE157" s="31"/>
      <c r="BWF157" s="31"/>
      <c r="BWG157" s="31"/>
      <c r="BWH157" s="31"/>
      <c r="BWI157" s="31"/>
      <c r="BWJ157" s="31"/>
      <c r="BWK157" s="31"/>
      <c r="BWL157" s="31"/>
      <c r="BWM157" s="31"/>
      <c r="BWN157" s="31"/>
      <c r="BWO157" s="31"/>
      <c r="BWP157" s="31"/>
      <c r="BWQ157" s="31"/>
      <c r="BWR157" s="31"/>
      <c r="BWS157" s="31"/>
      <c r="BWT157" s="31"/>
      <c r="BWU157" s="31"/>
      <c r="BWV157" s="31"/>
      <c r="BWW157" s="31"/>
      <c r="BWX157" s="31"/>
      <c r="BWY157" s="31"/>
      <c r="BWZ157" s="31"/>
      <c r="BXA157" s="31"/>
      <c r="BXB157" s="31"/>
      <c r="BXC157" s="31"/>
      <c r="BXD157" s="31"/>
      <c r="BXE157" s="31"/>
      <c r="BXF157" s="31"/>
      <c r="BXG157" s="31"/>
      <c r="BXH157" s="31"/>
      <c r="BXI157" s="31"/>
      <c r="BXJ157" s="31"/>
      <c r="BXK157" s="31"/>
      <c r="BXL157" s="31"/>
      <c r="BXM157" s="31"/>
      <c r="BXN157" s="31"/>
      <c r="BXO157" s="31"/>
      <c r="BXP157" s="31"/>
      <c r="BXQ157" s="31"/>
      <c r="BXR157" s="31"/>
      <c r="BXS157" s="31"/>
      <c r="BXT157" s="31"/>
      <c r="BXU157" s="31"/>
      <c r="BXV157" s="31"/>
      <c r="BXW157" s="31"/>
      <c r="BXX157" s="31"/>
      <c r="BXY157" s="31"/>
      <c r="BXZ157" s="31"/>
      <c r="BYA157" s="31"/>
      <c r="BYB157" s="31"/>
      <c r="BYC157" s="31"/>
      <c r="BYD157" s="31"/>
      <c r="BYE157" s="31"/>
      <c r="BYF157" s="31"/>
      <c r="BYG157" s="31"/>
      <c r="BYH157" s="31"/>
      <c r="BYI157" s="31"/>
      <c r="BYJ157" s="31"/>
      <c r="BYK157" s="31"/>
      <c r="BYL157" s="31"/>
      <c r="BYM157" s="31"/>
      <c r="BYN157" s="31"/>
      <c r="BYO157" s="31"/>
      <c r="BYP157" s="31"/>
      <c r="BYQ157" s="31"/>
      <c r="BYR157" s="31"/>
      <c r="BYS157" s="31"/>
      <c r="BYT157" s="31"/>
      <c r="BYU157" s="31"/>
      <c r="BYV157" s="31"/>
      <c r="BYW157" s="31"/>
      <c r="BYX157" s="31"/>
      <c r="BYY157" s="31"/>
      <c r="BYZ157" s="31"/>
      <c r="BZA157" s="31"/>
      <c r="BZB157" s="31"/>
      <c r="BZC157" s="31"/>
      <c r="BZD157" s="31"/>
      <c r="BZE157" s="31"/>
      <c r="BZF157" s="31"/>
      <c r="BZG157" s="31"/>
      <c r="BZH157" s="31"/>
      <c r="BZI157" s="31"/>
      <c r="BZJ157" s="31"/>
      <c r="BZK157" s="31"/>
      <c r="BZL157" s="31"/>
      <c r="BZM157" s="31"/>
      <c r="BZN157" s="31"/>
      <c r="BZO157" s="31"/>
      <c r="BZP157" s="31"/>
      <c r="BZQ157" s="31"/>
      <c r="BZR157" s="31"/>
      <c r="BZS157" s="31"/>
      <c r="BZT157" s="31"/>
      <c r="BZU157" s="31"/>
      <c r="BZV157" s="31"/>
      <c r="BZW157" s="31"/>
      <c r="BZX157" s="31"/>
      <c r="BZY157" s="31"/>
      <c r="BZZ157" s="31"/>
      <c r="CAA157" s="31"/>
      <c r="CAB157" s="31"/>
      <c r="CAC157" s="31"/>
      <c r="CAD157" s="31"/>
      <c r="CAE157" s="31"/>
      <c r="CAF157" s="31"/>
      <c r="CAG157" s="31"/>
      <c r="CAH157" s="31"/>
      <c r="CAI157" s="31"/>
      <c r="CAJ157" s="31"/>
      <c r="CAK157" s="31"/>
      <c r="CAL157" s="31"/>
      <c r="CAM157" s="31"/>
      <c r="CAN157" s="31"/>
      <c r="CAO157" s="31"/>
      <c r="CAP157" s="31"/>
      <c r="CAQ157" s="31"/>
      <c r="CAR157" s="31"/>
      <c r="CAS157" s="31"/>
      <c r="CAT157" s="31"/>
      <c r="CAU157" s="31"/>
      <c r="CAV157" s="31"/>
      <c r="CAW157" s="31"/>
      <c r="CAX157" s="31"/>
      <c r="CAY157" s="31"/>
      <c r="CAZ157" s="31"/>
      <c r="CBA157" s="31"/>
      <c r="CBB157" s="31"/>
      <c r="CBC157" s="31"/>
      <c r="CBD157" s="31"/>
      <c r="CBE157" s="31"/>
      <c r="CBF157" s="31"/>
      <c r="CBG157" s="31"/>
      <c r="CBH157" s="31"/>
      <c r="CBI157" s="31"/>
      <c r="CBJ157" s="31"/>
      <c r="CBK157" s="31"/>
      <c r="CBL157" s="31"/>
      <c r="CBM157" s="31"/>
      <c r="CBN157" s="31"/>
      <c r="CBO157" s="31"/>
      <c r="CBP157" s="31"/>
      <c r="CBQ157" s="31"/>
      <c r="CBR157" s="31"/>
      <c r="CBS157" s="31"/>
      <c r="CBT157" s="31"/>
      <c r="CBU157" s="31"/>
      <c r="CBV157" s="31"/>
      <c r="CBW157" s="31"/>
      <c r="CBX157" s="31"/>
      <c r="CBY157" s="31"/>
      <c r="CBZ157" s="31"/>
      <c r="CCA157" s="31"/>
      <c r="CCB157" s="31"/>
      <c r="CCC157" s="31"/>
      <c r="CCD157" s="31"/>
      <c r="CCE157" s="31"/>
      <c r="CCF157" s="31"/>
      <c r="CCG157" s="31"/>
      <c r="CCH157" s="31"/>
      <c r="CCI157" s="31"/>
      <c r="CCJ157" s="31"/>
      <c r="CCK157" s="31"/>
      <c r="CCL157" s="31"/>
      <c r="CCM157" s="31"/>
      <c r="CCN157" s="31"/>
      <c r="CCO157" s="31"/>
      <c r="CCP157" s="31"/>
      <c r="CCQ157" s="31"/>
      <c r="CCR157" s="31"/>
      <c r="CCS157" s="31"/>
      <c r="CCT157" s="31"/>
      <c r="CCU157" s="31"/>
      <c r="CCV157" s="31"/>
      <c r="CCW157" s="31"/>
      <c r="CCX157" s="31"/>
      <c r="CCY157" s="31"/>
      <c r="CCZ157" s="31"/>
      <c r="CDA157" s="31"/>
      <c r="CDB157" s="31"/>
      <c r="CDC157" s="31"/>
      <c r="CDD157" s="31"/>
      <c r="CDE157" s="31"/>
      <c r="CDF157" s="31"/>
      <c r="CDG157" s="31"/>
      <c r="CDH157" s="31"/>
      <c r="CDI157" s="31"/>
      <c r="CDJ157" s="31"/>
      <c r="CDK157" s="31"/>
      <c r="CDL157" s="31"/>
      <c r="CDM157" s="31"/>
      <c r="CDN157" s="31"/>
      <c r="CDO157" s="31"/>
      <c r="CDP157" s="31"/>
      <c r="CDQ157" s="31"/>
      <c r="CDR157" s="31"/>
      <c r="CDS157" s="31"/>
      <c r="CDT157" s="31"/>
      <c r="CDU157" s="31"/>
      <c r="CDV157" s="31"/>
      <c r="CDW157" s="31"/>
      <c r="CDX157" s="31"/>
      <c r="CDY157" s="31"/>
      <c r="CDZ157" s="31"/>
      <c r="CEA157" s="31"/>
      <c r="CEB157" s="31"/>
      <c r="CEC157" s="31"/>
      <c r="CED157" s="31"/>
      <c r="CEE157" s="31"/>
      <c r="CEF157" s="31"/>
      <c r="CEG157" s="31"/>
      <c r="CEH157" s="31"/>
      <c r="CEI157" s="31"/>
      <c r="CEJ157" s="31"/>
      <c r="CEK157" s="31"/>
      <c r="CEL157" s="31"/>
      <c r="CEM157" s="31"/>
      <c r="CEN157" s="31"/>
      <c r="CEO157" s="31"/>
      <c r="CEP157" s="31"/>
      <c r="CEQ157" s="31"/>
      <c r="CER157" s="31"/>
      <c r="CES157" s="31"/>
      <c r="CET157" s="31"/>
      <c r="CEU157" s="31"/>
      <c r="CEV157" s="31"/>
      <c r="CEW157" s="31"/>
      <c r="CEX157" s="31"/>
      <c r="CEY157" s="31"/>
      <c r="CEZ157" s="31"/>
      <c r="CFA157" s="31"/>
      <c r="CFB157" s="31"/>
      <c r="CFC157" s="31"/>
      <c r="CFD157" s="31"/>
      <c r="CFE157" s="31"/>
      <c r="CFF157" s="31"/>
      <c r="CFG157" s="31"/>
      <c r="CFH157" s="31"/>
      <c r="CFI157" s="31"/>
      <c r="CFJ157" s="31"/>
      <c r="CFK157" s="31"/>
      <c r="CFL157" s="31"/>
      <c r="CFM157" s="31"/>
      <c r="CFN157" s="31"/>
      <c r="CFO157" s="31"/>
      <c r="CFP157" s="31"/>
      <c r="CFQ157" s="31"/>
      <c r="CFR157" s="31"/>
      <c r="CFS157" s="31"/>
      <c r="CFT157" s="31"/>
      <c r="CFU157" s="31"/>
      <c r="CFV157" s="31"/>
      <c r="CFW157" s="31"/>
      <c r="CFX157" s="31"/>
      <c r="CFY157" s="31"/>
      <c r="CFZ157" s="31"/>
      <c r="CGA157" s="31"/>
      <c r="CGB157" s="31"/>
      <c r="CGC157" s="31"/>
      <c r="CGD157" s="31"/>
      <c r="CGE157" s="31"/>
      <c r="CGF157" s="31"/>
      <c r="CGG157" s="31"/>
      <c r="CGH157" s="31"/>
      <c r="CGI157" s="31"/>
      <c r="CGJ157" s="31"/>
      <c r="CGK157" s="31"/>
      <c r="CGL157" s="31"/>
      <c r="CGM157" s="31"/>
      <c r="CGN157" s="31"/>
      <c r="CGO157" s="31"/>
      <c r="CGP157" s="31"/>
      <c r="CGQ157" s="31"/>
      <c r="CGR157" s="31"/>
      <c r="CGS157" s="31"/>
      <c r="CGT157" s="31"/>
      <c r="CGU157" s="31"/>
      <c r="CGV157" s="31"/>
      <c r="CGW157" s="31"/>
      <c r="CGX157" s="31"/>
      <c r="CGY157" s="31"/>
      <c r="CGZ157" s="31"/>
      <c r="CHA157" s="31"/>
      <c r="CHB157" s="31"/>
      <c r="CHC157" s="31"/>
      <c r="CHD157" s="31"/>
      <c r="CHE157" s="31"/>
      <c r="CHF157" s="31"/>
      <c r="CHG157" s="31"/>
      <c r="CHH157" s="31"/>
      <c r="CHI157" s="31"/>
      <c r="CHJ157" s="31"/>
      <c r="CHK157" s="31"/>
      <c r="CHL157" s="31"/>
      <c r="CHM157" s="31"/>
      <c r="CHN157" s="31"/>
      <c r="CHO157" s="31"/>
      <c r="CHP157" s="31"/>
      <c r="CHQ157" s="31"/>
      <c r="CHR157" s="31"/>
      <c r="CHS157" s="31"/>
      <c r="CHT157" s="31"/>
      <c r="CHU157" s="31"/>
      <c r="CHV157" s="31"/>
      <c r="CHW157" s="31"/>
      <c r="CHX157" s="31"/>
      <c r="CHY157" s="31"/>
      <c r="CHZ157" s="31"/>
      <c r="CIA157" s="31"/>
      <c r="CIB157" s="31"/>
      <c r="CIC157" s="31"/>
      <c r="CID157" s="31"/>
      <c r="CIE157" s="31"/>
      <c r="CIF157" s="31"/>
      <c r="CIG157" s="31"/>
      <c r="CIH157" s="31"/>
      <c r="CII157" s="31"/>
      <c r="CIJ157" s="31"/>
      <c r="CIK157" s="31"/>
      <c r="CIL157" s="31"/>
      <c r="CIM157" s="31"/>
      <c r="CIN157" s="31"/>
      <c r="CIO157" s="31"/>
      <c r="CIP157" s="31"/>
      <c r="CIQ157" s="31"/>
      <c r="CIR157" s="31"/>
      <c r="CIS157" s="31"/>
      <c r="CIT157" s="31"/>
      <c r="CIU157" s="31"/>
      <c r="CIV157" s="31"/>
      <c r="CIW157" s="31"/>
      <c r="CIX157" s="31"/>
      <c r="CIY157" s="31"/>
      <c r="CIZ157" s="31"/>
      <c r="CJA157" s="31"/>
      <c r="CJB157" s="31"/>
      <c r="CJC157" s="31"/>
      <c r="CJD157" s="31"/>
      <c r="CJE157" s="31"/>
      <c r="CJF157" s="31"/>
      <c r="CJG157" s="31"/>
      <c r="CJH157" s="31"/>
      <c r="CJI157" s="31"/>
      <c r="CJJ157" s="31"/>
      <c r="CJK157" s="31"/>
      <c r="CJL157" s="31"/>
      <c r="CJM157" s="31"/>
      <c r="CJN157" s="31"/>
      <c r="CJO157" s="31"/>
      <c r="CJP157" s="31"/>
      <c r="CJQ157" s="31"/>
      <c r="CJR157" s="31"/>
      <c r="CJS157" s="31"/>
      <c r="CJT157" s="31"/>
      <c r="CJU157" s="31"/>
      <c r="CJV157" s="31"/>
      <c r="CJW157" s="31"/>
      <c r="CJX157" s="31"/>
      <c r="CJY157" s="31"/>
      <c r="CJZ157" s="31"/>
      <c r="CKA157" s="31"/>
      <c r="CKB157" s="31"/>
      <c r="CKC157" s="31"/>
      <c r="CKD157" s="31"/>
      <c r="CKE157" s="31"/>
      <c r="CKF157" s="31"/>
      <c r="CKG157" s="31"/>
      <c r="CKH157" s="31"/>
      <c r="CKI157" s="31"/>
      <c r="CKJ157" s="31"/>
      <c r="CKK157" s="31"/>
      <c r="CKL157" s="31"/>
      <c r="CKM157" s="31"/>
      <c r="CKN157" s="31"/>
      <c r="CKO157" s="31"/>
      <c r="CKP157" s="31"/>
      <c r="CKQ157" s="31"/>
      <c r="CKR157" s="31"/>
      <c r="CKS157" s="31"/>
      <c r="CKT157" s="31"/>
      <c r="CKU157" s="31"/>
      <c r="CKV157" s="31"/>
      <c r="CKW157" s="31"/>
      <c r="CKX157" s="31"/>
      <c r="CKY157" s="31"/>
      <c r="CKZ157" s="31"/>
      <c r="CLA157" s="31"/>
      <c r="CLB157" s="31"/>
      <c r="CLC157" s="31"/>
      <c r="CLD157" s="31"/>
      <c r="CLE157" s="31"/>
      <c r="CLF157" s="31"/>
      <c r="CLG157" s="31"/>
      <c r="CLH157" s="31"/>
      <c r="CLI157" s="31"/>
      <c r="CLJ157" s="31"/>
      <c r="CLK157" s="31"/>
      <c r="CLL157" s="31"/>
      <c r="CLM157" s="31"/>
      <c r="CLN157" s="31"/>
      <c r="CLO157" s="31"/>
      <c r="CLP157" s="31"/>
      <c r="CLQ157" s="31"/>
      <c r="CLR157" s="31"/>
      <c r="CLS157" s="31"/>
      <c r="CLT157" s="31"/>
      <c r="CLU157" s="31"/>
      <c r="CLV157" s="31"/>
      <c r="CLW157" s="31"/>
      <c r="CLX157" s="31"/>
      <c r="CLY157" s="31"/>
      <c r="CLZ157" s="31"/>
      <c r="CMA157" s="31"/>
      <c r="CMB157" s="31"/>
      <c r="CMC157" s="31"/>
      <c r="CMD157" s="31"/>
      <c r="CME157" s="31"/>
      <c r="CMF157" s="31"/>
      <c r="CMG157" s="31"/>
      <c r="CMH157" s="31"/>
      <c r="CMI157" s="31"/>
      <c r="CMJ157" s="31"/>
      <c r="CMK157" s="31"/>
      <c r="CML157" s="31"/>
      <c r="CMM157" s="31"/>
      <c r="CMN157" s="31"/>
      <c r="CMO157" s="31"/>
      <c r="CMP157" s="31"/>
      <c r="CMQ157" s="31"/>
      <c r="CMR157" s="31"/>
      <c r="CMS157" s="31"/>
      <c r="CMT157" s="31"/>
      <c r="CMU157" s="31"/>
      <c r="CMV157" s="31"/>
      <c r="CMW157" s="31"/>
      <c r="CMX157" s="31"/>
      <c r="CMY157" s="31"/>
      <c r="CMZ157" s="31"/>
      <c r="CNA157" s="31"/>
      <c r="CNB157" s="31"/>
      <c r="CNC157" s="31"/>
      <c r="CND157" s="31"/>
      <c r="CNE157" s="31"/>
      <c r="CNF157" s="31"/>
      <c r="CNG157" s="31"/>
      <c r="CNH157" s="31"/>
      <c r="CNI157" s="31"/>
      <c r="CNJ157" s="31"/>
      <c r="CNK157" s="31"/>
      <c r="CNL157" s="31"/>
      <c r="CNM157" s="31"/>
      <c r="CNN157" s="31"/>
      <c r="CNO157" s="31"/>
      <c r="CNP157" s="31"/>
      <c r="CNQ157" s="31"/>
      <c r="CNR157" s="31"/>
      <c r="CNS157" s="31"/>
      <c r="CNT157" s="31"/>
      <c r="CNU157" s="31"/>
      <c r="CNV157" s="31"/>
      <c r="CNW157" s="31"/>
      <c r="CNX157" s="31"/>
      <c r="CNY157" s="31"/>
      <c r="CNZ157" s="31"/>
      <c r="COA157" s="31"/>
      <c r="COB157" s="31"/>
      <c r="COC157" s="31"/>
      <c r="COD157" s="31"/>
      <c r="COE157" s="31"/>
      <c r="COF157" s="31"/>
      <c r="COG157" s="31"/>
      <c r="COH157" s="31"/>
      <c r="COI157" s="31"/>
      <c r="COJ157" s="31"/>
      <c r="COK157" s="31"/>
      <c r="COL157" s="31"/>
      <c r="COM157" s="31"/>
      <c r="CON157" s="31"/>
      <c r="COO157" s="31"/>
      <c r="COP157" s="31"/>
      <c r="COQ157" s="31"/>
      <c r="COR157" s="31"/>
      <c r="COS157" s="31"/>
      <c r="COT157" s="31"/>
      <c r="COU157" s="31"/>
      <c r="COV157" s="31"/>
      <c r="COW157" s="31"/>
      <c r="COX157" s="31"/>
      <c r="COY157" s="31"/>
      <c r="COZ157" s="31"/>
      <c r="CPA157" s="31"/>
      <c r="CPB157" s="31"/>
      <c r="CPC157" s="31"/>
      <c r="CPD157" s="31"/>
      <c r="CPE157" s="31"/>
      <c r="CPF157" s="31"/>
      <c r="CPG157" s="31"/>
      <c r="CPH157" s="31"/>
      <c r="CPI157" s="31"/>
      <c r="CPJ157" s="31"/>
      <c r="CPK157" s="31"/>
      <c r="CPL157" s="31"/>
      <c r="CPM157" s="31"/>
      <c r="CPN157" s="31"/>
      <c r="CPO157" s="31"/>
      <c r="CPP157" s="31"/>
      <c r="CPQ157" s="31"/>
      <c r="CPR157" s="31"/>
      <c r="CPS157" s="31"/>
      <c r="CPT157" s="31"/>
      <c r="CPU157" s="31"/>
      <c r="CPV157" s="31"/>
      <c r="CPW157" s="31"/>
      <c r="CPX157" s="31"/>
      <c r="CPY157" s="31"/>
      <c r="CPZ157" s="31"/>
      <c r="CQA157" s="31"/>
      <c r="CQB157" s="31"/>
      <c r="CQC157" s="31"/>
      <c r="CQD157" s="31"/>
      <c r="CQE157" s="31"/>
      <c r="CQF157" s="31"/>
      <c r="CQG157" s="31"/>
      <c r="CQH157" s="31"/>
      <c r="CQI157" s="31"/>
      <c r="CQJ157" s="31"/>
      <c r="CQK157" s="31"/>
      <c r="CQL157" s="31"/>
      <c r="CQM157" s="31"/>
      <c r="CQN157" s="31"/>
      <c r="CQO157" s="31"/>
      <c r="CQP157" s="31"/>
      <c r="CQQ157" s="31"/>
      <c r="CQR157" s="31"/>
      <c r="CQS157" s="31"/>
      <c r="CQT157" s="31"/>
      <c r="CQU157" s="31"/>
      <c r="CQV157" s="31"/>
      <c r="CQW157" s="31"/>
      <c r="CQX157" s="31"/>
      <c r="CQY157" s="31"/>
      <c r="CQZ157" s="31"/>
      <c r="CRA157" s="31"/>
      <c r="CRB157" s="31"/>
      <c r="CRC157" s="31"/>
      <c r="CRD157" s="31"/>
      <c r="CRE157" s="31"/>
      <c r="CRF157" s="31"/>
      <c r="CRG157" s="31"/>
      <c r="CRH157" s="31"/>
      <c r="CRI157" s="31"/>
      <c r="CRJ157" s="31"/>
      <c r="CRK157" s="31"/>
      <c r="CRL157" s="31"/>
      <c r="CRM157" s="31"/>
      <c r="CRN157" s="31"/>
      <c r="CRO157" s="31"/>
      <c r="CRP157" s="31"/>
      <c r="CRQ157" s="31"/>
      <c r="CRR157" s="31"/>
      <c r="CRS157" s="31"/>
      <c r="CRT157" s="31"/>
      <c r="CRU157" s="31"/>
      <c r="CRV157" s="31"/>
      <c r="CRW157" s="31"/>
      <c r="CRX157" s="31"/>
      <c r="CRY157" s="31"/>
      <c r="CRZ157" s="31"/>
      <c r="CSA157" s="31"/>
      <c r="CSB157" s="31"/>
      <c r="CSC157" s="31"/>
      <c r="CSD157" s="31"/>
      <c r="CSE157" s="31"/>
      <c r="CSF157" s="31"/>
      <c r="CSG157" s="31"/>
      <c r="CSH157" s="31"/>
      <c r="CSI157" s="31"/>
      <c r="CSJ157" s="31"/>
      <c r="CSK157" s="31"/>
      <c r="CSL157" s="31"/>
      <c r="CSM157" s="31"/>
      <c r="CSN157" s="31"/>
      <c r="CSO157" s="31"/>
      <c r="CSP157" s="31"/>
      <c r="CSQ157" s="31"/>
      <c r="CSR157" s="31"/>
      <c r="CSS157" s="31"/>
      <c r="CST157" s="31"/>
      <c r="CSU157" s="31"/>
      <c r="CSV157" s="31"/>
      <c r="CSW157" s="31"/>
      <c r="CSX157" s="31"/>
      <c r="CSY157" s="31"/>
      <c r="CSZ157" s="31"/>
      <c r="CTA157" s="31"/>
      <c r="CTB157" s="31"/>
      <c r="CTC157" s="31"/>
      <c r="CTD157" s="31"/>
      <c r="CTE157" s="31"/>
      <c r="CTF157" s="31"/>
      <c r="CTG157" s="31"/>
      <c r="CTH157" s="31"/>
      <c r="CTI157" s="31"/>
      <c r="CTJ157" s="31"/>
      <c r="CTK157" s="31"/>
      <c r="CTL157" s="31"/>
      <c r="CTM157" s="31"/>
      <c r="CTN157" s="31"/>
      <c r="CTO157" s="31"/>
      <c r="CTP157" s="31"/>
      <c r="CTQ157" s="31"/>
      <c r="CTR157" s="31"/>
      <c r="CTS157" s="31"/>
      <c r="CTT157" s="31"/>
      <c r="CTU157" s="31"/>
      <c r="CTV157" s="31"/>
      <c r="CTW157" s="31"/>
      <c r="CTX157" s="31"/>
      <c r="CTY157" s="31"/>
      <c r="CTZ157" s="31"/>
      <c r="CUA157" s="31"/>
      <c r="CUB157" s="31"/>
      <c r="CUC157" s="31"/>
      <c r="CUD157" s="31"/>
      <c r="CUE157" s="31"/>
      <c r="CUF157" s="31"/>
      <c r="CUG157" s="31"/>
      <c r="CUH157" s="31"/>
      <c r="CUI157" s="31"/>
      <c r="CUJ157" s="31"/>
      <c r="CUK157" s="31"/>
      <c r="CUL157" s="31"/>
      <c r="CUM157" s="31"/>
      <c r="CUN157" s="31"/>
      <c r="CUO157" s="31"/>
      <c r="CUP157" s="31"/>
      <c r="CUQ157" s="31"/>
      <c r="CUR157" s="31"/>
      <c r="CUS157" s="31"/>
      <c r="CUT157" s="31"/>
      <c r="CUU157" s="31"/>
      <c r="CUV157" s="31"/>
      <c r="CUW157" s="31"/>
      <c r="CUX157" s="31"/>
      <c r="CUY157" s="31"/>
      <c r="CUZ157" s="31"/>
      <c r="CVA157" s="31"/>
      <c r="CVB157" s="31"/>
      <c r="CVC157" s="31"/>
      <c r="CVD157" s="31"/>
      <c r="CVE157" s="31"/>
      <c r="CVF157" s="31"/>
      <c r="CVG157" s="31"/>
      <c r="CVH157" s="31"/>
      <c r="CVI157" s="31"/>
      <c r="CVJ157" s="31"/>
      <c r="CVK157" s="31"/>
      <c r="CVL157" s="31"/>
      <c r="CVM157" s="31"/>
      <c r="CVN157" s="31"/>
      <c r="CVO157" s="31"/>
      <c r="CVP157" s="31"/>
      <c r="CVQ157" s="31"/>
      <c r="CVR157" s="31"/>
      <c r="CVS157" s="31"/>
      <c r="CVT157" s="31"/>
      <c r="CVU157" s="31"/>
      <c r="CVV157" s="31"/>
      <c r="CVW157" s="31"/>
      <c r="CVX157" s="31"/>
      <c r="CVY157" s="31"/>
      <c r="CVZ157" s="31"/>
      <c r="CWA157" s="31"/>
      <c r="CWB157" s="31"/>
      <c r="CWC157" s="31"/>
      <c r="CWD157" s="31"/>
      <c r="CWE157" s="31"/>
      <c r="CWF157" s="31"/>
      <c r="CWG157" s="31"/>
      <c r="CWH157" s="31"/>
      <c r="CWI157" s="31"/>
      <c r="CWJ157" s="31"/>
      <c r="CWK157" s="31"/>
      <c r="CWL157" s="31"/>
      <c r="CWM157" s="31"/>
      <c r="CWN157" s="31"/>
      <c r="CWO157" s="31"/>
      <c r="CWP157" s="31"/>
      <c r="CWQ157" s="31"/>
      <c r="CWR157" s="31"/>
      <c r="CWS157" s="31"/>
      <c r="CWT157" s="31"/>
      <c r="CWU157" s="31"/>
      <c r="CWV157" s="31"/>
      <c r="CWW157" s="31"/>
      <c r="CWX157" s="31"/>
      <c r="CWY157" s="31"/>
      <c r="CWZ157" s="31"/>
      <c r="CXA157" s="31"/>
      <c r="CXB157" s="31"/>
      <c r="CXC157" s="31"/>
      <c r="CXD157" s="31"/>
      <c r="CXE157" s="31"/>
      <c r="CXF157" s="31"/>
      <c r="CXG157" s="31"/>
      <c r="CXH157" s="31"/>
    </row>
    <row r="158" spans="1:2660" s="82" customFormat="1" ht="31.5" customHeight="1" x14ac:dyDescent="0.2">
      <c r="A158" s="8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c r="BA158" s="31"/>
      <c r="BB158" s="31"/>
      <c r="BC158" s="31"/>
      <c r="BD158" s="31"/>
      <c r="BE158" s="31"/>
      <c r="BF158" s="31"/>
      <c r="BG158" s="31"/>
      <c r="BH158" s="31"/>
      <c r="BI158" s="31"/>
      <c r="BJ158" s="31"/>
      <c r="BK158" s="31"/>
      <c r="BL158" s="31"/>
      <c r="BM158" s="31"/>
      <c r="BN158" s="31"/>
      <c r="BO158" s="31"/>
      <c r="BP158" s="31"/>
      <c r="BQ158" s="31"/>
      <c r="BR158" s="31"/>
      <c r="BS158" s="31"/>
      <c r="BT158" s="31"/>
      <c r="BU158" s="31"/>
      <c r="BV158" s="31"/>
      <c r="BW158" s="31"/>
      <c r="BX158" s="31"/>
      <c r="BY158" s="31"/>
      <c r="BZ158" s="31"/>
      <c r="CA158" s="31"/>
      <c r="CB158" s="31"/>
      <c r="CC158" s="31"/>
      <c r="CD158" s="31"/>
      <c r="CE158" s="31"/>
      <c r="CF158" s="31"/>
      <c r="CG158" s="31"/>
      <c r="CH158" s="31"/>
      <c r="CI158" s="31"/>
      <c r="CJ158" s="31"/>
      <c r="CK158" s="31"/>
      <c r="CL158" s="31"/>
      <c r="CM158" s="31"/>
      <c r="CN158" s="31"/>
      <c r="CO158" s="31"/>
      <c r="CP158" s="31"/>
      <c r="CQ158" s="31"/>
      <c r="CR158" s="31"/>
      <c r="CS158" s="31"/>
      <c r="CT158" s="31"/>
      <c r="CU158" s="31"/>
      <c r="CV158" s="31"/>
      <c r="CW158" s="31"/>
      <c r="CX158" s="31"/>
      <c r="CY158" s="31"/>
      <c r="CZ158" s="31"/>
      <c r="DA158" s="31"/>
      <c r="DB158" s="31"/>
      <c r="DC158" s="31"/>
      <c r="DD158" s="31"/>
      <c r="DE158" s="31"/>
      <c r="DF158" s="31"/>
      <c r="DG158" s="31"/>
      <c r="DH158" s="31"/>
      <c r="DI158" s="31"/>
      <c r="DJ158" s="31"/>
      <c r="DK158" s="31"/>
      <c r="DL158" s="31"/>
      <c r="DM158" s="31"/>
      <c r="DN158" s="31"/>
      <c r="DO158" s="31"/>
      <c r="DP158" s="31"/>
      <c r="DQ158" s="31"/>
      <c r="DR158" s="31"/>
      <c r="DS158" s="31"/>
      <c r="DT158" s="31"/>
      <c r="DU158" s="31"/>
      <c r="DV158" s="31"/>
      <c r="DW158" s="31"/>
      <c r="DX158" s="31"/>
      <c r="DY158" s="31"/>
      <c r="DZ158" s="31"/>
      <c r="EA158" s="31"/>
      <c r="EB158" s="31"/>
      <c r="EC158" s="31"/>
      <c r="ED158" s="31"/>
      <c r="EE158" s="31"/>
      <c r="EF158" s="31"/>
      <c r="EG158" s="31"/>
      <c r="EH158" s="31"/>
      <c r="EI158" s="31"/>
      <c r="EJ158" s="31"/>
      <c r="EK158" s="31"/>
      <c r="EL158" s="31"/>
      <c r="EM158" s="31"/>
      <c r="EN158" s="31"/>
      <c r="EO158" s="31"/>
      <c r="EP158" s="31"/>
      <c r="EQ158" s="31"/>
      <c r="ER158" s="31"/>
      <c r="ES158" s="31"/>
      <c r="ET158" s="31"/>
      <c r="EU158" s="31"/>
      <c r="EV158" s="31"/>
      <c r="EW158" s="31"/>
      <c r="EX158" s="31"/>
      <c r="EY158" s="31"/>
      <c r="EZ158" s="31"/>
      <c r="FA158" s="31"/>
      <c r="FB158" s="31"/>
      <c r="FC158" s="31"/>
      <c r="FD158" s="31"/>
      <c r="FE158" s="31"/>
      <c r="FF158" s="31"/>
      <c r="FG158" s="31"/>
      <c r="FH158" s="31"/>
      <c r="FI158" s="31"/>
      <c r="FJ158" s="31"/>
      <c r="FK158" s="31"/>
      <c r="FL158" s="31"/>
      <c r="FM158" s="31"/>
      <c r="FN158" s="31"/>
      <c r="FO158" s="31"/>
      <c r="FP158" s="31"/>
      <c r="FQ158" s="31"/>
      <c r="FR158" s="31"/>
      <c r="FS158" s="31"/>
      <c r="FT158" s="31"/>
      <c r="FU158" s="31"/>
      <c r="FV158" s="31"/>
      <c r="FW158" s="31"/>
      <c r="FX158" s="31"/>
      <c r="FY158" s="31"/>
      <c r="FZ158" s="31"/>
      <c r="GA158" s="31"/>
      <c r="GB158" s="31"/>
      <c r="GC158" s="31"/>
      <c r="GD158" s="31"/>
      <c r="GE158" s="31"/>
      <c r="GF158" s="31"/>
      <c r="GG158" s="31"/>
      <c r="GH158" s="31"/>
      <c r="GI158" s="31"/>
      <c r="GJ158" s="31"/>
      <c r="GK158" s="31"/>
      <c r="GL158" s="31"/>
      <c r="GM158" s="31"/>
      <c r="GN158" s="31"/>
      <c r="GO158" s="31"/>
      <c r="GP158" s="31"/>
      <c r="GQ158" s="31"/>
      <c r="GR158" s="31"/>
      <c r="GS158" s="31"/>
      <c r="GT158" s="31"/>
      <c r="GU158" s="31"/>
      <c r="GV158" s="31"/>
      <c r="GW158" s="31"/>
      <c r="GX158" s="31"/>
      <c r="GY158" s="31"/>
      <c r="GZ158" s="31"/>
      <c r="HA158" s="31"/>
      <c r="HB158" s="31"/>
      <c r="HC158" s="31"/>
      <c r="HD158" s="31"/>
      <c r="HE158" s="31"/>
      <c r="HF158" s="31"/>
      <c r="HG158" s="31"/>
      <c r="HH158" s="31"/>
      <c r="HI158" s="31"/>
      <c r="HJ158" s="31"/>
      <c r="HK158" s="31"/>
      <c r="HL158" s="31"/>
      <c r="HM158" s="31"/>
      <c r="HN158" s="31"/>
      <c r="HO158" s="31"/>
      <c r="HP158" s="31"/>
      <c r="HQ158" s="31"/>
      <c r="HR158" s="31"/>
      <c r="HS158" s="31"/>
      <c r="HT158" s="31"/>
      <c r="HU158" s="31"/>
      <c r="HV158" s="31"/>
      <c r="HW158" s="31"/>
      <c r="HX158" s="31"/>
      <c r="HY158" s="31"/>
      <c r="HZ158" s="31"/>
      <c r="IA158" s="31"/>
      <c r="IB158" s="31"/>
      <c r="IC158" s="31"/>
      <c r="ID158" s="31"/>
      <c r="IE158" s="31"/>
      <c r="IF158" s="31"/>
      <c r="IG158" s="31"/>
      <c r="IH158" s="31"/>
      <c r="II158" s="31"/>
      <c r="IJ158" s="31"/>
      <c r="IK158" s="31"/>
      <c r="IL158" s="31"/>
      <c r="IM158" s="31"/>
      <c r="IN158" s="31"/>
      <c r="IO158" s="31"/>
      <c r="IP158" s="31"/>
      <c r="IQ158" s="31"/>
      <c r="IR158" s="31"/>
      <c r="IS158" s="31"/>
      <c r="IT158" s="31"/>
      <c r="IU158" s="31"/>
      <c r="IV158" s="31"/>
      <c r="IW158" s="31"/>
      <c r="IX158" s="31"/>
      <c r="IY158" s="31"/>
      <c r="IZ158" s="31"/>
      <c r="JA158" s="31"/>
      <c r="JB158" s="31"/>
      <c r="JC158" s="31"/>
      <c r="JD158" s="31"/>
      <c r="JE158" s="31"/>
      <c r="JF158" s="31"/>
      <c r="JG158" s="31"/>
      <c r="JH158" s="31"/>
      <c r="JI158" s="31"/>
      <c r="JJ158" s="31"/>
      <c r="JK158" s="31"/>
      <c r="JL158" s="31"/>
      <c r="JM158" s="31"/>
      <c r="JN158" s="31"/>
      <c r="JO158" s="31"/>
      <c r="JP158" s="31"/>
      <c r="JQ158" s="31"/>
      <c r="JR158" s="31"/>
      <c r="JS158" s="31"/>
      <c r="JT158" s="31"/>
      <c r="JU158" s="31"/>
      <c r="JV158" s="31"/>
      <c r="JW158" s="31"/>
      <c r="JX158" s="31"/>
      <c r="JY158" s="31"/>
      <c r="JZ158" s="31"/>
      <c r="KA158" s="31"/>
      <c r="KB158" s="31"/>
      <c r="KC158" s="31"/>
      <c r="KD158" s="31"/>
      <c r="KE158" s="31"/>
      <c r="KF158" s="31"/>
      <c r="KG158" s="31"/>
      <c r="KH158" s="31"/>
      <c r="KI158" s="31"/>
      <c r="KJ158" s="31"/>
      <c r="KK158" s="31"/>
      <c r="KL158" s="31"/>
      <c r="KM158" s="31"/>
      <c r="KN158" s="31"/>
      <c r="KO158" s="31"/>
      <c r="KP158" s="31"/>
      <c r="KQ158" s="31"/>
      <c r="KR158" s="31"/>
      <c r="KS158" s="31"/>
      <c r="KT158" s="31"/>
      <c r="KU158" s="31"/>
      <c r="KV158" s="31"/>
      <c r="KW158" s="31"/>
      <c r="KX158" s="31"/>
      <c r="KY158" s="31"/>
      <c r="KZ158" s="31"/>
      <c r="LA158" s="31"/>
      <c r="LB158" s="31"/>
      <c r="LC158" s="31"/>
      <c r="LD158" s="31"/>
      <c r="LE158" s="31"/>
      <c r="LF158" s="31"/>
      <c r="LG158" s="31"/>
      <c r="LH158" s="31"/>
      <c r="LI158" s="31"/>
      <c r="LJ158" s="31"/>
      <c r="LK158" s="31"/>
      <c r="LL158" s="31"/>
      <c r="LM158" s="31"/>
      <c r="LN158" s="31"/>
      <c r="LO158" s="31"/>
      <c r="LP158" s="31"/>
      <c r="LQ158" s="31"/>
      <c r="LR158" s="31"/>
      <c r="LS158" s="31"/>
      <c r="LT158" s="31"/>
      <c r="LU158" s="31"/>
      <c r="LV158" s="31"/>
      <c r="LW158" s="31"/>
      <c r="LX158" s="31"/>
      <c r="LY158" s="31"/>
      <c r="LZ158" s="31"/>
      <c r="MA158" s="31"/>
      <c r="MB158" s="31"/>
      <c r="MC158" s="31"/>
      <c r="MD158" s="31"/>
      <c r="ME158" s="31"/>
      <c r="MF158" s="31"/>
      <c r="MG158" s="31"/>
      <c r="MH158" s="31"/>
      <c r="MI158" s="31"/>
      <c r="MJ158" s="31"/>
      <c r="MK158" s="31"/>
      <c r="ML158" s="31"/>
      <c r="MM158" s="31"/>
      <c r="MN158" s="31"/>
      <c r="MO158" s="31"/>
      <c r="MP158" s="31"/>
      <c r="MQ158" s="31"/>
      <c r="MR158" s="31"/>
      <c r="MS158" s="31"/>
      <c r="MT158" s="31"/>
      <c r="MU158" s="31"/>
      <c r="MV158" s="31"/>
      <c r="MW158" s="31"/>
      <c r="MX158" s="31"/>
      <c r="MY158" s="31"/>
      <c r="MZ158" s="31"/>
      <c r="NA158" s="31"/>
      <c r="NB158" s="31"/>
      <c r="NC158" s="31"/>
      <c r="ND158" s="31"/>
      <c r="NE158" s="31"/>
      <c r="NF158" s="31"/>
      <c r="NG158" s="31"/>
      <c r="NH158" s="31"/>
      <c r="NI158" s="31"/>
      <c r="NJ158" s="31"/>
      <c r="NK158" s="31"/>
      <c r="NL158" s="31"/>
      <c r="NM158" s="31"/>
      <c r="NN158" s="31"/>
      <c r="NO158" s="31"/>
      <c r="NP158" s="31"/>
      <c r="NQ158" s="31"/>
      <c r="NR158" s="31"/>
      <c r="NS158" s="31"/>
      <c r="NT158" s="31"/>
      <c r="NU158" s="31"/>
      <c r="NV158" s="31"/>
      <c r="NW158" s="31"/>
      <c r="NX158" s="31"/>
      <c r="NY158" s="31"/>
      <c r="NZ158" s="31"/>
      <c r="OA158" s="31"/>
      <c r="OB158" s="31"/>
      <c r="OC158" s="31"/>
      <c r="OD158" s="31"/>
      <c r="OE158" s="31"/>
      <c r="OF158" s="31"/>
      <c r="OG158" s="31"/>
      <c r="OH158" s="31"/>
      <c r="OI158" s="31"/>
      <c r="OJ158" s="31"/>
      <c r="OK158" s="31"/>
      <c r="OL158" s="31"/>
      <c r="OM158" s="31"/>
      <c r="ON158" s="31"/>
      <c r="OO158" s="31"/>
      <c r="OP158" s="31"/>
      <c r="OQ158" s="31"/>
      <c r="OR158" s="31"/>
      <c r="OS158" s="31"/>
      <c r="OT158" s="31"/>
      <c r="OU158" s="31"/>
      <c r="OV158" s="31"/>
      <c r="OW158" s="31"/>
      <c r="OX158" s="31"/>
      <c r="OY158" s="31"/>
      <c r="OZ158" s="31"/>
      <c r="PA158" s="31"/>
      <c r="PB158" s="31"/>
      <c r="PC158" s="31"/>
      <c r="PD158" s="31"/>
      <c r="PE158" s="31"/>
      <c r="PF158" s="31"/>
      <c r="PG158" s="31"/>
      <c r="PH158" s="31"/>
      <c r="PI158" s="31"/>
      <c r="PJ158" s="31"/>
      <c r="PK158" s="31"/>
      <c r="PL158" s="31"/>
      <c r="PM158" s="31"/>
      <c r="PN158" s="31"/>
      <c r="PO158" s="31"/>
      <c r="PP158" s="31"/>
      <c r="PQ158" s="31"/>
      <c r="PR158" s="31"/>
      <c r="PS158" s="31"/>
      <c r="PT158" s="31"/>
      <c r="PU158" s="31"/>
      <c r="PV158" s="31"/>
      <c r="PW158" s="31"/>
      <c r="PX158" s="31"/>
      <c r="PY158" s="31"/>
      <c r="PZ158" s="31"/>
      <c r="QA158" s="31"/>
      <c r="QB158" s="31"/>
      <c r="QC158" s="31"/>
      <c r="QD158" s="31"/>
      <c r="QE158" s="31"/>
      <c r="QF158" s="31"/>
      <c r="QG158" s="31"/>
      <c r="QH158" s="31"/>
      <c r="QI158" s="31"/>
      <c r="QJ158" s="31"/>
      <c r="QK158" s="31"/>
      <c r="QL158" s="31"/>
      <c r="QM158" s="31"/>
      <c r="QN158" s="31"/>
      <c r="QO158" s="31"/>
      <c r="QP158" s="31"/>
      <c r="QQ158" s="31"/>
      <c r="QR158" s="31"/>
      <c r="QS158" s="31"/>
      <c r="QT158" s="31"/>
      <c r="QU158" s="31"/>
      <c r="QV158" s="31"/>
      <c r="QW158" s="31"/>
      <c r="QX158" s="31"/>
      <c r="QY158" s="31"/>
      <c r="QZ158" s="31"/>
      <c r="RA158" s="31"/>
      <c r="RB158" s="31"/>
      <c r="RC158" s="31"/>
      <c r="RD158" s="31"/>
      <c r="RE158" s="31"/>
      <c r="RF158" s="31"/>
      <c r="RG158" s="31"/>
      <c r="RH158" s="31"/>
      <c r="RI158" s="31"/>
      <c r="RJ158" s="31"/>
      <c r="RK158" s="31"/>
      <c r="RL158" s="31"/>
      <c r="RM158" s="31"/>
      <c r="RN158" s="31"/>
      <c r="RO158" s="31"/>
      <c r="RP158" s="31"/>
      <c r="RQ158" s="31"/>
      <c r="RR158" s="31"/>
      <c r="RS158" s="31"/>
      <c r="RT158" s="31"/>
      <c r="RU158" s="31"/>
      <c r="RV158" s="31"/>
      <c r="RW158" s="31"/>
      <c r="RX158" s="31"/>
      <c r="RY158" s="31"/>
      <c r="RZ158" s="31"/>
      <c r="SA158" s="31"/>
      <c r="SB158" s="31"/>
      <c r="SC158" s="31"/>
      <c r="SD158" s="31"/>
      <c r="SE158" s="31"/>
      <c r="SF158" s="31"/>
      <c r="SG158" s="31"/>
      <c r="SH158" s="31"/>
      <c r="SI158" s="31"/>
      <c r="SJ158" s="31"/>
      <c r="SK158" s="31"/>
      <c r="SL158" s="31"/>
      <c r="SM158" s="31"/>
      <c r="SN158" s="31"/>
      <c r="SO158" s="31"/>
      <c r="SP158" s="31"/>
      <c r="SQ158" s="31"/>
      <c r="SR158" s="31"/>
      <c r="SS158" s="31"/>
      <c r="ST158" s="31"/>
      <c r="SU158" s="31"/>
      <c r="SV158" s="31"/>
      <c r="SW158" s="31"/>
      <c r="SX158" s="31"/>
      <c r="SY158" s="31"/>
      <c r="SZ158" s="31"/>
      <c r="TA158" s="31"/>
      <c r="TB158" s="31"/>
      <c r="TC158" s="31"/>
      <c r="TD158" s="31"/>
      <c r="TE158" s="31"/>
      <c r="TF158" s="31"/>
      <c r="TG158" s="31"/>
      <c r="TH158" s="31"/>
      <c r="TI158" s="31"/>
      <c r="TJ158" s="31"/>
      <c r="TK158" s="31"/>
      <c r="TL158" s="31"/>
      <c r="TM158" s="31"/>
      <c r="TN158" s="31"/>
      <c r="TO158" s="31"/>
      <c r="TP158" s="31"/>
      <c r="TQ158" s="31"/>
      <c r="TR158" s="31"/>
      <c r="TS158" s="31"/>
      <c r="TT158" s="31"/>
      <c r="TU158" s="31"/>
      <c r="TV158" s="31"/>
      <c r="TW158" s="31"/>
      <c r="TX158" s="31"/>
      <c r="TY158" s="31"/>
      <c r="TZ158" s="31"/>
      <c r="UA158" s="31"/>
      <c r="UB158" s="31"/>
      <c r="UC158" s="31"/>
      <c r="UD158" s="31"/>
      <c r="UE158" s="31"/>
      <c r="UF158" s="31"/>
      <c r="UG158" s="31"/>
      <c r="UH158" s="31"/>
      <c r="UI158" s="31"/>
      <c r="UJ158" s="31"/>
      <c r="UK158" s="31"/>
      <c r="UL158" s="31"/>
      <c r="UM158" s="31"/>
      <c r="UN158" s="31"/>
      <c r="UO158" s="31"/>
      <c r="UP158" s="31"/>
      <c r="UQ158" s="31"/>
      <c r="UR158" s="31"/>
      <c r="US158" s="31"/>
      <c r="UT158" s="31"/>
      <c r="UU158" s="31"/>
      <c r="UV158" s="31"/>
      <c r="UW158" s="31"/>
      <c r="UX158" s="31"/>
      <c r="UY158" s="31"/>
      <c r="UZ158" s="31"/>
      <c r="VA158" s="31"/>
      <c r="VB158" s="31"/>
      <c r="VC158" s="31"/>
      <c r="VD158" s="31"/>
      <c r="VE158" s="31"/>
      <c r="VF158" s="31"/>
      <c r="VG158" s="31"/>
      <c r="VH158" s="31"/>
      <c r="VI158" s="31"/>
      <c r="VJ158" s="31"/>
      <c r="VK158" s="31"/>
      <c r="VL158" s="31"/>
      <c r="VM158" s="31"/>
      <c r="VN158" s="31"/>
      <c r="VO158" s="31"/>
      <c r="VP158" s="31"/>
      <c r="VQ158" s="31"/>
      <c r="VR158" s="31"/>
      <c r="VS158" s="31"/>
      <c r="VT158" s="31"/>
      <c r="VU158" s="31"/>
      <c r="VV158" s="31"/>
      <c r="VW158" s="31"/>
      <c r="VX158" s="31"/>
      <c r="VY158" s="31"/>
      <c r="VZ158" s="31"/>
      <c r="WA158" s="31"/>
      <c r="WB158" s="31"/>
      <c r="WC158" s="31"/>
      <c r="WD158" s="31"/>
      <c r="WE158" s="31"/>
      <c r="WF158" s="31"/>
      <c r="WG158" s="31"/>
      <c r="WH158" s="31"/>
      <c r="WI158" s="31"/>
      <c r="WJ158" s="31"/>
      <c r="WK158" s="31"/>
      <c r="WL158" s="31"/>
      <c r="WM158" s="31"/>
      <c r="WN158" s="31"/>
      <c r="WO158" s="31"/>
      <c r="WP158" s="31"/>
      <c r="WQ158" s="31"/>
      <c r="WR158" s="31"/>
      <c r="WS158" s="31"/>
      <c r="WT158" s="31"/>
      <c r="WU158" s="31"/>
      <c r="WV158" s="31"/>
      <c r="WW158" s="31"/>
      <c r="WX158" s="31"/>
      <c r="WY158" s="31"/>
      <c r="WZ158" s="31"/>
      <c r="XA158" s="31"/>
      <c r="XB158" s="31"/>
      <c r="XC158" s="31"/>
      <c r="XD158" s="31"/>
      <c r="XE158" s="31"/>
      <c r="XF158" s="31"/>
      <c r="XG158" s="31"/>
      <c r="XH158" s="31"/>
      <c r="XI158" s="31"/>
      <c r="XJ158" s="31"/>
      <c r="XK158" s="31"/>
      <c r="XL158" s="31"/>
      <c r="XM158" s="31"/>
      <c r="XN158" s="31"/>
      <c r="XO158" s="31"/>
      <c r="XP158" s="31"/>
      <c r="XQ158" s="31"/>
      <c r="XR158" s="31"/>
      <c r="XS158" s="31"/>
      <c r="XT158" s="31"/>
      <c r="XU158" s="31"/>
      <c r="XV158" s="31"/>
      <c r="XW158" s="31"/>
      <c r="XX158" s="31"/>
      <c r="XY158" s="31"/>
      <c r="XZ158" s="31"/>
      <c r="YA158" s="31"/>
      <c r="YB158" s="31"/>
      <c r="YC158" s="31"/>
      <c r="YD158" s="31"/>
      <c r="YE158" s="31"/>
      <c r="YF158" s="31"/>
      <c r="YG158" s="31"/>
      <c r="YH158" s="31"/>
      <c r="YI158" s="31"/>
      <c r="YJ158" s="31"/>
      <c r="YK158" s="31"/>
      <c r="YL158" s="31"/>
      <c r="YM158" s="31"/>
      <c r="YN158" s="31"/>
      <c r="YO158" s="31"/>
      <c r="YP158" s="31"/>
      <c r="YQ158" s="31"/>
      <c r="YR158" s="31"/>
      <c r="YS158" s="31"/>
      <c r="YT158" s="31"/>
      <c r="YU158" s="31"/>
      <c r="YV158" s="31"/>
      <c r="YW158" s="31"/>
      <c r="YX158" s="31"/>
      <c r="YY158" s="31"/>
      <c r="YZ158" s="31"/>
      <c r="ZA158" s="31"/>
      <c r="ZB158" s="31"/>
      <c r="ZC158" s="31"/>
      <c r="ZD158" s="31"/>
      <c r="ZE158" s="31"/>
      <c r="ZF158" s="31"/>
      <c r="ZG158" s="31"/>
      <c r="ZH158" s="31"/>
      <c r="ZI158" s="31"/>
      <c r="ZJ158" s="31"/>
      <c r="ZK158" s="31"/>
      <c r="ZL158" s="31"/>
      <c r="ZM158" s="31"/>
      <c r="ZN158" s="31"/>
      <c r="ZO158" s="31"/>
      <c r="ZP158" s="31"/>
      <c r="ZQ158" s="31"/>
      <c r="ZR158" s="31"/>
      <c r="ZS158" s="31"/>
      <c r="ZT158" s="31"/>
      <c r="ZU158" s="31"/>
      <c r="ZV158" s="31"/>
      <c r="ZW158" s="31"/>
      <c r="ZX158" s="31"/>
      <c r="ZY158" s="31"/>
      <c r="ZZ158" s="31"/>
      <c r="AAA158" s="31"/>
      <c r="AAB158" s="31"/>
      <c r="AAC158" s="31"/>
      <c r="AAD158" s="31"/>
      <c r="AAE158" s="31"/>
      <c r="AAF158" s="31"/>
      <c r="AAG158" s="31"/>
      <c r="AAH158" s="31"/>
      <c r="AAI158" s="31"/>
      <c r="AAJ158" s="31"/>
      <c r="AAK158" s="31"/>
      <c r="AAL158" s="31"/>
      <c r="AAM158" s="31"/>
      <c r="AAN158" s="31"/>
      <c r="AAO158" s="31"/>
      <c r="AAP158" s="31"/>
      <c r="AAQ158" s="31"/>
      <c r="AAR158" s="31"/>
      <c r="AAS158" s="31"/>
      <c r="AAT158" s="31"/>
      <c r="AAU158" s="31"/>
      <c r="AAV158" s="31"/>
      <c r="AAW158" s="31"/>
      <c r="AAX158" s="31"/>
      <c r="AAY158" s="31"/>
      <c r="AAZ158" s="31"/>
      <c r="ABA158" s="31"/>
      <c r="ABB158" s="31"/>
      <c r="ABC158" s="31"/>
      <c r="ABD158" s="31"/>
      <c r="ABE158" s="31"/>
      <c r="ABF158" s="31"/>
      <c r="ABG158" s="31"/>
      <c r="ABH158" s="31"/>
      <c r="ABI158" s="31"/>
      <c r="ABJ158" s="31"/>
      <c r="ABK158" s="31"/>
      <c r="ABL158" s="31"/>
      <c r="ABM158" s="31"/>
      <c r="ABN158" s="31"/>
      <c r="ABO158" s="31"/>
      <c r="ABP158" s="31"/>
      <c r="ABQ158" s="31"/>
      <c r="ABR158" s="31"/>
      <c r="ABS158" s="31"/>
      <c r="ABT158" s="31"/>
      <c r="ABU158" s="31"/>
      <c r="ABV158" s="31"/>
      <c r="ABW158" s="31"/>
      <c r="ABX158" s="31"/>
      <c r="ABY158" s="31"/>
      <c r="ABZ158" s="31"/>
      <c r="ACA158" s="31"/>
      <c r="ACB158" s="31"/>
      <c r="ACC158" s="31"/>
      <c r="ACD158" s="31"/>
      <c r="ACE158" s="31"/>
      <c r="ACF158" s="31"/>
      <c r="ACG158" s="31"/>
      <c r="ACH158" s="31"/>
      <c r="ACI158" s="31"/>
      <c r="ACJ158" s="31"/>
      <c r="ACK158" s="31"/>
      <c r="ACL158" s="31"/>
      <c r="ACM158" s="31"/>
      <c r="ACN158" s="31"/>
      <c r="ACO158" s="31"/>
      <c r="ACP158" s="31"/>
      <c r="ACQ158" s="31"/>
      <c r="ACR158" s="31"/>
      <c r="ACS158" s="31"/>
      <c r="ACT158" s="31"/>
      <c r="ACU158" s="31"/>
      <c r="ACV158" s="31"/>
      <c r="ACW158" s="31"/>
      <c r="ACX158" s="31"/>
      <c r="ACY158" s="31"/>
      <c r="ACZ158" s="31"/>
      <c r="ADA158" s="31"/>
      <c r="ADB158" s="31"/>
      <c r="ADC158" s="31"/>
      <c r="ADD158" s="31"/>
      <c r="ADE158" s="31"/>
      <c r="ADF158" s="31"/>
      <c r="ADG158" s="31"/>
      <c r="ADH158" s="31"/>
      <c r="ADI158" s="31"/>
      <c r="ADJ158" s="31"/>
      <c r="ADK158" s="31"/>
      <c r="ADL158" s="31"/>
      <c r="ADM158" s="31"/>
      <c r="ADN158" s="31"/>
      <c r="ADO158" s="31"/>
      <c r="ADP158" s="31"/>
      <c r="ADQ158" s="31"/>
      <c r="ADR158" s="31"/>
      <c r="ADS158" s="31"/>
      <c r="ADT158" s="31"/>
      <c r="ADU158" s="31"/>
      <c r="ADV158" s="31"/>
      <c r="ADW158" s="31"/>
      <c r="ADX158" s="31"/>
      <c r="ADY158" s="31"/>
      <c r="ADZ158" s="31"/>
      <c r="AEA158" s="31"/>
      <c r="AEB158" s="31"/>
      <c r="AEC158" s="31"/>
      <c r="AED158" s="31"/>
      <c r="AEE158" s="31"/>
      <c r="AEF158" s="31"/>
      <c r="AEG158" s="31"/>
      <c r="AEH158" s="31"/>
      <c r="AEI158" s="31"/>
      <c r="AEJ158" s="31"/>
      <c r="AEK158" s="31"/>
      <c r="AEL158" s="31"/>
      <c r="AEM158" s="31"/>
      <c r="AEN158" s="31"/>
      <c r="AEO158" s="31"/>
      <c r="AEP158" s="31"/>
      <c r="AEQ158" s="31"/>
      <c r="AER158" s="31"/>
      <c r="AES158" s="31"/>
      <c r="AET158" s="31"/>
      <c r="AEU158" s="31"/>
      <c r="AEV158" s="31"/>
      <c r="AEW158" s="31"/>
      <c r="AEX158" s="31"/>
      <c r="AEY158" s="31"/>
      <c r="AEZ158" s="31"/>
      <c r="AFA158" s="31"/>
      <c r="AFB158" s="31"/>
      <c r="AFC158" s="31"/>
      <c r="AFD158" s="31"/>
      <c r="AFE158" s="31"/>
      <c r="AFF158" s="31"/>
      <c r="AFG158" s="31"/>
      <c r="AFH158" s="31"/>
      <c r="AFI158" s="31"/>
      <c r="AFJ158" s="31"/>
      <c r="AFK158" s="31"/>
      <c r="AFL158" s="31"/>
      <c r="AFM158" s="31"/>
      <c r="AFN158" s="31"/>
      <c r="AFO158" s="31"/>
      <c r="AFP158" s="31"/>
      <c r="AFQ158" s="31"/>
      <c r="AFR158" s="31"/>
      <c r="AFS158" s="31"/>
      <c r="AFT158" s="31"/>
      <c r="AFU158" s="31"/>
      <c r="AFV158" s="31"/>
      <c r="AFW158" s="31"/>
      <c r="AFX158" s="31"/>
      <c r="AFY158" s="31"/>
      <c r="AFZ158" s="31"/>
      <c r="AGA158" s="31"/>
      <c r="AGB158" s="31"/>
      <c r="AGC158" s="31"/>
      <c r="AGD158" s="31"/>
      <c r="AGE158" s="31"/>
      <c r="AGF158" s="31"/>
      <c r="AGG158" s="31"/>
      <c r="AGH158" s="31"/>
      <c r="AGI158" s="31"/>
      <c r="AGJ158" s="31"/>
      <c r="AGK158" s="31"/>
      <c r="AGL158" s="31"/>
      <c r="AGM158" s="31"/>
      <c r="AGN158" s="31"/>
      <c r="AGO158" s="31"/>
      <c r="AGP158" s="31"/>
      <c r="AGQ158" s="31"/>
      <c r="AGR158" s="31"/>
      <c r="AGS158" s="31"/>
      <c r="AGT158" s="31"/>
      <c r="AGU158" s="31"/>
      <c r="AGV158" s="31"/>
      <c r="AGW158" s="31"/>
      <c r="AGX158" s="31"/>
      <c r="AGY158" s="31"/>
      <c r="AGZ158" s="31"/>
      <c r="AHA158" s="31"/>
      <c r="AHB158" s="31"/>
      <c r="AHC158" s="31"/>
      <c r="AHD158" s="31"/>
      <c r="AHE158" s="31"/>
      <c r="AHF158" s="31"/>
      <c r="AHG158" s="31"/>
      <c r="AHH158" s="31"/>
      <c r="AHI158" s="31"/>
      <c r="AHJ158" s="31"/>
      <c r="AHK158" s="31"/>
      <c r="AHL158" s="31"/>
      <c r="AHM158" s="31"/>
      <c r="AHN158" s="31"/>
      <c r="AHO158" s="31"/>
      <c r="AHP158" s="31"/>
      <c r="AHQ158" s="31"/>
      <c r="AHR158" s="31"/>
      <c r="AHS158" s="31"/>
      <c r="AHT158" s="31"/>
      <c r="AHU158" s="31"/>
      <c r="AHV158" s="31"/>
      <c r="AHW158" s="31"/>
      <c r="AHX158" s="31"/>
      <c r="AHY158" s="31"/>
      <c r="AHZ158" s="31"/>
      <c r="AIA158" s="31"/>
      <c r="AIB158" s="31"/>
      <c r="AIC158" s="31"/>
      <c r="AID158" s="31"/>
      <c r="AIE158" s="31"/>
      <c r="AIF158" s="31"/>
      <c r="AIG158" s="31"/>
      <c r="AIH158" s="31"/>
      <c r="AII158" s="31"/>
      <c r="AIJ158" s="31"/>
      <c r="AIK158" s="31"/>
      <c r="AIL158" s="31"/>
      <c r="AIM158" s="31"/>
      <c r="AIN158" s="31"/>
      <c r="AIO158" s="31"/>
      <c r="AIP158" s="31"/>
      <c r="AIQ158" s="31"/>
      <c r="AIR158" s="31"/>
      <c r="AIS158" s="31"/>
      <c r="AIT158" s="31"/>
      <c r="AIU158" s="31"/>
      <c r="AIV158" s="31"/>
      <c r="AIW158" s="31"/>
      <c r="AIX158" s="31"/>
      <c r="AIY158" s="31"/>
      <c r="AIZ158" s="31"/>
      <c r="AJA158" s="31"/>
      <c r="AJB158" s="31"/>
      <c r="AJC158" s="31"/>
      <c r="AJD158" s="31"/>
      <c r="AJE158" s="31"/>
      <c r="AJF158" s="31"/>
      <c r="AJG158" s="31"/>
      <c r="AJH158" s="31"/>
      <c r="AJI158" s="31"/>
      <c r="AJJ158" s="31"/>
      <c r="AJK158" s="31"/>
      <c r="AJL158" s="31"/>
      <c r="AJM158" s="31"/>
      <c r="AJN158" s="31"/>
      <c r="AJO158" s="31"/>
      <c r="AJP158" s="31"/>
      <c r="AJQ158" s="31"/>
      <c r="AJR158" s="31"/>
      <c r="AJS158" s="31"/>
      <c r="AJT158" s="31"/>
      <c r="AJU158" s="31"/>
      <c r="AJV158" s="31"/>
      <c r="AJW158" s="31"/>
      <c r="AJX158" s="31"/>
      <c r="AJY158" s="31"/>
      <c r="AJZ158" s="31"/>
      <c r="AKA158" s="31"/>
      <c r="AKB158" s="31"/>
      <c r="AKC158" s="31"/>
      <c r="AKD158" s="31"/>
      <c r="AKE158" s="31"/>
      <c r="AKF158" s="31"/>
      <c r="AKG158" s="31"/>
      <c r="AKH158" s="31"/>
      <c r="AKI158" s="31"/>
      <c r="AKJ158" s="31"/>
      <c r="AKK158" s="31"/>
      <c r="AKL158" s="31"/>
      <c r="AKM158" s="31"/>
      <c r="AKN158" s="31"/>
      <c r="AKO158" s="31"/>
      <c r="AKP158" s="31"/>
      <c r="AKQ158" s="31"/>
      <c r="AKR158" s="31"/>
      <c r="AKS158" s="31"/>
      <c r="AKT158" s="31"/>
      <c r="AKU158" s="31"/>
      <c r="AKV158" s="31"/>
      <c r="AKW158" s="31"/>
      <c r="AKX158" s="31"/>
      <c r="AKY158" s="31"/>
      <c r="AKZ158" s="31"/>
      <c r="ALA158" s="31"/>
      <c r="ALB158" s="31"/>
      <c r="ALC158" s="31"/>
      <c r="ALD158" s="31"/>
      <c r="ALE158" s="31"/>
      <c r="ALF158" s="31"/>
      <c r="ALG158" s="31"/>
      <c r="ALH158" s="31"/>
      <c r="ALI158" s="31"/>
      <c r="ALJ158" s="31"/>
      <c r="ALK158" s="31"/>
      <c r="ALL158" s="31"/>
      <c r="ALM158" s="31"/>
      <c r="ALN158" s="31"/>
      <c r="ALO158" s="31"/>
      <c r="ALP158" s="31"/>
      <c r="ALQ158" s="31"/>
      <c r="ALR158" s="31"/>
      <c r="ALS158" s="31"/>
      <c r="ALT158" s="31"/>
      <c r="ALU158" s="31"/>
      <c r="ALV158" s="31"/>
      <c r="ALW158" s="31"/>
      <c r="ALX158" s="31"/>
      <c r="ALY158" s="31"/>
      <c r="ALZ158" s="31"/>
      <c r="AMA158" s="31"/>
      <c r="AMB158" s="31"/>
      <c r="AMC158" s="31"/>
      <c r="AMD158" s="31"/>
      <c r="AME158" s="31"/>
      <c r="AMF158" s="31"/>
      <c r="AMG158" s="31"/>
      <c r="AMH158" s="31"/>
      <c r="AMI158" s="31"/>
      <c r="AMJ158" s="31"/>
      <c r="AMK158" s="31"/>
      <c r="AML158" s="31"/>
      <c r="AMM158" s="31"/>
      <c r="AMN158" s="31"/>
      <c r="AMO158" s="31"/>
      <c r="AMP158" s="31"/>
      <c r="AMQ158" s="31"/>
      <c r="AMR158" s="31"/>
      <c r="AMS158" s="31"/>
      <c r="AMT158" s="31"/>
      <c r="AMU158" s="31"/>
      <c r="AMV158" s="31"/>
      <c r="AMW158" s="31"/>
      <c r="AMX158" s="31"/>
      <c r="AMY158" s="31"/>
      <c r="AMZ158" s="31"/>
      <c r="ANA158" s="31"/>
      <c r="ANB158" s="31"/>
      <c r="ANC158" s="31"/>
      <c r="AND158" s="31"/>
      <c r="ANE158" s="31"/>
      <c r="ANF158" s="31"/>
      <c r="ANG158" s="31"/>
      <c r="ANH158" s="31"/>
      <c r="ANI158" s="31"/>
      <c r="ANJ158" s="31"/>
      <c r="ANK158" s="31"/>
      <c r="ANL158" s="31"/>
      <c r="ANM158" s="31"/>
      <c r="ANN158" s="31"/>
      <c r="ANO158" s="31"/>
      <c r="ANP158" s="31"/>
      <c r="ANQ158" s="31"/>
      <c r="ANR158" s="31"/>
      <c r="ANS158" s="31"/>
      <c r="ANT158" s="31"/>
      <c r="ANU158" s="31"/>
      <c r="ANV158" s="31"/>
      <c r="ANW158" s="31"/>
      <c r="ANX158" s="31"/>
      <c r="ANY158" s="31"/>
      <c r="ANZ158" s="31"/>
      <c r="AOA158" s="31"/>
      <c r="AOB158" s="31"/>
      <c r="AOC158" s="31"/>
      <c r="AOD158" s="31"/>
      <c r="AOE158" s="31"/>
      <c r="AOF158" s="31"/>
      <c r="AOG158" s="31"/>
      <c r="AOH158" s="31"/>
      <c r="AOI158" s="31"/>
      <c r="AOJ158" s="31"/>
      <c r="AOK158" s="31"/>
      <c r="AOL158" s="31"/>
      <c r="AOM158" s="31"/>
      <c r="AON158" s="31"/>
      <c r="AOO158" s="31"/>
      <c r="AOP158" s="31"/>
      <c r="AOQ158" s="31"/>
      <c r="AOR158" s="31"/>
      <c r="AOS158" s="31"/>
      <c r="AOT158" s="31"/>
      <c r="AOU158" s="31"/>
      <c r="AOV158" s="31"/>
      <c r="AOW158" s="31"/>
      <c r="AOX158" s="31"/>
      <c r="AOY158" s="31"/>
      <c r="AOZ158" s="31"/>
      <c r="APA158" s="31"/>
      <c r="APB158" s="31"/>
      <c r="APC158" s="31"/>
      <c r="APD158" s="31"/>
      <c r="APE158" s="31"/>
      <c r="APF158" s="31"/>
      <c r="APG158" s="31"/>
      <c r="APH158" s="31"/>
      <c r="API158" s="31"/>
      <c r="APJ158" s="31"/>
      <c r="APK158" s="31"/>
      <c r="APL158" s="31"/>
      <c r="APM158" s="31"/>
      <c r="APN158" s="31"/>
      <c r="APO158" s="31"/>
      <c r="APP158" s="31"/>
      <c r="APQ158" s="31"/>
      <c r="APR158" s="31"/>
      <c r="APS158" s="31"/>
      <c r="APT158" s="31"/>
      <c r="APU158" s="31"/>
      <c r="APV158" s="31"/>
      <c r="APW158" s="31"/>
      <c r="APX158" s="31"/>
      <c r="APY158" s="31"/>
      <c r="APZ158" s="31"/>
      <c r="AQA158" s="31"/>
      <c r="AQB158" s="31"/>
      <c r="AQC158" s="31"/>
      <c r="AQD158" s="31"/>
      <c r="AQE158" s="31"/>
      <c r="AQF158" s="31"/>
      <c r="AQG158" s="31"/>
      <c r="AQH158" s="31"/>
      <c r="AQI158" s="31"/>
      <c r="AQJ158" s="31"/>
      <c r="AQK158" s="31"/>
      <c r="AQL158" s="31"/>
      <c r="AQM158" s="31"/>
      <c r="AQN158" s="31"/>
      <c r="AQO158" s="31"/>
      <c r="AQP158" s="31"/>
      <c r="AQQ158" s="31"/>
      <c r="AQR158" s="31"/>
      <c r="AQS158" s="31"/>
      <c r="AQT158" s="31"/>
      <c r="AQU158" s="31"/>
      <c r="AQV158" s="31"/>
      <c r="AQW158" s="31"/>
      <c r="AQX158" s="31"/>
      <c r="AQY158" s="31"/>
      <c r="AQZ158" s="31"/>
      <c r="ARA158" s="31"/>
      <c r="ARB158" s="31"/>
      <c r="ARC158" s="31"/>
      <c r="ARD158" s="31"/>
      <c r="ARE158" s="31"/>
      <c r="ARF158" s="31"/>
      <c r="ARG158" s="31"/>
      <c r="ARH158" s="31"/>
      <c r="ARI158" s="31"/>
      <c r="ARJ158" s="31"/>
      <c r="ARK158" s="31"/>
      <c r="ARL158" s="31"/>
      <c r="ARM158" s="31"/>
      <c r="ARN158" s="31"/>
      <c r="ARO158" s="31"/>
      <c r="ARP158" s="31"/>
      <c r="ARQ158" s="31"/>
      <c r="ARR158" s="31"/>
      <c r="ARS158" s="31"/>
      <c r="ART158" s="31"/>
      <c r="ARU158" s="31"/>
      <c r="ARV158" s="31"/>
      <c r="ARW158" s="31"/>
      <c r="ARX158" s="31"/>
      <c r="ARY158" s="31"/>
      <c r="ARZ158" s="31"/>
      <c r="ASA158" s="31"/>
      <c r="ASB158" s="31"/>
      <c r="ASC158" s="31"/>
      <c r="ASD158" s="31"/>
      <c r="ASE158" s="31"/>
      <c r="ASF158" s="31"/>
      <c r="ASG158" s="31"/>
      <c r="ASH158" s="31"/>
      <c r="ASI158" s="31"/>
      <c r="ASJ158" s="31"/>
      <c r="ASK158" s="31"/>
      <c r="ASL158" s="31"/>
      <c r="ASM158" s="31"/>
      <c r="ASN158" s="31"/>
      <c r="ASO158" s="31"/>
      <c r="ASP158" s="31"/>
      <c r="ASQ158" s="31"/>
      <c r="ASR158" s="31"/>
      <c r="ASS158" s="31"/>
      <c r="AST158" s="31"/>
      <c r="ASU158" s="31"/>
      <c r="ASV158" s="31"/>
      <c r="ASW158" s="31"/>
      <c r="ASX158" s="31"/>
      <c r="ASY158" s="31"/>
      <c r="ASZ158" s="31"/>
      <c r="ATA158" s="31"/>
      <c r="ATB158" s="31"/>
      <c r="ATC158" s="31"/>
      <c r="ATD158" s="31"/>
      <c r="ATE158" s="31"/>
      <c r="ATF158" s="31"/>
      <c r="ATG158" s="31"/>
      <c r="ATH158" s="31"/>
      <c r="ATI158" s="31"/>
      <c r="ATJ158" s="31"/>
      <c r="ATK158" s="31"/>
      <c r="ATL158" s="31"/>
      <c r="ATM158" s="31"/>
      <c r="ATN158" s="31"/>
      <c r="ATO158" s="31"/>
      <c r="ATP158" s="31"/>
      <c r="ATQ158" s="31"/>
      <c r="ATR158" s="31"/>
      <c r="ATS158" s="31"/>
      <c r="ATT158" s="31"/>
      <c r="ATU158" s="31"/>
      <c r="ATV158" s="31"/>
      <c r="ATW158" s="31"/>
      <c r="ATX158" s="31"/>
      <c r="ATY158" s="31"/>
      <c r="ATZ158" s="31"/>
      <c r="AUA158" s="31"/>
      <c r="AUB158" s="31"/>
      <c r="AUC158" s="31"/>
      <c r="AUD158" s="31"/>
      <c r="AUE158" s="31"/>
      <c r="AUF158" s="31"/>
      <c r="AUG158" s="31"/>
      <c r="AUH158" s="31"/>
      <c r="AUI158" s="31"/>
      <c r="AUJ158" s="31"/>
      <c r="AUK158" s="31"/>
      <c r="AUL158" s="31"/>
      <c r="AUM158" s="31"/>
      <c r="AUN158" s="31"/>
      <c r="AUO158" s="31"/>
      <c r="AUP158" s="31"/>
      <c r="AUQ158" s="31"/>
      <c r="AUR158" s="31"/>
      <c r="AUS158" s="31"/>
      <c r="AUT158" s="31"/>
      <c r="AUU158" s="31"/>
      <c r="AUV158" s="31"/>
      <c r="AUW158" s="31"/>
      <c r="AUX158" s="31"/>
      <c r="AUY158" s="31"/>
      <c r="AUZ158" s="31"/>
      <c r="AVA158" s="31"/>
      <c r="AVB158" s="31"/>
      <c r="AVC158" s="31"/>
      <c r="AVD158" s="31"/>
      <c r="AVE158" s="31"/>
      <c r="AVF158" s="31"/>
      <c r="AVG158" s="31"/>
      <c r="AVH158" s="31"/>
      <c r="AVI158" s="31"/>
      <c r="AVJ158" s="31"/>
      <c r="AVK158" s="31"/>
      <c r="AVL158" s="31"/>
      <c r="AVM158" s="31"/>
      <c r="AVN158" s="31"/>
      <c r="AVO158" s="31"/>
      <c r="AVP158" s="31"/>
      <c r="AVQ158" s="31"/>
      <c r="AVR158" s="31"/>
      <c r="AVS158" s="31"/>
      <c r="AVT158" s="31"/>
      <c r="AVU158" s="31"/>
      <c r="AVV158" s="31"/>
      <c r="AVW158" s="31"/>
      <c r="AVX158" s="31"/>
      <c r="AVY158" s="31"/>
      <c r="AVZ158" s="31"/>
      <c r="AWA158" s="31"/>
      <c r="AWB158" s="31"/>
      <c r="AWC158" s="31"/>
      <c r="AWD158" s="31"/>
      <c r="AWE158" s="31"/>
      <c r="AWF158" s="31"/>
      <c r="AWG158" s="31"/>
      <c r="AWH158" s="31"/>
      <c r="AWI158" s="31"/>
      <c r="AWJ158" s="31"/>
      <c r="AWK158" s="31"/>
      <c r="AWL158" s="31"/>
      <c r="AWM158" s="31"/>
      <c r="AWN158" s="31"/>
      <c r="AWO158" s="31"/>
      <c r="AWP158" s="31"/>
      <c r="AWQ158" s="31"/>
      <c r="AWR158" s="31"/>
      <c r="AWS158" s="31"/>
      <c r="AWT158" s="31"/>
      <c r="AWU158" s="31"/>
      <c r="AWV158" s="31"/>
      <c r="AWW158" s="31"/>
      <c r="AWX158" s="31"/>
      <c r="AWY158" s="31"/>
      <c r="AWZ158" s="31"/>
      <c r="AXA158" s="31"/>
      <c r="AXB158" s="31"/>
      <c r="AXC158" s="31"/>
      <c r="AXD158" s="31"/>
      <c r="AXE158" s="31"/>
      <c r="AXF158" s="31"/>
      <c r="AXG158" s="31"/>
      <c r="AXH158" s="31"/>
      <c r="AXI158" s="31"/>
      <c r="AXJ158" s="31"/>
      <c r="AXK158" s="31"/>
      <c r="AXL158" s="31"/>
      <c r="AXM158" s="31"/>
      <c r="AXN158" s="31"/>
      <c r="AXO158" s="31"/>
      <c r="AXP158" s="31"/>
      <c r="AXQ158" s="31"/>
      <c r="AXR158" s="31"/>
      <c r="AXS158" s="31"/>
      <c r="AXT158" s="31"/>
      <c r="AXU158" s="31"/>
      <c r="AXV158" s="31"/>
      <c r="AXW158" s="31"/>
      <c r="AXX158" s="31"/>
      <c r="AXY158" s="31"/>
      <c r="AXZ158" s="31"/>
      <c r="AYA158" s="31"/>
      <c r="AYB158" s="31"/>
      <c r="AYC158" s="31"/>
      <c r="AYD158" s="31"/>
      <c r="AYE158" s="31"/>
      <c r="AYF158" s="31"/>
      <c r="AYG158" s="31"/>
      <c r="AYH158" s="31"/>
      <c r="AYI158" s="31"/>
      <c r="AYJ158" s="31"/>
      <c r="AYK158" s="31"/>
      <c r="AYL158" s="31"/>
      <c r="AYM158" s="31"/>
      <c r="AYN158" s="31"/>
      <c r="AYO158" s="31"/>
      <c r="AYP158" s="31"/>
      <c r="AYQ158" s="31"/>
      <c r="AYR158" s="31"/>
      <c r="AYS158" s="31"/>
      <c r="AYT158" s="31"/>
      <c r="AYU158" s="31"/>
      <c r="AYV158" s="31"/>
      <c r="AYW158" s="31"/>
      <c r="AYX158" s="31"/>
      <c r="AYY158" s="31"/>
      <c r="AYZ158" s="31"/>
      <c r="AZA158" s="31"/>
      <c r="AZB158" s="31"/>
      <c r="AZC158" s="31"/>
      <c r="AZD158" s="31"/>
      <c r="AZE158" s="31"/>
      <c r="AZF158" s="31"/>
      <c r="AZG158" s="31"/>
      <c r="AZH158" s="31"/>
      <c r="AZI158" s="31"/>
      <c r="AZJ158" s="31"/>
      <c r="AZK158" s="31"/>
      <c r="AZL158" s="31"/>
      <c r="AZM158" s="31"/>
      <c r="AZN158" s="31"/>
      <c r="AZO158" s="31"/>
      <c r="AZP158" s="31"/>
      <c r="AZQ158" s="31"/>
      <c r="AZR158" s="31"/>
      <c r="AZS158" s="31"/>
      <c r="AZT158" s="31"/>
      <c r="AZU158" s="31"/>
      <c r="AZV158" s="31"/>
      <c r="AZW158" s="31"/>
      <c r="AZX158" s="31"/>
      <c r="AZY158" s="31"/>
      <c r="AZZ158" s="31"/>
      <c r="BAA158" s="31"/>
      <c r="BAB158" s="31"/>
      <c r="BAC158" s="31"/>
      <c r="BAD158" s="31"/>
      <c r="BAE158" s="31"/>
      <c r="BAF158" s="31"/>
      <c r="BAG158" s="31"/>
      <c r="BAH158" s="31"/>
      <c r="BAI158" s="31"/>
      <c r="BAJ158" s="31"/>
      <c r="BAK158" s="31"/>
      <c r="BAL158" s="31"/>
      <c r="BAM158" s="31"/>
      <c r="BAN158" s="31"/>
      <c r="BAO158" s="31"/>
      <c r="BAP158" s="31"/>
      <c r="BAQ158" s="31"/>
      <c r="BAR158" s="31"/>
      <c r="BAS158" s="31"/>
      <c r="BAT158" s="31"/>
      <c r="BAU158" s="31"/>
      <c r="BAV158" s="31"/>
      <c r="BAW158" s="31"/>
      <c r="BAX158" s="31"/>
      <c r="BAY158" s="31"/>
      <c r="BAZ158" s="31"/>
      <c r="BBA158" s="31"/>
      <c r="BBB158" s="31"/>
      <c r="BBC158" s="31"/>
      <c r="BBD158" s="31"/>
      <c r="BBE158" s="31"/>
      <c r="BBF158" s="31"/>
      <c r="BBG158" s="31"/>
      <c r="BBH158" s="31"/>
      <c r="BBI158" s="31"/>
      <c r="BBJ158" s="31"/>
      <c r="BBK158" s="31"/>
      <c r="BBL158" s="31"/>
      <c r="BBM158" s="31"/>
      <c r="BBN158" s="31"/>
      <c r="BBO158" s="31"/>
      <c r="BBP158" s="31"/>
      <c r="BBQ158" s="31"/>
      <c r="BBR158" s="31"/>
      <c r="BBS158" s="31"/>
      <c r="BBT158" s="31"/>
      <c r="BBU158" s="31"/>
      <c r="BBV158" s="31"/>
      <c r="BBW158" s="31"/>
      <c r="BBX158" s="31"/>
      <c r="BBY158" s="31"/>
      <c r="BBZ158" s="31"/>
      <c r="BCA158" s="31"/>
      <c r="BCB158" s="31"/>
      <c r="BCC158" s="31"/>
      <c r="BCD158" s="31"/>
      <c r="BCE158" s="31"/>
      <c r="BCF158" s="31"/>
      <c r="BCG158" s="31"/>
      <c r="BCH158" s="31"/>
      <c r="BCI158" s="31"/>
      <c r="BCJ158" s="31"/>
      <c r="BCK158" s="31"/>
      <c r="BCL158" s="31"/>
      <c r="BCM158" s="31"/>
      <c r="BCN158" s="31"/>
      <c r="BCO158" s="31"/>
      <c r="BCP158" s="31"/>
      <c r="BCQ158" s="31"/>
      <c r="BCR158" s="31"/>
      <c r="BCS158" s="31"/>
      <c r="BCT158" s="31"/>
      <c r="BCU158" s="31"/>
      <c r="BCV158" s="31"/>
      <c r="BCW158" s="31"/>
      <c r="BCX158" s="31"/>
      <c r="BCY158" s="31"/>
      <c r="BCZ158" s="31"/>
      <c r="BDA158" s="31"/>
      <c r="BDB158" s="31"/>
      <c r="BDC158" s="31"/>
      <c r="BDD158" s="31"/>
      <c r="BDE158" s="31"/>
      <c r="BDF158" s="31"/>
      <c r="BDG158" s="31"/>
      <c r="BDH158" s="31"/>
      <c r="BDI158" s="31"/>
      <c r="BDJ158" s="31"/>
      <c r="BDK158" s="31"/>
      <c r="BDL158" s="31"/>
      <c r="BDM158" s="31"/>
      <c r="BDN158" s="31"/>
      <c r="BDO158" s="31"/>
      <c r="BDP158" s="31"/>
      <c r="BDQ158" s="31"/>
      <c r="BDR158" s="31"/>
      <c r="BDS158" s="31"/>
      <c r="BDT158" s="31"/>
      <c r="BDU158" s="31"/>
      <c r="BDV158" s="31"/>
      <c r="BDW158" s="31"/>
      <c r="BDX158" s="31"/>
      <c r="BDY158" s="31"/>
      <c r="BDZ158" s="31"/>
      <c r="BEA158" s="31"/>
      <c r="BEB158" s="31"/>
      <c r="BEC158" s="31"/>
      <c r="BED158" s="31"/>
      <c r="BEE158" s="31"/>
      <c r="BEF158" s="31"/>
      <c r="BEG158" s="31"/>
      <c r="BEH158" s="31"/>
      <c r="BEI158" s="31"/>
      <c r="BEJ158" s="31"/>
      <c r="BEK158" s="31"/>
      <c r="BEL158" s="31"/>
      <c r="BEM158" s="31"/>
      <c r="BEN158" s="31"/>
      <c r="BEO158" s="31"/>
      <c r="BEP158" s="31"/>
      <c r="BEQ158" s="31"/>
      <c r="BER158" s="31"/>
      <c r="BES158" s="31"/>
      <c r="BET158" s="31"/>
      <c r="BEU158" s="31"/>
      <c r="BEV158" s="31"/>
      <c r="BEW158" s="31"/>
      <c r="BEX158" s="31"/>
      <c r="BEY158" s="31"/>
      <c r="BEZ158" s="31"/>
      <c r="BFA158" s="31"/>
      <c r="BFB158" s="31"/>
      <c r="BFC158" s="31"/>
      <c r="BFD158" s="31"/>
      <c r="BFE158" s="31"/>
      <c r="BFF158" s="31"/>
      <c r="BFG158" s="31"/>
      <c r="BFH158" s="31"/>
      <c r="BFI158" s="31"/>
      <c r="BFJ158" s="31"/>
      <c r="BFK158" s="31"/>
      <c r="BFL158" s="31"/>
      <c r="BFM158" s="31"/>
      <c r="BFN158" s="31"/>
      <c r="BFO158" s="31"/>
      <c r="BFP158" s="31"/>
      <c r="BFQ158" s="31"/>
      <c r="BFR158" s="31"/>
      <c r="BFS158" s="31"/>
      <c r="BFT158" s="31"/>
      <c r="BFU158" s="31"/>
      <c r="BFV158" s="31"/>
      <c r="BFW158" s="31"/>
      <c r="BFX158" s="31"/>
      <c r="BFY158" s="31"/>
      <c r="BFZ158" s="31"/>
      <c r="BGA158" s="31"/>
      <c r="BGB158" s="31"/>
      <c r="BGC158" s="31"/>
      <c r="BGD158" s="31"/>
      <c r="BGE158" s="31"/>
      <c r="BGF158" s="31"/>
      <c r="BGG158" s="31"/>
      <c r="BGH158" s="31"/>
      <c r="BGI158" s="31"/>
      <c r="BGJ158" s="31"/>
      <c r="BGK158" s="31"/>
      <c r="BGL158" s="31"/>
      <c r="BGM158" s="31"/>
      <c r="BGN158" s="31"/>
      <c r="BGO158" s="31"/>
      <c r="BGP158" s="31"/>
      <c r="BGQ158" s="31"/>
      <c r="BGR158" s="31"/>
      <c r="BGS158" s="31"/>
      <c r="BGT158" s="31"/>
      <c r="BGU158" s="31"/>
      <c r="BGV158" s="31"/>
      <c r="BGW158" s="31"/>
      <c r="BGX158" s="31"/>
      <c r="BGY158" s="31"/>
      <c r="BGZ158" s="31"/>
      <c r="BHA158" s="31"/>
      <c r="BHB158" s="31"/>
      <c r="BHC158" s="31"/>
      <c r="BHD158" s="31"/>
      <c r="BHE158" s="31"/>
      <c r="BHF158" s="31"/>
      <c r="BHG158" s="31"/>
      <c r="BHH158" s="31"/>
      <c r="BHI158" s="31"/>
      <c r="BHJ158" s="31"/>
      <c r="BHK158" s="31"/>
      <c r="BHL158" s="31"/>
      <c r="BHM158" s="31"/>
      <c r="BHN158" s="31"/>
      <c r="BHO158" s="31"/>
      <c r="BHP158" s="31"/>
      <c r="BHQ158" s="31"/>
      <c r="BHR158" s="31"/>
      <c r="BHS158" s="31"/>
      <c r="BHT158" s="31"/>
      <c r="BHU158" s="31"/>
      <c r="BHV158" s="31"/>
      <c r="BHW158" s="31"/>
      <c r="BHX158" s="31"/>
      <c r="BHY158" s="31"/>
      <c r="BHZ158" s="31"/>
      <c r="BIA158" s="31"/>
      <c r="BIB158" s="31"/>
      <c r="BIC158" s="31"/>
      <c r="BID158" s="31"/>
      <c r="BIE158" s="31"/>
      <c r="BIF158" s="31"/>
      <c r="BIG158" s="31"/>
      <c r="BIH158" s="31"/>
      <c r="BII158" s="31"/>
      <c r="BIJ158" s="31"/>
      <c r="BIK158" s="31"/>
      <c r="BIL158" s="31"/>
      <c r="BIM158" s="31"/>
      <c r="BIN158" s="31"/>
      <c r="BIO158" s="31"/>
      <c r="BIP158" s="31"/>
      <c r="BIQ158" s="31"/>
      <c r="BIR158" s="31"/>
      <c r="BIS158" s="31"/>
      <c r="BIT158" s="31"/>
      <c r="BIU158" s="31"/>
      <c r="BIV158" s="31"/>
      <c r="BIW158" s="31"/>
      <c r="BIX158" s="31"/>
      <c r="BIY158" s="31"/>
      <c r="BIZ158" s="31"/>
      <c r="BJA158" s="31"/>
      <c r="BJB158" s="31"/>
      <c r="BJC158" s="31"/>
      <c r="BJD158" s="31"/>
      <c r="BJE158" s="31"/>
      <c r="BJF158" s="31"/>
      <c r="BJG158" s="31"/>
      <c r="BJH158" s="31"/>
      <c r="BJI158" s="31"/>
      <c r="BJJ158" s="31"/>
      <c r="BJK158" s="31"/>
      <c r="BJL158" s="31"/>
      <c r="BJM158" s="31"/>
      <c r="BJN158" s="31"/>
      <c r="BJO158" s="31"/>
      <c r="BJP158" s="31"/>
      <c r="BJQ158" s="31"/>
      <c r="BJR158" s="31"/>
      <c r="BJS158" s="31"/>
      <c r="BJT158" s="31"/>
      <c r="BJU158" s="31"/>
      <c r="BJV158" s="31"/>
      <c r="BJW158" s="31"/>
      <c r="BJX158" s="31"/>
      <c r="BJY158" s="31"/>
      <c r="BJZ158" s="31"/>
      <c r="BKA158" s="31"/>
      <c r="BKB158" s="31"/>
      <c r="BKC158" s="31"/>
      <c r="BKD158" s="31"/>
      <c r="BKE158" s="31"/>
      <c r="BKF158" s="31"/>
      <c r="BKG158" s="31"/>
      <c r="BKH158" s="31"/>
      <c r="BKI158" s="31"/>
      <c r="BKJ158" s="31"/>
      <c r="BKK158" s="31"/>
      <c r="BKL158" s="31"/>
      <c r="BKM158" s="31"/>
      <c r="BKN158" s="31"/>
      <c r="BKO158" s="31"/>
      <c r="BKP158" s="31"/>
      <c r="BKQ158" s="31"/>
      <c r="BKR158" s="31"/>
      <c r="BKS158" s="31"/>
      <c r="BKT158" s="31"/>
      <c r="BKU158" s="31"/>
      <c r="BKV158" s="31"/>
      <c r="BKW158" s="31"/>
      <c r="BKX158" s="31"/>
      <c r="BKY158" s="31"/>
      <c r="BKZ158" s="31"/>
      <c r="BLA158" s="31"/>
      <c r="BLB158" s="31"/>
      <c r="BLC158" s="31"/>
      <c r="BLD158" s="31"/>
      <c r="BLE158" s="31"/>
      <c r="BLF158" s="31"/>
      <c r="BLG158" s="31"/>
      <c r="BLH158" s="31"/>
      <c r="BLI158" s="31"/>
      <c r="BLJ158" s="31"/>
      <c r="BLK158" s="31"/>
      <c r="BLL158" s="31"/>
      <c r="BLM158" s="31"/>
      <c r="BLN158" s="31"/>
      <c r="BLO158" s="31"/>
      <c r="BLP158" s="31"/>
      <c r="BLQ158" s="31"/>
      <c r="BLR158" s="31"/>
      <c r="BLS158" s="31"/>
      <c r="BLT158" s="31"/>
      <c r="BLU158" s="31"/>
      <c r="BLV158" s="31"/>
      <c r="BLW158" s="31"/>
      <c r="BLX158" s="31"/>
      <c r="BLY158" s="31"/>
      <c r="BLZ158" s="31"/>
      <c r="BMA158" s="31"/>
      <c r="BMB158" s="31"/>
      <c r="BMC158" s="31"/>
      <c r="BMD158" s="31"/>
      <c r="BME158" s="31"/>
      <c r="BMF158" s="31"/>
      <c r="BMG158" s="31"/>
      <c r="BMH158" s="31"/>
      <c r="BMI158" s="31"/>
      <c r="BMJ158" s="31"/>
      <c r="BMK158" s="31"/>
      <c r="BML158" s="31"/>
      <c r="BMM158" s="31"/>
      <c r="BMN158" s="31"/>
      <c r="BMO158" s="31"/>
      <c r="BMP158" s="31"/>
      <c r="BMQ158" s="31"/>
      <c r="BMR158" s="31"/>
      <c r="BMS158" s="31"/>
      <c r="BMT158" s="31"/>
      <c r="BMU158" s="31"/>
      <c r="BMV158" s="31"/>
      <c r="BMW158" s="31"/>
      <c r="BMX158" s="31"/>
      <c r="BMY158" s="31"/>
      <c r="BMZ158" s="31"/>
      <c r="BNA158" s="31"/>
      <c r="BNB158" s="31"/>
      <c r="BNC158" s="31"/>
      <c r="BND158" s="31"/>
      <c r="BNE158" s="31"/>
      <c r="BNF158" s="31"/>
      <c r="BNG158" s="31"/>
      <c r="BNH158" s="31"/>
      <c r="BNI158" s="31"/>
      <c r="BNJ158" s="31"/>
      <c r="BNK158" s="31"/>
      <c r="BNL158" s="31"/>
      <c r="BNM158" s="31"/>
      <c r="BNN158" s="31"/>
      <c r="BNO158" s="31"/>
      <c r="BNP158" s="31"/>
      <c r="BNQ158" s="31"/>
      <c r="BNR158" s="31"/>
      <c r="BNS158" s="31"/>
      <c r="BNT158" s="31"/>
      <c r="BNU158" s="31"/>
      <c r="BNV158" s="31"/>
      <c r="BNW158" s="31"/>
      <c r="BNX158" s="31"/>
      <c r="BNY158" s="31"/>
      <c r="BNZ158" s="31"/>
      <c r="BOA158" s="31"/>
      <c r="BOB158" s="31"/>
      <c r="BOC158" s="31"/>
      <c r="BOD158" s="31"/>
      <c r="BOE158" s="31"/>
      <c r="BOF158" s="31"/>
      <c r="BOG158" s="31"/>
      <c r="BOH158" s="31"/>
      <c r="BOI158" s="31"/>
      <c r="BOJ158" s="31"/>
      <c r="BOK158" s="31"/>
      <c r="BOL158" s="31"/>
      <c r="BOM158" s="31"/>
      <c r="BON158" s="31"/>
      <c r="BOO158" s="31"/>
      <c r="BOP158" s="31"/>
      <c r="BOQ158" s="31"/>
      <c r="BOR158" s="31"/>
      <c r="BOS158" s="31"/>
      <c r="BOT158" s="31"/>
      <c r="BOU158" s="31"/>
      <c r="BOV158" s="31"/>
      <c r="BOW158" s="31"/>
      <c r="BOX158" s="31"/>
      <c r="BOY158" s="31"/>
      <c r="BOZ158" s="31"/>
      <c r="BPA158" s="31"/>
      <c r="BPB158" s="31"/>
      <c r="BPC158" s="31"/>
      <c r="BPD158" s="31"/>
      <c r="BPE158" s="31"/>
      <c r="BPF158" s="31"/>
      <c r="BPG158" s="31"/>
      <c r="BPH158" s="31"/>
      <c r="BPI158" s="31"/>
      <c r="BPJ158" s="31"/>
      <c r="BPK158" s="31"/>
      <c r="BPL158" s="31"/>
      <c r="BPM158" s="31"/>
      <c r="BPN158" s="31"/>
      <c r="BPO158" s="31"/>
      <c r="BPP158" s="31"/>
      <c r="BPQ158" s="31"/>
      <c r="BPR158" s="31"/>
      <c r="BPS158" s="31"/>
      <c r="BPT158" s="31"/>
      <c r="BPU158" s="31"/>
      <c r="BPV158" s="31"/>
      <c r="BPW158" s="31"/>
      <c r="BPX158" s="31"/>
      <c r="BPY158" s="31"/>
      <c r="BPZ158" s="31"/>
      <c r="BQA158" s="31"/>
      <c r="BQB158" s="31"/>
      <c r="BQC158" s="31"/>
      <c r="BQD158" s="31"/>
      <c r="BQE158" s="31"/>
      <c r="BQF158" s="31"/>
      <c r="BQG158" s="31"/>
      <c r="BQH158" s="31"/>
      <c r="BQI158" s="31"/>
      <c r="BQJ158" s="31"/>
      <c r="BQK158" s="31"/>
      <c r="BQL158" s="31"/>
      <c r="BQM158" s="31"/>
      <c r="BQN158" s="31"/>
      <c r="BQO158" s="31"/>
      <c r="BQP158" s="31"/>
      <c r="BQQ158" s="31"/>
      <c r="BQR158" s="31"/>
      <c r="BQS158" s="31"/>
      <c r="BQT158" s="31"/>
      <c r="BQU158" s="31"/>
      <c r="BQV158" s="31"/>
      <c r="BQW158" s="31"/>
      <c r="BQX158" s="31"/>
      <c r="BQY158" s="31"/>
      <c r="BQZ158" s="31"/>
      <c r="BRA158" s="31"/>
      <c r="BRB158" s="31"/>
      <c r="BRC158" s="31"/>
      <c r="BRD158" s="31"/>
      <c r="BRE158" s="31"/>
      <c r="BRF158" s="31"/>
      <c r="BRG158" s="31"/>
      <c r="BRH158" s="31"/>
      <c r="BRI158" s="31"/>
      <c r="BRJ158" s="31"/>
      <c r="BRK158" s="31"/>
      <c r="BRL158" s="31"/>
      <c r="BRM158" s="31"/>
      <c r="BRN158" s="31"/>
      <c r="BRO158" s="31"/>
      <c r="BRP158" s="31"/>
      <c r="BRQ158" s="31"/>
      <c r="BRR158" s="31"/>
      <c r="BRS158" s="31"/>
      <c r="BRT158" s="31"/>
      <c r="BRU158" s="31"/>
      <c r="BRV158" s="31"/>
      <c r="BRW158" s="31"/>
      <c r="BRX158" s="31"/>
      <c r="BRY158" s="31"/>
      <c r="BRZ158" s="31"/>
      <c r="BSA158" s="31"/>
      <c r="BSB158" s="31"/>
      <c r="BSC158" s="31"/>
      <c r="BSD158" s="31"/>
      <c r="BSE158" s="31"/>
      <c r="BSF158" s="31"/>
      <c r="BSG158" s="31"/>
      <c r="BSH158" s="31"/>
      <c r="BSI158" s="31"/>
      <c r="BSJ158" s="31"/>
      <c r="BSK158" s="31"/>
      <c r="BSL158" s="31"/>
      <c r="BSM158" s="31"/>
      <c r="BSN158" s="31"/>
      <c r="BSO158" s="31"/>
      <c r="BSP158" s="31"/>
      <c r="BSQ158" s="31"/>
      <c r="BSR158" s="31"/>
      <c r="BSS158" s="31"/>
      <c r="BST158" s="31"/>
      <c r="BSU158" s="31"/>
      <c r="BSV158" s="31"/>
      <c r="BSW158" s="31"/>
      <c r="BSX158" s="31"/>
      <c r="BSY158" s="31"/>
      <c r="BSZ158" s="31"/>
      <c r="BTA158" s="31"/>
      <c r="BTB158" s="31"/>
      <c r="BTC158" s="31"/>
      <c r="BTD158" s="31"/>
      <c r="BTE158" s="31"/>
      <c r="BTF158" s="31"/>
      <c r="BTG158" s="31"/>
      <c r="BTH158" s="31"/>
      <c r="BTI158" s="31"/>
      <c r="BTJ158" s="31"/>
      <c r="BTK158" s="31"/>
      <c r="BTL158" s="31"/>
      <c r="BTM158" s="31"/>
      <c r="BTN158" s="31"/>
      <c r="BTO158" s="31"/>
      <c r="BTP158" s="31"/>
      <c r="BTQ158" s="31"/>
      <c r="BTR158" s="31"/>
      <c r="BTS158" s="31"/>
      <c r="BTT158" s="31"/>
      <c r="BTU158" s="31"/>
      <c r="BTV158" s="31"/>
      <c r="BTW158" s="31"/>
      <c r="BTX158" s="31"/>
      <c r="BTY158" s="31"/>
      <c r="BTZ158" s="31"/>
      <c r="BUA158" s="31"/>
      <c r="BUB158" s="31"/>
      <c r="BUC158" s="31"/>
      <c r="BUD158" s="31"/>
      <c r="BUE158" s="31"/>
      <c r="BUF158" s="31"/>
      <c r="BUG158" s="31"/>
      <c r="BUH158" s="31"/>
      <c r="BUI158" s="31"/>
      <c r="BUJ158" s="31"/>
      <c r="BUK158" s="31"/>
      <c r="BUL158" s="31"/>
      <c r="BUM158" s="31"/>
      <c r="BUN158" s="31"/>
      <c r="BUO158" s="31"/>
      <c r="BUP158" s="31"/>
      <c r="BUQ158" s="31"/>
      <c r="BUR158" s="31"/>
      <c r="BUS158" s="31"/>
      <c r="BUT158" s="31"/>
      <c r="BUU158" s="31"/>
      <c r="BUV158" s="31"/>
      <c r="BUW158" s="31"/>
      <c r="BUX158" s="31"/>
      <c r="BUY158" s="31"/>
      <c r="BUZ158" s="31"/>
      <c r="BVA158" s="31"/>
      <c r="BVB158" s="31"/>
      <c r="BVC158" s="31"/>
      <c r="BVD158" s="31"/>
      <c r="BVE158" s="31"/>
      <c r="BVF158" s="31"/>
      <c r="BVG158" s="31"/>
      <c r="BVH158" s="31"/>
      <c r="BVI158" s="31"/>
      <c r="BVJ158" s="31"/>
      <c r="BVK158" s="31"/>
      <c r="BVL158" s="31"/>
      <c r="BVM158" s="31"/>
      <c r="BVN158" s="31"/>
      <c r="BVO158" s="31"/>
      <c r="BVP158" s="31"/>
      <c r="BVQ158" s="31"/>
      <c r="BVR158" s="31"/>
      <c r="BVS158" s="31"/>
      <c r="BVT158" s="31"/>
      <c r="BVU158" s="31"/>
      <c r="BVV158" s="31"/>
      <c r="BVW158" s="31"/>
      <c r="BVX158" s="31"/>
      <c r="BVY158" s="31"/>
      <c r="BVZ158" s="31"/>
      <c r="BWA158" s="31"/>
      <c r="BWB158" s="31"/>
      <c r="BWC158" s="31"/>
      <c r="BWD158" s="31"/>
      <c r="BWE158" s="31"/>
      <c r="BWF158" s="31"/>
      <c r="BWG158" s="31"/>
      <c r="BWH158" s="31"/>
      <c r="BWI158" s="31"/>
      <c r="BWJ158" s="31"/>
      <c r="BWK158" s="31"/>
      <c r="BWL158" s="31"/>
      <c r="BWM158" s="31"/>
      <c r="BWN158" s="31"/>
      <c r="BWO158" s="31"/>
      <c r="BWP158" s="31"/>
      <c r="BWQ158" s="31"/>
      <c r="BWR158" s="31"/>
      <c r="BWS158" s="31"/>
      <c r="BWT158" s="31"/>
      <c r="BWU158" s="31"/>
      <c r="BWV158" s="31"/>
      <c r="BWW158" s="31"/>
      <c r="BWX158" s="31"/>
      <c r="BWY158" s="31"/>
      <c r="BWZ158" s="31"/>
      <c r="BXA158" s="31"/>
      <c r="BXB158" s="31"/>
      <c r="BXC158" s="31"/>
      <c r="BXD158" s="31"/>
      <c r="BXE158" s="31"/>
      <c r="BXF158" s="31"/>
      <c r="BXG158" s="31"/>
      <c r="BXH158" s="31"/>
      <c r="BXI158" s="31"/>
      <c r="BXJ158" s="31"/>
      <c r="BXK158" s="31"/>
      <c r="BXL158" s="31"/>
      <c r="BXM158" s="31"/>
      <c r="BXN158" s="31"/>
      <c r="BXO158" s="31"/>
      <c r="BXP158" s="31"/>
      <c r="BXQ158" s="31"/>
      <c r="BXR158" s="31"/>
      <c r="BXS158" s="31"/>
      <c r="BXT158" s="31"/>
      <c r="BXU158" s="31"/>
      <c r="BXV158" s="31"/>
      <c r="BXW158" s="31"/>
      <c r="BXX158" s="31"/>
      <c r="BXY158" s="31"/>
      <c r="BXZ158" s="31"/>
      <c r="BYA158" s="31"/>
      <c r="BYB158" s="31"/>
      <c r="BYC158" s="31"/>
      <c r="BYD158" s="31"/>
      <c r="BYE158" s="31"/>
      <c r="BYF158" s="31"/>
      <c r="BYG158" s="31"/>
      <c r="BYH158" s="31"/>
      <c r="BYI158" s="31"/>
      <c r="BYJ158" s="31"/>
      <c r="BYK158" s="31"/>
      <c r="BYL158" s="31"/>
      <c r="BYM158" s="31"/>
      <c r="BYN158" s="31"/>
      <c r="BYO158" s="31"/>
      <c r="BYP158" s="31"/>
      <c r="BYQ158" s="31"/>
      <c r="BYR158" s="31"/>
      <c r="BYS158" s="31"/>
      <c r="BYT158" s="31"/>
      <c r="BYU158" s="31"/>
      <c r="BYV158" s="31"/>
      <c r="BYW158" s="31"/>
      <c r="BYX158" s="31"/>
      <c r="BYY158" s="31"/>
      <c r="BYZ158" s="31"/>
      <c r="BZA158" s="31"/>
      <c r="BZB158" s="31"/>
      <c r="BZC158" s="31"/>
      <c r="BZD158" s="31"/>
      <c r="BZE158" s="31"/>
      <c r="BZF158" s="31"/>
      <c r="BZG158" s="31"/>
      <c r="BZH158" s="31"/>
      <c r="BZI158" s="31"/>
      <c r="BZJ158" s="31"/>
      <c r="BZK158" s="31"/>
      <c r="BZL158" s="31"/>
      <c r="BZM158" s="31"/>
      <c r="BZN158" s="31"/>
      <c r="BZO158" s="31"/>
      <c r="BZP158" s="31"/>
      <c r="BZQ158" s="31"/>
      <c r="BZR158" s="31"/>
      <c r="BZS158" s="31"/>
      <c r="BZT158" s="31"/>
      <c r="BZU158" s="31"/>
      <c r="BZV158" s="31"/>
      <c r="BZW158" s="31"/>
      <c r="BZX158" s="31"/>
      <c r="BZY158" s="31"/>
      <c r="BZZ158" s="31"/>
      <c r="CAA158" s="31"/>
      <c r="CAB158" s="31"/>
      <c r="CAC158" s="31"/>
      <c r="CAD158" s="31"/>
      <c r="CAE158" s="31"/>
      <c r="CAF158" s="31"/>
      <c r="CAG158" s="31"/>
      <c r="CAH158" s="31"/>
      <c r="CAI158" s="31"/>
      <c r="CAJ158" s="31"/>
      <c r="CAK158" s="31"/>
      <c r="CAL158" s="31"/>
      <c r="CAM158" s="31"/>
      <c r="CAN158" s="31"/>
      <c r="CAO158" s="31"/>
      <c r="CAP158" s="31"/>
      <c r="CAQ158" s="31"/>
      <c r="CAR158" s="31"/>
      <c r="CAS158" s="31"/>
      <c r="CAT158" s="31"/>
      <c r="CAU158" s="31"/>
      <c r="CAV158" s="31"/>
      <c r="CAW158" s="31"/>
      <c r="CAX158" s="31"/>
      <c r="CAY158" s="31"/>
      <c r="CAZ158" s="31"/>
      <c r="CBA158" s="31"/>
      <c r="CBB158" s="31"/>
      <c r="CBC158" s="31"/>
      <c r="CBD158" s="31"/>
      <c r="CBE158" s="31"/>
      <c r="CBF158" s="31"/>
      <c r="CBG158" s="31"/>
      <c r="CBH158" s="31"/>
      <c r="CBI158" s="31"/>
      <c r="CBJ158" s="31"/>
      <c r="CBK158" s="31"/>
      <c r="CBL158" s="31"/>
      <c r="CBM158" s="31"/>
      <c r="CBN158" s="31"/>
      <c r="CBO158" s="31"/>
      <c r="CBP158" s="31"/>
      <c r="CBQ158" s="31"/>
      <c r="CBR158" s="31"/>
      <c r="CBS158" s="31"/>
      <c r="CBT158" s="31"/>
      <c r="CBU158" s="31"/>
      <c r="CBV158" s="31"/>
      <c r="CBW158" s="31"/>
      <c r="CBX158" s="31"/>
      <c r="CBY158" s="31"/>
      <c r="CBZ158" s="31"/>
      <c r="CCA158" s="31"/>
      <c r="CCB158" s="31"/>
      <c r="CCC158" s="31"/>
      <c r="CCD158" s="31"/>
      <c r="CCE158" s="31"/>
      <c r="CCF158" s="31"/>
      <c r="CCG158" s="31"/>
      <c r="CCH158" s="31"/>
      <c r="CCI158" s="31"/>
      <c r="CCJ158" s="31"/>
      <c r="CCK158" s="31"/>
      <c r="CCL158" s="31"/>
      <c r="CCM158" s="31"/>
      <c r="CCN158" s="31"/>
      <c r="CCO158" s="31"/>
      <c r="CCP158" s="31"/>
      <c r="CCQ158" s="31"/>
      <c r="CCR158" s="31"/>
      <c r="CCS158" s="31"/>
      <c r="CCT158" s="31"/>
      <c r="CCU158" s="31"/>
      <c r="CCV158" s="31"/>
      <c r="CCW158" s="31"/>
      <c r="CCX158" s="31"/>
      <c r="CCY158" s="31"/>
      <c r="CCZ158" s="31"/>
      <c r="CDA158" s="31"/>
      <c r="CDB158" s="31"/>
      <c r="CDC158" s="31"/>
      <c r="CDD158" s="31"/>
      <c r="CDE158" s="31"/>
      <c r="CDF158" s="31"/>
      <c r="CDG158" s="31"/>
      <c r="CDH158" s="31"/>
      <c r="CDI158" s="31"/>
      <c r="CDJ158" s="31"/>
      <c r="CDK158" s="31"/>
      <c r="CDL158" s="31"/>
      <c r="CDM158" s="31"/>
      <c r="CDN158" s="31"/>
      <c r="CDO158" s="31"/>
      <c r="CDP158" s="31"/>
      <c r="CDQ158" s="31"/>
      <c r="CDR158" s="31"/>
      <c r="CDS158" s="31"/>
      <c r="CDT158" s="31"/>
      <c r="CDU158" s="31"/>
      <c r="CDV158" s="31"/>
      <c r="CDW158" s="31"/>
      <c r="CDX158" s="31"/>
      <c r="CDY158" s="31"/>
      <c r="CDZ158" s="31"/>
      <c r="CEA158" s="31"/>
      <c r="CEB158" s="31"/>
      <c r="CEC158" s="31"/>
      <c r="CED158" s="31"/>
      <c r="CEE158" s="31"/>
      <c r="CEF158" s="31"/>
      <c r="CEG158" s="31"/>
      <c r="CEH158" s="31"/>
      <c r="CEI158" s="31"/>
      <c r="CEJ158" s="31"/>
      <c r="CEK158" s="31"/>
      <c r="CEL158" s="31"/>
      <c r="CEM158" s="31"/>
      <c r="CEN158" s="31"/>
      <c r="CEO158" s="31"/>
      <c r="CEP158" s="31"/>
      <c r="CEQ158" s="31"/>
      <c r="CER158" s="31"/>
      <c r="CES158" s="31"/>
      <c r="CET158" s="31"/>
      <c r="CEU158" s="31"/>
      <c r="CEV158" s="31"/>
      <c r="CEW158" s="31"/>
      <c r="CEX158" s="31"/>
      <c r="CEY158" s="31"/>
      <c r="CEZ158" s="31"/>
      <c r="CFA158" s="31"/>
      <c r="CFB158" s="31"/>
      <c r="CFC158" s="31"/>
      <c r="CFD158" s="31"/>
      <c r="CFE158" s="31"/>
      <c r="CFF158" s="31"/>
      <c r="CFG158" s="31"/>
      <c r="CFH158" s="31"/>
      <c r="CFI158" s="31"/>
      <c r="CFJ158" s="31"/>
      <c r="CFK158" s="31"/>
      <c r="CFL158" s="31"/>
      <c r="CFM158" s="31"/>
      <c r="CFN158" s="31"/>
      <c r="CFO158" s="31"/>
      <c r="CFP158" s="31"/>
      <c r="CFQ158" s="31"/>
      <c r="CFR158" s="31"/>
      <c r="CFS158" s="31"/>
      <c r="CFT158" s="31"/>
      <c r="CFU158" s="31"/>
      <c r="CFV158" s="31"/>
      <c r="CFW158" s="31"/>
      <c r="CFX158" s="31"/>
      <c r="CFY158" s="31"/>
      <c r="CFZ158" s="31"/>
      <c r="CGA158" s="31"/>
      <c r="CGB158" s="31"/>
      <c r="CGC158" s="31"/>
      <c r="CGD158" s="31"/>
      <c r="CGE158" s="31"/>
      <c r="CGF158" s="31"/>
      <c r="CGG158" s="31"/>
      <c r="CGH158" s="31"/>
      <c r="CGI158" s="31"/>
      <c r="CGJ158" s="31"/>
      <c r="CGK158" s="31"/>
      <c r="CGL158" s="31"/>
      <c r="CGM158" s="31"/>
      <c r="CGN158" s="31"/>
      <c r="CGO158" s="31"/>
      <c r="CGP158" s="31"/>
      <c r="CGQ158" s="31"/>
      <c r="CGR158" s="31"/>
      <c r="CGS158" s="31"/>
      <c r="CGT158" s="31"/>
      <c r="CGU158" s="31"/>
      <c r="CGV158" s="31"/>
      <c r="CGW158" s="31"/>
      <c r="CGX158" s="31"/>
      <c r="CGY158" s="31"/>
      <c r="CGZ158" s="31"/>
      <c r="CHA158" s="31"/>
      <c r="CHB158" s="31"/>
      <c r="CHC158" s="31"/>
      <c r="CHD158" s="31"/>
      <c r="CHE158" s="31"/>
      <c r="CHF158" s="31"/>
      <c r="CHG158" s="31"/>
      <c r="CHH158" s="31"/>
      <c r="CHI158" s="31"/>
      <c r="CHJ158" s="31"/>
      <c r="CHK158" s="31"/>
      <c r="CHL158" s="31"/>
      <c r="CHM158" s="31"/>
      <c r="CHN158" s="31"/>
      <c r="CHO158" s="31"/>
      <c r="CHP158" s="31"/>
      <c r="CHQ158" s="31"/>
      <c r="CHR158" s="31"/>
      <c r="CHS158" s="31"/>
      <c r="CHT158" s="31"/>
      <c r="CHU158" s="31"/>
      <c r="CHV158" s="31"/>
      <c r="CHW158" s="31"/>
      <c r="CHX158" s="31"/>
      <c r="CHY158" s="31"/>
      <c r="CHZ158" s="31"/>
      <c r="CIA158" s="31"/>
      <c r="CIB158" s="31"/>
      <c r="CIC158" s="31"/>
      <c r="CID158" s="31"/>
      <c r="CIE158" s="31"/>
      <c r="CIF158" s="31"/>
      <c r="CIG158" s="31"/>
      <c r="CIH158" s="31"/>
      <c r="CII158" s="31"/>
      <c r="CIJ158" s="31"/>
      <c r="CIK158" s="31"/>
      <c r="CIL158" s="31"/>
      <c r="CIM158" s="31"/>
      <c r="CIN158" s="31"/>
      <c r="CIO158" s="31"/>
      <c r="CIP158" s="31"/>
      <c r="CIQ158" s="31"/>
      <c r="CIR158" s="31"/>
      <c r="CIS158" s="31"/>
      <c r="CIT158" s="31"/>
      <c r="CIU158" s="31"/>
      <c r="CIV158" s="31"/>
      <c r="CIW158" s="31"/>
      <c r="CIX158" s="31"/>
      <c r="CIY158" s="31"/>
      <c r="CIZ158" s="31"/>
      <c r="CJA158" s="31"/>
      <c r="CJB158" s="31"/>
      <c r="CJC158" s="31"/>
      <c r="CJD158" s="31"/>
      <c r="CJE158" s="31"/>
      <c r="CJF158" s="31"/>
      <c r="CJG158" s="31"/>
      <c r="CJH158" s="31"/>
      <c r="CJI158" s="31"/>
      <c r="CJJ158" s="31"/>
      <c r="CJK158" s="31"/>
      <c r="CJL158" s="31"/>
      <c r="CJM158" s="31"/>
      <c r="CJN158" s="31"/>
      <c r="CJO158" s="31"/>
      <c r="CJP158" s="31"/>
      <c r="CJQ158" s="31"/>
      <c r="CJR158" s="31"/>
      <c r="CJS158" s="31"/>
      <c r="CJT158" s="31"/>
      <c r="CJU158" s="31"/>
      <c r="CJV158" s="31"/>
      <c r="CJW158" s="31"/>
      <c r="CJX158" s="31"/>
      <c r="CJY158" s="31"/>
      <c r="CJZ158" s="31"/>
      <c r="CKA158" s="31"/>
      <c r="CKB158" s="31"/>
      <c r="CKC158" s="31"/>
      <c r="CKD158" s="31"/>
      <c r="CKE158" s="31"/>
      <c r="CKF158" s="31"/>
      <c r="CKG158" s="31"/>
      <c r="CKH158" s="31"/>
      <c r="CKI158" s="31"/>
      <c r="CKJ158" s="31"/>
      <c r="CKK158" s="31"/>
      <c r="CKL158" s="31"/>
      <c r="CKM158" s="31"/>
      <c r="CKN158" s="31"/>
      <c r="CKO158" s="31"/>
      <c r="CKP158" s="31"/>
      <c r="CKQ158" s="31"/>
      <c r="CKR158" s="31"/>
      <c r="CKS158" s="31"/>
      <c r="CKT158" s="31"/>
      <c r="CKU158" s="31"/>
      <c r="CKV158" s="31"/>
      <c r="CKW158" s="31"/>
      <c r="CKX158" s="31"/>
      <c r="CKY158" s="31"/>
      <c r="CKZ158" s="31"/>
      <c r="CLA158" s="31"/>
      <c r="CLB158" s="31"/>
      <c r="CLC158" s="31"/>
      <c r="CLD158" s="31"/>
      <c r="CLE158" s="31"/>
      <c r="CLF158" s="31"/>
      <c r="CLG158" s="31"/>
      <c r="CLH158" s="31"/>
      <c r="CLI158" s="31"/>
      <c r="CLJ158" s="31"/>
      <c r="CLK158" s="31"/>
      <c r="CLL158" s="31"/>
      <c r="CLM158" s="31"/>
      <c r="CLN158" s="31"/>
      <c r="CLO158" s="31"/>
      <c r="CLP158" s="31"/>
      <c r="CLQ158" s="31"/>
      <c r="CLR158" s="31"/>
      <c r="CLS158" s="31"/>
      <c r="CLT158" s="31"/>
      <c r="CLU158" s="31"/>
      <c r="CLV158" s="31"/>
      <c r="CLW158" s="31"/>
      <c r="CLX158" s="31"/>
      <c r="CLY158" s="31"/>
      <c r="CLZ158" s="31"/>
      <c r="CMA158" s="31"/>
      <c r="CMB158" s="31"/>
      <c r="CMC158" s="31"/>
      <c r="CMD158" s="31"/>
      <c r="CME158" s="31"/>
      <c r="CMF158" s="31"/>
      <c r="CMG158" s="31"/>
      <c r="CMH158" s="31"/>
      <c r="CMI158" s="31"/>
      <c r="CMJ158" s="31"/>
      <c r="CMK158" s="31"/>
      <c r="CML158" s="31"/>
      <c r="CMM158" s="31"/>
      <c r="CMN158" s="31"/>
      <c r="CMO158" s="31"/>
      <c r="CMP158" s="31"/>
      <c r="CMQ158" s="31"/>
      <c r="CMR158" s="31"/>
      <c r="CMS158" s="31"/>
      <c r="CMT158" s="31"/>
      <c r="CMU158" s="31"/>
      <c r="CMV158" s="31"/>
      <c r="CMW158" s="31"/>
      <c r="CMX158" s="31"/>
      <c r="CMY158" s="31"/>
      <c r="CMZ158" s="31"/>
      <c r="CNA158" s="31"/>
      <c r="CNB158" s="31"/>
      <c r="CNC158" s="31"/>
      <c r="CND158" s="31"/>
      <c r="CNE158" s="31"/>
      <c r="CNF158" s="31"/>
      <c r="CNG158" s="31"/>
      <c r="CNH158" s="31"/>
      <c r="CNI158" s="31"/>
      <c r="CNJ158" s="31"/>
      <c r="CNK158" s="31"/>
      <c r="CNL158" s="31"/>
      <c r="CNM158" s="31"/>
      <c r="CNN158" s="31"/>
      <c r="CNO158" s="31"/>
      <c r="CNP158" s="31"/>
      <c r="CNQ158" s="31"/>
      <c r="CNR158" s="31"/>
      <c r="CNS158" s="31"/>
      <c r="CNT158" s="31"/>
      <c r="CNU158" s="31"/>
      <c r="CNV158" s="31"/>
      <c r="CNW158" s="31"/>
      <c r="CNX158" s="31"/>
      <c r="CNY158" s="31"/>
      <c r="CNZ158" s="31"/>
      <c r="COA158" s="31"/>
      <c r="COB158" s="31"/>
      <c r="COC158" s="31"/>
      <c r="COD158" s="31"/>
      <c r="COE158" s="31"/>
      <c r="COF158" s="31"/>
      <c r="COG158" s="31"/>
      <c r="COH158" s="31"/>
      <c r="COI158" s="31"/>
      <c r="COJ158" s="31"/>
      <c r="COK158" s="31"/>
      <c r="COL158" s="31"/>
      <c r="COM158" s="31"/>
      <c r="CON158" s="31"/>
      <c r="COO158" s="31"/>
      <c r="COP158" s="31"/>
      <c r="COQ158" s="31"/>
      <c r="COR158" s="31"/>
      <c r="COS158" s="31"/>
      <c r="COT158" s="31"/>
      <c r="COU158" s="31"/>
      <c r="COV158" s="31"/>
      <c r="COW158" s="31"/>
      <c r="COX158" s="31"/>
      <c r="COY158" s="31"/>
      <c r="COZ158" s="31"/>
      <c r="CPA158" s="31"/>
      <c r="CPB158" s="31"/>
      <c r="CPC158" s="31"/>
      <c r="CPD158" s="31"/>
      <c r="CPE158" s="31"/>
      <c r="CPF158" s="31"/>
      <c r="CPG158" s="31"/>
      <c r="CPH158" s="31"/>
      <c r="CPI158" s="31"/>
      <c r="CPJ158" s="31"/>
      <c r="CPK158" s="31"/>
      <c r="CPL158" s="31"/>
      <c r="CPM158" s="31"/>
      <c r="CPN158" s="31"/>
      <c r="CPO158" s="31"/>
      <c r="CPP158" s="31"/>
      <c r="CPQ158" s="31"/>
      <c r="CPR158" s="31"/>
      <c r="CPS158" s="31"/>
      <c r="CPT158" s="31"/>
      <c r="CPU158" s="31"/>
      <c r="CPV158" s="31"/>
      <c r="CPW158" s="31"/>
      <c r="CPX158" s="31"/>
      <c r="CPY158" s="31"/>
      <c r="CPZ158" s="31"/>
      <c r="CQA158" s="31"/>
      <c r="CQB158" s="31"/>
      <c r="CQC158" s="31"/>
      <c r="CQD158" s="31"/>
      <c r="CQE158" s="31"/>
      <c r="CQF158" s="31"/>
      <c r="CQG158" s="31"/>
      <c r="CQH158" s="31"/>
      <c r="CQI158" s="31"/>
      <c r="CQJ158" s="31"/>
      <c r="CQK158" s="31"/>
      <c r="CQL158" s="31"/>
      <c r="CQM158" s="31"/>
      <c r="CQN158" s="31"/>
      <c r="CQO158" s="31"/>
      <c r="CQP158" s="31"/>
      <c r="CQQ158" s="31"/>
      <c r="CQR158" s="31"/>
      <c r="CQS158" s="31"/>
      <c r="CQT158" s="31"/>
      <c r="CQU158" s="31"/>
      <c r="CQV158" s="31"/>
      <c r="CQW158" s="31"/>
      <c r="CQX158" s="31"/>
      <c r="CQY158" s="31"/>
      <c r="CQZ158" s="31"/>
      <c r="CRA158" s="31"/>
      <c r="CRB158" s="31"/>
      <c r="CRC158" s="31"/>
      <c r="CRD158" s="31"/>
      <c r="CRE158" s="31"/>
      <c r="CRF158" s="31"/>
      <c r="CRG158" s="31"/>
      <c r="CRH158" s="31"/>
      <c r="CRI158" s="31"/>
      <c r="CRJ158" s="31"/>
      <c r="CRK158" s="31"/>
      <c r="CRL158" s="31"/>
      <c r="CRM158" s="31"/>
      <c r="CRN158" s="31"/>
      <c r="CRO158" s="31"/>
      <c r="CRP158" s="31"/>
      <c r="CRQ158" s="31"/>
      <c r="CRR158" s="31"/>
      <c r="CRS158" s="31"/>
      <c r="CRT158" s="31"/>
      <c r="CRU158" s="31"/>
      <c r="CRV158" s="31"/>
      <c r="CRW158" s="31"/>
      <c r="CRX158" s="31"/>
      <c r="CRY158" s="31"/>
      <c r="CRZ158" s="31"/>
      <c r="CSA158" s="31"/>
      <c r="CSB158" s="31"/>
      <c r="CSC158" s="31"/>
      <c r="CSD158" s="31"/>
      <c r="CSE158" s="31"/>
      <c r="CSF158" s="31"/>
      <c r="CSG158" s="31"/>
      <c r="CSH158" s="31"/>
      <c r="CSI158" s="31"/>
      <c r="CSJ158" s="31"/>
      <c r="CSK158" s="31"/>
      <c r="CSL158" s="31"/>
      <c r="CSM158" s="31"/>
      <c r="CSN158" s="31"/>
      <c r="CSO158" s="31"/>
      <c r="CSP158" s="31"/>
      <c r="CSQ158" s="31"/>
      <c r="CSR158" s="31"/>
      <c r="CSS158" s="31"/>
      <c r="CST158" s="31"/>
      <c r="CSU158" s="31"/>
      <c r="CSV158" s="31"/>
      <c r="CSW158" s="31"/>
      <c r="CSX158" s="31"/>
      <c r="CSY158" s="31"/>
      <c r="CSZ158" s="31"/>
      <c r="CTA158" s="31"/>
      <c r="CTB158" s="31"/>
      <c r="CTC158" s="31"/>
      <c r="CTD158" s="31"/>
      <c r="CTE158" s="31"/>
      <c r="CTF158" s="31"/>
      <c r="CTG158" s="31"/>
      <c r="CTH158" s="31"/>
      <c r="CTI158" s="31"/>
      <c r="CTJ158" s="31"/>
      <c r="CTK158" s="31"/>
      <c r="CTL158" s="31"/>
      <c r="CTM158" s="31"/>
      <c r="CTN158" s="31"/>
      <c r="CTO158" s="31"/>
      <c r="CTP158" s="31"/>
      <c r="CTQ158" s="31"/>
      <c r="CTR158" s="31"/>
      <c r="CTS158" s="31"/>
      <c r="CTT158" s="31"/>
      <c r="CTU158" s="31"/>
      <c r="CTV158" s="31"/>
      <c r="CTW158" s="31"/>
      <c r="CTX158" s="31"/>
      <c r="CTY158" s="31"/>
      <c r="CTZ158" s="31"/>
      <c r="CUA158" s="31"/>
      <c r="CUB158" s="31"/>
      <c r="CUC158" s="31"/>
      <c r="CUD158" s="31"/>
      <c r="CUE158" s="31"/>
      <c r="CUF158" s="31"/>
      <c r="CUG158" s="31"/>
      <c r="CUH158" s="31"/>
      <c r="CUI158" s="31"/>
      <c r="CUJ158" s="31"/>
      <c r="CUK158" s="31"/>
      <c r="CUL158" s="31"/>
      <c r="CUM158" s="31"/>
      <c r="CUN158" s="31"/>
      <c r="CUO158" s="31"/>
      <c r="CUP158" s="31"/>
      <c r="CUQ158" s="31"/>
      <c r="CUR158" s="31"/>
      <c r="CUS158" s="31"/>
      <c r="CUT158" s="31"/>
      <c r="CUU158" s="31"/>
      <c r="CUV158" s="31"/>
      <c r="CUW158" s="31"/>
      <c r="CUX158" s="31"/>
      <c r="CUY158" s="31"/>
      <c r="CUZ158" s="31"/>
      <c r="CVA158" s="31"/>
      <c r="CVB158" s="31"/>
      <c r="CVC158" s="31"/>
      <c r="CVD158" s="31"/>
      <c r="CVE158" s="31"/>
      <c r="CVF158" s="31"/>
      <c r="CVG158" s="31"/>
      <c r="CVH158" s="31"/>
      <c r="CVI158" s="31"/>
      <c r="CVJ158" s="31"/>
      <c r="CVK158" s="31"/>
      <c r="CVL158" s="31"/>
      <c r="CVM158" s="31"/>
      <c r="CVN158" s="31"/>
      <c r="CVO158" s="31"/>
      <c r="CVP158" s="31"/>
      <c r="CVQ158" s="31"/>
      <c r="CVR158" s="31"/>
      <c r="CVS158" s="31"/>
      <c r="CVT158" s="31"/>
      <c r="CVU158" s="31"/>
      <c r="CVV158" s="31"/>
      <c r="CVW158" s="31"/>
      <c r="CVX158" s="31"/>
      <c r="CVY158" s="31"/>
      <c r="CVZ158" s="31"/>
      <c r="CWA158" s="31"/>
      <c r="CWB158" s="31"/>
      <c r="CWC158" s="31"/>
      <c r="CWD158" s="31"/>
      <c r="CWE158" s="31"/>
      <c r="CWF158" s="31"/>
      <c r="CWG158" s="31"/>
      <c r="CWH158" s="31"/>
      <c r="CWI158" s="31"/>
      <c r="CWJ158" s="31"/>
      <c r="CWK158" s="31"/>
      <c r="CWL158" s="31"/>
      <c r="CWM158" s="31"/>
      <c r="CWN158" s="31"/>
      <c r="CWO158" s="31"/>
      <c r="CWP158" s="31"/>
      <c r="CWQ158" s="31"/>
      <c r="CWR158" s="31"/>
      <c r="CWS158" s="31"/>
      <c r="CWT158" s="31"/>
      <c r="CWU158" s="31"/>
      <c r="CWV158" s="31"/>
      <c r="CWW158" s="31"/>
      <c r="CWX158" s="31"/>
      <c r="CWY158" s="31"/>
      <c r="CWZ158" s="31"/>
      <c r="CXA158" s="31"/>
      <c r="CXB158" s="31"/>
      <c r="CXC158" s="31"/>
      <c r="CXD158" s="31"/>
      <c r="CXE158" s="31"/>
      <c r="CXF158" s="31"/>
      <c r="CXG158" s="31"/>
      <c r="CXH158" s="31"/>
    </row>
    <row r="159" spans="1:2660" s="82" customFormat="1" ht="31.5" customHeight="1" x14ac:dyDescent="0.2">
      <c r="A159" s="8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31"/>
      <c r="AL159" s="31"/>
      <c r="AM159" s="31"/>
      <c r="AN159" s="31"/>
      <c r="AO159" s="31"/>
      <c r="AP159" s="31"/>
      <c r="AQ159" s="31"/>
      <c r="AR159" s="31"/>
      <c r="AS159" s="31"/>
      <c r="AT159" s="31"/>
      <c r="AU159" s="31"/>
      <c r="AV159" s="31"/>
      <c r="AW159" s="31"/>
      <c r="AX159" s="31"/>
      <c r="AY159" s="31"/>
      <c r="AZ159" s="31"/>
      <c r="BA159" s="31"/>
      <c r="BB159" s="31"/>
      <c r="BC159" s="31"/>
      <c r="BD159" s="31"/>
      <c r="BE159" s="31"/>
      <c r="BF159" s="31"/>
      <c r="BG159" s="31"/>
      <c r="BH159" s="31"/>
      <c r="BI159" s="31"/>
      <c r="BJ159" s="31"/>
      <c r="BK159" s="31"/>
      <c r="BL159" s="31"/>
      <c r="BM159" s="31"/>
      <c r="BN159" s="31"/>
      <c r="BO159" s="31"/>
      <c r="BP159" s="31"/>
      <c r="BQ159" s="31"/>
      <c r="BR159" s="31"/>
      <c r="BS159" s="31"/>
      <c r="BT159" s="31"/>
      <c r="BU159" s="31"/>
      <c r="BV159" s="31"/>
      <c r="BW159" s="31"/>
      <c r="BX159" s="31"/>
      <c r="BY159" s="31"/>
      <c r="BZ159" s="31"/>
      <c r="CA159" s="31"/>
      <c r="CB159" s="31"/>
      <c r="CC159" s="31"/>
      <c r="CD159" s="31"/>
      <c r="CE159" s="31"/>
      <c r="CF159" s="31"/>
      <c r="CG159" s="31"/>
      <c r="CH159" s="31"/>
      <c r="CI159" s="31"/>
      <c r="CJ159" s="31"/>
      <c r="CK159" s="31"/>
      <c r="CL159" s="31"/>
      <c r="CM159" s="31"/>
      <c r="CN159" s="31"/>
      <c r="CO159" s="31"/>
      <c r="CP159" s="31"/>
      <c r="CQ159" s="31"/>
      <c r="CR159" s="31"/>
      <c r="CS159" s="31"/>
      <c r="CT159" s="31"/>
      <c r="CU159" s="31"/>
      <c r="CV159" s="31"/>
      <c r="CW159" s="31"/>
      <c r="CX159" s="31"/>
      <c r="CY159" s="31"/>
      <c r="CZ159" s="31"/>
      <c r="DA159" s="31"/>
      <c r="DB159" s="31"/>
      <c r="DC159" s="31"/>
      <c r="DD159" s="31"/>
      <c r="DE159" s="31"/>
      <c r="DF159" s="31"/>
      <c r="DG159" s="31"/>
      <c r="DH159" s="31"/>
      <c r="DI159" s="31"/>
      <c r="DJ159" s="31"/>
      <c r="DK159" s="31"/>
      <c r="DL159" s="31"/>
      <c r="DM159" s="31"/>
      <c r="DN159" s="31"/>
      <c r="DO159" s="31"/>
      <c r="DP159" s="31"/>
      <c r="DQ159" s="31"/>
      <c r="DR159" s="31"/>
      <c r="DS159" s="31"/>
      <c r="DT159" s="31"/>
      <c r="DU159" s="31"/>
      <c r="DV159" s="31"/>
      <c r="DW159" s="31"/>
      <c r="DX159" s="31"/>
      <c r="DY159" s="31"/>
      <c r="DZ159" s="31"/>
      <c r="EA159" s="31"/>
      <c r="EB159" s="31"/>
      <c r="EC159" s="31"/>
      <c r="ED159" s="31"/>
      <c r="EE159" s="31"/>
      <c r="EF159" s="31"/>
      <c r="EG159" s="31"/>
      <c r="EH159" s="31"/>
      <c r="EI159" s="31"/>
      <c r="EJ159" s="31"/>
      <c r="EK159" s="31"/>
      <c r="EL159" s="31"/>
      <c r="EM159" s="31"/>
      <c r="EN159" s="31"/>
      <c r="EO159" s="31"/>
      <c r="EP159" s="31"/>
      <c r="EQ159" s="31"/>
      <c r="ER159" s="31"/>
      <c r="ES159" s="31"/>
      <c r="ET159" s="31"/>
      <c r="EU159" s="31"/>
      <c r="EV159" s="31"/>
      <c r="EW159" s="31"/>
      <c r="EX159" s="31"/>
      <c r="EY159" s="31"/>
      <c r="EZ159" s="31"/>
      <c r="FA159" s="31"/>
      <c r="FB159" s="31"/>
      <c r="FC159" s="31"/>
      <c r="FD159" s="31"/>
      <c r="FE159" s="31"/>
      <c r="FF159" s="31"/>
      <c r="FG159" s="31"/>
      <c r="FH159" s="31"/>
      <c r="FI159" s="31"/>
      <c r="FJ159" s="31"/>
      <c r="FK159" s="31"/>
      <c r="FL159" s="31"/>
      <c r="FM159" s="31"/>
      <c r="FN159" s="31"/>
      <c r="FO159" s="31"/>
      <c r="FP159" s="31"/>
      <c r="FQ159" s="31"/>
      <c r="FR159" s="31"/>
      <c r="FS159" s="31"/>
      <c r="FT159" s="31"/>
      <c r="FU159" s="31"/>
      <c r="FV159" s="31"/>
      <c r="FW159" s="31"/>
      <c r="FX159" s="31"/>
      <c r="FY159" s="31"/>
      <c r="FZ159" s="31"/>
      <c r="GA159" s="31"/>
      <c r="GB159" s="31"/>
      <c r="GC159" s="31"/>
      <c r="GD159" s="31"/>
      <c r="GE159" s="31"/>
      <c r="GF159" s="31"/>
      <c r="GG159" s="31"/>
      <c r="GH159" s="31"/>
      <c r="GI159" s="31"/>
      <c r="GJ159" s="31"/>
      <c r="GK159" s="31"/>
      <c r="GL159" s="31"/>
      <c r="GM159" s="31"/>
      <c r="GN159" s="31"/>
      <c r="GO159" s="31"/>
      <c r="GP159" s="31"/>
      <c r="GQ159" s="31"/>
      <c r="GR159" s="31"/>
      <c r="GS159" s="31"/>
      <c r="GT159" s="31"/>
      <c r="GU159" s="31"/>
      <c r="GV159" s="31"/>
      <c r="GW159" s="31"/>
      <c r="GX159" s="31"/>
      <c r="GY159" s="31"/>
      <c r="GZ159" s="31"/>
      <c r="HA159" s="31"/>
      <c r="HB159" s="31"/>
      <c r="HC159" s="31"/>
      <c r="HD159" s="31"/>
      <c r="HE159" s="31"/>
      <c r="HF159" s="31"/>
      <c r="HG159" s="31"/>
      <c r="HH159" s="31"/>
      <c r="HI159" s="31"/>
      <c r="HJ159" s="31"/>
      <c r="HK159" s="31"/>
      <c r="HL159" s="31"/>
      <c r="HM159" s="31"/>
      <c r="HN159" s="31"/>
      <c r="HO159" s="31"/>
      <c r="HP159" s="31"/>
      <c r="HQ159" s="31"/>
      <c r="HR159" s="31"/>
      <c r="HS159" s="31"/>
      <c r="HT159" s="31"/>
      <c r="HU159" s="31"/>
      <c r="HV159" s="31"/>
      <c r="HW159" s="31"/>
      <c r="HX159" s="31"/>
      <c r="HY159" s="31"/>
      <c r="HZ159" s="31"/>
      <c r="IA159" s="31"/>
      <c r="IB159" s="31"/>
      <c r="IC159" s="31"/>
      <c r="ID159" s="31"/>
      <c r="IE159" s="31"/>
      <c r="IF159" s="31"/>
      <c r="IG159" s="31"/>
      <c r="IH159" s="31"/>
      <c r="II159" s="31"/>
      <c r="IJ159" s="31"/>
      <c r="IK159" s="31"/>
      <c r="IL159" s="31"/>
      <c r="IM159" s="31"/>
      <c r="IN159" s="31"/>
      <c r="IO159" s="31"/>
      <c r="IP159" s="31"/>
      <c r="IQ159" s="31"/>
      <c r="IR159" s="31"/>
      <c r="IS159" s="31"/>
      <c r="IT159" s="31"/>
      <c r="IU159" s="31"/>
      <c r="IV159" s="31"/>
      <c r="IW159" s="31"/>
      <c r="IX159" s="31"/>
      <c r="IY159" s="31"/>
      <c r="IZ159" s="31"/>
      <c r="JA159" s="31"/>
      <c r="JB159" s="31"/>
      <c r="JC159" s="31"/>
      <c r="JD159" s="31"/>
      <c r="JE159" s="31"/>
      <c r="JF159" s="31"/>
      <c r="JG159" s="31"/>
      <c r="JH159" s="31"/>
      <c r="JI159" s="31"/>
      <c r="JJ159" s="31"/>
      <c r="JK159" s="31"/>
      <c r="JL159" s="31"/>
      <c r="JM159" s="31"/>
      <c r="JN159" s="31"/>
      <c r="JO159" s="31"/>
      <c r="JP159" s="31"/>
      <c r="JQ159" s="31"/>
      <c r="JR159" s="31"/>
      <c r="JS159" s="31"/>
      <c r="JT159" s="31"/>
      <c r="JU159" s="31"/>
      <c r="JV159" s="31"/>
      <c r="JW159" s="31"/>
      <c r="JX159" s="31"/>
      <c r="JY159" s="31"/>
      <c r="JZ159" s="31"/>
      <c r="KA159" s="31"/>
      <c r="KB159" s="31"/>
      <c r="KC159" s="31"/>
      <c r="KD159" s="31"/>
      <c r="KE159" s="31"/>
      <c r="KF159" s="31"/>
      <c r="KG159" s="31"/>
      <c r="KH159" s="31"/>
      <c r="KI159" s="31"/>
      <c r="KJ159" s="31"/>
      <c r="KK159" s="31"/>
      <c r="KL159" s="31"/>
      <c r="KM159" s="31"/>
      <c r="KN159" s="31"/>
      <c r="KO159" s="31"/>
      <c r="KP159" s="31"/>
      <c r="KQ159" s="31"/>
      <c r="KR159" s="31"/>
      <c r="KS159" s="31"/>
      <c r="KT159" s="31"/>
      <c r="KU159" s="31"/>
      <c r="KV159" s="31"/>
      <c r="KW159" s="31"/>
      <c r="KX159" s="31"/>
      <c r="KY159" s="31"/>
      <c r="KZ159" s="31"/>
      <c r="LA159" s="31"/>
      <c r="LB159" s="31"/>
      <c r="LC159" s="31"/>
      <c r="LD159" s="31"/>
      <c r="LE159" s="31"/>
      <c r="LF159" s="31"/>
      <c r="LG159" s="31"/>
      <c r="LH159" s="31"/>
      <c r="LI159" s="31"/>
      <c r="LJ159" s="31"/>
      <c r="LK159" s="31"/>
      <c r="LL159" s="31"/>
      <c r="LM159" s="31"/>
      <c r="LN159" s="31"/>
      <c r="LO159" s="31"/>
      <c r="LP159" s="31"/>
      <c r="LQ159" s="31"/>
      <c r="LR159" s="31"/>
      <c r="LS159" s="31"/>
      <c r="LT159" s="31"/>
      <c r="LU159" s="31"/>
      <c r="LV159" s="31"/>
      <c r="LW159" s="31"/>
      <c r="LX159" s="31"/>
      <c r="LY159" s="31"/>
      <c r="LZ159" s="31"/>
      <c r="MA159" s="31"/>
      <c r="MB159" s="31"/>
      <c r="MC159" s="31"/>
      <c r="MD159" s="31"/>
      <c r="ME159" s="31"/>
      <c r="MF159" s="31"/>
      <c r="MG159" s="31"/>
      <c r="MH159" s="31"/>
      <c r="MI159" s="31"/>
      <c r="MJ159" s="31"/>
      <c r="MK159" s="31"/>
      <c r="ML159" s="31"/>
      <c r="MM159" s="31"/>
      <c r="MN159" s="31"/>
      <c r="MO159" s="31"/>
      <c r="MP159" s="31"/>
      <c r="MQ159" s="31"/>
      <c r="MR159" s="31"/>
      <c r="MS159" s="31"/>
      <c r="MT159" s="31"/>
      <c r="MU159" s="31"/>
      <c r="MV159" s="31"/>
      <c r="MW159" s="31"/>
      <c r="MX159" s="31"/>
      <c r="MY159" s="31"/>
      <c r="MZ159" s="31"/>
      <c r="NA159" s="31"/>
      <c r="NB159" s="31"/>
      <c r="NC159" s="31"/>
      <c r="ND159" s="31"/>
      <c r="NE159" s="31"/>
      <c r="NF159" s="31"/>
      <c r="NG159" s="31"/>
      <c r="NH159" s="31"/>
      <c r="NI159" s="31"/>
      <c r="NJ159" s="31"/>
      <c r="NK159" s="31"/>
      <c r="NL159" s="31"/>
      <c r="NM159" s="31"/>
      <c r="NN159" s="31"/>
      <c r="NO159" s="31"/>
      <c r="NP159" s="31"/>
      <c r="NQ159" s="31"/>
      <c r="NR159" s="31"/>
      <c r="NS159" s="31"/>
      <c r="NT159" s="31"/>
      <c r="NU159" s="31"/>
      <c r="NV159" s="31"/>
      <c r="NW159" s="31"/>
      <c r="NX159" s="31"/>
      <c r="NY159" s="31"/>
      <c r="NZ159" s="31"/>
      <c r="OA159" s="31"/>
      <c r="OB159" s="31"/>
      <c r="OC159" s="31"/>
      <c r="OD159" s="31"/>
      <c r="OE159" s="31"/>
      <c r="OF159" s="31"/>
      <c r="OG159" s="31"/>
      <c r="OH159" s="31"/>
      <c r="OI159" s="31"/>
      <c r="OJ159" s="31"/>
      <c r="OK159" s="31"/>
      <c r="OL159" s="31"/>
      <c r="OM159" s="31"/>
      <c r="ON159" s="31"/>
      <c r="OO159" s="31"/>
      <c r="OP159" s="31"/>
      <c r="OQ159" s="31"/>
      <c r="OR159" s="31"/>
      <c r="OS159" s="31"/>
      <c r="OT159" s="31"/>
      <c r="OU159" s="31"/>
      <c r="OV159" s="31"/>
      <c r="OW159" s="31"/>
      <c r="OX159" s="31"/>
      <c r="OY159" s="31"/>
      <c r="OZ159" s="31"/>
      <c r="PA159" s="31"/>
      <c r="PB159" s="31"/>
      <c r="PC159" s="31"/>
      <c r="PD159" s="31"/>
      <c r="PE159" s="31"/>
      <c r="PF159" s="31"/>
      <c r="PG159" s="31"/>
      <c r="PH159" s="31"/>
      <c r="PI159" s="31"/>
      <c r="PJ159" s="31"/>
      <c r="PK159" s="31"/>
      <c r="PL159" s="31"/>
      <c r="PM159" s="31"/>
      <c r="PN159" s="31"/>
      <c r="PO159" s="31"/>
      <c r="PP159" s="31"/>
      <c r="PQ159" s="31"/>
      <c r="PR159" s="31"/>
      <c r="PS159" s="31"/>
      <c r="PT159" s="31"/>
      <c r="PU159" s="31"/>
      <c r="PV159" s="31"/>
      <c r="PW159" s="31"/>
      <c r="PX159" s="31"/>
      <c r="PY159" s="31"/>
      <c r="PZ159" s="31"/>
      <c r="QA159" s="31"/>
      <c r="QB159" s="31"/>
      <c r="QC159" s="31"/>
      <c r="QD159" s="31"/>
      <c r="QE159" s="31"/>
      <c r="QF159" s="31"/>
      <c r="QG159" s="31"/>
      <c r="QH159" s="31"/>
      <c r="QI159" s="31"/>
      <c r="QJ159" s="31"/>
      <c r="QK159" s="31"/>
      <c r="QL159" s="31"/>
      <c r="QM159" s="31"/>
      <c r="QN159" s="31"/>
      <c r="QO159" s="31"/>
      <c r="QP159" s="31"/>
      <c r="QQ159" s="31"/>
      <c r="QR159" s="31"/>
      <c r="QS159" s="31"/>
      <c r="QT159" s="31"/>
      <c r="QU159" s="31"/>
      <c r="QV159" s="31"/>
      <c r="QW159" s="31"/>
      <c r="QX159" s="31"/>
      <c r="QY159" s="31"/>
      <c r="QZ159" s="31"/>
      <c r="RA159" s="31"/>
      <c r="RB159" s="31"/>
      <c r="RC159" s="31"/>
      <c r="RD159" s="31"/>
      <c r="RE159" s="31"/>
      <c r="RF159" s="31"/>
      <c r="RG159" s="31"/>
      <c r="RH159" s="31"/>
      <c r="RI159" s="31"/>
      <c r="RJ159" s="31"/>
      <c r="RK159" s="31"/>
      <c r="RL159" s="31"/>
      <c r="RM159" s="31"/>
      <c r="RN159" s="31"/>
      <c r="RO159" s="31"/>
      <c r="RP159" s="31"/>
      <c r="RQ159" s="31"/>
      <c r="RR159" s="31"/>
      <c r="RS159" s="31"/>
      <c r="RT159" s="31"/>
      <c r="RU159" s="31"/>
      <c r="RV159" s="31"/>
      <c r="RW159" s="31"/>
      <c r="RX159" s="31"/>
      <c r="RY159" s="31"/>
      <c r="RZ159" s="31"/>
      <c r="SA159" s="31"/>
      <c r="SB159" s="31"/>
      <c r="SC159" s="31"/>
      <c r="SD159" s="31"/>
      <c r="SE159" s="31"/>
      <c r="SF159" s="31"/>
      <c r="SG159" s="31"/>
      <c r="SH159" s="31"/>
      <c r="SI159" s="31"/>
      <c r="SJ159" s="31"/>
      <c r="SK159" s="31"/>
      <c r="SL159" s="31"/>
      <c r="SM159" s="31"/>
      <c r="SN159" s="31"/>
      <c r="SO159" s="31"/>
      <c r="SP159" s="31"/>
      <c r="SQ159" s="31"/>
      <c r="SR159" s="31"/>
      <c r="SS159" s="31"/>
      <c r="ST159" s="31"/>
      <c r="SU159" s="31"/>
      <c r="SV159" s="31"/>
      <c r="SW159" s="31"/>
      <c r="SX159" s="31"/>
      <c r="SY159" s="31"/>
      <c r="SZ159" s="31"/>
      <c r="TA159" s="31"/>
      <c r="TB159" s="31"/>
      <c r="TC159" s="31"/>
      <c r="TD159" s="31"/>
      <c r="TE159" s="31"/>
      <c r="TF159" s="31"/>
      <c r="TG159" s="31"/>
      <c r="TH159" s="31"/>
      <c r="TI159" s="31"/>
      <c r="TJ159" s="31"/>
      <c r="TK159" s="31"/>
      <c r="TL159" s="31"/>
      <c r="TM159" s="31"/>
      <c r="TN159" s="31"/>
      <c r="TO159" s="31"/>
      <c r="TP159" s="31"/>
      <c r="TQ159" s="31"/>
      <c r="TR159" s="31"/>
      <c r="TS159" s="31"/>
      <c r="TT159" s="31"/>
      <c r="TU159" s="31"/>
      <c r="TV159" s="31"/>
      <c r="TW159" s="31"/>
      <c r="TX159" s="31"/>
      <c r="TY159" s="31"/>
      <c r="TZ159" s="31"/>
      <c r="UA159" s="31"/>
      <c r="UB159" s="31"/>
      <c r="UC159" s="31"/>
      <c r="UD159" s="31"/>
      <c r="UE159" s="31"/>
      <c r="UF159" s="31"/>
      <c r="UG159" s="31"/>
      <c r="UH159" s="31"/>
      <c r="UI159" s="31"/>
      <c r="UJ159" s="31"/>
      <c r="UK159" s="31"/>
      <c r="UL159" s="31"/>
      <c r="UM159" s="31"/>
      <c r="UN159" s="31"/>
      <c r="UO159" s="31"/>
      <c r="UP159" s="31"/>
      <c r="UQ159" s="31"/>
      <c r="UR159" s="31"/>
      <c r="US159" s="31"/>
      <c r="UT159" s="31"/>
      <c r="UU159" s="31"/>
      <c r="UV159" s="31"/>
      <c r="UW159" s="31"/>
      <c r="UX159" s="31"/>
      <c r="UY159" s="31"/>
      <c r="UZ159" s="31"/>
      <c r="VA159" s="31"/>
      <c r="VB159" s="31"/>
      <c r="VC159" s="31"/>
      <c r="VD159" s="31"/>
      <c r="VE159" s="31"/>
      <c r="VF159" s="31"/>
      <c r="VG159" s="31"/>
      <c r="VH159" s="31"/>
      <c r="VI159" s="31"/>
      <c r="VJ159" s="31"/>
      <c r="VK159" s="31"/>
      <c r="VL159" s="31"/>
      <c r="VM159" s="31"/>
      <c r="VN159" s="31"/>
      <c r="VO159" s="31"/>
      <c r="VP159" s="31"/>
      <c r="VQ159" s="31"/>
      <c r="VR159" s="31"/>
      <c r="VS159" s="31"/>
      <c r="VT159" s="31"/>
      <c r="VU159" s="31"/>
      <c r="VV159" s="31"/>
      <c r="VW159" s="31"/>
      <c r="VX159" s="31"/>
      <c r="VY159" s="31"/>
      <c r="VZ159" s="31"/>
      <c r="WA159" s="31"/>
      <c r="WB159" s="31"/>
      <c r="WC159" s="31"/>
      <c r="WD159" s="31"/>
      <c r="WE159" s="31"/>
      <c r="WF159" s="31"/>
      <c r="WG159" s="31"/>
      <c r="WH159" s="31"/>
      <c r="WI159" s="31"/>
      <c r="WJ159" s="31"/>
      <c r="WK159" s="31"/>
      <c r="WL159" s="31"/>
      <c r="WM159" s="31"/>
      <c r="WN159" s="31"/>
      <c r="WO159" s="31"/>
      <c r="WP159" s="31"/>
      <c r="WQ159" s="31"/>
      <c r="WR159" s="31"/>
      <c r="WS159" s="31"/>
      <c r="WT159" s="31"/>
      <c r="WU159" s="31"/>
      <c r="WV159" s="31"/>
      <c r="WW159" s="31"/>
      <c r="WX159" s="31"/>
      <c r="WY159" s="31"/>
      <c r="WZ159" s="31"/>
      <c r="XA159" s="31"/>
      <c r="XB159" s="31"/>
      <c r="XC159" s="31"/>
      <c r="XD159" s="31"/>
      <c r="XE159" s="31"/>
      <c r="XF159" s="31"/>
      <c r="XG159" s="31"/>
      <c r="XH159" s="31"/>
      <c r="XI159" s="31"/>
      <c r="XJ159" s="31"/>
      <c r="XK159" s="31"/>
      <c r="XL159" s="31"/>
      <c r="XM159" s="31"/>
      <c r="XN159" s="31"/>
      <c r="XO159" s="31"/>
      <c r="XP159" s="31"/>
      <c r="XQ159" s="31"/>
      <c r="XR159" s="31"/>
      <c r="XS159" s="31"/>
      <c r="XT159" s="31"/>
      <c r="XU159" s="31"/>
      <c r="XV159" s="31"/>
      <c r="XW159" s="31"/>
      <c r="XX159" s="31"/>
      <c r="XY159" s="31"/>
      <c r="XZ159" s="31"/>
      <c r="YA159" s="31"/>
      <c r="YB159" s="31"/>
      <c r="YC159" s="31"/>
      <c r="YD159" s="31"/>
      <c r="YE159" s="31"/>
      <c r="YF159" s="31"/>
      <c r="YG159" s="31"/>
      <c r="YH159" s="31"/>
      <c r="YI159" s="31"/>
      <c r="YJ159" s="31"/>
      <c r="YK159" s="31"/>
      <c r="YL159" s="31"/>
      <c r="YM159" s="31"/>
      <c r="YN159" s="31"/>
      <c r="YO159" s="31"/>
      <c r="YP159" s="31"/>
      <c r="YQ159" s="31"/>
      <c r="YR159" s="31"/>
      <c r="YS159" s="31"/>
      <c r="YT159" s="31"/>
      <c r="YU159" s="31"/>
      <c r="YV159" s="31"/>
      <c r="YW159" s="31"/>
      <c r="YX159" s="31"/>
      <c r="YY159" s="31"/>
      <c r="YZ159" s="31"/>
      <c r="ZA159" s="31"/>
      <c r="ZB159" s="31"/>
      <c r="ZC159" s="31"/>
      <c r="ZD159" s="31"/>
      <c r="ZE159" s="31"/>
      <c r="ZF159" s="31"/>
      <c r="ZG159" s="31"/>
      <c r="ZH159" s="31"/>
      <c r="ZI159" s="31"/>
      <c r="ZJ159" s="31"/>
      <c r="ZK159" s="31"/>
      <c r="ZL159" s="31"/>
      <c r="ZM159" s="31"/>
      <c r="ZN159" s="31"/>
      <c r="ZO159" s="31"/>
      <c r="ZP159" s="31"/>
      <c r="ZQ159" s="31"/>
      <c r="ZR159" s="31"/>
      <c r="ZS159" s="31"/>
      <c r="ZT159" s="31"/>
      <c r="ZU159" s="31"/>
      <c r="ZV159" s="31"/>
      <c r="ZW159" s="31"/>
      <c r="ZX159" s="31"/>
      <c r="ZY159" s="31"/>
      <c r="ZZ159" s="31"/>
      <c r="AAA159" s="31"/>
      <c r="AAB159" s="31"/>
      <c r="AAC159" s="31"/>
      <c r="AAD159" s="31"/>
      <c r="AAE159" s="31"/>
      <c r="AAF159" s="31"/>
      <c r="AAG159" s="31"/>
      <c r="AAH159" s="31"/>
      <c r="AAI159" s="31"/>
      <c r="AAJ159" s="31"/>
      <c r="AAK159" s="31"/>
      <c r="AAL159" s="31"/>
      <c r="AAM159" s="31"/>
      <c r="AAN159" s="31"/>
      <c r="AAO159" s="31"/>
      <c r="AAP159" s="31"/>
      <c r="AAQ159" s="31"/>
      <c r="AAR159" s="31"/>
      <c r="AAS159" s="31"/>
      <c r="AAT159" s="31"/>
      <c r="AAU159" s="31"/>
      <c r="AAV159" s="31"/>
      <c r="AAW159" s="31"/>
      <c r="AAX159" s="31"/>
      <c r="AAY159" s="31"/>
      <c r="AAZ159" s="31"/>
      <c r="ABA159" s="31"/>
      <c r="ABB159" s="31"/>
      <c r="ABC159" s="31"/>
      <c r="ABD159" s="31"/>
      <c r="ABE159" s="31"/>
      <c r="ABF159" s="31"/>
      <c r="ABG159" s="31"/>
      <c r="ABH159" s="31"/>
      <c r="ABI159" s="31"/>
      <c r="ABJ159" s="31"/>
      <c r="ABK159" s="31"/>
      <c r="ABL159" s="31"/>
      <c r="ABM159" s="31"/>
      <c r="ABN159" s="31"/>
      <c r="ABO159" s="31"/>
      <c r="ABP159" s="31"/>
      <c r="ABQ159" s="31"/>
      <c r="ABR159" s="31"/>
      <c r="ABS159" s="31"/>
      <c r="ABT159" s="31"/>
      <c r="ABU159" s="31"/>
      <c r="ABV159" s="31"/>
      <c r="ABW159" s="31"/>
      <c r="ABX159" s="31"/>
      <c r="ABY159" s="31"/>
      <c r="ABZ159" s="31"/>
      <c r="ACA159" s="31"/>
      <c r="ACB159" s="31"/>
      <c r="ACC159" s="31"/>
      <c r="ACD159" s="31"/>
      <c r="ACE159" s="31"/>
      <c r="ACF159" s="31"/>
      <c r="ACG159" s="31"/>
      <c r="ACH159" s="31"/>
      <c r="ACI159" s="31"/>
      <c r="ACJ159" s="31"/>
      <c r="ACK159" s="31"/>
      <c r="ACL159" s="31"/>
      <c r="ACM159" s="31"/>
      <c r="ACN159" s="31"/>
      <c r="ACO159" s="31"/>
      <c r="ACP159" s="31"/>
      <c r="ACQ159" s="31"/>
      <c r="ACR159" s="31"/>
      <c r="ACS159" s="31"/>
      <c r="ACT159" s="31"/>
      <c r="ACU159" s="31"/>
      <c r="ACV159" s="31"/>
      <c r="ACW159" s="31"/>
      <c r="ACX159" s="31"/>
      <c r="ACY159" s="31"/>
      <c r="ACZ159" s="31"/>
      <c r="ADA159" s="31"/>
      <c r="ADB159" s="31"/>
      <c r="ADC159" s="31"/>
      <c r="ADD159" s="31"/>
      <c r="ADE159" s="31"/>
      <c r="ADF159" s="31"/>
      <c r="ADG159" s="31"/>
      <c r="ADH159" s="31"/>
      <c r="ADI159" s="31"/>
      <c r="ADJ159" s="31"/>
      <c r="ADK159" s="31"/>
      <c r="ADL159" s="31"/>
      <c r="ADM159" s="31"/>
      <c r="ADN159" s="31"/>
      <c r="ADO159" s="31"/>
      <c r="ADP159" s="31"/>
      <c r="ADQ159" s="31"/>
      <c r="ADR159" s="31"/>
      <c r="ADS159" s="31"/>
      <c r="ADT159" s="31"/>
      <c r="ADU159" s="31"/>
      <c r="ADV159" s="31"/>
      <c r="ADW159" s="31"/>
      <c r="ADX159" s="31"/>
      <c r="ADY159" s="31"/>
      <c r="ADZ159" s="31"/>
      <c r="AEA159" s="31"/>
      <c r="AEB159" s="31"/>
      <c r="AEC159" s="31"/>
      <c r="AED159" s="31"/>
      <c r="AEE159" s="31"/>
      <c r="AEF159" s="31"/>
      <c r="AEG159" s="31"/>
      <c r="AEH159" s="31"/>
      <c r="AEI159" s="31"/>
      <c r="AEJ159" s="31"/>
      <c r="AEK159" s="31"/>
      <c r="AEL159" s="31"/>
      <c r="AEM159" s="31"/>
      <c r="AEN159" s="31"/>
      <c r="AEO159" s="31"/>
      <c r="AEP159" s="31"/>
      <c r="AEQ159" s="31"/>
      <c r="AER159" s="31"/>
      <c r="AES159" s="31"/>
      <c r="AET159" s="31"/>
      <c r="AEU159" s="31"/>
      <c r="AEV159" s="31"/>
      <c r="AEW159" s="31"/>
      <c r="AEX159" s="31"/>
      <c r="AEY159" s="31"/>
      <c r="AEZ159" s="31"/>
      <c r="AFA159" s="31"/>
      <c r="AFB159" s="31"/>
      <c r="AFC159" s="31"/>
      <c r="AFD159" s="31"/>
      <c r="AFE159" s="31"/>
      <c r="AFF159" s="31"/>
      <c r="AFG159" s="31"/>
      <c r="AFH159" s="31"/>
      <c r="AFI159" s="31"/>
      <c r="AFJ159" s="31"/>
      <c r="AFK159" s="31"/>
      <c r="AFL159" s="31"/>
      <c r="AFM159" s="31"/>
      <c r="AFN159" s="31"/>
      <c r="AFO159" s="31"/>
      <c r="AFP159" s="31"/>
      <c r="AFQ159" s="31"/>
      <c r="AFR159" s="31"/>
      <c r="AFS159" s="31"/>
      <c r="AFT159" s="31"/>
      <c r="AFU159" s="31"/>
      <c r="AFV159" s="31"/>
      <c r="AFW159" s="31"/>
      <c r="AFX159" s="31"/>
      <c r="AFY159" s="31"/>
      <c r="AFZ159" s="31"/>
      <c r="AGA159" s="31"/>
      <c r="AGB159" s="31"/>
      <c r="AGC159" s="31"/>
      <c r="AGD159" s="31"/>
      <c r="AGE159" s="31"/>
      <c r="AGF159" s="31"/>
      <c r="AGG159" s="31"/>
      <c r="AGH159" s="31"/>
      <c r="AGI159" s="31"/>
      <c r="AGJ159" s="31"/>
      <c r="AGK159" s="31"/>
      <c r="AGL159" s="31"/>
      <c r="AGM159" s="31"/>
      <c r="AGN159" s="31"/>
      <c r="AGO159" s="31"/>
      <c r="AGP159" s="31"/>
      <c r="AGQ159" s="31"/>
      <c r="AGR159" s="31"/>
      <c r="AGS159" s="31"/>
      <c r="AGT159" s="31"/>
      <c r="AGU159" s="31"/>
      <c r="AGV159" s="31"/>
      <c r="AGW159" s="31"/>
      <c r="AGX159" s="31"/>
      <c r="AGY159" s="31"/>
      <c r="AGZ159" s="31"/>
      <c r="AHA159" s="31"/>
      <c r="AHB159" s="31"/>
      <c r="AHC159" s="31"/>
      <c r="AHD159" s="31"/>
      <c r="AHE159" s="31"/>
      <c r="AHF159" s="31"/>
      <c r="AHG159" s="31"/>
      <c r="AHH159" s="31"/>
      <c r="AHI159" s="31"/>
      <c r="AHJ159" s="31"/>
      <c r="AHK159" s="31"/>
      <c r="AHL159" s="31"/>
      <c r="AHM159" s="31"/>
      <c r="AHN159" s="31"/>
      <c r="AHO159" s="31"/>
      <c r="AHP159" s="31"/>
      <c r="AHQ159" s="31"/>
      <c r="AHR159" s="31"/>
      <c r="AHS159" s="31"/>
      <c r="AHT159" s="31"/>
      <c r="AHU159" s="31"/>
      <c r="AHV159" s="31"/>
      <c r="AHW159" s="31"/>
      <c r="AHX159" s="31"/>
      <c r="AHY159" s="31"/>
      <c r="AHZ159" s="31"/>
      <c r="AIA159" s="31"/>
      <c r="AIB159" s="31"/>
      <c r="AIC159" s="31"/>
      <c r="AID159" s="31"/>
      <c r="AIE159" s="31"/>
      <c r="AIF159" s="31"/>
      <c r="AIG159" s="31"/>
      <c r="AIH159" s="31"/>
      <c r="AII159" s="31"/>
      <c r="AIJ159" s="31"/>
      <c r="AIK159" s="31"/>
      <c r="AIL159" s="31"/>
      <c r="AIM159" s="31"/>
      <c r="AIN159" s="31"/>
      <c r="AIO159" s="31"/>
      <c r="AIP159" s="31"/>
      <c r="AIQ159" s="31"/>
      <c r="AIR159" s="31"/>
      <c r="AIS159" s="31"/>
      <c r="AIT159" s="31"/>
      <c r="AIU159" s="31"/>
      <c r="AIV159" s="31"/>
      <c r="AIW159" s="31"/>
      <c r="AIX159" s="31"/>
      <c r="AIY159" s="31"/>
      <c r="AIZ159" s="31"/>
      <c r="AJA159" s="31"/>
      <c r="AJB159" s="31"/>
      <c r="AJC159" s="31"/>
      <c r="AJD159" s="31"/>
      <c r="AJE159" s="31"/>
      <c r="AJF159" s="31"/>
      <c r="AJG159" s="31"/>
      <c r="AJH159" s="31"/>
      <c r="AJI159" s="31"/>
      <c r="AJJ159" s="31"/>
      <c r="AJK159" s="31"/>
      <c r="AJL159" s="31"/>
      <c r="AJM159" s="31"/>
      <c r="AJN159" s="31"/>
      <c r="AJO159" s="31"/>
      <c r="AJP159" s="31"/>
      <c r="AJQ159" s="31"/>
      <c r="AJR159" s="31"/>
      <c r="AJS159" s="31"/>
      <c r="AJT159" s="31"/>
      <c r="AJU159" s="31"/>
      <c r="AJV159" s="31"/>
      <c r="AJW159" s="31"/>
      <c r="AJX159" s="31"/>
      <c r="AJY159" s="31"/>
      <c r="AJZ159" s="31"/>
      <c r="AKA159" s="31"/>
      <c r="AKB159" s="31"/>
      <c r="AKC159" s="31"/>
      <c r="AKD159" s="31"/>
      <c r="AKE159" s="31"/>
      <c r="AKF159" s="31"/>
      <c r="AKG159" s="31"/>
      <c r="AKH159" s="31"/>
      <c r="AKI159" s="31"/>
      <c r="AKJ159" s="31"/>
      <c r="AKK159" s="31"/>
      <c r="AKL159" s="31"/>
      <c r="AKM159" s="31"/>
      <c r="AKN159" s="31"/>
      <c r="AKO159" s="31"/>
      <c r="AKP159" s="31"/>
      <c r="AKQ159" s="31"/>
      <c r="AKR159" s="31"/>
      <c r="AKS159" s="31"/>
      <c r="AKT159" s="31"/>
      <c r="AKU159" s="31"/>
      <c r="AKV159" s="31"/>
      <c r="AKW159" s="31"/>
      <c r="AKX159" s="31"/>
      <c r="AKY159" s="31"/>
      <c r="AKZ159" s="31"/>
      <c r="ALA159" s="31"/>
      <c r="ALB159" s="31"/>
      <c r="ALC159" s="31"/>
      <c r="ALD159" s="31"/>
      <c r="ALE159" s="31"/>
      <c r="ALF159" s="31"/>
      <c r="ALG159" s="31"/>
      <c r="ALH159" s="31"/>
      <c r="ALI159" s="31"/>
      <c r="ALJ159" s="31"/>
      <c r="ALK159" s="31"/>
      <c r="ALL159" s="31"/>
      <c r="ALM159" s="31"/>
      <c r="ALN159" s="31"/>
      <c r="ALO159" s="31"/>
      <c r="ALP159" s="31"/>
      <c r="ALQ159" s="31"/>
      <c r="ALR159" s="31"/>
      <c r="ALS159" s="31"/>
      <c r="ALT159" s="31"/>
      <c r="ALU159" s="31"/>
      <c r="ALV159" s="31"/>
      <c r="ALW159" s="31"/>
      <c r="ALX159" s="31"/>
      <c r="ALY159" s="31"/>
      <c r="ALZ159" s="31"/>
      <c r="AMA159" s="31"/>
      <c r="AMB159" s="31"/>
      <c r="AMC159" s="31"/>
      <c r="AMD159" s="31"/>
      <c r="AME159" s="31"/>
      <c r="AMF159" s="31"/>
      <c r="AMG159" s="31"/>
      <c r="AMH159" s="31"/>
      <c r="AMI159" s="31"/>
      <c r="AMJ159" s="31"/>
      <c r="AMK159" s="31"/>
      <c r="AML159" s="31"/>
      <c r="AMM159" s="31"/>
      <c r="AMN159" s="31"/>
      <c r="AMO159" s="31"/>
      <c r="AMP159" s="31"/>
      <c r="AMQ159" s="31"/>
      <c r="AMR159" s="31"/>
      <c r="AMS159" s="31"/>
      <c r="AMT159" s="31"/>
      <c r="AMU159" s="31"/>
      <c r="AMV159" s="31"/>
      <c r="AMW159" s="31"/>
      <c r="AMX159" s="31"/>
      <c r="AMY159" s="31"/>
      <c r="AMZ159" s="31"/>
      <c r="ANA159" s="31"/>
      <c r="ANB159" s="31"/>
      <c r="ANC159" s="31"/>
      <c r="AND159" s="31"/>
      <c r="ANE159" s="31"/>
      <c r="ANF159" s="31"/>
      <c r="ANG159" s="31"/>
      <c r="ANH159" s="31"/>
      <c r="ANI159" s="31"/>
      <c r="ANJ159" s="31"/>
      <c r="ANK159" s="31"/>
      <c r="ANL159" s="31"/>
      <c r="ANM159" s="31"/>
      <c r="ANN159" s="31"/>
      <c r="ANO159" s="31"/>
      <c r="ANP159" s="31"/>
      <c r="ANQ159" s="31"/>
      <c r="ANR159" s="31"/>
      <c r="ANS159" s="31"/>
      <c r="ANT159" s="31"/>
      <c r="ANU159" s="31"/>
      <c r="ANV159" s="31"/>
      <c r="ANW159" s="31"/>
      <c r="ANX159" s="31"/>
      <c r="ANY159" s="31"/>
      <c r="ANZ159" s="31"/>
      <c r="AOA159" s="31"/>
      <c r="AOB159" s="31"/>
      <c r="AOC159" s="31"/>
      <c r="AOD159" s="31"/>
      <c r="AOE159" s="31"/>
      <c r="AOF159" s="31"/>
      <c r="AOG159" s="31"/>
      <c r="AOH159" s="31"/>
      <c r="AOI159" s="31"/>
      <c r="AOJ159" s="31"/>
      <c r="AOK159" s="31"/>
      <c r="AOL159" s="31"/>
      <c r="AOM159" s="31"/>
      <c r="AON159" s="31"/>
      <c r="AOO159" s="31"/>
      <c r="AOP159" s="31"/>
      <c r="AOQ159" s="31"/>
      <c r="AOR159" s="31"/>
      <c r="AOS159" s="31"/>
      <c r="AOT159" s="31"/>
      <c r="AOU159" s="31"/>
      <c r="AOV159" s="31"/>
      <c r="AOW159" s="31"/>
      <c r="AOX159" s="31"/>
      <c r="AOY159" s="31"/>
      <c r="AOZ159" s="31"/>
      <c r="APA159" s="31"/>
      <c r="APB159" s="31"/>
      <c r="APC159" s="31"/>
      <c r="APD159" s="31"/>
      <c r="APE159" s="31"/>
      <c r="APF159" s="31"/>
      <c r="APG159" s="31"/>
      <c r="APH159" s="31"/>
      <c r="API159" s="31"/>
      <c r="APJ159" s="31"/>
      <c r="APK159" s="31"/>
      <c r="APL159" s="31"/>
      <c r="APM159" s="31"/>
      <c r="APN159" s="31"/>
      <c r="APO159" s="31"/>
      <c r="APP159" s="31"/>
      <c r="APQ159" s="31"/>
      <c r="APR159" s="31"/>
      <c r="APS159" s="31"/>
      <c r="APT159" s="31"/>
      <c r="APU159" s="31"/>
      <c r="APV159" s="31"/>
      <c r="APW159" s="31"/>
      <c r="APX159" s="31"/>
      <c r="APY159" s="31"/>
      <c r="APZ159" s="31"/>
      <c r="AQA159" s="31"/>
      <c r="AQB159" s="31"/>
      <c r="AQC159" s="31"/>
      <c r="AQD159" s="31"/>
      <c r="AQE159" s="31"/>
      <c r="AQF159" s="31"/>
      <c r="AQG159" s="31"/>
      <c r="AQH159" s="31"/>
      <c r="AQI159" s="31"/>
      <c r="AQJ159" s="31"/>
      <c r="AQK159" s="31"/>
      <c r="AQL159" s="31"/>
      <c r="AQM159" s="31"/>
      <c r="AQN159" s="31"/>
      <c r="AQO159" s="31"/>
      <c r="AQP159" s="31"/>
      <c r="AQQ159" s="31"/>
      <c r="AQR159" s="31"/>
      <c r="AQS159" s="31"/>
      <c r="AQT159" s="31"/>
      <c r="AQU159" s="31"/>
      <c r="AQV159" s="31"/>
      <c r="AQW159" s="31"/>
      <c r="AQX159" s="31"/>
      <c r="AQY159" s="31"/>
      <c r="AQZ159" s="31"/>
      <c r="ARA159" s="31"/>
      <c r="ARB159" s="31"/>
      <c r="ARC159" s="31"/>
      <c r="ARD159" s="31"/>
      <c r="ARE159" s="31"/>
      <c r="ARF159" s="31"/>
      <c r="ARG159" s="31"/>
      <c r="ARH159" s="31"/>
      <c r="ARI159" s="31"/>
      <c r="ARJ159" s="31"/>
      <c r="ARK159" s="31"/>
      <c r="ARL159" s="31"/>
      <c r="ARM159" s="31"/>
      <c r="ARN159" s="31"/>
      <c r="ARO159" s="31"/>
      <c r="ARP159" s="31"/>
      <c r="ARQ159" s="31"/>
      <c r="ARR159" s="31"/>
      <c r="ARS159" s="31"/>
      <c r="ART159" s="31"/>
      <c r="ARU159" s="31"/>
      <c r="ARV159" s="31"/>
      <c r="ARW159" s="31"/>
      <c r="ARX159" s="31"/>
      <c r="ARY159" s="31"/>
      <c r="ARZ159" s="31"/>
      <c r="ASA159" s="31"/>
      <c r="ASB159" s="31"/>
      <c r="ASC159" s="31"/>
      <c r="ASD159" s="31"/>
      <c r="ASE159" s="31"/>
      <c r="ASF159" s="31"/>
      <c r="ASG159" s="31"/>
      <c r="ASH159" s="31"/>
      <c r="ASI159" s="31"/>
      <c r="ASJ159" s="31"/>
      <c r="ASK159" s="31"/>
      <c r="ASL159" s="31"/>
      <c r="ASM159" s="31"/>
      <c r="ASN159" s="31"/>
      <c r="ASO159" s="31"/>
      <c r="ASP159" s="31"/>
      <c r="ASQ159" s="31"/>
      <c r="ASR159" s="31"/>
      <c r="ASS159" s="31"/>
      <c r="AST159" s="31"/>
      <c r="ASU159" s="31"/>
      <c r="ASV159" s="31"/>
      <c r="ASW159" s="31"/>
      <c r="ASX159" s="31"/>
      <c r="ASY159" s="31"/>
      <c r="ASZ159" s="31"/>
      <c r="ATA159" s="31"/>
      <c r="ATB159" s="31"/>
      <c r="ATC159" s="31"/>
      <c r="ATD159" s="31"/>
      <c r="ATE159" s="31"/>
      <c r="ATF159" s="31"/>
      <c r="ATG159" s="31"/>
      <c r="ATH159" s="31"/>
      <c r="ATI159" s="31"/>
      <c r="ATJ159" s="31"/>
      <c r="ATK159" s="31"/>
      <c r="ATL159" s="31"/>
      <c r="ATM159" s="31"/>
      <c r="ATN159" s="31"/>
      <c r="ATO159" s="31"/>
      <c r="ATP159" s="31"/>
      <c r="ATQ159" s="31"/>
      <c r="ATR159" s="31"/>
      <c r="ATS159" s="31"/>
      <c r="ATT159" s="31"/>
      <c r="ATU159" s="31"/>
      <c r="ATV159" s="31"/>
      <c r="ATW159" s="31"/>
      <c r="ATX159" s="31"/>
      <c r="ATY159" s="31"/>
      <c r="ATZ159" s="31"/>
      <c r="AUA159" s="31"/>
      <c r="AUB159" s="31"/>
      <c r="AUC159" s="31"/>
      <c r="AUD159" s="31"/>
      <c r="AUE159" s="31"/>
      <c r="AUF159" s="31"/>
      <c r="AUG159" s="31"/>
      <c r="AUH159" s="31"/>
      <c r="AUI159" s="31"/>
      <c r="AUJ159" s="31"/>
      <c r="AUK159" s="31"/>
      <c r="AUL159" s="31"/>
      <c r="AUM159" s="31"/>
      <c r="AUN159" s="31"/>
      <c r="AUO159" s="31"/>
      <c r="AUP159" s="31"/>
      <c r="AUQ159" s="31"/>
      <c r="AUR159" s="31"/>
      <c r="AUS159" s="31"/>
      <c r="AUT159" s="31"/>
      <c r="AUU159" s="31"/>
      <c r="AUV159" s="31"/>
      <c r="AUW159" s="31"/>
      <c r="AUX159" s="31"/>
      <c r="AUY159" s="31"/>
      <c r="AUZ159" s="31"/>
      <c r="AVA159" s="31"/>
      <c r="AVB159" s="31"/>
      <c r="AVC159" s="31"/>
      <c r="AVD159" s="31"/>
      <c r="AVE159" s="31"/>
      <c r="AVF159" s="31"/>
      <c r="AVG159" s="31"/>
      <c r="AVH159" s="31"/>
      <c r="AVI159" s="31"/>
      <c r="AVJ159" s="31"/>
      <c r="AVK159" s="31"/>
      <c r="AVL159" s="31"/>
      <c r="AVM159" s="31"/>
      <c r="AVN159" s="31"/>
      <c r="AVO159" s="31"/>
      <c r="AVP159" s="31"/>
      <c r="AVQ159" s="31"/>
      <c r="AVR159" s="31"/>
      <c r="AVS159" s="31"/>
      <c r="AVT159" s="31"/>
      <c r="AVU159" s="31"/>
      <c r="AVV159" s="31"/>
      <c r="AVW159" s="31"/>
      <c r="AVX159" s="31"/>
      <c r="AVY159" s="31"/>
      <c r="AVZ159" s="31"/>
      <c r="AWA159" s="31"/>
      <c r="AWB159" s="31"/>
      <c r="AWC159" s="31"/>
      <c r="AWD159" s="31"/>
      <c r="AWE159" s="31"/>
      <c r="AWF159" s="31"/>
      <c r="AWG159" s="31"/>
      <c r="AWH159" s="31"/>
      <c r="AWI159" s="31"/>
      <c r="AWJ159" s="31"/>
      <c r="AWK159" s="31"/>
      <c r="AWL159" s="31"/>
      <c r="AWM159" s="31"/>
      <c r="AWN159" s="31"/>
      <c r="AWO159" s="31"/>
      <c r="AWP159" s="31"/>
      <c r="AWQ159" s="31"/>
      <c r="AWR159" s="31"/>
      <c r="AWS159" s="31"/>
      <c r="AWT159" s="31"/>
      <c r="AWU159" s="31"/>
      <c r="AWV159" s="31"/>
      <c r="AWW159" s="31"/>
      <c r="AWX159" s="31"/>
      <c r="AWY159" s="31"/>
      <c r="AWZ159" s="31"/>
      <c r="AXA159" s="31"/>
      <c r="AXB159" s="31"/>
      <c r="AXC159" s="31"/>
      <c r="AXD159" s="31"/>
      <c r="AXE159" s="31"/>
      <c r="AXF159" s="31"/>
      <c r="AXG159" s="31"/>
      <c r="AXH159" s="31"/>
      <c r="AXI159" s="31"/>
      <c r="AXJ159" s="31"/>
      <c r="AXK159" s="31"/>
      <c r="AXL159" s="31"/>
      <c r="AXM159" s="31"/>
      <c r="AXN159" s="31"/>
      <c r="AXO159" s="31"/>
      <c r="AXP159" s="31"/>
      <c r="AXQ159" s="31"/>
      <c r="AXR159" s="31"/>
      <c r="AXS159" s="31"/>
      <c r="AXT159" s="31"/>
      <c r="AXU159" s="31"/>
      <c r="AXV159" s="31"/>
      <c r="AXW159" s="31"/>
      <c r="AXX159" s="31"/>
      <c r="AXY159" s="31"/>
      <c r="AXZ159" s="31"/>
      <c r="AYA159" s="31"/>
      <c r="AYB159" s="31"/>
      <c r="AYC159" s="31"/>
      <c r="AYD159" s="31"/>
      <c r="AYE159" s="31"/>
      <c r="AYF159" s="31"/>
      <c r="AYG159" s="31"/>
      <c r="AYH159" s="31"/>
      <c r="AYI159" s="31"/>
      <c r="AYJ159" s="31"/>
      <c r="AYK159" s="31"/>
      <c r="AYL159" s="31"/>
      <c r="AYM159" s="31"/>
      <c r="AYN159" s="31"/>
      <c r="AYO159" s="31"/>
      <c r="AYP159" s="31"/>
      <c r="AYQ159" s="31"/>
      <c r="AYR159" s="31"/>
      <c r="AYS159" s="31"/>
      <c r="AYT159" s="31"/>
      <c r="AYU159" s="31"/>
      <c r="AYV159" s="31"/>
      <c r="AYW159" s="31"/>
      <c r="AYX159" s="31"/>
      <c r="AYY159" s="31"/>
      <c r="AYZ159" s="31"/>
      <c r="AZA159" s="31"/>
      <c r="AZB159" s="31"/>
      <c r="AZC159" s="31"/>
      <c r="AZD159" s="31"/>
      <c r="AZE159" s="31"/>
      <c r="AZF159" s="31"/>
      <c r="AZG159" s="31"/>
      <c r="AZH159" s="31"/>
      <c r="AZI159" s="31"/>
      <c r="AZJ159" s="31"/>
      <c r="AZK159" s="31"/>
      <c r="AZL159" s="31"/>
      <c r="AZM159" s="31"/>
      <c r="AZN159" s="31"/>
      <c r="AZO159" s="31"/>
      <c r="AZP159" s="31"/>
      <c r="AZQ159" s="31"/>
      <c r="AZR159" s="31"/>
      <c r="AZS159" s="31"/>
      <c r="AZT159" s="31"/>
      <c r="AZU159" s="31"/>
      <c r="AZV159" s="31"/>
      <c r="AZW159" s="31"/>
      <c r="AZX159" s="31"/>
      <c r="AZY159" s="31"/>
      <c r="AZZ159" s="31"/>
      <c r="BAA159" s="31"/>
      <c r="BAB159" s="31"/>
      <c r="BAC159" s="31"/>
      <c r="BAD159" s="31"/>
      <c r="BAE159" s="31"/>
      <c r="BAF159" s="31"/>
      <c r="BAG159" s="31"/>
      <c r="BAH159" s="31"/>
      <c r="BAI159" s="31"/>
      <c r="BAJ159" s="31"/>
      <c r="BAK159" s="31"/>
      <c r="BAL159" s="31"/>
      <c r="BAM159" s="31"/>
      <c r="BAN159" s="31"/>
      <c r="BAO159" s="31"/>
      <c r="BAP159" s="31"/>
      <c r="BAQ159" s="31"/>
      <c r="BAR159" s="31"/>
      <c r="BAS159" s="31"/>
      <c r="BAT159" s="31"/>
      <c r="BAU159" s="31"/>
      <c r="BAV159" s="31"/>
      <c r="BAW159" s="31"/>
      <c r="BAX159" s="31"/>
      <c r="BAY159" s="31"/>
      <c r="BAZ159" s="31"/>
      <c r="BBA159" s="31"/>
      <c r="BBB159" s="31"/>
      <c r="BBC159" s="31"/>
      <c r="BBD159" s="31"/>
      <c r="BBE159" s="31"/>
      <c r="BBF159" s="31"/>
      <c r="BBG159" s="31"/>
      <c r="BBH159" s="31"/>
      <c r="BBI159" s="31"/>
      <c r="BBJ159" s="31"/>
      <c r="BBK159" s="31"/>
      <c r="BBL159" s="31"/>
      <c r="BBM159" s="31"/>
      <c r="BBN159" s="31"/>
      <c r="BBO159" s="31"/>
      <c r="BBP159" s="31"/>
      <c r="BBQ159" s="31"/>
      <c r="BBR159" s="31"/>
      <c r="BBS159" s="31"/>
      <c r="BBT159" s="31"/>
      <c r="BBU159" s="31"/>
      <c r="BBV159" s="31"/>
      <c r="BBW159" s="31"/>
      <c r="BBX159" s="31"/>
      <c r="BBY159" s="31"/>
      <c r="BBZ159" s="31"/>
      <c r="BCA159" s="31"/>
      <c r="BCB159" s="31"/>
      <c r="BCC159" s="31"/>
      <c r="BCD159" s="31"/>
      <c r="BCE159" s="31"/>
      <c r="BCF159" s="31"/>
      <c r="BCG159" s="31"/>
      <c r="BCH159" s="31"/>
      <c r="BCI159" s="31"/>
      <c r="BCJ159" s="31"/>
      <c r="BCK159" s="31"/>
      <c r="BCL159" s="31"/>
      <c r="BCM159" s="31"/>
      <c r="BCN159" s="31"/>
      <c r="BCO159" s="31"/>
      <c r="BCP159" s="31"/>
      <c r="BCQ159" s="31"/>
      <c r="BCR159" s="31"/>
      <c r="BCS159" s="31"/>
      <c r="BCT159" s="31"/>
      <c r="BCU159" s="31"/>
      <c r="BCV159" s="31"/>
      <c r="BCW159" s="31"/>
      <c r="BCX159" s="31"/>
      <c r="BCY159" s="31"/>
      <c r="BCZ159" s="31"/>
      <c r="BDA159" s="31"/>
      <c r="BDB159" s="31"/>
      <c r="BDC159" s="31"/>
      <c r="BDD159" s="31"/>
      <c r="BDE159" s="31"/>
      <c r="BDF159" s="31"/>
      <c r="BDG159" s="31"/>
      <c r="BDH159" s="31"/>
      <c r="BDI159" s="31"/>
      <c r="BDJ159" s="31"/>
      <c r="BDK159" s="31"/>
      <c r="BDL159" s="31"/>
      <c r="BDM159" s="31"/>
      <c r="BDN159" s="31"/>
      <c r="BDO159" s="31"/>
      <c r="BDP159" s="31"/>
      <c r="BDQ159" s="31"/>
      <c r="BDR159" s="31"/>
      <c r="BDS159" s="31"/>
      <c r="BDT159" s="31"/>
      <c r="BDU159" s="31"/>
      <c r="BDV159" s="31"/>
      <c r="BDW159" s="31"/>
      <c r="BDX159" s="31"/>
      <c r="BDY159" s="31"/>
      <c r="BDZ159" s="31"/>
      <c r="BEA159" s="31"/>
      <c r="BEB159" s="31"/>
      <c r="BEC159" s="31"/>
      <c r="BED159" s="31"/>
      <c r="BEE159" s="31"/>
      <c r="BEF159" s="31"/>
      <c r="BEG159" s="31"/>
      <c r="BEH159" s="31"/>
      <c r="BEI159" s="31"/>
      <c r="BEJ159" s="31"/>
      <c r="BEK159" s="31"/>
      <c r="BEL159" s="31"/>
      <c r="BEM159" s="31"/>
      <c r="BEN159" s="31"/>
      <c r="BEO159" s="31"/>
      <c r="BEP159" s="31"/>
      <c r="BEQ159" s="31"/>
      <c r="BER159" s="31"/>
      <c r="BES159" s="31"/>
      <c r="BET159" s="31"/>
      <c r="BEU159" s="31"/>
      <c r="BEV159" s="31"/>
      <c r="BEW159" s="31"/>
      <c r="BEX159" s="31"/>
      <c r="BEY159" s="31"/>
      <c r="BEZ159" s="31"/>
      <c r="BFA159" s="31"/>
      <c r="BFB159" s="31"/>
      <c r="BFC159" s="31"/>
      <c r="BFD159" s="31"/>
      <c r="BFE159" s="31"/>
      <c r="BFF159" s="31"/>
      <c r="BFG159" s="31"/>
      <c r="BFH159" s="31"/>
      <c r="BFI159" s="31"/>
      <c r="BFJ159" s="31"/>
      <c r="BFK159" s="31"/>
      <c r="BFL159" s="31"/>
      <c r="BFM159" s="31"/>
      <c r="BFN159" s="31"/>
      <c r="BFO159" s="31"/>
      <c r="BFP159" s="31"/>
      <c r="BFQ159" s="31"/>
      <c r="BFR159" s="31"/>
      <c r="BFS159" s="31"/>
      <c r="BFT159" s="31"/>
      <c r="BFU159" s="31"/>
      <c r="BFV159" s="31"/>
      <c r="BFW159" s="31"/>
      <c r="BFX159" s="31"/>
      <c r="BFY159" s="31"/>
      <c r="BFZ159" s="31"/>
      <c r="BGA159" s="31"/>
      <c r="BGB159" s="31"/>
      <c r="BGC159" s="31"/>
      <c r="BGD159" s="31"/>
      <c r="BGE159" s="31"/>
      <c r="BGF159" s="31"/>
      <c r="BGG159" s="31"/>
      <c r="BGH159" s="31"/>
      <c r="BGI159" s="31"/>
      <c r="BGJ159" s="31"/>
      <c r="BGK159" s="31"/>
      <c r="BGL159" s="31"/>
      <c r="BGM159" s="31"/>
      <c r="BGN159" s="31"/>
      <c r="BGO159" s="31"/>
      <c r="BGP159" s="31"/>
      <c r="BGQ159" s="31"/>
      <c r="BGR159" s="31"/>
      <c r="BGS159" s="31"/>
      <c r="BGT159" s="31"/>
      <c r="BGU159" s="31"/>
      <c r="BGV159" s="31"/>
      <c r="BGW159" s="31"/>
      <c r="BGX159" s="31"/>
      <c r="BGY159" s="31"/>
      <c r="BGZ159" s="31"/>
      <c r="BHA159" s="31"/>
      <c r="BHB159" s="31"/>
      <c r="BHC159" s="31"/>
      <c r="BHD159" s="31"/>
      <c r="BHE159" s="31"/>
      <c r="BHF159" s="31"/>
      <c r="BHG159" s="31"/>
      <c r="BHH159" s="31"/>
      <c r="BHI159" s="31"/>
      <c r="BHJ159" s="31"/>
      <c r="BHK159" s="31"/>
      <c r="BHL159" s="31"/>
      <c r="BHM159" s="31"/>
      <c r="BHN159" s="31"/>
      <c r="BHO159" s="31"/>
      <c r="BHP159" s="31"/>
      <c r="BHQ159" s="31"/>
      <c r="BHR159" s="31"/>
      <c r="BHS159" s="31"/>
      <c r="BHT159" s="31"/>
      <c r="BHU159" s="31"/>
      <c r="BHV159" s="31"/>
      <c r="BHW159" s="31"/>
      <c r="BHX159" s="31"/>
      <c r="BHY159" s="31"/>
      <c r="BHZ159" s="31"/>
      <c r="BIA159" s="31"/>
      <c r="BIB159" s="31"/>
      <c r="BIC159" s="31"/>
      <c r="BID159" s="31"/>
      <c r="BIE159" s="31"/>
      <c r="BIF159" s="31"/>
      <c r="BIG159" s="31"/>
      <c r="BIH159" s="31"/>
      <c r="BII159" s="31"/>
      <c r="BIJ159" s="31"/>
      <c r="BIK159" s="31"/>
      <c r="BIL159" s="31"/>
      <c r="BIM159" s="31"/>
      <c r="BIN159" s="31"/>
      <c r="BIO159" s="31"/>
      <c r="BIP159" s="31"/>
      <c r="BIQ159" s="31"/>
      <c r="BIR159" s="31"/>
      <c r="BIS159" s="31"/>
      <c r="BIT159" s="31"/>
      <c r="BIU159" s="31"/>
      <c r="BIV159" s="31"/>
      <c r="BIW159" s="31"/>
      <c r="BIX159" s="31"/>
      <c r="BIY159" s="31"/>
      <c r="BIZ159" s="31"/>
      <c r="BJA159" s="31"/>
      <c r="BJB159" s="31"/>
      <c r="BJC159" s="31"/>
      <c r="BJD159" s="31"/>
      <c r="BJE159" s="31"/>
      <c r="BJF159" s="31"/>
      <c r="BJG159" s="31"/>
      <c r="BJH159" s="31"/>
      <c r="BJI159" s="31"/>
      <c r="BJJ159" s="31"/>
      <c r="BJK159" s="31"/>
      <c r="BJL159" s="31"/>
      <c r="BJM159" s="31"/>
      <c r="BJN159" s="31"/>
      <c r="BJO159" s="31"/>
      <c r="BJP159" s="31"/>
      <c r="BJQ159" s="31"/>
      <c r="BJR159" s="31"/>
      <c r="BJS159" s="31"/>
      <c r="BJT159" s="31"/>
      <c r="BJU159" s="31"/>
      <c r="BJV159" s="31"/>
      <c r="BJW159" s="31"/>
      <c r="BJX159" s="31"/>
      <c r="BJY159" s="31"/>
      <c r="BJZ159" s="31"/>
      <c r="BKA159" s="31"/>
      <c r="BKB159" s="31"/>
      <c r="BKC159" s="31"/>
      <c r="BKD159" s="31"/>
      <c r="BKE159" s="31"/>
      <c r="BKF159" s="31"/>
      <c r="BKG159" s="31"/>
      <c r="BKH159" s="31"/>
      <c r="BKI159" s="31"/>
      <c r="BKJ159" s="31"/>
      <c r="BKK159" s="31"/>
      <c r="BKL159" s="31"/>
      <c r="BKM159" s="31"/>
      <c r="BKN159" s="31"/>
      <c r="BKO159" s="31"/>
      <c r="BKP159" s="31"/>
      <c r="BKQ159" s="31"/>
      <c r="BKR159" s="31"/>
      <c r="BKS159" s="31"/>
      <c r="BKT159" s="31"/>
      <c r="BKU159" s="31"/>
      <c r="BKV159" s="31"/>
      <c r="BKW159" s="31"/>
      <c r="BKX159" s="31"/>
      <c r="BKY159" s="31"/>
      <c r="BKZ159" s="31"/>
      <c r="BLA159" s="31"/>
      <c r="BLB159" s="31"/>
      <c r="BLC159" s="31"/>
      <c r="BLD159" s="31"/>
      <c r="BLE159" s="31"/>
      <c r="BLF159" s="31"/>
      <c r="BLG159" s="31"/>
      <c r="BLH159" s="31"/>
      <c r="BLI159" s="31"/>
      <c r="BLJ159" s="31"/>
      <c r="BLK159" s="31"/>
      <c r="BLL159" s="31"/>
      <c r="BLM159" s="31"/>
      <c r="BLN159" s="31"/>
      <c r="BLO159" s="31"/>
      <c r="BLP159" s="31"/>
      <c r="BLQ159" s="31"/>
      <c r="BLR159" s="31"/>
      <c r="BLS159" s="31"/>
      <c r="BLT159" s="31"/>
      <c r="BLU159" s="31"/>
      <c r="BLV159" s="31"/>
      <c r="BLW159" s="31"/>
      <c r="BLX159" s="31"/>
      <c r="BLY159" s="31"/>
      <c r="BLZ159" s="31"/>
      <c r="BMA159" s="31"/>
      <c r="BMB159" s="31"/>
      <c r="BMC159" s="31"/>
      <c r="BMD159" s="31"/>
      <c r="BME159" s="31"/>
      <c r="BMF159" s="31"/>
      <c r="BMG159" s="31"/>
      <c r="BMH159" s="31"/>
      <c r="BMI159" s="31"/>
      <c r="BMJ159" s="31"/>
      <c r="BMK159" s="31"/>
      <c r="BML159" s="31"/>
      <c r="BMM159" s="31"/>
      <c r="BMN159" s="31"/>
      <c r="BMO159" s="31"/>
      <c r="BMP159" s="31"/>
      <c r="BMQ159" s="31"/>
      <c r="BMR159" s="31"/>
      <c r="BMS159" s="31"/>
      <c r="BMT159" s="31"/>
      <c r="BMU159" s="31"/>
      <c r="BMV159" s="31"/>
      <c r="BMW159" s="31"/>
      <c r="BMX159" s="31"/>
      <c r="BMY159" s="31"/>
      <c r="BMZ159" s="31"/>
      <c r="BNA159" s="31"/>
      <c r="BNB159" s="31"/>
      <c r="BNC159" s="31"/>
      <c r="BND159" s="31"/>
      <c r="BNE159" s="31"/>
      <c r="BNF159" s="31"/>
      <c r="BNG159" s="31"/>
      <c r="BNH159" s="31"/>
      <c r="BNI159" s="31"/>
      <c r="BNJ159" s="31"/>
      <c r="BNK159" s="31"/>
      <c r="BNL159" s="31"/>
      <c r="BNM159" s="31"/>
      <c r="BNN159" s="31"/>
      <c r="BNO159" s="31"/>
      <c r="BNP159" s="31"/>
      <c r="BNQ159" s="31"/>
      <c r="BNR159" s="31"/>
      <c r="BNS159" s="31"/>
      <c r="BNT159" s="31"/>
      <c r="BNU159" s="31"/>
      <c r="BNV159" s="31"/>
      <c r="BNW159" s="31"/>
      <c r="BNX159" s="31"/>
      <c r="BNY159" s="31"/>
      <c r="BNZ159" s="31"/>
      <c r="BOA159" s="31"/>
      <c r="BOB159" s="31"/>
      <c r="BOC159" s="31"/>
      <c r="BOD159" s="31"/>
      <c r="BOE159" s="31"/>
      <c r="BOF159" s="31"/>
      <c r="BOG159" s="31"/>
      <c r="BOH159" s="31"/>
      <c r="BOI159" s="31"/>
      <c r="BOJ159" s="31"/>
      <c r="BOK159" s="31"/>
      <c r="BOL159" s="31"/>
      <c r="BOM159" s="31"/>
      <c r="BON159" s="31"/>
      <c r="BOO159" s="31"/>
      <c r="BOP159" s="31"/>
      <c r="BOQ159" s="31"/>
      <c r="BOR159" s="31"/>
      <c r="BOS159" s="31"/>
      <c r="BOT159" s="31"/>
      <c r="BOU159" s="31"/>
      <c r="BOV159" s="31"/>
      <c r="BOW159" s="31"/>
      <c r="BOX159" s="31"/>
      <c r="BOY159" s="31"/>
      <c r="BOZ159" s="31"/>
      <c r="BPA159" s="31"/>
      <c r="BPB159" s="31"/>
      <c r="BPC159" s="31"/>
      <c r="BPD159" s="31"/>
      <c r="BPE159" s="31"/>
      <c r="BPF159" s="31"/>
      <c r="BPG159" s="31"/>
      <c r="BPH159" s="31"/>
      <c r="BPI159" s="31"/>
      <c r="BPJ159" s="31"/>
      <c r="BPK159" s="31"/>
      <c r="BPL159" s="31"/>
      <c r="BPM159" s="31"/>
      <c r="BPN159" s="31"/>
      <c r="BPO159" s="31"/>
      <c r="BPP159" s="31"/>
      <c r="BPQ159" s="31"/>
      <c r="BPR159" s="31"/>
      <c r="BPS159" s="31"/>
      <c r="BPT159" s="31"/>
      <c r="BPU159" s="31"/>
      <c r="BPV159" s="31"/>
      <c r="BPW159" s="31"/>
      <c r="BPX159" s="31"/>
      <c r="BPY159" s="31"/>
      <c r="BPZ159" s="31"/>
      <c r="BQA159" s="31"/>
      <c r="BQB159" s="31"/>
      <c r="BQC159" s="31"/>
      <c r="BQD159" s="31"/>
      <c r="BQE159" s="31"/>
      <c r="BQF159" s="31"/>
      <c r="BQG159" s="31"/>
      <c r="BQH159" s="31"/>
      <c r="BQI159" s="31"/>
      <c r="BQJ159" s="31"/>
      <c r="BQK159" s="31"/>
      <c r="BQL159" s="31"/>
      <c r="BQM159" s="31"/>
      <c r="BQN159" s="31"/>
      <c r="BQO159" s="31"/>
      <c r="BQP159" s="31"/>
      <c r="BQQ159" s="31"/>
      <c r="BQR159" s="31"/>
      <c r="BQS159" s="31"/>
      <c r="BQT159" s="31"/>
      <c r="BQU159" s="31"/>
      <c r="BQV159" s="31"/>
      <c r="BQW159" s="31"/>
      <c r="BQX159" s="31"/>
      <c r="BQY159" s="31"/>
      <c r="BQZ159" s="31"/>
      <c r="BRA159" s="31"/>
      <c r="BRB159" s="31"/>
      <c r="BRC159" s="31"/>
      <c r="BRD159" s="31"/>
      <c r="BRE159" s="31"/>
      <c r="BRF159" s="31"/>
      <c r="BRG159" s="31"/>
      <c r="BRH159" s="31"/>
      <c r="BRI159" s="31"/>
      <c r="BRJ159" s="31"/>
      <c r="BRK159" s="31"/>
      <c r="BRL159" s="31"/>
      <c r="BRM159" s="31"/>
      <c r="BRN159" s="31"/>
      <c r="BRO159" s="31"/>
      <c r="BRP159" s="31"/>
      <c r="BRQ159" s="31"/>
      <c r="BRR159" s="31"/>
      <c r="BRS159" s="31"/>
      <c r="BRT159" s="31"/>
      <c r="BRU159" s="31"/>
      <c r="BRV159" s="31"/>
      <c r="BRW159" s="31"/>
      <c r="BRX159" s="31"/>
      <c r="BRY159" s="31"/>
      <c r="BRZ159" s="31"/>
      <c r="BSA159" s="31"/>
      <c r="BSB159" s="31"/>
      <c r="BSC159" s="31"/>
      <c r="BSD159" s="31"/>
      <c r="BSE159" s="31"/>
      <c r="BSF159" s="31"/>
      <c r="BSG159" s="31"/>
      <c r="BSH159" s="31"/>
      <c r="BSI159" s="31"/>
      <c r="BSJ159" s="31"/>
      <c r="BSK159" s="31"/>
      <c r="BSL159" s="31"/>
      <c r="BSM159" s="31"/>
      <c r="BSN159" s="31"/>
      <c r="BSO159" s="31"/>
      <c r="BSP159" s="31"/>
      <c r="BSQ159" s="31"/>
      <c r="BSR159" s="31"/>
      <c r="BSS159" s="31"/>
      <c r="BST159" s="31"/>
      <c r="BSU159" s="31"/>
      <c r="BSV159" s="31"/>
      <c r="BSW159" s="31"/>
      <c r="BSX159" s="31"/>
      <c r="BSY159" s="31"/>
      <c r="BSZ159" s="31"/>
      <c r="BTA159" s="31"/>
      <c r="BTB159" s="31"/>
      <c r="BTC159" s="31"/>
      <c r="BTD159" s="31"/>
      <c r="BTE159" s="31"/>
      <c r="BTF159" s="31"/>
      <c r="BTG159" s="31"/>
      <c r="BTH159" s="31"/>
      <c r="BTI159" s="31"/>
      <c r="BTJ159" s="31"/>
      <c r="BTK159" s="31"/>
      <c r="BTL159" s="31"/>
      <c r="BTM159" s="31"/>
      <c r="BTN159" s="31"/>
      <c r="BTO159" s="31"/>
      <c r="BTP159" s="31"/>
      <c r="BTQ159" s="31"/>
      <c r="BTR159" s="31"/>
      <c r="BTS159" s="31"/>
      <c r="BTT159" s="31"/>
      <c r="BTU159" s="31"/>
      <c r="BTV159" s="31"/>
      <c r="BTW159" s="31"/>
      <c r="BTX159" s="31"/>
      <c r="BTY159" s="31"/>
      <c r="BTZ159" s="31"/>
      <c r="BUA159" s="31"/>
      <c r="BUB159" s="31"/>
      <c r="BUC159" s="31"/>
      <c r="BUD159" s="31"/>
      <c r="BUE159" s="31"/>
      <c r="BUF159" s="31"/>
      <c r="BUG159" s="31"/>
      <c r="BUH159" s="31"/>
      <c r="BUI159" s="31"/>
      <c r="BUJ159" s="31"/>
      <c r="BUK159" s="31"/>
      <c r="BUL159" s="31"/>
      <c r="BUM159" s="31"/>
      <c r="BUN159" s="31"/>
      <c r="BUO159" s="31"/>
      <c r="BUP159" s="31"/>
      <c r="BUQ159" s="31"/>
      <c r="BUR159" s="31"/>
      <c r="BUS159" s="31"/>
      <c r="BUT159" s="31"/>
      <c r="BUU159" s="31"/>
      <c r="BUV159" s="31"/>
      <c r="BUW159" s="31"/>
      <c r="BUX159" s="31"/>
      <c r="BUY159" s="31"/>
      <c r="BUZ159" s="31"/>
      <c r="BVA159" s="31"/>
      <c r="BVB159" s="31"/>
      <c r="BVC159" s="31"/>
      <c r="BVD159" s="31"/>
      <c r="BVE159" s="31"/>
      <c r="BVF159" s="31"/>
      <c r="BVG159" s="31"/>
      <c r="BVH159" s="31"/>
      <c r="BVI159" s="31"/>
      <c r="BVJ159" s="31"/>
      <c r="BVK159" s="31"/>
      <c r="BVL159" s="31"/>
      <c r="BVM159" s="31"/>
      <c r="BVN159" s="31"/>
      <c r="BVO159" s="31"/>
      <c r="BVP159" s="31"/>
      <c r="BVQ159" s="31"/>
      <c r="BVR159" s="31"/>
      <c r="BVS159" s="31"/>
      <c r="BVT159" s="31"/>
      <c r="BVU159" s="31"/>
      <c r="BVV159" s="31"/>
      <c r="BVW159" s="31"/>
      <c r="BVX159" s="31"/>
      <c r="BVY159" s="31"/>
      <c r="BVZ159" s="31"/>
      <c r="BWA159" s="31"/>
      <c r="BWB159" s="31"/>
      <c r="BWC159" s="31"/>
      <c r="BWD159" s="31"/>
      <c r="BWE159" s="31"/>
      <c r="BWF159" s="31"/>
      <c r="BWG159" s="31"/>
      <c r="BWH159" s="31"/>
      <c r="BWI159" s="31"/>
      <c r="BWJ159" s="31"/>
      <c r="BWK159" s="31"/>
      <c r="BWL159" s="31"/>
      <c r="BWM159" s="31"/>
      <c r="BWN159" s="31"/>
      <c r="BWO159" s="31"/>
      <c r="BWP159" s="31"/>
      <c r="BWQ159" s="31"/>
      <c r="BWR159" s="31"/>
      <c r="BWS159" s="31"/>
      <c r="BWT159" s="31"/>
      <c r="BWU159" s="31"/>
      <c r="BWV159" s="31"/>
      <c r="BWW159" s="31"/>
      <c r="BWX159" s="31"/>
      <c r="BWY159" s="31"/>
      <c r="BWZ159" s="31"/>
      <c r="BXA159" s="31"/>
      <c r="BXB159" s="31"/>
      <c r="BXC159" s="31"/>
      <c r="BXD159" s="31"/>
      <c r="BXE159" s="31"/>
      <c r="BXF159" s="31"/>
      <c r="BXG159" s="31"/>
      <c r="BXH159" s="31"/>
      <c r="BXI159" s="31"/>
      <c r="BXJ159" s="31"/>
      <c r="BXK159" s="31"/>
      <c r="BXL159" s="31"/>
      <c r="BXM159" s="31"/>
      <c r="BXN159" s="31"/>
      <c r="BXO159" s="31"/>
      <c r="BXP159" s="31"/>
      <c r="BXQ159" s="31"/>
      <c r="BXR159" s="31"/>
      <c r="BXS159" s="31"/>
      <c r="BXT159" s="31"/>
      <c r="BXU159" s="31"/>
      <c r="BXV159" s="31"/>
      <c r="BXW159" s="31"/>
      <c r="BXX159" s="31"/>
      <c r="BXY159" s="31"/>
      <c r="BXZ159" s="31"/>
      <c r="BYA159" s="31"/>
      <c r="BYB159" s="31"/>
      <c r="BYC159" s="31"/>
      <c r="BYD159" s="31"/>
      <c r="BYE159" s="31"/>
      <c r="BYF159" s="31"/>
      <c r="BYG159" s="31"/>
      <c r="BYH159" s="31"/>
      <c r="BYI159" s="31"/>
      <c r="BYJ159" s="31"/>
      <c r="BYK159" s="31"/>
      <c r="BYL159" s="31"/>
      <c r="BYM159" s="31"/>
      <c r="BYN159" s="31"/>
      <c r="BYO159" s="31"/>
      <c r="BYP159" s="31"/>
      <c r="BYQ159" s="31"/>
      <c r="BYR159" s="31"/>
      <c r="BYS159" s="31"/>
      <c r="BYT159" s="31"/>
      <c r="BYU159" s="31"/>
      <c r="BYV159" s="31"/>
      <c r="BYW159" s="31"/>
      <c r="BYX159" s="31"/>
      <c r="BYY159" s="31"/>
      <c r="BYZ159" s="31"/>
      <c r="BZA159" s="31"/>
      <c r="BZB159" s="31"/>
      <c r="BZC159" s="31"/>
      <c r="BZD159" s="31"/>
      <c r="BZE159" s="31"/>
      <c r="BZF159" s="31"/>
      <c r="BZG159" s="31"/>
      <c r="BZH159" s="31"/>
      <c r="BZI159" s="31"/>
      <c r="BZJ159" s="31"/>
      <c r="BZK159" s="31"/>
      <c r="BZL159" s="31"/>
      <c r="BZM159" s="31"/>
      <c r="BZN159" s="31"/>
      <c r="BZO159" s="31"/>
      <c r="BZP159" s="31"/>
      <c r="BZQ159" s="31"/>
      <c r="BZR159" s="31"/>
      <c r="BZS159" s="31"/>
      <c r="BZT159" s="31"/>
      <c r="BZU159" s="31"/>
      <c r="BZV159" s="31"/>
      <c r="BZW159" s="31"/>
      <c r="BZX159" s="31"/>
      <c r="BZY159" s="31"/>
      <c r="BZZ159" s="31"/>
      <c r="CAA159" s="31"/>
      <c r="CAB159" s="31"/>
      <c r="CAC159" s="31"/>
      <c r="CAD159" s="31"/>
      <c r="CAE159" s="31"/>
      <c r="CAF159" s="31"/>
      <c r="CAG159" s="31"/>
      <c r="CAH159" s="31"/>
      <c r="CAI159" s="31"/>
      <c r="CAJ159" s="31"/>
      <c r="CAK159" s="31"/>
      <c r="CAL159" s="31"/>
      <c r="CAM159" s="31"/>
      <c r="CAN159" s="31"/>
      <c r="CAO159" s="31"/>
      <c r="CAP159" s="31"/>
      <c r="CAQ159" s="31"/>
      <c r="CAR159" s="31"/>
      <c r="CAS159" s="31"/>
      <c r="CAT159" s="31"/>
      <c r="CAU159" s="31"/>
      <c r="CAV159" s="31"/>
      <c r="CAW159" s="31"/>
      <c r="CAX159" s="31"/>
      <c r="CAY159" s="31"/>
      <c r="CAZ159" s="31"/>
      <c r="CBA159" s="31"/>
      <c r="CBB159" s="31"/>
      <c r="CBC159" s="31"/>
      <c r="CBD159" s="31"/>
      <c r="CBE159" s="31"/>
      <c r="CBF159" s="31"/>
      <c r="CBG159" s="31"/>
      <c r="CBH159" s="31"/>
      <c r="CBI159" s="31"/>
      <c r="CBJ159" s="31"/>
      <c r="CBK159" s="31"/>
      <c r="CBL159" s="31"/>
      <c r="CBM159" s="31"/>
      <c r="CBN159" s="31"/>
      <c r="CBO159" s="31"/>
      <c r="CBP159" s="31"/>
      <c r="CBQ159" s="31"/>
      <c r="CBR159" s="31"/>
      <c r="CBS159" s="31"/>
      <c r="CBT159" s="31"/>
      <c r="CBU159" s="31"/>
      <c r="CBV159" s="31"/>
      <c r="CBW159" s="31"/>
      <c r="CBX159" s="31"/>
      <c r="CBY159" s="31"/>
      <c r="CBZ159" s="31"/>
      <c r="CCA159" s="31"/>
      <c r="CCB159" s="31"/>
      <c r="CCC159" s="31"/>
      <c r="CCD159" s="31"/>
      <c r="CCE159" s="31"/>
      <c r="CCF159" s="31"/>
      <c r="CCG159" s="31"/>
      <c r="CCH159" s="31"/>
      <c r="CCI159" s="31"/>
      <c r="CCJ159" s="31"/>
      <c r="CCK159" s="31"/>
      <c r="CCL159" s="31"/>
      <c r="CCM159" s="31"/>
      <c r="CCN159" s="31"/>
      <c r="CCO159" s="31"/>
      <c r="CCP159" s="31"/>
      <c r="CCQ159" s="31"/>
      <c r="CCR159" s="31"/>
      <c r="CCS159" s="31"/>
      <c r="CCT159" s="31"/>
      <c r="CCU159" s="31"/>
      <c r="CCV159" s="31"/>
      <c r="CCW159" s="31"/>
      <c r="CCX159" s="31"/>
      <c r="CCY159" s="31"/>
      <c r="CCZ159" s="31"/>
      <c r="CDA159" s="31"/>
      <c r="CDB159" s="31"/>
      <c r="CDC159" s="31"/>
      <c r="CDD159" s="31"/>
      <c r="CDE159" s="31"/>
      <c r="CDF159" s="31"/>
      <c r="CDG159" s="31"/>
      <c r="CDH159" s="31"/>
      <c r="CDI159" s="31"/>
      <c r="CDJ159" s="31"/>
      <c r="CDK159" s="31"/>
      <c r="CDL159" s="31"/>
      <c r="CDM159" s="31"/>
      <c r="CDN159" s="31"/>
      <c r="CDO159" s="31"/>
      <c r="CDP159" s="31"/>
      <c r="CDQ159" s="31"/>
      <c r="CDR159" s="31"/>
      <c r="CDS159" s="31"/>
      <c r="CDT159" s="31"/>
      <c r="CDU159" s="31"/>
      <c r="CDV159" s="31"/>
      <c r="CDW159" s="31"/>
      <c r="CDX159" s="31"/>
      <c r="CDY159" s="31"/>
      <c r="CDZ159" s="31"/>
      <c r="CEA159" s="31"/>
      <c r="CEB159" s="31"/>
      <c r="CEC159" s="31"/>
      <c r="CED159" s="31"/>
      <c r="CEE159" s="31"/>
      <c r="CEF159" s="31"/>
      <c r="CEG159" s="31"/>
      <c r="CEH159" s="31"/>
      <c r="CEI159" s="31"/>
      <c r="CEJ159" s="31"/>
      <c r="CEK159" s="31"/>
      <c r="CEL159" s="31"/>
      <c r="CEM159" s="31"/>
      <c r="CEN159" s="31"/>
      <c r="CEO159" s="31"/>
      <c r="CEP159" s="31"/>
      <c r="CEQ159" s="31"/>
      <c r="CER159" s="31"/>
      <c r="CES159" s="31"/>
      <c r="CET159" s="31"/>
      <c r="CEU159" s="31"/>
      <c r="CEV159" s="31"/>
      <c r="CEW159" s="31"/>
      <c r="CEX159" s="31"/>
      <c r="CEY159" s="31"/>
      <c r="CEZ159" s="31"/>
      <c r="CFA159" s="31"/>
      <c r="CFB159" s="31"/>
      <c r="CFC159" s="31"/>
      <c r="CFD159" s="31"/>
      <c r="CFE159" s="31"/>
      <c r="CFF159" s="31"/>
      <c r="CFG159" s="31"/>
      <c r="CFH159" s="31"/>
      <c r="CFI159" s="31"/>
      <c r="CFJ159" s="31"/>
      <c r="CFK159" s="31"/>
      <c r="CFL159" s="31"/>
      <c r="CFM159" s="31"/>
      <c r="CFN159" s="31"/>
      <c r="CFO159" s="31"/>
      <c r="CFP159" s="31"/>
      <c r="CFQ159" s="31"/>
      <c r="CFR159" s="31"/>
      <c r="CFS159" s="31"/>
      <c r="CFT159" s="31"/>
      <c r="CFU159" s="31"/>
      <c r="CFV159" s="31"/>
      <c r="CFW159" s="31"/>
      <c r="CFX159" s="31"/>
      <c r="CFY159" s="31"/>
      <c r="CFZ159" s="31"/>
      <c r="CGA159" s="31"/>
      <c r="CGB159" s="31"/>
      <c r="CGC159" s="31"/>
      <c r="CGD159" s="31"/>
      <c r="CGE159" s="31"/>
      <c r="CGF159" s="31"/>
      <c r="CGG159" s="31"/>
      <c r="CGH159" s="31"/>
      <c r="CGI159" s="31"/>
      <c r="CGJ159" s="31"/>
      <c r="CGK159" s="31"/>
      <c r="CGL159" s="31"/>
      <c r="CGM159" s="31"/>
      <c r="CGN159" s="31"/>
      <c r="CGO159" s="31"/>
      <c r="CGP159" s="31"/>
      <c r="CGQ159" s="31"/>
      <c r="CGR159" s="31"/>
      <c r="CGS159" s="31"/>
      <c r="CGT159" s="31"/>
      <c r="CGU159" s="31"/>
      <c r="CGV159" s="31"/>
      <c r="CGW159" s="31"/>
      <c r="CGX159" s="31"/>
      <c r="CGY159" s="31"/>
      <c r="CGZ159" s="31"/>
      <c r="CHA159" s="31"/>
      <c r="CHB159" s="31"/>
      <c r="CHC159" s="31"/>
      <c r="CHD159" s="31"/>
      <c r="CHE159" s="31"/>
      <c r="CHF159" s="31"/>
      <c r="CHG159" s="31"/>
      <c r="CHH159" s="31"/>
      <c r="CHI159" s="31"/>
      <c r="CHJ159" s="31"/>
      <c r="CHK159" s="31"/>
      <c r="CHL159" s="31"/>
      <c r="CHM159" s="31"/>
      <c r="CHN159" s="31"/>
      <c r="CHO159" s="31"/>
      <c r="CHP159" s="31"/>
      <c r="CHQ159" s="31"/>
      <c r="CHR159" s="31"/>
      <c r="CHS159" s="31"/>
      <c r="CHT159" s="31"/>
      <c r="CHU159" s="31"/>
      <c r="CHV159" s="31"/>
      <c r="CHW159" s="31"/>
      <c r="CHX159" s="31"/>
      <c r="CHY159" s="31"/>
      <c r="CHZ159" s="31"/>
      <c r="CIA159" s="31"/>
      <c r="CIB159" s="31"/>
      <c r="CIC159" s="31"/>
      <c r="CID159" s="31"/>
      <c r="CIE159" s="31"/>
      <c r="CIF159" s="31"/>
      <c r="CIG159" s="31"/>
      <c r="CIH159" s="31"/>
      <c r="CII159" s="31"/>
      <c r="CIJ159" s="31"/>
      <c r="CIK159" s="31"/>
      <c r="CIL159" s="31"/>
      <c r="CIM159" s="31"/>
      <c r="CIN159" s="31"/>
      <c r="CIO159" s="31"/>
      <c r="CIP159" s="31"/>
      <c r="CIQ159" s="31"/>
      <c r="CIR159" s="31"/>
      <c r="CIS159" s="31"/>
      <c r="CIT159" s="31"/>
      <c r="CIU159" s="31"/>
      <c r="CIV159" s="31"/>
      <c r="CIW159" s="31"/>
      <c r="CIX159" s="31"/>
      <c r="CIY159" s="31"/>
      <c r="CIZ159" s="31"/>
      <c r="CJA159" s="31"/>
      <c r="CJB159" s="31"/>
      <c r="CJC159" s="31"/>
      <c r="CJD159" s="31"/>
      <c r="CJE159" s="31"/>
      <c r="CJF159" s="31"/>
      <c r="CJG159" s="31"/>
      <c r="CJH159" s="31"/>
      <c r="CJI159" s="31"/>
      <c r="CJJ159" s="31"/>
      <c r="CJK159" s="31"/>
      <c r="CJL159" s="31"/>
      <c r="CJM159" s="31"/>
      <c r="CJN159" s="31"/>
      <c r="CJO159" s="31"/>
      <c r="CJP159" s="31"/>
      <c r="CJQ159" s="31"/>
      <c r="CJR159" s="31"/>
      <c r="CJS159" s="31"/>
      <c r="CJT159" s="31"/>
      <c r="CJU159" s="31"/>
      <c r="CJV159" s="31"/>
      <c r="CJW159" s="31"/>
      <c r="CJX159" s="31"/>
      <c r="CJY159" s="31"/>
      <c r="CJZ159" s="31"/>
      <c r="CKA159" s="31"/>
      <c r="CKB159" s="31"/>
      <c r="CKC159" s="31"/>
      <c r="CKD159" s="31"/>
      <c r="CKE159" s="31"/>
      <c r="CKF159" s="31"/>
      <c r="CKG159" s="31"/>
      <c r="CKH159" s="31"/>
      <c r="CKI159" s="31"/>
      <c r="CKJ159" s="31"/>
      <c r="CKK159" s="31"/>
      <c r="CKL159" s="31"/>
      <c r="CKM159" s="31"/>
      <c r="CKN159" s="31"/>
      <c r="CKO159" s="31"/>
      <c r="CKP159" s="31"/>
      <c r="CKQ159" s="31"/>
      <c r="CKR159" s="31"/>
      <c r="CKS159" s="31"/>
      <c r="CKT159" s="31"/>
      <c r="CKU159" s="31"/>
      <c r="CKV159" s="31"/>
      <c r="CKW159" s="31"/>
      <c r="CKX159" s="31"/>
      <c r="CKY159" s="31"/>
      <c r="CKZ159" s="31"/>
      <c r="CLA159" s="31"/>
      <c r="CLB159" s="31"/>
      <c r="CLC159" s="31"/>
      <c r="CLD159" s="31"/>
      <c r="CLE159" s="31"/>
      <c r="CLF159" s="31"/>
      <c r="CLG159" s="31"/>
      <c r="CLH159" s="31"/>
      <c r="CLI159" s="31"/>
      <c r="CLJ159" s="31"/>
      <c r="CLK159" s="31"/>
      <c r="CLL159" s="31"/>
      <c r="CLM159" s="31"/>
      <c r="CLN159" s="31"/>
      <c r="CLO159" s="31"/>
      <c r="CLP159" s="31"/>
      <c r="CLQ159" s="31"/>
      <c r="CLR159" s="31"/>
      <c r="CLS159" s="31"/>
      <c r="CLT159" s="31"/>
      <c r="CLU159" s="31"/>
      <c r="CLV159" s="31"/>
      <c r="CLW159" s="31"/>
      <c r="CLX159" s="31"/>
      <c r="CLY159" s="31"/>
      <c r="CLZ159" s="31"/>
      <c r="CMA159" s="31"/>
      <c r="CMB159" s="31"/>
      <c r="CMC159" s="31"/>
      <c r="CMD159" s="31"/>
      <c r="CME159" s="31"/>
      <c r="CMF159" s="31"/>
      <c r="CMG159" s="31"/>
      <c r="CMH159" s="31"/>
      <c r="CMI159" s="31"/>
      <c r="CMJ159" s="31"/>
      <c r="CMK159" s="31"/>
      <c r="CML159" s="31"/>
      <c r="CMM159" s="31"/>
      <c r="CMN159" s="31"/>
      <c r="CMO159" s="31"/>
      <c r="CMP159" s="31"/>
      <c r="CMQ159" s="31"/>
      <c r="CMR159" s="31"/>
      <c r="CMS159" s="31"/>
      <c r="CMT159" s="31"/>
      <c r="CMU159" s="31"/>
      <c r="CMV159" s="31"/>
      <c r="CMW159" s="31"/>
      <c r="CMX159" s="31"/>
      <c r="CMY159" s="31"/>
      <c r="CMZ159" s="31"/>
      <c r="CNA159" s="31"/>
      <c r="CNB159" s="31"/>
      <c r="CNC159" s="31"/>
      <c r="CND159" s="31"/>
      <c r="CNE159" s="31"/>
      <c r="CNF159" s="31"/>
      <c r="CNG159" s="31"/>
      <c r="CNH159" s="31"/>
      <c r="CNI159" s="31"/>
      <c r="CNJ159" s="31"/>
      <c r="CNK159" s="31"/>
      <c r="CNL159" s="31"/>
      <c r="CNM159" s="31"/>
      <c r="CNN159" s="31"/>
      <c r="CNO159" s="31"/>
      <c r="CNP159" s="31"/>
      <c r="CNQ159" s="31"/>
      <c r="CNR159" s="31"/>
      <c r="CNS159" s="31"/>
      <c r="CNT159" s="31"/>
      <c r="CNU159" s="31"/>
      <c r="CNV159" s="31"/>
      <c r="CNW159" s="31"/>
      <c r="CNX159" s="31"/>
      <c r="CNY159" s="31"/>
      <c r="CNZ159" s="31"/>
      <c r="COA159" s="31"/>
      <c r="COB159" s="31"/>
      <c r="COC159" s="31"/>
      <c r="COD159" s="31"/>
      <c r="COE159" s="31"/>
      <c r="COF159" s="31"/>
      <c r="COG159" s="31"/>
      <c r="COH159" s="31"/>
      <c r="COI159" s="31"/>
      <c r="COJ159" s="31"/>
      <c r="COK159" s="31"/>
      <c r="COL159" s="31"/>
      <c r="COM159" s="31"/>
      <c r="CON159" s="31"/>
      <c r="COO159" s="31"/>
      <c r="COP159" s="31"/>
      <c r="COQ159" s="31"/>
      <c r="COR159" s="31"/>
      <c r="COS159" s="31"/>
      <c r="COT159" s="31"/>
      <c r="COU159" s="31"/>
      <c r="COV159" s="31"/>
      <c r="COW159" s="31"/>
      <c r="COX159" s="31"/>
      <c r="COY159" s="31"/>
      <c r="COZ159" s="31"/>
      <c r="CPA159" s="31"/>
      <c r="CPB159" s="31"/>
      <c r="CPC159" s="31"/>
      <c r="CPD159" s="31"/>
      <c r="CPE159" s="31"/>
      <c r="CPF159" s="31"/>
      <c r="CPG159" s="31"/>
      <c r="CPH159" s="31"/>
      <c r="CPI159" s="31"/>
      <c r="CPJ159" s="31"/>
      <c r="CPK159" s="31"/>
      <c r="CPL159" s="31"/>
      <c r="CPM159" s="31"/>
      <c r="CPN159" s="31"/>
      <c r="CPO159" s="31"/>
      <c r="CPP159" s="31"/>
      <c r="CPQ159" s="31"/>
      <c r="CPR159" s="31"/>
      <c r="CPS159" s="31"/>
      <c r="CPT159" s="31"/>
      <c r="CPU159" s="31"/>
      <c r="CPV159" s="31"/>
      <c r="CPW159" s="31"/>
      <c r="CPX159" s="31"/>
      <c r="CPY159" s="31"/>
      <c r="CPZ159" s="31"/>
      <c r="CQA159" s="31"/>
      <c r="CQB159" s="31"/>
      <c r="CQC159" s="31"/>
      <c r="CQD159" s="31"/>
      <c r="CQE159" s="31"/>
      <c r="CQF159" s="31"/>
      <c r="CQG159" s="31"/>
      <c r="CQH159" s="31"/>
      <c r="CQI159" s="31"/>
      <c r="CQJ159" s="31"/>
      <c r="CQK159" s="31"/>
      <c r="CQL159" s="31"/>
      <c r="CQM159" s="31"/>
      <c r="CQN159" s="31"/>
      <c r="CQO159" s="31"/>
      <c r="CQP159" s="31"/>
      <c r="CQQ159" s="31"/>
      <c r="CQR159" s="31"/>
      <c r="CQS159" s="31"/>
      <c r="CQT159" s="31"/>
      <c r="CQU159" s="31"/>
      <c r="CQV159" s="31"/>
      <c r="CQW159" s="31"/>
      <c r="CQX159" s="31"/>
      <c r="CQY159" s="31"/>
      <c r="CQZ159" s="31"/>
      <c r="CRA159" s="31"/>
      <c r="CRB159" s="31"/>
      <c r="CRC159" s="31"/>
      <c r="CRD159" s="31"/>
      <c r="CRE159" s="31"/>
      <c r="CRF159" s="31"/>
      <c r="CRG159" s="31"/>
      <c r="CRH159" s="31"/>
      <c r="CRI159" s="31"/>
      <c r="CRJ159" s="31"/>
      <c r="CRK159" s="31"/>
      <c r="CRL159" s="31"/>
      <c r="CRM159" s="31"/>
      <c r="CRN159" s="31"/>
      <c r="CRO159" s="31"/>
      <c r="CRP159" s="31"/>
      <c r="CRQ159" s="31"/>
      <c r="CRR159" s="31"/>
      <c r="CRS159" s="31"/>
      <c r="CRT159" s="31"/>
      <c r="CRU159" s="31"/>
      <c r="CRV159" s="31"/>
      <c r="CRW159" s="31"/>
      <c r="CRX159" s="31"/>
      <c r="CRY159" s="31"/>
      <c r="CRZ159" s="31"/>
      <c r="CSA159" s="31"/>
      <c r="CSB159" s="31"/>
      <c r="CSC159" s="31"/>
      <c r="CSD159" s="31"/>
      <c r="CSE159" s="31"/>
      <c r="CSF159" s="31"/>
      <c r="CSG159" s="31"/>
      <c r="CSH159" s="31"/>
      <c r="CSI159" s="31"/>
      <c r="CSJ159" s="31"/>
      <c r="CSK159" s="31"/>
      <c r="CSL159" s="31"/>
      <c r="CSM159" s="31"/>
      <c r="CSN159" s="31"/>
      <c r="CSO159" s="31"/>
      <c r="CSP159" s="31"/>
      <c r="CSQ159" s="31"/>
      <c r="CSR159" s="31"/>
      <c r="CSS159" s="31"/>
      <c r="CST159" s="31"/>
      <c r="CSU159" s="31"/>
      <c r="CSV159" s="31"/>
      <c r="CSW159" s="31"/>
      <c r="CSX159" s="31"/>
      <c r="CSY159" s="31"/>
      <c r="CSZ159" s="31"/>
      <c r="CTA159" s="31"/>
      <c r="CTB159" s="31"/>
      <c r="CTC159" s="31"/>
      <c r="CTD159" s="31"/>
      <c r="CTE159" s="31"/>
      <c r="CTF159" s="31"/>
      <c r="CTG159" s="31"/>
      <c r="CTH159" s="31"/>
      <c r="CTI159" s="31"/>
      <c r="CTJ159" s="31"/>
      <c r="CTK159" s="31"/>
      <c r="CTL159" s="31"/>
      <c r="CTM159" s="31"/>
      <c r="CTN159" s="31"/>
      <c r="CTO159" s="31"/>
      <c r="CTP159" s="31"/>
      <c r="CTQ159" s="31"/>
      <c r="CTR159" s="31"/>
      <c r="CTS159" s="31"/>
      <c r="CTT159" s="31"/>
      <c r="CTU159" s="31"/>
      <c r="CTV159" s="31"/>
      <c r="CTW159" s="31"/>
      <c r="CTX159" s="31"/>
      <c r="CTY159" s="31"/>
      <c r="CTZ159" s="31"/>
      <c r="CUA159" s="31"/>
      <c r="CUB159" s="31"/>
      <c r="CUC159" s="31"/>
      <c r="CUD159" s="31"/>
      <c r="CUE159" s="31"/>
      <c r="CUF159" s="31"/>
      <c r="CUG159" s="31"/>
      <c r="CUH159" s="31"/>
      <c r="CUI159" s="31"/>
      <c r="CUJ159" s="31"/>
      <c r="CUK159" s="31"/>
      <c r="CUL159" s="31"/>
      <c r="CUM159" s="31"/>
      <c r="CUN159" s="31"/>
      <c r="CUO159" s="31"/>
      <c r="CUP159" s="31"/>
      <c r="CUQ159" s="31"/>
      <c r="CUR159" s="31"/>
      <c r="CUS159" s="31"/>
      <c r="CUT159" s="31"/>
      <c r="CUU159" s="31"/>
      <c r="CUV159" s="31"/>
      <c r="CUW159" s="31"/>
      <c r="CUX159" s="31"/>
      <c r="CUY159" s="31"/>
      <c r="CUZ159" s="31"/>
      <c r="CVA159" s="31"/>
      <c r="CVB159" s="31"/>
      <c r="CVC159" s="31"/>
      <c r="CVD159" s="31"/>
      <c r="CVE159" s="31"/>
      <c r="CVF159" s="31"/>
      <c r="CVG159" s="31"/>
      <c r="CVH159" s="31"/>
      <c r="CVI159" s="31"/>
      <c r="CVJ159" s="31"/>
      <c r="CVK159" s="31"/>
      <c r="CVL159" s="31"/>
      <c r="CVM159" s="31"/>
      <c r="CVN159" s="31"/>
      <c r="CVO159" s="31"/>
      <c r="CVP159" s="31"/>
      <c r="CVQ159" s="31"/>
      <c r="CVR159" s="31"/>
      <c r="CVS159" s="31"/>
      <c r="CVT159" s="31"/>
      <c r="CVU159" s="31"/>
      <c r="CVV159" s="31"/>
      <c r="CVW159" s="31"/>
      <c r="CVX159" s="31"/>
      <c r="CVY159" s="31"/>
      <c r="CVZ159" s="31"/>
      <c r="CWA159" s="31"/>
      <c r="CWB159" s="31"/>
      <c r="CWC159" s="31"/>
      <c r="CWD159" s="31"/>
      <c r="CWE159" s="31"/>
      <c r="CWF159" s="31"/>
      <c r="CWG159" s="31"/>
      <c r="CWH159" s="31"/>
      <c r="CWI159" s="31"/>
      <c r="CWJ159" s="31"/>
      <c r="CWK159" s="31"/>
      <c r="CWL159" s="31"/>
      <c r="CWM159" s="31"/>
      <c r="CWN159" s="31"/>
      <c r="CWO159" s="31"/>
      <c r="CWP159" s="31"/>
      <c r="CWQ159" s="31"/>
      <c r="CWR159" s="31"/>
      <c r="CWS159" s="31"/>
      <c r="CWT159" s="31"/>
      <c r="CWU159" s="31"/>
      <c r="CWV159" s="31"/>
      <c r="CWW159" s="31"/>
      <c r="CWX159" s="31"/>
      <c r="CWY159" s="31"/>
      <c r="CWZ159" s="31"/>
      <c r="CXA159" s="31"/>
      <c r="CXB159" s="31"/>
      <c r="CXC159" s="31"/>
      <c r="CXD159" s="31"/>
      <c r="CXE159" s="31"/>
      <c r="CXF159" s="31"/>
      <c r="CXG159" s="31"/>
      <c r="CXH159" s="31"/>
    </row>
    <row r="160" spans="1:2660" s="82" customFormat="1" ht="31.5" customHeight="1" x14ac:dyDescent="0.2">
      <c r="A160" s="8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31"/>
      <c r="BK160" s="31"/>
      <c r="BL160" s="31"/>
      <c r="BM160" s="31"/>
      <c r="BN160" s="31"/>
      <c r="BO160" s="31"/>
      <c r="BP160" s="31"/>
      <c r="BQ160" s="31"/>
      <c r="BR160" s="31"/>
      <c r="BS160" s="31"/>
      <c r="BT160" s="31"/>
      <c r="BU160" s="31"/>
      <c r="BV160" s="31"/>
      <c r="BW160" s="31"/>
      <c r="BX160" s="31"/>
      <c r="BY160" s="31"/>
      <c r="BZ160" s="31"/>
      <c r="CA160" s="31"/>
      <c r="CB160" s="31"/>
      <c r="CC160" s="31"/>
      <c r="CD160" s="31"/>
      <c r="CE160" s="31"/>
      <c r="CF160" s="31"/>
      <c r="CG160" s="31"/>
      <c r="CH160" s="31"/>
      <c r="CI160" s="31"/>
      <c r="CJ160" s="31"/>
      <c r="CK160" s="31"/>
      <c r="CL160" s="31"/>
      <c r="CM160" s="31"/>
      <c r="CN160" s="31"/>
      <c r="CO160" s="31"/>
      <c r="CP160" s="31"/>
      <c r="CQ160" s="31"/>
      <c r="CR160" s="31"/>
      <c r="CS160" s="31"/>
      <c r="CT160" s="31"/>
      <c r="CU160" s="31"/>
      <c r="CV160" s="31"/>
      <c r="CW160" s="31"/>
      <c r="CX160" s="31"/>
      <c r="CY160" s="31"/>
      <c r="CZ160" s="31"/>
      <c r="DA160" s="31"/>
      <c r="DB160" s="31"/>
      <c r="DC160" s="31"/>
      <c r="DD160" s="31"/>
      <c r="DE160" s="31"/>
      <c r="DF160" s="31"/>
      <c r="DG160" s="31"/>
      <c r="DH160" s="31"/>
      <c r="DI160" s="31"/>
      <c r="DJ160" s="31"/>
      <c r="DK160" s="31"/>
      <c r="DL160" s="31"/>
      <c r="DM160" s="31"/>
      <c r="DN160" s="31"/>
      <c r="DO160" s="31"/>
      <c r="DP160" s="31"/>
      <c r="DQ160" s="31"/>
      <c r="DR160" s="31"/>
      <c r="DS160" s="31"/>
      <c r="DT160" s="31"/>
      <c r="DU160" s="31"/>
      <c r="DV160" s="31"/>
      <c r="DW160" s="31"/>
      <c r="DX160" s="31"/>
      <c r="DY160" s="31"/>
      <c r="DZ160" s="31"/>
      <c r="EA160" s="31"/>
      <c r="EB160" s="31"/>
      <c r="EC160" s="31"/>
      <c r="ED160" s="31"/>
      <c r="EE160" s="31"/>
      <c r="EF160" s="31"/>
      <c r="EG160" s="31"/>
      <c r="EH160" s="31"/>
      <c r="EI160" s="31"/>
      <c r="EJ160" s="31"/>
      <c r="EK160" s="31"/>
      <c r="EL160" s="31"/>
      <c r="EM160" s="31"/>
      <c r="EN160" s="31"/>
      <c r="EO160" s="31"/>
      <c r="EP160" s="31"/>
      <c r="EQ160" s="31"/>
      <c r="ER160" s="31"/>
      <c r="ES160" s="31"/>
      <c r="ET160" s="31"/>
      <c r="EU160" s="31"/>
      <c r="EV160" s="31"/>
      <c r="EW160" s="31"/>
      <c r="EX160" s="31"/>
      <c r="EY160" s="31"/>
      <c r="EZ160" s="31"/>
      <c r="FA160" s="31"/>
      <c r="FB160" s="31"/>
      <c r="FC160" s="31"/>
      <c r="FD160" s="31"/>
      <c r="FE160" s="31"/>
      <c r="FF160" s="31"/>
      <c r="FG160" s="31"/>
      <c r="FH160" s="31"/>
      <c r="FI160" s="31"/>
      <c r="FJ160" s="31"/>
      <c r="FK160" s="31"/>
      <c r="FL160" s="31"/>
      <c r="FM160" s="31"/>
      <c r="FN160" s="31"/>
      <c r="FO160" s="31"/>
      <c r="FP160" s="31"/>
      <c r="FQ160" s="31"/>
      <c r="FR160" s="31"/>
      <c r="FS160" s="31"/>
      <c r="FT160" s="31"/>
      <c r="FU160" s="31"/>
      <c r="FV160" s="31"/>
      <c r="FW160" s="31"/>
      <c r="FX160" s="31"/>
      <c r="FY160" s="31"/>
      <c r="FZ160" s="31"/>
      <c r="GA160" s="31"/>
      <c r="GB160" s="31"/>
      <c r="GC160" s="31"/>
      <c r="GD160" s="31"/>
      <c r="GE160" s="31"/>
      <c r="GF160" s="31"/>
      <c r="GG160" s="31"/>
      <c r="GH160" s="31"/>
      <c r="GI160" s="31"/>
      <c r="GJ160" s="31"/>
      <c r="GK160" s="31"/>
      <c r="GL160" s="31"/>
      <c r="GM160" s="31"/>
      <c r="GN160" s="31"/>
      <c r="GO160" s="31"/>
      <c r="GP160" s="31"/>
      <c r="GQ160" s="31"/>
      <c r="GR160" s="31"/>
      <c r="GS160" s="31"/>
      <c r="GT160" s="31"/>
      <c r="GU160" s="31"/>
      <c r="GV160" s="31"/>
      <c r="GW160" s="31"/>
      <c r="GX160" s="31"/>
      <c r="GY160" s="31"/>
      <c r="GZ160" s="31"/>
      <c r="HA160" s="31"/>
      <c r="HB160" s="31"/>
      <c r="HC160" s="31"/>
      <c r="HD160" s="31"/>
      <c r="HE160" s="31"/>
      <c r="HF160" s="31"/>
      <c r="HG160" s="31"/>
      <c r="HH160" s="31"/>
      <c r="HI160" s="31"/>
      <c r="HJ160" s="31"/>
      <c r="HK160" s="31"/>
      <c r="HL160" s="31"/>
      <c r="HM160" s="31"/>
      <c r="HN160" s="31"/>
      <c r="HO160" s="31"/>
      <c r="HP160" s="31"/>
      <c r="HQ160" s="31"/>
      <c r="HR160" s="31"/>
      <c r="HS160" s="31"/>
      <c r="HT160" s="31"/>
      <c r="HU160" s="31"/>
      <c r="HV160" s="31"/>
      <c r="HW160" s="31"/>
      <c r="HX160" s="31"/>
      <c r="HY160" s="31"/>
      <c r="HZ160" s="31"/>
      <c r="IA160" s="31"/>
      <c r="IB160" s="31"/>
      <c r="IC160" s="31"/>
      <c r="ID160" s="31"/>
      <c r="IE160" s="31"/>
      <c r="IF160" s="31"/>
      <c r="IG160" s="31"/>
      <c r="IH160" s="31"/>
      <c r="II160" s="31"/>
      <c r="IJ160" s="31"/>
      <c r="IK160" s="31"/>
      <c r="IL160" s="31"/>
      <c r="IM160" s="31"/>
      <c r="IN160" s="31"/>
      <c r="IO160" s="31"/>
      <c r="IP160" s="31"/>
      <c r="IQ160" s="31"/>
      <c r="IR160" s="31"/>
      <c r="IS160" s="31"/>
      <c r="IT160" s="31"/>
      <c r="IU160" s="31"/>
      <c r="IV160" s="31"/>
      <c r="IW160" s="31"/>
      <c r="IX160" s="31"/>
      <c r="IY160" s="31"/>
      <c r="IZ160" s="31"/>
      <c r="JA160" s="31"/>
      <c r="JB160" s="31"/>
      <c r="JC160" s="31"/>
      <c r="JD160" s="31"/>
      <c r="JE160" s="31"/>
      <c r="JF160" s="31"/>
      <c r="JG160" s="31"/>
      <c r="JH160" s="31"/>
      <c r="JI160" s="31"/>
      <c r="JJ160" s="31"/>
      <c r="JK160" s="31"/>
      <c r="JL160" s="31"/>
      <c r="JM160" s="31"/>
      <c r="JN160" s="31"/>
      <c r="JO160" s="31"/>
      <c r="JP160" s="31"/>
      <c r="JQ160" s="31"/>
      <c r="JR160" s="31"/>
      <c r="JS160" s="31"/>
      <c r="JT160" s="31"/>
      <c r="JU160" s="31"/>
      <c r="JV160" s="31"/>
      <c r="JW160" s="31"/>
      <c r="JX160" s="31"/>
      <c r="JY160" s="31"/>
      <c r="JZ160" s="31"/>
      <c r="KA160" s="31"/>
      <c r="KB160" s="31"/>
      <c r="KC160" s="31"/>
      <c r="KD160" s="31"/>
      <c r="KE160" s="31"/>
      <c r="KF160" s="31"/>
      <c r="KG160" s="31"/>
      <c r="KH160" s="31"/>
      <c r="KI160" s="31"/>
      <c r="KJ160" s="31"/>
      <c r="KK160" s="31"/>
      <c r="KL160" s="31"/>
      <c r="KM160" s="31"/>
      <c r="KN160" s="31"/>
      <c r="KO160" s="31"/>
      <c r="KP160" s="31"/>
      <c r="KQ160" s="31"/>
      <c r="KR160" s="31"/>
      <c r="KS160" s="31"/>
      <c r="KT160" s="31"/>
      <c r="KU160" s="31"/>
      <c r="KV160" s="31"/>
      <c r="KW160" s="31"/>
      <c r="KX160" s="31"/>
      <c r="KY160" s="31"/>
      <c r="KZ160" s="31"/>
      <c r="LA160" s="31"/>
      <c r="LB160" s="31"/>
      <c r="LC160" s="31"/>
      <c r="LD160" s="31"/>
      <c r="LE160" s="31"/>
      <c r="LF160" s="31"/>
      <c r="LG160" s="31"/>
      <c r="LH160" s="31"/>
      <c r="LI160" s="31"/>
      <c r="LJ160" s="31"/>
      <c r="LK160" s="31"/>
      <c r="LL160" s="31"/>
      <c r="LM160" s="31"/>
      <c r="LN160" s="31"/>
      <c r="LO160" s="31"/>
      <c r="LP160" s="31"/>
      <c r="LQ160" s="31"/>
      <c r="LR160" s="31"/>
      <c r="LS160" s="31"/>
      <c r="LT160" s="31"/>
      <c r="LU160" s="31"/>
      <c r="LV160" s="31"/>
      <c r="LW160" s="31"/>
      <c r="LX160" s="31"/>
      <c r="LY160" s="31"/>
      <c r="LZ160" s="31"/>
      <c r="MA160" s="31"/>
      <c r="MB160" s="31"/>
      <c r="MC160" s="31"/>
      <c r="MD160" s="31"/>
      <c r="ME160" s="31"/>
      <c r="MF160" s="31"/>
      <c r="MG160" s="31"/>
      <c r="MH160" s="31"/>
      <c r="MI160" s="31"/>
      <c r="MJ160" s="31"/>
      <c r="MK160" s="31"/>
      <c r="ML160" s="31"/>
      <c r="MM160" s="31"/>
      <c r="MN160" s="31"/>
      <c r="MO160" s="31"/>
      <c r="MP160" s="31"/>
      <c r="MQ160" s="31"/>
      <c r="MR160" s="31"/>
      <c r="MS160" s="31"/>
      <c r="MT160" s="31"/>
      <c r="MU160" s="31"/>
      <c r="MV160" s="31"/>
      <c r="MW160" s="31"/>
      <c r="MX160" s="31"/>
      <c r="MY160" s="31"/>
      <c r="MZ160" s="31"/>
      <c r="NA160" s="31"/>
      <c r="NB160" s="31"/>
      <c r="NC160" s="31"/>
      <c r="ND160" s="31"/>
      <c r="NE160" s="31"/>
      <c r="NF160" s="31"/>
      <c r="NG160" s="31"/>
      <c r="NH160" s="31"/>
      <c r="NI160" s="31"/>
      <c r="NJ160" s="31"/>
      <c r="NK160" s="31"/>
      <c r="NL160" s="31"/>
      <c r="NM160" s="31"/>
      <c r="NN160" s="31"/>
      <c r="NO160" s="31"/>
      <c r="NP160" s="31"/>
      <c r="NQ160" s="31"/>
      <c r="NR160" s="31"/>
      <c r="NS160" s="31"/>
      <c r="NT160" s="31"/>
      <c r="NU160" s="31"/>
      <c r="NV160" s="31"/>
      <c r="NW160" s="31"/>
      <c r="NX160" s="31"/>
      <c r="NY160" s="31"/>
      <c r="NZ160" s="31"/>
      <c r="OA160" s="31"/>
      <c r="OB160" s="31"/>
      <c r="OC160" s="31"/>
      <c r="OD160" s="31"/>
      <c r="OE160" s="31"/>
      <c r="OF160" s="31"/>
      <c r="OG160" s="31"/>
      <c r="OH160" s="31"/>
      <c r="OI160" s="31"/>
      <c r="OJ160" s="31"/>
      <c r="OK160" s="31"/>
      <c r="OL160" s="31"/>
      <c r="OM160" s="31"/>
      <c r="ON160" s="31"/>
      <c r="OO160" s="31"/>
      <c r="OP160" s="31"/>
      <c r="OQ160" s="31"/>
      <c r="OR160" s="31"/>
      <c r="OS160" s="31"/>
      <c r="OT160" s="31"/>
      <c r="OU160" s="31"/>
      <c r="OV160" s="31"/>
      <c r="OW160" s="31"/>
      <c r="OX160" s="31"/>
      <c r="OY160" s="31"/>
      <c r="OZ160" s="31"/>
      <c r="PA160" s="31"/>
      <c r="PB160" s="31"/>
      <c r="PC160" s="31"/>
      <c r="PD160" s="31"/>
      <c r="PE160" s="31"/>
      <c r="PF160" s="31"/>
      <c r="PG160" s="31"/>
      <c r="PH160" s="31"/>
      <c r="PI160" s="31"/>
      <c r="PJ160" s="31"/>
      <c r="PK160" s="31"/>
      <c r="PL160" s="31"/>
      <c r="PM160" s="31"/>
      <c r="PN160" s="31"/>
      <c r="PO160" s="31"/>
      <c r="PP160" s="31"/>
      <c r="PQ160" s="31"/>
      <c r="PR160" s="31"/>
      <c r="PS160" s="31"/>
      <c r="PT160" s="31"/>
      <c r="PU160" s="31"/>
      <c r="PV160" s="31"/>
      <c r="PW160" s="31"/>
      <c r="PX160" s="31"/>
      <c r="PY160" s="31"/>
      <c r="PZ160" s="31"/>
      <c r="QA160" s="31"/>
      <c r="QB160" s="31"/>
      <c r="QC160" s="31"/>
      <c r="QD160" s="31"/>
      <c r="QE160" s="31"/>
      <c r="QF160" s="31"/>
      <c r="QG160" s="31"/>
      <c r="QH160" s="31"/>
      <c r="QI160" s="31"/>
      <c r="QJ160" s="31"/>
      <c r="QK160" s="31"/>
      <c r="QL160" s="31"/>
      <c r="QM160" s="31"/>
      <c r="QN160" s="31"/>
      <c r="QO160" s="31"/>
      <c r="QP160" s="31"/>
      <c r="QQ160" s="31"/>
      <c r="QR160" s="31"/>
      <c r="QS160" s="31"/>
      <c r="QT160" s="31"/>
      <c r="QU160" s="31"/>
      <c r="QV160" s="31"/>
      <c r="QW160" s="31"/>
      <c r="QX160" s="31"/>
      <c r="QY160" s="31"/>
      <c r="QZ160" s="31"/>
      <c r="RA160" s="31"/>
      <c r="RB160" s="31"/>
      <c r="RC160" s="31"/>
      <c r="RD160" s="31"/>
      <c r="RE160" s="31"/>
      <c r="RF160" s="31"/>
      <c r="RG160" s="31"/>
      <c r="RH160" s="31"/>
      <c r="RI160" s="31"/>
      <c r="RJ160" s="31"/>
      <c r="RK160" s="31"/>
      <c r="RL160" s="31"/>
      <c r="RM160" s="31"/>
      <c r="RN160" s="31"/>
      <c r="RO160" s="31"/>
      <c r="RP160" s="31"/>
      <c r="RQ160" s="31"/>
      <c r="RR160" s="31"/>
      <c r="RS160" s="31"/>
      <c r="RT160" s="31"/>
      <c r="RU160" s="31"/>
      <c r="RV160" s="31"/>
      <c r="RW160" s="31"/>
      <c r="RX160" s="31"/>
      <c r="RY160" s="31"/>
      <c r="RZ160" s="31"/>
      <c r="SA160" s="31"/>
      <c r="SB160" s="31"/>
      <c r="SC160" s="31"/>
      <c r="SD160" s="31"/>
      <c r="SE160" s="31"/>
      <c r="SF160" s="31"/>
      <c r="SG160" s="31"/>
      <c r="SH160" s="31"/>
      <c r="SI160" s="31"/>
      <c r="SJ160" s="31"/>
      <c r="SK160" s="31"/>
      <c r="SL160" s="31"/>
      <c r="SM160" s="31"/>
      <c r="SN160" s="31"/>
      <c r="SO160" s="31"/>
      <c r="SP160" s="31"/>
      <c r="SQ160" s="31"/>
      <c r="SR160" s="31"/>
      <c r="SS160" s="31"/>
      <c r="ST160" s="31"/>
      <c r="SU160" s="31"/>
      <c r="SV160" s="31"/>
      <c r="SW160" s="31"/>
      <c r="SX160" s="31"/>
      <c r="SY160" s="31"/>
      <c r="SZ160" s="31"/>
      <c r="TA160" s="31"/>
      <c r="TB160" s="31"/>
      <c r="TC160" s="31"/>
      <c r="TD160" s="31"/>
      <c r="TE160" s="31"/>
      <c r="TF160" s="31"/>
      <c r="TG160" s="31"/>
      <c r="TH160" s="31"/>
      <c r="TI160" s="31"/>
      <c r="TJ160" s="31"/>
      <c r="TK160" s="31"/>
      <c r="TL160" s="31"/>
      <c r="TM160" s="31"/>
      <c r="TN160" s="31"/>
      <c r="TO160" s="31"/>
      <c r="TP160" s="31"/>
      <c r="TQ160" s="31"/>
      <c r="TR160" s="31"/>
      <c r="TS160" s="31"/>
      <c r="TT160" s="31"/>
      <c r="TU160" s="31"/>
      <c r="TV160" s="31"/>
      <c r="TW160" s="31"/>
      <c r="TX160" s="31"/>
      <c r="TY160" s="31"/>
      <c r="TZ160" s="31"/>
      <c r="UA160" s="31"/>
      <c r="UB160" s="31"/>
      <c r="UC160" s="31"/>
      <c r="UD160" s="31"/>
      <c r="UE160" s="31"/>
      <c r="UF160" s="31"/>
      <c r="UG160" s="31"/>
      <c r="UH160" s="31"/>
      <c r="UI160" s="31"/>
      <c r="UJ160" s="31"/>
      <c r="UK160" s="31"/>
      <c r="UL160" s="31"/>
      <c r="UM160" s="31"/>
      <c r="UN160" s="31"/>
      <c r="UO160" s="31"/>
      <c r="UP160" s="31"/>
      <c r="UQ160" s="31"/>
      <c r="UR160" s="31"/>
      <c r="US160" s="31"/>
      <c r="UT160" s="31"/>
      <c r="UU160" s="31"/>
      <c r="UV160" s="31"/>
      <c r="UW160" s="31"/>
      <c r="UX160" s="31"/>
      <c r="UY160" s="31"/>
      <c r="UZ160" s="31"/>
      <c r="VA160" s="31"/>
      <c r="VB160" s="31"/>
      <c r="VC160" s="31"/>
      <c r="VD160" s="31"/>
      <c r="VE160" s="31"/>
      <c r="VF160" s="31"/>
      <c r="VG160" s="31"/>
      <c r="VH160" s="31"/>
      <c r="VI160" s="31"/>
      <c r="VJ160" s="31"/>
      <c r="VK160" s="31"/>
      <c r="VL160" s="31"/>
      <c r="VM160" s="31"/>
      <c r="VN160" s="31"/>
      <c r="VO160" s="31"/>
      <c r="VP160" s="31"/>
      <c r="VQ160" s="31"/>
      <c r="VR160" s="31"/>
      <c r="VS160" s="31"/>
      <c r="VT160" s="31"/>
      <c r="VU160" s="31"/>
      <c r="VV160" s="31"/>
      <c r="VW160" s="31"/>
      <c r="VX160" s="31"/>
      <c r="VY160" s="31"/>
      <c r="VZ160" s="31"/>
      <c r="WA160" s="31"/>
      <c r="WB160" s="31"/>
      <c r="WC160" s="31"/>
      <c r="WD160" s="31"/>
      <c r="WE160" s="31"/>
      <c r="WF160" s="31"/>
      <c r="WG160" s="31"/>
      <c r="WH160" s="31"/>
      <c r="WI160" s="31"/>
      <c r="WJ160" s="31"/>
      <c r="WK160" s="31"/>
      <c r="WL160" s="31"/>
      <c r="WM160" s="31"/>
      <c r="WN160" s="31"/>
      <c r="WO160" s="31"/>
      <c r="WP160" s="31"/>
      <c r="WQ160" s="31"/>
      <c r="WR160" s="31"/>
      <c r="WS160" s="31"/>
      <c r="WT160" s="31"/>
      <c r="WU160" s="31"/>
      <c r="WV160" s="31"/>
      <c r="WW160" s="31"/>
      <c r="WX160" s="31"/>
      <c r="WY160" s="31"/>
      <c r="WZ160" s="31"/>
      <c r="XA160" s="31"/>
      <c r="XB160" s="31"/>
      <c r="XC160" s="31"/>
      <c r="XD160" s="31"/>
      <c r="XE160" s="31"/>
      <c r="XF160" s="31"/>
      <c r="XG160" s="31"/>
      <c r="XH160" s="31"/>
      <c r="XI160" s="31"/>
      <c r="XJ160" s="31"/>
      <c r="XK160" s="31"/>
      <c r="XL160" s="31"/>
      <c r="XM160" s="31"/>
      <c r="XN160" s="31"/>
      <c r="XO160" s="31"/>
      <c r="XP160" s="31"/>
      <c r="XQ160" s="31"/>
      <c r="XR160" s="31"/>
      <c r="XS160" s="31"/>
      <c r="XT160" s="31"/>
      <c r="XU160" s="31"/>
      <c r="XV160" s="31"/>
      <c r="XW160" s="31"/>
      <c r="XX160" s="31"/>
      <c r="XY160" s="31"/>
      <c r="XZ160" s="31"/>
      <c r="YA160" s="31"/>
      <c r="YB160" s="31"/>
      <c r="YC160" s="31"/>
      <c r="YD160" s="31"/>
      <c r="YE160" s="31"/>
      <c r="YF160" s="31"/>
      <c r="YG160" s="31"/>
      <c r="YH160" s="31"/>
      <c r="YI160" s="31"/>
      <c r="YJ160" s="31"/>
      <c r="YK160" s="31"/>
      <c r="YL160" s="31"/>
      <c r="YM160" s="31"/>
      <c r="YN160" s="31"/>
      <c r="YO160" s="31"/>
      <c r="YP160" s="31"/>
      <c r="YQ160" s="31"/>
      <c r="YR160" s="31"/>
      <c r="YS160" s="31"/>
      <c r="YT160" s="31"/>
      <c r="YU160" s="31"/>
      <c r="YV160" s="31"/>
      <c r="YW160" s="31"/>
      <c r="YX160" s="31"/>
      <c r="YY160" s="31"/>
      <c r="YZ160" s="31"/>
      <c r="ZA160" s="31"/>
      <c r="ZB160" s="31"/>
      <c r="ZC160" s="31"/>
      <c r="ZD160" s="31"/>
      <c r="ZE160" s="31"/>
      <c r="ZF160" s="31"/>
      <c r="ZG160" s="31"/>
      <c r="ZH160" s="31"/>
      <c r="ZI160" s="31"/>
      <c r="ZJ160" s="31"/>
      <c r="ZK160" s="31"/>
      <c r="ZL160" s="31"/>
      <c r="ZM160" s="31"/>
      <c r="ZN160" s="31"/>
      <c r="ZO160" s="31"/>
      <c r="ZP160" s="31"/>
      <c r="ZQ160" s="31"/>
      <c r="ZR160" s="31"/>
      <c r="ZS160" s="31"/>
      <c r="ZT160" s="31"/>
      <c r="ZU160" s="31"/>
      <c r="ZV160" s="31"/>
      <c r="ZW160" s="31"/>
      <c r="ZX160" s="31"/>
      <c r="ZY160" s="31"/>
      <c r="ZZ160" s="31"/>
      <c r="AAA160" s="31"/>
      <c r="AAB160" s="31"/>
      <c r="AAC160" s="31"/>
      <c r="AAD160" s="31"/>
      <c r="AAE160" s="31"/>
      <c r="AAF160" s="31"/>
      <c r="AAG160" s="31"/>
      <c r="AAH160" s="31"/>
      <c r="AAI160" s="31"/>
      <c r="AAJ160" s="31"/>
      <c r="AAK160" s="31"/>
      <c r="AAL160" s="31"/>
      <c r="AAM160" s="31"/>
      <c r="AAN160" s="31"/>
      <c r="AAO160" s="31"/>
      <c r="AAP160" s="31"/>
      <c r="AAQ160" s="31"/>
      <c r="AAR160" s="31"/>
      <c r="AAS160" s="31"/>
      <c r="AAT160" s="31"/>
      <c r="AAU160" s="31"/>
      <c r="AAV160" s="31"/>
      <c r="AAW160" s="31"/>
      <c r="AAX160" s="31"/>
      <c r="AAY160" s="31"/>
      <c r="AAZ160" s="31"/>
      <c r="ABA160" s="31"/>
      <c r="ABB160" s="31"/>
      <c r="ABC160" s="31"/>
      <c r="ABD160" s="31"/>
      <c r="ABE160" s="31"/>
      <c r="ABF160" s="31"/>
      <c r="ABG160" s="31"/>
      <c r="ABH160" s="31"/>
      <c r="ABI160" s="31"/>
      <c r="ABJ160" s="31"/>
      <c r="ABK160" s="31"/>
      <c r="ABL160" s="31"/>
      <c r="ABM160" s="31"/>
      <c r="ABN160" s="31"/>
      <c r="ABO160" s="31"/>
      <c r="ABP160" s="31"/>
      <c r="ABQ160" s="31"/>
      <c r="ABR160" s="31"/>
      <c r="ABS160" s="31"/>
      <c r="ABT160" s="31"/>
      <c r="ABU160" s="31"/>
      <c r="ABV160" s="31"/>
      <c r="ABW160" s="31"/>
      <c r="ABX160" s="31"/>
      <c r="ABY160" s="31"/>
      <c r="ABZ160" s="31"/>
      <c r="ACA160" s="31"/>
      <c r="ACB160" s="31"/>
      <c r="ACC160" s="31"/>
      <c r="ACD160" s="31"/>
      <c r="ACE160" s="31"/>
      <c r="ACF160" s="31"/>
      <c r="ACG160" s="31"/>
      <c r="ACH160" s="31"/>
      <c r="ACI160" s="31"/>
      <c r="ACJ160" s="31"/>
      <c r="ACK160" s="31"/>
      <c r="ACL160" s="31"/>
      <c r="ACM160" s="31"/>
      <c r="ACN160" s="31"/>
      <c r="ACO160" s="31"/>
      <c r="ACP160" s="31"/>
      <c r="ACQ160" s="31"/>
      <c r="ACR160" s="31"/>
      <c r="ACS160" s="31"/>
      <c r="ACT160" s="31"/>
      <c r="ACU160" s="31"/>
      <c r="ACV160" s="31"/>
      <c r="ACW160" s="31"/>
      <c r="ACX160" s="31"/>
      <c r="ACY160" s="31"/>
      <c r="ACZ160" s="31"/>
      <c r="ADA160" s="31"/>
      <c r="ADB160" s="31"/>
      <c r="ADC160" s="31"/>
      <c r="ADD160" s="31"/>
      <c r="ADE160" s="31"/>
      <c r="ADF160" s="31"/>
      <c r="ADG160" s="31"/>
      <c r="ADH160" s="31"/>
      <c r="ADI160" s="31"/>
      <c r="ADJ160" s="31"/>
      <c r="ADK160" s="31"/>
      <c r="ADL160" s="31"/>
      <c r="ADM160" s="31"/>
      <c r="ADN160" s="31"/>
      <c r="ADO160" s="31"/>
      <c r="ADP160" s="31"/>
      <c r="ADQ160" s="31"/>
      <c r="ADR160" s="31"/>
      <c r="ADS160" s="31"/>
      <c r="ADT160" s="31"/>
      <c r="ADU160" s="31"/>
      <c r="ADV160" s="31"/>
      <c r="ADW160" s="31"/>
      <c r="ADX160" s="31"/>
      <c r="ADY160" s="31"/>
      <c r="ADZ160" s="31"/>
      <c r="AEA160" s="31"/>
      <c r="AEB160" s="31"/>
      <c r="AEC160" s="31"/>
      <c r="AED160" s="31"/>
      <c r="AEE160" s="31"/>
      <c r="AEF160" s="31"/>
      <c r="AEG160" s="31"/>
      <c r="AEH160" s="31"/>
      <c r="AEI160" s="31"/>
      <c r="AEJ160" s="31"/>
      <c r="AEK160" s="31"/>
      <c r="AEL160" s="31"/>
      <c r="AEM160" s="31"/>
      <c r="AEN160" s="31"/>
      <c r="AEO160" s="31"/>
      <c r="AEP160" s="31"/>
      <c r="AEQ160" s="31"/>
      <c r="AER160" s="31"/>
      <c r="AES160" s="31"/>
      <c r="AET160" s="31"/>
      <c r="AEU160" s="31"/>
      <c r="AEV160" s="31"/>
      <c r="AEW160" s="31"/>
      <c r="AEX160" s="31"/>
      <c r="AEY160" s="31"/>
      <c r="AEZ160" s="31"/>
      <c r="AFA160" s="31"/>
      <c r="AFB160" s="31"/>
      <c r="AFC160" s="31"/>
      <c r="AFD160" s="31"/>
      <c r="AFE160" s="31"/>
      <c r="AFF160" s="31"/>
      <c r="AFG160" s="31"/>
      <c r="AFH160" s="31"/>
      <c r="AFI160" s="31"/>
      <c r="AFJ160" s="31"/>
      <c r="AFK160" s="31"/>
      <c r="AFL160" s="31"/>
      <c r="AFM160" s="31"/>
      <c r="AFN160" s="31"/>
      <c r="AFO160" s="31"/>
      <c r="AFP160" s="31"/>
      <c r="AFQ160" s="31"/>
      <c r="AFR160" s="31"/>
      <c r="AFS160" s="31"/>
      <c r="AFT160" s="31"/>
      <c r="AFU160" s="31"/>
      <c r="AFV160" s="31"/>
      <c r="AFW160" s="31"/>
      <c r="AFX160" s="31"/>
      <c r="AFY160" s="31"/>
      <c r="AFZ160" s="31"/>
      <c r="AGA160" s="31"/>
      <c r="AGB160" s="31"/>
      <c r="AGC160" s="31"/>
      <c r="AGD160" s="31"/>
      <c r="AGE160" s="31"/>
      <c r="AGF160" s="31"/>
      <c r="AGG160" s="31"/>
      <c r="AGH160" s="31"/>
      <c r="AGI160" s="31"/>
      <c r="AGJ160" s="31"/>
      <c r="AGK160" s="31"/>
      <c r="AGL160" s="31"/>
      <c r="AGM160" s="31"/>
      <c r="AGN160" s="31"/>
      <c r="AGO160" s="31"/>
      <c r="AGP160" s="31"/>
      <c r="AGQ160" s="31"/>
      <c r="AGR160" s="31"/>
      <c r="AGS160" s="31"/>
      <c r="AGT160" s="31"/>
      <c r="AGU160" s="31"/>
      <c r="AGV160" s="31"/>
      <c r="AGW160" s="31"/>
      <c r="AGX160" s="31"/>
      <c r="AGY160" s="31"/>
      <c r="AGZ160" s="31"/>
      <c r="AHA160" s="31"/>
      <c r="AHB160" s="31"/>
      <c r="AHC160" s="31"/>
      <c r="AHD160" s="31"/>
      <c r="AHE160" s="31"/>
      <c r="AHF160" s="31"/>
      <c r="AHG160" s="31"/>
      <c r="AHH160" s="31"/>
      <c r="AHI160" s="31"/>
      <c r="AHJ160" s="31"/>
      <c r="AHK160" s="31"/>
      <c r="AHL160" s="31"/>
      <c r="AHM160" s="31"/>
      <c r="AHN160" s="31"/>
      <c r="AHO160" s="31"/>
      <c r="AHP160" s="31"/>
      <c r="AHQ160" s="31"/>
      <c r="AHR160" s="31"/>
      <c r="AHS160" s="31"/>
      <c r="AHT160" s="31"/>
      <c r="AHU160" s="31"/>
      <c r="AHV160" s="31"/>
      <c r="AHW160" s="31"/>
      <c r="AHX160" s="31"/>
      <c r="AHY160" s="31"/>
      <c r="AHZ160" s="31"/>
      <c r="AIA160" s="31"/>
      <c r="AIB160" s="31"/>
      <c r="AIC160" s="31"/>
      <c r="AID160" s="31"/>
      <c r="AIE160" s="31"/>
      <c r="AIF160" s="31"/>
      <c r="AIG160" s="31"/>
      <c r="AIH160" s="31"/>
      <c r="AII160" s="31"/>
      <c r="AIJ160" s="31"/>
      <c r="AIK160" s="31"/>
      <c r="AIL160" s="31"/>
      <c r="AIM160" s="31"/>
      <c r="AIN160" s="31"/>
      <c r="AIO160" s="31"/>
      <c r="AIP160" s="31"/>
      <c r="AIQ160" s="31"/>
      <c r="AIR160" s="31"/>
      <c r="AIS160" s="31"/>
      <c r="AIT160" s="31"/>
      <c r="AIU160" s="31"/>
      <c r="AIV160" s="31"/>
      <c r="AIW160" s="31"/>
      <c r="AIX160" s="31"/>
      <c r="AIY160" s="31"/>
      <c r="AIZ160" s="31"/>
      <c r="AJA160" s="31"/>
      <c r="AJB160" s="31"/>
      <c r="AJC160" s="31"/>
      <c r="AJD160" s="31"/>
      <c r="AJE160" s="31"/>
      <c r="AJF160" s="31"/>
      <c r="AJG160" s="31"/>
      <c r="AJH160" s="31"/>
      <c r="AJI160" s="31"/>
      <c r="AJJ160" s="31"/>
      <c r="AJK160" s="31"/>
      <c r="AJL160" s="31"/>
      <c r="AJM160" s="31"/>
      <c r="AJN160" s="31"/>
      <c r="AJO160" s="31"/>
      <c r="AJP160" s="31"/>
      <c r="AJQ160" s="31"/>
      <c r="AJR160" s="31"/>
      <c r="AJS160" s="31"/>
      <c r="AJT160" s="31"/>
      <c r="AJU160" s="31"/>
      <c r="AJV160" s="31"/>
      <c r="AJW160" s="31"/>
      <c r="AJX160" s="31"/>
      <c r="AJY160" s="31"/>
      <c r="AJZ160" s="31"/>
      <c r="AKA160" s="31"/>
      <c r="AKB160" s="31"/>
      <c r="AKC160" s="31"/>
      <c r="AKD160" s="31"/>
      <c r="AKE160" s="31"/>
      <c r="AKF160" s="31"/>
      <c r="AKG160" s="31"/>
      <c r="AKH160" s="31"/>
      <c r="AKI160" s="31"/>
      <c r="AKJ160" s="31"/>
      <c r="AKK160" s="31"/>
      <c r="AKL160" s="31"/>
      <c r="AKM160" s="31"/>
      <c r="AKN160" s="31"/>
      <c r="AKO160" s="31"/>
      <c r="AKP160" s="31"/>
      <c r="AKQ160" s="31"/>
      <c r="AKR160" s="31"/>
      <c r="AKS160" s="31"/>
      <c r="AKT160" s="31"/>
      <c r="AKU160" s="31"/>
      <c r="AKV160" s="31"/>
      <c r="AKW160" s="31"/>
      <c r="AKX160" s="31"/>
      <c r="AKY160" s="31"/>
      <c r="AKZ160" s="31"/>
      <c r="ALA160" s="31"/>
      <c r="ALB160" s="31"/>
      <c r="ALC160" s="31"/>
      <c r="ALD160" s="31"/>
      <c r="ALE160" s="31"/>
      <c r="ALF160" s="31"/>
      <c r="ALG160" s="31"/>
      <c r="ALH160" s="31"/>
      <c r="ALI160" s="31"/>
      <c r="ALJ160" s="31"/>
      <c r="ALK160" s="31"/>
      <c r="ALL160" s="31"/>
      <c r="ALM160" s="31"/>
      <c r="ALN160" s="31"/>
      <c r="ALO160" s="31"/>
      <c r="ALP160" s="31"/>
      <c r="ALQ160" s="31"/>
      <c r="ALR160" s="31"/>
      <c r="ALS160" s="31"/>
      <c r="ALT160" s="31"/>
      <c r="ALU160" s="31"/>
      <c r="ALV160" s="31"/>
      <c r="ALW160" s="31"/>
      <c r="ALX160" s="31"/>
      <c r="ALY160" s="31"/>
      <c r="ALZ160" s="31"/>
      <c r="AMA160" s="31"/>
      <c r="AMB160" s="31"/>
      <c r="AMC160" s="31"/>
      <c r="AMD160" s="31"/>
      <c r="AME160" s="31"/>
      <c r="AMF160" s="31"/>
      <c r="AMG160" s="31"/>
      <c r="AMH160" s="31"/>
      <c r="AMI160" s="31"/>
      <c r="AMJ160" s="31"/>
      <c r="AMK160" s="31"/>
      <c r="AML160" s="31"/>
      <c r="AMM160" s="31"/>
      <c r="AMN160" s="31"/>
      <c r="AMO160" s="31"/>
      <c r="AMP160" s="31"/>
      <c r="AMQ160" s="31"/>
      <c r="AMR160" s="31"/>
      <c r="AMS160" s="31"/>
      <c r="AMT160" s="31"/>
      <c r="AMU160" s="31"/>
      <c r="AMV160" s="31"/>
      <c r="AMW160" s="31"/>
      <c r="AMX160" s="31"/>
      <c r="AMY160" s="31"/>
      <c r="AMZ160" s="31"/>
      <c r="ANA160" s="31"/>
      <c r="ANB160" s="31"/>
      <c r="ANC160" s="31"/>
      <c r="AND160" s="31"/>
      <c r="ANE160" s="31"/>
      <c r="ANF160" s="31"/>
      <c r="ANG160" s="31"/>
      <c r="ANH160" s="31"/>
      <c r="ANI160" s="31"/>
      <c r="ANJ160" s="31"/>
      <c r="ANK160" s="31"/>
      <c r="ANL160" s="31"/>
      <c r="ANM160" s="31"/>
      <c r="ANN160" s="31"/>
      <c r="ANO160" s="31"/>
      <c r="ANP160" s="31"/>
      <c r="ANQ160" s="31"/>
      <c r="ANR160" s="31"/>
      <c r="ANS160" s="31"/>
      <c r="ANT160" s="31"/>
      <c r="ANU160" s="31"/>
      <c r="ANV160" s="31"/>
      <c r="ANW160" s="31"/>
      <c r="ANX160" s="31"/>
      <c r="ANY160" s="31"/>
      <c r="ANZ160" s="31"/>
      <c r="AOA160" s="31"/>
      <c r="AOB160" s="31"/>
      <c r="AOC160" s="31"/>
      <c r="AOD160" s="31"/>
      <c r="AOE160" s="31"/>
      <c r="AOF160" s="31"/>
      <c r="AOG160" s="31"/>
      <c r="AOH160" s="31"/>
      <c r="AOI160" s="31"/>
      <c r="AOJ160" s="31"/>
      <c r="AOK160" s="31"/>
      <c r="AOL160" s="31"/>
      <c r="AOM160" s="31"/>
      <c r="AON160" s="31"/>
      <c r="AOO160" s="31"/>
      <c r="AOP160" s="31"/>
      <c r="AOQ160" s="31"/>
      <c r="AOR160" s="31"/>
      <c r="AOS160" s="31"/>
      <c r="AOT160" s="31"/>
      <c r="AOU160" s="31"/>
      <c r="AOV160" s="31"/>
      <c r="AOW160" s="31"/>
      <c r="AOX160" s="31"/>
      <c r="AOY160" s="31"/>
      <c r="AOZ160" s="31"/>
      <c r="APA160" s="31"/>
      <c r="APB160" s="31"/>
      <c r="APC160" s="31"/>
      <c r="APD160" s="31"/>
      <c r="APE160" s="31"/>
      <c r="APF160" s="31"/>
      <c r="APG160" s="31"/>
      <c r="APH160" s="31"/>
      <c r="API160" s="31"/>
      <c r="APJ160" s="31"/>
      <c r="APK160" s="31"/>
      <c r="APL160" s="31"/>
      <c r="APM160" s="31"/>
      <c r="APN160" s="31"/>
      <c r="APO160" s="31"/>
      <c r="APP160" s="31"/>
      <c r="APQ160" s="31"/>
      <c r="APR160" s="31"/>
      <c r="APS160" s="31"/>
      <c r="APT160" s="31"/>
      <c r="APU160" s="31"/>
      <c r="APV160" s="31"/>
      <c r="APW160" s="31"/>
      <c r="APX160" s="31"/>
      <c r="APY160" s="31"/>
      <c r="APZ160" s="31"/>
      <c r="AQA160" s="31"/>
      <c r="AQB160" s="31"/>
      <c r="AQC160" s="31"/>
      <c r="AQD160" s="31"/>
      <c r="AQE160" s="31"/>
      <c r="AQF160" s="31"/>
      <c r="AQG160" s="31"/>
      <c r="AQH160" s="31"/>
      <c r="AQI160" s="31"/>
      <c r="AQJ160" s="31"/>
      <c r="AQK160" s="31"/>
      <c r="AQL160" s="31"/>
      <c r="AQM160" s="31"/>
      <c r="AQN160" s="31"/>
      <c r="AQO160" s="31"/>
      <c r="AQP160" s="31"/>
      <c r="AQQ160" s="31"/>
      <c r="AQR160" s="31"/>
      <c r="AQS160" s="31"/>
      <c r="AQT160" s="31"/>
      <c r="AQU160" s="31"/>
      <c r="AQV160" s="31"/>
      <c r="AQW160" s="31"/>
      <c r="AQX160" s="31"/>
      <c r="AQY160" s="31"/>
      <c r="AQZ160" s="31"/>
      <c r="ARA160" s="31"/>
      <c r="ARB160" s="31"/>
      <c r="ARC160" s="31"/>
      <c r="ARD160" s="31"/>
      <c r="ARE160" s="31"/>
      <c r="ARF160" s="31"/>
      <c r="ARG160" s="31"/>
      <c r="ARH160" s="31"/>
      <c r="ARI160" s="31"/>
      <c r="ARJ160" s="31"/>
      <c r="ARK160" s="31"/>
      <c r="ARL160" s="31"/>
      <c r="ARM160" s="31"/>
      <c r="ARN160" s="31"/>
      <c r="ARO160" s="31"/>
      <c r="ARP160" s="31"/>
      <c r="ARQ160" s="31"/>
      <c r="ARR160" s="31"/>
      <c r="ARS160" s="31"/>
      <c r="ART160" s="31"/>
      <c r="ARU160" s="31"/>
      <c r="ARV160" s="31"/>
      <c r="ARW160" s="31"/>
      <c r="ARX160" s="31"/>
      <c r="ARY160" s="31"/>
      <c r="ARZ160" s="31"/>
      <c r="ASA160" s="31"/>
      <c r="ASB160" s="31"/>
      <c r="ASC160" s="31"/>
      <c r="ASD160" s="31"/>
      <c r="ASE160" s="31"/>
      <c r="ASF160" s="31"/>
      <c r="ASG160" s="31"/>
      <c r="ASH160" s="31"/>
      <c r="ASI160" s="31"/>
      <c r="ASJ160" s="31"/>
      <c r="ASK160" s="31"/>
      <c r="ASL160" s="31"/>
      <c r="ASM160" s="31"/>
      <c r="ASN160" s="31"/>
      <c r="ASO160" s="31"/>
      <c r="ASP160" s="31"/>
      <c r="ASQ160" s="31"/>
      <c r="ASR160" s="31"/>
      <c r="ASS160" s="31"/>
      <c r="AST160" s="31"/>
      <c r="ASU160" s="31"/>
      <c r="ASV160" s="31"/>
      <c r="ASW160" s="31"/>
      <c r="ASX160" s="31"/>
      <c r="ASY160" s="31"/>
      <c r="ASZ160" s="31"/>
      <c r="ATA160" s="31"/>
      <c r="ATB160" s="31"/>
      <c r="ATC160" s="31"/>
      <c r="ATD160" s="31"/>
      <c r="ATE160" s="31"/>
      <c r="ATF160" s="31"/>
      <c r="ATG160" s="31"/>
      <c r="ATH160" s="31"/>
      <c r="ATI160" s="31"/>
      <c r="ATJ160" s="31"/>
      <c r="ATK160" s="31"/>
      <c r="ATL160" s="31"/>
      <c r="ATM160" s="31"/>
      <c r="ATN160" s="31"/>
      <c r="ATO160" s="31"/>
      <c r="ATP160" s="31"/>
      <c r="ATQ160" s="31"/>
      <c r="ATR160" s="31"/>
      <c r="ATS160" s="31"/>
      <c r="ATT160" s="31"/>
      <c r="ATU160" s="31"/>
      <c r="ATV160" s="31"/>
      <c r="ATW160" s="31"/>
      <c r="ATX160" s="31"/>
      <c r="ATY160" s="31"/>
      <c r="ATZ160" s="31"/>
      <c r="AUA160" s="31"/>
      <c r="AUB160" s="31"/>
      <c r="AUC160" s="31"/>
      <c r="AUD160" s="31"/>
      <c r="AUE160" s="31"/>
      <c r="AUF160" s="31"/>
      <c r="AUG160" s="31"/>
      <c r="AUH160" s="31"/>
      <c r="AUI160" s="31"/>
      <c r="AUJ160" s="31"/>
      <c r="AUK160" s="31"/>
      <c r="AUL160" s="31"/>
      <c r="AUM160" s="31"/>
      <c r="AUN160" s="31"/>
      <c r="AUO160" s="31"/>
      <c r="AUP160" s="31"/>
      <c r="AUQ160" s="31"/>
      <c r="AUR160" s="31"/>
      <c r="AUS160" s="31"/>
      <c r="AUT160" s="31"/>
      <c r="AUU160" s="31"/>
      <c r="AUV160" s="31"/>
      <c r="AUW160" s="31"/>
      <c r="AUX160" s="31"/>
      <c r="AUY160" s="31"/>
      <c r="AUZ160" s="31"/>
      <c r="AVA160" s="31"/>
      <c r="AVB160" s="31"/>
      <c r="AVC160" s="31"/>
      <c r="AVD160" s="31"/>
      <c r="AVE160" s="31"/>
      <c r="AVF160" s="31"/>
      <c r="AVG160" s="31"/>
      <c r="AVH160" s="31"/>
      <c r="AVI160" s="31"/>
      <c r="AVJ160" s="31"/>
      <c r="AVK160" s="31"/>
      <c r="AVL160" s="31"/>
      <c r="AVM160" s="31"/>
      <c r="AVN160" s="31"/>
      <c r="AVO160" s="31"/>
      <c r="AVP160" s="31"/>
      <c r="AVQ160" s="31"/>
      <c r="AVR160" s="31"/>
      <c r="AVS160" s="31"/>
      <c r="AVT160" s="31"/>
      <c r="AVU160" s="31"/>
      <c r="AVV160" s="31"/>
      <c r="AVW160" s="31"/>
      <c r="AVX160" s="31"/>
      <c r="AVY160" s="31"/>
      <c r="AVZ160" s="31"/>
      <c r="AWA160" s="31"/>
      <c r="AWB160" s="31"/>
      <c r="AWC160" s="31"/>
      <c r="AWD160" s="31"/>
      <c r="AWE160" s="31"/>
      <c r="AWF160" s="31"/>
      <c r="AWG160" s="31"/>
      <c r="AWH160" s="31"/>
      <c r="AWI160" s="31"/>
      <c r="AWJ160" s="31"/>
      <c r="AWK160" s="31"/>
      <c r="AWL160" s="31"/>
      <c r="AWM160" s="31"/>
      <c r="AWN160" s="31"/>
      <c r="AWO160" s="31"/>
      <c r="AWP160" s="31"/>
      <c r="AWQ160" s="31"/>
      <c r="AWR160" s="31"/>
      <c r="AWS160" s="31"/>
      <c r="AWT160" s="31"/>
      <c r="AWU160" s="31"/>
      <c r="AWV160" s="31"/>
      <c r="AWW160" s="31"/>
      <c r="AWX160" s="31"/>
      <c r="AWY160" s="31"/>
      <c r="AWZ160" s="31"/>
      <c r="AXA160" s="31"/>
      <c r="AXB160" s="31"/>
      <c r="AXC160" s="31"/>
      <c r="AXD160" s="31"/>
      <c r="AXE160" s="31"/>
      <c r="AXF160" s="31"/>
      <c r="AXG160" s="31"/>
      <c r="AXH160" s="31"/>
      <c r="AXI160" s="31"/>
      <c r="AXJ160" s="31"/>
      <c r="AXK160" s="31"/>
      <c r="AXL160" s="31"/>
      <c r="AXM160" s="31"/>
      <c r="AXN160" s="31"/>
      <c r="AXO160" s="31"/>
      <c r="AXP160" s="31"/>
      <c r="AXQ160" s="31"/>
      <c r="AXR160" s="31"/>
      <c r="AXS160" s="31"/>
      <c r="AXT160" s="31"/>
      <c r="AXU160" s="31"/>
      <c r="AXV160" s="31"/>
      <c r="AXW160" s="31"/>
      <c r="AXX160" s="31"/>
      <c r="AXY160" s="31"/>
      <c r="AXZ160" s="31"/>
      <c r="AYA160" s="31"/>
      <c r="AYB160" s="31"/>
      <c r="AYC160" s="31"/>
      <c r="AYD160" s="31"/>
      <c r="AYE160" s="31"/>
      <c r="AYF160" s="31"/>
      <c r="AYG160" s="31"/>
      <c r="AYH160" s="31"/>
      <c r="AYI160" s="31"/>
      <c r="AYJ160" s="31"/>
      <c r="AYK160" s="31"/>
      <c r="AYL160" s="31"/>
      <c r="AYM160" s="31"/>
      <c r="AYN160" s="31"/>
      <c r="AYO160" s="31"/>
      <c r="AYP160" s="31"/>
      <c r="AYQ160" s="31"/>
      <c r="AYR160" s="31"/>
      <c r="AYS160" s="31"/>
      <c r="AYT160" s="31"/>
      <c r="AYU160" s="31"/>
      <c r="AYV160" s="31"/>
      <c r="AYW160" s="31"/>
      <c r="AYX160" s="31"/>
      <c r="AYY160" s="31"/>
      <c r="AYZ160" s="31"/>
      <c r="AZA160" s="31"/>
      <c r="AZB160" s="31"/>
      <c r="AZC160" s="31"/>
      <c r="AZD160" s="31"/>
      <c r="AZE160" s="31"/>
      <c r="AZF160" s="31"/>
      <c r="AZG160" s="31"/>
      <c r="AZH160" s="31"/>
      <c r="AZI160" s="31"/>
      <c r="AZJ160" s="31"/>
      <c r="AZK160" s="31"/>
      <c r="AZL160" s="31"/>
      <c r="AZM160" s="31"/>
      <c r="AZN160" s="31"/>
      <c r="AZO160" s="31"/>
      <c r="AZP160" s="31"/>
      <c r="AZQ160" s="31"/>
      <c r="AZR160" s="31"/>
      <c r="AZS160" s="31"/>
      <c r="AZT160" s="31"/>
      <c r="AZU160" s="31"/>
      <c r="AZV160" s="31"/>
      <c r="AZW160" s="31"/>
      <c r="AZX160" s="31"/>
      <c r="AZY160" s="31"/>
      <c r="AZZ160" s="31"/>
      <c r="BAA160" s="31"/>
      <c r="BAB160" s="31"/>
      <c r="BAC160" s="31"/>
      <c r="BAD160" s="31"/>
      <c r="BAE160" s="31"/>
      <c r="BAF160" s="31"/>
      <c r="BAG160" s="31"/>
      <c r="BAH160" s="31"/>
      <c r="BAI160" s="31"/>
      <c r="BAJ160" s="31"/>
      <c r="BAK160" s="31"/>
      <c r="BAL160" s="31"/>
      <c r="BAM160" s="31"/>
      <c r="BAN160" s="31"/>
      <c r="BAO160" s="31"/>
      <c r="BAP160" s="31"/>
      <c r="BAQ160" s="31"/>
      <c r="BAR160" s="31"/>
      <c r="BAS160" s="31"/>
      <c r="BAT160" s="31"/>
      <c r="BAU160" s="31"/>
      <c r="BAV160" s="31"/>
      <c r="BAW160" s="31"/>
      <c r="BAX160" s="31"/>
      <c r="BAY160" s="31"/>
      <c r="BAZ160" s="31"/>
      <c r="BBA160" s="31"/>
      <c r="BBB160" s="31"/>
      <c r="BBC160" s="31"/>
      <c r="BBD160" s="31"/>
      <c r="BBE160" s="31"/>
      <c r="BBF160" s="31"/>
      <c r="BBG160" s="31"/>
      <c r="BBH160" s="31"/>
      <c r="BBI160" s="31"/>
      <c r="BBJ160" s="31"/>
      <c r="BBK160" s="31"/>
      <c r="BBL160" s="31"/>
      <c r="BBM160" s="31"/>
      <c r="BBN160" s="31"/>
      <c r="BBO160" s="31"/>
      <c r="BBP160" s="31"/>
      <c r="BBQ160" s="31"/>
      <c r="BBR160" s="31"/>
      <c r="BBS160" s="31"/>
      <c r="BBT160" s="31"/>
      <c r="BBU160" s="31"/>
      <c r="BBV160" s="31"/>
      <c r="BBW160" s="31"/>
      <c r="BBX160" s="31"/>
      <c r="BBY160" s="31"/>
      <c r="BBZ160" s="31"/>
      <c r="BCA160" s="31"/>
      <c r="BCB160" s="31"/>
      <c r="BCC160" s="31"/>
      <c r="BCD160" s="31"/>
      <c r="BCE160" s="31"/>
      <c r="BCF160" s="31"/>
      <c r="BCG160" s="31"/>
      <c r="BCH160" s="31"/>
      <c r="BCI160" s="31"/>
      <c r="BCJ160" s="31"/>
      <c r="BCK160" s="31"/>
      <c r="BCL160" s="31"/>
      <c r="BCM160" s="31"/>
      <c r="BCN160" s="31"/>
      <c r="BCO160" s="31"/>
      <c r="BCP160" s="31"/>
      <c r="BCQ160" s="31"/>
      <c r="BCR160" s="31"/>
      <c r="BCS160" s="31"/>
      <c r="BCT160" s="31"/>
      <c r="BCU160" s="31"/>
      <c r="BCV160" s="31"/>
      <c r="BCW160" s="31"/>
      <c r="BCX160" s="31"/>
      <c r="BCY160" s="31"/>
      <c r="BCZ160" s="31"/>
      <c r="BDA160" s="31"/>
      <c r="BDB160" s="31"/>
      <c r="BDC160" s="31"/>
      <c r="BDD160" s="31"/>
      <c r="BDE160" s="31"/>
      <c r="BDF160" s="31"/>
      <c r="BDG160" s="31"/>
      <c r="BDH160" s="31"/>
      <c r="BDI160" s="31"/>
      <c r="BDJ160" s="31"/>
      <c r="BDK160" s="31"/>
      <c r="BDL160" s="31"/>
      <c r="BDM160" s="31"/>
      <c r="BDN160" s="31"/>
      <c r="BDO160" s="31"/>
      <c r="BDP160" s="31"/>
      <c r="BDQ160" s="31"/>
      <c r="BDR160" s="31"/>
      <c r="BDS160" s="31"/>
      <c r="BDT160" s="31"/>
      <c r="BDU160" s="31"/>
      <c r="BDV160" s="31"/>
      <c r="BDW160" s="31"/>
      <c r="BDX160" s="31"/>
      <c r="BDY160" s="31"/>
      <c r="BDZ160" s="31"/>
      <c r="BEA160" s="31"/>
      <c r="BEB160" s="31"/>
      <c r="BEC160" s="31"/>
      <c r="BED160" s="31"/>
      <c r="BEE160" s="31"/>
      <c r="BEF160" s="31"/>
      <c r="BEG160" s="31"/>
      <c r="BEH160" s="31"/>
      <c r="BEI160" s="31"/>
      <c r="BEJ160" s="31"/>
      <c r="BEK160" s="31"/>
      <c r="BEL160" s="31"/>
      <c r="BEM160" s="31"/>
      <c r="BEN160" s="31"/>
      <c r="BEO160" s="31"/>
      <c r="BEP160" s="31"/>
      <c r="BEQ160" s="31"/>
      <c r="BER160" s="31"/>
      <c r="BES160" s="31"/>
      <c r="BET160" s="31"/>
      <c r="BEU160" s="31"/>
      <c r="BEV160" s="31"/>
      <c r="BEW160" s="31"/>
      <c r="BEX160" s="31"/>
      <c r="BEY160" s="31"/>
      <c r="BEZ160" s="31"/>
      <c r="BFA160" s="31"/>
      <c r="BFB160" s="31"/>
      <c r="BFC160" s="31"/>
      <c r="BFD160" s="31"/>
      <c r="BFE160" s="31"/>
      <c r="BFF160" s="31"/>
      <c r="BFG160" s="31"/>
      <c r="BFH160" s="31"/>
      <c r="BFI160" s="31"/>
      <c r="BFJ160" s="31"/>
      <c r="BFK160" s="31"/>
      <c r="BFL160" s="31"/>
      <c r="BFM160" s="31"/>
      <c r="BFN160" s="31"/>
      <c r="BFO160" s="31"/>
      <c r="BFP160" s="31"/>
      <c r="BFQ160" s="31"/>
      <c r="BFR160" s="31"/>
      <c r="BFS160" s="31"/>
      <c r="BFT160" s="31"/>
      <c r="BFU160" s="31"/>
      <c r="BFV160" s="31"/>
      <c r="BFW160" s="31"/>
      <c r="BFX160" s="31"/>
      <c r="BFY160" s="31"/>
      <c r="BFZ160" s="31"/>
      <c r="BGA160" s="31"/>
      <c r="BGB160" s="31"/>
      <c r="BGC160" s="31"/>
      <c r="BGD160" s="31"/>
      <c r="BGE160" s="31"/>
      <c r="BGF160" s="31"/>
      <c r="BGG160" s="31"/>
      <c r="BGH160" s="31"/>
      <c r="BGI160" s="31"/>
      <c r="BGJ160" s="31"/>
      <c r="BGK160" s="31"/>
      <c r="BGL160" s="31"/>
      <c r="BGM160" s="31"/>
      <c r="BGN160" s="31"/>
      <c r="BGO160" s="31"/>
      <c r="BGP160" s="31"/>
      <c r="BGQ160" s="31"/>
      <c r="BGR160" s="31"/>
      <c r="BGS160" s="31"/>
      <c r="BGT160" s="31"/>
      <c r="BGU160" s="31"/>
      <c r="BGV160" s="31"/>
      <c r="BGW160" s="31"/>
      <c r="BGX160" s="31"/>
      <c r="BGY160" s="31"/>
      <c r="BGZ160" s="31"/>
      <c r="BHA160" s="31"/>
      <c r="BHB160" s="31"/>
      <c r="BHC160" s="31"/>
      <c r="BHD160" s="31"/>
      <c r="BHE160" s="31"/>
      <c r="BHF160" s="31"/>
      <c r="BHG160" s="31"/>
      <c r="BHH160" s="31"/>
      <c r="BHI160" s="31"/>
      <c r="BHJ160" s="31"/>
      <c r="BHK160" s="31"/>
      <c r="BHL160" s="31"/>
      <c r="BHM160" s="31"/>
      <c r="BHN160" s="31"/>
      <c r="BHO160" s="31"/>
      <c r="BHP160" s="31"/>
      <c r="BHQ160" s="31"/>
      <c r="BHR160" s="31"/>
      <c r="BHS160" s="31"/>
      <c r="BHT160" s="31"/>
      <c r="BHU160" s="31"/>
      <c r="BHV160" s="31"/>
      <c r="BHW160" s="31"/>
      <c r="BHX160" s="31"/>
      <c r="BHY160" s="31"/>
      <c r="BHZ160" s="31"/>
      <c r="BIA160" s="31"/>
      <c r="BIB160" s="31"/>
      <c r="BIC160" s="31"/>
      <c r="BID160" s="31"/>
      <c r="BIE160" s="31"/>
      <c r="BIF160" s="31"/>
      <c r="BIG160" s="31"/>
      <c r="BIH160" s="31"/>
      <c r="BII160" s="31"/>
      <c r="BIJ160" s="31"/>
      <c r="BIK160" s="31"/>
      <c r="BIL160" s="31"/>
      <c r="BIM160" s="31"/>
      <c r="BIN160" s="31"/>
      <c r="BIO160" s="31"/>
      <c r="BIP160" s="31"/>
      <c r="BIQ160" s="31"/>
      <c r="BIR160" s="31"/>
      <c r="BIS160" s="31"/>
      <c r="BIT160" s="31"/>
      <c r="BIU160" s="31"/>
      <c r="BIV160" s="31"/>
      <c r="BIW160" s="31"/>
      <c r="BIX160" s="31"/>
      <c r="BIY160" s="31"/>
      <c r="BIZ160" s="31"/>
      <c r="BJA160" s="31"/>
      <c r="BJB160" s="31"/>
      <c r="BJC160" s="31"/>
      <c r="BJD160" s="31"/>
      <c r="BJE160" s="31"/>
      <c r="BJF160" s="31"/>
      <c r="BJG160" s="31"/>
      <c r="BJH160" s="31"/>
      <c r="BJI160" s="31"/>
      <c r="BJJ160" s="31"/>
      <c r="BJK160" s="31"/>
      <c r="BJL160" s="31"/>
      <c r="BJM160" s="31"/>
      <c r="BJN160" s="31"/>
      <c r="BJO160" s="31"/>
      <c r="BJP160" s="31"/>
      <c r="BJQ160" s="31"/>
      <c r="BJR160" s="31"/>
      <c r="BJS160" s="31"/>
      <c r="BJT160" s="31"/>
      <c r="BJU160" s="31"/>
      <c r="BJV160" s="31"/>
      <c r="BJW160" s="31"/>
      <c r="BJX160" s="31"/>
      <c r="BJY160" s="31"/>
      <c r="BJZ160" s="31"/>
      <c r="BKA160" s="31"/>
      <c r="BKB160" s="31"/>
      <c r="BKC160" s="31"/>
      <c r="BKD160" s="31"/>
      <c r="BKE160" s="31"/>
      <c r="BKF160" s="31"/>
      <c r="BKG160" s="31"/>
      <c r="BKH160" s="31"/>
      <c r="BKI160" s="31"/>
      <c r="BKJ160" s="31"/>
      <c r="BKK160" s="31"/>
      <c r="BKL160" s="31"/>
      <c r="BKM160" s="31"/>
      <c r="BKN160" s="31"/>
      <c r="BKO160" s="31"/>
      <c r="BKP160" s="31"/>
      <c r="BKQ160" s="31"/>
      <c r="BKR160" s="31"/>
      <c r="BKS160" s="31"/>
      <c r="BKT160" s="31"/>
      <c r="BKU160" s="31"/>
      <c r="BKV160" s="31"/>
      <c r="BKW160" s="31"/>
      <c r="BKX160" s="31"/>
      <c r="BKY160" s="31"/>
      <c r="BKZ160" s="31"/>
      <c r="BLA160" s="31"/>
      <c r="BLB160" s="31"/>
      <c r="BLC160" s="31"/>
      <c r="BLD160" s="31"/>
      <c r="BLE160" s="31"/>
      <c r="BLF160" s="31"/>
      <c r="BLG160" s="31"/>
      <c r="BLH160" s="31"/>
      <c r="BLI160" s="31"/>
      <c r="BLJ160" s="31"/>
      <c r="BLK160" s="31"/>
      <c r="BLL160" s="31"/>
      <c r="BLM160" s="31"/>
      <c r="BLN160" s="31"/>
      <c r="BLO160" s="31"/>
      <c r="BLP160" s="31"/>
      <c r="BLQ160" s="31"/>
      <c r="BLR160" s="31"/>
      <c r="BLS160" s="31"/>
      <c r="BLT160" s="31"/>
      <c r="BLU160" s="31"/>
      <c r="BLV160" s="31"/>
      <c r="BLW160" s="31"/>
      <c r="BLX160" s="31"/>
      <c r="BLY160" s="31"/>
      <c r="BLZ160" s="31"/>
      <c r="BMA160" s="31"/>
      <c r="BMB160" s="31"/>
      <c r="BMC160" s="31"/>
      <c r="BMD160" s="31"/>
      <c r="BME160" s="31"/>
      <c r="BMF160" s="31"/>
      <c r="BMG160" s="31"/>
      <c r="BMH160" s="31"/>
      <c r="BMI160" s="31"/>
      <c r="BMJ160" s="31"/>
      <c r="BMK160" s="31"/>
      <c r="BML160" s="31"/>
      <c r="BMM160" s="31"/>
      <c r="BMN160" s="31"/>
      <c r="BMO160" s="31"/>
      <c r="BMP160" s="31"/>
      <c r="BMQ160" s="31"/>
      <c r="BMR160" s="31"/>
      <c r="BMS160" s="31"/>
      <c r="BMT160" s="31"/>
      <c r="BMU160" s="31"/>
      <c r="BMV160" s="31"/>
      <c r="BMW160" s="31"/>
      <c r="BMX160" s="31"/>
      <c r="BMY160" s="31"/>
      <c r="BMZ160" s="31"/>
      <c r="BNA160" s="31"/>
      <c r="BNB160" s="31"/>
      <c r="BNC160" s="31"/>
      <c r="BND160" s="31"/>
      <c r="BNE160" s="31"/>
      <c r="BNF160" s="31"/>
      <c r="BNG160" s="31"/>
      <c r="BNH160" s="31"/>
      <c r="BNI160" s="31"/>
      <c r="BNJ160" s="31"/>
      <c r="BNK160" s="31"/>
      <c r="BNL160" s="31"/>
      <c r="BNM160" s="31"/>
      <c r="BNN160" s="31"/>
      <c r="BNO160" s="31"/>
      <c r="BNP160" s="31"/>
      <c r="BNQ160" s="31"/>
      <c r="BNR160" s="31"/>
      <c r="BNS160" s="31"/>
      <c r="BNT160" s="31"/>
      <c r="BNU160" s="31"/>
      <c r="BNV160" s="31"/>
      <c r="BNW160" s="31"/>
      <c r="BNX160" s="31"/>
      <c r="BNY160" s="31"/>
      <c r="BNZ160" s="31"/>
      <c r="BOA160" s="31"/>
      <c r="BOB160" s="31"/>
      <c r="BOC160" s="31"/>
      <c r="BOD160" s="31"/>
      <c r="BOE160" s="31"/>
      <c r="BOF160" s="31"/>
      <c r="BOG160" s="31"/>
      <c r="BOH160" s="31"/>
      <c r="BOI160" s="31"/>
      <c r="BOJ160" s="31"/>
      <c r="BOK160" s="31"/>
      <c r="BOL160" s="31"/>
      <c r="BOM160" s="31"/>
      <c r="BON160" s="31"/>
      <c r="BOO160" s="31"/>
      <c r="BOP160" s="31"/>
      <c r="BOQ160" s="31"/>
      <c r="BOR160" s="31"/>
      <c r="BOS160" s="31"/>
      <c r="BOT160" s="31"/>
      <c r="BOU160" s="31"/>
      <c r="BOV160" s="31"/>
      <c r="BOW160" s="31"/>
      <c r="BOX160" s="31"/>
      <c r="BOY160" s="31"/>
      <c r="BOZ160" s="31"/>
      <c r="BPA160" s="31"/>
      <c r="BPB160" s="31"/>
      <c r="BPC160" s="31"/>
      <c r="BPD160" s="31"/>
      <c r="BPE160" s="31"/>
      <c r="BPF160" s="31"/>
      <c r="BPG160" s="31"/>
      <c r="BPH160" s="31"/>
      <c r="BPI160" s="31"/>
      <c r="BPJ160" s="31"/>
      <c r="BPK160" s="31"/>
      <c r="BPL160" s="31"/>
      <c r="BPM160" s="31"/>
      <c r="BPN160" s="31"/>
      <c r="BPO160" s="31"/>
      <c r="BPP160" s="31"/>
      <c r="BPQ160" s="31"/>
      <c r="BPR160" s="31"/>
      <c r="BPS160" s="31"/>
      <c r="BPT160" s="31"/>
      <c r="BPU160" s="31"/>
      <c r="BPV160" s="31"/>
      <c r="BPW160" s="31"/>
      <c r="BPX160" s="31"/>
      <c r="BPY160" s="31"/>
      <c r="BPZ160" s="31"/>
      <c r="BQA160" s="31"/>
      <c r="BQB160" s="31"/>
      <c r="BQC160" s="31"/>
      <c r="BQD160" s="31"/>
      <c r="BQE160" s="31"/>
      <c r="BQF160" s="31"/>
      <c r="BQG160" s="31"/>
      <c r="BQH160" s="31"/>
      <c r="BQI160" s="31"/>
      <c r="BQJ160" s="31"/>
      <c r="BQK160" s="31"/>
      <c r="BQL160" s="31"/>
      <c r="BQM160" s="31"/>
      <c r="BQN160" s="31"/>
      <c r="BQO160" s="31"/>
      <c r="BQP160" s="31"/>
      <c r="BQQ160" s="31"/>
      <c r="BQR160" s="31"/>
      <c r="BQS160" s="31"/>
      <c r="BQT160" s="31"/>
      <c r="BQU160" s="31"/>
      <c r="BQV160" s="31"/>
      <c r="BQW160" s="31"/>
      <c r="BQX160" s="31"/>
      <c r="BQY160" s="31"/>
      <c r="BQZ160" s="31"/>
      <c r="BRA160" s="31"/>
      <c r="BRB160" s="31"/>
      <c r="BRC160" s="31"/>
      <c r="BRD160" s="31"/>
      <c r="BRE160" s="31"/>
      <c r="BRF160" s="31"/>
      <c r="BRG160" s="31"/>
      <c r="BRH160" s="31"/>
      <c r="BRI160" s="31"/>
      <c r="BRJ160" s="31"/>
      <c r="BRK160" s="31"/>
      <c r="BRL160" s="31"/>
      <c r="BRM160" s="31"/>
      <c r="BRN160" s="31"/>
      <c r="BRO160" s="31"/>
      <c r="BRP160" s="31"/>
      <c r="BRQ160" s="31"/>
      <c r="BRR160" s="31"/>
      <c r="BRS160" s="31"/>
      <c r="BRT160" s="31"/>
      <c r="BRU160" s="31"/>
      <c r="BRV160" s="31"/>
      <c r="BRW160" s="31"/>
      <c r="BRX160" s="31"/>
      <c r="BRY160" s="31"/>
      <c r="BRZ160" s="31"/>
      <c r="BSA160" s="31"/>
      <c r="BSB160" s="31"/>
      <c r="BSC160" s="31"/>
      <c r="BSD160" s="31"/>
      <c r="BSE160" s="31"/>
      <c r="BSF160" s="31"/>
      <c r="BSG160" s="31"/>
      <c r="BSH160" s="31"/>
      <c r="BSI160" s="31"/>
      <c r="BSJ160" s="31"/>
      <c r="BSK160" s="31"/>
      <c r="BSL160" s="31"/>
      <c r="BSM160" s="31"/>
      <c r="BSN160" s="31"/>
      <c r="BSO160" s="31"/>
      <c r="BSP160" s="31"/>
      <c r="BSQ160" s="31"/>
      <c r="BSR160" s="31"/>
      <c r="BSS160" s="31"/>
      <c r="BST160" s="31"/>
      <c r="BSU160" s="31"/>
      <c r="BSV160" s="31"/>
      <c r="BSW160" s="31"/>
      <c r="BSX160" s="31"/>
      <c r="BSY160" s="31"/>
      <c r="BSZ160" s="31"/>
      <c r="BTA160" s="31"/>
      <c r="BTB160" s="31"/>
      <c r="BTC160" s="31"/>
      <c r="BTD160" s="31"/>
      <c r="BTE160" s="31"/>
      <c r="BTF160" s="31"/>
      <c r="BTG160" s="31"/>
      <c r="BTH160" s="31"/>
      <c r="BTI160" s="31"/>
      <c r="BTJ160" s="31"/>
      <c r="BTK160" s="31"/>
      <c r="BTL160" s="31"/>
      <c r="BTM160" s="31"/>
      <c r="BTN160" s="31"/>
      <c r="BTO160" s="31"/>
      <c r="BTP160" s="31"/>
      <c r="BTQ160" s="31"/>
      <c r="BTR160" s="31"/>
      <c r="BTS160" s="31"/>
      <c r="BTT160" s="31"/>
      <c r="BTU160" s="31"/>
      <c r="BTV160" s="31"/>
      <c r="BTW160" s="31"/>
      <c r="BTX160" s="31"/>
      <c r="BTY160" s="31"/>
      <c r="BTZ160" s="31"/>
      <c r="BUA160" s="31"/>
      <c r="BUB160" s="31"/>
      <c r="BUC160" s="31"/>
      <c r="BUD160" s="31"/>
      <c r="BUE160" s="31"/>
      <c r="BUF160" s="31"/>
      <c r="BUG160" s="31"/>
      <c r="BUH160" s="31"/>
      <c r="BUI160" s="31"/>
      <c r="BUJ160" s="31"/>
      <c r="BUK160" s="31"/>
      <c r="BUL160" s="31"/>
      <c r="BUM160" s="31"/>
      <c r="BUN160" s="31"/>
      <c r="BUO160" s="31"/>
      <c r="BUP160" s="31"/>
      <c r="BUQ160" s="31"/>
      <c r="BUR160" s="31"/>
      <c r="BUS160" s="31"/>
      <c r="BUT160" s="31"/>
      <c r="BUU160" s="31"/>
      <c r="BUV160" s="31"/>
      <c r="BUW160" s="31"/>
      <c r="BUX160" s="31"/>
      <c r="BUY160" s="31"/>
      <c r="BUZ160" s="31"/>
      <c r="BVA160" s="31"/>
      <c r="BVB160" s="31"/>
      <c r="BVC160" s="31"/>
      <c r="BVD160" s="31"/>
      <c r="BVE160" s="31"/>
      <c r="BVF160" s="31"/>
      <c r="BVG160" s="31"/>
      <c r="BVH160" s="31"/>
      <c r="BVI160" s="31"/>
      <c r="BVJ160" s="31"/>
      <c r="BVK160" s="31"/>
      <c r="BVL160" s="31"/>
      <c r="BVM160" s="31"/>
      <c r="BVN160" s="31"/>
      <c r="BVO160" s="31"/>
      <c r="BVP160" s="31"/>
      <c r="BVQ160" s="31"/>
      <c r="BVR160" s="31"/>
      <c r="BVS160" s="31"/>
      <c r="BVT160" s="31"/>
      <c r="BVU160" s="31"/>
      <c r="BVV160" s="31"/>
      <c r="BVW160" s="31"/>
      <c r="BVX160" s="31"/>
      <c r="BVY160" s="31"/>
      <c r="BVZ160" s="31"/>
      <c r="BWA160" s="31"/>
      <c r="BWB160" s="31"/>
      <c r="BWC160" s="31"/>
      <c r="BWD160" s="31"/>
      <c r="BWE160" s="31"/>
      <c r="BWF160" s="31"/>
      <c r="BWG160" s="31"/>
      <c r="BWH160" s="31"/>
      <c r="BWI160" s="31"/>
      <c r="BWJ160" s="31"/>
      <c r="BWK160" s="31"/>
      <c r="BWL160" s="31"/>
      <c r="BWM160" s="31"/>
      <c r="BWN160" s="31"/>
      <c r="BWO160" s="31"/>
      <c r="BWP160" s="31"/>
      <c r="BWQ160" s="31"/>
      <c r="BWR160" s="31"/>
      <c r="BWS160" s="31"/>
      <c r="BWT160" s="31"/>
      <c r="BWU160" s="31"/>
      <c r="BWV160" s="31"/>
      <c r="BWW160" s="31"/>
      <c r="BWX160" s="31"/>
      <c r="BWY160" s="31"/>
      <c r="BWZ160" s="31"/>
      <c r="BXA160" s="31"/>
      <c r="BXB160" s="31"/>
      <c r="BXC160" s="31"/>
      <c r="BXD160" s="31"/>
      <c r="BXE160" s="31"/>
      <c r="BXF160" s="31"/>
      <c r="BXG160" s="31"/>
      <c r="BXH160" s="31"/>
      <c r="BXI160" s="31"/>
      <c r="BXJ160" s="31"/>
      <c r="BXK160" s="31"/>
      <c r="BXL160" s="31"/>
      <c r="BXM160" s="31"/>
      <c r="BXN160" s="31"/>
      <c r="BXO160" s="31"/>
      <c r="BXP160" s="31"/>
      <c r="BXQ160" s="31"/>
      <c r="BXR160" s="31"/>
      <c r="BXS160" s="31"/>
      <c r="BXT160" s="31"/>
      <c r="BXU160" s="31"/>
      <c r="BXV160" s="31"/>
      <c r="BXW160" s="31"/>
      <c r="BXX160" s="31"/>
      <c r="BXY160" s="31"/>
      <c r="BXZ160" s="31"/>
      <c r="BYA160" s="31"/>
      <c r="BYB160" s="31"/>
      <c r="BYC160" s="31"/>
      <c r="BYD160" s="31"/>
      <c r="BYE160" s="31"/>
      <c r="BYF160" s="31"/>
      <c r="BYG160" s="31"/>
      <c r="BYH160" s="31"/>
      <c r="BYI160" s="31"/>
      <c r="BYJ160" s="31"/>
      <c r="BYK160" s="31"/>
      <c r="BYL160" s="31"/>
      <c r="BYM160" s="31"/>
      <c r="BYN160" s="31"/>
      <c r="BYO160" s="31"/>
      <c r="BYP160" s="31"/>
      <c r="BYQ160" s="31"/>
      <c r="BYR160" s="31"/>
      <c r="BYS160" s="31"/>
      <c r="BYT160" s="31"/>
      <c r="BYU160" s="31"/>
      <c r="BYV160" s="31"/>
      <c r="BYW160" s="31"/>
      <c r="BYX160" s="31"/>
      <c r="BYY160" s="31"/>
      <c r="BYZ160" s="31"/>
      <c r="BZA160" s="31"/>
      <c r="BZB160" s="31"/>
      <c r="BZC160" s="31"/>
      <c r="BZD160" s="31"/>
      <c r="BZE160" s="31"/>
      <c r="BZF160" s="31"/>
      <c r="BZG160" s="31"/>
      <c r="BZH160" s="31"/>
      <c r="BZI160" s="31"/>
      <c r="BZJ160" s="31"/>
      <c r="BZK160" s="31"/>
      <c r="BZL160" s="31"/>
      <c r="BZM160" s="31"/>
      <c r="BZN160" s="31"/>
      <c r="BZO160" s="31"/>
      <c r="BZP160" s="31"/>
      <c r="BZQ160" s="31"/>
      <c r="BZR160" s="31"/>
      <c r="BZS160" s="31"/>
      <c r="BZT160" s="31"/>
      <c r="BZU160" s="31"/>
      <c r="BZV160" s="31"/>
      <c r="BZW160" s="31"/>
      <c r="BZX160" s="31"/>
      <c r="BZY160" s="31"/>
      <c r="BZZ160" s="31"/>
      <c r="CAA160" s="31"/>
      <c r="CAB160" s="31"/>
      <c r="CAC160" s="31"/>
      <c r="CAD160" s="31"/>
      <c r="CAE160" s="31"/>
      <c r="CAF160" s="31"/>
      <c r="CAG160" s="31"/>
      <c r="CAH160" s="31"/>
      <c r="CAI160" s="31"/>
      <c r="CAJ160" s="31"/>
      <c r="CAK160" s="31"/>
      <c r="CAL160" s="31"/>
      <c r="CAM160" s="31"/>
      <c r="CAN160" s="31"/>
      <c r="CAO160" s="31"/>
      <c r="CAP160" s="31"/>
      <c r="CAQ160" s="31"/>
      <c r="CAR160" s="31"/>
      <c r="CAS160" s="31"/>
      <c r="CAT160" s="31"/>
      <c r="CAU160" s="31"/>
      <c r="CAV160" s="31"/>
      <c r="CAW160" s="31"/>
      <c r="CAX160" s="31"/>
      <c r="CAY160" s="31"/>
      <c r="CAZ160" s="31"/>
      <c r="CBA160" s="31"/>
      <c r="CBB160" s="31"/>
      <c r="CBC160" s="31"/>
      <c r="CBD160" s="31"/>
      <c r="CBE160" s="31"/>
      <c r="CBF160" s="31"/>
      <c r="CBG160" s="31"/>
      <c r="CBH160" s="31"/>
      <c r="CBI160" s="31"/>
      <c r="CBJ160" s="31"/>
      <c r="CBK160" s="31"/>
      <c r="CBL160" s="31"/>
      <c r="CBM160" s="31"/>
      <c r="CBN160" s="31"/>
      <c r="CBO160" s="31"/>
      <c r="CBP160" s="31"/>
      <c r="CBQ160" s="31"/>
      <c r="CBR160" s="31"/>
      <c r="CBS160" s="31"/>
      <c r="CBT160" s="31"/>
      <c r="CBU160" s="31"/>
      <c r="CBV160" s="31"/>
      <c r="CBW160" s="31"/>
      <c r="CBX160" s="31"/>
      <c r="CBY160" s="31"/>
      <c r="CBZ160" s="31"/>
      <c r="CCA160" s="31"/>
      <c r="CCB160" s="31"/>
      <c r="CCC160" s="31"/>
      <c r="CCD160" s="31"/>
      <c r="CCE160" s="31"/>
      <c r="CCF160" s="31"/>
      <c r="CCG160" s="31"/>
      <c r="CCH160" s="31"/>
      <c r="CCI160" s="31"/>
      <c r="CCJ160" s="31"/>
      <c r="CCK160" s="31"/>
      <c r="CCL160" s="31"/>
      <c r="CCM160" s="31"/>
      <c r="CCN160" s="31"/>
      <c r="CCO160" s="31"/>
      <c r="CCP160" s="31"/>
      <c r="CCQ160" s="31"/>
      <c r="CCR160" s="31"/>
      <c r="CCS160" s="31"/>
      <c r="CCT160" s="31"/>
      <c r="CCU160" s="31"/>
      <c r="CCV160" s="31"/>
      <c r="CCW160" s="31"/>
      <c r="CCX160" s="31"/>
      <c r="CCY160" s="31"/>
      <c r="CCZ160" s="31"/>
      <c r="CDA160" s="31"/>
      <c r="CDB160" s="31"/>
      <c r="CDC160" s="31"/>
      <c r="CDD160" s="31"/>
      <c r="CDE160" s="31"/>
      <c r="CDF160" s="31"/>
      <c r="CDG160" s="31"/>
      <c r="CDH160" s="31"/>
      <c r="CDI160" s="31"/>
      <c r="CDJ160" s="31"/>
      <c r="CDK160" s="31"/>
      <c r="CDL160" s="31"/>
      <c r="CDM160" s="31"/>
      <c r="CDN160" s="31"/>
      <c r="CDO160" s="31"/>
      <c r="CDP160" s="31"/>
      <c r="CDQ160" s="31"/>
      <c r="CDR160" s="31"/>
      <c r="CDS160" s="31"/>
      <c r="CDT160" s="31"/>
      <c r="CDU160" s="31"/>
      <c r="CDV160" s="31"/>
      <c r="CDW160" s="31"/>
      <c r="CDX160" s="31"/>
      <c r="CDY160" s="31"/>
      <c r="CDZ160" s="31"/>
      <c r="CEA160" s="31"/>
      <c r="CEB160" s="31"/>
      <c r="CEC160" s="31"/>
      <c r="CED160" s="31"/>
      <c r="CEE160" s="31"/>
      <c r="CEF160" s="31"/>
      <c r="CEG160" s="31"/>
      <c r="CEH160" s="31"/>
      <c r="CEI160" s="31"/>
      <c r="CEJ160" s="31"/>
      <c r="CEK160" s="31"/>
      <c r="CEL160" s="31"/>
      <c r="CEM160" s="31"/>
      <c r="CEN160" s="31"/>
      <c r="CEO160" s="31"/>
      <c r="CEP160" s="31"/>
      <c r="CEQ160" s="31"/>
      <c r="CER160" s="31"/>
      <c r="CES160" s="31"/>
      <c r="CET160" s="31"/>
      <c r="CEU160" s="31"/>
      <c r="CEV160" s="31"/>
      <c r="CEW160" s="31"/>
      <c r="CEX160" s="31"/>
      <c r="CEY160" s="31"/>
      <c r="CEZ160" s="31"/>
      <c r="CFA160" s="31"/>
      <c r="CFB160" s="31"/>
      <c r="CFC160" s="31"/>
      <c r="CFD160" s="31"/>
      <c r="CFE160" s="31"/>
      <c r="CFF160" s="31"/>
      <c r="CFG160" s="31"/>
      <c r="CFH160" s="31"/>
      <c r="CFI160" s="31"/>
      <c r="CFJ160" s="31"/>
      <c r="CFK160" s="31"/>
      <c r="CFL160" s="31"/>
      <c r="CFM160" s="31"/>
      <c r="CFN160" s="31"/>
      <c r="CFO160" s="31"/>
      <c r="CFP160" s="31"/>
      <c r="CFQ160" s="31"/>
      <c r="CFR160" s="31"/>
      <c r="CFS160" s="31"/>
      <c r="CFT160" s="31"/>
      <c r="CFU160" s="31"/>
      <c r="CFV160" s="31"/>
      <c r="CFW160" s="31"/>
      <c r="CFX160" s="31"/>
      <c r="CFY160" s="31"/>
      <c r="CFZ160" s="31"/>
      <c r="CGA160" s="31"/>
      <c r="CGB160" s="31"/>
      <c r="CGC160" s="31"/>
      <c r="CGD160" s="31"/>
      <c r="CGE160" s="31"/>
      <c r="CGF160" s="31"/>
      <c r="CGG160" s="31"/>
      <c r="CGH160" s="31"/>
      <c r="CGI160" s="31"/>
      <c r="CGJ160" s="31"/>
      <c r="CGK160" s="31"/>
      <c r="CGL160" s="31"/>
      <c r="CGM160" s="31"/>
      <c r="CGN160" s="31"/>
      <c r="CGO160" s="31"/>
      <c r="CGP160" s="31"/>
      <c r="CGQ160" s="31"/>
      <c r="CGR160" s="31"/>
      <c r="CGS160" s="31"/>
      <c r="CGT160" s="31"/>
      <c r="CGU160" s="31"/>
      <c r="CGV160" s="31"/>
      <c r="CGW160" s="31"/>
      <c r="CGX160" s="31"/>
      <c r="CGY160" s="31"/>
      <c r="CGZ160" s="31"/>
      <c r="CHA160" s="31"/>
      <c r="CHB160" s="31"/>
      <c r="CHC160" s="31"/>
      <c r="CHD160" s="31"/>
      <c r="CHE160" s="31"/>
      <c r="CHF160" s="31"/>
      <c r="CHG160" s="31"/>
      <c r="CHH160" s="31"/>
      <c r="CHI160" s="31"/>
      <c r="CHJ160" s="31"/>
      <c r="CHK160" s="31"/>
      <c r="CHL160" s="31"/>
      <c r="CHM160" s="31"/>
      <c r="CHN160" s="31"/>
      <c r="CHO160" s="31"/>
      <c r="CHP160" s="31"/>
      <c r="CHQ160" s="31"/>
      <c r="CHR160" s="31"/>
      <c r="CHS160" s="31"/>
      <c r="CHT160" s="31"/>
      <c r="CHU160" s="31"/>
      <c r="CHV160" s="31"/>
      <c r="CHW160" s="31"/>
      <c r="CHX160" s="31"/>
      <c r="CHY160" s="31"/>
      <c r="CHZ160" s="31"/>
      <c r="CIA160" s="31"/>
      <c r="CIB160" s="31"/>
      <c r="CIC160" s="31"/>
      <c r="CID160" s="31"/>
      <c r="CIE160" s="31"/>
      <c r="CIF160" s="31"/>
      <c r="CIG160" s="31"/>
      <c r="CIH160" s="31"/>
      <c r="CII160" s="31"/>
      <c r="CIJ160" s="31"/>
      <c r="CIK160" s="31"/>
      <c r="CIL160" s="31"/>
      <c r="CIM160" s="31"/>
      <c r="CIN160" s="31"/>
      <c r="CIO160" s="31"/>
      <c r="CIP160" s="31"/>
      <c r="CIQ160" s="31"/>
      <c r="CIR160" s="31"/>
      <c r="CIS160" s="31"/>
      <c r="CIT160" s="31"/>
      <c r="CIU160" s="31"/>
      <c r="CIV160" s="31"/>
      <c r="CIW160" s="31"/>
      <c r="CIX160" s="31"/>
      <c r="CIY160" s="31"/>
      <c r="CIZ160" s="31"/>
      <c r="CJA160" s="31"/>
      <c r="CJB160" s="31"/>
      <c r="CJC160" s="31"/>
      <c r="CJD160" s="31"/>
      <c r="CJE160" s="31"/>
      <c r="CJF160" s="31"/>
      <c r="CJG160" s="31"/>
      <c r="CJH160" s="31"/>
      <c r="CJI160" s="31"/>
      <c r="CJJ160" s="31"/>
      <c r="CJK160" s="31"/>
      <c r="CJL160" s="31"/>
      <c r="CJM160" s="31"/>
      <c r="CJN160" s="31"/>
      <c r="CJO160" s="31"/>
      <c r="CJP160" s="31"/>
      <c r="CJQ160" s="31"/>
      <c r="CJR160" s="31"/>
      <c r="CJS160" s="31"/>
      <c r="CJT160" s="31"/>
      <c r="CJU160" s="31"/>
      <c r="CJV160" s="31"/>
      <c r="CJW160" s="31"/>
      <c r="CJX160" s="31"/>
      <c r="CJY160" s="31"/>
      <c r="CJZ160" s="31"/>
      <c r="CKA160" s="31"/>
      <c r="CKB160" s="31"/>
      <c r="CKC160" s="31"/>
      <c r="CKD160" s="31"/>
      <c r="CKE160" s="31"/>
      <c r="CKF160" s="31"/>
      <c r="CKG160" s="31"/>
      <c r="CKH160" s="31"/>
      <c r="CKI160" s="31"/>
      <c r="CKJ160" s="31"/>
      <c r="CKK160" s="31"/>
      <c r="CKL160" s="31"/>
      <c r="CKM160" s="31"/>
      <c r="CKN160" s="31"/>
      <c r="CKO160" s="31"/>
      <c r="CKP160" s="31"/>
      <c r="CKQ160" s="31"/>
      <c r="CKR160" s="31"/>
      <c r="CKS160" s="31"/>
      <c r="CKT160" s="31"/>
      <c r="CKU160" s="31"/>
      <c r="CKV160" s="31"/>
      <c r="CKW160" s="31"/>
      <c r="CKX160" s="31"/>
      <c r="CKY160" s="31"/>
      <c r="CKZ160" s="31"/>
      <c r="CLA160" s="31"/>
      <c r="CLB160" s="31"/>
      <c r="CLC160" s="31"/>
      <c r="CLD160" s="31"/>
      <c r="CLE160" s="31"/>
      <c r="CLF160" s="31"/>
      <c r="CLG160" s="31"/>
      <c r="CLH160" s="31"/>
      <c r="CLI160" s="31"/>
      <c r="CLJ160" s="31"/>
      <c r="CLK160" s="31"/>
      <c r="CLL160" s="31"/>
      <c r="CLM160" s="31"/>
      <c r="CLN160" s="31"/>
      <c r="CLO160" s="31"/>
      <c r="CLP160" s="31"/>
      <c r="CLQ160" s="31"/>
      <c r="CLR160" s="31"/>
      <c r="CLS160" s="31"/>
      <c r="CLT160" s="31"/>
      <c r="CLU160" s="31"/>
      <c r="CLV160" s="31"/>
      <c r="CLW160" s="31"/>
      <c r="CLX160" s="31"/>
      <c r="CLY160" s="31"/>
      <c r="CLZ160" s="31"/>
      <c r="CMA160" s="31"/>
      <c r="CMB160" s="31"/>
      <c r="CMC160" s="31"/>
      <c r="CMD160" s="31"/>
      <c r="CME160" s="31"/>
      <c r="CMF160" s="31"/>
      <c r="CMG160" s="31"/>
      <c r="CMH160" s="31"/>
      <c r="CMI160" s="31"/>
      <c r="CMJ160" s="31"/>
      <c r="CMK160" s="31"/>
      <c r="CML160" s="31"/>
      <c r="CMM160" s="31"/>
      <c r="CMN160" s="31"/>
      <c r="CMO160" s="31"/>
      <c r="CMP160" s="31"/>
      <c r="CMQ160" s="31"/>
      <c r="CMR160" s="31"/>
      <c r="CMS160" s="31"/>
      <c r="CMT160" s="31"/>
      <c r="CMU160" s="31"/>
      <c r="CMV160" s="31"/>
      <c r="CMW160" s="31"/>
      <c r="CMX160" s="31"/>
      <c r="CMY160" s="31"/>
      <c r="CMZ160" s="31"/>
      <c r="CNA160" s="31"/>
      <c r="CNB160" s="31"/>
      <c r="CNC160" s="31"/>
      <c r="CND160" s="31"/>
      <c r="CNE160" s="31"/>
      <c r="CNF160" s="31"/>
      <c r="CNG160" s="31"/>
      <c r="CNH160" s="31"/>
      <c r="CNI160" s="31"/>
      <c r="CNJ160" s="31"/>
      <c r="CNK160" s="31"/>
      <c r="CNL160" s="31"/>
      <c r="CNM160" s="31"/>
      <c r="CNN160" s="31"/>
      <c r="CNO160" s="31"/>
      <c r="CNP160" s="31"/>
      <c r="CNQ160" s="31"/>
      <c r="CNR160" s="31"/>
      <c r="CNS160" s="31"/>
      <c r="CNT160" s="31"/>
      <c r="CNU160" s="31"/>
      <c r="CNV160" s="31"/>
      <c r="CNW160" s="31"/>
      <c r="CNX160" s="31"/>
      <c r="CNY160" s="31"/>
      <c r="CNZ160" s="31"/>
      <c r="COA160" s="31"/>
      <c r="COB160" s="31"/>
      <c r="COC160" s="31"/>
      <c r="COD160" s="31"/>
      <c r="COE160" s="31"/>
      <c r="COF160" s="31"/>
      <c r="COG160" s="31"/>
      <c r="COH160" s="31"/>
      <c r="COI160" s="31"/>
      <c r="COJ160" s="31"/>
      <c r="COK160" s="31"/>
      <c r="COL160" s="31"/>
      <c r="COM160" s="31"/>
      <c r="CON160" s="31"/>
      <c r="COO160" s="31"/>
      <c r="COP160" s="31"/>
      <c r="COQ160" s="31"/>
      <c r="COR160" s="31"/>
      <c r="COS160" s="31"/>
      <c r="COT160" s="31"/>
      <c r="COU160" s="31"/>
      <c r="COV160" s="31"/>
      <c r="COW160" s="31"/>
      <c r="COX160" s="31"/>
      <c r="COY160" s="31"/>
      <c r="COZ160" s="31"/>
      <c r="CPA160" s="31"/>
      <c r="CPB160" s="31"/>
      <c r="CPC160" s="31"/>
      <c r="CPD160" s="31"/>
      <c r="CPE160" s="31"/>
      <c r="CPF160" s="31"/>
      <c r="CPG160" s="31"/>
      <c r="CPH160" s="31"/>
      <c r="CPI160" s="31"/>
      <c r="CPJ160" s="31"/>
      <c r="CPK160" s="31"/>
      <c r="CPL160" s="31"/>
      <c r="CPM160" s="31"/>
      <c r="CPN160" s="31"/>
      <c r="CPO160" s="31"/>
      <c r="CPP160" s="31"/>
      <c r="CPQ160" s="31"/>
      <c r="CPR160" s="31"/>
      <c r="CPS160" s="31"/>
      <c r="CPT160" s="31"/>
      <c r="CPU160" s="31"/>
      <c r="CPV160" s="31"/>
      <c r="CPW160" s="31"/>
      <c r="CPX160" s="31"/>
      <c r="CPY160" s="31"/>
      <c r="CPZ160" s="31"/>
      <c r="CQA160" s="31"/>
      <c r="CQB160" s="31"/>
      <c r="CQC160" s="31"/>
      <c r="CQD160" s="31"/>
      <c r="CQE160" s="31"/>
      <c r="CQF160" s="31"/>
      <c r="CQG160" s="31"/>
      <c r="CQH160" s="31"/>
      <c r="CQI160" s="31"/>
      <c r="CQJ160" s="31"/>
      <c r="CQK160" s="31"/>
      <c r="CQL160" s="31"/>
      <c r="CQM160" s="31"/>
      <c r="CQN160" s="31"/>
      <c r="CQO160" s="31"/>
      <c r="CQP160" s="31"/>
      <c r="CQQ160" s="31"/>
      <c r="CQR160" s="31"/>
      <c r="CQS160" s="31"/>
      <c r="CQT160" s="31"/>
      <c r="CQU160" s="31"/>
      <c r="CQV160" s="31"/>
      <c r="CQW160" s="31"/>
      <c r="CQX160" s="31"/>
      <c r="CQY160" s="31"/>
      <c r="CQZ160" s="31"/>
      <c r="CRA160" s="31"/>
      <c r="CRB160" s="31"/>
      <c r="CRC160" s="31"/>
      <c r="CRD160" s="31"/>
      <c r="CRE160" s="31"/>
      <c r="CRF160" s="31"/>
      <c r="CRG160" s="31"/>
      <c r="CRH160" s="31"/>
      <c r="CRI160" s="31"/>
      <c r="CRJ160" s="31"/>
      <c r="CRK160" s="31"/>
      <c r="CRL160" s="31"/>
      <c r="CRM160" s="31"/>
      <c r="CRN160" s="31"/>
      <c r="CRO160" s="31"/>
      <c r="CRP160" s="31"/>
      <c r="CRQ160" s="31"/>
      <c r="CRR160" s="31"/>
      <c r="CRS160" s="31"/>
      <c r="CRT160" s="31"/>
      <c r="CRU160" s="31"/>
      <c r="CRV160" s="31"/>
      <c r="CRW160" s="31"/>
      <c r="CRX160" s="31"/>
      <c r="CRY160" s="31"/>
      <c r="CRZ160" s="31"/>
      <c r="CSA160" s="31"/>
      <c r="CSB160" s="31"/>
      <c r="CSC160" s="31"/>
      <c r="CSD160" s="31"/>
      <c r="CSE160" s="31"/>
      <c r="CSF160" s="31"/>
      <c r="CSG160" s="31"/>
      <c r="CSH160" s="31"/>
      <c r="CSI160" s="31"/>
      <c r="CSJ160" s="31"/>
      <c r="CSK160" s="31"/>
      <c r="CSL160" s="31"/>
      <c r="CSM160" s="31"/>
      <c r="CSN160" s="31"/>
      <c r="CSO160" s="31"/>
      <c r="CSP160" s="31"/>
      <c r="CSQ160" s="31"/>
      <c r="CSR160" s="31"/>
      <c r="CSS160" s="31"/>
      <c r="CST160" s="31"/>
      <c r="CSU160" s="31"/>
      <c r="CSV160" s="31"/>
      <c r="CSW160" s="31"/>
      <c r="CSX160" s="31"/>
      <c r="CSY160" s="31"/>
      <c r="CSZ160" s="31"/>
      <c r="CTA160" s="31"/>
      <c r="CTB160" s="31"/>
      <c r="CTC160" s="31"/>
      <c r="CTD160" s="31"/>
      <c r="CTE160" s="31"/>
      <c r="CTF160" s="31"/>
      <c r="CTG160" s="31"/>
      <c r="CTH160" s="31"/>
      <c r="CTI160" s="31"/>
      <c r="CTJ160" s="31"/>
      <c r="CTK160" s="31"/>
      <c r="CTL160" s="31"/>
      <c r="CTM160" s="31"/>
      <c r="CTN160" s="31"/>
      <c r="CTO160" s="31"/>
      <c r="CTP160" s="31"/>
      <c r="CTQ160" s="31"/>
      <c r="CTR160" s="31"/>
      <c r="CTS160" s="31"/>
      <c r="CTT160" s="31"/>
      <c r="CTU160" s="31"/>
      <c r="CTV160" s="31"/>
      <c r="CTW160" s="31"/>
      <c r="CTX160" s="31"/>
      <c r="CTY160" s="31"/>
      <c r="CTZ160" s="31"/>
      <c r="CUA160" s="31"/>
      <c r="CUB160" s="31"/>
      <c r="CUC160" s="31"/>
      <c r="CUD160" s="31"/>
      <c r="CUE160" s="31"/>
      <c r="CUF160" s="31"/>
      <c r="CUG160" s="31"/>
      <c r="CUH160" s="31"/>
      <c r="CUI160" s="31"/>
      <c r="CUJ160" s="31"/>
      <c r="CUK160" s="31"/>
      <c r="CUL160" s="31"/>
      <c r="CUM160" s="31"/>
      <c r="CUN160" s="31"/>
      <c r="CUO160" s="31"/>
      <c r="CUP160" s="31"/>
      <c r="CUQ160" s="31"/>
      <c r="CUR160" s="31"/>
      <c r="CUS160" s="31"/>
      <c r="CUT160" s="31"/>
      <c r="CUU160" s="31"/>
      <c r="CUV160" s="31"/>
      <c r="CUW160" s="31"/>
      <c r="CUX160" s="31"/>
      <c r="CUY160" s="31"/>
      <c r="CUZ160" s="31"/>
      <c r="CVA160" s="31"/>
      <c r="CVB160" s="31"/>
      <c r="CVC160" s="31"/>
      <c r="CVD160" s="31"/>
      <c r="CVE160" s="31"/>
      <c r="CVF160" s="31"/>
      <c r="CVG160" s="31"/>
      <c r="CVH160" s="31"/>
      <c r="CVI160" s="31"/>
      <c r="CVJ160" s="31"/>
      <c r="CVK160" s="31"/>
      <c r="CVL160" s="31"/>
      <c r="CVM160" s="31"/>
      <c r="CVN160" s="31"/>
      <c r="CVO160" s="31"/>
      <c r="CVP160" s="31"/>
      <c r="CVQ160" s="31"/>
      <c r="CVR160" s="31"/>
      <c r="CVS160" s="31"/>
      <c r="CVT160" s="31"/>
      <c r="CVU160" s="31"/>
      <c r="CVV160" s="31"/>
      <c r="CVW160" s="31"/>
      <c r="CVX160" s="31"/>
      <c r="CVY160" s="31"/>
      <c r="CVZ160" s="31"/>
      <c r="CWA160" s="31"/>
      <c r="CWB160" s="31"/>
      <c r="CWC160" s="31"/>
      <c r="CWD160" s="31"/>
      <c r="CWE160" s="31"/>
      <c r="CWF160" s="31"/>
      <c r="CWG160" s="31"/>
      <c r="CWH160" s="31"/>
      <c r="CWI160" s="31"/>
      <c r="CWJ160" s="31"/>
      <c r="CWK160" s="31"/>
      <c r="CWL160" s="31"/>
      <c r="CWM160" s="31"/>
      <c r="CWN160" s="31"/>
      <c r="CWO160" s="31"/>
      <c r="CWP160" s="31"/>
      <c r="CWQ160" s="31"/>
      <c r="CWR160" s="31"/>
      <c r="CWS160" s="31"/>
      <c r="CWT160" s="31"/>
      <c r="CWU160" s="31"/>
      <c r="CWV160" s="31"/>
      <c r="CWW160" s="31"/>
      <c r="CWX160" s="31"/>
      <c r="CWY160" s="31"/>
      <c r="CWZ160" s="31"/>
      <c r="CXA160" s="31"/>
      <c r="CXB160" s="31"/>
      <c r="CXC160" s="31"/>
      <c r="CXD160" s="31"/>
      <c r="CXE160" s="31"/>
      <c r="CXF160" s="31"/>
      <c r="CXG160" s="31"/>
      <c r="CXH160" s="31"/>
    </row>
    <row r="161" spans="1:2660" s="82" customFormat="1" ht="31.5" customHeight="1" x14ac:dyDescent="0.2">
      <c r="A161" s="8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31"/>
      <c r="BX161" s="31"/>
      <c r="BY161" s="31"/>
      <c r="BZ161" s="31"/>
      <c r="CA161" s="31"/>
      <c r="CB161" s="31"/>
      <c r="CC161" s="31"/>
      <c r="CD161" s="31"/>
      <c r="CE161" s="31"/>
      <c r="CF161" s="31"/>
      <c r="CG161" s="31"/>
      <c r="CH161" s="31"/>
      <c r="CI161" s="31"/>
      <c r="CJ161" s="31"/>
      <c r="CK161" s="31"/>
      <c r="CL161" s="31"/>
      <c r="CM161" s="31"/>
      <c r="CN161" s="31"/>
      <c r="CO161" s="31"/>
      <c r="CP161" s="31"/>
      <c r="CQ161" s="31"/>
      <c r="CR161" s="31"/>
      <c r="CS161" s="31"/>
      <c r="CT161" s="31"/>
      <c r="CU161" s="31"/>
      <c r="CV161" s="31"/>
      <c r="CW161" s="31"/>
      <c r="CX161" s="31"/>
      <c r="CY161" s="31"/>
      <c r="CZ161" s="31"/>
      <c r="DA161" s="31"/>
      <c r="DB161" s="31"/>
      <c r="DC161" s="31"/>
      <c r="DD161" s="31"/>
      <c r="DE161" s="31"/>
      <c r="DF161" s="31"/>
      <c r="DG161" s="31"/>
      <c r="DH161" s="31"/>
      <c r="DI161" s="31"/>
      <c r="DJ161" s="31"/>
      <c r="DK161" s="31"/>
      <c r="DL161" s="31"/>
      <c r="DM161" s="31"/>
      <c r="DN161" s="31"/>
      <c r="DO161" s="31"/>
      <c r="DP161" s="31"/>
      <c r="DQ161" s="31"/>
      <c r="DR161" s="31"/>
      <c r="DS161" s="31"/>
      <c r="DT161" s="31"/>
      <c r="DU161" s="31"/>
      <c r="DV161" s="31"/>
      <c r="DW161" s="31"/>
      <c r="DX161" s="31"/>
      <c r="DY161" s="31"/>
      <c r="DZ161" s="31"/>
      <c r="EA161" s="31"/>
      <c r="EB161" s="31"/>
      <c r="EC161" s="31"/>
      <c r="ED161" s="31"/>
      <c r="EE161" s="31"/>
      <c r="EF161" s="31"/>
      <c r="EG161" s="31"/>
      <c r="EH161" s="31"/>
      <c r="EI161" s="31"/>
      <c r="EJ161" s="31"/>
      <c r="EK161" s="31"/>
      <c r="EL161" s="31"/>
      <c r="EM161" s="31"/>
      <c r="EN161" s="31"/>
      <c r="EO161" s="31"/>
      <c r="EP161" s="31"/>
      <c r="EQ161" s="31"/>
      <c r="ER161" s="31"/>
      <c r="ES161" s="31"/>
      <c r="ET161" s="31"/>
      <c r="EU161" s="31"/>
      <c r="EV161" s="31"/>
      <c r="EW161" s="31"/>
      <c r="EX161" s="31"/>
      <c r="EY161" s="31"/>
      <c r="EZ161" s="31"/>
      <c r="FA161" s="31"/>
      <c r="FB161" s="31"/>
      <c r="FC161" s="31"/>
      <c r="FD161" s="31"/>
      <c r="FE161" s="31"/>
      <c r="FF161" s="31"/>
      <c r="FG161" s="31"/>
      <c r="FH161" s="31"/>
      <c r="FI161" s="31"/>
      <c r="FJ161" s="31"/>
      <c r="FK161" s="31"/>
      <c r="FL161" s="31"/>
      <c r="FM161" s="31"/>
      <c r="FN161" s="31"/>
      <c r="FO161" s="31"/>
      <c r="FP161" s="31"/>
      <c r="FQ161" s="31"/>
      <c r="FR161" s="31"/>
      <c r="FS161" s="31"/>
      <c r="FT161" s="31"/>
      <c r="FU161" s="31"/>
      <c r="FV161" s="31"/>
      <c r="FW161" s="31"/>
      <c r="FX161" s="31"/>
      <c r="FY161" s="31"/>
      <c r="FZ161" s="31"/>
      <c r="GA161" s="31"/>
      <c r="GB161" s="31"/>
      <c r="GC161" s="31"/>
      <c r="GD161" s="31"/>
      <c r="GE161" s="31"/>
      <c r="GF161" s="31"/>
      <c r="GG161" s="31"/>
      <c r="GH161" s="31"/>
      <c r="GI161" s="31"/>
      <c r="GJ161" s="31"/>
      <c r="GK161" s="31"/>
      <c r="GL161" s="31"/>
      <c r="GM161" s="31"/>
      <c r="GN161" s="31"/>
      <c r="GO161" s="31"/>
      <c r="GP161" s="31"/>
      <c r="GQ161" s="31"/>
      <c r="GR161" s="31"/>
      <c r="GS161" s="31"/>
      <c r="GT161" s="31"/>
      <c r="GU161" s="31"/>
      <c r="GV161" s="31"/>
      <c r="GW161" s="31"/>
      <c r="GX161" s="31"/>
      <c r="GY161" s="31"/>
      <c r="GZ161" s="31"/>
      <c r="HA161" s="31"/>
      <c r="HB161" s="31"/>
      <c r="HC161" s="31"/>
      <c r="HD161" s="31"/>
      <c r="HE161" s="31"/>
      <c r="HF161" s="31"/>
      <c r="HG161" s="31"/>
      <c r="HH161" s="31"/>
      <c r="HI161" s="31"/>
      <c r="HJ161" s="31"/>
      <c r="HK161" s="31"/>
      <c r="HL161" s="31"/>
      <c r="HM161" s="31"/>
      <c r="HN161" s="31"/>
      <c r="HO161" s="31"/>
      <c r="HP161" s="31"/>
      <c r="HQ161" s="31"/>
      <c r="HR161" s="31"/>
      <c r="HS161" s="31"/>
      <c r="HT161" s="31"/>
      <c r="HU161" s="31"/>
      <c r="HV161" s="31"/>
      <c r="HW161" s="31"/>
      <c r="HX161" s="31"/>
      <c r="HY161" s="31"/>
      <c r="HZ161" s="31"/>
      <c r="IA161" s="31"/>
      <c r="IB161" s="31"/>
      <c r="IC161" s="31"/>
      <c r="ID161" s="31"/>
      <c r="IE161" s="31"/>
      <c r="IF161" s="31"/>
      <c r="IG161" s="31"/>
      <c r="IH161" s="31"/>
      <c r="II161" s="31"/>
      <c r="IJ161" s="31"/>
      <c r="IK161" s="31"/>
      <c r="IL161" s="31"/>
      <c r="IM161" s="31"/>
      <c r="IN161" s="31"/>
      <c r="IO161" s="31"/>
      <c r="IP161" s="31"/>
      <c r="IQ161" s="31"/>
      <c r="IR161" s="31"/>
      <c r="IS161" s="31"/>
      <c r="IT161" s="31"/>
      <c r="IU161" s="31"/>
      <c r="IV161" s="31"/>
      <c r="IW161" s="31"/>
      <c r="IX161" s="31"/>
      <c r="IY161" s="31"/>
      <c r="IZ161" s="31"/>
      <c r="JA161" s="31"/>
      <c r="JB161" s="31"/>
      <c r="JC161" s="31"/>
      <c r="JD161" s="31"/>
      <c r="JE161" s="31"/>
      <c r="JF161" s="31"/>
      <c r="JG161" s="31"/>
      <c r="JH161" s="31"/>
      <c r="JI161" s="31"/>
      <c r="JJ161" s="31"/>
      <c r="JK161" s="31"/>
      <c r="JL161" s="31"/>
      <c r="JM161" s="31"/>
      <c r="JN161" s="31"/>
      <c r="JO161" s="31"/>
      <c r="JP161" s="31"/>
      <c r="JQ161" s="31"/>
      <c r="JR161" s="31"/>
      <c r="JS161" s="31"/>
      <c r="JT161" s="31"/>
      <c r="JU161" s="31"/>
      <c r="JV161" s="31"/>
      <c r="JW161" s="31"/>
      <c r="JX161" s="31"/>
      <c r="JY161" s="31"/>
      <c r="JZ161" s="31"/>
      <c r="KA161" s="31"/>
      <c r="KB161" s="31"/>
      <c r="KC161" s="31"/>
      <c r="KD161" s="31"/>
      <c r="KE161" s="31"/>
      <c r="KF161" s="31"/>
      <c r="KG161" s="31"/>
      <c r="KH161" s="31"/>
      <c r="KI161" s="31"/>
      <c r="KJ161" s="31"/>
      <c r="KK161" s="31"/>
      <c r="KL161" s="31"/>
      <c r="KM161" s="31"/>
      <c r="KN161" s="31"/>
      <c r="KO161" s="31"/>
      <c r="KP161" s="31"/>
      <c r="KQ161" s="31"/>
      <c r="KR161" s="31"/>
      <c r="KS161" s="31"/>
      <c r="KT161" s="31"/>
      <c r="KU161" s="31"/>
      <c r="KV161" s="31"/>
      <c r="KW161" s="31"/>
      <c r="KX161" s="31"/>
      <c r="KY161" s="31"/>
      <c r="KZ161" s="31"/>
      <c r="LA161" s="31"/>
      <c r="LB161" s="31"/>
      <c r="LC161" s="31"/>
      <c r="LD161" s="31"/>
      <c r="LE161" s="31"/>
      <c r="LF161" s="31"/>
      <c r="LG161" s="31"/>
      <c r="LH161" s="31"/>
      <c r="LI161" s="31"/>
      <c r="LJ161" s="31"/>
      <c r="LK161" s="31"/>
      <c r="LL161" s="31"/>
      <c r="LM161" s="31"/>
      <c r="LN161" s="31"/>
      <c r="LO161" s="31"/>
      <c r="LP161" s="31"/>
      <c r="LQ161" s="31"/>
      <c r="LR161" s="31"/>
      <c r="LS161" s="31"/>
      <c r="LT161" s="31"/>
      <c r="LU161" s="31"/>
      <c r="LV161" s="31"/>
      <c r="LW161" s="31"/>
      <c r="LX161" s="31"/>
      <c r="LY161" s="31"/>
      <c r="LZ161" s="31"/>
      <c r="MA161" s="31"/>
      <c r="MB161" s="31"/>
      <c r="MC161" s="31"/>
      <c r="MD161" s="31"/>
      <c r="ME161" s="31"/>
      <c r="MF161" s="31"/>
      <c r="MG161" s="31"/>
      <c r="MH161" s="31"/>
      <c r="MI161" s="31"/>
      <c r="MJ161" s="31"/>
      <c r="MK161" s="31"/>
      <c r="ML161" s="31"/>
      <c r="MM161" s="31"/>
      <c r="MN161" s="31"/>
      <c r="MO161" s="31"/>
      <c r="MP161" s="31"/>
      <c r="MQ161" s="31"/>
      <c r="MR161" s="31"/>
      <c r="MS161" s="31"/>
      <c r="MT161" s="31"/>
      <c r="MU161" s="31"/>
      <c r="MV161" s="31"/>
      <c r="MW161" s="31"/>
      <c r="MX161" s="31"/>
      <c r="MY161" s="31"/>
      <c r="MZ161" s="31"/>
      <c r="NA161" s="31"/>
      <c r="NB161" s="31"/>
      <c r="NC161" s="31"/>
      <c r="ND161" s="31"/>
      <c r="NE161" s="31"/>
      <c r="NF161" s="31"/>
      <c r="NG161" s="31"/>
      <c r="NH161" s="31"/>
      <c r="NI161" s="31"/>
      <c r="NJ161" s="31"/>
      <c r="NK161" s="31"/>
      <c r="NL161" s="31"/>
      <c r="NM161" s="31"/>
      <c r="NN161" s="31"/>
      <c r="NO161" s="31"/>
      <c r="NP161" s="31"/>
      <c r="NQ161" s="31"/>
      <c r="NR161" s="31"/>
      <c r="NS161" s="31"/>
      <c r="NT161" s="31"/>
      <c r="NU161" s="31"/>
      <c r="NV161" s="31"/>
      <c r="NW161" s="31"/>
      <c r="NX161" s="31"/>
      <c r="NY161" s="31"/>
      <c r="NZ161" s="31"/>
      <c r="OA161" s="31"/>
      <c r="OB161" s="31"/>
      <c r="OC161" s="31"/>
      <c r="OD161" s="31"/>
      <c r="OE161" s="31"/>
      <c r="OF161" s="31"/>
      <c r="OG161" s="31"/>
      <c r="OH161" s="31"/>
      <c r="OI161" s="31"/>
      <c r="OJ161" s="31"/>
      <c r="OK161" s="31"/>
      <c r="OL161" s="31"/>
      <c r="OM161" s="31"/>
      <c r="ON161" s="31"/>
      <c r="OO161" s="31"/>
      <c r="OP161" s="31"/>
      <c r="OQ161" s="31"/>
      <c r="OR161" s="31"/>
      <c r="OS161" s="31"/>
      <c r="OT161" s="31"/>
      <c r="OU161" s="31"/>
      <c r="OV161" s="31"/>
      <c r="OW161" s="31"/>
      <c r="OX161" s="31"/>
      <c r="OY161" s="31"/>
      <c r="OZ161" s="31"/>
      <c r="PA161" s="31"/>
      <c r="PB161" s="31"/>
      <c r="PC161" s="31"/>
      <c r="PD161" s="31"/>
      <c r="PE161" s="31"/>
      <c r="PF161" s="31"/>
      <c r="PG161" s="31"/>
      <c r="PH161" s="31"/>
      <c r="PI161" s="31"/>
      <c r="PJ161" s="31"/>
      <c r="PK161" s="31"/>
      <c r="PL161" s="31"/>
      <c r="PM161" s="31"/>
      <c r="PN161" s="31"/>
      <c r="PO161" s="31"/>
      <c r="PP161" s="31"/>
      <c r="PQ161" s="31"/>
      <c r="PR161" s="31"/>
      <c r="PS161" s="31"/>
      <c r="PT161" s="31"/>
      <c r="PU161" s="31"/>
      <c r="PV161" s="31"/>
      <c r="PW161" s="31"/>
      <c r="PX161" s="31"/>
      <c r="PY161" s="31"/>
      <c r="PZ161" s="31"/>
      <c r="QA161" s="31"/>
      <c r="QB161" s="31"/>
      <c r="QC161" s="31"/>
      <c r="QD161" s="31"/>
      <c r="QE161" s="31"/>
      <c r="QF161" s="31"/>
      <c r="QG161" s="31"/>
      <c r="QH161" s="31"/>
      <c r="QI161" s="31"/>
      <c r="QJ161" s="31"/>
      <c r="QK161" s="31"/>
      <c r="QL161" s="31"/>
      <c r="QM161" s="31"/>
      <c r="QN161" s="31"/>
      <c r="QO161" s="31"/>
      <c r="QP161" s="31"/>
      <c r="QQ161" s="31"/>
      <c r="QR161" s="31"/>
      <c r="QS161" s="31"/>
      <c r="QT161" s="31"/>
      <c r="QU161" s="31"/>
      <c r="QV161" s="31"/>
      <c r="QW161" s="31"/>
      <c r="QX161" s="31"/>
      <c r="QY161" s="31"/>
      <c r="QZ161" s="31"/>
      <c r="RA161" s="31"/>
      <c r="RB161" s="31"/>
      <c r="RC161" s="31"/>
      <c r="RD161" s="31"/>
      <c r="RE161" s="31"/>
      <c r="RF161" s="31"/>
      <c r="RG161" s="31"/>
      <c r="RH161" s="31"/>
      <c r="RI161" s="31"/>
      <c r="RJ161" s="31"/>
      <c r="RK161" s="31"/>
      <c r="RL161" s="31"/>
      <c r="RM161" s="31"/>
      <c r="RN161" s="31"/>
      <c r="RO161" s="31"/>
      <c r="RP161" s="31"/>
      <c r="RQ161" s="31"/>
      <c r="RR161" s="31"/>
      <c r="RS161" s="31"/>
      <c r="RT161" s="31"/>
      <c r="RU161" s="31"/>
      <c r="RV161" s="31"/>
      <c r="RW161" s="31"/>
      <c r="RX161" s="31"/>
      <c r="RY161" s="31"/>
      <c r="RZ161" s="31"/>
      <c r="SA161" s="31"/>
      <c r="SB161" s="31"/>
      <c r="SC161" s="31"/>
      <c r="SD161" s="31"/>
      <c r="SE161" s="31"/>
      <c r="SF161" s="31"/>
      <c r="SG161" s="31"/>
      <c r="SH161" s="31"/>
      <c r="SI161" s="31"/>
      <c r="SJ161" s="31"/>
      <c r="SK161" s="31"/>
      <c r="SL161" s="31"/>
      <c r="SM161" s="31"/>
      <c r="SN161" s="31"/>
      <c r="SO161" s="31"/>
      <c r="SP161" s="31"/>
      <c r="SQ161" s="31"/>
      <c r="SR161" s="31"/>
      <c r="SS161" s="31"/>
      <c r="ST161" s="31"/>
      <c r="SU161" s="31"/>
      <c r="SV161" s="31"/>
      <c r="SW161" s="31"/>
      <c r="SX161" s="31"/>
      <c r="SY161" s="31"/>
      <c r="SZ161" s="31"/>
      <c r="TA161" s="31"/>
      <c r="TB161" s="31"/>
      <c r="TC161" s="31"/>
      <c r="TD161" s="31"/>
      <c r="TE161" s="31"/>
      <c r="TF161" s="31"/>
      <c r="TG161" s="31"/>
      <c r="TH161" s="31"/>
      <c r="TI161" s="31"/>
      <c r="TJ161" s="31"/>
      <c r="TK161" s="31"/>
      <c r="TL161" s="31"/>
      <c r="TM161" s="31"/>
      <c r="TN161" s="31"/>
      <c r="TO161" s="31"/>
      <c r="TP161" s="31"/>
      <c r="TQ161" s="31"/>
      <c r="TR161" s="31"/>
      <c r="TS161" s="31"/>
      <c r="TT161" s="31"/>
      <c r="TU161" s="31"/>
      <c r="TV161" s="31"/>
      <c r="TW161" s="31"/>
      <c r="TX161" s="31"/>
      <c r="TY161" s="31"/>
      <c r="TZ161" s="31"/>
      <c r="UA161" s="31"/>
      <c r="UB161" s="31"/>
      <c r="UC161" s="31"/>
      <c r="UD161" s="31"/>
      <c r="UE161" s="31"/>
      <c r="UF161" s="31"/>
      <c r="UG161" s="31"/>
      <c r="UH161" s="31"/>
      <c r="UI161" s="31"/>
      <c r="UJ161" s="31"/>
      <c r="UK161" s="31"/>
      <c r="UL161" s="31"/>
      <c r="UM161" s="31"/>
      <c r="UN161" s="31"/>
      <c r="UO161" s="31"/>
      <c r="UP161" s="31"/>
      <c r="UQ161" s="31"/>
      <c r="UR161" s="31"/>
      <c r="US161" s="31"/>
      <c r="UT161" s="31"/>
      <c r="UU161" s="31"/>
      <c r="UV161" s="31"/>
      <c r="UW161" s="31"/>
      <c r="UX161" s="31"/>
      <c r="UY161" s="31"/>
      <c r="UZ161" s="31"/>
      <c r="VA161" s="31"/>
      <c r="VB161" s="31"/>
      <c r="VC161" s="31"/>
      <c r="VD161" s="31"/>
      <c r="VE161" s="31"/>
      <c r="VF161" s="31"/>
      <c r="VG161" s="31"/>
      <c r="VH161" s="31"/>
      <c r="VI161" s="31"/>
      <c r="VJ161" s="31"/>
      <c r="VK161" s="31"/>
      <c r="VL161" s="31"/>
      <c r="VM161" s="31"/>
      <c r="VN161" s="31"/>
      <c r="VO161" s="31"/>
      <c r="VP161" s="31"/>
      <c r="VQ161" s="31"/>
      <c r="VR161" s="31"/>
      <c r="VS161" s="31"/>
      <c r="VT161" s="31"/>
      <c r="VU161" s="31"/>
      <c r="VV161" s="31"/>
      <c r="VW161" s="31"/>
      <c r="VX161" s="31"/>
      <c r="VY161" s="31"/>
      <c r="VZ161" s="31"/>
      <c r="WA161" s="31"/>
      <c r="WB161" s="31"/>
      <c r="WC161" s="31"/>
      <c r="WD161" s="31"/>
      <c r="WE161" s="31"/>
      <c r="WF161" s="31"/>
      <c r="WG161" s="31"/>
      <c r="WH161" s="31"/>
      <c r="WI161" s="31"/>
      <c r="WJ161" s="31"/>
      <c r="WK161" s="31"/>
      <c r="WL161" s="31"/>
      <c r="WM161" s="31"/>
      <c r="WN161" s="31"/>
      <c r="WO161" s="31"/>
      <c r="WP161" s="31"/>
      <c r="WQ161" s="31"/>
      <c r="WR161" s="31"/>
      <c r="WS161" s="31"/>
      <c r="WT161" s="31"/>
      <c r="WU161" s="31"/>
      <c r="WV161" s="31"/>
      <c r="WW161" s="31"/>
      <c r="WX161" s="31"/>
      <c r="WY161" s="31"/>
      <c r="WZ161" s="31"/>
      <c r="XA161" s="31"/>
      <c r="XB161" s="31"/>
      <c r="XC161" s="31"/>
      <c r="XD161" s="31"/>
      <c r="XE161" s="31"/>
      <c r="XF161" s="31"/>
      <c r="XG161" s="31"/>
      <c r="XH161" s="31"/>
      <c r="XI161" s="31"/>
      <c r="XJ161" s="31"/>
      <c r="XK161" s="31"/>
      <c r="XL161" s="31"/>
      <c r="XM161" s="31"/>
      <c r="XN161" s="31"/>
      <c r="XO161" s="31"/>
      <c r="XP161" s="31"/>
      <c r="XQ161" s="31"/>
      <c r="XR161" s="31"/>
      <c r="XS161" s="31"/>
      <c r="XT161" s="31"/>
      <c r="XU161" s="31"/>
      <c r="XV161" s="31"/>
      <c r="XW161" s="31"/>
      <c r="XX161" s="31"/>
      <c r="XY161" s="31"/>
      <c r="XZ161" s="31"/>
      <c r="YA161" s="31"/>
      <c r="YB161" s="31"/>
      <c r="YC161" s="31"/>
      <c r="YD161" s="31"/>
      <c r="YE161" s="31"/>
      <c r="YF161" s="31"/>
      <c r="YG161" s="31"/>
      <c r="YH161" s="31"/>
      <c r="YI161" s="31"/>
      <c r="YJ161" s="31"/>
      <c r="YK161" s="31"/>
      <c r="YL161" s="31"/>
      <c r="YM161" s="31"/>
      <c r="YN161" s="31"/>
      <c r="YO161" s="31"/>
      <c r="YP161" s="31"/>
      <c r="YQ161" s="31"/>
      <c r="YR161" s="31"/>
      <c r="YS161" s="31"/>
      <c r="YT161" s="31"/>
      <c r="YU161" s="31"/>
      <c r="YV161" s="31"/>
      <c r="YW161" s="31"/>
      <c r="YX161" s="31"/>
      <c r="YY161" s="31"/>
      <c r="YZ161" s="31"/>
      <c r="ZA161" s="31"/>
      <c r="ZB161" s="31"/>
      <c r="ZC161" s="31"/>
      <c r="ZD161" s="31"/>
      <c r="ZE161" s="31"/>
      <c r="ZF161" s="31"/>
      <c r="ZG161" s="31"/>
      <c r="ZH161" s="31"/>
      <c r="ZI161" s="31"/>
      <c r="ZJ161" s="31"/>
      <c r="ZK161" s="31"/>
      <c r="ZL161" s="31"/>
      <c r="ZM161" s="31"/>
      <c r="ZN161" s="31"/>
      <c r="ZO161" s="31"/>
      <c r="ZP161" s="31"/>
      <c r="ZQ161" s="31"/>
      <c r="ZR161" s="31"/>
      <c r="ZS161" s="31"/>
      <c r="ZT161" s="31"/>
      <c r="ZU161" s="31"/>
      <c r="ZV161" s="31"/>
      <c r="ZW161" s="31"/>
      <c r="ZX161" s="31"/>
      <c r="ZY161" s="31"/>
      <c r="ZZ161" s="31"/>
      <c r="AAA161" s="31"/>
      <c r="AAB161" s="31"/>
      <c r="AAC161" s="31"/>
      <c r="AAD161" s="31"/>
      <c r="AAE161" s="31"/>
      <c r="AAF161" s="31"/>
      <c r="AAG161" s="31"/>
      <c r="AAH161" s="31"/>
      <c r="AAI161" s="31"/>
      <c r="AAJ161" s="31"/>
      <c r="AAK161" s="31"/>
      <c r="AAL161" s="31"/>
      <c r="AAM161" s="31"/>
      <c r="AAN161" s="31"/>
      <c r="AAO161" s="31"/>
      <c r="AAP161" s="31"/>
      <c r="AAQ161" s="31"/>
      <c r="AAR161" s="31"/>
      <c r="AAS161" s="31"/>
      <c r="AAT161" s="31"/>
      <c r="AAU161" s="31"/>
      <c r="AAV161" s="31"/>
      <c r="AAW161" s="31"/>
      <c r="AAX161" s="31"/>
      <c r="AAY161" s="31"/>
      <c r="AAZ161" s="31"/>
      <c r="ABA161" s="31"/>
      <c r="ABB161" s="31"/>
      <c r="ABC161" s="31"/>
      <c r="ABD161" s="31"/>
      <c r="ABE161" s="31"/>
      <c r="ABF161" s="31"/>
      <c r="ABG161" s="31"/>
      <c r="ABH161" s="31"/>
      <c r="ABI161" s="31"/>
      <c r="ABJ161" s="31"/>
      <c r="ABK161" s="31"/>
      <c r="ABL161" s="31"/>
      <c r="ABM161" s="31"/>
      <c r="ABN161" s="31"/>
      <c r="ABO161" s="31"/>
      <c r="ABP161" s="31"/>
      <c r="ABQ161" s="31"/>
      <c r="ABR161" s="31"/>
      <c r="ABS161" s="31"/>
      <c r="ABT161" s="31"/>
      <c r="ABU161" s="31"/>
      <c r="ABV161" s="31"/>
      <c r="ABW161" s="31"/>
      <c r="ABX161" s="31"/>
      <c r="ABY161" s="31"/>
      <c r="ABZ161" s="31"/>
      <c r="ACA161" s="31"/>
      <c r="ACB161" s="31"/>
      <c r="ACC161" s="31"/>
      <c r="ACD161" s="31"/>
      <c r="ACE161" s="31"/>
      <c r="ACF161" s="31"/>
      <c r="ACG161" s="31"/>
      <c r="ACH161" s="31"/>
      <c r="ACI161" s="31"/>
      <c r="ACJ161" s="31"/>
      <c r="ACK161" s="31"/>
      <c r="ACL161" s="31"/>
      <c r="ACM161" s="31"/>
      <c r="ACN161" s="31"/>
      <c r="ACO161" s="31"/>
      <c r="ACP161" s="31"/>
      <c r="ACQ161" s="31"/>
      <c r="ACR161" s="31"/>
      <c r="ACS161" s="31"/>
      <c r="ACT161" s="31"/>
      <c r="ACU161" s="31"/>
      <c r="ACV161" s="31"/>
      <c r="ACW161" s="31"/>
      <c r="ACX161" s="31"/>
      <c r="ACY161" s="31"/>
      <c r="ACZ161" s="31"/>
      <c r="ADA161" s="31"/>
      <c r="ADB161" s="31"/>
      <c r="ADC161" s="31"/>
      <c r="ADD161" s="31"/>
      <c r="ADE161" s="31"/>
      <c r="ADF161" s="31"/>
      <c r="ADG161" s="31"/>
      <c r="ADH161" s="31"/>
      <c r="ADI161" s="31"/>
      <c r="ADJ161" s="31"/>
      <c r="ADK161" s="31"/>
      <c r="ADL161" s="31"/>
      <c r="ADM161" s="31"/>
      <c r="ADN161" s="31"/>
      <c r="ADO161" s="31"/>
      <c r="ADP161" s="31"/>
      <c r="ADQ161" s="31"/>
      <c r="ADR161" s="31"/>
      <c r="ADS161" s="31"/>
      <c r="ADT161" s="31"/>
      <c r="ADU161" s="31"/>
      <c r="ADV161" s="31"/>
      <c r="ADW161" s="31"/>
      <c r="ADX161" s="31"/>
      <c r="ADY161" s="31"/>
      <c r="ADZ161" s="31"/>
      <c r="AEA161" s="31"/>
      <c r="AEB161" s="31"/>
      <c r="AEC161" s="31"/>
      <c r="AED161" s="31"/>
      <c r="AEE161" s="31"/>
      <c r="AEF161" s="31"/>
      <c r="AEG161" s="31"/>
      <c r="AEH161" s="31"/>
      <c r="AEI161" s="31"/>
      <c r="AEJ161" s="31"/>
      <c r="AEK161" s="31"/>
      <c r="AEL161" s="31"/>
      <c r="AEM161" s="31"/>
      <c r="AEN161" s="31"/>
      <c r="AEO161" s="31"/>
      <c r="AEP161" s="31"/>
      <c r="AEQ161" s="31"/>
      <c r="AER161" s="31"/>
      <c r="AES161" s="31"/>
      <c r="AET161" s="31"/>
      <c r="AEU161" s="31"/>
      <c r="AEV161" s="31"/>
      <c r="AEW161" s="31"/>
      <c r="AEX161" s="31"/>
      <c r="AEY161" s="31"/>
      <c r="AEZ161" s="31"/>
      <c r="AFA161" s="31"/>
      <c r="AFB161" s="31"/>
      <c r="AFC161" s="31"/>
      <c r="AFD161" s="31"/>
      <c r="AFE161" s="31"/>
      <c r="AFF161" s="31"/>
      <c r="AFG161" s="31"/>
      <c r="AFH161" s="31"/>
      <c r="AFI161" s="31"/>
      <c r="AFJ161" s="31"/>
      <c r="AFK161" s="31"/>
      <c r="AFL161" s="31"/>
      <c r="AFM161" s="31"/>
      <c r="AFN161" s="31"/>
      <c r="AFO161" s="31"/>
      <c r="AFP161" s="31"/>
      <c r="AFQ161" s="31"/>
      <c r="AFR161" s="31"/>
      <c r="AFS161" s="31"/>
      <c r="AFT161" s="31"/>
      <c r="AFU161" s="31"/>
      <c r="AFV161" s="31"/>
      <c r="AFW161" s="31"/>
      <c r="AFX161" s="31"/>
      <c r="AFY161" s="31"/>
      <c r="AFZ161" s="31"/>
      <c r="AGA161" s="31"/>
      <c r="AGB161" s="31"/>
      <c r="AGC161" s="31"/>
      <c r="AGD161" s="31"/>
      <c r="AGE161" s="31"/>
      <c r="AGF161" s="31"/>
      <c r="AGG161" s="31"/>
      <c r="AGH161" s="31"/>
      <c r="AGI161" s="31"/>
      <c r="AGJ161" s="31"/>
      <c r="AGK161" s="31"/>
      <c r="AGL161" s="31"/>
      <c r="AGM161" s="31"/>
      <c r="AGN161" s="31"/>
      <c r="AGO161" s="31"/>
      <c r="AGP161" s="31"/>
      <c r="AGQ161" s="31"/>
      <c r="AGR161" s="31"/>
      <c r="AGS161" s="31"/>
      <c r="AGT161" s="31"/>
      <c r="AGU161" s="31"/>
      <c r="AGV161" s="31"/>
      <c r="AGW161" s="31"/>
      <c r="AGX161" s="31"/>
      <c r="AGY161" s="31"/>
      <c r="AGZ161" s="31"/>
      <c r="AHA161" s="31"/>
      <c r="AHB161" s="31"/>
      <c r="AHC161" s="31"/>
      <c r="AHD161" s="31"/>
      <c r="AHE161" s="31"/>
      <c r="AHF161" s="31"/>
      <c r="AHG161" s="31"/>
      <c r="AHH161" s="31"/>
      <c r="AHI161" s="31"/>
      <c r="AHJ161" s="31"/>
      <c r="AHK161" s="31"/>
      <c r="AHL161" s="31"/>
      <c r="AHM161" s="31"/>
      <c r="AHN161" s="31"/>
      <c r="AHO161" s="31"/>
      <c r="AHP161" s="31"/>
      <c r="AHQ161" s="31"/>
      <c r="AHR161" s="31"/>
      <c r="AHS161" s="31"/>
      <c r="AHT161" s="31"/>
      <c r="AHU161" s="31"/>
      <c r="AHV161" s="31"/>
      <c r="AHW161" s="31"/>
      <c r="AHX161" s="31"/>
      <c r="AHY161" s="31"/>
      <c r="AHZ161" s="31"/>
      <c r="AIA161" s="31"/>
      <c r="AIB161" s="31"/>
      <c r="AIC161" s="31"/>
      <c r="AID161" s="31"/>
      <c r="AIE161" s="31"/>
      <c r="AIF161" s="31"/>
      <c r="AIG161" s="31"/>
      <c r="AIH161" s="31"/>
      <c r="AII161" s="31"/>
      <c r="AIJ161" s="31"/>
      <c r="AIK161" s="31"/>
      <c r="AIL161" s="31"/>
      <c r="AIM161" s="31"/>
      <c r="AIN161" s="31"/>
      <c r="AIO161" s="31"/>
      <c r="AIP161" s="31"/>
      <c r="AIQ161" s="31"/>
      <c r="AIR161" s="31"/>
      <c r="AIS161" s="31"/>
      <c r="AIT161" s="31"/>
      <c r="AIU161" s="31"/>
      <c r="AIV161" s="31"/>
      <c r="AIW161" s="31"/>
      <c r="AIX161" s="31"/>
      <c r="AIY161" s="31"/>
      <c r="AIZ161" s="31"/>
      <c r="AJA161" s="31"/>
      <c r="AJB161" s="31"/>
      <c r="AJC161" s="31"/>
      <c r="AJD161" s="31"/>
      <c r="AJE161" s="31"/>
      <c r="AJF161" s="31"/>
      <c r="AJG161" s="31"/>
      <c r="AJH161" s="31"/>
      <c r="AJI161" s="31"/>
      <c r="AJJ161" s="31"/>
      <c r="AJK161" s="31"/>
      <c r="AJL161" s="31"/>
      <c r="AJM161" s="31"/>
      <c r="AJN161" s="31"/>
      <c r="AJO161" s="31"/>
      <c r="AJP161" s="31"/>
      <c r="AJQ161" s="31"/>
      <c r="AJR161" s="31"/>
      <c r="AJS161" s="31"/>
      <c r="AJT161" s="31"/>
      <c r="AJU161" s="31"/>
      <c r="AJV161" s="31"/>
      <c r="AJW161" s="31"/>
      <c r="AJX161" s="31"/>
      <c r="AJY161" s="31"/>
      <c r="AJZ161" s="31"/>
      <c r="AKA161" s="31"/>
      <c r="AKB161" s="31"/>
      <c r="AKC161" s="31"/>
      <c r="AKD161" s="31"/>
      <c r="AKE161" s="31"/>
      <c r="AKF161" s="31"/>
      <c r="AKG161" s="31"/>
      <c r="AKH161" s="31"/>
      <c r="AKI161" s="31"/>
      <c r="AKJ161" s="31"/>
      <c r="AKK161" s="31"/>
      <c r="AKL161" s="31"/>
      <c r="AKM161" s="31"/>
      <c r="AKN161" s="31"/>
      <c r="AKO161" s="31"/>
      <c r="AKP161" s="31"/>
      <c r="AKQ161" s="31"/>
      <c r="AKR161" s="31"/>
      <c r="AKS161" s="31"/>
      <c r="AKT161" s="31"/>
      <c r="AKU161" s="31"/>
      <c r="AKV161" s="31"/>
      <c r="AKW161" s="31"/>
      <c r="AKX161" s="31"/>
      <c r="AKY161" s="31"/>
      <c r="AKZ161" s="31"/>
      <c r="ALA161" s="31"/>
      <c r="ALB161" s="31"/>
      <c r="ALC161" s="31"/>
      <c r="ALD161" s="31"/>
      <c r="ALE161" s="31"/>
      <c r="ALF161" s="31"/>
      <c r="ALG161" s="31"/>
      <c r="ALH161" s="31"/>
      <c r="ALI161" s="31"/>
      <c r="ALJ161" s="31"/>
      <c r="ALK161" s="31"/>
      <c r="ALL161" s="31"/>
      <c r="ALM161" s="31"/>
      <c r="ALN161" s="31"/>
      <c r="ALO161" s="31"/>
      <c r="ALP161" s="31"/>
      <c r="ALQ161" s="31"/>
      <c r="ALR161" s="31"/>
      <c r="ALS161" s="31"/>
      <c r="ALT161" s="31"/>
      <c r="ALU161" s="31"/>
      <c r="ALV161" s="31"/>
      <c r="ALW161" s="31"/>
      <c r="ALX161" s="31"/>
      <c r="ALY161" s="31"/>
      <c r="ALZ161" s="31"/>
      <c r="AMA161" s="31"/>
      <c r="AMB161" s="31"/>
      <c r="AMC161" s="31"/>
      <c r="AMD161" s="31"/>
      <c r="AME161" s="31"/>
      <c r="AMF161" s="31"/>
      <c r="AMG161" s="31"/>
      <c r="AMH161" s="31"/>
      <c r="AMI161" s="31"/>
      <c r="AMJ161" s="31"/>
      <c r="AMK161" s="31"/>
      <c r="AML161" s="31"/>
      <c r="AMM161" s="31"/>
      <c r="AMN161" s="31"/>
      <c r="AMO161" s="31"/>
      <c r="AMP161" s="31"/>
      <c r="AMQ161" s="31"/>
      <c r="AMR161" s="31"/>
      <c r="AMS161" s="31"/>
      <c r="AMT161" s="31"/>
      <c r="AMU161" s="31"/>
      <c r="AMV161" s="31"/>
      <c r="AMW161" s="31"/>
      <c r="AMX161" s="31"/>
      <c r="AMY161" s="31"/>
      <c r="AMZ161" s="31"/>
      <c r="ANA161" s="31"/>
      <c r="ANB161" s="31"/>
      <c r="ANC161" s="31"/>
      <c r="AND161" s="31"/>
      <c r="ANE161" s="31"/>
      <c r="ANF161" s="31"/>
      <c r="ANG161" s="31"/>
      <c r="ANH161" s="31"/>
      <c r="ANI161" s="31"/>
      <c r="ANJ161" s="31"/>
      <c r="ANK161" s="31"/>
      <c r="ANL161" s="31"/>
      <c r="ANM161" s="31"/>
      <c r="ANN161" s="31"/>
      <c r="ANO161" s="31"/>
      <c r="ANP161" s="31"/>
      <c r="ANQ161" s="31"/>
      <c r="ANR161" s="31"/>
      <c r="ANS161" s="31"/>
      <c r="ANT161" s="31"/>
      <c r="ANU161" s="31"/>
      <c r="ANV161" s="31"/>
      <c r="ANW161" s="31"/>
      <c r="ANX161" s="31"/>
      <c r="ANY161" s="31"/>
      <c r="ANZ161" s="31"/>
      <c r="AOA161" s="31"/>
      <c r="AOB161" s="31"/>
      <c r="AOC161" s="31"/>
      <c r="AOD161" s="31"/>
      <c r="AOE161" s="31"/>
      <c r="AOF161" s="31"/>
      <c r="AOG161" s="31"/>
      <c r="AOH161" s="31"/>
      <c r="AOI161" s="31"/>
      <c r="AOJ161" s="31"/>
      <c r="AOK161" s="31"/>
      <c r="AOL161" s="31"/>
      <c r="AOM161" s="31"/>
      <c r="AON161" s="31"/>
      <c r="AOO161" s="31"/>
      <c r="AOP161" s="31"/>
      <c r="AOQ161" s="31"/>
      <c r="AOR161" s="31"/>
      <c r="AOS161" s="31"/>
      <c r="AOT161" s="31"/>
      <c r="AOU161" s="31"/>
      <c r="AOV161" s="31"/>
      <c r="AOW161" s="31"/>
      <c r="AOX161" s="31"/>
      <c r="AOY161" s="31"/>
      <c r="AOZ161" s="31"/>
      <c r="APA161" s="31"/>
      <c r="APB161" s="31"/>
      <c r="APC161" s="31"/>
      <c r="APD161" s="31"/>
      <c r="APE161" s="31"/>
      <c r="APF161" s="31"/>
      <c r="APG161" s="31"/>
      <c r="APH161" s="31"/>
      <c r="API161" s="31"/>
      <c r="APJ161" s="31"/>
      <c r="APK161" s="31"/>
      <c r="APL161" s="31"/>
      <c r="APM161" s="31"/>
      <c r="APN161" s="31"/>
      <c r="APO161" s="31"/>
      <c r="APP161" s="31"/>
      <c r="APQ161" s="31"/>
      <c r="APR161" s="31"/>
      <c r="APS161" s="31"/>
      <c r="APT161" s="31"/>
      <c r="APU161" s="31"/>
      <c r="APV161" s="31"/>
      <c r="APW161" s="31"/>
      <c r="APX161" s="31"/>
      <c r="APY161" s="31"/>
      <c r="APZ161" s="31"/>
      <c r="AQA161" s="31"/>
      <c r="AQB161" s="31"/>
      <c r="AQC161" s="31"/>
      <c r="AQD161" s="31"/>
      <c r="AQE161" s="31"/>
      <c r="AQF161" s="31"/>
      <c r="AQG161" s="31"/>
      <c r="AQH161" s="31"/>
      <c r="AQI161" s="31"/>
      <c r="AQJ161" s="31"/>
      <c r="AQK161" s="31"/>
      <c r="AQL161" s="31"/>
      <c r="AQM161" s="31"/>
      <c r="AQN161" s="31"/>
      <c r="AQO161" s="31"/>
      <c r="AQP161" s="31"/>
      <c r="AQQ161" s="31"/>
      <c r="AQR161" s="31"/>
      <c r="AQS161" s="31"/>
      <c r="AQT161" s="31"/>
      <c r="AQU161" s="31"/>
      <c r="AQV161" s="31"/>
      <c r="AQW161" s="31"/>
      <c r="AQX161" s="31"/>
      <c r="AQY161" s="31"/>
      <c r="AQZ161" s="31"/>
      <c r="ARA161" s="31"/>
      <c r="ARB161" s="31"/>
      <c r="ARC161" s="31"/>
      <c r="ARD161" s="31"/>
      <c r="ARE161" s="31"/>
      <c r="ARF161" s="31"/>
      <c r="ARG161" s="31"/>
      <c r="ARH161" s="31"/>
      <c r="ARI161" s="31"/>
      <c r="ARJ161" s="31"/>
      <c r="ARK161" s="31"/>
      <c r="ARL161" s="31"/>
      <c r="ARM161" s="31"/>
      <c r="ARN161" s="31"/>
      <c r="ARO161" s="31"/>
      <c r="ARP161" s="31"/>
      <c r="ARQ161" s="31"/>
      <c r="ARR161" s="31"/>
      <c r="ARS161" s="31"/>
      <c r="ART161" s="31"/>
      <c r="ARU161" s="31"/>
      <c r="ARV161" s="31"/>
      <c r="ARW161" s="31"/>
      <c r="ARX161" s="31"/>
      <c r="ARY161" s="31"/>
      <c r="ARZ161" s="31"/>
      <c r="ASA161" s="31"/>
      <c r="ASB161" s="31"/>
      <c r="ASC161" s="31"/>
      <c r="ASD161" s="31"/>
      <c r="ASE161" s="31"/>
      <c r="ASF161" s="31"/>
      <c r="ASG161" s="31"/>
      <c r="ASH161" s="31"/>
      <c r="ASI161" s="31"/>
      <c r="ASJ161" s="31"/>
      <c r="ASK161" s="31"/>
      <c r="ASL161" s="31"/>
      <c r="ASM161" s="31"/>
      <c r="ASN161" s="31"/>
      <c r="ASO161" s="31"/>
      <c r="ASP161" s="31"/>
      <c r="ASQ161" s="31"/>
      <c r="ASR161" s="31"/>
      <c r="ASS161" s="31"/>
      <c r="AST161" s="31"/>
      <c r="ASU161" s="31"/>
      <c r="ASV161" s="31"/>
      <c r="ASW161" s="31"/>
      <c r="ASX161" s="31"/>
      <c r="ASY161" s="31"/>
      <c r="ASZ161" s="31"/>
      <c r="ATA161" s="31"/>
      <c r="ATB161" s="31"/>
      <c r="ATC161" s="31"/>
      <c r="ATD161" s="31"/>
      <c r="ATE161" s="31"/>
      <c r="ATF161" s="31"/>
      <c r="ATG161" s="31"/>
      <c r="ATH161" s="31"/>
      <c r="ATI161" s="31"/>
      <c r="ATJ161" s="31"/>
      <c r="ATK161" s="31"/>
      <c r="ATL161" s="31"/>
      <c r="ATM161" s="31"/>
      <c r="ATN161" s="31"/>
      <c r="ATO161" s="31"/>
      <c r="ATP161" s="31"/>
      <c r="ATQ161" s="31"/>
      <c r="ATR161" s="31"/>
      <c r="ATS161" s="31"/>
      <c r="ATT161" s="31"/>
      <c r="ATU161" s="31"/>
      <c r="ATV161" s="31"/>
      <c r="ATW161" s="31"/>
      <c r="ATX161" s="31"/>
      <c r="ATY161" s="31"/>
      <c r="ATZ161" s="31"/>
      <c r="AUA161" s="31"/>
      <c r="AUB161" s="31"/>
      <c r="AUC161" s="31"/>
      <c r="AUD161" s="31"/>
      <c r="AUE161" s="31"/>
      <c r="AUF161" s="31"/>
      <c r="AUG161" s="31"/>
      <c r="AUH161" s="31"/>
      <c r="AUI161" s="31"/>
      <c r="AUJ161" s="31"/>
      <c r="AUK161" s="31"/>
      <c r="AUL161" s="31"/>
      <c r="AUM161" s="31"/>
      <c r="AUN161" s="31"/>
      <c r="AUO161" s="31"/>
      <c r="AUP161" s="31"/>
      <c r="AUQ161" s="31"/>
      <c r="AUR161" s="31"/>
      <c r="AUS161" s="31"/>
      <c r="AUT161" s="31"/>
      <c r="AUU161" s="31"/>
      <c r="AUV161" s="31"/>
      <c r="AUW161" s="31"/>
      <c r="AUX161" s="31"/>
      <c r="AUY161" s="31"/>
      <c r="AUZ161" s="31"/>
      <c r="AVA161" s="31"/>
      <c r="AVB161" s="31"/>
      <c r="AVC161" s="31"/>
      <c r="AVD161" s="31"/>
      <c r="AVE161" s="31"/>
      <c r="AVF161" s="31"/>
      <c r="AVG161" s="31"/>
      <c r="AVH161" s="31"/>
      <c r="AVI161" s="31"/>
      <c r="AVJ161" s="31"/>
      <c r="AVK161" s="31"/>
      <c r="AVL161" s="31"/>
      <c r="AVM161" s="31"/>
      <c r="AVN161" s="31"/>
      <c r="AVO161" s="31"/>
      <c r="AVP161" s="31"/>
      <c r="AVQ161" s="31"/>
      <c r="AVR161" s="31"/>
      <c r="AVS161" s="31"/>
      <c r="AVT161" s="31"/>
      <c r="AVU161" s="31"/>
      <c r="AVV161" s="31"/>
      <c r="AVW161" s="31"/>
      <c r="AVX161" s="31"/>
      <c r="AVY161" s="31"/>
      <c r="AVZ161" s="31"/>
      <c r="AWA161" s="31"/>
      <c r="AWB161" s="31"/>
      <c r="AWC161" s="31"/>
      <c r="AWD161" s="31"/>
      <c r="AWE161" s="31"/>
      <c r="AWF161" s="31"/>
      <c r="AWG161" s="31"/>
      <c r="AWH161" s="31"/>
      <c r="AWI161" s="31"/>
      <c r="AWJ161" s="31"/>
      <c r="AWK161" s="31"/>
      <c r="AWL161" s="31"/>
      <c r="AWM161" s="31"/>
      <c r="AWN161" s="31"/>
      <c r="AWO161" s="31"/>
      <c r="AWP161" s="31"/>
      <c r="AWQ161" s="31"/>
      <c r="AWR161" s="31"/>
      <c r="AWS161" s="31"/>
      <c r="AWT161" s="31"/>
      <c r="AWU161" s="31"/>
      <c r="AWV161" s="31"/>
      <c r="AWW161" s="31"/>
      <c r="AWX161" s="31"/>
      <c r="AWY161" s="31"/>
      <c r="AWZ161" s="31"/>
      <c r="AXA161" s="31"/>
      <c r="AXB161" s="31"/>
      <c r="AXC161" s="31"/>
      <c r="AXD161" s="31"/>
      <c r="AXE161" s="31"/>
      <c r="AXF161" s="31"/>
      <c r="AXG161" s="31"/>
      <c r="AXH161" s="31"/>
      <c r="AXI161" s="31"/>
      <c r="AXJ161" s="31"/>
      <c r="AXK161" s="31"/>
      <c r="AXL161" s="31"/>
      <c r="AXM161" s="31"/>
      <c r="AXN161" s="31"/>
      <c r="AXO161" s="31"/>
      <c r="AXP161" s="31"/>
      <c r="AXQ161" s="31"/>
      <c r="AXR161" s="31"/>
      <c r="AXS161" s="31"/>
      <c r="AXT161" s="31"/>
      <c r="AXU161" s="31"/>
      <c r="AXV161" s="31"/>
      <c r="AXW161" s="31"/>
      <c r="AXX161" s="31"/>
      <c r="AXY161" s="31"/>
      <c r="AXZ161" s="31"/>
      <c r="AYA161" s="31"/>
      <c r="AYB161" s="31"/>
      <c r="AYC161" s="31"/>
      <c r="AYD161" s="31"/>
      <c r="AYE161" s="31"/>
      <c r="AYF161" s="31"/>
      <c r="AYG161" s="31"/>
      <c r="AYH161" s="31"/>
      <c r="AYI161" s="31"/>
      <c r="AYJ161" s="31"/>
      <c r="AYK161" s="31"/>
      <c r="AYL161" s="31"/>
      <c r="AYM161" s="31"/>
      <c r="AYN161" s="31"/>
      <c r="AYO161" s="31"/>
      <c r="AYP161" s="31"/>
      <c r="AYQ161" s="31"/>
      <c r="AYR161" s="31"/>
      <c r="AYS161" s="31"/>
      <c r="AYT161" s="31"/>
      <c r="AYU161" s="31"/>
      <c r="AYV161" s="31"/>
      <c r="AYW161" s="31"/>
      <c r="AYX161" s="31"/>
      <c r="AYY161" s="31"/>
      <c r="AYZ161" s="31"/>
      <c r="AZA161" s="31"/>
      <c r="AZB161" s="31"/>
      <c r="AZC161" s="31"/>
      <c r="AZD161" s="31"/>
      <c r="AZE161" s="31"/>
      <c r="AZF161" s="31"/>
      <c r="AZG161" s="31"/>
      <c r="AZH161" s="31"/>
      <c r="AZI161" s="31"/>
      <c r="AZJ161" s="31"/>
      <c r="AZK161" s="31"/>
      <c r="AZL161" s="31"/>
      <c r="AZM161" s="31"/>
      <c r="AZN161" s="31"/>
      <c r="AZO161" s="31"/>
      <c r="AZP161" s="31"/>
      <c r="AZQ161" s="31"/>
      <c r="AZR161" s="31"/>
      <c r="AZS161" s="31"/>
      <c r="AZT161" s="31"/>
      <c r="AZU161" s="31"/>
      <c r="AZV161" s="31"/>
      <c r="AZW161" s="31"/>
      <c r="AZX161" s="31"/>
      <c r="AZY161" s="31"/>
      <c r="AZZ161" s="31"/>
      <c r="BAA161" s="31"/>
      <c r="BAB161" s="31"/>
      <c r="BAC161" s="31"/>
      <c r="BAD161" s="31"/>
      <c r="BAE161" s="31"/>
      <c r="BAF161" s="31"/>
      <c r="BAG161" s="31"/>
      <c r="BAH161" s="31"/>
      <c r="BAI161" s="31"/>
      <c r="BAJ161" s="31"/>
      <c r="BAK161" s="31"/>
      <c r="BAL161" s="31"/>
      <c r="BAM161" s="31"/>
      <c r="BAN161" s="31"/>
      <c r="BAO161" s="31"/>
      <c r="BAP161" s="31"/>
      <c r="BAQ161" s="31"/>
      <c r="BAR161" s="31"/>
      <c r="BAS161" s="31"/>
      <c r="BAT161" s="31"/>
      <c r="BAU161" s="31"/>
      <c r="BAV161" s="31"/>
      <c r="BAW161" s="31"/>
      <c r="BAX161" s="31"/>
      <c r="BAY161" s="31"/>
      <c r="BAZ161" s="31"/>
      <c r="BBA161" s="31"/>
      <c r="BBB161" s="31"/>
      <c r="BBC161" s="31"/>
      <c r="BBD161" s="31"/>
      <c r="BBE161" s="31"/>
      <c r="BBF161" s="31"/>
      <c r="BBG161" s="31"/>
      <c r="BBH161" s="31"/>
      <c r="BBI161" s="31"/>
      <c r="BBJ161" s="31"/>
      <c r="BBK161" s="31"/>
      <c r="BBL161" s="31"/>
      <c r="BBM161" s="31"/>
      <c r="BBN161" s="31"/>
      <c r="BBO161" s="31"/>
      <c r="BBP161" s="31"/>
      <c r="BBQ161" s="31"/>
      <c r="BBR161" s="31"/>
      <c r="BBS161" s="31"/>
      <c r="BBT161" s="31"/>
      <c r="BBU161" s="31"/>
      <c r="BBV161" s="31"/>
      <c r="BBW161" s="31"/>
      <c r="BBX161" s="31"/>
      <c r="BBY161" s="31"/>
      <c r="BBZ161" s="31"/>
      <c r="BCA161" s="31"/>
      <c r="BCB161" s="31"/>
      <c r="BCC161" s="31"/>
      <c r="BCD161" s="31"/>
      <c r="BCE161" s="31"/>
      <c r="BCF161" s="31"/>
      <c r="BCG161" s="31"/>
      <c r="BCH161" s="31"/>
      <c r="BCI161" s="31"/>
      <c r="BCJ161" s="31"/>
      <c r="BCK161" s="31"/>
      <c r="BCL161" s="31"/>
      <c r="BCM161" s="31"/>
      <c r="BCN161" s="31"/>
      <c r="BCO161" s="31"/>
      <c r="BCP161" s="31"/>
      <c r="BCQ161" s="31"/>
      <c r="BCR161" s="31"/>
      <c r="BCS161" s="31"/>
      <c r="BCT161" s="31"/>
      <c r="BCU161" s="31"/>
      <c r="BCV161" s="31"/>
      <c r="BCW161" s="31"/>
      <c r="BCX161" s="31"/>
      <c r="BCY161" s="31"/>
      <c r="BCZ161" s="31"/>
      <c r="BDA161" s="31"/>
      <c r="BDB161" s="31"/>
      <c r="BDC161" s="31"/>
      <c r="BDD161" s="31"/>
      <c r="BDE161" s="31"/>
      <c r="BDF161" s="31"/>
      <c r="BDG161" s="31"/>
      <c r="BDH161" s="31"/>
      <c r="BDI161" s="31"/>
      <c r="BDJ161" s="31"/>
      <c r="BDK161" s="31"/>
      <c r="BDL161" s="31"/>
      <c r="BDM161" s="31"/>
      <c r="BDN161" s="31"/>
      <c r="BDO161" s="31"/>
      <c r="BDP161" s="31"/>
      <c r="BDQ161" s="31"/>
      <c r="BDR161" s="31"/>
      <c r="BDS161" s="31"/>
      <c r="BDT161" s="31"/>
      <c r="BDU161" s="31"/>
      <c r="BDV161" s="31"/>
      <c r="BDW161" s="31"/>
      <c r="BDX161" s="31"/>
      <c r="BDY161" s="31"/>
      <c r="BDZ161" s="31"/>
      <c r="BEA161" s="31"/>
      <c r="BEB161" s="31"/>
      <c r="BEC161" s="31"/>
      <c r="BED161" s="31"/>
      <c r="BEE161" s="31"/>
      <c r="BEF161" s="31"/>
      <c r="BEG161" s="31"/>
      <c r="BEH161" s="31"/>
      <c r="BEI161" s="31"/>
      <c r="BEJ161" s="31"/>
      <c r="BEK161" s="31"/>
      <c r="BEL161" s="31"/>
      <c r="BEM161" s="31"/>
      <c r="BEN161" s="31"/>
      <c r="BEO161" s="31"/>
      <c r="BEP161" s="31"/>
      <c r="BEQ161" s="31"/>
      <c r="BER161" s="31"/>
      <c r="BES161" s="31"/>
      <c r="BET161" s="31"/>
      <c r="BEU161" s="31"/>
      <c r="BEV161" s="31"/>
      <c r="BEW161" s="31"/>
      <c r="BEX161" s="31"/>
      <c r="BEY161" s="31"/>
      <c r="BEZ161" s="31"/>
      <c r="BFA161" s="31"/>
      <c r="BFB161" s="31"/>
      <c r="BFC161" s="31"/>
      <c r="BFD161" s="31"/>
      <c r="BFE161" s="31"/>
      <c r="BFF161" s="31"/>
      <c r="BFG161" s="31"/>
      <c r="BFH161" s="31"/>
      <c r="BFI161" s="31"/>
      <c r="BFJ161" s="31"/>
      <c r="BFK161" s="31"/>
      <c r="BFL161" s="31"/>
      <c r="BFM161" s="31"/>
      <c r="BFN161" s="31"/>
      <c r="BFO161" s="31"/>
      <c r="BFP161" s="31"/>
      <c r="BFQ161" s="31"/>
      <c r="BFR161" s="31"/>
      <c r="BFS161" s="31"/>
      <c r="BFT161" s="31"/>
      <c r="BFU161" s="31"/>
      <c r="BFV161" s="31"/>
      <c r="BFW161" s="31"/>
      <c r="BFX161" s="31"/>
      <c r="BFY161" s="31"/>
      <c r="BFZ161" s="31"/>
      <c r="BGA161" s="31"/>
      <c r="BGB161" s="31"/>
      <c r="BGC161" s="31"/>
      <c r="BGD161" s="31"/>
      <c r="BGE161" s="31"/>
      <c r="BGF161" s="31"/>
      <c r="BGG161" s="31"/>
      <c r="BGH161" s="31"/>
      <c r="BGI161" s="31"/>
      <c r="BGJ161" s="31"/>
      <c r="BGK161" s="31"/>
      <c r="BGL161" s="31"/>
      <c r="BGM161" s="31"/>
      <c r="BGN161" s="31"/>
      <c r="BGO161" s="31"/>
      <c r="BGP161" s="31"/>
      <c r="BGQ161" s="31"/>
      <c r="BGR161" s="31"/>
      <c r="BGS161" s="31"/>
      <c r="BGT161" s="31"/>
      <c r="BGU161" s="31"/>
      <c r="BGV161" s="31"/>
      <c r="BGW161" s="31"/>
      <c r="BGX161" s="31"/>
      <c r="BGY161" s="31"/>
      <c r="BGZ161" s="31"/>
      <c r="BHA161" s="31"/>
      <c r="BHB161" s="31"/>
      <c r="BHC161" s="31"/>
      <c r="BHD161" s="31"/>
      <c r="BHE161" s="31"/>
      <c r="BHF161" s="31"/>
      <c r="BHG161" s="31"/>
      <c r="BHH161" s="31"/>
      <c r="BHI161" s="31"/>
      <c r="BHJ161" s="31"/>
      <c r="BHK161" s="31"/>
      <c r="BHL161" s="31"/>
      <c r="BHM161" s="31"/>
      <c r="BHN161" s="31"/>
      <c r="BHO161" s="31"/>
      <c r="BHP161" s="31"/>
      <c r="BHQ161" s="31"/>
      <c r="BHR161" s="31"/>
      <c r="BHS161" s="31"/>
      <c r="BHT161" s="31"/>
      <c r="BHU161" s="31"/>
      <c r="BHV161" s="31"/>
      <c r="BHW161" s="31"/>
      <c r="BHX161" s="31"/>
      <c r="BHY161" s="31"/>
      <c r="BHZ161" s="31"/>
      <c r="BIA161" s="31"/>
      <c r="BIB161" s="31"/>
      <c r="BIC161" s="31"/>
      <c r="BID161" s="31"/>
      <c r="BIE161" s="31"/>
      <c r="BIF161" s="31"/>
      <c r="BIG161" s="31"/>
      <c r="BIH161" s="31"/>
      <c r="BII161" s="31"/>
      <c r="BIJ161" s="31"/>
      <c r="BIK161" s="31"/>
      <c r="BIL161" s="31"/>
      <c r="BIM161" s="31"/>
      <c r="BIN161" s="31"/>
      <c r="BIO161" s="31"/>
      <c r="BIP161" s="31"/>
      <c r="BIQ161" s="31"/>
      <c r="BIR161" s="31"/>
      <c r="BIS161" s="31"/>
      <c r="BIT161" s="31"/>
      <c r="BIU161" s="31"/>
      <c r="BIV161" s="31"/>
      <c r="BIW161" s="31"/>
      <c r="BIX161" s="31"/>
      <c r="BIY161" s="31"/>
      <c r="BIZ161" s="31"/>
      <c r="BJA161" s="31"/>
      <c r="BJB161" s="31"/>
      <c r="BJC161" s="31"/>
      <c r="BJD161" s="31"/>
      <c r="BJE161" s="31"/>
      <c r="BJF161" s="31"/>
      <c r="BJG161" s="31"/>
      <c r="BJH161" s="31"/>
      <c r="BJI161" s="31"/>
      <c r="BJJ161" s="31"/>
      <c r="BJK161" s="31"/>
      <c r="BJL161" s="31"/>
      <c r="BJM161" s="31"/>
      <c r="BJN161" s="31"/>
      <c r="BJO161" s="31"/>
      <c r="BJP161" s="31"/>
      <c r="BJQ161" s="31"/>
      <c r="BJR161" s="31"/>
      <c r="BJS161" s="31"/>
      <c r="BJT161" s="31"/>
      <c r="BJU161" s="31"/>
      <c r="BJV161" s="31"/>
      <c r="BJW161" s="31"/>
      <c r="BJX161" s="31"/>
      <c r="BJY161" s="31"/>
      <c r="BJZ161" s="31"/>
      <c r="BKA161" s="31"/>
      <c r="BKB161" s="31"/>
      <c r="BKC161" s="31"/>
      <c r="BKD161" s="31"/>
      <c r="BKE161" s="31"/>
      <c r="BKF161" s="31"/>
      <c r="BKG161" s="31"/>
      <c r="BKH161" s="31"/>
      <c r="BKI161" s="31"/>
      <c r="BKJ161" s="31"/>
      <c r="BKK161" s="31"/>
      <c r="BKL161" s="31"/>
      <c r="BKM161" s="31"/>
      <c r="BKN161" s="31"/>
      <c r="BKO161" s="31"/>
      <c r="BKP161" s="31"/>
      <c r="BKQ161" s="31"/>
      <c r="BKR161" s="31"/>
      <c r="BKS161" s="31"/>
      <c r="BKT161" s="31"/>
      <c r="BKU161" s="31"/>
      <c r="BKV161" s="31"/>
      <c r="BKW161" s="31"/>
      <c r="BKX161" s="31"/>
      <c r="BKY161" s="31"/>
      <c r="BKZ161" s="31"/>
      <c r="BLA161" s="31"/>
      <c r="BLB161" s="31"/>
      <c r="BLC161" s="31"/>
      <c r="BLD161" s="31"/>
      <c r="BLE161" s="31"/>
      <c r="BLF161" s="31"/>
      <c r="BLG161" s="31"/>
      <c r="BLH161" s="31"/>
      <c r="BLI161" s="31"/>
      <c r="BLJ161" s="31"/>
      <c r="BLK161" s="31"/>
      <c r="BLL161" s="31"/>
      <c r="BLM161" s="31"/>
      <c r="BLN161" s="31"/>
      <c r="BLO161" s="31"/>
      <c r="BLP161" s="31"/>
      <c r="BLQ161" s="31"/>
      <c r="BLR161" s="31"/>
      <c r="BLS161" s="31"/>
      <c r="BLT161" s="31"/>
      <c r="BLU161" s="31"/>
      <c r="BLV161" s="31"/>
      <c r="BLW161" s="31"/>
      <c r="BLX161" s="31"/>
      <c r="BLY161" s="31"/>
      <c r="BLZ161" s="31"/>
      <c r="BMA161" s="31"/>
      <c r="BMB161" s="31"/>
      <c r="BMC161" s="31"/>
      <c r="BMD161" s="31"/>
      <c r="BME161" s="31"/>
      <c r="BMF161" s="31"/>
      <c r="BMG161" s="31"/>
      <c r="BMH161" s="31"/>
      <c r="BMI161" s="31"/>
      <c r="BMJ161" s="31"/>
      <c r="BMK161" s="31"/>
      <c r="BML161" s="31"/>
      <c r="BMM161" s="31"/>
      <c r="BMN161" s="31"/>
      <c r="BMO161" s="31"/>
      <c r="BMP161" s="31"/>
      <c r="BMQ161" s="31"/>
      <c r="BMR161" s="31"/>
      <c r="BMS161" s="31"/>
      <c r="BMT161" s="31"/>
      <c r="BMU161" s="31"/>
      <c r="BMV161" s="31"/>
      <c r="BMW161" s="31"/>
      <c r="BMX161" s="31"/>
      <c r="BMY161" s="31"/>
      <c r="BMZ161" s="31"/>
      <c r="BNA161" s="31"/>
      <c r="BNB161" s="31"/>
      <c r="BNC161" s="31"/>
      <c r="BND161" s="31"/>
      <c r="BNE161" s="31"/>
      <c r="BNF161" s="31"/>
      <c r="BNG161" s="31"/>
      <c r="BNH161" s="31"/>
      <c r="BNI161" s="31"/>
      <c r="BNJ161" s="31"/>
      <c r="BNK161" s="31"/>
      <c r="BNL161" s="31"/>
      <c r="BNM161" s="31"/>
      <c r="BNN161" s="31"/>
      <c r="BNO161" s="31"/>
      <c r="BNP161" s="31"/>
      <c r="BNQ161" s="31"/>
      <c r="BNR161" s="31"/>
      <c r="BNS161" s="31"/>
      <c r="BNT161" s="31"/>
      <c r="BNU161" s="31"/>
      <c r="BNV161" s="31"/>
      <c r="BNW161" s="31"/>
      <c r="BNX161" s="31"/>
      <c r="BNY161" s="31"/>
      <c r="BNZ161" s="31"/>
      <c r="BOA161" s="31"/>
      <c r="BOB161" s="31"/>
      <c r="BOC161" s="31"/>
      <c r="BOD161" s="31"/>
      <c r="BOE161" s="31"/>
      <c r="BOF161" s="31"/>
      <c r="BOG161" s="31"/>
      <c r="BOH161" s="31"/>
      <c r="BOI161" s="31"/>
      <c r="BOJ161" s="31"/>
      <c r="BOK161" s="31"/>
      <c r="BOL161" s="31"/>
      <c r="BOM161" s="31"/>
      <c r="BON161" s="31"/>
      <c r="BOO161" s="31"/>
      <c r="BOP161" s="31"/>
      <c r="BOQ161" s="31"/>
      <c r="BOR161" s="31"/>
      <c r="BOS161" s="31"/>
      <c r="BOT161" s="31"/>
      <c r="BOU161" s="31"/>
      <c r="BOV161" s="31"/>
      <c r="BOW161" s="31"/>
      <c r="BOX161" s="31"/>
      <c r="BOY161" s="31"/>
      <c r="BOZ161" s="31"/>
      <c r="BPA161" s="31"/>
      <c r="BPB161" s="31"/>
      <c r="BPC161" s="31"/>
      <c r="BPD161" s="31"/>
      <c r="BPE161" s="31"/>
      <c r="BPF161" s="31"/>
      <c r="BPG161" s="31"/>
      <c r="BPH161" s="31"/>
      <c r="BPI161" s="31"/>
      <c r="BPJ161" s="31"/>
      <c r="BPK161" s="31"/>
      <c r="BPL161" s="31"/>
      <c r="BPM161" s="31"/>
      <c r="BPN161" s="31"/>
      <c r="BPO161" s="31"/>
      <c r="BPP161" s="31"/>
      <c r="BPQ161" s="31"/>
      <c r="BPR161" s="31"/>
      <c r="BPS161" s="31"/>
      <c r="BPT161" s="31"/>
      <c r="BPU161" s="31"/>
      <c r="BPV161" s="31"/>
      <c r="BPW161" s="31"/>
      <c r="BPX161" s="31"/>
      <c r="BPY161" s="31"/>
      <c r="BPZ161" s="31"/>
      <c r="BQA161" s="31"/>
      <c r="BQB161" s="31"/>
      <c r="BQC161" s="31"/>
      <c r="BQD161" s="31"/>
      <c r="BQE161" s="31"/>
      <c r="BQF161" s="31"/>
      <c r="BQG161" s="31"/>
      <c r="BQH161" s="31"/>
      <c r="BQI161" s="31"/>
      <c r="BQJ161" s="31"/>
      <c r="BQK161" s="31"/>
      <c r="BQL161" s="31"/>
      <c r="BQM161" s="31"/>
      <c r="BQN161" s="31"/>
      <c r="BQO161" s="31"/>
      <c r="BQP161" s="31"/>
      <c r="BQQ161" s="31"/>
      <c r="BQR161" s="31"/>
      <c r="BQS161" s="31"/>
      <c r="BQT161" s="31"/>
      <c r="BQU161" s="31"/>
      <c r="BQV161" s="31"/>
      <c r="BQW161" s="31"/>
      <c r="BQX161" s="31"/>
      <c r="BQY161" s="31"/>
      <c r="BQZ161" s="31"/>
      <c r="BRA161" s="31"/>
      <c r="BRB161" s="31"/>
      <c r="BRC161" s="31"/>
      <c r="BRD161" s="31"/>
      <c r="BRE161" s="31"/>
      <c r="BRF161" s="31"/>
      <c r="BRG161" s="31"/>
      <c r="BRH161" s="31"/>
      <c r="BRI161" s="31"/>
      <c r="BRJ161" s="31"/>
      <c r="BRK161" s="31"/>
      <c r="BRL161" s="31"/>
      <c r="BRM161" s="31"/>
      <c r="BRN161" s="31"/>
      <c r="BRO161" s="31"/>
      <c r="BRP161" s="31"/>
      <c r="BRQ161" s="31"/>
      <c r="BRR161" s="31"/>
      <c r="BRS161" s="31"/>
      <c r="BRT161" s="31"/>
      <c r="BRU161" s="31"/>
      <c r="BRV161" s="31"/>
      <c r="BRW161" s="31"/>
      <c r="BRX161" s="31"/>
      <c r="BRY161" s="31"/>
      <c r="BRZ161" s="31"/>
      <c r="BSA161" s="31"/>
      <c r="BSB161" s="31"/>
      <c r="BSC161" s="31"/>
      <c r="BSD161" s="31"/>
      <c r="BSE161" s="31"/>
      <c r="BSF161" s="31"/>
      <c r="BSG161" s="31"/>
      <c r="BSH161" s="31"/>
      <c r="BSI161" s="31"/>
      <c r="BSJ161" s="31"/>
      <c r="BSK161" s="31"/>
      <c r="BSL161" s="31"/>
      <c r="BSM161" s="31"/>
      <c r="BSN161" s="31"/>
      <c r="BSO161" s="31"/>
      <c r="BSP161" s="31"/>
      <c r="BSQ161" s="31"/>
      <c r="BSR161" s="31"/>
      <c r="BSS161" s="31"/>
      <c r="BST161" s="31"/>
      <c r="BSU161" s="31"/>
      <c r="BSV161" s="31"/>
      <c r="BSW161" s="31"/>
      <c r="BSX161" s="31"/>
      <c r="BSY161" s="31"/>
      <c r="BSZ161" s="31"/>
      <c r="BTA161" s="31"/>
      <c r="BTB161" s="31"/>
      <c r="BTC161" s="31"/>
      <c r="BTD161" s="31"/>
      <c r="BTE161" s="31"/>
      <c r="BTF161" s="31"/>
      <c r="BTG161" s="31"/>
      <c r="BTH161" s="31"/>
      <c r="BTI161" s="31"/>
      <c r="BTJ161" s="31"/>
      <c r="BTK161" s="31"/>
      <c r="BTL161" s="31"/>
      <c r="BTM161" s="31"/>
      <c r="BTN161" s="31"/>
      <c r="BTO161" s="31"/>
      <c r="BTP161" s="31"/>
      <c r="BTQ161" s="31"/>
      <c r="BTR161" s="31"/>
      <c r="BTS161" s="31"/>
      <c r="BTT161" s="31"/>
      <c r="BTU161" s="31"/>
      <c r="BTV161" s="31"/>
      <c r="BTW161" s="31"/>
      <c r="BTX161" s="31"/>
      <c r="BTY161" s="31"/>
      <c r="BTZ161" s="31"/>
      <c r="BUA161" s="31"/>
      <c r="BUB161" s="31"/>
      <c r="BUC161" s="31"/>
      <c r="BUD161" s="31"/>
      <c r="BUE161" s="31"/>
      <c r="BUF161" s="31"/>
      <c r="BUG161" s="31"/>
      <c r="BUH161" s="31"/>
      <c r="BUI161" s="31"/>
      <c r="BUJ161" s="31"/>
      <c r="BUK161" s="31"/>
      <c r="BUL161" s="31"/>
      <c r="BUM161" s="31"/>
      <c r="BUN161" s="31"/>
      <c r="BUO161" s="31"/>
      <c r="BUP161" s="31"/>
      <c r="BUQ161" s="31"/>
      <c r="BUR161" s="31"/>
      <c r="BUS161" s="31"/>
      <c r="BUT161" s="31"/>
      <c r="BUU161" s="31"/>
      <c r="BUV161" s="31"/>
      <c r="BUW161" s="31"/>
      <c r="BUX161" s="31"/>
      <c r="BUY161" s="31"/>
      <c r="BUZ161" s="31"/>
      <c r="BVA161" s="31"/>
      <c r="BVB161" s="31"/>
      <c r="BVC161" s="31"/>
      <c r="BVD161" s="31"/>
      <c r="BVE161" s="31"/>
      <c r="BVF161" s="31"/>
      <c r="BVG161" s="31"/>
      <c r="BVH161" s="31"/>
      <c r="BVI161" s="31"/>
      <c r="BVJ161" s="31"/>
      <c r="BVK161" s="31"/>
      <c r="BVL161" s="31"/>
      <c r="BVM161" s="31"/>
      <c r="BVN161" s="31"/>
      <c r="BVO161" s="31"/>
      <c r="BVP161" s="31"/>
      <c r="BVQ161" s="31"/>
      <c r="BVR161" s="31"/>
      <c r="BVS161" s="31"/>
      <c r="BVT161" s="31"/>
      <c r="BVU161" s="31"/>
      <c r="BVV161" s="31"/>
      <c r="BVW161" s="31"/>
      <c r="BVX161" s="31"/>
      <c r="BVY161" s="31"/>
      <c r="BVZ161" s="31"/>
      <c r="BWA161" s="31"/>
      <c r="BWB161" s="31"/>
      <c r="BWC161" s="31"/>
      <c r="BWD161" s="31"/>
      <c r="BWE161" s="31"/>
      <c r="BWF161" s="31"/>
      <c r="BWG161" s="31"/>
      <c r="BWH161" s="31"/>
      <c r="BWI161" s="31"/>
      <c r="BWJ161" s="31"/>
      <c r="BWK161" s="31"/>
      <c r="BWL161" s="31"/>
      <c r="BWM161" s="31"/>
      <c r="BWN161" s="31"/>
      <c r="BWO161" s="31"/>
      <c r="BWP161" s="31"/>
      <c r="BWQ161" s="31"/>
      <c r="BWR161" s="31"/>
      <c r="BWS161" s="31"/>
      <c r="BWT161" s="31"/>
      <c r="BWU161" s="31"/>
      <c r="BWV161" s="31"/>
      <c r="BWW161" s="31"/>
      <c r="BWX161" s="31"/>
      <c r="BWY161" s="31"/>
      <c r="BWZ161" s="31"/>
      <c r="BXA161" s="31"/>
      <c r="BXB161" s="31"/>
      <c r="BXC161" s="31"/>
      <c r="BXD161" s="31"/>
      <c r="BXE161" s="31"/>
      <c r="BXF161" s="31"/>
      <c r="BXG161" s="31"/>
      <c r="BXH161" s="31"/>
      <c r="BXI161" s="31"/>
      <c r="BXJ161" s="31"/>
      <c r="BXK161" s="31"/>
      <c r="BXL161" s="31"/>
      <c r="BXM161" s="31"/>
      <c r="BXN161" s="31"/>
      <c r="BXO161" s="31"/>
      <c r="BXP161" s="31"/>
      <c r="BXQ161" s="31"/>
      <c r="BXR161" s="31"/>
      <c r="BXS161" s="31"/>
      <c r="BXT161" s="31"/>
      <c r="BXU161" s="31"/>
      <c r="BXV161" s="31"/>
      <c r="BXW161" s="31"/>
      <c r="BXX161" s="31"/>
      <c r="BXY161" s="31"/>
      <c r="BXZ161" s="31"/>
      <c r="BYA161" s="31"/>
      <c r="BYB161" s="31"/>
      <c r="BYC161" s="31"/>
      <c r="BYD161" s="31"/>
      <c r="BYE161" s="31"/>
      <c r="BYF161" s="31"/>
      <c r="BYG161" s="31"/>
      <c r="BYH161" s="31"/>
      <c r="BYI161" s="31"/>
      <c r="BYJ161" s="31"/>
      <c r="BYK161" s="31"/>
      <c r="BYL161" s="31"/>
      <c r="BYM161" s="31"/>
      <c r="BYN161" s="31"/>
      <c r="BYO161" s="31"/>
      <c r="BYP161" s="31"/>
      <c r="BYQ161" s="31"/>
      <c r="BYR161" s="31"/>
      <c r="BYS161" s="31"/>
      <c r="BYT161" s="31"/>
      <c r="BYU161" s="31"/>
      <c r="BYV161" s="31"/>
      <c r="BYW161" s="31"/>
      <c r="BYX161" s="31"/>
      <c r="BYY161" s="31"/>
      <c r="BYZ161" s="31"/>
      <c r="BZA161" s="31"/>
      <c r="BZB161" s="31"/>
      <c r="BZC161" s="31"/>
      <c r="BZD161" s="31"/>
      <c r="BZE161" s="31"/>
      <c r="BZF161" s="31"/>
      <c r="BZG161" s="31"/>
      <c r="BZH161" s="31"/>
      <c r="BZI161" s="31"/>
      <c r="BZJ161" s="31"/>
      <c r="BZK161" s="31"/>
      <c r="BZL161" s="31"/>
      <c r="BZM161" s="31"/>
      <c r="BZN161" s="31"/>
      <c r="BZO161" s="31"/>
      <c r="BZP161" s="31"/>
      <c r="BZQ161" s="31"/>
      <c r="BZR161" s="31"/>
      <c r="BZS161" s="31"/>
      <c r="BZT161" s="31"/>
      <c r="BZU161" s="31"/>
      <c r="BZV161" s="31"/>
      <c r="BZW161" s="31"/>
      <c r="BZX161" s="31"/>
      <c r="BZY161" s="31"/>
      <c r="BZZ161" s="31"/>
      <c r="CAA161" s="31"/>
      <c r="CAB161" s="31"/>
      <c r="CAC161" s="31"/>
      <c r="CAD161" s="31"/>
      <c r="CAE161" s="31"/>
      <c r="CAF161" s="31"/>
      <c r="CAG161" s="31"/>
      <c r="CAH161" s="31"/>
      <c r="CAI161" s="31"/>
      <c r="CAJ161" s="31"/>
      <c r="CAK161" s="31"/>
      <c r="CAL161" s="31"/>
      <c r="CAM161" s="31"/>
      <c r="CAN161" s="31"/>
      <c r="CAO161" s="31"/>
      <c r="CAP161" s="31"/>
      <c r="CAQ161" s="31"/>
      <c r="CAR161" s="31"/>
      <c r="CAS161" s="31"/>
      <c r="CAT161" s="31"/>
      <c r="CAU161" s="31"/>
      <c r="CAV161" s="31"/>
      <c r="CAW161" s="31"/>
      <c r="CAX161" s="31"/>
      <c r="CAY161" s="31"/>
      <c r="CAZ161" s="31"/>
      <c r="CBA161" s="31"/>
      <c r="CBB161" s="31"/>
      <c r="CBC161" s="31"/>
      <c r="CBD161" s="31"/>
      <c r="CBE161" s="31"/>
      <c r="CBF161" s="31"/>
      <c r="CBG161" s="31"/>
      <c r="CBH161" s="31"/>
      <c r="CBI161" s="31"/>
      <c r="CBJ161" s="31"/>
      <c r="CBK161" s="31"/>
      <c r="CBL161" s="31"/>
      <c r="CBM161" s="31"/>
      <c r="CBN161" s="31"/>
      <c r="CBO161" s="31"/>
      <c r="CBP161" s="31"/>
      <c r="CBQ161" s="31"/>
      <c r="CBR161" s="31"/>
      <c r="CBS161" s="31"/>
      <c r="CBT161" s="31"/>
      <c r="CBU161" s="31"/>
      <c r="CBV161" s="31"/>
      <c r="CBW161" s="31"/>
      <c r="CBX161" s="31"/>
      <c r="CBY161" s="31"/>
      <c r="CBZ161" s="31"/>
      <c r="CCA161" s="31"/>
      <c r="CCB161" s="31"/>
      <c r="CCC161" s="31"/>
      <c r="CCD161" s="31"/>
      <c r="CCE161" s="31"/>
      <c r="CCF161" s="31"/>
      <c r="CCG161" s="31"/>
      <c r="CCH161" s="31"/>
      <c r="CCI161" s="31"/>
      <c r="CCJ161" s="31"/>
      <c r="CCK161" s="31"/>
      <c r="CCL161" s="31"/>
      <c r="CCM161" s="31"/>
      <c r="CCN161" s="31"/>
      <c r="CCO161" s="31"/>
      <c r="CCP161" s="31"/>
      <c r="CCQ161" s="31"/>
      <c r="CCR161" s="31"/>
      <c r="CCS161" s="31"/>
      <c r="CCT161" s="31"/>
      <c r="CCU161" s="31"/>
      <c r="CCV161" s="31"/>
      <c r="CCW161" s="31"/>
      <c r="CCX161" s="31"/>
      <c r="CCY161" s="31"/>
      <c r="CCZ161" s="31"/>
      <c r="CDA161" s="31"/>
      <c r="CDB161" s="31"/>
      <c r="CDC161" s="31"/>
      <c r="CDD161" s="31"/>
      <c r="CDE161" s="31"/>
      <c r="CDF161" s="31"/>
      <c r="CDG161" s="31"/>
      <c r="CDH161" s="31"/>
      <c r="CDI161" s="31"/>
      <c r="CDJ161" s="31"/>
      <c r="CDK161" s="31"/>
      <c r="CDL161" s="31"/>
      <c r="CDM161" s="31"/>
      <c r="CDN161" s="31"/>
      <c r="CDO161" s="31"/>
      <c r="CDP161" s="31"/>
      <c r="CDQ161" s="31"/>
      <c r="CDR161" s="31"/>
      <c r="CDS161" s="31"/>
      <c r="CDT161" s="31"/>
      <c r="CDU161" s="31"/>
      <c r="CDV161" s="31"/>
      <c r="CDW161" s="31"/>
      <c r="CDX161" s="31"/>
      <c r="CDY161" s="31"/>
      <c r="CDZ161" s="31"/>
      <c r="CEA161" s="31"/>
      <c r="CEB161" s="31"/>
      <c r="CEC161" s="31"/>
      <c r="CED161" s="31"/>
      <c r="CEE161" s="31"/>
      <c r="CEF161" s="31"/>
      <c r="CEG161" s="31"/>
      <c r="CEH161" s="31"/>
      <c r="CEI161" s="31"/>
      <c r="CEJ161" s="31"/>
      <c r="CEK161" s="31"/>
      <c r="CEL161" s="31"/>
      <c r="CEM161" s="31"/>
      <c r="CEN161" s="31"/>
      <c r="CEO161" s="31"/>
      <c r="CEP161" s="31"/>
      <c r="CEQ161" s="31"/>
      <c r="CER161" s="31"/>
      <c r="CES161" s="31"/>
      <c r="CET161" s="31"/>
      <c r="CEU161" s="31"/>
      <c r="CEV161" s="31"/>
      <c r="CEW161" s="31"/>
      <c r="CEX161" s="31"/>
      <c r="CEY161" s="31"/>
      <c r="CEZ161" s="31"/>
      <c r="CFA161" s="31"/>
      <c r="CFB161" s="31"/>
      <c r="CFC161" s="31"/>
      <c r="CFD161" s="31"/>
      <c r="CFE161" s="31"/>
      <c r="CFF161" s="31"/>
      <c r="CFG161" s="31"/>
      <c r="CFH161" s="31"/>
      <c r="CFI161" s="31"/>
      <c r="CFJ161" s="31"/>
      <c r="CFK161" s="31"/>
      <c r="CFL161" s="31"/>
      <c r="CFM161" s="31"/>
      <c r="CFN161" s="31"/>
      <c r="CFO161" s="31"/>
      <c r="CFP161" s="31"/>
      <c r="CFQ161" s="31"/>
      <c r="CFR161" s="31"/>
      <c r="CFS161" s="31"/>
      <c r="CFT161" s="31"/>
      <c r="CFU161" s="31"/>
      <c r="CFV161" s="31"/>
      <c r="CFW161" s="31"/>
      <c r="CFX161" s="31"/>
      <c r="CFY161" s="31"/>
      <c r="CFZ161" s="31"/>
      <c r="CGA161" s="31"/>
      <c r="CGB161" s="31"/>
      <c r="CGC161" s="31"/>
      <c r="CGD161" s="31"/>
      <c r="CGE161" s="31"/>
      <c r="CGF161" s="31"/>
      <c r="CGG161" s="31"/>
      <c r="CGH161" s="31"/>
      <c r="CGI161" s="31"/>
      <c r="CGJ161" s="31"/>
      <c r="CGK161" s="31"/>
      <c r="CGL161" s="31"/>
      <c r="CGM161" s="31"/>
      <c r="CGN161" s="31"/>
      <c r="CGO161" s="31"/>
      <c r="CGP161" s="31"/>
      <c r="CGQ161" s="31"/>
      <c r="CGR161" s="31"/>
      <c r="CGS161" s="31"/>
      <c r="CGT161" s="31"/>
      <c r="CGU161" s="31"/>
      <c r="CGV161" s="31"/>
      <c r="CGW161" s="31"/>
      <c r="CGX161" s="31"/>
      <c r="CGY161" s="31"/>
      <c r="CGZ161" s="31"/>
      <c r="CHA161" s="31"/>
      <c r="CHB161" s="31"/>
      <c r="CHC161" s="31"/>
      <c r="CHD161" s="31"/>
      <c r="CHE161" s="31"/>
      <c r="CHF161" s="31"/>
      <c r="CHG161" s="31"/>
      <c r="CHH161" s="31"/>
      <c r="CHI161" s="31"/>
      <c r="CHJ161" s="31"/>
      <c r="CHK161" s="31"/>
      <c r="CHL161" s="31"/>
      <c r="CHM161" s="31"/>
      <c r="CHN161" s="31"/>
      <c r="CHO161" s="31"/>
      <c r="CHP161" s="31"/>
      <c r="CHQ161" s="31"/>
      <c r="CHR161" s="31"/>
      <c r="CHS161" s="31"/>
      <c r="CHT161" s="31"/>
      <c r="CHU161" s="31"/>
      <c r="CHV161" s="31"/>
      <c r="CHW161" s="31"/>
      <c r="CHX161" s="31"/>
      <c r="CHY161" s="31"/>
      <c r="CHZ161" s="31"/>
      <c r="CIA161" s="31"/>
      <c r="CIB161" s="31"/>
      <c r="CIC161" s="31"/>
      <c r="CID161" s="31"/>
      <c r="CIE161" s="31"/>
      <c r="CIF161" s="31"/>
      <c r="CIG161" s="31"/>
      <c r="CIH161" s="31"/>
      <c r="CII161" s="31"/>
      <c r="CIJ161" s="31"/>
      <c r="CIK161" s="31"/>
      <c r="CIL161" s="31"/>
      <c r="CIM161" s="31"/>
      <c r="CIN161" s="31"/>
      <c r="CIO161" s="31"/>
      <c r="CIP161" s="31"/>
      <c r="CIQ161" s="31"/>
      <c r="CIR161" s="31"/>
      <c r="CIS161" s="31"/>
      <c r="CIT161" s="31"/>
      <c r="CIU161" s="31"/>
      <c r="CIV161" s="31"/>
      <c r="CIW161" s="31"/>
      <c r="CIX161" s="31"/>
      <c r="CIY161" s="31"/>
      <c r="CIZ161" s="31"/>
      <c r="CJA161" s="31"/>
      <c r="CJB161" s="31"/>
      <c r="CJC161" s="31"/>
      <c r="CJD161" s="31"/>
      <c r="CJE161" s="31"/>
      <c r="CJF161" s="31"/>
      <c r="CJG161" s="31"/>
      <c r="CJH161" s="31"/>
      <c r="CJI161" s="31"/>
      <c r="CJJ161" s="31"/>
      <c r="CJK161" s="31"/>
      <c r="CJL161" s="31"/>
      <c r="CJM161" s="31"/>
      <c r="CJN161" s="31"/>
      <c r="CJO161" s="31"/>
      <c r="CJP161" s="31"/>
      <c r="CJQ161" s="31"/>
      <c r="CJR161" s="31"/>
      <c r="CJS161" s="31"/>
      <c r="CJT161" s="31"/>
      <c r="CJU161" s="31"/>
      <c r="CJV161" s="31"/>
      <c r="CJW161" s="31"/>
      <c r="CJX161" s="31"/>
      <c r="CJY161" s="31"/>
      <c r="CJZ161" s="31"/>
      <c r="CKA161" s="31"/>
      <c r="CKB161" s="31"/>
      <c r="CKC161" s="31"/>
      <c r="CKD161" s="31"/>
      <c r="CKE161" s="31"/>
      <c r="CKF161" s="31"/>
      <c r="CKG161" s="31"/>
      <c r="CKH161" s="31"/>
      <c r="CKI161" s="31"/>
      <c r="CKJ161" s="31"/>
      <c r="CKK161" s="31"/>
      <c r="CKL161" s="31"/>
      <c r="CKM161" s="31"/>
      <c r="CKN161" s="31"/>
      <c r="CKO161" s="31"/>
      <c r="CKP161" s="31"/>
      <c r="CKQ161" s="31"/>
      <c r="CKR161" s="31"/>
      <c r="CKS161" s="31"/>
      <c r="CKT161" s="31"/>
      <c r="CKU161" s="31"/>
      <c r="CKV161" s="31"/>
      <c r="CKW161" s="31"/>
      <c r="CKX161" s="31"/>
      <c r="CKY161" s="31"/>
      <c r="CKZ161" s="31"/>
      <c r="CLA161" s="31"/>
      <c r="CLB161" s="31"/>
      <c r="CLC161" s="31"/>
      <c r="CLD161" s="31"/>
      <c r="CLE161" s="31"/>
      <c r="CLF161" s="31"/>
      <c r="CLG161" s="31"/>
      <c r="CLH161" s="31"/>
      <c r="CLI161" s="31"/>
      <c r="CLJ161" s="31"/>
      <c r="CLK161" s="31"/>
      <c r="CLL161" s="31"/>
      <c r="CLM161" s="31"/>
      <c r="CLN161" s="31"/>
      <c r="CLO161" s="31"/>
      <c r="CLP161" s="31"/>
      <c r="CLQ161" s="31"/>
      <c r="CLR161" s="31"/>
      <c r="CLS161" s="31"/>
      <c r="CLT161" s="31"/>
      <c r="CLU161" s="31"/>
      <c r="CLV161" s="31"/>
      <c r="CLW161" s="31"/>
      <c r="CLX161" s="31"/>
      <c r="CLY161" s="31"/>
      <c r="CLZ161" s="31"/>
      <c r="CMA161" s="31"/>
      <c r="CMB161" s="31"/>
      <c r="CMC161" s="31"/>
      <c r="CMD161" s="31"/>
      <c r="CME161" s="31"/>
      <c r="CMF161" s="31"/>
      <c r="CMG161" s="31"/>
      <c r="CMH161" s="31"/>
      <c r="CMI161" s="31"/>
      <c r="CMJ161" s="31"/>
      <c r="CMK161" s="31"/>
      <c r="CML161" s="31"/>
      <c r="CMM161" s="31"/>
      <c r="CMN161" s="31"/>
      <c r="CMO161" s="31"/>
      <c r="CMP161" s="31"/>
      <c r="CMQ161" s="31"/>
      <c r="CMR161" s="31"/>
      <c r="CMS161" s="31"/>
      <c r="CMT161" s="31"/>
      <c r="CMU161" s="31"/>
      <c r="CMV161" s="31"/>
      <c r="CMW161" s="31"/>
      <c r="CMX161" s="31"/>
      <c r="CMY161" s="31"/>
      <c r="CMZ161" s="31"/>
      <c r="CNA161" s="31"/>
      <c r="CNB161" s="31"/>
      <c r="CNC161" s="31"/>
      <c r="CND161" s="31"/>
      <c r="CNE161" s="31"/>
      <c r="CNF161" s="31"/>
      <c r="CNG161" s="31"/>
      <c r="CNH161" s="31"/>
      <c r="CNI161" s="31"/>
      <c r="CNJ161" s="31"/>
      <c r="CNK161" s="31"/>
      <c r="CNL161" s="31"/>
      <c r="CNM161" s="31"/>
      <c r="CNN161" s="31"/>
      <c r="CNO161" s="31"/>
      <c r="CNP161" s="31"/>
      <c r="CNQ161" s="31"/>
      <c r="CNR161" s="31"/>
      <c r="CNS161" s="31"/>
      <c r="CNT161" s="31"/>
      <c r="CNU161" s="31"/>
      <c r="CNV161" s="31"/>
      <c r="CNW161" s="31"/>
      <c r="CNX161" s="31"/>
      <c r="CNY161" s="31"/>
      <c r="CNZ161" s="31"/>
      <c r="COA161" s="31"/>
      <c r="COB161" s="31"/>
      <c r="COC161" s="31"/>
      <c r="COD161" s="31"/>
      <c r="COE161" s="31"/>
      <c r="COF161" s="31"/>
      <c r="COG161" s="31"/>
      <c r="COH161" s="31"/>
      <c r="COI161" s="31"/>
      <c r="COJ161" s="31"/>
      <c r="COK161" s="31"/>
      <c r="COL161" s="31"/>
      <c r="COM161" s="31"/>
      <c r="CON161" s="31"/>
      <c r="COO161" s="31"/>
      <c r="COP161" s="31"/>
      <c r="COQ161" s="31"/>
      <c r="COR161" s="31"/>
      <c r="COS161" s="31"/>
      <c r="COT161" s="31"/>
      <c r="COU161" s="31"/>
      <c r="COV161" s="31"/>
      <c r="COW161" s="31"/>
      <c r="COX161" s="31"/>
      <c r="COY161" s="31"/>
      <c r="COZ161" s="31"/>
      <c r="CPA161" s="31"/>
      <c r="CPB161" s="31"/>
      <c r="CPC161" s="31"/>
      <c r="CPD161" s="31"/>
      <c r="CPE161" s="31"/>
      <c r="CPF161" s="31"/>
      <c r="CPG161" s="31"/>
      <c r="CPH161" s="31"/>
      <c r="CPI161" s="31"/>
      <c r="CPJ161" s="31"/>
      <c r="CPK161" s="31"/>
      <c r="CPL161" s="31"/>
      <c r="CPM161" s="31"/>
      <c r="CPN161" s="31"/>
      <c r="CPO161" s="31"/>
      <c r="CPP161" s="31"/>
      <c r="CPQ161" s="31"/>
      <c r="CPR161" s="31"/>
      <c r="CPS161" s="31"/>
      <c r="CPT161" s="31"/>
      <c r="CPU161" s="31"/>
      <c r="CPV161" s="31"/>
      <c r="CPW161" s="31"/>
      <c r="CPX161" s="31"/>
      <c r="CPY161" s="31"/>
      <c r="CPZ161" s="31"/>
      <c r="CQA161" s="31"/>
      <c r="CQB161" s="31"/>
      <c r="CQC161" s="31"/>
      <c r="CQD161" s="31"/>
      <c r="CQE161" s="31"/>
      <c r="CQF161" s="31"/>
      <c r="CQG161" s="31"/>
      <c r="CQH161" s="31"/>
      <c r="CQI161" s="31"/>
      <c r="CQJ161" s="31"/>
      <c r="CQK161" s="31"/>
      <c r="CQL161" s="31"/>
      <c r="CQM161" s="31"/>
      <c r="CQN161" s="31"/>
      <c r="CQO161" s="31"/>
      <c r="CQP161" s="31"/>
      <c r="CQQ161" s="31"/>
      <c r="CQR161" s="31"/>
      <c r="CQS161" s="31"/>
      <c r="CQT161" s="31"/>
      <c r="CQU161" s="31"/>
      <c r="CQV161" s="31"/>
      <c r="CQW161" s="31"/>
      <c r="CQX161" s="31"/>
      <c r="CQY161" s="31"/>
      <c r="CQZ161" s="31"/>
      <c r="CRA161" s="31"/>
      <c r="CRB161" s="31"/>
      <c r="CRC161" s="31"/>
      <c r="CRD161" s="31"/>
      <c r="CRE161" s="31"/>
      <c r="CRF161" s="31"/>
      <c r="CRG161" s="31"/>
      <c r="CRH161" s="31"/>
      <c r="CRI161" s="31"/>
      <c r="CRJ161" s="31"/>
      <c r="CRK161" s="31"/>
      <c r="CRL161" s="31"/>
      <c r="CRM161" s="31"/>
      <c r="CRN161" s="31"/>
      <c r="CRO161" s="31"/>
      <c r="CRP161" s="31"/>
      <c r="CRQ161" s="31"/>
      <c r="CRR161" s="31"/>
      <c r="CRS161" s="31"/>
      <c r="CRT161" s="31"/>
      <c r="CRU161" s="31"/>
      <c r="CRV161" s="31"/>
      <c r="CRW161" s="31"/>
      <c r="CRX161" s="31"/>
      <c r="CRY161" s="31"/>
      <c r="CRZ161" s="31"/>
      <c r="CSA161" s="31"/>
      <c r="CSB161" s="31"/>
      <c r="CSC161" s="31"/>
      <c r="CSD161" s="31"/>
      <c r="CSE161" s="31"/>
      <c r="CSF161" s="31"/>
      <c r="CSG161" s="31"/>
      <c r="CSH161" s="31"/>
      <c r="CSI161" s="31"/>
      <c r="CSJ161" s="31"/>
      <c r="CSK161" s="31"/>
      <c r="CSL161" s="31"/>
      <c r="CSM161" s="31"/>
      <c r="CSN161" s="31"/>
      <c r="CSO161" s="31"/>
      <c r="CSP161" s="31"/>
      <c r="CSQ161" s="31"/>
      <c r="CSR161" s="31"/>
      <c r="CSS161" s="31"/>
      <c r="CST161" s="31"/>
      <c r="CSU161" s="31"/>
      <c r="CSV161" s="31"/>
      <c r="CSW161" s="31"/>
      <c r="CSX161" s="31"/>
      <c r="CSY161" s="31"/>
      <c r="CSZ161" s="31"/>
      <c r="CTA161" s="31"/>
      <c r="CTB161" s="31"/>
      <c r="CTC161" s="31"/>
      <c r="CTD161" s="31"/>
      <c r="CTE161" s="31"/>
      <c r="CTF161" s="31"/>
      <c r="CTG161" s="31"/>
      <c r="CTH161" s="31"/>
      <c r="CTI161" s="31"/>
      <c r="CTJ161" s="31"/>
      <c r="CTK161" s="31"/>
      <c r="CTL161" s="31"/>
      <c r="CTM161" s="31"/>
      <c r="CTN161" s="31"/>
      <c r="CTO161" s="31"/>
      <c r="CTP161" s="31"/>
      <c r="CTQ161" s="31"/>
      <c r="CTR161" s="31"/>
      <c r="CTS161" s="31"/>
      <c r="CTT161" s="31"/>
      <c r="CTU161" s="31"/>
      <c r="CTV161" s="31"/>
      <c r="CTW161" s="31"/>
      <c r="CTX161" s="31"/>
      <c r="CTY161" s="31"/>
      <c r="CTZ161" s="31"/>
      <c r="CUA161" s="31"/>
      <c r="CUB161" s="31"/>
      <c r="CUC161" s="31"/>
      <c r="CUD161" s="31"/>
      <c r="CUE161" s="31"/>
      <c r="CUF161" s="31"/>
      <c r="CUG161" s="31"/>
      <c r="CUH161" s="31"/>
      <c r="CUI161" s="31"/>
      <c r="CUJ161" s="31"/>
      <c r="CUK161" s="31"/>
      <c r="CUL161" s="31"/>
      <c r="CUM161" s="31"/>
      <c r="CUN161" s="31"/>
      <c r="CUO161" s="31"/>
      <c r="CUP161" s="31"/>
      <c r="CUQ161" s="31"/>
      <c r="CUR161" s="31"/>
      <c r="CUS161" s="31"/>
      <c r="CUT161" s="31"/>
      <c r="CUU161" s="31"/>
      <c r="CUV161" s="31"/>
      <c r="CUW161" s="31"/>
      <c r="CUX161" s="31"/>
      <c r="CUY161" s="31"/>
      <c r="CUZ161" s="31"/>
      <c r="CVA161" s="31"/>
      <c r="CVB161" s="31"/>
      <c r="CVC161" s="31"/>
      <c r="CVD161" s="31"/>
      <c r="CVE161" s="31"/>
      <c r="CVF161" s="31"/>
      <c r="CVG161" s="31"/>
      <c r="CVH161" s="31"/>
      <c r="CVI161" s="31"/>
      <c r="CVJ161" s="31"/>
      <c r="CVK161" s="31"/>
      <c r="CVL161" s="31"/>
      <c r="CVM161" s="31"/>
      <c r="CVN161" s="31"/>
      <c r="CVO161" s="31"/>
      <c r="CVP161" s="31"/>
      <c r="CVQ161" s="31"/>
      <c r="CVR161" s="31"/>
      <c r="CVS161" s="31"/>
      <c r="CVT161" s="31"/>
      <c r="CVU161" s="31"/>
      <c r="CVV161" s="31"/>
      <c r="CVW161" s="31"/>
      <c r="CVX161" s="31"/>
      <c r="CVY161" s="31"/>
      <c r="CVZ161" s="31"/>
      <c r="CWA161" s="31"/>
      <c r="CWB161" s="31"/>
      <c r="CWC161" s="31"/>
      <c r="CWD161" s="31"/>
      <c r="CWE161" s="31"/>
      <c r="CWF161" s="31"/>
      <c r="CWG161" s="31"/>
      <c r="CWH161" s="31"/>
      <c r="CWI161" s="31"/>
      <c r="CWJ161" s="31"/>
      <c r="CWK161" s="31"/>
      <c r="CWL161" s="31"/>
      <c r="CWM161" s="31"/>
      <c r="CWN161" s="31"/>
      <c r="CWO161" s="31"/>
      <c r="CWP161" s="31"/>
      <c r="CWQ161" s="31"/>
      <c r="CWR161" s="31"/>
      <c r="CWS161" s="31"/>
      <c r="CWT161" s="31"/>
      <c r="CWU161" s="31"/>
      <c r="CWV161" s="31"/>
      <c r="CWW161" s="31"/>
      <c r="CWX161" s="31"/>
      <c r="CWY161" s="31"/>
      <c r="CWZ161" s="31"/>
      <c r="CXA161" s="31"/>
      <c r="CXB161" s="31"/>
      <c r="CXC161" s="31"/>
      <c r="CXD161" s="31"/>
      <c r="CXE161" s="31"/>
      <c r="CXF161" s="31"/>
      <c r="CXG161" s="31"/>
      <c r="CXH161" s="31"/>
    </row>
    <row r="162" spans="1:2660" s="82" customFormat="1" ht="31.5" customHeight="1" x14ac:dyDescent="0.2">
      <c r="A162" s="8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31"/>
      <c r="BX162" s="31"/>
      <c r="BY162" s="31"/>
      <c r="BZ162" s="31"/>
      <c r="CA162" s="31"/>
      <c r="CB162" s="31"/>
      <c r="CC162" s="31"/>
      <c r="CD162" s="31"/>
      <c r="CE162" s="31"/>
      <c r="CF162" s="31"/>
      <c r="CG162" s="31"/>
      <c r="CH162" s="31"/>
      <c r="CI162" s="31"/>
      <c r="CJ162" s="31"/>
      <c r="CK162" s="31"/>
      <c r="CL162" s="31"/>
      <c r="CM162" s="31"/>
      <c r="CN162" s="31"/>
      <c r="CO162" s="31"/>
      <c r="CP162" s="31"/>
      <c r="CQ162" s="31"/>
      <c r="CR162" s="31"/>
      <c r="CS162" s="31"/>
      <c r="CT162" s="31"/>
      <c r="CU162" s="31"/>
      <c r="CV162" s="31"/>
      <c r="CW162" s="31"/>
      <c r="CX162" s="31"/>
      <c r="CY162" s="31"/>
      <c r="CZ162" s="31"/>
      <c r="DA162" s="31"/>
      <c r="DB162" s="31"/>
      <c r="DC162" s="31"/>
      <c r="DD162" s="31"/>
      <c r="DE162" s="31"/>
      <c r="DF162" s="31"/>
      <c r="DG162" s="31"/>
      <c r="DH162" s="31"/>
      <c r="DI162" s="31"/>
      <c r="DJ162" s="31"/>
      <c r="DK162" s="31"/>
      <c r="DL162" s="31"/>
      <c r="DM162" s="31"/>
      <c r="DN162" s="31"/>
      <c r="DO162" s="31"/>
      <c r="DP162" s="31"/>
      <c r="DQ162" s="31"/>
      <c r="DR162" s="31"/>
      <c r="DS162" s="31"/>
      <c r="DT162" s="31"/>
      <c r="DU162" s="31"/>
      <c r="DV162" s="31"/>
      <c r="DW162" s="31"/>
      <c r="DX162" s="31"/>
      <c r="DY162" s="31"/>
      <c r="DZ162" s="31"/>
      <c r="EA162" s="31"/>
      <c r="EB162" s="31"/>
      <c r="EC162" s="31"/>
      <c r="ED162" s="31"/>
      <c r="EE162" s="31"/>
      <c r="EF162" s="31"/>
      <c r="EG162" s="31"/>
      <c r="EH162" s="31"/>
      <c r="EI162" s="31"/>
      <c r="EJ162" s="31"/>
      <c r="EK162" s="31"/>
      <c r="EL162" s="31"/>
      <c r="EM162" s="31"/>
      <c r="EN162" s="31"/>
      <c r="EO162" s="31"/>
      <c r="EP162" s="31"/>
      <c r="EQ162" s="31"/>
      <c r="ER162" s="31"/>
      <c r="ES162" s="31"/>
      <c r="ET162" s="31"/>
      <c r="EU162" s="31"/>
      <c r="EV162" s="31"/>
      <c r="EW162" s="31"/>
      <c r="EX162" s="31"/>
      <c r="EY162" s="31"/>
      <c r="EZ162" s="31"/>
      <c r="FA162" s="31"/>
      <c r="FB162" s="31"/>
      <c r="FC162" s="31"/>
      <c r="FD162" s="31"/>
      <c r="FE162" s="31"/>
      <c r="FF162" s="31"/>
      <c r="FG162" s="31"/>
      <c r="FH162" s="31"/>
      <c r="FI162" s="31"/>
      <c r="FJ162" s="31"/>
      <c r="FK162" s="31"/>
      <c r="FL162" s="31"/>
      <c r="FM162" s="31"/>
      <c r="FN162" s="31"/>
      <c r="FO162" s="31"/>
      <c r="FP162" s="31"/>
      <c r="FQ162" s="31"/>
      <c r="FR162" s="31"/>
      <c r="FS162" s="31"/>
      <c r="FT162" s="31"/>
      <c r="FU162" s="31"/>
      <c r="FV162" s="31"/>
      <c r="FW162" s="31"/>
      <c r="FX162" s="31"/>
      <c r="FY162" s="31"/>
      <c r="FZ162" s="31"/>
      <c r="GA162" s="31"/>
      <c r="GB162" s="31"/>
      <c r="GC162" s="31"/>
      <c r="GD162" s="31"/>
      <c r="GE162" s="31"/>
      <c r="GF162" s="31"/>
      <c r="GG162" s="31"/>
      <c r="GH162" s="31"/>
      <c r="GI162" s="31"/>
      <c r="GJ162" s="31"/>
      <c r="GK162" s="31"/>
      <c r="GL162" s="31"/>
      <c r="GM162" s="31"/>
      <c r="GN162" s="31"/>
      <c r="GO162" s="31"/>
      <c r="GP162" s="31"/>
      <c r="GQ162" s="31"/>
      <c r="GR162" s="31"/>
      <c r="GS162" s="31"/>
      <c r="GT162" s="31"/>
      <c r="GU162" s="31"/>
      <c r="GV162" s="31"/>
      <c r="GW162" s="31"/>
      <c r="GX162" s="31"/>
      <c r="GY162" s="31"/>
      <c r="GZ162" s="31"/>
      <c r="HA162" s="31"/>
      <c r="HB162" s="31"/>
      <c r="HC162" s="31"/>
      <c r="HD162" s="31"/>
      <c r="HE162" s="31"/>
      <c r="HF162" s="31"/>
      <c r="HG162" s="31"/>
      <c r="HH162" s="31"/>
      <c r="HI162" s="31"/>
      <c r="HJ162" s="31"/>
      <c r="HK162" s="31"/>
      <c r="HL162" s="31"/>
      <c r="HM162" s="31"/>
      <c r="HN162" s="31"/>
      <c r="HO162" s="31"/>
      <c r="HP162" s="31"/>
      <c r="HQ162" s="31"/>
      <c r="HR162" s="31"/>
      <c r="HS162" s="31"/>
      <c r="HT162" s="31"/>
      <c r="HU162" s="31"/>
      <c r="HV162" s="31"/>
      <c r="HW162" s="31"/>
      <c r="HX162" s="31"/>
      <c r="HY162" s="31"/>
      <c r="HZ162" s="31"/>
      <c r="IA162" s="31"/>
      <c r="IB162" s="31"/>
      <c r="IC162" s="31"/>
      <c r="ID162" s="31"/>
      <c r="IE162" s="31"/>
      <c r="IF162" s="31"/>
      <c r="IG162" s="31"/>
      <c r="IH162" s="31"/>
      <c r="II162" s="31"/>
      <c r="IJ162" s="31"/>
      <c r="IK162" s="31"/>
      <c r="IL162" s="31"/>
      <c r="IM162" s="31"/>
      <c r="IN162" s="31"/>
      <c r="IO162" s="31"/>
      <c r="IP162" s="31"/>
      <c r="IQ162" s="31"/>
      <c r="IR162" s="31"/>
      <c r="IS162" s="31"/>
      <c r="IT162" s="31"/>
      <c r="IU162" s="31"/>
      <c r="IV162" s="31"/>
      <c r="IW162" s="31"/>
      <c r="IX162" s="31"/>
      <c r="IY162" s="31"/>
      <c r="IZ162" s="31"/>
      <c r="JA162" s="31"/>
      <c r="JB162" s="31"/>
      <c r="JC162" s="31"/>
      <c r="JD162" s="31"/>
      <c r="JE162" s="31"/>
      <c r="JF162" s="31"/>
      <c r="JG162" s="31"/>
      <c r="JH162" s="31"/>
      <c r="JI162" s="31"/>
      <c r="JJ162" s="31"/>
      <c r="JK162" s="31"/>
      <c r="JL162" s="31"/>
      <c r="JM162" s="31"/>
      <c r="JN162" s="31"/>
      <c r="JO162" s="31"/>
      <c r="JP162" s="31"/>
      <c r="JQ162" s="31"/>
      <c r="JR162" s="31"/>
      <c r="JS162" s="31"/>
      <c r="JT162" s="31"/>
      <c r="JU162" s="31"/>
      <c r="JV162" s="31"/>
      <c r="JW162" s="31"/>
      <c r="JX162" s="31"/>
      <c r="JY162" s="31"/>
      <c r="JZ162" s="31"/>
      <c r="KA162" s="31"/>
      <c r="KB162" s="31"/>
      <c r="KC162" s="31"/>
      <c r="KD162" s="31"/>
      <c r="KE162" s="31"/>
      <c r="KF162" s="31"/>
      <c r="KG162" s="31"/>
      <c r="KH162" s="31"/>
      <c r="KI162" s="31"/>
      <c r="KJ162" s="31"/>
      <c r="KK162" s="31"/>
      <c r="KL162" s="31"/>
      <c r="KM162" s="31"/>
      <c r="KN162" s="31"/>
      <c r="KO162" s="31"/>
      <c r="KP162" s="31"/>
      <c r="KQ162" s="31"/>
      <c r="KR162" s="31"/>
      <c r="KS162" s="31"/>
      <c r="KT162" s="31"/>
      <c r="KU162" s="31"/>
      <c r="KV162" s="31"/>
      <c r="KW162" s="31"/>
      <c r="KX162" s="31"/>
      <c r="KY162" s="31"/>
      <c r="KZ162" s="31"/>
      <c r="LA162" s="31"/>
      <c r="LB162" s="31"/>
      <c r="LC162" s="31"/>
      <c r="LD162" s="31"/>
      <c r="LE162" s="31"/>
      <c r="LF162" s="31"/>
      <c r="LG162" s="31"/>
      <c r="LH162" s="31"/>
      <c r="LI162" s="31"/>
      <c r="LJ162" s="31"/>
      <c r="LK162" s="31"/>
      <c r="LL162" s="31"/>
      <c r="LM162" s="31"/>
      <c r="LN162" s="31"/>
      <c r="LO162" s="31"/>
      <c r="LP162" s="31"/>
      <c r="LQ162" s="31"/>
      <c r="LR162" s="31"/>
      <c r="LS162" s="31"/>
      <c r="LT162" s="31"/>
      <c r="LU162" s="31"/>
      <c r="LV162" s="31"/>
      <c r="LW162" s="31"/>
      <c r="LX162" s="31"/>
      <c r="LY162" s="31"/>
      <c r="LZ162" s="31"/>
      <c r="MA162" s="31"/>
      <c r="MB162" s="31"/>
      <c r="MC162" s="31"/>
      <c r="MD162" s="31"/>
      <c r="ME162" s="31"/>
      <c r="MF162" s="31"/>
      <c r="MG162" s="31"/>
      <c r="MH162" s="31"/>
      <c r="MI162" s="31"/>
      <c r="MJ162" s="31"/>
      <c r="MK162" s="31"/>
      <c r="ML162" s="31"/>
      <c r="MM162" s="31"/>
      <c r="MN162" s="31"/>
      <c r="MO162" s="31"/>
      <c r="MP162" s="31"/>
      <c r="MQ162" s="31"/>
      <c r="MR162" s="31"/>
      <c r="MS162" s="31"/>
      <c r="MT162" s="31"/>
      <c r="MU162" s="31"/>
      <c r="MV162" s="31"/>
      <c r="MW162" s="31"/>
      <c r="MX162" s="31"/>
      <c r="MY162" s="31"/>
      <c r="MZ162" s="31"/>
      <c r="NA162" s="31"/>
      <c r="NB162" s="31"/>
      <c r="NC162" s="31"/>
      <c r="ND162" s="31"/>
      <c r="NE162" s="31"/>
      <c r="NF162" s="31"/>
      <c r="NG162" s="31"/>
      <c r="NH162" s="31"/>
      <c r="NI162" s="31"/>
      <c r="NJ162" s="31"/>
      <c r="NK162" s="31"/>
      <c r="NL162" s="31"/>
      <c r="NM162" s="31"/>
      <c r="NN162" s="31"/>
      <c r="NO162" s="31"/>
      <c r="NP162" s="31"/>
      <c r="NQ162" s="31"/>
      <c r="NR162" s="31"/>
      <c r="NS162" s="31"/>
      <c r="NT162" s="31"/>
      <c r="NU162" s="31"/>
      <c r="NV162" s="31"/>
      <c r="NW162" s="31"/>
      <c r="NX162" s="31"/>
      <c r="NY162" s="31"/>
      <c r="NZ162" s="31"/>
      <c r="OA162" s="31"/>
      <c r="OB162" s="31"/>
      <c r="OC162" s="31"/>
      <c r="OD162" s="31"/>
      <c r="OE162" s="31"/>
      <c r="OF162" s="31"/>
      <c r="OG162" s="31"/>
      <c r="OH162" s="31"/>
      <c r="OI162" s="31"/>
      <c r="OJ162" s="31"/>
      <c r="OK162" s="31"/>
      <c r="OL162" s="31"/>
      <c r="OM162" s="31"/>
      <c r="ON162" s="31"/>
      <c r="OO162" s="31"/>
      <c r="OP162" s="31"/>
      <c r="OQ162" s="31"/>
      <c r="OR162" s="31"/>
      <c r="OS162" s="31"/>
      <c r="OT162" s="31"/>
      <c r="OU162" s="31"/>
      <c r="OV162" s="31"/>
      <c r="OW162" s="31"/>
      <c r="OX162" s="31"/>
      <c r="OY162" s="31"/>
      <c r="OZ162" s="31"/>
      <c r="PA162" s="31"/>
      <c r="PB162" s="31"/>
      <c r="PC162" s="31"/>
      <c r="PD162" s="31"/>
      <c r="PE162" s="31"/>
      <c r="PF162" s="31"/>
      <c r="PG162" s="31"/>
      <c r="PH162" s="31"/>
      <c r="PI162" s="31"/>
      <c r="PJ162" s="31"/>
      <c r="PK162" s="31"/>
      <c r="PL162" s="31"/>
      <c r="PM162" s="31"/>
      <c r="PN162" s="31"/>
      <c r="PO162" s="31"/>
      <c r="PP162" s="31"/>
      <c r="PQ162" s="31"/>
      <c r="PR162" s="31"/>
      <c r="PS162" s="31"/>
      <c r="PT162" s="31"/>
      <c r="PU162" s="31"/>
      <c r="PV162" s="31"/>
      <c r="PW162" s="31"/>
      <c r="PX162" s="31"/>
      <c r="PY162" s="31"/>
      <c r="PZ162" s="31"/>
      <c r="QA162" s="31"/>
      <c r="QB162" s="31"/>
      <c r="QC162" s="31"/>
      <c r="QD162" s="31"/>
      <c r="QE162" s="31"/>
      <c r="QF162" s="31"/>
      <c r="QG162" s="31"/>
      <c r="QH162" s="31"/>
      <c r="QI162" s="31"/>
      <c r="QJ162" s="31"/>
      <c r="QK162" s="31"/>
      <c r="QL162" s="31"/>
      <c r="QM162" s="31"/>
      <c r="QN162" s="31"/>
      <c r="QO162" s="31"/>
      <c r="QP162" s="31"/>
      <c r="QQ162" s="31"/>
      <c r="QR162" s="31"/>
      <c r="QS162" s="31"/>
      <c r="QT162" s="31"/>
      <c r="QU162" s="31"/>
      <c r="QV162" s="31"/>
      <c r="QW162" s="31"/>
      <c r="QX162" s="31"/>
      <c r="QY162" s="31"/>
      <c r="QZ162" s="31"/>
      <c r="RA162" s="31"/>
      <c r="RB162" s="31"/>
      <c r="RC162" s="31"/>
      <c r="RD162" s="31"/>
      <c r="RE162" s="31"/>
      <c r="RF162" s="31"/>
      <c r="RG162" s="31"/>
      <c r="RH162" s="31"/>
      <c r="RI162" s="31"/>
      <c r="RJ162" s="31"/>
      <c r="RK162" s="31"/>
      <c r="RL162" s="31"/>
      <c r="RM162" s="31"/>
      <c r="RN162" s="31"/>
      <c r="RO162" s="31"/>
      <c r="RP162" s="31"/>
      <c r="RQ162" s="31"/>
      <c r="RR162" s="31"/>
      <c r="RS162" s="31"/>
      <c r="RT162" s="31"/>
      <c r="RU162" s="31"/>
      <c r="RV162" s="31"/>
      <c r="RW162" s="31"/>
      <c r="RX162" s="31"/>
      <c r="RY162" s="31"/>
      <c r="RZ162" s="31"/>
      <c r="SA162" s="31"/>
      <c r="SB162" s="31"/>
      <c r="SC162" s="31"/>
      <c r="SD162" s="31"/>
      <c r="SE162" s="31"/>
      <c r="SF162" s="31"/>
      <c r="SG162" s="31"/>
      <c r="SH162" s="31"/>
      <c r="SI162" s="31"/>
      <c r="SJ162" s="31"/>
      <c r="SK162" s="31"/>
      <c r="SL162" s="31"/>
      <c r="SM162" s="31"/>
      <c r="SN162" s="31"/>
      <c r="SO162" s="31"/>
      <c r="SP162" s="31"/>
      <c r="SQ162" s="31"/>
      <c r="SR162" s="31"/>
      <c r="SS162" s="31"/>
      <c r="ST162" s="31"/>
      <c r="SU162" s="31"/>
      <c r="SV162" s="31"/>
      <c r="SW162" s="31"/>
      <c r="SX162" s="31"/>
      <c r="SY162" s="31"/>
      <c r="SZ162" s="31"/>
      <c r="TA162" s="31"/>
      <c r="TB162" s="31"/>
      <c r="TC162" s="31"/>
      <c r="TD162" s="31"/>
      <c r="TE162" s="31"/>
      <c r="TF162" s="31"/>
      <c r="TG162" s="31"/>
      <c r="TH162" s="31"/>
      <c r="TI162" s="31"/>
      <c r="TJ162" s="31"/>
      <c r="TK162" s="31"/>
      <c r="TL162" s="31"/>
      <c r="TM162" s="31"/>
      <c r="TN162" s="31"/>
      <c r="TO162" s="31"/>
      <c r="TP162" s="31"/>
      <c r="TQ162" s="31"/>
      <c r="TR162" s="31"/>
      <c r="TS162" s="31"/>
      <c r="TT162" s="31"/>
      <c r="TU162" s="31"/>
      <c r="TV162" s="31"/>
      <c r="TW162" s="31"/>
      <c r="TX162" s="31"/>
      <c r="TY162" s="31"/>
      <c r="TZ162" s="31"/>
      <c r="UA162" s="31"/>
      <c r="UB162" s="31"/>
      <c r="UC162" s="31"/>
      <c r="UD162" s="31"/>
      <c r="UE162" s="31"/>
      <c r="UF162" s="31"/>
      <c r="UG162" s="31"/>
      <c r="UH162" s="31"/>
      <c r="UI162" s="31"/>
      <c r="UJ162" s="31"/>
      <c r="UK162" s="31"/>
      <c r="UL162" s="31"/>
      <c r="UM162" s="31"/>
      <c r="UN162" s="31"/>
      <c r="UO162" s="31"/>
      <c r="UP162" s="31"/>
      <c r="UQ162" s="31"/>
      <c r="UR162" s="31"/>
      <c r="US162" s="31"/>
      <c r="UT162" s="31"/>
      <c r="UU162" s="31"/>
      <c r="UV162" s="31"/>
      <c r="UW162" s="31"/>
      <c r="UX162" s="31"/>
      <c r="UY162" s="31"/>
      <c r="UZ162" s="31"/>
      <c r="VA162" s="31"/>
      <c r="VB162" s="31"/>
      <c r="VC162" s="31"/>
      <c r="VD162" s="31"/>
      <c r="VE162" s="31"/>
      <c r="VF162" s="31"/>
      <c r="VG162" s="31"/>
      <c r="VH162" s="31"/>
      <c r="VI162" s="31"/>
      <c r="VJ162" s="31"/>
      <c r="VK162" s="31"/>
      <c r="VL162" s="31"/>
      <c r="VM162" s="31"/>
      <c r="VN162" s="31"/>
      <c r="VO162" s="31"/>
      <c r="VP162" s="31"/>
      <c r="VQ162" s="31"/>
      <c r="VR162" s="31"/>
      <c r="VS162" s="31"/>
      <c r="VT162" s="31"/>
      <c r="VU162" s="31"/>
      <c r="VV162" s="31"/>
      <c r="VW162" s="31"/>
      <c r="VX162" s="31"/>
      <c r="VY162" s="31"/>
      <c r="VZ162" s="31"/>
      <c r="WA162" s="31"/>
      <c r="WB162" s="31"/>
      <c r="WC162" s="31"/>
      <c r="WD162" s="31"/>
      <c r="WE162" s="31"/>
      <c r="WF162" s="31"/>
      <c r="WG162" s="31"/>
      <c r="WH162" s="31"/>
      <c r="WI162" s="31"/>
      <c r="WJ162" s="31"/>
      <c r="WK162" s="31"/>
      <c r="WL162" s="31"/>
      <c r="WM162" s="31"/>
      <c r="WN162" s="31"/>
      <c r="WO162" s="31"/>
      <c r="WP162" s="31"/>
      <c r="WQ162" s="31"/>
      <c r="WR162" s="31"/>
      <c r="WS162" s="31"/>
      <c r="WT162" s="31"/>
      <c r="WU162" s="31"/>
      <c r="WV162" s="31"/>
      <c r="WW162" s="31"/>
      <c r="WX162" s="31"/>
      <c r="WY162" s="31"/>
      <c r="WZ162" s="31"/>
      <c r="XA162" s="31"/>
      <c r="XB162" s="31"/>
      <c r="XC162" s="31"/>
      <c r="XD162" s="31"/>
      <c r="XE162" s="31"/>
      <c r="XF162" s="31"/>
      <c r="XG162" s="31"/>
      <c r="XH162" s="31"/>
      <c r="XI162" s="31"/>
      <c r="XJ162" s="31"/>
      <c r="XK162" s="31"/>
      <c r="XL162" s="31"/>
      <c r="XM162" s="31"/>
      <c r="XN162" s="31"/>
      <c r="XO162" s="31"/>
      <c r="XP162" s="31"/>
      <c r="XQ162" s="31"/>
      <c r="XR162" s="31"/>
      <c r="XS162" s="31"/>
      <c r="XT162" s="31"/>
      <c r="XU162" s="31"/>
      <c r="XV162" s="31"/>
      <c r="XW162" s="31"/>
      <c r="XX162" s="31"/>
      <c r="XY162" s="31"/>
      <c r="XZ162" s="31"/>
      <c r="YA162" s="31"/>
      <c r="YB162" s="31"/>
      <c r="YC162" s="31"/>
      <c r="YD162" s="31"/>
      <c r="YE162" s="31"/>
      <c r="YF162" s="31"/>
      <c r="YG162" s="31"/>
      <c r="YH162" s="31"/>
      <c r="YI162" s="31"/>
      <c r="YJ162" s="31"/>
      <c r="YK162" s="31"/>
      <c r="YL162" s="31"/>
      <c r="YM162" s="31"/>
      <c r="YN162" s="31"/>
      <c r="YO162" s="31"/>
      <c r="YP162" s="31"/>
      <c r="YQ162" s="31"/>
      <c r="YR162" s="31"/>
      <c r="YS162" s="31"/>
      <c r="YT162" s="31"/>
      <c r="YU162" s="31"/>
      <c r="YV162" s="31"/>
      <c r="YW162" s="31"/>
      <c r="YX162" s="31"/>
      <c r="YY162" s="31"/>
      <c r="YZ162" s="31"/>
      <c r="ZA162" s="31"/>
      <c r="ZB162" s="31"/>
      <c r="ZC162" s="31"/>
      <c r="ZD162" s="31"/>
      <c r="ZE162" s="31"/>
      <c r="ZF162" s="31"/>
      <c r="ZG162" s="31"/>
      <c r="ZH162" s="31"/>
      <c r="ZI162" s="31"/>
      <c r="ZJ162" s="31"/>
      <c r="ZK162" s="31"/>
      <c r="ZL162" s="31"/>
      <c r="ZM162" s="31"/>
      <c r="ZN162" s="31"/>
      <c r="ZO162" s="31"/>
      <c r="ZP162" s="31"/>
      <c r="ZQ162" s="31"/>
      <c r="ZR162" s="31"/>
      <c r="ZS162" s="31"/>
      <c r="ZT162" s="31"/>
      <c r="ZU162" s="31"/>
      <c r="ZV162" s="31"/>
      <c r="ZW162" s="31"/>
      <c r="ZX162" s="31"/>
      <c r="ZY162" s="31"/>
      <c r="ZZ162" s="31"/>
      <c r="AAA162" s="31"/>
      <c r="AAB162" s="31"/>
      <c r="AAC162" s="31"/>
      <c r="AAD162" s="31"/>
      <c r="AAE162" s="31"/>
      <c r="AAF162" s="31"/>
      <c r="AAG162" s="31"/>
      <c r="AAH162" s="31"/>
      <c r="AAI162" s="31"/>
      <c r="AAJ162" s="31"/>
      <c r="AAK162" s="31"/>
      <c r="AAL162" s="31"/>
      <c r="AAM162" s="31"/>
      <c r="AAN162" s="31"/>
      <c r="AAO162" s="31"/>
      <c r="AAP162" s="31"/>
      <c r="AAQ162" s="31"/>
      <c r="AAR162" s="31"/>
      <c r="AAS162" s="31"/>
      <c r="AAT162" s="31"/>
      <c r="AAU162" s="31"/>
      <c r="AAV162" s="31"/>
      <c r="AAW162" s="31"/>
      <c r="AAX162" s="31"/>
      <c r="AAY162" s="31"/>
      <c r="AAZ162" s="31"/>
      <c r="ABA162" s="31"/>
      <c r="ABB162" s="31"/>
      <c r="ABC162" s="31"/>
      <c r="ABD162" s="31"/>
      <c r="ABE162" s="31"/>
      <c r="ABF162" s="31"/>
      <c r="ABG162" s="31"/>
      <c r="ABH162" s="31"/>
      <c r="ABI162" s="31"/>
      <c r="ABJ162" s="31"/>
      <c r="ABK162" s="31"/>
      <c r="ABL162" s="31"/>
      <c r="ABM162" s="31"/>
      <c r="ABN162" s="31"/>
      <c r="ABO162" s="31"/>
      <c r="ABP162" s="31"/>
      <c r="ABQ162" s="31"/>
      <c r="ABR162" s="31"/>
      <c r="ABS162" s="31"/>
      <c r="ABT162" s="31"/>
      <c r="ABU162" s="31"/>
      <c r="ABV162" s="31"/>
      <c r="ABW162" s="31"/>
      <c r="ABX162" s="31"/>
      <c r="ABY162" s="31"/>
      <c r="ABZ162" s="31"/>
      <c r="ACA162" s="31"/>
      <c r="ACB162" s="31"/>
      <c r="ACC162" s="31"/>
      <c r="ACD162" s="31"/>
      <c r="ACE162" s="31"/>
      <c r="ACF162" s="31"/>
      <c r="ACG162" s="31"/>
      <c r="ACH162" s="31"/>
      <c r="ACI162" s="31"/>
      <c r="ACJ162" s="31"/>
      <c r="ACK162" s="31"/>
      <c r="ACL162" s="31"/>
      <c r="ACM162" s="31"/>
      <c r="ACN162" s="31"/>
      <c r="ACO162" s="31"/>
      <c r="ACP162" s="31"/>
      <c r="ACQ162" s="31"/>
      <c r="ACR162" s="31"/>
      <c r="ACS162" s="31"/>
      <c r="ACT162" s="31"/>
      <c r="ACU162" s="31"/>
      <c r="ACV162" s="31"/>
      <c r="ACW162" s="31"/>
      <c r="ACX162" s="31"/>
      <c r="ACY162" s="31"/>
      <c r="ACZ162" s="31"/>
      <c r="ADA162" s="31"/>
      <c r="ADB162" s="31"/>
      <c r="ADC162" s="31"/>
      <c r="ADD162" s="31"/>
      <c r="ADE162" s="31"/>
      <c r="ADF162" s="31"/>
      <c r="ADG162" s="31"/>
      <c r="ADH162" s="31"/>
      <c r="ADI162" s="31"/>
      <c r="ADJ162" s="31"/>
      <c r="ADK162" s="31"/>
      <c r="ADL162" s="31"/>
      <c r="ADM162" s="31"/>
      <c r="ADN162" s="31"/>
      <c r="ADO162" s="31"/>
      <c r="ADP162" s="31"/>
      <c r="ADQ162" s="31"/>
      <c r="ADR162" s="31"/>
      <c r="ADS162" s="31"/>
      <c r="ADT162" s="31"/>
      <c r="ADU162" s="31"/>
      <c r="ADV162" s="31"/>
      <c r="ADW162" s="31"/>
      <c r="ADX162" s="31"/>
      <c r="ADY162" s="31"/>
      <c r="ADZ162" s="31"/>
      <c r="AEA162" s="31"/>
      <c r="AEB162" s="31"/>
      <c r="AEC162" s="31"/>
      <c r="AED162" s="31"/>
      <c r="AEE162" s="31"/>
      <c r="AEF162" s="31"/>
      <c r="AEG162" s="31"/>
      <c r="AEH162" s="31"/>
      <c r="AEI162" s="31"/>
      <c r="AEJ162" s="31"/>
      <c r="AEK162" s="31"/>
      <c r="AEL162" s="31"/>
      <c r="AEM162" s="31"/>
      <c r="AEN162" s="31"/>
      <c r="AEO162" s="31"/>
      <c r="AEP162" s="31"/>
      <c r="AEQ162" s="31"/>
      <c r="AER162" s="31"/>
      <c r="AES162" s="31"/>
      <c r="AET162" s="31"/>
      <c r="AEU162" s="31"/>
      <c r="AEV162" s="31"/>
      <c r="AEW162" s="31"/>
      <c r="AEX162" s="31"/>
      <c r="AEY162" s="31"/>
      <c r="AEZ162" s="31"/>
      <c r="AFA162" s="31"/>
      <c r="AFB162" s="31"/>
      <c r="AFC162" s="31"/>
      <c r="AFD162" s="31"/>
      <c r="AFE162" s="31"/>
      <c r="AFF162" s="31"/>
      <c r="AFG162" s="31"/>
      <c r="AFH162" s="31"/>
      <c r="AFI162" s="31"/>
      <c r="AFJ162" s="31"/>
      <c r="AFK162" s="31"/>
      <c r="AFL162" s="31"/>
      <c r="AFM162" s="31"/>
      <c r="AFN162" s="31"/>
      <c r="AFO162" s="31"/>
      <c r="AFP162" s="31"/>
      <c r="AFQ162" s="31"/>
      <c r="AFR162" s="31"/>
      <c r="AFS162" s="31"/>
      <c r="AFT162" s="31"/>
      <c r="AFU162" s="31"/>
      <c r="AFV162" s="31"/>
      <c r="AFW162" s="31"/>
      <c r="AFX162" s="31"/>
      <c r="AFY162" s="31"/>
      <c r="AFZ162" s="31"/>
      <c r="AGA162" s="31"/>
      <c r="AGB162" s="31"/>
      <c r="AGC162" s="31"/>
      <c r="AGD162" s="31"/>
      <c r="AGE162" s="31"/>
      <c r="AGF162" s="31"/>
      <c r="AGG162" s="31"/>
      <c r="AGH162" s="31"/>
      <c r="AGI162" s="31"/>
      <c r="AGJ162" s="31"/>
      <c r="AGK162" s="31"/>
      <c r="AGL162" s="31"/>
      <c r="AGM162" s="31"/>
      <c r="AGN162" s="31"/>
      <c r="AGO162" s="31"/>
      <c r="AGP162" s="31"/>
      <c r="AGQ162" s="31"/>
      <c r="AGR162" s="31"/>
      <c r="AGS162" s="31"/>
      <c r="AGT162" s="31"/>
      <c r="AGU162" s="31"/>
      <c r="AGV162" s="31"/>
      <c r="AGW162" s="31"/>
      <c r="AGX162" s="31"/>
      <c r="AGY162" s="31"/>
      <c r="AGZ162" s="31"/>
      <c r="AHA162" s="31"/>
      <c r="AHB162" s="31"/>
      <c r="AHC162" s="31"/>
      <c r="AHD162" s="31"/>
      <c r="AHE162" s="31"/>
      <c r="AHF162" s="31"/>
      <c r="AHG162" s="31"/>
      <c r="AHH162" s="31"/>
      <c r="AHI162" s="31"/>
      <c r="AHJ162" s="31"/>
      <c r="AHK162" s="31"/>
      <c r="AHL162" s="31"/>
      <c r="AHM162" s="31"/>
      <c r="AHN162" s="31"/>
      <c r="AHO162" s="31"/>
      <c r="AHP162" s="31"/>
      <c r="AHQ162" s="31"/>
      <c r="AHR162" s="31"/>
      <c r="AHS162" s="31"/>
      <c r="AHT162" s="31"/>
      <c r="AHU162" s="31"/>
      <c r="AHV162" s="31"/>
      <c r="AHW162" s="31"/>
      <c r="AHX162" s="31"/>
      <c r="AHY162" s="31"/>
      <c r="AHZ162" s="31"/>
      <c r="AIA162" s="31"/>
      <c r="AIB162" s="31"/>
      <c r="AIC162" s="31"/>
      <c r="AID162" s="31"/>
      <c r="AIE162" s="31"/>
      <c r="AIF162" s="31"/>
      <c r="AIG162" s="31"/>
      <c r="AIH162" s="31"/>
      <c r="AII162" s="31"/>
      <c r="AIJ162" s="31"/>
      <c r="AIK162" s="31"/>
      <c r="AIL162" s="31"/>
      <c r="AIM162" s="31"/>
      <c r="AIN162" s="31"/>
      <c r="AIO162" s="31"/>
      <c r="AIP162" s="31"/>
      <c r="AIQ162" s="31"/>
      <c r="AIR162" s="31"/>
      <c r="AIS162" s="31"/>
      <c r="AIT162" s="31"/>
      <c r="AIU162" s="31"/>
      <c r="AIV162" s="31"/>
      <c r="AIW162" s="31"/>
      <c r="AIX162" s="31"/>
      <c r="AIY162" s="31"/>
      <c r="AIZ162" s="31"/>
      <c r="AJA162" s="31"/>
      <c r="AJB162" s="31"/>
      <c r="AJC162" s="31"/>
      <c r="AJD162" s="31"/>
      <c r="AJE162" s="31"/>
      <c r="AJF162" s="31"/>
      <c r="AJG162" s="31"/>
      <c r="AJH162" s="31"/>
      <c r="AJI162" s="31"/>
      <c r="AJJ162" s="31"/>
      <c r="AJK162" s="31"/>
      <c r="AJL162" s="31"/>
      <c r="AJM162" s="31"/>
      <c r="AJN162" s="31"/>
      <c r="AJO162" s="31"/>
      <c r="AJP162" s="31"/>
      <c r="AJQ162" s="31"/>
      <c r="AJR162" s="31"/>
      <c r="AJS162" s="31"/>
      <c r="AJT162" s="31"/>
      <c r="AJU162" s="31"/>
      <c r="AJV162" s="31"/>
      <c r="AJW162" s="31"/>
      <c r="AJX162" s="31"/>
      <c r="AJY162" s="31"/>
      <c r="AJZ162" s="31"/>
      <c r="AKA162" s="31"/>
      <c r="AKB162" s="31"/>
      <c r="AKC162" s="31"/>
      <c r="AKD162" s="31"/>
      <c r="AKE162" s="31"/>
      <c r="AKF162" s="31"/>
      <c r="AKG162" s="31"/>
      <c r="AKH162" s="31"/>
      <c r="AKI162" s="31"/>
      <c r="AKJ162" s="31"/>
      <c r="AKK162" s="31"/>
      <c r="AKL162" s="31"/>
      <c r="AKM162" s="31"/>
      <c r="AKN162" s="31"/>
      <c r="AKO162" s="31"/>
      <c r="AKP162" s="31"/>
      <c r="AKQ162" s="31"/>
      <c r="AKR162" s="31"/>
      <c r="AKS162" s="31"/>
      <c r="AKT162" s="31"/>
      <c r="AKU162" s="31"/>
      <c r="AKV162" s="31"/>
      <c r="AKW162" s="31"/>
      <c r="AKX162" s="31"/>
      <c r="AKY162" s="31"/>
      <c r="AKZ162" s="31"/>
      <c r="ALA162" s="31"/>
      <c r="ALB162" s="31"/>
      <c r="ALC162" s="31"/>
      <c r="ALD162" s="31"/>
      <c r="ALE162" s="31"/>
      <c r="ALF162" s="31"/>
      <c r="ALG162" s="31"/>
      <c r="ALH162" s="31"/>
      <c r="ALI162" s="31"/>
      <c r="ALJ162" s="31"/>
      <c r="ALK162" s="31"/>
      <c r="ALL162" s="31"/>
      <c r="ALM162" s="31"/>
      <c r="ALN162" s="31"/>
      <c r="ALO162" s="31"/>
      <c r="ALP162" s="31"/>
      <c r="ALQ162" s="31"/>
      <c r="ALR162" s="31"/>
      <c r="ALS162" s="31"/>
      <c r="ALT162" s="31"/>
      <c r="ALU162" s="31"/>
      <c r="ALV162" s="31"/>
      <c r="ALW162" s="31"/>
      <c r="ALX162" s="31"/>
      <c r="ALY162" s="31"/>
      <c r="ALZ162" s="31"/>
      <c r="AMA162" s="31"/>
      <c r="AMB162" s="31"/>
      <c r="AMC162" s="31"/>
      <c r="AMD162" s="31"/>
      <c r="AME162" s="31"/>
      <c r="AMF162" s="31"/>
      <c r="AMG162" s="31"/>
      <c r="AMH162" s="31"/>
      <c r="AMI162" s="31"/>
      <c r="AMJ162" s="31"/>
      <c r="AMK162" s="31"/>
      <c r="AML162" s="31"/>
      <c r="AMM162" s="31"/>
      <c r="AMN162" s="31"/>
      <c r="AMO162" s="31"/>
      <c r="AMP162" s="31"/>
      <c r="AMQ162" s="31"/>
      <c r="AMR162" s="31"/>
      <c r="AMS162" s="31"/>
      <c r="AMT162" s="31"/>
      <c r="AMU162" s="31"/>
      <c r="AMV162" s="31"/>
      <c r="AMW162" s="31"/>
      <c r="AMX162" s="31"/>
      <c r="AMY162" s="31"/>
      <c r="AMZ162" s="31"/>
      <c r="ANA162" s="31"/>
      <c r="ANB162" s="31"/>
      <c r="ANC162" s="31"/>
      <c r="AND162" s="31"/>
      <c r="ANE162" s="31"/>
      <c r="ANF162" s="31"/>
      <c r="ANG162" s="31"/>
      <c r="ANH162" s="31"/>
      <c r="ANI162" s="31"/>
      <c r="ANJ162" s="31"/>
      <c r="ANK162" s="31"/>
      <c r="ANL162" s="31"/>
      <c r="ANM162" s="31"/>
      <c r="ANN162" s="31"/>
      <c r="ANO162" s="31"/>
      <c r="ANP162" s="31"/>
      <c r="ANQ162" s="31"/>
      <c r="ANR162" s="31"/>
      <c r="ANS162" s="31"/>
      <c r="ANT162" s="31"/>
      <c r="ANU162" s="31"/>
      <c r="ANV162" s="31"/>
      <c r="ANW162" s="31"/>
      <c r="ANX162" s="31"/>
      <c r="ANY162" s="31"/>
      <c r="ANZ162" s="31"/>
      <c r="AOA162" s="31"/>
      <c r="AOB162" s="31"/>
      <c r="AOC162" s="31"/>
      <c r="AOD162" s="31"/>
      <c r="AOE162" s="31"/>
      <c r="AOF162" s="31"/>
      <c r="AOG162" s="31"/>
      <c r="AOH162" s="31"/>
      <c r="AOI162" s="31"/>
      <c r="AOJ162" s="31"/>
      <c r="AOK162" s="31"/>
      <c r="AOL162" s="31"/>
      <c r="AOM162" s="31"/>
      <c r="AON162" s="31"/>
      <c r="AOO162" s="31"/>
      <c r="AOP162" s="31"/>
      <c r="AOQ162" s="31"/>
      <c r="AOR162" s="31"/>
      <c r="AOS162" s="31"/>
      <c r="AOT162" s="31"/>
      <c r="AOU162" s="31"/>
      <c r="AOV162" s="31"/>
      <c r="AOW162" s="31"/>
      <c r="AOX162" s="31"/>
      <c r="AOY162" s="31"/>
      <c r="AOZ162" s="31"/>
      <c r="APA162" s="31"/>
      <c r="APB162" s="31"/>
      <c r="APC162" s="31"/>
      <c r="APD162" s="31"/>
      <c r="APE162" s="31"/>
      <c r="APF162" s="31"/>
      <c r="APG162" s="31"/>
      <c r="APH162" s="31"/>
      <c r="API162" s="31"/>
      <c r="APJ162" s="31"/>
      <c r="APK162" s="31"/>
      <c r="APL162" s="31"/>
      <c r="APM162" s="31"/>
      <c r="APN162" s="31"/>
      <c r="APO162" s="31"/>
      <c r="APP162" s="31"/>
      <c r="APQ162" s="31"/>
      <c r="APR162" s="31"/>
      <c r="APS162" s="31"/>
      <c r="APT162" s="31"/>
      <c r="APU162" s="31"/>
      <c r="APV162" s="31"/>
      <c r="APW162" s="31"/>
      <c r="APX162" s="31"/>
      <c r="APY162" s="31"/>
      <c r="APZ162" s="31"/>
      <c r="AQA162" s="31"/>
      <c r="AQB162" s="31"/>
      <c r="AQC162" s="31"/>
      <c r="AQD162" s="31"/>
      <c r="AQE162" s="31"/>
      <c r="AQF162" s="31"/>
      <c r="AQG162" s="31"/>
      <c r="AQH162" s="31"/>
      <c r="AQI162" s="31"/>
      <c r="AQJ162" s="31"/>
      <c r="AQK162" s="31"/>
      <c r="AQL162" s="31"/>
      <c r="AQM162" s="31"/>
      <c r="AQN162" s="31"/>
      <c r="AQO162" s="31"/>
      <c r="AQP162" s="31"/>
      <c r="AQQ162" s="31"/>
      <c r="AQR162" s="31"/>
      <c r="AQS162" s="31"/>
      <c r="AQT162" s="31"/>
      <c r="AQU162" s="31"/>
      <c r="AQV162" s="31"/>
      <c r="AQW162" s="31"/>
      <c r="AQX162" s="31"/>
      <c r="AQY162" s="31"/>
      <c r="AQZ162" s="31"/>
      <c r="ARA162" s="31"/>
      <c r="ARB162" s="31"/>
      <c r="ARC162" s="31"/>
      <c r="ARD162" s="31"/>
      <c r="ARE162" s="31"/>
      <c r="ARF162" s="31"/>
      <c r="ARG162" s="31"/>
      <c r="ARH162" s="31"/>
      <c r="ARI162" s="31"/>
      <c r="ARJ162" s="31"/>
      <c r="ARK162" s="31"/>
      <c r="ARL162" s="31"/>
      <c r="ARM162" s="31"/>
      <c r="ARN162" s="31"/>
      <c r="ARO162" s="31"/>
      <c r="ARP162" s="31"/>
      <c r="ARQ162" s="31"/>
      <c r="ARR162" s="31"/>
      <c r="ARS162" s="31"/>
      <c r="ART162" s="31"/>
      <c r="ARU162" s="31"/>
      <c r="ARV162" s="31"/>
      <c r="ARW162" s="31"/>
      <c r="ARX162" s="31"/>
      <c r="ARY162" s="31"/>
      <c r="ARZ162" s="31"/>
      <c r="ASA162" s="31"/>
      <c r="ASB162" s="31"/>
      <c r="ASC162" s="31"/>
      <c r="ASD162" s="31"/>
      <c r="ASE162" s="31"/>
      <c r="ASF162" s="31"/>
      <c r="ASG162" s="31"/>
      <c r="ASH162" s="31"/>
      <c r="ASI162" s="31"/>
      <c r="ASJ162" s="31"/>
      <c r="ASK162" s="31"/>
      <c r="ASL162" s="31"/>
      <c r="ASM162" s="31"/>
      <c r="ASN162" s="31"/>
      <c r="ASO162" s="31"/>
      <c r="ASP162" s="31"/>
      <c r="ASQ162" s="31"/>
      <c r="ASR162" s="31"/>
      <c r="ASS162" s="31"/>
      <c r="AST162" s="31"/>
      <c r="ASU162" s="31"/>
      <c r="ASV162" s="31"/>
      <c r="ASW162" s="31"/>
      <c r="ASX162" s="31"/>
      <c r="ASY162" s="31"/>
      <c r="ASZ162" s="31"/>
      <c r="ATA162" s="31"/>
      <c r="ATB162" s="31"/>
      <c r="ATC162" s="31"/>
      <c r="ATD162" s="31"/>
      <c r="ATE162" s="31"/>
      <c r="ATF162" s="31"/>
      <c r="ATG162" s="31"/>
      <c r="ATH162" s="31"/>
      <c r="ATI162" s="31"/>
      <c r="ATJ162" s="31"/>
      <c r="ATK162" s="31"/>
      <c r="ATL162" s="31"/>
      <c r="ATM162" s="31"/>
      <c r="ATN162" s="31"/>
      <c r="ATO162" s="31"/>
      <c r="ATP162" s="31"/>
      <c r="ATQ162" s="31"/>
      <c r="ATR162" s="31"/>
      <c r="ATS162" s="31"/>
      <c r="ATT162" s="31"/>
      <c r="ATU162" s="31"/>
      <c r="ATV162" s="31"/>
      <c r="ATW162" s="31"/>
      <c r="ATX162" s="31"/>
      <c r="ATY162" s="31"/>
      <c r="ATZ162" s="31"/>
      <c r="AUA162" s="31"/>
      <c r="AUB162" s="31"/>
      <c r="AUC162" s="31"/>
      <c r="AUD162" s="31"/>
      <c r="AUE162" s="31"/>
      <c r="AUF162" s="31"/>
      <c r="AUG162" s="31"/>
      <c r="AUH162" s="31"/>
      <c r="AUI162" s="31"/>
      <c r="AUJ162" s="31"/>
      <c r="AUK162" s="31"/>
      <c r="AUL162" s="31"/>
      <c r="AUM162" s="31"/>
      <c r="AUN162" s="31"/>
      <c r="AUO162" s="31"/>
      <c r="AUP162" s="31"/>
      <c r="AUQ162" s="31"/>
      <c r="AUR162" s="31"/>
      <c r="AUS162" s="31"/>
      <c r="AUT162" s="31"/>
      <c r="AUU162" s="31"/>
      <c r="AUV162" s="31"/>
      <c r="AUW162" s="31"/>
      <c r="AUX162" s="31"/>
      <c r="AUY162" s="31"/>
      <c r="AUZ162" s="31"/>
      <c r="AVA162" s="31"/>
      <c r="AVB162" s="31"/>
      <c r="AVC162" s="31"/>
      <c r="AVD162" s="31"/>
      <c r="AVE162" s="31"/>
      <c r="AVF162" s="31"/>
      <c r="AVG162" s="31"/>
      <c r="AVH162" s="31"/>
      <c r="AVI162" s="31"/>
      <c r="AVJ162" s="31"/>
      <c r="AVK162" s="31"/>
      <c r="AVL162" s="31"/>
      <c r="AVM162" s="31"/>
      <c r="AVN162" s="31"/>
      <c r="AVO162" s="31"/>
      <c r="AVP162" s="31"/>
      <c r="AVQ162" s="31"/>
      <c r="AVR162" s="31"/>
      <c r="AVS162" s="31"/>
      <c r="AVT162" s="31"/>
      <c r="AVU162" s="31"/>
      <c r="AVV162" s="31"/>
      <c r="AVW162" s="31"/>
      <c r="AVX162" s="31"/>
      <c r="AVY162" s="31"/>
      <c r="AVZ162" s="31"/>
      <c r="AWA162" s="31"/>
      <c r="AWB162" s="31"/>
      <c r="AWC162" s="31"/>
      <c r="AWD162" s="31"/>
      <c r="AWE162" s="31"/>
      <c r="AWF162" s="31"/>
      <c r="AWG162" s="31"/>
      <c r="AWH162" s="31"/>
      <c r="AWI162" s="31"/>
      <c r="AWJ162" s="31"/>
      <c r="AWK162" s="31"/>
      <c r="AWL162" s="31"/>
      <c r="AWM162" s="31"/>
      <c r="AWN162" s="31"/>
      <c r="AWO162" s="31"/>
      <c r="AWP162" s="31"/>
      <c r="AWQ162" s="31"/>
      <c r="AWR162" s="31"/>
      <c r="AWS162" s="31"/>
      <c r="AWT162" s="31"/>
      <c r="AWU162" s="31"/>
      <c r="AWV162" s="31"/>
      <c r="AWW162" s="31"/>
      <c r="AWX162" s="31"/>
      <c r="AWY162" s="31"/>
      <c r="AWZ162" s="31"/>
      <c r="AXA162" s="31"/>
      <c r="AXB162" s="31"/>
      <c r="AXC162" s="31"/>
      <c r="AXD162" s="31"/>
      <c r="AXE162" s="31"/>
      <c r="AXF162" s="31"/>
      <c r="AXG162" s="31"/>
      <c r="AXH162" s="31"/>
      <c r="AXI162" s="31"/>
      <c r="AXJ162" s="31"/>
      <c r="AXK162" s="31"/>
      <c r="AXL162" s="31"/>
      <c r="AXM162" s="31"/>
      <c r="AXN162" s="31"/>
      <c r="AXO162" s="31"/>
      <c r="AXP162" s="31"/>
      <c r="AXQ162" s="31"/>
      <c r="AXR162" s="31"/>
      <c r="AXS162" s="31"/>
      <c r="AXT162" s="31"/>
      <c r="AXU162" s="31"/>
      <c r="AXV162" s="31"/>
      <c r="AXW162" s="31"/>
      <c r="AXX162" s="31"/>
      <c r="AXY162" s="31"/>
      <c r="AXZ162" s="31"/>
      <c r="AYA162" s="31"/>
      <c r="AYB162" s="31"/>
      <c r="AYC162" s="31"/>
      <c r="AYD162" s="31"/>
      <c r="AYE162" s="31"/>
      <c r="AYF162" s="31"/>
      <c r="AYG162" s="31"/>
      <c r="AYH162" s="31"/>
      <c r="AYI162" s="31"/>
      <c r="AYJ162" s="31"/>
      <c r="AYK162" s="31"/>
      <c r="AYL162" s="31"/>
      <c r="AYM162" s="31"/>
      <c r="AYN162" s="31"/>
      <c r="AYO162" s="31"/>
      <c r="AYP162" s="31"/>
      <c r="AYQ162" s="31"/>
      <c r="AYR162" s="31"/>
      <c r="AYS162" s="31"/>
      <c r="AYT162" s="31"/>
      <c r="AYU162" s="31"/>
      <c r="AYV162" s="31"/>
      <c r="AYW162" s="31"/>
      <c r="AYX162" s="31"/>
      <c r="AYY162" s="31"/>
      <c r="AYZ162" s="31"/>
      <c r="AZA162" s="31"/>
      <c r="AZB162" s="31"/>
      <c r="AZC162" s="31"/>
      <c r="AZD162" s="31"/>
      <c r="AZE162" s="31"/>
      <c r="AZF162" s="31"/>
      <c r="AZG162" s="31"/>
      <c r="AZH162" s="31"/>
      <c r="AZI162" s="31"/>
      <c r="AZJ162" s="31"/>
      <c r="AZK162" s="31"/>
      <c r="AZL162" s="31"/>
      <c r="AZM162" s="31"/>
      <c r="AZN162" s="31"/>
      <c r="AZO162" s="31"/>
      <c r="AZP162" s="31"/>
      <c r="AZQ162" s="31"/>
      <c r="AZR162" s="31"/>
      <c r="AZS162" s="31"/>
      <c r="AZT162" s="31"/>
      <c r="AZU162" s="31"/>
      <c r="AZV162" s="31"/>
      <c r="AZW162" s="31"/>
      <c r="AZX162" s="31"/>
      <c r="AZY162" s="31"/>
      <c r="AZZ162" s="31"/>
      <c r="BAA162" s="31"/>
      <c r="BAB162" s="31"/>
      <c r="BAC162" s="31"/>
      <c r="BAD162" s="31"/>
      <c r="BAE162" s="31"/>
      <c r="BAF162" s="31"/>
      <c r="BAG162" s="31"/>
      <c r="BAH162" s="31"/>
      <c r="BAI162" s="31"/>
      <c r="BAJ162" s="31"/>
      <c r="BAK162" s="31"/>
      <c r="BAL162" s="31"/>
      <c r="BAM162" s="31"/>
      <c r="BAN162" s="31"/>
      <c r="BAO162" s="31"/>
      <c r="BAP162" s="31"/>
      <c r="BAQ162" s="31"/>
      <c r="BAR162" s="31"/>
      <c r="BAS162" s="31"/>
      <c r="BAT162" s="31"/>
      <c r="BAU162" s="31"/>
      <c r="BAV162" s="31"/>
      <c r="BAW162" s="31"/>
      <c r="BAX162" s="31"/>
      <c r="BAY162" s="31"/>
      <c r="BAZ162" s="31"/>
      <c r="BBA162" s="31"/>
      <c r="BBB162" s="31"/>
      <c r="BBC162" s="31"/>
      <c r="BBD162" s="31"/>
      <c r="BBE162" s="31"/>
      <c r="BBF162" s="31"/>
      <c r="BBG162" s="31"/>
      <c r="BBH162" s="31"/>
      <c r="BBI162" s="31"/>
      <c r="BBJ162" s="31"/>
      <c r="BBK162" s="31"/>
      <c r="BBL162" s="31"/>
      <c r="BBM162" s="31"/>
      <c r="BBN162" s="31"/>
      <c r="BBO162" s="31"/>
      <c r="BBP162" s="31"/>
      <c r="BBQ162" s="31"/>
      <c r="BBR162" s="31"/>
      <c r="BBS162" s="31"/>
      <c r="BBT162" s="31"/>
      <c r="BBU162" s="31"/>
      <c r="BBV162" s="31"/>
      <c r="BBW162" s="31"/>
      <c r="BBX162" s="31"/>
      <c r="BBY162" s="31"/>
      <c r="BBZ162" s="31"/>
      <c r="BCA162" s="31"/>
      <c r="BCB162" s="31"/>
      <c r="BCC162" s="31"/>
      <c r="BCD162" s="31"/>
      <c r="BCE162" s="31"/>
      <c r="BCF162" s="31"/>
      <c r="BCG162" s="31"/>
      <c r="BCH162" s="31"/>
      <c r="BCI162" s="31"/>
      <c r="BCJ162" s="31"/>
      <c r="BCK162" s="31"/>
      <c r="BCL162" s="31"/>
      <c r="BCM162" s="31"/>
      <c r="BCN162" s="31"/>
      <c r="BCO162" s="31"/>
      <c r="BCP162" s="31"/>
      <c r="BCQ162" s="31"/>
      <c r="BCR162" s="31"/>
      <c r="BCS162" s="31"/>
      <c r="BCT162" s="31"/>
      <c r="BCU162" s="31"/>
      <c r="BCV162" s="31"/>
      <c r="BCW162" s="31"/>
      <c r="BCX162" s="31"/>
      <c r="BCY162" s="31"/>
      <c r="BCZ162" s="31"/>
      <c r="BDA162" s="31"/>
      <c r="BDB162" s="31"/>
      <c r="BDC162" s="31"/>
      <c r="BDD162" s="31"/>
      <c r="BDE162" s="31"/>
      <c r="BDF162" s="31"/>
      <c r="BDG162" s="31"/>
      <c r="BDH162" s="31"/>
      <c r="BDI162" s="31"/>
      <c r="BDJ162" s="31"/>
      <c r="BDK162" s="31"/>
      <c r="BDL162" s="31"/>
      <c r="BDM162" s="31"/>
      <c r="BDN162" s="31"/>
      <c r="BDO162" s="31"/>
      <c r="BDP162" s="31"/>
      <c r="BDQ162" s="31"/>
      <c r="BDR162" s="31"/>
      <c r="BDS162" s="31"/>
      <c r="BDT162" s="31"/>
      <c r="BDU162" s="31"/>
      <c r="BDV162" s="31"/>
      <c r="BDW162" s="31"/>
      <c r="BDX162" s="31"/>
      <c r="BDY162" s="31"/>
      <c r="BDZ162" s="31"/>
      <c r="BEA162" s="31"/>
      <c r="BEB162" s="31"/>
      <c r="BEC162" s="31"/>
      <c r="BED162" s="31"/>
      <c r="BEE162" s="31"/>
      <c r="BEF162" s="31"/>
      <c r="BEG162" s="31"/>
      <c r="BEH162" s="31"/>
      <c r="BEI162" s="31"/>
      <c r="BEJ162" s="31"/>
      <c r="BEK162" s="31"/>
      <c r="BEL162" s="31"/>
      <c r="BEM162" s="31"/>
      <c r="BEN162" s="31"/>
      <c r="BEO162" s="31"/>
      <c r="BEP162" s="31"/>
      <c r="BEQ162" s="31"/>
      <c r="BER162" s="31"/>
      <c r="BES162" s="31"/>
      <c r="BET162" s="31"/>
      <c r="BEU162" s="31"/>
      <c r="BEV162" s="31"/>
      <c r="BEW162" s="31"/>
      <c r="BEX162" s="31"/>
      <c r="BEY162" s="31"/>
      <c r="BEZ162" s="31"/>
      <c r="BFA162" s="31"/>
      <c r="BFB162" s="31"/>
      <c r="BFC162" s="31"/>
      <c r="BFD162" s="31"/>
      <c r="BFE162" s="31"/>
      <c r="BFF162" s="31"/>
      <c r="BFG162" s="31"/>
      <c r="BFH162" s="31"/>
      <c r="BFI162" s="31"/>
      <c r="BFJ162" s="31"/>
      <c r="BFK162" s="31"/>
      <c r="BFL162" s="31"/>
      <c r="BFM162" s="31"/>
      <c r="BFN162" s="31"/>
      <c r="BFO162" s="31"/>
      <c r="BFP162" s="31"/>
      <c r="BFQ162" s="31"/>
      <c r="BFR162" s="31"/>
      <c r="BFS162" s="31"/>
      <c r="BFT162" s="31"/>
      <c r="BFU162" s="31"/>
      <c r="BFV162" s="31"/>
      <c r="BFW162" s="31"/>
      <c r="BFX162" s="31"/>
      <c r="BFY162" s="31"/>
      <c r="BFZ162" s="31"/>
      <c r="BGA162" s="31"/>
      <c r="BGB162" s="31"/>
      <c r="BGC162" s="31"/>
      <c r="BGD162" s="31"/>
      <c r="BGE162" s="31"/>
      <c r="BGF162" s="31"/>
      <c r="BGG162" s="31"/>
      <c r="BGH162" s="31"/>
      <c r="BGI162" s="31"/>
      <c r="BGJ162" s="31"/>
      <c r="BGK162" s="31"/>
      <c r="BGL162" s="31"/>
      <c r="BGM162" s="31"/>
      <c r="BGN162" s="31"/>
      <c r="BGO162" s="31"/>
      <c r="BGP162" s="31"/>
      <c r="BGQ162" s="31"/>
      <c r="BGR162" s="31"/>
      <c r="BGS162" s="31"/>
      <c r="BGT162" s="31"/>
      <c r="BGU162" s="31"/>
      <c r="BGV162" s="31"/>
      <c r="BGW162" s="31"/>
      <c r="BGX162" s="31"/>
      <c r="BGY162" s="31"/>
      <c r="BGZ162" s="31"/>
      <c r="BHA162" s="31"/>
      <c r="BHB162" s="31"/>
      <c r="BHC162" s="31"/>
      <c r="BHD162" s="31"/>
      <c r="BHE162" s="31"/>
      <c r="BHF162" s="31"/>
      <c r="BHG162" s="31"/>
      <c r="BHH162" s="31"/>
      <c r="BHI162" s="31"/>
      <c r="BHJ162" s="31"/>
      <c r="BHK162" s="31"/>
      <c r="BHL162" s="31"/>
      <c r="BHM162" s="31"/>
      <c r="BHN162" s="31"/>
      <c r="BHO162" s="31"/>
      <c r="BHP162" s="31"/>
      <c r="BHQ162" s="31"/>
      <c r="BHR162" s="31"/>
      <c r="BHS162" s="31"/>
      <c r="BHT162" s="31"/>
      <c r="BHU162" s="31"/>
      <c r="BHV162" s="31"/>
      <c r="BHW162" s="31"/>
      <c r="BHX162" s="31"/>
      <c r="BHY162" s="31"/>
      <c r="BHZ162" s="31"/>
      <c r="BIA162" s="31"/>
      <c r="BIB162" s="31"/>
      <c r="BIC162" s="31"/>
      <c r="BID162" s="31"/>
      <c r="BIE162" s="31"/>
      <c r="BIF162" s="31"/>
      <c r="BIG162" s="31"/>
      <c r="BIH162" s="31"/>
      <c r="BII162" s="31"/>
      <c r="BIJ162" s="31"/>
      <c r="BIK162" s="31"/>
      <c r="BIL162" s="31"/>
      <c r="BIM162" s="31"/>
      <c r="BIN162" s="31"/>
      <c r="BIO162" s="31"/>
      <c r="BIP162" s="31"/>
      <c r="BIQ162" s="31"/>
      <c r="BIR162" s="31"/>
      <c r="BIS162" s="31"/>
      <c r="BIT162" s="31"/>
      <c r="BIU162" s="31"/>
      <c r="BIV162" s="31"/>
      <c r="BIW162" s="31"/>
      <c r="BIX162" s="31"/>
      <c r="BIY162" s="31"/>
      <c r="BIZ162" s="31"/>
      <c r="BJA162" s="31"/>
      <c r="BJB162" s="31"/>
      <c r="BJC162" s="31"/>
      <c r="BJD162" s="31"/>
      <c r="BJE162" s="31"/>
      <c r="BJF162" s="31"/>
      <c r="BJG162" s="31"/>
      <c r="BJH162" s="31"/>
      <c r="BJI162" s="31"/>
      <c r="BJJ162" s="31"/>
      <c r="BJK162" s="31"/>
      <c r="BJL162" s="31"/>
      <c r="BJM162" s="31"/>
      <c r="BJN162" s="31"/>
      <c r="BJO162" s="31"/>
      <c r="BJP162" s="31"/>
      <c r="BJQ162" s="31"/>
      <c r="BJR162" s="31"/>
      <c r="BJS162" s="31"/>
      <c r="BJT162" s="31"/>
      <c r="BJU162" s="31"/>
      <c r="BJV162" s="31"/>
      <c r="BJW162" s="31"/>
      <c r="BJX162" s="31"/>
      <c r="BJY162" s="31"/>
      <c r="BJZ162" s="31"/>
      <c r="BKA162" s="31"/>
      <c r="BKB162" s="31"/>
      <c r="BKC162" s="31"/>
      <c r="BKD162" s="31"/>
      <c r="BKE162" s="31"/>
      <c r="BKF162" s="31"/>
      <c r="BKG162" s="31"/>
      <c r="BKH162" s="31"/>
      <c r="BKI162" s="31"/>
      <c r="BKJ162" s="31"/>
      <c r="BKK162" s="31"/>
      <c r="BKL162" s="31"/>
      <c r="BKM162" s="31"/>
      <c r="BKN162" s="31"/>
      <c r="BKO162" s="31"/>
      <c r="BKP162" s="31"/>
      <c r="BKQ162" s="31"/>
      <c r="BKR162" s="31"/>
      <c r="BKS162" s="31"/>
      <c r="BKT162" s="31"/>
      <c r="BKU162" s="31"/>
      <c r="BKV162" s="31"/>
      <c r="BKW162" s="31"/>
      <c r="BKX162" s="31"/>
      <c r="BKY162" s="31"/>
      <c r="BKZ162" s="31"/>
      <c r="BLA162" s="31"/>
      <c r="BLB162" s="31"/>
      <c r="BLC162" s="31"/>
      <c r="BLD162" s="31"/>
      <c r="BLE162" s="31"/>
      <c r="BLF162" s="31"/>
      <c r="BLG162" s="31"/>
      <c r="BLH162" s="31"/>
      <c r="BLI162" s="31"/>
      <c r="BLJ162" s="31"/>
      <c r="BLK162" s="31"/>
      <c r="BLL162" s="31"/>
      <c r="BLM162" s="31"/>
      <c r="BLN162" s="31"/>
      <c r="BLO162" s="31"/>
      <c r="BLP162" s="31"/>
      <c r="BLQ162" s="31"/>
      <c r="BLR162" s="31"/>
      <c r="BLS162" s="31"/>
      <c r="BLT162" s="31"/>
      <c r="BLU162" s="31"/>
      <c r="BLV162" s="31"/>
      <c r="BLW162" s="31"/>
      <c r="BLX162" s="31"/>
      <c r="BLY162" s="31"/>
      <c r="BLZ162" s="31"/>
      <c r="BMA162" s="31"/>
      <c r="BMB162" s="31"/>
      <c r="BMC162" s="31"/>
      <c r="BMD162" s="31"/>
      <c r="BME162" s="31"/>
      <c r="BMF162" s="31"/>
      <c r="BMG162" s="31"/>
      <c r="BMH162" s="31"/>
      <c r="BMI162" s="31"/>
      <c r="BMJ162" s="31"/>
      <c r="BMK162" s="31"/>
      <c r="BML162" s="31"/>
      <c r="BMM162" s="31"/>
      <c r="BMN162" s="31"/>
      <c r="BMO162" s="31"/>
      <c r="BMP162" s="31"/>
      <c r="BMQ162" s="31"/>
      <c r="BMR162" s="31"/>
      <c r="BMS162" s="31"/>
      <c r="BMT162" s="31"/>
      <c r="BMU162" s="31"/>
      <c r="BMV162" s="31"/>
      <c r="BMW162" s="31"/>
      <c r="BMX162" s="31"/>
      <c r="BMY162" s="31"/>
      <c r="BMZ162" s="31"/>
      <c r="BNA162" s="31"/>
      <c r="BNB162" s="31"/>
      <c r="BNC162" s="31"/>
      <c r="BND162" s="31"/>
      <c r="BNE162" s="31"/>
      <c r="BNF162" s="31"/>
      <c r="BNG162" s="31"/>
      <c r="BNH162" s="31"/>
      <c r="BNI162" s="31"/>
      <c r="BNJ162" s="31"/>
      <c r="BNK162" s="31"/>
      <c r="BNL162" s="31"/>
      <c r="BNM162" s="31"/>
      <c r="BNN162" s="31"/>
      <c r="BNO162" s="31"/>
      <c r="BNP162" s="31"/>
      <c r="BNQ162" s="31"/>
      <c r="BNR162" s="31"/>
      <c r="BNS162" s="31"/>
      <c r="BNT162" s="31"/>
      <c r="BNU162" s="31"/>
      <c r="BNV162" s="31"/>
      <c r="BNW162" s="31"/>
      <c r="BNX162" s="31"/>
      <c r="BNY162" s="31"/>
      <c r="BNZ162" s="31"/>
      <c r="BOA162" s="31"/>
      <c r="BOB162" s="31"/>
      <c r="BOC162" s="31"/>
      <c r="BOD162" s="31"/>
      <c r="BOE162" s="31"/>
      <c r="BOF162" s="31"/>
      <c r="BOG162" s="31"/>
      <c r="BOH162" s="31"/>
      <c r="BOI162" s="31"/>
      <c r="BOJ162" s="31"/>
      <c r="BOK162" s="31"/>
      <c r="BOL162" s="31"/>
      <c r="BOM162" s="31"/>
      <c r="BON162" s="31"/>
      <c r="BOO162" s="31"/>
      <c r="BOP162" s="31"/>
      <c r="BOQ162" s="31"/>
      <c r="BOR162" s="31"/>
      <c r="BOS162" s="31"/>
      <c r="BOT162" s="31"/>
      <c r="BOU162" s="31"/>
      <c r="BOV162" s="31"/>
      <c r="BOW162" s="31"/>
      <c r="BOX162" s="31"/>
      <c r="BOY162" s="31"/>
      <c r="BOZ162" s="31"/>
      <c r="BPA162" s="31"/>
      <c r="BPB162" s="31"/>
      <c r="BPC162" s="31"/>
      <c r="BPD162" s="31"/>
      <c r="BPE162" s="31"/>
      <c r="BPF162" s="31"/>
      <c r="BPG162" s="31"/>
      <c r="BPH162" s="31"/>
      <c r="BPI162" s="31"/>
      <c r="BPJ162" s="31"/>
      <c r="BPK162" s="31"/>
      <c r="BPL162" s="31"/>
      <c r="BPM162" s="31"/>
      <c r="BPN162" s="31"/>
      <c r="BPO162" s="31"/>
      <c r="BPP162" s="31"/>
      <c r="BPQ162" s="31"/>
      <c r="BPR162" s="31"/>
      <c r="BPS162" s="31"/>
      <c r="BPT162" s="31"/>
      <c r="BPU162" s="31"/>
      <c r="BPV162" s="31"/>
      <c r="BPW162" s="31"/>
      <c r="BPX162" s="31"/>
      <c r="BPY162" s="31"/>
      <c r="BPZ162" s="31"/>
      <c r="BQA162" s="31"/>
      <c r="BQB162" s="31"/>
      <c r="BQC162" s="31"/>
      <c r="BQD162" s="31"/>
      <c r="BQE162" s="31"/>
      <c r="BQF162" s="31"/>
      <c r="BQG162" s="31"/>
      <c r="BQH162" s="31"/>
      <c r="BQI162" s="31"/>
      <c r="BQJ162" s="31"/>
      <c r="BQK162" s="31"/>
      <c r="BQL162" s="31"/>
      <c r="BQM162" s="31"/>
      <c r="BQN162" s="31"/>
      <c r="BQO162" s="31"/>
      <c r="BQP162" s="31"/>
      <c r="BQQ162" s="31"/>
      <c r="BQR162" s="31"/>
      <c r="BQS162" s="31"/>
      <c r="BQT162" s="31"/>
      <c r="BQU162" s="31"/>
      <c r="BQV162" s="31"/>
      <c r="BQW162" s="31"/>
      <c r="BQX162" s="31"/>
      <c r="BQY162" s="31"/>
      <c r="BQZ162" s="31"/>
      <c r="BRA162" s="31"/>
      <c r="BRB162" s="31"/>
      <c r="BRC162" s="31"/>
      <c r="BRD162" s="31"/>
      <c r="BRE162" s="31"/>
      <c r="BRF162" s="31"/>
      <c r="BRG162" s="31"/>
      <c r="BRH162" s="31"/>
      <c r="BRI162" s="31"/>
      <c r="BRJ162" s="31"/>
      <c r="BRK162" s="31"/>
      <c r="BRL162" s="31"/>
      <c r="BRM162" s="31"/>
      <c r="BRN162" s="31"/>
      <c r="BRO162" s="31"/>
      <c r="BRP162" s="31"/>
      <c r="BRQ162" s="31"/>
      <c r="BRR162" s="31"/>
      <c r="BRS162" s="31"/>
      <c r="BRT162" s="31"/>
      <c r="BRU162" s="31"/>
      <c r="BRV162" s="31"/>
      <c r="BRW162" s="31"/>
      <c r="BRX162" s="31"/>
      <c r="BRY162" s="31"/>
      <c r="BRZ162" s="31"/>
      <c r="BSA162" s="31"/>
      <c r="BSB162" s="31"/>
      <c r="BSC162" s="31"/>
      <c r="BSD162" s="31"/>
      <c r="BSE162" s="31"/>
      <c r="BSF162" s="31"/>
      <c r="BSG162" s="31"/>
      <c r="BSH162" s="31"/>
      <c r="BSI162" s="31"/>
      <c r="BSJ162" s="31"/>
      <c r="BSK162" s="31"/>
      <c r="BSL162" s="31"/>
      <c r="BSM162" s="31"/>
      <c r="BSN162" s="31"/>
      <c r="BSO162" s="31"/>
      <c r="BSP162" s="31"/>
      <c r="BSQ162" s="31"/>
      <c r="BSR162" s="31"/>
      <c r="BSS162" s="31"/>
      <c r="BST162" s="31"/>
      <c r="BSU162" s="31"/>
      <c r="BSV162" s="31"/>
      <c r="BSW162" s="31"/>
      <c r="BSX162" s="31"/>
      <c r="BSY162" s="31"/>
      <c r="BSZ162" s="31"/>
      <c r="BTA162" s="31"/>
      <c r="BTB162" s="31"/>
      <c r="BTC162" s="31"/>
      <c r="BTD162" s="31"/>
      <c r="BTE162" s="31"/>
      <c r="BTF162" s="31"/>
      <c r="BTG162" s="31"/>
      <c r="BTH162" s="31"/>
      <c r="BTI162" s="31"/>
      <c r="BTJ162" s="31"/>
      <c r="BTK162" s="31"/>
      <c r="BTL162" s="31"/>
      <c r="BTM162" s="31"/>
      <c r="BTN162" s="31"/>
      <c r="BTO162" s="31"/>
      <c r="BTP162" s="31"/>
      <c r="BTQ162" s="31"/>
      <c r="BTR162" s="31"/>
      <c r="BTS162" s="31"/>
      <c r="BTT162" s="31"/>
      <c r="BTU162" s="31"/>
      <c r="BTV162" s="31"/>
      <c r="BTW162" s="31"/>
      <c r="BTX162" s="31"/>
      <c r="BTY162" s="31"/>
      <c r="BTZ162" s="31"/>
      <c r="BUA162" s="31"/>
      <c r="BUB162" s="31"/>
      <c r="BUC162" s="31"/>
      <c r="BUD162" s="31"/>
      <c r="BUE162" s="31"/>
      <c r="BUF162" s="31"/>
      <c r="BUG162" s="31"/>
      <c r="BUH162" s="31"/>
      <c r="BUI162" s="31"/>
      <c r="BUJ162" s="31"/>
      <c r="BUK162" s="31"/>
      <c r="BUL162" s="31"/>
      <c r="BUM162" s="31"/>
      <c r="BUN162" s="31"/>
      <c r="BUO162" s="31"/>
      <c r="BUP162" s="31"/>
      <c r="BUQ162" s="31"/>
      <c r="BUR162" s="31"/>
      <c r="BUS162" s="31"/>
      <c r="BUT162" s="31"/>
      <c r="BUU162" s="31"/>
      <c r="BUV162" s="31"/>
      <c r="BUW162" s="31"/>
      <c r="BUX162" s="31"/>
      <c r="BUY162" s="31"/>
      <c r="BUZ162" s="31"/>
      <c r="BVA162" s="31"/>
      <c r="BVB162" s="31"/>
      <c r="BVC162" s="31"/>
      <c r="BVD162" s="31"/>
      <c r="BVE162" s="31"/>
      <c r="BVF162" s="31"/>
      <c r="BVG162" s="31"/>
      <c r="BVH162" s="31"/>
      <c r="BVI162" s="31"/>
      <c r="BVJ162" s="31"/>
      <c r="BVK162" s="31"/>
      <c r="BVL162" s="31"/>
      <c r="BVM162" s="31"/>
      <c r="BVN162" s="31"/>
      <c r="BVO162" s="31"/>
      <c r="BVP162" s="31"/>
      <c r="BVQ162" s="31"/>
      <c r="BVR162" s="31"/>
      <c r="BVS162" s="31"/>
      <c r="BVT162" s="31"/>
      <c r="BVU162" s="31"/>
      <c r="BVV162" s="31"/>
      <c r="BVW162" s="31"/>
      <c r="BVX162" s="31"/>
      <c r="BVY162" s="31"/>
      <c r="BVZ162" s="31"/>
      <c r="BWA162" s="31"/>
      <c r="BWB162" s="31"/>
      <c r="BWC162" s="31"/>
      <c r="BWD162" s="31"/>
      <c r="BWE162" s="31"/>
      <c r="BWF162" s="31"/>
      <c r="BWG162" s="31"/>
      <c r="BWH162" s="31"/>
      <c r="BWI162" s="31"/>
      <c r="BWJ162" s="31"/>
      <c r="BWK162" s="31"/>
      <c r="BWL162" s="31"/>
      <c r="BWM162" s="31"/>
      <c r="BWN162" s="31"/>
      <c r="BWO162" s="31"/>
      <c r="BWP162" s="31"/>
      <c r="BWQ162" s="31"/>
      <c r="BWR162" s="31"/>
      <c r="BWS162" s="31"/>
      <c r="BWT162" s="31"/>
      <c r="BWU162" s="31"/>
      <c r="BWV162" s="31"/>
      <c r="BWW162" s="31"/>
      <c r="BWX162" s="31"/>
      <c r="BWY162" s="31"/>
      <c r="BWZ162" s="31"/>
      <c r="BXA162" s="31"/>
      <c r="BXB162" s="31"/>
      <c r="BXC162" s="31"/>
      <c r="BXD162" s="31"/>
      <c r="BXE162" s="31"/>
      <c r="BXF162" s="31"/>
      <c r="BXG162" s="31"/>
      <c r="BXH162" s="31"/>
      <c r="BXI162" s="31"/>
      <c r="BXJ162" s="31"/>
      <c r="BXK162" s="31"/>
      <c r="BXL162" s="31"/>
      <c r="BXM162" s="31"/>
      <c r="BXN162" s="31"/>
      <c r="BXO162" s="31"/>
      <c r="BXP162" s="31"/>
      <c r="BXQ162" s="31"/>
      <c r="BXR162" s="31"/>
      <c r="BXS162" s="31"/>
      <c r="BXT162" s="31"/>
      <c r="BXU162" s="31"/>
      <c r="BXV162" s="31"/>
      <c r="BXW162" s="31"/>
      <c r="BXX162" s="31"/>
      <c r="BXY162" s="31"/>
      <c r="BXZ162" s="31"/>
      <c r="BYA162" s="31"/>
      <c r="BYB162" s="31"/>
      <c r="BYC162" s="31"/>
      <c r="BYD162" s="31"/>
      <c r="BYE162" s="31"/>
      <c r="BYF162" s="31"/>
      <c r="BYG162" s="31"/>
      <c r="BYH162" s="31"/>
      <c r="BYI162" s="31"/>
      <c r="BYJ162" s="31"/>
      <c r="BYK162" s="31"/>
      <c r="BYL162" s="31"/>
      <c r="BYM162" s="31"/>
      <c r="BYN162" s="31"/>
      <c r="BYO162" s="31"/>
      <c r="BYP162" s="31"/>
      <c r="BYQ162" s="31"/>
      <c r="BYR162" s="31"/>
      <c r="BYS162" s="31"/>
      <c r="BYT162" s="31"/>
      <c r="BYU162" s="31"/>
      <c r="BYV162" s="31"/>
      <c r="BYW162" s="31"/>
      <c r="BYX162" s="31"/>
      <c r="BYY162" s="31"/>
      <c r="BYZ162" s="31"/>
      <c r="BZA162" s="31"/>
      <c r="BZB162" s="31"/>
      <c r="BZC162" s="31"/>
      <c r="BZD162" s="31"/>
      <c r="BZE162" s="31"/>
      <c r="BZF162" s="31"/>
      <c r="BZG162" s="31"/>
      <c r="BZH162" s="31"/>
      <c r="BZI162" s="31"/>
      <c r="BZJ162" s="31"/>
      <c r="BZK162" s="31"/>
      <c r="BZL162" s="31"/>
      <c r="BZM162" s="31"/>
      <c r="BZN162" s="31"/>
      <c r="BZO162" s="31"/>
      <c r="BZP162" s="31"/>
      <c r="BZQ162" s="31"/>
      <c r="BZR162" s="31"/>
      <c r="BZS162" s="31"/>
      <c r="BZT162" s="31"/>
      <c r="BZU162" s="31"/>
      <c r="BZV162" s="31"/>
      <c r="BZW162" s="31"/>
      <c r="BZX162" s="31"/>
      <c r="BZY162" s="31"/>
      <c r="BZZ162" s="31"/>
      <c r="CAA162" s="31"/>
      <c r="CAB162" s="31"/>
      <c r="CAC162" s="31"/>
      <c r="CAD162" s="31"/>
      <c r="CAE162" s="31"/>
      <c r="CAF162" s="31"/>
      <c r="CAG162" s="31"/>
      <c r="CAH162" s="31"/>
      <c r="CAI162" s="31"/>
      <c r="CAJ162" s="31"/>
      <c r="CAK162" s="31"/>
      <c r="CAL162" s="31"/>
      <c r="CAM162" s="31"/>
      <c r="CAN162" s="31"/>
      <c r="CAO162" s="31"/>
      <c r="CAP162" s="31"/>
      <c r="CAQ162" s="31"/>
      <c r="CAR162" s="31"/>
      <c r="CAS162" s="31"/>
      <c r="CAT162" s="31"/>
      <c r="CAU162" s="31"/>
      <c r="CAV162" s="31"/>
      <c r="CAW162" s="31"/>
      <c r="CAX162" s="31"/>
      <c r="CAY162" s="31"/>
      <c r="CAZ162" s="31"/>
      <c r="CBA162" s="31"/>
      <c r="CBB162" s="31"/>
      <c r="CBC162" s="31"/>
      <c r="CBD162" s="31"/>
      <c r="CBE162" s="31"/>
      <c r="CBF162" s="31"/>
      <c r="CBG162" s="31"/>
      <c r="CBH162" s="31"/>
      <c r="CBI162" s="31"/>
      <c r="CBJ162" s="31"/>
      <c r="CBK162" s="31"/>
      <c r="CBL162" s="31"/>
      <c r="CBM162" s="31"/>
      <c r="CBN162" s="31"/>
      <c r="CBO162" s="31"/>
      <c r="CBP162" s="31"/>
      <c r="CBQ162" s="31"/>
      <c r="CBR162" s="31"/>
      <c r="CBS162" s="31"/>
      <c r="CBT162" s="31"/>
      <c r="CBU162" s="31"/>
      <c r="CBV162" s="31"/>
      <c r="CBW162" s="31"/>
      <c r="CBX162" s="31"/>
      <c r="CBY162" s="31"/>
      <c r="CBZ162" s="31"/>
      <c r="CCA162" s="31"/>
      <c r="CCB162" s="31"/>
      <c r="CCC162" s="31"/>
      <c r="CCD162" s="31"/>
      <c r="CCE162" s="31"/>
      <c r="CCF162" s="31"/>
      <c r="CCG162" s="31"/>
      <c r="CCH162" s="31"/>
      <c r="CCI162" s="31"/>
      <c r="CCJ162" s="31"/>
      <c r="CCK162" s="31"/>
      <c r="CCL162" s="31"/>
      <c r="CCM162" s="31"/>
      <c r="CCN162" s="31"/>
      <c r="CCO162" s="31"/>
      <c r="CCP162" s="31"/>
      <c r="CCQ162" s="31"/>
      <c r="CCR162" s="31"/>
      <c r="CCS162" s="31"/>
      <c r="CCT162" s="31"/>
      <c r="CCU162" s="31"/>
      <c r="CCV162" s="31"/>
      <c r="CCW162" s="31"/>
      <c r="CCX162" s="31"/>
      <c r="CCY162" s="31"/>
      <c r="CCZ162" s="31"/>
      <c r="CDA162" s="31"/>
      <c r="CDB162" s="31"/>
      <c r="CDC162" s="31"/>
      <c r="CDD162" s="31"/>
      <c r="CDE162" s="31"/>
      <c r="CDF162" s="31"/>
      <c r="CDG162" s="31"/>
      <c r="CDH162" s="31"/>
      <c r="CDI162" s="31"/>
      <c r="CDJ162" s="31"/>
      <c r="CDK162" s="31"/>
      <c r="CDL162" s="31"/>
      <c r="CDM162" s="31"/>
      <c r="CDN162" s="31"/>
      <c r="CDO162" s="31"/>
      <c r="CDP162" s="31"/>
      <c r="CDQ162" s="31"/>
      <c r="CDR162" s="31"/>
      <c r="CDS162" s="31"/>
      <c r="CDT162" s="31"/>
      <c r="CDU162" s="31"/>
      <c r="CDV162" s="31"/>
      <c r="CDW162" s="31"/>
      <c r="CDX162" s="31"/>
      <c r="CDY162" s="31"/>
      <c r="CDZ162" s="31"/>
      <c r="CEA162" s="31"/>
      <c r="CEB162" s="31"/>
      <c r="CEC162" s="31"/>
      <c r="CED162" s="31"/>
      <c r="CEE162" s="31"/>
      <c r="CEF162" s="31"/>
      <c r="CEG162" s="31"/>
      <c r="CEH162" s="31"/>
      <c r="CEI162" s="31"/>
      <c r="CEJ162" s="31"/>
      <c r="CEK162" s="31"/>
      <c r="CEL162" s="31"/>
      <c r="CEM162" s="31"/>
      <c r="CEN162" s="31"/>
      <c r="CEO162" s="31"/>
      <c r="CEP162" s="31"/>
      <c r="CEQ162" s="31"/>
      <c r="CER162" s="31"/>
      <c r="CES162" s="31"/>
      <c r="CET162" s="31"/>
      <c r="CEU162" s="31"/>
      <c r="CEV162" s="31"/>
      <c r="CEW162" s="31"/>
      <c r="CEX162" s="31"/>
      <c r="CEY162" s="31"/>
      <c r="CEZ162" s="31"/>
      <c r="CFA162" s="31"/>
      <c r="CFB162" s="31"/>
      <c r="CFC162" s="31"/>
      <c r="CFD162" s="31"/>
      <c r="CFE162" s="31"/>
      <c r="CFF162" s="31"/>
      <c r="CFG162" s="31"/>
      <c r="CFH162" s="31"/>
      <c r="CFI162" s="31"/>
      <c r="CFJ162" s="31"/>
      <c r="CFK162" s="31"/>
      <c r="CFL162" s="31"/>
      <c r="CFM162" s="31"/>
      <c r="CFN162" s="31"/>
      <c r="CFO162" s="31"/>
      <c r="CFP162" s="31"/>
      <c r="CFQ162" s="31"/>
      <c r="CFR162" s="31"/>
      <c r="CFS162" s="31"/>
      <c r="CFT162" s="31"/>
      <c r="CFU162" s="31"/>
      <c r="CFV162" s="31"/>
      <c r="CFW162" s="31"/>
      <c r="CFX162" s="31"/>
      <c r="CFY162" s="31"/>
      <c r="CFZ162" s="31"/>
      <c r="CGA162" s="31"/>
      <c r="CGB162" s="31"/>
      <c r="CGC162" s="31"/>
      <c r="CGD162" s="31"/>
      <c r="CGE162" s="31"/>
      <c r="CGF162" s="31"/>
      <c r="CGG162" s="31"/>
      <c r="CGH162" s="31"/>
      <c r="CGI162" s="31"/>
      <c r="CGJ162" s="31"/>
      <c r="CGK162" s="31"/>
      <c r="CGL162" s="31"/>
      <c r="CGM162" s="31"/>
      <c r="CGN162" s="31"/>
      <c r="CGO162" s="31"/>
      <c r="CGP162" s="31"/>
      <c r="CGQ162" s="31"/>
      <c r="CGR162" s="31"/>
      <c r="CGS162" s="31"/>
      <c r="CGT162" s="31"/>
      <c r="CGU162" s="31"/>
      <c r="CGV162" s="31"/>
      <c r="CGW162" s="31"/>
      <c r="CGX162" s="31"/>
      <c r="CGY162" s="31"/>
      <c r="CGZ162" s="31"/>
      <c r="CHA162" s="31"/>
      <c r="CHB162" s="31"/>
      <c r="CHC162" s="31"/>
      <c r="CHD162" s="31"/>
      <c r="CHE162" s="31"/>
      <c r="CHF162" s="31"/>
      <c r="CHG162" s="31"/>
      <c r="CHH162" s="31"/>
      <c r="CHI162" s="31"/>
      <c r="CHJ162" s="31"/>
      <c r="CHK162" s="31"/>
      <c r="CHL162" s="31"/>
      <c r="CHM162" s="31"/>
      <c r="CHN162" s="31"/>
      <c r="CHO162" s="31"/>
      <c r="CHP162" s="31"/>
      <c r="CHQ162" s="31"/>
      <c r="CHR162" s="31"/>
      <c r="CHS162" s="31"/>
      <c r="CHT162" s="31"/>
      <c r="CHU162" s="31"/>
      <c r="CHV162" s="31"/>
      <c r="CHW162" s="31"/>
      <c r="CHX162" s="31"/>
      <c r="CHY162" s="31"/>
      <c r="CHZ162" s="31"/>
      <c r="CIA162" s="31"/>
      <c r="CIB162" s="31"/>
      <c r="CIC162" s="31"/>
      <c r="CID162" s="31"/>
      <c r="CIE162" s="31"/>
      <c r="CIF162" s="31"/>
      <c r="CIG162" s="31"/>
      <c r="CIH162" s="31"/>
      <c r="CII162" s="31"/>
      <c r="CIJ162" s="31"/>
      <c r="CIK162" s="31"/>
      <c r="CIL162" s="31"/>
      <c r="CIM162" s="31"/>
      <c r="CIN162" s="31"/>
      <c r="CIO162" s="31"/>
      <c r="CIP162" s="31"/>
      <c r="CIQ162" s="31"/>
      <c r="CIR162" s="31"/>
      <c r="CIS162" s="31"/>
      <c r="CIT162" s="31"/>
      <c r="CIU162" s="31"/>
      <c r="CIV162" s="31"/>
      <c r="CIW162" s="31"/>
      <c r="CIX162" s="31"/>
      <c r="CIY162" s="31"/>
      <c r="CIZ162" s="31"/>
      <c r="CJA162" s="31"/>
      <c r="CJB162" s="31"/>
      <c r="CJC162" s="31"/>
      <c r="CJD162" s="31"/>
      <c r="CJE162" s="31"/>
      <c r="CJF162" s="31"/>
      <c r="CJG162" s="31"/>
      <c r="CJH162" s="31"/>
      <c r="CJI162" s="31"/>
      <c r="CJJ162" s="31"/>
      <c r="CJK162" s="31"/>
      <c r="CJL162" s="31"/>
      <c r="CJM162" s="31"/>
      <c r="CJN162" s="31"/>
      <c r="CJO162" s="31"/>
      <c r="CJP162" s="31"/>
      <c r="CJQ162" s="31"/>
      <c r="CJR162" s="31"/>
      <c r="CJS162" s="31"/>
      <c r="CJT162" s="31"/>
      <c r="CJU162" s="31"/>
      <c r="CJV162" s="31"/>
      <c r="CJW162" s="31"/>
      <c r="CJX162" s="31"/>
      <c r="CJY162" s="31"/>
      <c r="CJZ162" s="31"/>
      <c r="CKA162" s="31"/>
      <c r="CKB162" s="31"/>
      <c r="CKC162" s="31"/>
      <c r="CKD162" s="31"/>
      <c r="CKE162" s="31"/>
      <c r="CKF162" s="31"/>
      <c r="CKG162" s="31"/>
      <c r="CKH162" s="31"/>
      <c r="CKI162" s="31"/>
      <c r="CKJ162" s="31"/>
      <c r="CKK162" s="31"/>
      <c r="CKL162" s="31"/>
      <c r="CKM162" s="31"/>
      <c r="CKN162" s="31"/>
      <c r="CKO162" s="31"/>
      <c r="CKP162" s="31"/>
      <c r="CKQ162" s="31"/>
      <c r="CKR162" s="31"/>
      <c r="CKS162" s="31"/>
      <c r="CKT162" s="31"/>
      <c r="CKU162" s="31"/>
      <c r="CKV162" s="31"/>
      <c r="CKW162" s="31"/>
      <c r="CKX162" s="31"/>
      <c r="CKY162" s="31"/>
      <c r="CKZ162" s="31"/>
      <c r="CLA162" s="31"/>
      <c r="CLB162" s="31"/>
      <c r="CLC162" s="31"/>
      <c r="CLD162" s="31"/>
      <c r="CLE162" s="31"/>
      <c r="CLF162" s="31"/>
      <c r="CLG162" s="31"/>
      <c r="CLH162" s="31"/>
      <c r="CLI162" s="31"/>
      <c r="CLJ162" s="31"/>
      <c r="CLK162" s="31"/>
      <c r="CLL162" s="31"/>
      <c r="CLM162" s="31"/>
      <c r="CLN162" s="31"/>
      <c r="CLO162" s="31"/>
      <c r="CLP162" s="31"/>
      <c r="CLQ162" s="31"/>
      <c r="CLR162" s="31"/>
      <c r="CLS162" s="31"/>
      <c r="CLT162" s="31"/>
      <c r="CLU162" s="31"/>
      <c r="CLV162" s="31"/>
      <c r="CLW162" s="31"/>
      <c r="CLX162" s="31"/>
      <c r="CLY162" s="31"/>
      <c r="CLZ162" s="31"/>
      <c r="CMA162" s="31"/>
      <c r="CMB162" s="31"/>
      <c r="CMC162" s="31"/>
      <c r="CMD162" s="31"/>
      <c r="CME162" s="31"/>
      <c r="CMF162" s="31"/>
      <c r="CMG162" s="31"/>
      <c r="CMH162" s="31"/>
      <c r="CMI162" s="31"/>
      <c r="CMJ162" s="31"/>
      <c r="CMK162" s="31"/>
      <c r="CML162" s="31"/>
      <c r="CMM162" s="31"/>
      <c r="CMN162" s="31"/>
      <c r="CMO162" s="31"/>
      <c r="CMP162" s="31"/>
      <c r="CMQ162" s="31"/>
      <c r="CMR162" s="31"/>
      <c r="CMS162" s="31"/>
      <c r="CMT162" s="31"/>
      <c r="CMU162" s="31"/>
      <c r="CMV162" s="31"/>
      <c r="CMW162" s="31"/>
      <c r="CMX162" s="31"/>
      <c r="CMY162" s="31"/>
      <c r="CMZ162" s="31"/>
      <c r="CNA162" s="31"/>
      <c r="CNB162" s="31"/>
      <c r="CNC162" s="31"/>
      <c r="CND162" s="31"/>
      <c r="CNE162" s="31"/>
      <c r="CNF162" s="31"/>
      <c r="CNG162" s="31"/>
      <c r="CNH162" s="31"/>
      <c r="CNI162" s="31"/>
      <c r="CNJ162" s="31"/>
      <c r="CNK162" s="31"/>
      <c r="CNL162" s="31"/>
      <c r="CNM162" s="31"/>
      <c r="CNN162" s="31"/>
      <c r="CNO162" s="31"/>
      <c r="CNP162" s="31"/>
      <c r="CNQ162" s="31"/>
      <c r="CNR162" s="31"/>
      <c r="CNS162" s="31"/>
      <c r="CNT162" s="31"/>
      <c r="CNU162" s="31"/>
      <c r="CNV162" s="31"/>
      <c r="CNW162" s="31"/>
      <c r="CNX162" s="31"/>
      <c r="CNY162" s="31"/>
      <c r="CNZ162" s="31"/>
      <c r="COA162" s="31"/>
      <c r="COB162" s="31"/>
      <c r="COC162" s="31"/>
      <c r="COD162" s="31"/>
      <c r="COE162" s="31"/>
      <c r="COF162" s="31"/>
      <c r="COG162" s="31"/>
      <c r="COH162" s="31"/>
      <c r="COI162" s="31"/>
      <c r="COJ162" s="31"/>
      <c r="COK162" s="31"/>
      <c r="COL162" s="31"/>
      <c r="COM162" s="31"/>
      <c r="CON162" s="31"/>
      <c r="COO162" s="31"/>
      <c r="COP162" s="31"/>
      <c r="COQ162" s="31"/>
      <c r="COR162" s="31"/>
      <c r="COS162" s="31"/>
      <c r="COT162" s="31"/>
      <c r="COU162" s="31"/>
      <c r="COV162" s="31"/>
      <c r="COW162" s="31"/>
      <c r="COX162" s="31"/>
      <c r="COY162" s="31"/>
      <c r="COZ162" s="31"/>
      <c r="CPA162" s="31"/>
      <c r="CPB162" s="31"/>
      <c r="CPC162" s="31"/>
      <c r="CPD162" s="31"/>
      <c r="CPE162" s="31"/>
      <c r="CPF162" s="31"/>
      <c r="CPG162" s="31"/>
      <c r="CPH162" s="31"/>
      <c r="CPI162" s="31"/>
      <c r="CPJ162" s="31"/>
      <c r="CPK162" s="31"/>
      <c r="CPL162" s="31"/>
      <c r="CPM162" s="31"/>
      <c r="CPN162" s="31"/>
      <c r="CPO162" s="31"/>
      <c r="CPP162" s="31"/>
      <c r="CPQ162" s="31"/>
      <c r="CPR162" s="31"/>
      <c r="CPS162" s="31"/>
      <c r="CPT162" s="31"/>
      <c r="CPU162" s="31"/>
      <c r="CPV162" s="31"/>
      <c r="CPW162" s="31"/>
      <c r="CPX162" s="31"/>
      <c r="CPY162" s="31"/>
      <c r="CPZ162" s="31"/>
      <c r="CQA162" s="31"/>
      <c r="CQB162" s="31"/>
      <c r="CQC162" s="31"/>
      <c r="CQD162" s="31"/>
      <c r="CQE162" s="31"/>
      <c r="CQF162" s="31"/>
      <c r="CQG162" s="31"/>
      <c r="CQH162" s="31"/>
      <c r="CQI162" s="31"/>
      <c r="CQJ162" s="31"/>
      <c r="CQK162" s="31"/>
      <c r="CQL162" s="31"/>
      <c r="CQM162" s="31"/>
      <c r="CQN162" s="31"/>
      <c r="CQO162" s="31"/>
      <c r="CQP162" s="31"/>
      <c r="CQQ162" s="31"/>
      <c r="CQR162" s="31"/>
      <c r="CQS162" s="31"/>
      <c r="CQT162" s="31"/>
      <c r="CQU162" s="31"/>
      <c r="CQV162" s="31"/>
      <c r="CQW162" s="31"/>
      <c r="CQX162" s="31"/>
      <c r="CQY162" s="31"/>
      <c r="CQZ162" s="31"/>
      <c r="CRA162" s="31"/>
      <c r="CRB162" s="31"/>
      <c r="CRC162" s="31"/>
      <c r="CRD162" s="31"/>
      <c r="CRE162" s="31"/>
      <c r="CRF162" s="31"/>
      <c r="CRG162" s="31"/>
      <c r="CRH162" s="31"/>
      <c r="CRI162" s="31"/>
      <c r="CRJ162" s="31"/>
      <c r="CRK162" s="31"/>
      <c r="CRL162" s="31"/>
      <c r="CRM162" s="31"/>
      <c r="CRN162" s="31"/>
      <c r="CRO162" s="31"/>
      <c r="CRP162" s="31"/>
      <c r="CRQ162" s="31"/>
      <c r="CRR162" s="31"/>
      <c r="CRS162" s="31"/>
      <c r="CRT162" s="31"/>
      <c r="CRU162" s="31"/>
      <c r="CRV162" s="31"/>
      <c r="CRW162" s="31"/>
      <c r="CRX162" s="31"/>
      <c r="CRY162" s="31"/>
      <c r="CRZ162" s="31"/>
      <c r="CSA162" s="31"/>
      <c r="CSB162" s="31"/>
      <c r="CSC162" s="31"/>
      <c r="CSD162" s="31"/>
      <c r="CSE162" s="31"/>
      <c r="CSF162" s="31"/>
      <c r="CSG162" s="31"/>
      <c r="CSH162" s="31"/>
      <c r="CSI162" s="31"/>
      <c r="CSJ162" s="31"/>
      <c r="CSK162" s="31"/>
      <c r="CSL162" s="31"/>
      <c r="CSM162" s="31"/>
      <c r="CSN162" s="31"/>
      <c r="CSO162" s="31"/>
      <c r="CSP162" s="31"/>
      <c r="CSQ162" s="31"/>
      <c r="CSR162" s="31"/>
      <c r="CSS162" s="31"/>
      <c r="CST162" s="31"/>
      <c r="CSU162" s="31"/>
      <c r="CSV162" s="31"/>
      <c r="CSW162" s="31"/>
      <c r="CSX162" s="31"/>
      <c r="CSY162" s="31"/>
      <c r="CSZ162" s="31"/>
      <c r="CTA162" s="31"/>
      <c r="CTB162" s="31"/>
      <c r="CTC162" s="31"/>
      <c r="CTD162" s="31"/>
      <c r="CTE162" s="31"/>
      <c r="CTF162" s="31"/>
      <c r="CTG162" s="31"/>
      <c r="CTH162" s="31"/>
      <c r="CTI162" s="31"/>
      <c r="CTJ162" s="31"/>
      <c r="CTK162" s="31"/>
      <c r="CTL162" s="31"/>
      <c r="CTM162" s="31"/>
      <c r="CTN162" s="31"/>
      <c r="CTO162" s="31"/>
      <c r="CTP162" s="31"/>
      <c r="CTQ162" s="31"/>
      <c r="CTR162" s="31"/>
      <c r="CTS162" s="31"/>
      <c r="CTT162" s="31"/>
      <c r="CTU162" s="31"/>
      <c r="CTV162" s="31"/>
      <c r="CTW162" s="31"/>
      <c r="CTX162" s="31"/>
      <c r="CTY162" s="31"/>
      <c r="CTZ162" s="31"/>
      <c r="CUA162" s="31"/>
      <c r="CUB162" s="31"/>
      <c r="CUC162" s="31"/>
      <c r="CUD162" s="31"/>
      <c r="CUE162" s="31"/>
      <c r="CUF162" s="31"/>
      <c r="CUG162" s="31"/>
      <c r="CUH162" s="31"/>
      <c r="CUI162" s="31"/>
      <c r="CUJ162" s="31"/>
      <c r="CUK162" s="31"/>
      <c r="CUL162" s="31"/>
      <c r="CUM162" s="31"/>
      <c r="CUN162" s="31"/>
      <c r="CUO162" s="31"/>
      <c r="CUP162" s="31"/>
      <c r="CUQ162" s="31"/>
      <c r="CUR162" s="31"/>
      <c r="CUS162" s="31"/>
      <c r="CUT162" s="31"/>
      <c r="CUU162" s="31"/>
      <c r="CUV162" s="31"/>
      <c r="CUW162" s="31"/>
      <c r="CUX162" s="31"/>
      <c r="CUY162" s="31"/>
      <c r="CUZ162" s="31"/>
      <c r="CVA162" s="31"/>
      <c r="CVB162" s="31"/>
      <c r="CVC162" s="31"/>
      <c r="CVD162" s="31"/>
      <c r="CVE162" s="31"/>
      <c r="CVF162" s="31"/>
      <c r="CVG162" s="31"/>
      <c r="CVH162" s="31"/>
      <c r="CVI162" s="31"/>
      <c r="CVJ162" s="31"/>
      <c r="CVK162" s="31"/>
      <c r="CVL162" s="31"/>
      <c r="CVM162" s="31"/>
      <c r="CVN162" s="31"/>
      <c r="CVO162" s="31"/>
      <c r="CVP162" s="31"/>
      <c r="CVQ162" s="31"/>
      <c r="CVR162" s="31"/>
      <c r="CVS162" s="31"/>
      <c r="CVT162" s="31"/>
      <c r="CVU162" s="31"/>
      <c r="CVV162" s="31"/>
      <c r="CVW162" s="31"/>
      <c r="CVX162" s="31"/>
      <c r="CVY162" s="31"/>
      <c r="CVZ162" s="31"/>
      <c r="CWA162" s="31"/>
      <c r="CWB162" s="31"/>
      <c r="CWC162" s="31"/>
      <c r="CWD162" s="31"/>
      <c r="CWE162" s="31"/>
      <c r="CWF162" s="31"/>
      <c r="CWG162" s="31"/>
      <c r="CWH162" s="31"/>
      <c r="CWI162" s="31"/>
      <c r="CWJ162" s="31"/>
      <c r="CWK162" s="31"/>
      <c r="CWL162" s="31"/>
      <c r="CWM162" s="31"/>
      <c r="CWN162" s="31"/>
      <c r="CWO162" s="31"/>
      <c r="CWP162" s="31"/>
      <c r="CWQ162" s="31"/>
      <c r="CWR162" s="31"/>
      <c r="CWS162" s="31"/>
      <c r="CWT162" s="31"/>
      <c r="CWU162" s="31"/>
      <c r="CWV162" s="31"/>
      <c r="CWW162" s="31"/>
      <c r="CWX162" s="31"/>
      <c r="CWY162" s="31"/>
      <c r="CWZ162" s="31"/>
      <c r="CXA162" s="31"/>
      <c r="CXB162" s="31"/>
      <c r="CXC162" s="31"/>
      <c r="CXD162" s="31"/>
      <c r="CXE162" s="31"/>
      <c r="CXF162" s="31"/>
      <c r="CXG162" s="31"/>
      <c r="CXH162" s="31"/>
    </row>
    <row r="163" spans="1:2660" s="82" customFormat="1" ht="31.5" customHeight="1" x14ac:dyDescent="0.2">
      <c r="A163" s="8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c r="BG163" s="31"/>
      <c r="BH163" s="31"/>
      <c r="BI163" s="31"/>
      <c r="BJ163" s="31"/>
      <c r="BK163" s="31"/>
      <c r="BL163" s="31"/>
      <c r="BM163" s="31"/>
      <c r="BN163" s="31"/>
      <c r="BO163" s="31"/>
      <c r="BP163" s="31"/>
      <c r="BQ163" s="31"/>
      <c r="BR163" s="31"/>
      <c r="BS163" s="31"/>
      <c r="BT163" s="31"/>
      <c r="BU163" s="31"/>
      <c r="BV163" s="31"/>
      <c r="BW163" s="31"/>
      <c r="BX163" s="31"/>
      <c r="BY163" s="31"/>
      <c r="BZ163" s="31"/>
      <c r="CA163" s="31"/>
      <c r="CB163" s="31"/>
      <c r="CC163" s="31"/>
      <c r="CD163" s="31"/>
      <c r="CE163" s="31"/>
      <c r="CF163" s="31"/>
      <c r="CG163" s="31"/>
      <c r="CH163" s="31"/>
      <c r="CI163" s="31"/>
      <c r="CJ163" s="31"/>
      <c r="CK163" s="31"/>
      <c r="CL163" s="31"/>
      <c r="CM163" s="31"/>
      <c r="CN163" s="31"/>
      <c r="CO163" s="31"/>
      <c r="CP163" s="31"/>
      <c r="CQ163" s="31"/>
      <c r="CR163" s="31"/>
      <c r="CS163" s="31"/>
      <c r="CT163" s="31"/>
      <c r="CU163" s="31"/>
      <c r="CV163" s="31"/>
      <c r="CW163" s="31"/>
      <c r="CX163" s="31"/>
      <c r="CY163" s="31"/>
      <c r="CZ163" s="31"/>
      <c r="DA163" s="31"/>
      <c r="DB163" s="31"/>
      <c r="DC163" s="31"/>
      <c r="DD163" s="31"/>
      <c r="DE163" s="31"/>
      <c r="DF163" s="31"/>
      <c r="DG163" s="31"/>
      <c r="DH163" s="31"/>
      <c r="DI163" s="31"/>
      <c r="DJ163" s="31"/>
      <c r="DK163" s="31"/>
      <c r="DL163" s="31"/>
      <c r="DM163" s="31"/>
      <c r="DN163" s="31"/>
      <c r="DO163" s="31"/>
      <c r="DP163" s="31"/>
      <c r="DQ163" s="31"/>
      <c r="DR163" s="31"/>
      <c r="DS163" s="31"/>
      <c r="DT163" s="31"/>
      <c r="DU163" s="31"/>
      <c r="DV163" s="31"/>
      <c r="DW163" s="31"/>
      <c r="DX163" s="31"/>
      <c r="DY163" s="31"/>
      <c r="DZ163" s="31"/>
      <c r="EA163" s="31"/>
      <c r="EB163" s="31"/>
      <c r="EC163" s="31"/>
      <c r="ED163" s="31"/>
      <c r="EE163" s="31"/>
      <c r="EF163" s="31"/>
      <c r="EG163" s="31"/>
      <c r="EH163" s="31"/>
      <c r="EI163" s="31"/>
      <c r="EJ163" s="31"/>
      <c r="EK163" s="31"/>
      <c r="EL163" s="31"/>
      <c r="EM163" s="31"/>
      <c r="EN163" s="31"/>
      <c r="EO163" s="31"/>
      <c r="EP163" s="31"/>
      <c r="EQ163" s="31"/>
      <c r="ER163" s="31"/>
      <c r="ES163" s="31"/>
      <c r="ET163" s="31"/>
      <c r="EU163" s="31"/>
      <c r="EV163" s="31"/>
      <c r="EW163" s="31"/>
      <c r="EX163" s="31"/>
      <c r="EY163" s="31"/>
      <c r="EZ163" s="31"/>
      <c r="FA163" s="31"/>
      <c r="FB163" s="31"/>
      <c r="FC163" s="31"/>
      <c r="FD163" s="31"/>
      <c r="FE163" s="31"/>
      <c r="FF163" s="31"/>
      <c r="FG163" s="31"/>
      <c r="FH163" s="31"/>
      <c r="FI163" s="31"/>
      <c r="FJ163" s="31"/>
      <c r="FK163" s="31"/>
      <c r="FL163" s="31"/>
      <c r="FM163" s="31"/>
      <c r="FN163" s="31"/>
      <c r="FO163" s="31"/>
      <c r="FP163" s="31"/>
      <c r="FQ163" s="31"/>
      <c r="FR163" s="31"/>
      <c r="FS163" s="31"/>
      <c r="FT163" s="31"/>
      <c r="FU163" s="31"/>
      <c r="FV163" s="31"/>
      <c r="FW163" s="31"/>
      <c r="FX163" s="31"/>
      <c r="FY163" s="31"/>
      <c r="FZ163" s="31"/>
      <c r="GA163" s="31"/>
      <c r="GB163" s="31"/>
      <c r="GC163" s="31"/>
      <c r="GD163" s="31"/>
      <c r="GE163" s="31"/>
      <c r="GF163" s="31"/>
      <c r="GG163" s="31"/>
      <c r="GH163" s="31"/>
      <c r="GI163" s="31"/>
      <c r="GJ163" s="31"/>
      <c r="GK163" s="31"/>
      <c r="GL163" s="31"/>
      <c r="GM163" s="31"/>
      <c r="GN163" s="31"/>
      <c r="GO163" s="31"/>
      <c r="GP163" s="31"/>
      <c r="GQ163" s="31"/>
      <c r="GR163" s="31"/>
      <c r="GS163" s="31"/>
      <c r="GT163" s="31"/>
      <c r="GU163" s="31"/>
      <c r="GV163" s="31"/>
      <c r="GW163" s="31"/>
      <c r="GX163" s="31"/>
      <c r="GY163" s="31"/>
      <c r="GZ163" s="31"/>
      <c r="HA163" s="31"/>
      <c r="HB163" s="31"/>
      <c r="HC163" s="31"/>
      <c r="HD163" s="31"/>
      <c r="HE163" s="31"/>
      <c r="HF163" s="31"/>
      <c r="HG163" s="31"/>
      <c r="HH163" s="31"/>
      <c r="HI163" s="31"/>
      <c r="HJ163" s="31"/>
      <c r="HK163" s="31"/>
      <c r="HL163" s="31"/>
      <c r="HM163" s="31"/>
      <c r="HN163" s="31"/>
      <c r="HO163" s="31"/>
      <c r="HP163" s="31"/>
      <c r="HQ163" s="31"/>
      <c r="HR163" s="31"/>
      <c r="HS163" s="31"/>
      <c r="HT163" s="31"/>
      <c r="HU163" s="31"/>
      <c r="HV163" s="31"/>
      <c r="HW163" s="31"/>
      <c r="HX163" s="31"/>
      <c r="HY163" s="31"/>
      <c r="HZ163" s="31"/>
      <c r="IA163" s="31"/>
      <c r="IB163" s="31"/>
      <c r="IC163" s="31"/>
      <c r="ID163" s="31"/>
      <c r="IE163" s="31"/>
      <c r="IF163" s="31"/>
      <c r="IG163" s="31"/>
      <c r="IH163" s="31"/>
      <c r="II163" s="31"/>
      <c r="IJ163" s="31"/>
      <c r="IK163" s="31"/>
      <c r="IL163" s="31"/>
      <c r="IM163" s="31"/>
      <c r="IN163" s="31"/>
      <c r="IO163" s="31"/>
      <c r="IP163" s="31"/>
      <c r="IQ163" s="31"/>
      <c r="IR163" s="31"/>
      <c r="IS163" s="31"/>
      <c r="IT163" s="31"/>
      <c r="IU163" s="31"/>
      <c r="IV163" s="31"/>
      <c r="IW163" s="31"/>
      <c r="IX163" s="31"/>
      <c r="IY163" s="31"/>
      <c r="IZ163" s="31"/>
      <c r="JA163" s="31"/>
      <c r="JB163" s="31"/>
      <c r="JC163" s="31"/>
      <c r="JD163" s="31"/>
      <c r="JE163" s="31"/>
      <c r="JF163" s="31"/>
      <c r="JG163" s="31"/>
      <c r="JH163" s="31"/>
      <c r="JI163" s="31"/>
      <c r="JJ163" s="31"/>
      <c r="JK163" s="31"/>
      <c r="JL163" s="31"/>
      <c r="JM163" s="31"/>
      <c r="JN163" s="31"/>
      <c r="JO163" s="31"/>
      <c r="JP163" s="31"/>
      <c r="JQ163" s="31"/>
      <c r="JR163" s="31"/>
      <c r="JS163" s="31"/>
      <c r="JT163" s="31"/>
      <c r="JU163" s="31"/>
      <c r="JV163" s="31"/>
      <c r="JW163" s="31"/>
      <c r="JX163" s="31"/>
      <c r="JY163" s="31"/>
      <c r="JZ163" s="31"/>
      <c r="KA163" s="31"/>
      <c r="KB163" s="31"/>
      <c r="KC163" s="31"/>
      <c r="KD163" s="31"/>
      <c r="KE163" s="31"/>
      <c r="KF163" s="31"/>
      <c r="KG163" s="31"/>
      <c r="KH163" s="31"/>
      <c r="KI163" s="31"/>
      <c r="KJ163" s="31"/>
      <c r="KK163" s="31"/>
      <c r="KL163" s="31"/>
      <c r="KM163" s="31"/>
      <c r="KN163" s="31"/>
      <c r="KO163" s="31"/>
      <c r="KP163" s="31"/>
      <c r="KQ163" s="31"/>
      <c r="KR163" s="31"/>
      <c r="KS163" s="31"/>
      <c r="KT163" s="31"/>
      <c r="KU163" s="31"/>
      <c r="KV163" s="31"/>
      <c r="KW163" s="31"/>
      <c r="KX163" s="31"/>
      <c r="KY163" s="31"/>
      <c r="KZ163" s="31"/>
      <c r="LA163" s="31"/>
      <c r="LB163" s="31"/>
      <c r="LC163" s="31"/>
      <c r="LD163" s="31"/>
      <c r="LE163" s="31"/>
      <c r="LF163" s="31"/>
      <c r="LG163" s="31"/>
      <c r="LH163" s="31"/>
      <c r="LI163" s="31"/>
      <c r="LJ163" s="31"/>
      <c r="LK163" s="31"/>
      <c r="LL163" s="31"/>
      <c r="LM163" s="31"/>
      <c r="LN163" s="31"/>
      <c r="LO163" s="31"/>
      <c r="LP163" s="31"/>
      <c r="LQ163" s="31"/>
      <c r="LR163" s="31"/>
      <c r="LS163" s="31"/>
      <c r="LT163" s="31"/>
      <c r="LU163" s="31"/>
      <c r="LV163" s="31"/>
      <c r="LW163" s="31"/>
      <c r="LX163" s="31"/>
      <c r="LY163" s="31"/>
      <c r="LZ163" s="31"/>
      <c r="MA163" s="31"/>
      <c r="MB163" s="31"/>
      <c r="MC163" s="31"/>
      <c r="MD163" s="31"/>
      <c r="ME163" s="31"/>
      <c r="MF163" s="31"/>
      <c r="MG163" s="31"/>
      <c r="MH163" s="31"/>
      <c r="MI163" s="31"/>
      <c r="MJ163" s="31"/>
      <c r="MK163" s="31"/>
      <c r="ML163" s="31"/>
      <c r="MM163" s="31"/>
      <c r="MN163" s="31"/>
      <c r="MO163" s="31"/>
      <c r="MP163" s="31"/>
      <c r="MQ163" s="31"/>
      <c r="MR163" s="31"/>
      <c r="MS163" s="31"/>
      <c r="MT163" s="31"/>
      <c r="MU163" s="31"/>
      <c r="MV163" s="31"/>
      <c r="MW163" s="31"/>
      <c r="MX163" s="31"/>
      <c r="MY163" s="31"/>
      <c r="MZ163" s="31"/>
      <c r="NA163" s="31"/>
      <c r="NB163" s="31"/>
      <c r="NC163" s="31"/>
      <c r="ND163" s="31"/>
      <c r="NE163" s="31"/>
      <c r="NF163" s="31"/>
      <c r="NG163" s="31"/>
      <c r="NH163" s="31"/>
      <c r="NI163" s="31"/>
      <c r="NJ163" s="31"/>
      <c r="NK163" s="31"/>
      <c r="NL163" s="31"/>
      <c r="NM163" s="31"/>
      <c r="NN163" s="31"/>
      <c r="NO163" s="31"/>
      <c r="NP163" s="31"/>
      <c r="NQ163" s="31"/>
      <c r="NR163" s="31"/>
      <c r="NS163" s="31"/>
      <c r="NT163" s="31"/>
      <c r="NU163" s="31"/>
      <c r="NV163" s="31"/>
      <c r="NW163" s="31"/>
      <c r="NX163" s="31"/>
      <c r="NY163" s="31"/>
      <c r="NZ163" s="31"/>
      <c r="OA163" s="31"/>
      <c r="OB163" s="31"/>
      <c r="OC163" s="31"/>
      <c r="OD163" s="31"/>
      <c r="OE163" s="31"/>
      <c r="OF163" s="31"/>
      <c r="OG163" s="31"/>
      <c r="OH163" s="31"/>
      <c r="OI163" s="31"/>
      <c r="OJ163" s="31"/>
      <c r="OK163" s="31"/>
      <c r="OL163" s="31"/>
      <c r="OM163" s="31"/>
      <c r="ON163" s="31"/>
      <c r="OO163" s="31"/>
      <c r="OP163" s="31"/>
      <c r="OQ163" s="31"/>
      <c r="OR163" s="31"/>
      <c r="OS163" s="31"/>
      <c r="OT163" s="31"/>
      <c r="OU163" s="31"/>
      <c r="OV163" s="31"/>
      <c r="OW163" s="31"/>
      <c r="OX163" s="31"/>
      <c r="OY163" s="31"/>
      <c r="OZ163" s="31"/>
      <c r="PA163" s="31"/>
      <c r="PB163" s="31"/>
      <c r="PC163" s="31"/>
      <c r="PD163" s="31"/>
      <c r="PE163" s="31"/>
      <c r="PF163" s="31"/>
      <c r="PG163" s="31"/>
      <c r="PH163" s="31"/>
      <c r="PI163" s="31"/>
      <c r="PJ163" s="31"/>
      <c r="PK163" s="31"/>
      <c r="PL163" s="31"/>
      <c r="PM163" s="31"/>
      <c r="PN163" s="31"/>
      <c r="PO163" s="31"/>
      <c r="PP163" s="31"/>
      <c r="PQ163" s="31"/>
      <c r="PR163" s="31"/>
      <c r="PS163" s="31"/>
      <c r="PT163" s="31"/>
      <c r="PU163" s="31"/>
      <c r="PV163" s="31"/>
      <c r="PW163" s="31"/>
      <c r="PX163" s="31"/>
      <c r="PY163" s="31"/>
      <c r="PZ163" s="31"/>
      <c r="QA163" s="31"/>
      <c r="QB163" s="31"/>
      <c r="QC163" s="31"/>
      <c r="QD163" s="31"/>
      <c r="QE163" s="31"/>
      <c r="QF163" s="31"/>
      <c r="QG163" s="31"/>
      <c r="QH163" s="31"/>
      <c r="QI163" s="31"/>
      <c r="QJ163" s="31"/>
      <c r="QK163" s="31"/>
      <c r="QL163" s="31"/>
      <c r="QM163" s="31"/>
      <c r="QN163" s="31"/>
      <c r="QO163" s="31"/>
      <c r="QP163" s="31"/>
      <c r="QQ163" s="31"/>
      <c r="QR163" s="31"/>
      <c r="QS163" s="31"/>
      <c r="QT163" s="31"/>
      <c r="QU163" s="31"/>
      <c r="QV163" s="31"/>
      <c r="QW163" s="31"/>
      <c r="QX163" s="31"/>
      <c r="QY163" s="31"/>
      <c r="QZ163" s="31"/>
      <c r="RA163" s="31"/>
      <c r="RB163" s="31"/>
      <c r="RC163" s="31"/>
      <c r="RD163" s="31"/>
      <c r="RE163" s="31"/>
      <c r="RF163" s="31"/>
      <c r="RG163" s="31"/>
      <c r="RH163" s="31"/>
      <c r="RI163" s="31"/>
      <c r="RJ163" s="31"/>
      <c r="RK163" s="31"/>
      <c r="RL163" s="31"/>
      <c r="RM163" s="31"/>
      <c r="RN163" s="31"/>
      <c r="RO163" s="31"/>
      <c r="RP163" s="31"/>
      <c r="RQ163" s="31"/>
      <c r="RR163" s="31"/>
      <c r="RS163" s="31"/>
      <c r="RT163" s="31"/>
      <c r="RU163" s="31"/>
      <c r="RV163" s="31"/>
      <c r="RW163" s="31"/>
      <c r="RX163" s="31"/>
      <c r="RY163" s="31"/>
      <c r="RZ163" s="31"/>
      <c r="SA163" s="31"/>
      <c r="SB163" s="31"/>
      <c r="SC163" s="31"/>
      <c r="SD163" s="31"/>
      <c r="SE163" s="31"/>
      <c r="SF163" s="31"/>
      <c r="SG163" s="31"/>
      <c r="SH163" s="31"/>
      <c r="SI163" s="31"/>
      <c r="SJ163" s="31"/>
      <c r="SK163" s="31"/>
      <c r="SL163" s="31"/>
      <c r="SM163" s="31"/>
      <c r="SN163" s="31"/>
      <c r="SO163" s="31"/>
      <c r="SP163" s="31"/>
      <c r="SQ163" s="31"/>
      <c r="SR163" s="31"/>
      <c r="SS163" s="31"/>
      <c r="ST163" s="31"/>
      <c r="SU163" s="31"/>
      <c r="SV163" s="31"/>
      <c r="SW163" s="31"/>
      <c r="SX163" s="31"/>
      <c r="SY163" s="31"/>
      <c r="SZ163" s="31"/>
      <c r="TA163" s="31"/>
      <c r="TB163" s="31"/>
      <c r="TC163" s="31"/>
      <c r="TD163" s="31"/>
      <c r="TE163" s="31"/>
      <c r="TF163" s="31"/>
      <c r="TG163" s="31"/>
      <c r="TH163" s="31"/>
      <c r="TI163" s="31"/>
      <c r="TJ163" s="31"/>
      <c r="TK163" s="31"/>
      <c r="TL163" s="31"/>
      <c r="TM163" s="31"/>
      <c r="TN163" s="31"/>
      <c r="TO163" s="31"/>
      <c r="TP163" s="31"/>
      <c r="TQ163" s="31"/>
      <c r="TR163" s="31"/>
      <c r="TS163" s="31"/>
      <c r="TT163" s="31"/>
      <c r="TU163" s="31"/>
      <c r="TV163" s="31"/>
      <c r="TW163" s="31"/>
      <c r="TX163" s="31"/>
      <c r="TY163" s="31"/>
      <c r="TZ163" s="31"/>
      <c r="UA163" s="31"/>
      <c r="UB163" s="31"/>
      <c r="UC163" s="31"/>
      <c r="UD163" s="31"/>
      <c r="UE163" s="31"/>
      <c r="UF163" s="31"/>
      <c r="UG163" s="31"/>
      <c r="UH163" s="31"/>
      <c r="UI163" s="31"/>
      <c r="UJ163" s="31"/>
      <c r="UK163" s="31"/>
      <c r="UL163" s="31"/>
      <c r="UM163" s="31"/>
      <c r="UN163" s="31"/>
      <c r="UO163" s="31"/>
      <c r="UP163" s="31"/>
      <c r="UQ163" s="31"/>
      <c r="UR163" s="31"/>
      <c r="US163" s="31"/>
      <c r="UT163" s="31"/>
      <c r="UU163" s="31"/>
      <c r="UV163" s="31"/>
      <c r="UW163" s="31"/>
      <c r="UX163" s="31"/>
      <c r="UY163" s="31"/>
      <c r="UZ163" s="31"/>
      <c r="VA163" s="31"/>
      <c r="VB163" s="31"/>
      <c r="VC163" s="31"/>
      <c r="VD163" s="31"/>
      <c r="VE163" s="31"/>
      <c r="VF163" s="31"/>
      <c r="VG163" s="31"/>
      <c r="VH163" s="31"/>
      <c r="VI163" s="31"/>
      <c r="VJ163" s="31"/>
      <c r="VK163" s="31"/>
      <c r="VL163" s="31"/>
      <c r="VM163" s="31"/>
      <c r="VN163" s="31"/>
      <c r="VO163" s="31"/>
      <c r="VP163" s="31"/>
      <c r="VQ163" s="31"/>
      <c r="VR163" s="31"/>
      <c r="VS163" s="31"/>
      <c r="VT163" s="31"/>
      <c r="VU163" s="31"/>
      <c r="VV163" s="31"/>
      <c r="VW163" s="31"/>
      <c r="VX163" s="31"/>
      <c r="VY163" s="31"/>
      <c r="VZ163" s="31"/>
      <c r="WA163" s="31"/>
      <c r="WB163" s="31"/>
      <c r="WC163" s="31"/>
      <c r="WD163" s="31"/>
      <c r="WE163" s="31"/>
      <c r="WF163" s="31"/>
      <c r="WG163" s="31"/>
      <c r="WH163" s="31"/>
      <c r="WI163" s="31"/>
      <c r="WJ163" s="31"/>
      <c r="WK163" s="31"/>
      <c r="WL163" s="31"/>
      <c r="WM163" s="31"/>
      <c r="WN163" s="31"/>
      <c r="WO163" s="31"/>
      <c r="WP163" s="31"/>
      <c r="WQ163" s="31"/>
      <c r="WR163" s="31"/>
      <c r="WS163" s="31"/>
      <c r="WT163" s="31"/>
      <c r="WU163" s="31"/>
      <c r="WV163" s="31"/>
      <c r="WW163" s="31"/>
      <c r="WX163" s="31"/>
      <c r="WY163" s="31"/>
      <c r="WZ163" s="31"/>
      <c r="XA163" s="31"/>
      <c r="XB163" s="31"/>
      <c r="XC163" s="31"/>
      <c r="XD163" s="31"/>
      <c r="XE163" s="31"/>
      <c r="XF163" s="31"/>
      <c r="XG163" s="31"/>
      <c r="XH163" s="31"/>
      <c r="XI163" s="31"/>
      <c r="XJ163" s="31"/>
      <c r="XK163" s="31"/>
      <c r="XL163" s="31"/>
      <c r="XM163" s="31"/>
      <c r="XN163" s="31"/>
      <c r="XO163" s="31"/>
      <c r="XP163" s="31"/>
      <c r="XQ163" s="31"/>
      <c r="XR163" s="31"/>
      <c r="XS163" s="31"/>
      <c r="XT163" s="31"/>
      <c r="XU163" s="31"/>
      <c r="XV163" s="31"/>
      <c r="XW163" s="31"/>
      <c r="XX163" s="31"/>
      <c r="XY163" s="31"/>
      <c r="XZ163" s="31"/>
      <c r="YA163" s="31"/>
      <c r="YB163" s="31"/>
      <c r="YC163" s="31"/>
      <c r="YD163" s="31"/>
      <c r="YE163" s="31"/>
      <c r="YF163" s="31"/>
      <c r="YG163" s="31"/>
      <c r="YH163" s="31"/>
      <c r="YI163" s="31"/>
      <c r="YJ163" s="31"/>
      <c r="YK163" s="31"/>
      <c r="YL163" s="31"/>
      <c r="YM163" s="31"/>
      <c r="YN163" s="31"/>
      <c r="YO163" s="31"/>
      <c r="YP163" s="31"/>
      <c r="YQ163" s="31"/>
      <c r="YR163" s="31"/>
      <c r="YS163" s="31"/>
      <c r="YT163" s="31"/>
      <c r="YU163" s="31"/>
      <c r="YV163" s="31"/>
      <c r="YW163" s="31"/>
      <c r="YX163" s="31"/>
      <c r="YY163" s="31"/>
      <c r="YZ163" s="31"/>
      <c r="ZA163" s="31"/>
      <c r="ZB163" s="31"/>
      <c r="ZC163" s="31"/>
      <c r="ZD163" s="31"/>
      <c r="ZE163" s="31"/>
      <c r="ZF163" s="31"/>
      <c r="ZG163" s="31"/>
      <c r="ZH163" s="31"/>
      <c r="ZI163" s="31"/>
      <c r="ZJ163" s="31"/>
      <c r="ZK163" s="31"/>
      <c r="ZL163" s="31"/>
      <c r="ZM163" s="31"/>
      <c r="ZN163" s="31"/>
      <c r="ZO163" s="31"/>
      <c r="ZP163" s="31"/>
      <c r="ZQ163" s="31"/>
      <c r="ZR163" s="31"/>
      <c r="ZS163" s="31"/>
      <c r="ZT163" s="31"/>
      <c r="ZU163" s="31"/>
      <c r="ZV163" s="31"/>
      <c r="ZW163" s="31"/>
      <c r="ZX163" s="31"/>
      <c r="ZY163" s="31"/>
      <c r="ZZ163" s="31"/>
      <c r="AAA163" s="31"/>
      <c r="AAB163" s="31"/>
      <c r="AAC163" s="31"/>
      <c r="AAD163" s="31"/>
      <c r="AAE163" s="31"/>
      <c r="AAF163" s="31"/>
      <c r="AAG163" s="31"/>
      <c r="AAH163" s="31"/>
      <c r="AAI163" s="31"/>
      <c r="AAJ163" s="31"/>
      <c r="AAK163" s="31"/>
      <c r="AAL163" s="31"/>
      <c r="AAM163" s="31"/>
      <c r="AAN163" s="31"/>
      <c r="AAO163" s="31"/>
      <c r="AAP163" s="31"/>
      <c r="AAQ163" s="31"/>
      <c r="AAR163" s="31"/>
      <c r="AAS163" s="31"/>
      <c r="AAT163" s="31"/>
      <c r="AAU163" s="31"/>
      <c r="AAV163" s="31"/>
      <c r="AAW163" s="31"/>
      <c r="AAX163" s="31"/>
      <c r="AAY163" s="31"/>
      <c r="AAZ163" s="31"/>
      <c r="ABA163" s="31"/>
      <c r="ABB163" s="31"/>
      <c r="ABC163" s="31"/>
      <c r="ABD163" s="31"/>
      <c r="ABE163" s="31"/>
      <c r="ABF163" s="31"/>
      <c r="ABG163" s="31"/>
      <c r="ABH163" s="31"/>
      <c r="ABI163" s="31"/>
      <c r="ABJ163" s="31"/>
      <c r="ABK163" s="31"/>
      <c r="ABL163" s="31"/>
      <c r="ABM163" s="31"/>
      <c r="ABN163" s="31"/>
      <c r="ABO163" s="31"/>
      <c r="ABP163" s="31"/>
      <c r="ABQ163" s="31"/>
      <c r="ABR163" s="31"/>
      <c r="ABS163" s="31"/>
      <c r="ABT163" s="31"/>
      <c r="ABU163" s="31"/>
      <c r="ABV163" s="31"/>
      <c r="ABW163" s="31"/>
      <c r="ABX163" s="31"/>
      <c r="ABY163" s="31"/>
      <c r="ABZ163" s="31"/>
      <c r="ACA163" s="31"/>
      <c r="ACB163" s="31"/>
      <c r="ACC163" s="31"/>
      <c r="ACD163" s="31"/>
      <c r="ACE163" s="31"/>
      <c r="ACF163" s="31"/>
      <c r="ACG163" s="31"/>
      <c r="ACH163" s="31"/>
      <c r="ACI163" s="31"/>
      <c r="ACJ163" s="31"/>
      <c r="ACK163" s="31"/>
      <c r="ACL163" s="31"/>
      <c r="ACM163" s="31"/>
      <c r="ACN163" s="31"/>
      <c r="ACO163" s="31"/>
      <c r="ACP163" s="31"/>
      <c r="ACQ163" s="31"/>
      <c r="ACR163" s="31"/>
      <c r="ACS163" s="31"/>
      <c r="ACT163" s="31"/>
      <c r="ACU163" s="31"/>
      <c r="ACV163" s="31"/>
      <c r="ACW163" s="31"/>
      <c r="ACX163" s="31"/>
      <c r="ACY163" s="31"/>
      <c r="ACZ163" s="31"/>
      <c r="ADA163" s="31"/>
      <c r="ADB163" s="31"/>
      <c r="ADC163" s="31"/>
      <c r="ADD163" s="31"/>
      <c r="ADE163" s="31"/>
      <c r="ADF163" s="31"/>
      <c r="ADG163" s="31"/>
      <c r="ADH163" s="31"/>
      <c r="ADI163" s="31"/>
      <c r="ADJ163" s="31"/>
      <c r="ADK163" s="31"/>
      <c r="ADL163" s="31"/>
      <c r="ADM163" s="31"/>
      <c r="ADN163" s="31"/>
      <c r="ADO163" s="31"/>
      <c r="ADP163" s="31"/>
      <c r="ADQ163" s="31"/>
      <c r="ADR163" s="31"/>
      <c r="ADS163" s="31"/>
      <c r="ADT163" s="31"/>
      <c r="ADU163" s="31"/>
      <c r="ADV163" s="31"/>
      <c r="ADW163" s="31"/>
      <c r="ADX163" s="31"/>
      <c r="ADY163" s="31"/>
      <c r="ADZ163" s="31"/>
      <c r="AEA163" s="31"/>
      <c r="AEB163" s="31"/>
      <c r="AEC163" s="31"/>
      <c r="AED163" s="31"/>
      <c r="AEE163" s="31"/>
      <c r="AEF163" s="31"/>
      <c r="AEG163" s="31"/>
      <c r="AEH163" s="31"/>
      <c r="AEI163" s="31"/>
      <c r="AEJ163" s="31"/>
      <c r="AEK163" s="31"/>
      <c r="AEL163" s="31"/>
      <c r="AEM163" s="31"/>
      <c r="AEN163" s="31"/>
      <c r="AEO163" s="31"/>
      <c r="AEP163" s="31"/>
      <c r="AEQ163" s="31"/>
      <c r="AER163" s="31"/>
      <c r="AES163" s="31"/>
      <c r="AET163" s="31"/>
      <c r="AEU163" s="31"/>
      <c r="AEV163" s="31"/>
      <c r="AEW163" s="31"/>
      <c r="AEX163" s="31"/>
      <c r="AEY163" s="31"/>
      <c r="AEZ163" s="31"/>
      <c r="AFA163" s="31"/>
      <c r="AFB163" s="31"/>
      <c r="AFC163" s="31"/>
      <c r="AFD163" s="31"/>
      <c r="AFE163" s="31"/>
      <c r="AFF163" s="31"/>
      <c r="AFG163" s="31"/>
      <c r="AFH163" s="31"/>
      <c r="AFI163" s="31"/>
      <c r="AFJ163" s="31"/>
      <c r="AFK163" s="31"/>
      <c r="AFL163" s="31"/>
      <c r="AFM163" s="31"/>
      <c r="AFN163" s="31"/>
      <c r="AFO163" s="31"/>
      <c r="AFP163" s="31"/>
      <c r="AFQ163" s="31"/>
      <c r="AFR163" s="31"/>
      <c r="AFS163" s="31"/>
      <c r="AFT163" s="31"/>
      <c r="AFU163" s="31"/>
      <c r="AFV163" s="31"/>
      <c r="AFW163" s="31"/>
      <c r="AFX163" s="31"/>
      <c r="AFY163" s="31"/>
      <c r="AFZ163" s="31"/>
      <c r="AGA163" s="31"/>
      <c r="AGB163" s="31"/>
      <c r="AGC163" s="31"/>
      <c r="AGD163" s="31"/>
      <c r="AGE163" s="31"/>
      <c r="AGF163" s="31"/>
      <c r="AGG163" s="31"/>
      <c r="AGH163" s="31"/>
      <c r="AGI163" s="31"/>
      <c r="AGJ163" s="31"/>
      <c r="AGK163" s="31"/>
      <c r="AGL163" s="31"/>
      <c r="AGM163" s="31"/>
      <c r="AGN163" s="31"/>
      <c r="AGO163" s="31"/>
      <c r="AGP163" s="31"/>
      <c r="AGQ163" s="31"/>
      <c r="AGR163" s="31"/>
      <c r="AGS163" s="31"/>
      <c r="AGT163" s="31"/>
      <c r="AGU163" s="31"/>
      <c r="AGV163" s="31"/>
      <c r="AGW163" s="31"/>
      <c r="AGX163" s="31"/>
      <c r="AGY163" s="31"/>
      <c r="AGZ163" s="31"/>
      <c r="AHA163" s="31"/>
      <c r="AHB163" s="31"/>
      <c r="AHC163" s="31"/>
      <c r="AHD163" s="31"/>
      <c r="AHE163" s="31"/>
      <c r="AHF163" s="31"/>
      <c r="AHG163" s="31"/>
      <c r="AHH163" s="31"/>
      <c r="AHI163" s="31"/>
      <c r="AHJ163" s="31"/>
      <c r="AHK163" s="31"/>
      <c r="AHL163" s="31"/>
      <c r="AHM163" s="31"/>
      <c r="AHN163" s="31"/>
      <c r="AHO163" s="31"/>
      <c r="AHP163" s="31"/>
      <c r="AHQ163" s="31"/>
      <c r="AHR163" s="31"/>
      <c r="AHS163" s="31"/>
      <c r="AHT163" s="31"/>
      <c r="AHU163" s="31"/>
      <c r="AHV163" s="31"/>
      <c r="AHW163" s="31"/>
      <c r="AHX163" s="31"/>
      <c r="AHY163" s="31"/>
      <c r="AHZ163" s="31"/>
      <c r="AIA163" s="31"/>
      <c r="AIB163" s="31"/>
      <c r="AIC163" s="31"/>
      <c r="AID163" s="31"/>
      <c r="AIE163" s="31"/>
      <c r="AIF163" s="31"/>
      <c r="AIG163" s="31"/>
      <c r="AIH163" s="31"/>
      <c r="AII163" s="31"/>
      <c r="AIJ163" s="31"/>
      <c r="AIK163" s="31"/>
      <c r="AIL163" s="31"/>
      <c r="AIM163" s="31"/>
      <c r="AIN163" s="31"/>
      <c r="AIO163" s="31"/>
      <c r="AIP163" s="31"/>
      <c r="AIQ163" s="31"/>
      <c r="AIR163" s="31"/>
      <c r="AIS163" s="31"/>
      <c r="AIT163" s="31"/>
      <c r="AIU163" s="31"/>
      <c r="AIV163" s="31"/>
      <c r="AIW163" s="31"/>
      <c r="AIX163" s="31"/>
      <c r="AIY163" s="31"/>
      <c r="AIZ163" s="31"/>
      <c r="AJA163" s="31"/>
      <c r="AJB163" s="31"/>
      <c r="AJC163" s="31"/>
      <c r="AJD163" s="31"/>
      <c r="AJE163" s="31"/>
      <c r="AJF163" s="31"/>
      <c r="AJG163" s="31"/>
      <c r="AJH163" s="31"/>
      <c r="AJI163" s="31"/>
      <c r="AJJ163" s="31"/>
      <c r="AJK163" s="31"/>
      <c r="AJL163" s="31"/>
      <c r="AJM163" s="31"/>
      <c r="AJN163" s="31"/>
      <c r="AJO163" s="31"/>
      <c r="AJP163" s="31"/>
      <c r="AJQ163" s="31"/>
      <c r="AJR163" s="31"/>
      <c r="AJS163" s="31"/>
      <c r="AJT163" s="31"/>
      <c r="AJU163" s="31"/>
      <c r="AJV163" s="31"/>
      <c r="AJW163" s="31"/>
      <c r="AJX163" s="31"/>
      <c r="AJY163" s="31"/>
      <c r="AJZ163" s="31"/>
      <c r="AKA163" s="31"/>
      <c r="AKB163" s="31"/>
      <c r="AKC163" s="31"/>
      <c r="AKD163" s="31"/>
      <c r="AKE163" s="31"/>
      <c r="AKF163" s="31"/>
      <c r="AKG163" s="31"/>
      <c r="AKH163" s="31"/>
      <c r="AKI163" s="31"/>
      <c r="AKJ163" s="31"/>
      <c r="AKK163" s="31"/>
      <c r="AKL163" s="31"/>
      <c r="AKM163" s="31"/>
      <c r="AKN163" s="31"/>
      <c r="AKO163" s="31"/>
      <c r="AKP163" s="31"/>
      <c r="AKQ163" s="31"/>
      <c r="AKR163" s="31"/>
      <c r="AKS163" s="31"/>
      <c r="AKT163" s="31"/>
      <c r="AKU163" s="31"/>
      <c r="AKV163" s="31"/>
      <c r="AKW163" s="31"/>
      <c r="AKX163" s="31"/>
      <c r="AKY163" s="31"/>
      <c r="AKZ163" s="31"/>
      <c r="ALA163" s="31"/>
      <c r="ALB163" s="31"/>
      <c r="ALC163" s="31"/>
      <c r="ALD163" s="31"/>
      <c r="ALE163" s="31"/>
      <c r="ALF163" s="31"/>
      <c r="ALG163" s="31"/>
      <c r="ALH163" s="31"/>
      <c r="ALI163" s="31"/>
      <c r="ALJ163" s="31"/>
      <c r="ALK163" s="31"/>
      <c r="ALL163" s="31"/>
      <c r="ALM163" s="31"/>
      <c r="ALN163" s="31"/>
      <c r="ALO163" s="31"/>
      <c r="ALP163" s="31"/>
      <c r="ALQ163" s="31"/>
      <c r="ALR163" s="31"/>
      <c r="ALS163" s="31"/>
      <c r="ALT163" s="31"/>
      <c r="ALU163" s="31"/>
      <c r="ALV163" s="31"/>
      <c r="ALW163" s="31"/>
      <c r="ALX163" s="31"/>
      <c r="ALY163" s="31"/>
      <c r="ALZ163" s="31"/>
      <c r="AMA163" s="31"/>
      <c r="AMB163" s="31"/>
      <c r="AMC163" s="31"/>
      <c r="AMD163" s="31"/>
      <c r="AME163" s="31"/>
      <c r="AMF163" s="31"/>
      <c r="AMG163" s="31"/>
      <c r="AMH163" s="31"/>
      <c r="AMI163" s="31"/>
      <c r="AMJ163" s="31"/>
      <c r="AMK163" s="31"/>
      <c r="AML163" s="31"/>
      <c r="AMM163" s="31"/>
      <c r="AMN163" s="31"/>
      <c r="AMO163" s="31"/>
      <c r="AMP163" s="31"/>
      <c r="AMQ163" s="31"/>
      <c r="AMR163" s="31"/>
      <c r="AMS163" s="31"/>
      <c r="AMT163" s="31"/>
      <c r="AMU163" s="31"/>
      <c r="AMV163" s="31"/>
      <c r="AMW163" s="31"/>
      <c r="AMX163" s="31"/>
      <c r="AMY163" s="31"/>
      <c r="AMZ163" s="31"/>
      <c r="ANA163" s="31"/>
      <c r="ANB163" s="31"/>
      <c r="ANC163" s="31"/>
      <c r="AND163" s="31"/>
      <c r="ANE163" s="31"/>
      <c r="ANF163" s="31"/>
      <c r="ANG163" s="31"/>
      <c r="ANH163" s="31"/>
      <c r="ANI163" s="31"/>
      <c r="ANJ163" s="31"/>
      <c r="ANK163" s="31"/>
      <c r="ANL163" s="31"/>
      <c r="ANM163" s="31"/>
      <c r="ANN163" s="31"/>
      <c r="ANO163" s="31"/>
      <c r="ANP163" s="31"/>
      <c r="ANQ163" s="31"/>
      <c r="ANR163" s="31"/>
      <c r="ANS163" s="31"/>
      <c r="ANT163" s="31"/>
      <c r="ANU163" s="31"/>
      <c r="ANV163" s="31"/>
      <c r="ANW163" s="31"/>
      <c r="ANX163" s="31"/>
      <c r="ANY163" s="31"/>
      <c r="ANZ163" s="31"/>
      <c r="AOA163" s="31"/>
      <c r="AOB163" s="31"/>
      <c r="AOC163" s="31"/>
      <c r="AOD163" s="31"/>
      <c r="AOE163" s="31"/>
      <c r="AOF163" s="31"/>
      <c r="AOG163" s="31"/>
      <c r="AOH163" s="31"/>
      <c r="AOI163" s="31"/>
      <c r="AOJ163" s="31"/>
      <c r="AOK163" s="31"/>
      <c r="AOL163" s="31"/>
      <c r="AOM163" s="31"/>
      <c r="AON163" s="31"/>
      <c r="AOO163" s="31"/>
      <c r="AOP163" s="31"/>
      <c r="AOQ163" s="31"/>
      <c r="AOR163" s="31"/>
      <c r="AOS163" s="31"/>
      <c r="AOT163" s="31"/>
      <c r="AOU163" s="31"/>
      <c r="AOV163" s="31"/>
      <c r="AOW163" s="31"/>
      <c r="AOX163" s="31"/>
      <c r="AOY163" s="31"/>
      <c r="AOZ163" s="31"/>
      <c r="APA163" s="31"/>
      <c r="APB163" s="31"/>
      <c r="APC163" s="31"/>
      <c r="APD163" s="31"/>
      <c r="APE163" s="31"/>
      <c r="APF163" s="31"/>
      <c r="APG163" s="31"/>
      <c r="APH163" s="31"/>
      <c r="API163" s="31"/>
      <c r="APJ163" s="31"/>
      <c r="APK163" s="31"/>
      <c r="APL163" s="31"/>
      <c r="APM163" s="31"/>
      <c r="APN163" s="31"/>
      <c r="APO163" s="31"/>
      <c r="APP163" s="31"/>
      <c r="APQ163" s="31"/>
      <c r="APR163" s="31"/>
      <c r="APS163" s="31"/>
      <c r="APT163" s="31"/>
      <c r="APU163" s="31"/>
      <c r="APV163" s="31"/>
      <c r="APW163" s="31"/>
      <c r="APX163" s="31"/>
      <c r="APY163" s="31"/>
      <c r="APZ163" s="31"/>
      <c r="AQA163" s="31"/>
      <c r="AQB163" s="31"/>
      <c r="AQC163" s="31"/>
      <c r="AQD163" s="31"/>
      <c r="AQE163" s="31"/>
      <c r="AQF163" s="31"/>
      <c r="AQG163" s="31"/>
      <c r="AQH163" s="31"/>
      <c r="AQI163" s="31"/>
      <c r="AQJ163" s="31"/>
      <c r="AQK163" s="31"/>
      <c r="AQL163" s="31"/>
      <c r="AQM163" s="31"/>
      <c r="AQN163" s="31"/>
      <c r="AQO163" s="31"/>
      <c r="AQP163" s="31"/>
      <c r="AQQ163" s="31"/>
      <c r="AQR163" s="31"/>
      <c r="AQS163" s="31"/>
      <c r="AQT163" s="31"/>
      <c r="AQU163" s="31"/>
      <c r="AQV163" s="31"/>
      <c r="AQW163" s="31"/>
      <c r="AQX163" s="31"/>
      <c r="AQY163" s="31"/>
      <c r="AQZ163" s="31"/>
      <c r="ARA163" s="31"/>
      <c r="ARB163" s="31"/>
      <c r="ARC163" s="31"/>
      <c r="ARD163" s="31"/>
      <c r="ARE163" s="31"/>
      <c r="ARF163" s="31"/>
      <c r="ARG163" s="31"/>
      <c r="ARH163" s="31"/>
      <c r="ARI163" s="31"/>
      <c r="ARJ163" s="31"/>
      <c r="ARK163" s="31"/>
      <c r="ARL163" s="31"/>
      <c r="ARM163" s="31"/>
      <c r="ARN163" s="31"/>
      <c r="ARO163" s="31"/>
      <c r="ARP163" s="31"/>
      <c r="ARQ163" s="31"/>
      <c r="ARR163" s="31"/>
      <c r="ARS163" s="31"/>
      <c r="ART163" s="31"/>
      <c r="ARU163" s="31"/>
      <c r="ARV163" s="31"/>
      <c r="ARW163" s="31"/>
      <c r="ARX163" s="31"/>
      <c r="ARY163" s="31"/>
      <c r="ARZ163" s="31"/>
      <c r="ASA163" s="31"/>
      <c r="ASB163" s="31"/>
      <c r="ASC163" s="31"/>
      <c r="ASD163" s="31"/>
      <c r="ASE163" s="31"/>
      <c r="ASF163" s="31"/>
      <c r="ASG163" s="31"/>
      <c r="ASH163" s="31"/>
      <c r="ASI163" s="31"/>
      <c r="ASJ163" s="31"/>
      <c r="ASK163" s="31"/>
      <c r="ASL163" s="31"/>
      <c r="ASM163" s="31"/>
      <c r="ASN163" s="31"/>
      <c r="ASO163" s="31"/>
      <c r="ASP163" s="31"/>
      <c r="ASQ163" s="31"/>
      <c r="ASR163" s="31"/>
      <c r="ASS163" s="31"/>
      <c r="AST163" s="31"/>
      <c r="ASU163" s="31"/>
      <c r="ASV163" s="31"/>
      <c r="ASW163" s="31"/>
      <c r="ASX163" s="31"/>
      <c r="ASY163" s="31"/>
      <c r="ASZ163" s="31"/>
      <c r="ATA163" s="31"/>
      <c r="ATB163" s="31"/>
      <c r="ATC163" s="31"/>
      <c r="ATD163" s="31"/>
      <c r="ATE163" s="31"/>
      <c r="ATF163" s="31"/>
      <c r="ATG163" s="31"/>
      <c r="ATH163" s="31"/>
      <c r="ATI163" s="31"/>
      <c r="ATJ163" s="31"/>
      <c r="ATK163" s="31"/>
      <c r="ATL163" s="31"/>
      <c r="ATM163" s="31"/>
      <c r="ATN163" s="31"/>
      <c r="ATO163" s="31"/>
      <c r="ATP163" s="31"/>
      <c r="ATQ163" s="31"/>
      <c r="ATR163" s="31"/>
      <c r="ATS163" s="31"/>
      <c r="ATT163" s="31"/>
      <c r="ATU163" s="31"/>
      <c r="ATV163" s="31"/>
      <c r="ATW163" s="31"/>
      <c r="ATX163" s="31"/>
      <c r="ATY163" s="31"/>
      <c r="ATZ163" s="31"/>
      <c r="AUA163" s="31"/>
      <c r="AUB163" s="31"/>
      <c r="AUC163" s="31"/>
      <c r="AUD163" s="31"/>
      <c r="AUE163" s="31"/>
      <c r="AUF163" s="31"/>
      <c r="AUG163" s="31"/>
      <c r="AUH163" s="31"/>
      <c r="AUI163" s="31"/>
      <c r="AUJ163" s="31"/>
      <c r="AUK163" s="31"/>
      <c r="AUL163" s="31"/>
      <c r="AUM163" s="31"/>
      <c r="AUN163" s="31"/>
      <c r="AUO163" s="31"/>
      <c r="AUP163" s="31"/>
      <c r="AUQ163" s="31"/>
      <c r="AUR163" s="31"/>
      <c r="AUS163" s="31"/>
      <c r="AUT163" s="31"/>
      <c r="AUU163" s="31"/>
      <c r="AUV163" s="31"/>
      <c r="AUW163" s="31"/>
      <c r="AUX163" s="31"/>
      <c r="AUY163" s="31"/>
      <c r="AUZ163" s="31"/>
      <c r="AVA163" s="31"/>
      <c r="AVB163" s="31"/>
      <c r="AVC163" s="31"/>
      <c r="AVD163" s="31"/>
      <c r="AVE163" s="31"/>
      <c r="AVF163" s="31"/>
      <c r="AVG163" s="31"/>
      <c r="AVH163" s="31"/>
      <c r="AVI163" s="31"/>
      <c r="AVJ163" s="31"/>
      <c r="AVK163" s="31"/>
      <c r="AVL163" s="31"/>
      <c r="AVM163" s="31"/>
      <c r="AVN163" s="31"/>
      <c r="AVO163" s="31"/>
      <c r="AVP163" s="31"/>
      <c r="AVQ163" s="31"/>
      <c r="AVR163" s="31"/>
      <c r="AVS163" s="31"/>
      <c r="AVT163" s="31"/>
      <c r="AVU163" s="31"/>
      <c r="AVV163" s="31"/>
      <c r="AVW163" s="31"/>
      <c r="AVX163" s="31"/>
      <c r="AVY163" s="31"/>
      <c r="AVZ163" s="31"/>
      <c r="AWA163" s="31"/>
      <c r="AWB163" s="31"/>
      <c r="AWC163" s="31"/>
      <c r="AWD163" s="31"/>
      <c r="AWE163" s="31"/>
      <c r="AWF163" s="31"/>
      <c r="AWG163" s="31"/>
      <c r="AWH163" s="31"/>
      <c r="AWI163" s="31"/>
      <c r="AWJ163" s="31"/>
      <c r="AWK163" s="31"/>
      <c r="AWL163" s="31"/>
      <c r="AWM163" s="31"/>
      <c r="AWN163" s="31"/>
      <c r="AWO163" s="31"/>
      <c r="AWP163" s="31"/>
      <c r="AWQ163" s="31"/>
      <c r="AWR163" s="31"/>
      <c r="AWS163" s="31"/>
      <c r="AWT163" s="31"/>
      <c r="AWU163" s="31"/>
      <c r="AWV163" s="31"/>
      <c r="AWW163" s="31"/>
      <c r="AWX163" s="31"/>
      <c r="AWY163" s="31"/>
      <c r="AWZ163" s="31"/>
      <c r="AXA163" s="31"/>
      <c r="AXB163" s="31"/>
      <c r="AXC163" s="31"/>
      <c r="AXD163" s="31"/>
      <c r="AXE163" s="31"/>
      <c r="AXF163" s="31"/>
      <c r="AXG163" s="31"/>
      <c r="AXH163" s="31"/>
      <c r="AXI163" s="31"/>
      <c r="AXJ163" s="31"/>
      <c r="AXK163" s="31"/>
      <c r="AXL163" s="31"/>
      <c r="AXM163" s="31"/>
      <c r="AXN163" s="31"/>
      <c r="AXO163" s="31"/>
      <c r="AXP163" s="31"/>
      <c r="AXQ163" s="31"/>
      <c r="AXR163" s="31"/>
      <c r="AXS163" s="31"/>
      <c r="AXT163" s="31"/>
      <c r="AXU163" s="31"/>
      <c r="AXV163" s="31"/>
      <c r="AXW163" s="31"/>
      <c r="AXX163" s="31"/>
      <c r="AXY163" s="31"/>
      <c r="AXZ163" s="31"/>
      <c r="AYA163" s="31"/>
      <c r="AYB163" s="31"/>
      <c r="AYC163" s="31"/>
      <c r="AYD163" s="31"/>
      <c r="AYE163" s="31"/>
      <c r="AYF163" s="31"/>
      <c r="AYG163" s="31"/>
      <c r="AYH163" s="31"/>
      <c r="AYI163" s="31"/>
      <c r="AYJ163" s="31"/>
      <c r="AYK163" s="31"/>
      <c r="AYL163" s="31"/>
      <c r="AYM163" s="31"/>
      <c r="AYN163" s="31"/>
      <c r="AYO163" s="31"/>
      <c r="AYP163" s="31"/>
      <c r="AYQ163" s="31"/>
      <c r="AYR163" s="31"/>
      <c r="AYS163" s="31"/>
      <c r="AYT163" s="31"/>
      <c r="AYU163" s="31"/>
      <c r="AYV163" s="31"/>
      <c r="AYW163" s="31"/>
      <c r="AYX163" s="31"/>
      <c r="AYY163" s="31"/>
      <c r="AYZ163" s="31"/>
      <c r="AZA163" s="31"/>
      <c r="AZB163" s="31"/>
      <c r="AZC163" s="31"/>
      <c r="AZD163" s="31"/>
      <c r="AZE163" s="31"/>
      <c r="AZF163" s="31"/>
      <c r="AZG163" s="31"/>
      <c r="AZH163" s="31"/>
      <c r="AZI163" s="31"/>
      <c r="AZJ163" s="31"/>
      <c r="AZK163" s="31"/>
      <c r="AZL163" s="31"/>
      <c r="AZM163" s="31"/>
      <c r="AZN163" s="31"/>
      <c r="AZO163" s="31"/>
      <c r="AZP163" s="31"/>
      <c r="AZQ163" s="31"/>
      <c r="AZR163" s="31"/>
      <c r="AZS163" s="31"/>
      <c r="AZT163" s="31"/>
      <c r="AZU163" s="31"/>
      <c r="AZV163" s="31"/>
      <c r="AZW163" s="31"/>
      <c r="AZX163" s="31"/>
      <c r="AZY163" s="31"/>
      <c r="AZZ163" s="31"/>
      <c r="BAA163" s="31"/>
      <c r="BAB163" s="31"/>
      <c r="BAC163" s="31"/>
      <c r="BAD163" s="31"/>
      <c r="BAE163" s="31"/>
      <c r="BAF163" s="31"/>
      <c r="BAG163" s="31"/>
      <c r="BAH163" s="31"/>
      <c r="BAI163" s="31"/>
      <c r="BAJ163" s="31"/>
      <c r="BAK163" s="31"/>
      <c r="BAL163" s="31"/>
      <c r="BAM163" s="31"/>
      <c r="BAN163" s="31"/>
      <c r="BAO163" s="31"/>
      <c r="BAP163" s="31"/>
      <c r="BAQ163" s="31"/>
      <c r="BAR163" s="31"/>
      <c r="BAS163" s="31"/>
      <c r="BAT163" s="31"/>
      <c r="BAU163" s="31"/>
      <c r="BAV163" s="31"/>
      <c r="BAW163" s="31"/>
      <c r="BAX163" s="31"/>
      <c r="BAY163" s="31"/>
      <c r="BAZ163" s="31"/>
      <c r="BBA163" s="31"/>
      <c r="BBB163" s="31"/>
      <c r="BBC163" s="31"/>
      <c r="BBD163" s="31"/>
      <c r="BBE163" s="31"/>
      <c r="BBF163" s="31"/>
      <c r="BBG163" s="31"/>
      <c r="BBH163" s="31"/>
      <c r="BBI163" s="31"/>
      <c r="BBJ163" s="31"/>
      <c r="BBK163" s="31"/>
      <c r="BBL163" s="31"/>
      <c r="BBM163" s="31"/>
      <c r="BBN163" s="31"/>
      <c r="BBO163" s="31"/>
      <c r="BBP163" s="31"/>
      <c r="BBQ163" s="31"/>
      <c r="BBR163" s="31"/>
      <c r="BBS163" s="31"/>
      <c r="BBT163" s="31"/>
      <c r="BBU163" s="31"/>
      <c r="BBV163" s="31"/>
      <c r="BBW163" s="31"/>
      <c r="BBX163" s="31"/>
      <c r="BBY163" s="31"/>
      <c r="BBZ163" s="31"/>
      <c r="BCA163" s="31"/>
      <c r="BCB163" s="31"/>
      <c r="BCC163" s="31"/>
      <c r="BCD163" s="31"/>
      <c r="BCE163" s="31"/>
      <c r="BCF163" s="31"/>
      <c r="BCG163" s="31"/>
      <c r="BCH163" s="31"/>
      <c r="BCI163" s="31"/>
      <c r="BCJ163" s="31"/>
      <c r="BCK163" s="31"/>
      <c r="BCL163" s="31"/>
      <c r="BCM163" s="31"/>
      <c r="BCN163" s="31"/>
      <c r="BCO163" s="31"/>
      <c r="BCP163" s="31"/>
      <c r="BCQ163" s="31"/>
      <c r="BCR163" s="31"/>
      <c r="BCS163" s="31"/>
      <c r="BCT163" s="31"/>
      <c r="BCU163" s="31"/>
      <c r="BCV163" s="31"/>
      <c r="BCW163" s="31"/>
      <c r="BCX163" s="31"/>
      <c r="BCY163" s="31"/>
      <c r="BCZ163" s="31"/>
      <c r="BDA163" s="31"/>
      <c r="BDB163" s="31"/>
      <c r="BDC163" s="31"/>
      <c r="BDD163" s="31"/>
      <c r="BDE163" s="31"/>
      <c r="BDF163" s="31"/>
      <c r="BDG163" s="31"/>
      <c r="BDH163" s="31"/>
      <c r="BDI163" s="31"/>
      <c r="BDJ163" s="31"/>
      <c r="BDK163" s="31"/>
      <c r="BDL163" s="31"/>
      <c r="BDM163" s="31"/>
      <c r="BDN163" s="31"/>
      <c r="BDO163" s="31"/>
      <c r="BDP163" s="31"/>
      <c r="BDQ163" s="31"/>
      <c r="BDR163" s="31"/>
      <c r="BDS163" s="31"/>
      <c r="BDT163" s="31"/>
      <c r="BDU163" s="31"/>
      <c r="BDV163" s="31"/>
      <c r="BDW163" s="31"/>
      <c r="BDX163" s="31"/>
      <c r="BDY163" s="31"/>
      <c r="BDZ163" s="31"/>
      <c r="BEA163" s="31"/>
      <c r="BEB163" s="31"/>
      <c r="BEC163" s="31"/>
      <c r="BED163" s="31"/>
      <c r="BEE163" s="31"/>
      <c r="BEF163" s="31"/>
      <c r="BEG163" s="31"/>
      <c r="BEH163" s="31"/>
      <c r="BEI163" s="31"/>
      <c r="BEJ163" s="31"/>
      <c r="BEK163" s="31"/>
      <c r="BEL163" s="31"/>
      <c r="BEM163" s="31"/>
      <c r="BEN163" s="31"/>
      <c r="BEO163" s="31"/>
      <c r="BEP163" s="31"/>
      <c r="BEQ163" s="31"/>
      <c r="BER163" s="31"/>
      <c r="BES163" s="31"/>
      <c r="BET163" s="31"/>
      <c r="BEU163" s="31"/>
      <c r="BEV163" s="31"/>
      <c r="BEW163" s="31"/>
      <c r="BEX163" s="31"/>
      <c r="BEY163" s="31"/>
      <c r="BEZ163" s="31"/>
      <c r="BFA163" s="31"/>
      <c r="BFB163" s="31"/>
      <c r="BFC163" s="31"/>
      <c r="BFD163" s="31"/>
      <c r="BFE163" s="31"/>
      <c r="BFF163" s="31"/>
      <c r="BFG163" s="31"/>
      <c r="BFH163" s="31"/>
      <c r="BFI163" s="31"/>
      <c r="BFJ163" s="31"/>
      <c r="BFK163" s="31"/>
      <c r="BFL163" s="31"/>
      <c r="BFM163" s="31"/>
      <c r="BFN163" s="31"/>
      <c r="BFO163" s="31"/>
      <c r="BFP163" s="31"/>
      <c r="BFQ163" s="31"/>
      <c r="BFR163" s="31"/>
      <c r="BFS163" s="31"/>
      <c r="BFT163" s="31"/>
      <c r="BFU163" s="31"/>
      <c r="BFV163" s="31"/>
      <c r="BFW163" s="31"/>
      <c r="BFX163" s="31"/>
      <c r="BFY163" s="31"/>
      <c r="BFZ163" s="31"/>
      <c r="BGA163" s="31"/>
      <c r="BGB163" s="31"/>
      <c r="BGC163" s="31"/>
      <c r="BGD163" s="31"/>
      <c r="BGE163" s="31"/>
      <c r="BGF163" s="31"/>
      <c r="BGG163" s="31"/>
      <c r="BGH163" s="31"/>
      <c r="BGI163" s="31"/>
      <c r="BGJ163" s="31"/>
      <c r="BGK163" s="31"/>
      <c r="BGL163" s="31"/>
      <c r="BGM163" s="31"/>
      <c r="BGN163" s="31"/>
      <c r="BGO163" s="31"/>
      <c r="BGP163" s="31"/>
      <c r="BGQ163" s="31"/>
      <c r="BGR163" s="31"/>
      <c r="BGS163" s="31"/>
      <c r="BGT163" s="31"/>
      <c r="BGU163" s="31"/>
      <c r="BGV163" s="31"/>
      <c r="BGW163" s="31"/>
      <c r="BGX163" s="31"/>
      <c r="BGY163" s="31"/>
      <c r="BGZ163" s="31"/>
      <c r="BHA163" s="31"/>
      <c r="BHB163" s="31"/>
      <c r="BHC163" s="31"/>
      <c r="BHD163" s="31"/>
      <c r="BHE163" s="31"/>
      <c r="BHF163" s="31"/>
      <c r="BHG163" s="31"/>
      <c r="BHH163" s="31"/>
      <c r="BHI163" s="31"/>
      <c r="BHJ163" s="31"/>
      <c r="BHK163" s="31"/>
      <c r="BHL163" s="31"/>
      <c r="BHM163" s="31"/>
      <c r="BHN163" s="31"/>
      <c r="BHO163" s="31"/>
      <c r="BHP163" s="31"/>
      <c r="BHQ163" s="31"/>
      <c r="BHR163" s="31"/>
      <c r="BHS163" s="31"/>
      <c r="BHT163" s="31"/>
      <c r="BHU163" s="31"/>
      <c r="BHV163" s="31"/>
      <c r="BHW163" s="31"/>
      <c r="BHX163" s="31"/>
      <c r="BHY163" s="31"/>
      <c r="BHZ163" s="31"/>
      <c r="BIA163" s="31"/>
      <c r="BIB163" s="31"/>
      <c r="BIC163" s="31"/>
      <c r="BID163" s="31"/>
      <c r="BIE163" s="31"/>
      <c r="BIF163" s="31"/>
      <c r="BIG163" s="31"/>
      <c r="BIH163" s="31"/>
      <c r="BII163" s="31"/>
      <c r="BIJ163" s="31"/>
      <c r="BIK163" s="31"/>
      <c r="BIL163" s="31"/>
      <c r="BIM163" s="31"/>
      <c r="BIN163" s="31"/>
      <c r="BIO163" s="31"/>
      <c r="BIP163" s="31"/>
      <c r="BIQ163" s="31"/>
      <c r="BIR163" s="31"/>
      <c r="BIS163" s="31"/>
      <c r="BIT163" s="31"/>
      <c r="BIU163" s="31"/>
      <c r="BIV163" s="31"/>
      <c r="BIW163" s="31"/>
      <c r="BIX163" s="31"/>
      <c r="BIY163" s="31"/>
      <c r="BIZ163" s="31"/>
      <c r="BJA163" s="31"/>
      <c r="BJB163" s="31"/>
      <c r="BJC163" s="31"/>
      <c r="BJD163" s="31"/>
      <c r="BJE163" s="31"/>
      <c r="BJF163" s="31"/>
      <c r="BJG163" s="31"/>
      <c r="BJH163" s="31"/>
      <c r="BJI163" s="31"/>
      <c r="BJJ163" s="31"/>
      <c r="BJK163" s="31"/>
      <c r="BJL163" s="31"/>
      <c r="BJM163" s="31"/>
      <c r="BJN163" s="31"/>
      <c r="BJO163" s="31"/>
      <c r="BJP163" s="31"/>
      <c r="BJQ163" s="31"/>
      <c r="BJR163" s="31"/>
      <c r="BJS163" s="31"/>
      <c r="BJT163" s="31"/>
      <c r="BJU163" s="31"/>
      <c r="BJV163" s="31"/>
      <c r="BJW163" s="31"/>
      <c r="BJX163" s="31"/>
      <c r="BJY163" s="31"/>
      <c r="BJZ163" s="31"/>
      <c r="BKA163" s="31"/>
      <c r="BKB163" s="31"/>
      <c r="BKC163" s="31"/>
      <c r="BKD163" s="31"/>
      <c r="BKE163" s="31"/>
      <c r="BKF163" s="31"/>
      <c r="BKG163" s="31"/>
      <c r="BKH163" s="31"/>
      <c r="BKI163" s="31"/>
      <c r="BKJ163" s="31"/>
      <c r="BKK163" s="31"/>
      <c r="BKL163" s="31"/>
      <c r="BKM163" s="31"/>
      <c r="BKN163" s="31"/>
      <c r="BKO163" s="31"/>
      <c r="BKP163" s="31"/>
      <c r="BKQ163" s="31"/>
      <c r="BKR163" s="31"/>
      <c r="BKS163" s="31"/>
      <c r="BKT163" s="31"/>
      <c r="BKU163" s="31"/>
      <c r="BKV163" s="31"/>
      <c r="BKW163" s="31"/>
      <c r="BKX163" s="31"/>
      <c r="BKY163" s="31"/>
      <c r="BKZ163" s="31"/>
      <c r="BLA163" s="31"/>
      <c r="BLB163" s="31"/>
      <c r="BLC163" s="31"/>
      <c r="BLD163" s="31"/>
      <c r="BLE163" s="31"/>
      <c r="BLF163" s="31"/>
      <c r="BLG163" s="31"/>
      <c r="BLH163" s="31"/>
      <c r="BLI163" s="31"/>
      <c r="BLJ163" s="31"/>
      <c r="BLK163" s="31"/>
      <c r="BLL163" s="31"/>
      <c r="BLM163" s="31"/>
      <c r="BLN163" s="31"/>
      <c r="BLO163" s="31"/>
      <c r="BLP163" s="31"/>
      <c r="BLQ163" s="31"/>
      <c r="BLR163" s="31"/>
      <c r="BLS163" s="31"/>
      <c r="BLT163" s="31"/>
      <c r="BLU163" s="31"/>
      <c r="BLV163" s="31"/>
      <c r="BLW163" s="31"/>
      <c r="BLX163" s="31"/>
      <c r="BLY163" s="31"/>
      <c r="BLZ163" s="31"/>
      <c r="BMA163" s="31"/>
      <c r="BMB163" s="31"/>
      <c r="BMC163" s="31"/>
      <c r="BMD163" s="31"/>
      <c r="BME163" s="31"/>
      <c r="BMF163" s="31"/>
      <c r="BMG163" s="31"/>
      <c r="BMH163" s="31"/>
      <c r="BMI163" s="31"/>
      <c r="BMJ163" s="31"/>
      <c r="BMK163" s="31"/>
      <c r="BML163" s="31"/>
      <c r="BMM163" s="31"/>
      <c r="BMN163" s="31"/>
      <c r="BMO163" s="31"/>
      <c r="BMP163" s="31"/>
      <c r="BMQ163" s="31"/>
      <c r="BMR163" s="31"/>
      <c r="BMS163" s="31"/>
      <c r="BMT163" s="31"/>
      <c r="BMU163" s="31"/>
      <c r="BMV163" s="31"/>
      <c r="BMW163" s="31"/>
      <c r="BMX163" s="31"/>
      <c r="BMY163" s="31"/>
      <c r="BMZ163" s="31"/>
      <c r="BNA163" s="31"/>
      <c r="BNB163" s="31"/>
      <c r="BNC163" s="31"/>
      <c r="BND163" s="31"/>
      <c r="BNE163" s="31"/>
      <c r="BNF163" s="31"/>
      <c r="BNG163" s="31"/>
      <c r="BNH163" s="31"/>
      <c r="BNI163" s="31"/>
      <c r="BNJ163" s="31"/>
      <c r="BNK163" s="31"/>
      <c r="BNL163" s="31"/>
      <c r="BNM163" s="31"/>
      <c r="BNN163" s="31"/>
      <c r="BNO163" s="31"/>
      <c r="BNP163" s="31"/>
      <c r="BNQ163" s="31"/>
      <c r="BNR163" s="31"/>
      <c r="BNS163" s="31"/>
      <c r="BNT163" s="31"/>
      <c r="BNU163" s="31"/>
      <c r="BNV163" s="31"/>
      <c r="BNW163" s="31"/>
      <c r="BNX163" s="31"/>
      <c r="BNY163" s="31"/>
      <c r="BNZ163" s="31"/>
      <c r="BOA163" s="31"/>
      <c r="BOB163" s="31"/>
      <c r="BOC163" s="31"/>
      <c r="BOD163" s="31"/>
      <c r="BOE163" s="31"/>
      <c r="BOF163" s="31"/>
      <c r="BOG163" s="31"/>
      <c r="BOH163" s="31"/>
      <c r="BOI163" s="31"/>
      <c r="BOJ163" s="31"/>
      <c r="BOK163" s="31"/>
      <c r="BOL163" s="31"/>
      <c r="BOM163" s="31"/>
      <c r="BON163" s="31"/>
      <c r="BOO163" s="31"/>
      <c r="BOP163" s="31"/>
      <c r="BOQ163" s="31"/>
      <c r="BOR163" s="31"/>
      <c r="BOS163" s="31"/>
      <c r="BOT163" s="31"/>
      <c r="BOU163" s="31"/>
      <c r="BOV163" s="31"/>
      <c r="BOW163" s="31"/>
      <c r="BOX163" s="31"/>
      <c r="BOY163" s="31"/>
      <c r="BOZ163" s="31"/>
      <c r="BPA163" s="31"/>
      <c r="BPB163" s="31"/>
      <c r="BPC163" s="31"/>
      <c r="BPD163" s="31"/>
      <c r="BPE163" s="31"/>
      <c r="BPF163" s="31"/>
      <c r="BPG163" s="31"/>
      <c r="BPH163" s="31"/>
      <c r="BPI163" s="31"/>
      <c r="BPJ163" s="31"/>
      <c r="BPK163" s="31"/>
      <c r="BPL163" s="31"/>
      <c r="BPM163" s="31"/>
      <c r="BPN163" s="31"/>
      <c r="BPO163" s="31"/>
      <c r="BPP163" s="31"/>
      <c r="BPQ163" s="31"/>
      <c r="BPR163" s="31"/>
      <c r="BPS163" s="31"/>
      <c r="BPT163" s="31"/>
      <c r="BPU163" s="31"/>
      <c r="BPV163" s="31"/>
      <c r="BPW163" s="31"/>
      <c r="BPX163" s="31"/>
      <c r="BPY163" s="31"/>
      <c r="BPZ163" s="31"/>
      <c r="BQA163" s="31"/>
      <c r="BQB163" s="31"/>
      <c r="BQC163" s="31"/>
      <c r="BQD163" s="31"/>
      <c r="BQE163" s="31"/>
      <c r="BQF163" s="31"/>
      <c r="BQG163" s="31"/>
      <c r="BQH163" s="31"/>
      <c r="BQI163" s="31"/>
      <c r="BQJ163" s="31"/>
      <c r="BQK163" s="31"/>
      <c r="BQL163" s="31"/>
      <c r="BQM163" s="31"/>
      <c r="BQN163" s="31"/>
      <c r="BQO163" s="31"/>
      <c r="BQP163" s="31"/>
      <c r="BQQ163" s="31"/>
      <c r="BQR163" s="31"/>
      <c r="BQS163" s="31"/>
      <c r="BQT163" s="31"/>
      <c r="BQU163" s="31"/>
      <c r="BQV163" s="31"/>
      <c r="BQW163" s="31"/>
      <c r="BQX163" s="31"/>
      <c r="BQY163" s="31"/>
      <c r="BQZ163" s="31"/>
      <c r="BRA163" s="31"/>
      <c r="BRB163" s="31"/>
      <c r="BRC163" s="31"/>
      <c r="BRD163" s="31"/>
      <c r="BRE163" s="31"/>
      <c r="BRF163" s="31"/>
      <c r="BRG163" s="31"/>
      <c r="BRH163" s="31"/>
      <c r="BRI163" s="31"/>
      <c r="BRJ163" s="31"/>
      <c r="BRK163" s="31"/>
      <c r="BRL163" s="31"/>
      <c r="BRM163" s="31"/>
      <c r="BRN163" s="31"/>
      <c r="BRO163" s="31"/>
      <c r="BRP163" s="31"/>
      <c r="BRQ163" s="31"/>
      <c r="BRR163" s="31"/>
      <c r="BRS163" s="31"/>
      <c r="BRT163" s="31"/>
      <c r="BRU163" s="31"/>
      <c r="BRV163" s="31"/>
      <c r="BRW163" s="31"/>
      <c r="BRX163" s="31"/>
      <c r="BRY163" s="31"/>
      <c r="BRZ163" s="31"/>
      <c r="BSA163" s="31"/>
      <c r="BSB163" s="31"/>
      <c r="BSC163" s="31"/>
      <c r="BSD163" s="31"/>
      <c r="BSE163" s="31"/>
      <c r="BSF163" s="31"/>
      <c r="BSG163" s="31"/>
      <c r="BSH163" s="31"/>
      <c r="BSI163" s="31"/>
      <c r="BSJ163" s="31"/>
      <c r="BSK163" s="31"/>
      <c r="BSL163" s="31"/>
      <c r="BSM163" s="31"/>
      <c r="BSN163" s="31"/>
      <c r="BSO163" s="31"/>
      <c r="BSP163" s="31"/>
      <c r="BSQ163" s="31"/>
      <c r="BSR163" s="31"/>
      <c r="BSS163" s="31"/>
      <c r="BST163" s="31"/>
      <c r="BSU163" s="31"/>
      <c r="BSV163" s="31"/>
      <c r="BSW163" s="31"/>
      <c r="BSX163" s="31"/>
      <c r="BSY163" s="31"/>
      <c r="BSZ163" s="31"/>
      <c r="BTA163" s="31"/>
      <c r="BTB163" s="31"/>
      <c r="BTC163" s="31"/>
      <c r="BTD163" s="31"/>
      <c r="BTE163" s="31"/>
      <c r="BTF163" s="31"/>
      <c r="BTG163" s="31"/>
      <c r="BTH163" s="31"/>
      <c r="BTI163" s="31"/>
      <c r="BTJ163" s="31"/>
      <c r="BTK163" s="31"/>
      <c r="BTL163" s="31"/>
      <c r="BTM163" s="31"/>
      <c r="BTN163" s="31"/>
      <c r="BTO163" s="31"/>
      <c r="BTP163" s="31"/>
      <c r="BTQ163" s="31"/>
      <c r="BTR163" s="31"/>
      <c r="BTS163" s="31"/>
      <c r="BTT163" s="31"/>
      <c r="BTU163" s="31"/>
      <c r="BTV163" s="31"/>
      <c r="BTW163" s="31"/>
      <c r="BTX163" s="31"/>
      <c r="BTY163" s="31"/>
      <c r="BTZ163" s="31"/>
      <c r="BUA163" s="31"/>
      <c r="BUB163" s="31"/>
      <c r="BUC163" s="31"/>
      <c r="BUD163" s="31"/>
      <c r="BUE163" s="31"/>
      <c r="BUF163" s="31"/>
      <c r="BUG163" s="31"/>
      <c r="BUH163" s="31"/>
      <c r="BUI163" s="31"/>
      <c r="BUJ163" s="31"/>
      <c r="BUK163" s="31"/>
      <c r="BUL163" s="31"/>
      <c r="BUM163" s="31"/>
      <c r="BUN163" s="31"/>
      <c r="BUO163" s="31"/>
      <c r="BUP163" s="31"/>
      <c r="BUQ163" s="31"/>
      <c r="BUR163" s="31"/>
      <c r="BUS163" s="31"/>
      <c r="BUT163" s="31"/>
      <c r="BUU163" s="31"/>
      <c r="BUV163" s="31"/>
      <c r="BUW163" s="31"/>
      <c r="BUX163" s="31"/>
      <c r="BUY163" s="31"/>
      <c r="BUZ163" s="31"/>
      <c r="BVA163" s="31"/>
      <c r="BVB163" s="31"/>
      <c r="BVC163" s="31"/>
      <c r="BVD163" s="31"/>
      <c r="BVE163" s="31"/>
      <c r="BVF163" s="31"/>
      <c r="BVG163" s="31"/>
      <c r="BVH163" s="31"/>
      <c r="BVI163" s="31"/>
      <c r="BVJ163" s="31"/>
      <c r="BVK163" s="31"/>
      <c r="BVL163" s="31"/>
      <c r="BVM163" s="31"/>
      <c r="BVN163" s="31"/>
      <c r="BVO163" s="31"/>
      <c r="BVP163" s="31"/>
      <c r="BVQ163" s="31"/>
      <c r="BVR163" s="31"/>
      <c r="BVS163" s="31"/>
      <c r="BVT163" s="31"/>
      <c r="BVU163" s="31"/>
      <c r="BVV163" s="31"/>
      <c r="BVW163" s="31"/>
      <c r="BVX163" s="31"/>
      <c r="BVY163" s="31"/>
      <c r="BVZ163" s="31"/>
      <c r="BWA163" s="31"/>
      <c r="BWB163" s="31"/>
      <c r="BWC163" s="31"/>
      <c r="BWD163" s="31"/>
      <c r="BWE163" s="31"/>
      <c r="BWF163" s="31"/>
      <c r="BWG163" s="31"/>
      <c r="BWH163" s="31"/>
      <c r="BWI163" s="31"/>
      <c r="BWJ163" s="31"/>
      <c r="BWK163" s="31"/>
      <c r="BWL163" s="31"/>
      <c r="BWM163" s="31"/>
      <c r="BWN163" s="31"/>
      <c r="BWO163" s="31"/>
      <c r="BWP163" s="31"/>
      <c r="BWQ163" s="31"/>
      <c r="BWR163" s="31"/>
      <c r="BWS163" s="31"/>
      <c r="BWT163" s="31"/>
      <c r="BWU163" s="31"/>
      <c r="BWV163" s="31"/>
      <c r="BWW163" s="31"/>
      <c r="BWX163" s="31"/>
      <c r="BWY163" s="31"/>
      <c r="BWZ163" s="31"/>
      <c r="BXA163" s="31"/>
      <c r="BXB163" s="31"/>
      <c r="BXC163" s="31"/>
      <c r="BXD163" s="31"/>
      <c r="BXE163" s="31"/>
      <c r="BXF163" s="31"/>
      <c r="BXG163" s="31"/>
      <c r="BXH163" s="31"/>
      <c r="BXI163" s="31"/>
      <c r="BXJ163" s="31"/>
      <c r="BXK163" s="31"/>
      <c r="BXL163" s="31"/>
      <c r="BXM163" s="31"/>
      <c r="BXN163" s="31"/>
      <c r="BXO163" s="31"/>
      <c r="BXP163" s="31"/>
      <c r="BXQ163" s="31"/>
      <c r="BXR163" s="31"/>
      <c r="BXS163" s="31"/>
      <c r="BXT163" s="31"/>
      <c r="BXU163" s="31"/>
      <c r="BXV163" s="31"/>
      <c r="BXW163" s="31"/>
      <c r="BXX163" s="31"/>
      <c r="BXY163" s="31"/>
      <c r="BXZ163" s="31"/>
      <c r="BYA163" s="31"/>
      <c r="BYB163" s="31"/>
      <c r="BYC163" s="31"/>
      <c r="BYD163" s="31"/>
      <c r="BYE163" s="31"/>
      <c r="BYF163" s="31"/>
      <c r="BYG163" s="31"/>
      <c r="BYH163" s="31"/>
      <c r="BYI163" s="31"/>
      <c r="BYJ163" s="31"/>
      <c r="BYK163" s="31"/>
      <c r="BYL163" s="31"/>
      <c r="BYM163" s="31"/>
      <c r="BYN163" s="31"/>
      <c r="BYO163" s="31"/>
      <c r="BYP163" s="31"/>
      <c r="BYQ163" s="31"/>
      <c r="BYR163" s="31"/>
      <c r="BYS163" s="31"/>
      <c r="BYT163" s="31"/>
      <c r="BYU163" s="31"/>
      <c r="BYV163" s="31"/>
      <c r="BYW163" s="31"/>
      <c r="BYX163" s="31"/>
      <c r="BYY163" s="31"/>
      <c r="BYZ163" s="31"/>
      <c r="BZA163" s="31"/>
      <c r="BZB163" s="31"/>
      <c r="BZC163" s="31"/>
      <c r="BZD163" s="31"/>
      <c r="BZE163" s="31"/>
      <c r="BZF163" s="31"/>
      <c r="BZG163" s="31"/>
      <c r="BZH163" s="31"/>
      <c r="BZI163" s="31"/>
      <c r="BZJ163" s="31"/>
      <c r="BZK163" s="31"/>
      <c r="BZL163" s="31"/>
      <c r="BZM163" s="31"/>
      <c r="BZN163" s="31"/>
      <c r="BZO163" s="31"/>
      <c r="BZP163" s="31"/>
      <c r="BZQ163" s="31"/>
      <c r="BZR163" s="31"/>
      <c r="BZS163" s="31"/>
      <c r="BZT163" s="31"/>
      <c r="BZU163" s="31"/>
      <c r="BZV163" s="31"/>
      <c r="BZW163" s="31"/>
      <c r="BZX163" s="31"/>
      <c r="BZY163" s="31"/>
      <c r="BZZ163" s="31"/>
      <c r="CAA163" s="31"/>
      <c r="CAB163" s="31"/>
      <c r="CAC163" s="31"/>
      <c r="CAD163" s="31"/>
      <c r="CAE163" s="31"/>
      <c r="CAF163" s="31"/>
      <c r="CAG163" s="31"/>
      <c r="CAH163" s="31"/>
      <c r="CAI163" s="31"/>
      <c r="CAJ163" s="31"/>
      <c r="CAK163" s="31"/>
      <c r="CAL163" s="31"/>
      <c r="CAM163" s="31"/>
      <c r="CAN163" s="31"/>
      <c r="CAO163" s="31"/>
      <c r="CAP163" s="31"/>
      <c r="CAQ163" s="31"/>
      <c r="CAR163" s="31"/>
      <c r="CAS163" s="31"/>
      <c r="CAT163" s="31"/>
      <c r="CAU163" s="31"/>
      <c r="CAV163" s="31"/>
      <c r="CAW163" s="31"/>
      <c r="CAX163" s="31"/>
      <c r="CAY163" s="31"/>
      <c r="CAZ163" s="31"/>
      <c r="CBA163" s="31"/>
      <c r="CBB163" s="31"/>
      <c r="CBC163" s="31"/>
      <c r="CBD163" s="31"/>
      <c r="CBE163" s="31"/>
      <c r="CBF163" s="31"/>
      <c r="CBG163" s="31"/>
      <c r="CBH163" s="31"/>
      <c r="CBI163" s="31"/>
      <c r="CBJ163" s="31"/>
      <c r="CBK163" s="31"/>
      <c r="CBL163" s="31"/>
      <c r="CBM163" s="31"/>
      <c r="CBN163" s="31"/>
      <c r="CBO163" s="31"/>
      <c r="CBP163" s="31"/>
      <c r="CBQ163" s="31"/>
      <c r="CBR163" s="31"/>
      <c r="CBS163" s="31"/>
      <c r="CBT163" s="31"/>
      <c r="CBU163" s="31"/>
      <c r="CBV163" s="31"/>
      <c r="CBW163" s="31"/>
      <c r="CBX163" s="31"/>
      <c r="CBY163" s="31"/>
      <c r="CBZ163" s="31"/>
      <c r="CCA163" s="31"/>
      <c r="CCB163" s="31"/>
      <c r="CCC163" s="31"/>
      <c r="CCD163" s="31"/>
      <c r="CCE163" s="31"/>
      <c r="CCF163" s="31"/>
      <c r="CCG163" s="31"/>
      <c r="CCH163" s="31"/>
      <c r="CCI163" s="31"/>
      <c r="CCJ163" s="31"/>
      <c r="CCK163" s="31"/>
      <c r="CCL163" s="31"/>
      <c r="CCM163" s="31"/>
      <c r="CCN163" s="31"/>
      <c r="CCO163" s="31"/>
      <c r="CCP163" s="31"/>
      <c r="CCQ163" s="31"/>
      <c r="CCR163" s="31"/>
      <c r="CCS163" s="31"/>
      <c r="CCT163" s="31"/>
      <c r="CCU163" s="31"/>
      <c r="CCV163" s="31"/>
      <c r="CCW163" s="31"/>
      <c r="CCX163" s="31"/>
      <c r="CCY163" s="31"/>
      <c r="CCZ163" s="31"/>
      <c r="CDA163" s="31"/>
      <c r="CDB163" s="31"/>
      <c r="CDC163" s="31"/>
      <c r="CDD163" s="31"/>
      <c r="CDE163" s="31"/>
      <c r="CDF163" s="31"/>
      <c r="CDG163" s="31"/>
      <c r="CDH163" s="31"/>
      <c r="CDI163" s="31"/>
      <c r="CDJ163" s="31"/>
      <c r="CDK163" s="31"/>
      <c r="CDL163" s="31"/>
      <c r="CDM163" s="31"/>
      <c r="CDN163" s="31"/>
      <c r="CDO163" s="31"/>
      <c r="CDP163" s="31"/>
      <c r="CDQ163" s="31"/>
      <c r="CDR163" s="31"/>
      <c r="CDS163" s="31"/>
      <c r="CDT163" s="31"/>
      <c r="CDU163" s="31"/>
      <c r="CDV163" s="31"/>
      <c r="CDW163" s="31"/>
      <c r="CDX163" s="31"/>
      <c r="CDY163" s="31"/>
      <c r="CDZ163" s="31"/>
      <c r="CEA163" s="31"/>
      <c r="CEB163" s="31"/>
      <c r="CEC163" s="31"/>
      <c r="CED163" s="31"/>
      <c r="CEE163" s="31"/>
      <c r="CEF163" s="31"/>
      <c r="CEG163" s="31"/>
      <c r="CEH163" s="31"/>
      <c r="CEI163" s="31"/>
      <c r="CEJ163" s="31"/>
      <c r="CEK163" s="31"/>
      <c r="CEL163" s="31"/>
      <c r="CEM163" s="31"/>
      <c r="CEN163" s="31"/>
      <c r="CEO163" s="31"/>
      <c r="CEP163" s="31"/>
      <c r="CEQ163" s="31"/>
      <c r="CER163" s="31"/>
      <c r="CES163" s="31"/>
      <c r="CET163" s="31"/>
      <c r="CEU163" s="31"/>
      <c r="CEV163" s="31"/>
      <c r="CEW163" s="31"/>
      <c r="CEX163" s="31"/>
      <c r="CEY163" s="31"/>
      <c r="CEZ163" s="31"/>
      <c r="CFA163" s="31"/>
      <c r="CFB163" s="31"/>
      <c r="CFC163" s="31"/>
      <c r="CFD163" s="31"/>
      <c r="CFE163" s="31"/>
      <c r="CFF163" s="31"/>
      <c r="CFG163" s="31"/>
      <c r="CFH163" s="31"/>
      <c r="CFI163" s="31"/>
      <c r="CFJ163" s="31"/>
      <c r="CFK163" s="31"/>
      <c r="CFL163" s="31"/>
      <c r="CFM163" s="31"/>
      <c r="CFN163" s="31"/>
      <c r="CFO163" s="31"/>
      <c r="CFP163" s="31"/>
      <c r="CFQ163" s="31"/>
      <c r="CFR163" s="31"/>
      <c r="CFS163" s="31"/>
      <c r="CFT163" s="31"/>
      <c r="CFU163" s="31"/>
      <c r="CFV163" s="31"/>
      <c r="CFW163" s="31"/>
      <c r="CFX163" s="31"/>
      <c r="CFY163" s="31"/>
      <c r="CFZ163" s="31"/>
      <c r="CGA163" s="31"/>
      <c r="CGB163" s="31"/>
      <c r="CGC163" s="31"/>
      <c r="CGD163" s="31"/>
      <c r="CGE163" s="31"/>
      <c r="CGF163" s="31"/>
      <c r="CGG163" s="31"/>
      <c r="CGH163" s="31"/>
      <c r="CGI163" s="31"/>
      <c r="CGJ163" s="31"/>
      <c r="CGK163" s="31"/>
      <c r="CGL163" s="31"/>
      <c r="CGM163" s="31"/>
      <c r="CGN163" s="31"/>
      <c r="CGO163" s="31"/>
      <c r="CGP163" s="31"/>
      <c r="CGQ163" s="31"/>
      <c r="CGR163" s="31"/>
      <c r="CGS163" s="31"/>
      <c r="CGT163" s="31"/>
      <c r="CGU163" s="31"/>
      <c r="CGV163" s="31"/>
      <c r="CGW163" s="31"/>
      <c r="CGX163" s="31"/>
      <c r="CGY163" s="31"/>
      <c r="CGZ163" s="31"/>
      <c r="CHA163" s="31"/>
      <c r="CHB163" s="31"/>
      <c r="CHC163" s="31"/>
      <c r="CHD163" s="31"/>
      <c r="CHE163" s="31"/>
      <c r="CHF163" s="31"/>
      <c r="CHG163" s="31"/>
      <c r="CHH163" s="31"/>
      <c r="CHI163" s="31"/>
      <c r="CHJ163" s="31"/>
      <c r="CHK163" s="31"/>
      <c r="CHL163" s="31"/>
      <c r="CHM163" s="31"/>
      <c r="CHN163" s="31"/>
      <c r="CHO163" s="31"/>
      <c r="CHP163" s="31"/>
      <c r="CHQ163" s="31"/>
      <c r="CHR163" s="31"/>
      <c r="CHS163" s="31"/>
      <c r="CHT163" s="31"/>
      <c r="CHU163" s="31"/>
      <c r="CHV163" s="31"/>
      <c r="CHW163" s="31"/>
      <c r="CHX163" s="31"/>
      <c r="CHY163" s="31"/>
      <c r="CHZ163" s="31"/>
      <c r="CIA163" s="31"/>
      <c r="CIB163" s="31"/>
      <c r="CIC163" s="31"/>
      <c r="CID163" s="31"/>
      <c r="CIE163" s="31"/>
      <c r="CIF163" s="31"/>
      <c r="CIG163" s="31"/>
      <c r="CIH163" s="31"/>
      <c r="CII163" s="31"/>
      <c r="CIJ163" s="31"/>
      <c r="CIK163" s="31"/>
      <c r="CIL163" s="31"/>
      <c r="CIM163" s="31"/>
      <c r="CIN163" s="31"/>
      <c r="CIO163" s="31"/>
      <c r="CIP163" s="31"/>
      <c r="CIQ163" s="31"/>
      <c r="CIR163" s="31"/>
      <c r="CIS163" s="31"/>
      <c r="CIT163" s="31"/>
      <c r="CIU163" s="31"/>
      <c r="CIV163" s="31"/>
      <c r="CIW163" s="31"/>
      <c r="CIX163" s="31"/>
      <c r="CIY163" s="31"/>
      <c r="CIZ163" s="31"/>
      <c r="CJA163" s="31"/>
      <c r="CJB163" s="31"/>
      <c r="CJC163" s="31"/>
      <c r="CJD163" s="31"/>
      <c r="CJE163" s="31"/>
      <c r="CJF163" s="31"/>
      <c r="CJG163" s="31"/>
      <c r="CJH163" s="31"/>
      <c r="CJI163" s="31"/>
      <c r="CJJ163" s="31"/>
      <c r="CJK163" s="31"/>
      <c r="CJL163" s="31"/>
      <c r="CJM163" s="31"/>
      <c r="CJN163" s="31"/>
      <c r="CJO163" s="31"/>
      <c r="CJP163" s="31"/>
      <c r="CJQ163" s="31"/>
      <c r="CJR163" s="31"/>
      <c r="CJS163" s="31"/>
      <c r="CJT163" s="31"/>
      <c r="CJU163" s="31"/>
      <c r="CJV163" s="31"/>
      <c r="CJW163" s="31"/>
      <c r="CJX163" s="31"/>
      <c r="CJY163" s="31"/>
      <c r="CJZ163" s="31"/>
      <c r="CKA163" s="31"/>
      <c r="CKB163" s="31"/>
      <c r="CKC163" s="31"/>
      <c r="CKD163" s="31"/>
      <c r="CKE163" s="31"/>
      <c r="CKF163" s="31"/>
      <c r="CKG163" s="31"/>
      <c r="CKH163" s="31"/>
      <c r="CKI163" s="31"/>
      <c r="CKJ163" s="31"/>
      <c r="CKK163" s="31"/>
      <c r="CKL163" s="31"/>
      <c r="CKM163" s="31"/>
      <c r="CKN163" s="31"/>
      <c r="CKO163" s="31"/>
      <c r="CKP163" s="31"/>
      <c r="CKQ163" s="31"/>
      <c r="CKR163" s="31"/>
      <c r="CKS163" s="31"/>
      <c r="CKT163" s="31"/>
      <c r="CKU163" s="31"/>
      <c r="CKV163" s="31"/>
      <c r="CKW163" s="31"/>
      <c r="CKX163" s="31"/>
      <c r="CKY163" s="31"/>
      <c r="CKZ163" s="31"/>
      <c r="CLA163" s="31"/>
      <c r="CLB163" s="31"/>
      <c r="CLC163" s="31"/>
      <c r="CLD163" s="31"/>
      <c r="CLE163" s="31"/>
      <c r="CLF163" s="31"/>
      <c r="CLG163" s="31"/>
      <c r="CLH163" s="31"/>
      <c r="CLI163" s="31"/>
      <c r="CLJ163" s="31"/>
      <c r="CLK163" s="31"/>
      <c r="CLL163" s="31"/>
      <c r="CLM163" s="31"/>
      <c r="CLN163" s="31"/>
      <c r="CLO163" s="31"/>
      <c r="CLP163" s="31"/>
      <c r="CLQ163" s="31"/>
      <c r="CLR163" s="31"/>
      <c r="CLS163" s="31"/>
      <c r="CLT163" s="31"/>
      <c r="CLU163" s="31"/>
      <c r="CLV163" s="31"/>
      <c r="CLW163" s="31"/>
      <c r="CLX163" s="31"/>
      <c r="CLY163" s="31"/>
      <c r="CLZ163" s="31"/>
      <c r="CMA163" s="31"/>
      <c r="CMB163" s="31"/>
      <c r="CMC163" s="31"/>
      <c r="CMD163" s="31"/>
      <c r="CME163" s="31"/>
      <c r="CMF163" s="31"/>
      <c r="CMG163" s="31"/>
      <c r="CMH163" s="31"/>
      <c r="CMI163" s="31"/>
      <c r="CMJ163" s="31"/>
      <c r="CMK163" s="31"/>
      <c r="CML163" s="31"/>
      <c r="CMM163" s="31"/>
      <c r="CMN163" s="31"/>
      <c r="CMO163" s="31"/>
      <c r="CMP163" s="31"/>
      <c r="CMQ163" s="31"/>
      <c r="CMR163" s="31"/>
      <c r="CMS163" s="31"/>
      <c r="CMT163" s="31"/>
      <c r="CMU163" s="31"/>
      <c r="CMV163" s="31"/>
      <c r="CMW163" s="31"/>
      <c r="CMX163" s="31"/>
      <c r="CMY163" s="31"/>
      <c r="CMZ163" s="31"/>
      <c r="CNA163" s="31"/>
      <c r="CNB163" s="31"/>
      <c r="CNC163" s="31"/>
      <c r="CND163" s="31"/>
      <c r="CNE163" s="31"/>
      <c r="CNF163" s="31"/>
      <c r="CNG163" s="31"/>
      <c r="CNH163" s="31"/>
      <c r="CNI163" s="31"/>
      <c r="CNJ163" s="31"/>
      <c r="CNK163" s="31"/>
      <c r="CNL163" s="31"/>
      <c r="CNM163" s="31"/>
      <c r="CNN163" s="31"/>
      <c r="CNO163" s="31"/>
      <c r="CNP163" s="31"/>
      <c r="CNQ163" s="31"/>
      <c r="CNR163" s="31"/>
      <c r="CNS163" s="31"/>
      <c r="CNT163" s="31"/>
      <c r="CNU163" s="31"/>
      <c r="CNV163" s="31"/>
      <c r="CNW163" s="31"/>
      <c r="CNX163" s="31"/>
      <c r="CNY163" s="31"/>
      <c r="CNZ163" s="31"/>
      <c r="COA163" s="31"/>
      <c r="COB163" s="31"/>
      <c r="COC163" s="31"/>
      <c r="COD163" s="31"/>
      <c r="COE163" s="31"/>
      <c r="COF163" s="31"/>
      <c r="COG163" s="31"/>
      <c r="COH163" s="31"/>
      <c r="COI163" s="31"/>
      <c r="COJ163" s="31"/>
      <c r="COK163" s="31"/>
      <c r="COL163" s="31"/>
      <c r="COM163" s="31"/>
      <c r="CON163" s="31"/>
      <c r="COO163" s="31"/>
      <c r="COP163" s="31"/>
      <c r="COQ163" s="31"/>
      <c r="COR163" s="31"/>
      <c r="COS163" s="31"/>
      <c r="COT163" s="31"/>
      <c r="COU163" s="31"/>
      <c r="COV163" s="31"/>
      <c r="COW163" s="31"/>
      <c r="COX163" s="31"/>
      <c r="COY163" s="31"/>
      <c r="COZ163" s="31"/>
      <c r="CPA163" s="31"/>
      <c r="CPB163" s="31"/>
      <c r="CPC163" s="31"/>
      <c r="CPD163" s="31"/>
      <c r="CPE163" s="31"/>
      <c r="CPF163" s="31"/>
      <c r="CPG163" s="31"/>
      <c r="CPH163" s="31"/>
      <c r="CPI163" s="31"/>
      <c r="CPJ163" s="31"/>
      <c r="CPK163" s="31"/>
      <c r="CPL163" s="31"/>
      <c r="CPM163" s="31"/>
      <c r="CPN163" s="31"/>
      <c r="CPO163" s="31"/>
      <c r="CPP163" s="31"/>
      <c r="CPQ163" s="31"/>
      <c r="CPR163" s="31"/>
      <c r="CPS163" s="31"/>
      <c r="CPT163" s="31"/>
      <c r="CPU163" s="31"/>
      <c r="CPV163" s="31"/>
      <c r="CPW163" s="31"/>
      <c r="CPX163" s="31"/>
      <c r="CPY163" s="31"/>
      <c r="CPZ163" s="31"/>
      <c r="CQA163" s="31"/>
      <c r="CQB163" s="31"/>
      <c r="CQC163" s="31"/>
      <c r="CQD163" s="31"/>
      <c r="CQE163" s="31"/>
      <c r="CQF163" s="31"/>
      <c r="CQG163" s="31"/>
      <c r="CQH163" s="31"/>
      <c r="CQI163" s="31"/>
      <c r="CQJ163" s="31"/>
      <c r="CQK163" s="31"/>
      <c r="CQL163" s="31"/>
      <c r="CQM163" s="31"/>
      <c r="CQN163" s="31"/>
      <c r="CQO163" s="31"/>
      <c r="CQP163" s="31"/>
      <c r="CQQ163" s="31"/>
      <c r="CQR163" s="31"/>
      <c r="CQS163" s="31"/>
      <c r="CQT163" s="31"/>
      <c r="CQU163" s="31"/>
      <c r="CQV163" s="31"/>
      <c r="CQW163" s="31"/>
      <c r="CQX163" s="31"/>
      <c r="CQY163" s="31"/>
      <c r="CQZ163" s="31"/>
      <c r="CRA163" s="31"/>
      <c r="CRB163" s="31"/>
      <c r="CRC163" s="31"/>
      <c r="CRD163" s="31"/>
      <c r="CRE163" s="31"/>
      <c r="CRF163" s="31"/>
      <c r="CRG163" s="31"/>
      <c r="CRH163" s="31"/>
      <c r="CRI163" s="31"/>
      <c r="CRJ163" s="31"/>
      <c r="CRK163" s="31"/>
      <c r="CRL163" s="31"/>
      <c r="CRM163" s="31"/>
      <c r="CRN163" s="31"/>
      <c r="CRO163" s="31"/>
      <c r="CRP163" s="31"/>
      <c r="CRQ163" s="31"/>
      <c r="CRR163" s="31"/>
      <c r="CRS163" s="31"/>
      <c r="CRT163" s="31"/>
      <c r="CRU163" s="31"/>
      <c r="CRV163" s="31"/>
      <c r="CRW163" s="31"/>
      <c r="CRX163" s="31"/>
      <c r="CRY163" s="31"/>
      <c r="CRZ163" s="31"/>
      <c r="CSA163" s="31"/>
      <c r="CSB163" s="31"/>
      <c r="CSC163" s="31"/>
      <c r="CSD163" s="31"/>
      <c r="CSE163" s="31"/>
      <c r="CSF163" s="31"/>
      <c r="CSG163" s="31"/>
      <c r="CSH163" s="31"/>
      <c r="CSI163" s="31"/>
      <c r="CSJ163" s="31"/>
      <c r="CSK163" s="31"/>
      <c r="CSL163" s="31"/>
      <c r="CSM163" s="31"/>
      <c r="CSN163" s="31"/>
      <c r="CSO163" s="31"/>
      <c r="CSP163" s="31"/>
      <c r="CSQ163" s="31"/>
      <c r="CSR163" s="31"/>
      <c r="CSS163" s="31"/>
      <c r="CST163" s="31"/>
      <c r="CSU163" s="31"/>
      <c r="CSV163" s="31"/>
      <c r="CSW163" s="31"/>
      <c r="CSX163" s="31"/>
      <c r="CSY163" s="31"/>
      <c r="CSZ163" s="31"/>
      <c r="CTA163" s="31"/>
      <c r="CTB163" s="31"/>
      <c r="CTC163" s="31"/>
      <c r="CTD163" s="31"/>
      <c r="CTE163" s="31"/>
      <c r="CTF163" s="31"/>
      <c r="CTG163" s="31"/>
      <c r="CTH163" s="31"/>
      <c r="CTI163" s="31"/>
      <c r="CTJ163" s="31"/>
      <c r="CTK163" s="31"/>
      <c r="CTL163" s="31"/>
      <c r="CTM163" s="31"/>
      <c r="CTN163" s="31"/>
      <c r="CTO163" s="31"/>
      <c r="CTP163" s="31"/>
      <c r="CTQ163" s="31"/>
      <c r="CTR163" s="31"/>
      <c r="CTS163" s="31"/>
      <c r="CTT163" s="31"/>
      <c r="CTU163" s="31"/>
      <c r="CTV163" s="31"/>
      <c r="CTW163" s="31"/>
      <c r="CTX163" s="31"/>
      <c r="CTY163" s="31"/>
      <c r="CTZ163" s="31"/>
      <c r="CUA163" s="31"/>
      <c r="CUB163" s="31"/>
      <c r="CUC163" s="31"/>
      <c r="CUD163" s="31"/>
      <c r="CUE163" s="31"/>
      <c r="CUF163" s="31"/>
      <c r="CUG163" s="31"/>
      <c r="CUH163" s="31"/>
      <c r="CUI163" s="31"/>
      <c r="CUJ163" s="31"/>
      <c r="CUK163" s="31"/>
      <c r="CUL163" s="31"/>
      <c r="CUM163" s="31"/>
      <c r="CUN163" s="31"/>
      <c r="CUO163" s="31"/>
      <c r="CUP163" s="31"/>
      <c r="CUQ163" s="31"/>
      <c r="CUR163" s="31"/>
      <c r="CUS163" s="31"/>
      <c r="CUT163" s="31"/>
      <c r="CUU163" s="31"/>
      <c r="CUV163" s="31"/>
      <c r="CUW163" s="31"/>
      <c r="CUX163" s="31"/>
      <c r="CUY163" s="31"/>
      <c r="CUZ163" s="31"/>
      <c r="CVA163" s="31"/>
      <c r="CVB163" s="31"/>
      <c r="CVC163" s="31"/>
      <c r="CVD163" s="31"/>
      <c r="CVE163" s="31"/>
      <c r="CVF163" s="31"/>
      <c r="CVG163" s="31"/>
      <c r="CVH163" s="31"/>
      <c r="CVI163" s="31"/>
      <c r="CVJ163" s="31"/>
      <c r="CVK163" s="31"/>
      <c r="CVL163" s="31"/>
      <c r="CVM163" s="31"/>
      <c r="CVN163" s="31"/>
      <c r="CVO163" s="31"/>
      <c r="CVP163" s="31"/>
      <c r="CVQ163" s="31"/>
      <c r="CVR163" s="31"/>
      <c r="CVS163" s="31"/>
      <c r="CVT163" s="31"/>
      <c r="CVU163" s="31"/>
      <c r="CVV163" s="31"/>
      <c r="CVW163" s="31"/>
      <c r="CVX163" s="31"/>
      <c r="CVY163" s="31"/>
      <c r="CVZ163" s="31"/>
      <c r="CWA163" s="31"/>
      <c r="CWB163" s="31"/>
      <c r="CWC163" s="31"/>
      <c r="CWD163" s="31"/>
      <c r="CWE163" s="31"/>
      <c r="CWF163" s="31"/>
      <c r="CWG163" s="31"/>
      <c r="CWH163" s="31"/>
      <c r="CWI163" s="31"/>
      <c r="CWJ163" s="31"/>
      <c r="CWK163" s="31"/>
      <c r="CWL163" s="31"/>
      <c r="CWM163" s="31"/>
      <c r="CWN163" s="31"/>
      <c r="CWO163" s="31"/>
      <c r="CWP163" s="31"/>
      <c r="CWQ163" s="31"/>
      <c r="CWR163" s="31"/>
      <c r="CWS163" s="31"/>
      <c r="CWT163" s="31"/>
      <c r="CWU163" s="31"/>
      <c r="CWV163" s="31"/>
      <c r="CWW163" s="31"/>
      <c r="CWX163" s="31"/>
      <c r="CWY163" s="31"/>
      <c r="CWZ163" s="31"/>
      <c r="CXA163" s="31"/>
      <c r="CXB163" s="31"/>
      <c r="CXC163" s="31"/>
      <c r="CXD163" s="31"/>
      <c r="CXE163" s="31"/>
      <c r="CXF163" s="31"/>
      <c r="CXG163" s="31"/>
      <c r="CXH163" s="31"/>
    </row>
    <row r="164" spans="1:2660" s="82" customFormat="1" ht="31.5" customHeight="1" x14ac:dyDescent="0.2">
      <c r="A164" s="8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1"/>
      <c r="BW164" s="31"/>
      <c r="BX164" s="31"/>
      <c r="BY164" s="31"/>
      <c r="BZ164" s="31"/>
      <c r="CA164" s="31"/>
      <c r="CB164" s="31"/>
      <c r="CC164" s="31"/>
      <c r="CD164" s="31"/>
      <c r="CE164" s="31"/>
      <c r="CF164" s="31"/>
      <c r="CG164" s="31"/>
      <c r="CH164" s="31"/>
      <c r="CI164" s="31"/>
      <c r="CJ164" s="31"/>
      <c r="CK164" s="31"/>
      <c r="CL164" s="31"/>
      <c r="CM164" s="31"/>
      <c r="CN164" s="31"/>
      <c r="CO164" s="31"/>
      <c r="CP164" s="31"/>
      <c r="CQ164" s="31"/>
      <c r="CR164" s="31"/>
      <c r="CS164" s="31"/>
      <c r="CT164" s="31"/>
      <c r="CU164" s="31"/>
      <c r="CV164" s="31"/>
      <c r="CW164" s="31"/>
      <c r="CX164" s="31"/>
      <c r="CY164" s="31"/>
      <c r="CZ164" s="31"/>
      <c r="DA164" s="31"/>
      <c r="DB164" s="31"/>
      <c r="DC164" s="31"/>
      <c r="DD164" s="31"/>
      <c r="DE164" s="31"/>
      <c r="DF164" s="31"/>
      <c r="DG164" s="31"/>
      <c r="DH164" s="31"/>
      <c r="DI164" s="31"/>
      <c r="DJ164" s="31"/>
      <c r="DK164" s="31"/>
      <c r="DL164" s="31"/>
      <c r="DM164" s="31"/>
      <c r="DN164" s="31"/>
      <c r="DO164" s="31"/>
      <c r="DP164" s="31"/>
      <c r="DQ164" s="31"/>
      <c r="DR164" s="31"/>
      <c r="DS164" s="31"/>
      <c r="DT164" s="31"/>
      <c r="DU164" s="31"/>
      <c r="DV164" s="31"/>
      <c r="DW164" s="31"/>
      <c r="DX164" s="31"/>
      <c r="DY164" s="31"/>
      <c r="DZ164" s="31"/>
      <c r="EA164" s="31"/>
      <c r="EB164" s="31"/>
      <c r="EC164" s="31"/>
      <c r="ED164" s="31"/>
      <c r="EE164" s="31"/>
      <c r="EF164" s="31"/>
      <c r="EG164" s="31"/>
      <c r="EH164" s="31"/>
      <c r="EI164" s="31"/>
      <c r="EJ164" s="31"/>
      <c r="EK164" s="31"/>
      <c r="EL164" s="31"/>
      <c r="EM164" s="31"/>
      <c r="EN164" s="31"/>
      <c r="EO164" s="31"/>
      <c r="EP164" s="31"/>
      <c r="EQ164" s="31"/>
      <c r="ER164" s="31"/>
      <c r="ES164" s="31"/>
      <c r="ET164" s="31"/>
      <c r="EU164" s="31"/>
      <c r="EV164" s="31"/>
      <c r="EW164" s="31"/>
      <c r="EX164" s="31"/>
      <c r="EY164" s="31"/>
      <c r="EZ164" s="31"/>
      <c r="FA164" s="31"/>
      <c r="FB164" s="31"/>
      <c r="FC164" s="31"/>
      <c r="FD164" s="31"/>
      <c r="FE164" s="31"/>
      <c r="FF164" s="31"/>
      <c r="FG164" s="31"/>
      <c r="FH164" s="31"/>
      <c r="FI164" s="31"/>
      <c r="FJ164" s="31"/>
      <c r="FK164" s="31"/>
      <c r="FL164" s="31"/>
      <c r="FM164" s="31"/>
      <c r="FN164" s="31"/>
      <c r="FO164" s="31"/>
      <c r="FP164" s="31"/>
      <c r="FQ164" s="31"/>
      <c r="FR164" s="31"/>
      <c r="FS164" s="31"/>
      <c r="FT164" s="31"/>
      <c r="FU164" s="31"/>
      <c r="FV164" s="31"/>
      <c r="FW164" s="31"/>
      <c r="FX164" s="31"/>
      <c r="FY164" s="31"/>
      <c r="FZ164" s="31"/>
      <c r="GA164" s="31"/>
      <c r="GB164" s="31"/>
      <c r="GC164" s="31"/>
      <c r="GD164" s="31"/>
      <c r="GE164" s="31"/>
      <c r="GF164" s="31"/>
      <c r="GG164" s="31"/>
      <c r="GH164" s="31"/>
      <c r="GI164" s="31"/>
      <c r="GJ164" s="31"/>
      <c r="GK164" s="31"/>
      <c r="GL164" s="31"/>
      <c r="GM164" s="31"/>
      <c r="GN164" s="31"/>
      <c r="GO164" s="31"/>
      <c r="GP164" s="31"/>
      <c r="GQ164" s="31"/>
      <c r="GR164" s="31"/>
      <c r="GS164" s="31"/>
      <c r="GT164" s="31"/>
      <c r="GU164" s="31"/>
      <c r="GV164" s="31"/>
      <c r="GW164" s="31"/>
      <c r="GX164" s="31"/>
      <c r="GY164" s="31"/>
      <c r="GZ164" s="31"/>
      <c r="HA164" s="31"/>
      <c r="HB164" s="31"/>
      <c r="HC164" s="31"/>
      <c r="HD164" s="31"/>
      <c r="HE164" s="31"/>
      <c r="HF164" s="31"/>
      <c r="HG164" s="31"/>
      <c r="HH164" s="31"/>
      <c r="HI164" s="31"/>
      <c r="HJ164" s="31"/>
      <c r="HK164" s="31"/>
      <c r="HL164" s="31"/>
      <c r="HM164" s="31"/>
      <c r="HN164" s="31"/>
      <c r="HO164" s="31"/>
      <c r="HP164" s="31"/>
      <c r="HQ164" s="31"/>
      <c r="HR164" s="31"/>
      <c r="HS164" s="31"/>
      <c r="HT164" s="31"/>
      <c r="HU164" s="31"/>
      <c r="HV164" s="31"/>
      <c r="HW164" s="31"/>
      <c r="HX164" s="31"/>
      <c r="HY164" s="31"/>
      <c r="HZ164" s="31"/>
      <c r="IA164" s="31"/>
      <c r="IB164" s="31"/>
      <c r="IC164" s="31"/>
      <c r="ID164" s="31"/>
      <c r="IE164" s="31"/>
      <c r="IF164" s="31"/>
      <c r="IG164" s="31"/>
      <c r="IH164" s="31"/>
      <c r="II164" s="31"/>
      <c r="IJ164" s="31"/>
      <c r="IK164" s="31"/>
      <c r="IL164" s="31"/>
      <c r="IM164" s="31"/>
      <c r="IN164" s="31"/>
      <c r="IO164" s="31"/>
      <c r="IP164" s="31"/>
      <c r="IQ164" s="31"/>
      <c r="IR164" s="31"/>
      <c r="IS164" s="31"/>
      <c r="IT164" s="31"/>
      <c r="IU164" s="31"/>
      <c r="IV164" s="31"/>
      <c r="IW164" s="31"/>
      <c r="IX164" s="31"/>
      <c r="IY164" s="31"/>
      <c r="IZ164" s="31"/>
      <c r="JA164" s="31"/>
      <c r="JB164" s="31"/>
      <c r="JC164" s="31"/>
      <c r="JD164" s="31"/>
      <c r="JE164" s="31"/>
      <c r="JF164" s="31"/>
      <c r="JG164" s="31"/>
      <c r="JH164" s="31"/>
      <c r="JI164" s="31"/>
      <c r="JJ164" s="31"/>
      <c r="JK164" s="31"/>
      <c r="JL164" s="31"/>
      <c r="JM164" s="31"/>
      <c r="JN164" s="31"/>
      <c r="JO164" s="31"/>
      <c r="JP164" s="31"/>
      <c r="JQ164" s="31"/>
      <c r="JR164" s="31"/>
      <c r="JS164" s="31"/>
      <c r="JT164" s="31"/>
      <c r="JU164" s="31"/>
      <c r="JV164" s="31"/>
      <c r="JW164" s="31"/>
      <c r="JX164" s="31"/>
      <c r="JY164" s="31"/>
      <c r="JZ164" s="31"/>
      <c r="KA164" s="31"/>
      <c r="KB164" s="31"/>
      <c r="KC164" s="31"/>
      <c r="KD164" s="31"/>
      <c r="KE164" s="31"/>
      <c r="KF164" s="31"/>
      <c r="KG164" s="31"/>
      <c r="KH164" s="31"/>
      <c r="KI164" s="31"/>
      <c r="KJ164" s="31"/>
      <c r="KK164" s="31"/>
      <c r="KL164" s="31"/>
      <c r="KM164" s="31"/>
      <c r="KN164" s="31"/>
      <c r="KO164" s="31"/>
      <c r="KP164" s="31"/>
      <c r="KQ164" s="31"/>
      <c r="KR164" s="31"/>
      <c r="KS164" s="31"/>
      <c r="KT164" s="31"/>
      <c r="KU164" s="31"/>
      <c r="KV164" s="31"/>
      <c r="KW164" s="31"/>
      <c r="KX164" s="31"/>
      <c r="KY164" s="31"/>
      <c r="KZ164" s="31"/>
      <c r="LA164" s="31"/>
      <c r="LB164" s="31"/>
      <c r="LC164" s="31"/>
      <c r="LD164" s="31"/>
      <c r="LE164" s="31"/>
      <c r="LF164" s="31"/>
      <c r="LG164" s="31"/>
      <c r="LH164" s="31"/>
      <c r="LI164" s="31"/>
      <c r="LJ164" s="31"/>
      <c r="LK164" s="31"/>
      <c r="LL164" s="31"/>
      <c r="LM164" s="31"/>
      <c r="LN164" s="31"/>
      <c r="LO164" s="31"/>
      <c r="LP164" s="31"/>
      <c r="LQ164" s="31"/>
      <c r="LR164" s="31"/>
      <c r="LS164" s="31"/>
      <c r="LT164" s="31"/>
      <c r="LU164" s="31"/>
      <c r="LV164" s="31"/>
      <c r="LW164" s="31"/>
      <c r="LX164" s="31"/>
      <c r="LY164" s="31"/>
      <c r="LZ164" s="31"/>
      <c r="MA164" s="31"/>
      <c r="MB164" s="31"/>
      <c r="MC164" s="31"/>
      <c r="MD164" s="31"/>
      <c r="ME164" s="31"/>
      <c r="MF164" s="31"/>
      <c r="MG164" s="31"/>
      <c r="MH164" s="31"/>
      <c r="MI164" s="31"/>
      <c r="MJ164" s="31"/>
      <c r="MK164" s="31"/>
      <c r="ML164" s="31"/>
      <c r="MM164" s="31"/>
      <c r="MN164" s="31"/>
      <c r="MO164" s="31"/>
      <c r="MP164" s="31"/>
      <c r="MQ164" s="31"/>
      <c r="MR164" s="31"/>
      <c r="MS164" s="31"/>
      <c r="MT164" s="31"/>
      <c r="MU164" s="31"/>
      <c r="MV164" s="31"/>
      <c r="MW164" s="31"/>
      <c r="MX164" s="31"/>
      <c r="MY164" s="31"/>
      <c r="MZ164" s="31"/>
      <c r="NA164" s="31"/>
      <c r="NB164" s="31"/>
      <c r="NC164" s="31"/>
      <c r="ND164" s="31"/>
      <c r="NE164" s="31"/>
      <c r="NF164" s="31"/>
      <c r="NG164" s="31"/>
      <c r="NH164" s="31"/>
      <c r="NI164" s="31"/>
      <c r="NJ164" s="31"/>
      <c r="NK164" s="31"/>
      <c r="NL164" s="31"/>
      <c r="NM164" s="31"/>
      <c r="NN164" s="31"/>
      <c r="NO164" s="31"/>
      <c r="NP164" s="31"/>
      <c r="NQ164" s="31"/>
      <c r="NR164" s="31"/>
      <c r="NS164" s="31"/>
      <c r="NT164" s="31"/>
      <c r="NU164" s="31"/>
      <c r="NV164" s="31"/>
      <c r="NW164" s="31"/>
      <c r="NX164" s="31"/>
      <c r="NY164" s="31"/>
      <c r="NZ164" s="31"/>
      <c r="OA164" s="31"/>
      <c r="OB164" s="31"/>
      <c r="OC164" s="31"/>
      <c r="OD164" s="31"/>
      <c r="OE164" s="31"/>
      <c r="OF164" s="31"/>
      <c r="OG164" s="31"/>
      <c r="OH164" s="31"/>
      <c r="OI164" s="31"/>
      <c r="OJ164" s="31"/>
      <c r="OK164" s="31"/>
      <c r="OL164" s="31"/>
      <c r="OM164" s="31"/>
      <c r="ON164" s="31"/>
      <c r="OO164" s="31"/>
      <c r="OP164" s="31"/>
      <c r="OQ164" s="31"/>
      <c r="OR164" s="31"/>
      <c r="OS164" s="31"/>
      <c r="OT164" s="31"/>
      <c r="OU164" s="31"/>
      <c r="OV164" s="31"/>
      <c r="OW164" s="31"/>
      <c r="OX164" s="31"/>
      <c r="OY164" s="31"/>
      <c r="OZ164" s="31"/>
      <c r="PA164" s="31"/>
      <c r="PB164" s="31"/>
      <c r="PC164" s="31"/>
      <c r="PD164" s="31"/>
      <c r="PE164" s="31"/>
      <c r="PF164" s="31"/>
      <c r="PG164" s="31"/>
      <c r="PH164" s="31"/>
      <c r="PI164" s="31"/>
      <c r="PJ164" s="31"/>
      <c r="PK164" s="31"/>
      <c r="PL164" s="31"/>
      <c r="PM164" s="31"/>
      <c r="PN164" s="31"/>
      <c r="PO164" s="31"/>
      <c r="PP164" s="31"/>
      <c r="PQ164" s="31"/>
      <c r="PR164" s="31"/>
      <c r="PS164" s="31"/>
      <c r="PT164" s="31"/>
      <c r="PU164" s="31"/>
      <c r="PV164" s="31"/>
      <c r="PW164" s="31"/>
      <c r="PX164" s="31"/>
      <c r="PY164" s="31"/>
      <c r="PZ164" s="31"/>
      <c r="QA164" s="31"/>
      <c r="QB164" s="31"/>
      <c r="QC164" s="31"/>
      <c r="QD164" s="31"/>
      <c r="QE164" s="31"/>
      <c r="QF164" s="31"/>
      <c r="QG164" s="31"/>
      <c r="QH164" s="31"/>
      <c r="QI164" s="31"/>
      <c r="QJ164" s="31"/>
      <c r="QK164" s="31"/>
      <c r="QL164" s="31"/>
      <c r="QM164" s="31"/>
      <c r="QN164" s="31"/>
      <c r="QO164" s="31"/>
      <c r="QP164" s="31"/>
      <c r="QQ164" s="31"/>
      <c r="QR164" s="31"/>
      <c r="QS164" s="31"/>
      <c r="QT164" s="31"/>
      <c r="QU164" s="31"/>
      <c r="QV164" s="31"/>
      <c r="QW164" s="31"/>
      <c r="QX164" s="31"/>
      <c r="QY164" s="31"/>
      <c r="QZ164" s="31"/>
      <c r="RA164" s="31"/>
      <c r="RB164" s="31"/>
      <c r="RC164" s="31"/>
      <c r="RD164" s="31"/>
      <c r="RE164" s="31"/>
      <c r="RF164" s="31"/>
      <c r="RG164" s="31"/>
      <c r="RH164" s="31"/>
      <c r="RI164" s="31"/>
      <c r="RJ164" s="31"/>
      <c r="RK164" s="31"/>
      <c r="RL164" s="31"/>
      <c r="RM164" s="31"/>
      <c r="RN164" s="31"/>
      <c r="RO164" s="31"/>
      <c r="RP164" s="31"/>
      <c r="RQ164" s="31"/>
      <c r="RR164" s="31"/>
      <c r="RS164" s="31"/>
      <c r="RT164" s="31"/>
      <c r="RU164" s="31"/>
      <c r="RV164" s="31"/>
      <c r="RW164" s="31"/>
      <c r="RX164" s="31"/>
      <c r="RY164" s="31"/>
      <c r="RZ164" s="31"/>
      <c r="SA164" s="31"/>
      <c r="SB164" s="31"/>
      <c r="SC164" s="31"/>
      <c r="SD164" s="31"/>
      <c r="SE164" s="31"/>
      <c r="SF164" s="31"/>
      <c r="SG164" s="31"/>
      <c r="SH164" s="31"/>
      <c r="SI164" s="31"/>
      <c r="SJ164" s="31"/>
      <c r="SK164" s="31"/>
      <c r="SL164" s="31"/>
      <c r="SM164" s="31"/>
      <c r="SN164" s="31"/>
      <c r="SO164" s="31"/>
      <c r="SP164" s="31"/>
      <c r="SQ164" s="31"/>
      <c r="SR164" s="31"/>
      <c r="SS164" s="31"/>
      <c r="ST164" s="31"/>
      <c r="SU164" s="31"/>
      <c r="SV164" s="31"/>
      <c r="SW164" s="31"/>
      <c r="SX164" s="31"/>
      <c r="SY164" s="31"/>
      <c r="SZ164" s="31"/>
      <c r="TA164" s="31"/>
      <c r="TB164" s="31"/>
      <c r="TC164" s="31"/>
      <c r="TD164" s="31"/>
      <c r="TE164" s="31"/>
      <c r="TF164" s="31"/>
      <c r="TG164" s="31"/>
      <c r="TH164" s="31"/>
      <c r="TI164" s="31"/>
      <c r="TJ164" s="31"/>
      <c r="TK164" s="31"/>
      <c r="TL164" s="31"/>
      <c r="TM164" s="31"/>
      <c r="TN164" s="31"/>
      <c r="TO164" s="31"/>
      <c r="TP164" s="31"/>
      <c r="TQ164" s="31"/>
      <c r="TR164" s="31"/>
      <c r="TS164" s="31"/>
      <c r="TT164" s="31"/>
      <c r="TU164" s="31"/>
      <c r="TV164" s="31"/>
      <c r="TW164" s="31"/>
      <c r="TX164" s="31"/>
      <c r="TY164" s="31"/>
      <c r="TZ164" s="31"/>
      <c r="UA164" s="31"/>
      <c r="UB164" s="31"/>
      <c r="UC164" s="31"/>
      <c r="UD164" s="31"/>
      <c r="UE164" s="31"/>
      <c r="UF164" s="31"/>
      <c r="UG164" s="31"/>
      <c r="UH164" s="31"/>
      <c r="UI164" s="31"/>
      <c r="UJ164" s="31"/>
      <c r="UK164" s="31"/>
      <c r="UL164" s="31"/>
      <c r="UM164" s="31"/>
      <c r="UN164" s="31"/>
      <c r="UO164" s="31"/>
      <c r="UP164" s="31"/>
      <c r="UQ164" s="31"/>
      <c r="UR164" s="31"/>
      <c r="US164" s="31"/>
      <c r="UT164" s="31"/>
      <c r="UU164" s="31"/>
      <c r="UV164" s="31"/>
      <c r="UW164" s="31"/>
      <c r="UX164" s="31"/>
      <c r="UY164" s="31"/>
      <c r="UZ164" s="31"/>
      <c r="VA164" s="31"/>
      <c r="VB164" s="31"/>
      <c r="VC164" s="31"/>
      <c r="VD164" s="31"/>
      <c r="VE164" s="31"/>
      <c r="VF164" s="31"/>
      <c r="VG164" s="31"/>
      <c r="VH164" s="31"/>
      <c r="VI164" s="31"/>
      <c r="VJ164" s="31"/>
      <c r="VK164" s="31"/>
      <c r="VL164" s="31"/>
      <c r="VM164" s="31"/>
      <c r="VN164" s="31"/>
      <c r="VO164" s="31"/>
      <c r="VP164" s="31"/>
      <c r="VQ164" s="31"/>
      <c r="VR164" s="31"/>
      <c r="VS164" s="31"/>
      <c r="VT164" s="31"/>
      <c r="VU164" s="31"/>
      <c r="VV164" s="31"/>
      <c r="VW164" s="31"/>
      <c r="VX164" s="31"/>
      <c r="VY164" s="31"/>
      <c r="VZ164" s="31"/>
      <c r="WA164" s="31"/>
      <c r="WB164" s="31"/>
      <c r="WC164" s="31"/>
      <c r="WD164" s="31"/>
      <c r="WE164" s="31"/>
      <c r="WF164" s="31"/>
      <c r="WG164" s="31"/>
      <c r="WH164" s="31"/>
      <c r="WI164" s="31"/>
      <c r="WJ164" s="31"/>
      <c r="WK164" s="31"/>
      <c r="WL164" s="31"/>
      <c r="WM164" s="31"/>
      <c r="WN164" s="31"/>
      <c r="WO164" s="31"/>
      <c r="WP164" s="31"/>
      <c r="WQ164" s="31"/>
      <c r="WR164" s="31"/>
      <c r="WS164" s="31"/>
      <c r="WT164" s="31"/>
      <c r="WU164" s="31"/>
      <c r="WV164" s="31"/>
      <c r="WW164" s="31"/>
      <c r="WX164" s="31"/>
      <c r="WY164" s="31"/>
      <c r="WZ164" s="31"/>
      <c r="XA164" s="31"/>
      <c r="XB164" s="31"/>
      <c r="XC164" s="31"/>
      <c r="XD164" s="31"/>
      <c r="XE164" s="31"/>
      <c r="XF164" s="31"/>
      <c r="XG164" s="31"/>
      <c r="XH164" s="31"/>
      <c r="XI164" s="31"/>
      <c r="XJ164" s="31"/>
      <c r="XK164" s="31"/>
      <c r="XL164" s="31"/>
      <c r="XM164" s="31"/>
      <c r="XN164" s="31"/>
      <c r="XO164" s="31"/>
      <c r="XP164" s="31"/>
      <c r="XQ164" s="31"/>
      <c r="XR164" s="31"/>
      <c r="XS164" s="31"/>
      <c r="XT164" s="31"/>
      <c r="XU164" s="31"/>
      <c r="XV164" s="31"/>
      <c r="XW164" s="31"/>
      <c r="XX164" s="31"/>
      <c r="XY164" s="31"/>
      <c r="XZ164" s="31"/>
      <c r="YA164" s="31"/>
      <c r="YB164" s="31"/>
      <c r="YC164" s="31"/>
      <c r="YD164" s="31"/>
      <c r="YE164" s="31"/>
      <c r="YF164" s="31"/>
      <c r="YG164" s="31"/>
      <c r="YH164" s="31"/>
      <c r="YI164" s="31"/>
      <c r="YJ164" s="31"/>
      <c r="YK164" s="31"/>
      <c r="YL164" s="31"/>
      <c r="YM164" s="31"/>
      <c r="YN164" s="31"/>
      <c r="YO164" s="31"/>
      <c r="YP164" s="31"/>
      <c r="YQ164" s="31"/>
      <c r="YR164" s="31"/>
      <c r="YS164" s="31"/>
      <c r="YT164" s="31"/>
      <c r="YU164" s="31"/>
      <c r="YV164" s="31"/>
      <c r="YW164" s="31"/>
      <c r="YX164" s="31"/>
      <c r="YY164" s="31"/>
      <c r="YZ164" s="31"/>
      <c r="ZA164" s="31"/>
      <c r="ZB164" s="31"/>
      <c r="ZC164" s="31"/>
      <c r="ZD164" s="31"/>
      <c r="ZE164" s="31"/>
      <c r="ZF164" s="31"/>
      <c r="ZG164" s="31"/>
      <c r="ZH164" s="31"/>
      <c r="ZI164" s="31"/>
      <c r="ZJ164" s="31"/>
      <c r="ZK164" s="31"/>
      <c r="ZL164" s="31"/>
      <c r="ZM164" s="31"/>
      <c r="ZN164" s="31"/>
      <c r="ZO164" s="31"/>
      <c r="ZP164" s="31"/>
      <c r="ZQ164" s="31"/>
      <c r="ZR164" s="31"/>
      <c r="ZS164" s="31"/>
      <c r="ZT164" s="31"/>
      <c r="ZU164" s="31"/>
      <c r="ZV164" s="31"/>
      <c r="ZW164" s="31"/>
      <c r="ZX164" s="31"/>
      <c r="ZY164" s="31"/>
      <c r="ZZ164" s="31"/>
      <c r="AAA164" s="31"/>
      <c r="AAB164" s="31"/>
      <c r="AAC164" s="31"/>
      <c r="AAD164" s="31"/>
      <c r="AAE164" s="31"/>
      <c r="AAF164" s="31"/>
      <c r="AAG164" s="31"/>
      <c r="AAH164" s="31"/>
      <c r="AAI164" s="31"/>
      <c r="AAJ164" s="31"/>
      <c r="AAK164" s="31"/>
      <c r="AAL164" s="31"/>
      <c r="AAM164" s="31"/>
      <c r="AAN164" s="31"/>
      <c r="AAO164" s="31"/>
      <c r="AAP164" s="31"/>
      <c r="AAQ164" s="31"/>
      <c r="AAR164" s="31"/>
      <c r="AAS164" s="31"/>
      <c r="AAT164" s="31"/>
      <c r="AAU164" s="31"/>
      <c r="AAV164" s="31"/>
      <c r="AAW164" s="31"/>
      <c r="AAX164" s="31"/>
      <c r="AAY164" s="31"/>
      <c r="AAZ164" s="31"/>
      <c r="ABA164" s="31"/>
      <c r="ABB164" s="31"/>
      <c r="ABC164" s="31"/>
      <c r="ABD164" s="31"/>
      <c r="ABE164" s="31"/>
      <c r="ABF164" s="31"/>
      <c r="ABG164" s="31"/>
      <c r="ABH164" s="31"/>
      <c r="ABI164" s="31"/>
      <c r="ABJ164" s="31"/>
      <c r="ABK164" s="31"/>
      <c r="ABL164" s="31"/>
      <c r="ABM164" s="31"/>
      <c r="ABN164" s="31"/>
      <c r="ABO164" s="31"/>
      <c r="ABP164" s="31"/>
      <c r="ABQ164" s="31"/>
      <c r="ABR164" s="31"/>
      <c r="ABS164" s="31"/>
      <c r="ABT164" s="31"/>
      <c r="ABU164" s="31"/>
      <c r="ABV164" s="31"/>
      <c r="ABW164" s="31"/>
      <c r="ABX164" s="31"/>
      <c r="ABY164" s="31"/>
      <c r="ABZ164" s="31"/>
      <c r="ACA164" s="31"/>
      <c r="ACB164" s="31"/>
      <c r="ACC164" s="31"/>
      <c r="ACD164" s="31"/>
      <c r="ACE164" s="31"/>
      <c r="ACF164" s="31"/>
      <c r="ACG164" s="31"/>
      <c r="ACH164" s="31"/>
      <c r="ACI164" s="31"/>
      <c r="ACJ164" s="31"/>
      <c r="ACK164" s="31"/>
      <c r="ACL164" s="31"/>
      <c r="ACM164" s="31"/>
      <c r="ACN164" s="31"/>
      <c r="ACO164" s="31"/>
      <c r="ACP164" s="31"/>
      <c r="ACQ164" s="31"/>
      <c r="ACR164" s="31"/>
      <c r="ACS164" s="31"/>
      <c r="ACT164" s="31"/>
      <c r="ACU164" s="31"/>
      <c r="ACV164" s="31"/>
      <c r="ACW164" s="31"/>
      <c r="ACX164" s="31"/>
      <c r="ACY164" s="31"/>
      <c r="ACZ164" s="31"/>
      <c r="ADA164" s="31"/>
      <c r="ADB164" s="31"/>
      <c r="ADC164" s="31"/>
      <c r="ADD164" s="31"/>
      <c r="ADE164" s="31"/>
      <c r="ADF164" s="31"/>
      <c r="ADG164" s="31"/>
      <c r="ADH164" s="31"/>
      <c r="ADI164" s="31"/>
      <c r="ADJ164" s="31"/>
      <c r="ADK164" s="31"/>
      <c r="ADL164" s="31"/>
      <c r="ADM164" s="31"/>
      <c r="ADN164" s="31"/>
      <c r="ADO164" s="31"/>
      <c r="ADP164" s="31"/>
      <c r="ADQ164" s="31"/>
      <c r="ADR164" s="31"/>
      <c r="ADS164" s="31"/>
      <c r="ADT164" s="31"/>
      <c r="ADU164" s="31"/>
      <c r="ADV164" s="31"/>
      <c r="ADW164" s="31"/>
      <c r="ADX164" s="31"/>
      <c r="ADY164" s="31"/>
      <c r="ADZ164" s="31"/>
      <c r="AEA164" s="31"/>
      <c r="AEB164" s="31"/>
      <c r="AEC164" s="31"/>
      <c r="AED164" s="31"/>
      <c r="AEE164" s="31"/>
      <c r="AEF164" s="31"/>
      <c r="AEG164" s="31"/>
      <c r="AEH164" s="31"/>
      <c r="AEI164" s="31"/>
      <c r="AEJ164" s="31"/>
      <c r="AEK164" s="31"/>
      <c r="AEL164" s="31"/>
      <c r="AEM164" s="31"/>
      <c r="AEN164" s="31"/>
      <c r="AEO164" s="31"/>
      <c r="AEP164" s="31"/>
      <c r="AEQ164" s="31"/>
      <c r="AER164" s="31"/>
      <c r="AES164" s="31"/>
      <c r="AET164" s="31"/>
      <c r="AEU164" s="31"/>
      <c r="AEV164" s="31"/>
      <c r="AEW164" s="31"/>
      <c r="AEX164" s="31"/>
      <c r="AEY164" s="31"/>
      <c r="AEZ164" s="31"/>
      <c r="AFA164" s="31"/>
      <c r="AFB164" s="31"/>
      <c r="AFC164" s="31"/>
      <c r="AFD164" s="31"/>
      <c r="AFE164" s="31"/>
      <c r="AFF164" s="31"/>
      <c r="AFG164" s="31"/>
      <c r="AFH164" s="31"/>
      <c r="AFI164" s="31"/>
      <c r="AFJ164" s="31"/>
      <c r="AFK164" s="31"/>
      <c r="AFL164" s="31"/>
      <c r="AFM164" s="31"/>
      <c r="AFN164" s="31"/>
      <c r="AFO164" s="31"/>
      <c r="AFP164" s="31"/>
      <c r="AFQ164" s="31"/>
      <c r="AFR164" s="31"/>
      <c r="AFS164" s="31"/>
      <c r="AFT164" s="31"/>
      <c r="AFU164" s="31"/>
      <c r="AFV164" s="31"/>
      <c r="AFW164" s="31"/>
      <c r="AFX164" s="31"/>
      <c r="AFY164" s="31"/>
      <c r="AFZ164" s="31"/>
      <c r="AGA164" s="31"/>
      <c r="AGB164" s="31"/>
      <c r="AGC164" s="31"/>
      <c r="AGD164" s="31"/>
      <c r="AGE164" s="31"/>
      <c r="AGF164" s="31"/>
      <c r="AGG164" s="31"/>
      <c r="AGH164" s="31"/>
      <c r="AGI164" s="31"/>
      <c r="AGJ164" s="31"/>
      <c r="AGK164" s="31"/>
      <c r="AGL164" s="31"/>
      <c r="AGM164" s="31"/>
      <c r="AGN164" s="31"/>
      <c r="AGO164" s="31"/>
      <c r="AGP164" s="31"/>
      <c r="AGQ164" s="31"/>
      <c r="AGR164" s="31"/>
      <c r="AGS164" s="31"/>
      <c r="AGT164" s="31"/>
      <c r="AGU164" s="31"/>
      <c r="AGV164" s="31"/>
      <c r="AGW164" s="31"/>
      <c r="AGX164" s="31"/>
      <c r="AGY164" s="31"/>
      <c r="AGZ164" s="31"/>
      <c r="AHA164" s="31"/>
      <c r="AHB164" s="31"/>
      <c r="AHC164" s="31"/>
      <c r="AHD164" s="31"/>
      <c r="AHE164" s="31"/>
      <c r="AHF164" s="31"/>
      <c r="AHG164" s="31"/>
      <c r="AHH164" s="31"/>
      <c r="AHI164" s="31"/>
      <c r="AHJ164" s="31"/>
      <c r="AHK164" s="31"/>
      <c r="AHL164" s="31"/>
      <c r="AHM164" s="31"/>
      <c r="AHN164" s="31"/>
      <c r="AHO164" s="31"/>
      <c r="AHP164" s="31"/>
      <c r="AHQ164" s="31"/>
      <c r="AHR164" s="31"/>
      <c r="AHS164" s="31"/>
      <c r="AHT164" s="31"/>
      <c r="AHU164" s="31"/>
      <c r="AHV164" s="31"/>
      <c r="AHW164" s="31"/>
      <c r="AHX164" s="31"/>
      <c r="AHY164" s="31"/>
      <c r="AHZ164" s="31"/>
      <c r="AIA164" s="31"/>
      <c r="AIB164" s="31"/>
      <c r="AIC164" s="31"/>
      <c r="AID164" s="31"/>
      <c r="AIE164" s="31"/>
      <c r="AIF164" s="31"/>
      <c r="AIG164" s="31"/>
      <c r="AIH164" s="31"/>
      <c r="AII164" s="31"/>
      <c r="AIJ164" s="31"/>
      <c r="AIK164" s="31"/>
      <c r="AIL164" s="31"/>
      <c r="AIM164" s="31"/>
      <c r="AIN164" s="31"/>
      <c r="AIO164" s="31"/>
      <c r="AIP164" s="31"/>
      <c r="AIQ164" s="31"/>
      <c r="AIR164" s="31"/>
      <c r="AIS164" s="31"/>
      <c r="AIT164" s="31"/>
      <c r="AIU164" s="31"/>
      <c r="AIV164" s="31"/>
      <c r="AIW164" s="31"/>
      <c r="AIX164" s="31"/>
      <c r="AIY164" s="31"/>
      <c r="AIZ164" s="31"/>
      <c r="AJA164" s="31"/>
      <c r="AJB164" s="31"/>
      <c r="AJC164" s="31"/>
      <c r="AJD164" s="31"/>
      <c r="AJE164" s="31"/>
      <c r="AJF164" s="31"/>
      <c r="AJG164" s="31"/>
      <c r="AJH164" s="31"/>
      <c r="AJI164" s="31"/>
      <c r="AJJ164" s="31"/>
      <c r="AJK164" s="31"/>
      <c r="AJL164" s="31"/>
      <c r="AJM164" s="31"/>
      <c r="AJN164" s="31"/>
      <c r="AJO164" s="31"/>
      <c r="AJP164" s="31"/>
      <c r="AJQ164" s="31"/>
      <c r="AJR164" s="31"/>
      <c r="AJS164" s="31"/>
      <c r="AJT164" s="31"/>
      <c r="AJU164" s="31"/>
      <c r="AJV164" s="31"/>
      <c r="AJW164" s="31"/>
      <c r="AJX164" s="31"/>
      <c r="AJY164" s="31"/>
      <c r="AJZ164" s="31"/>
      <c r="AKA164" s="31"/>
      <c r="AKB164" s="31"/>
      <c r="AKC164" s="31"/>
      <c r="AKD164" s="31"/>
      <c r="AKE164" s="31"/>
      <c r="AKF164" s="31"/>
      <c r="AKG164" s="31"/>
      <c r="AKH164" s="31"/>
      <c r="AKI164" s="31"/>
      <c r="AKJ164" s="31"/>
      <c r="AKK164" s="31"/>
      <c r="AKL164" s="31"/>
      <c r="AKM164" s="31"/>
      <c r="AKN164" s="31"/>
      <c r="AKO164" s="31"/>
      <c r="AKP164" s="31"/>
      <c r="AKQ164" s="31"/>
      <c r="AKR164" s="31"/>
      <c r="AKS164" s="31"/>
      <c r="AKT164" s="31"/>
      <c r="AKU164" s="31"/>
      <c r="AKV164" s="31"/>
      <c r="AKW164" s="31"/>
      <c r="AKX164" s="31"/>
      <c r="AKY164" s="31"/>
      <c r="AKZ164" s="31"/>
      <c r="ALA164" s="31"/>
      <c r="ALB164" s="31"/>
      <c r="ALC164" s="31"/>
      <c r="ALD164" s="31"/>
      <c r="ALE164" s="31"/>
      <c r="ALF164" s="31"/>
      <c r="ALG164" s="31"/>
      <c r="ALH164" s="31"/>
      <c r="ALI164" s="31"/>
      <c r="ALJ164" s="31"/>
      <c r="ALK164" s="31"/>
      <c r="ALL164" s="31"/>
      <c r="ALM164" s="31"/>
      <c r="ALN164" s="31"/>
      <c r="ALO164" s="31"/>
      <c r="ALP164" s="31"/>
      <c r="ALQ164" s="31"/>
      <c r="ALR164" s="31"/>
      <c r="ALS164" s="31"/>
      <c r="ALT164" s="31"/>
      <c r="ALU164" s="31"/>
      <c r="ALV164" s="31"/>
      <c r="ALW164" s="31"/>
      <c r="ALX164" s="31"/>
      <c r="ALY164" s="31"/>
      <c r="ALZ164" s="31"/>
      <c r="AMA164" s="31"/>
      <c r="AMB164" s="31"/>
      <c r="AMC164" s="31"/>
      <c r="AMD164" s="31"/>
      <c r="AME164" s="31"/>
      <c r="AMF164" s="31"/>
      <c r="AMG164" s="31"/>
      <c r="AMH164" s="31"/>
      <c r="AMI164" s="31"/>
      <c r="AMJ164" s="31"/>
      <c r="AMK164" s="31"/>
      <c r="AML164" s="31"/>
      <c r="AMM164" s="31"/>
      <c r="AMN164" s="31"/>
      <c r="AMO164" s="31"/>
      <c r="AMP164" s="31"/>
      <c r="AMQ164" s="31"/>
      <c r="AMR164" s="31"/>
      <c r="AMS164" s="31"/>
      <c r="AMT164" s="31"/>
      <c r="AMU164" s="31"/>
      <c r="AMV164" s="31"/>
      <c r="AMW164" s="31"/>
      <c r="AMX164" s="31"/>
      <c r="AMY164" s="31"/>
      <c r="AMZ164" s="31"/>
      <c r="ANA164" s="31"/>
      <c r="ANB164" s="31"/>
      <c r="ANC164" s="31"/>
      <c r="AND164" s="31"/>
      <c r="ANE164" s="31"/>
      <c r="ANF164" s="31"/>
      <c r="ANG164" s="31"/>
      <c r="ANH164" s="31"/>
      <c r="ANI164" s="31"/>
      <c r="ANJ164" s="31"/>
      <c r="ANK164" s="31"/>
      <c r="ANL164" s="31"/>
      <c r="ANM164" s="31"/>
      <c r="ANN164" s="31"/>
      <c r="ANO164" s="31"/>
      <c r="ANP164" s="31"/>
      <c r="ANQ164" s="31"/>
      <c r="ANR164" s="31"/>
      <c r="ANS164" s="31"/>
      <c r="ANT164" s="31"/>
      <c r="ANU164" s="31"/>
      <c r="ANV164" s="31"/>
      <c r="ANW164" s="31"/>
      <c r="ANX164" s="31"/>
      <c r="ANY164" s="31"/>
      <c r="ANZ164" s="31"/>
      <c r="AOA164" s="31"/>
      <c r="AOB164" s="31"/>
      <c r="AOC164" s="31"/>
      <c r="AOD164" s="31"/>
      <c r="AOE164" s="31"/>
      <c r="AOF164" s="31"/>
      <c r="AOG164" s="31"/>
      <c r="AOH164" s="31"/>
      <c r="AOI164" s="31"/>
      <c r="AOJ164" s="31"/>
      <c r="AOK164" s="31"/>
      <c r="AOL164" s="31"/>
      <c r="AOM164" s="31"/>
      <c r="AON164" s="31"/>
      <c r="AOO164" s="31"/>
      <c r="AOP164" s="31"/>
      <c r="AOQ164" s="31"/>
      <c r="AOR164" s="31"/>
      <c r="AOS164" s="31"/>
      <c r="AOT164" s="31"/>
      <c r="AOU164" s="31"/>
      <c r="AOV164" s="31"/>
      <c r="AOW164" s="31"/>
      <c r="AOX164" s="31"/>
      <c r="AOY164" s="31"/>
      <c r="AOZ164" s="31"/>
      <c r="APA164" s="31"/>
      <c r="APB164" s="31"/>
      <c r="APC164" s="31"/>
      <c r="APD164" s="31"/>
      <c r="APE164" s="31"/>
      <c r="APF164" s="31"/>
      <c r="APG164" s="31"/>
      <c r="APH164" s="31"/>
      <c r="API164" s="31"/>
      <c r="APJ164" s="31"/>
      <c r="APK164" s="31"/>
      <c r="APL164" s="31"/>
      <c r="APM164" s="31"/>
      <c r="APN164" s="31"/>
      <c r="APO164" s="31"/>
      <c r="APP164" s="31"/>
      <c r="APQ164" s="31"/>
      <c r="APR164" s="31"/>
      <c r="APS164" s="31"/>
      <c r="APT164" s="31"/>
      <c r="APU164" s="31"/>
      <c r="APV164" s="31"/>
      <c r="APW164" s="31"/>
      <c r="APX164" s="31"/>
      <c r="APY164" s="31"/>
      <c r="APZ164" s="31"/>
      <c r="AQA164" s="31"/>
      <c r="AQB164" s="31"/>
      <c r="AQC164" s="31"/>
      <c r="AQD164" s="31"/>
      <c r="AQE164" s="31"/>
      <c r="AQF164" s="31"/>
      <c r="AQG164" s="31"/>
      <c r="AQH164" s="31"/>
      <c r="AQI164" s="31"/>
      <c r="AQJ164" s="31"/>
      <c r="AQK164" s="31"/>
      <c r="AQL164" s="31"/>
      <c r="AQM164" s="31"/>
      <c r="AQN164" s="31"/>
      <c r="AQO164" s="31"/>
      <c r="AQP164" s="31"/>
      <c r="AQQ164" s="31"/>
      <c r="AQR164" s="31"/>
      <c r="AQS164" s="31"/>
      <c r="AQT164" s="31"/>
      <c r="AQU164" s="31"/>
      <c r="AQV164" s="31"/>
      <c r="AQW164" s="31"/>
      <c r="AQX164" s="31"/>
      <c r="AQY164" s="31"/>
      <c r="AQZ164" s="31"/>
      <c r="ARA164" s="31"/>
      <c r="ARB164" s="31"/>
      <c r="ARC164" s="31"/>
      <c r="ARD164" s="31"/>
      <c r="ARE164" s="31"/>
      <c r="ARF164" s="31"/>
      <c r="ARG164" s="31"/>
      <c r="ARH164" s="31"/>
      <c r="ARI164" s="31"/>
      <c r="ARJ164" s="31"/>
      <c r="ARK164" s="31"/>
      <c r="ARL164" s="31"/>
      <c r="ARM164" s="31"/>
      <c r="ARN164" s="31"/>
      <c r="ARO164" s="31"/>
      <c r="ARP164" s="31"/>
      <c r="ARQ164" s="31"/>
      <c r="ARR164" s="31"/>
      <c r="ARS164" s="31"/>
      <c r="ART164" s="31"/>
      <c r="ARU164" s="31"/>
      <c r="ARV164" s="31"/>
      <c r="ARW164" s="31"/>
      <c r="ARX164" s="31"/>
      <c r="ARY164" s="31"/>
      <c r="ARZ164" s="31"/>
      <c r="ASA164" s="31"/>
      <c r="ASB164" s="31"/>
      <c r="ASC164" s="31"/>
      <c r="ASD164" s="31"/>
      <c r="ASE164" s="31"/>
      <c r="ASF164" s="31"/>
      <c r="ASG164" s="31"/>
      <c r="ASH164" s="31"/>
      <c r="ASI164" s="31"/>
      <c r="ASJ164" s="31"/>
      <c r="ASK164" s="31"/>
      <c r="ASL164" s="31"/>
      <c r="ASM164" s="31"/>
      <c r="ASN164" s="31"/>
      <c r="ASO164" s="31"/>
      <c r="ASP164" s="31"/>
      <c r="ASQ164" s="31"/>
      <c r="ASR164" s="31"/>
      <c r="ASS164" s="31"/>
      <c r="AST164" s="31"/>
      <c r="ASU164" s="31"/>
      <c r="ASV164" s="31"/>
      <c r="ASW164" s="31"/>
      <c r="ASX164" s="31"/>
      <c r="ASY164" s="31"/>
      <c r="ASZ164" s="31"/>
      <c r="ATA164" s="31"/>
      <c r="ATB164" s="31"/>
      <c r="ATC164" s="31"/>
      <c r="ATD164" s="31"/>
      <c r="ATE164" s="31"/>
      <c r="ATF164" s="31"/>
      <c r="ATG164" s="31"/>
      <c r="ATH164" s="31"/>
      <c r="ATI164" s="31"/>
      <c r="ATJ164" s="31"/>
      <c r="ATK164" s="31"/>
      <c r="ATL164" s="31"/>
      <c r="ATM164" s="31"/>
      <c r="ATN164" s="31"/>
      <c r="ATO164" s="31"/>
      <c r="ATP164" s="31"/>
      <c r="ATQ164" s="31"/>
      <c r="ATR164" s="31"/>
      <c r="ATS164" s="31"/>
      <c r="ATT164" s="31"/>
      <c r="ATU164" s="31"/>
      <c r="ATV164" s="31"/>
      <c r="ATW164" s="31"/>
      <c r="ATX164" s="31"/>
      <c r="ATY164" s="31"/>
      <c r="ATZ164" s="31"/>
      <c r="AUA164" s="31"/>
      <c r="AUB164" s="31"/>
      <c r="AUC164" s="31"/>
      <c r="AUD164" s="31"/>
      <c r="AUE164" s="31"/>
      <c r="AUF164" s="31"/>
      <c r="AUG164" s="31"/>
      <c r="AUH164" s="31"/>
      <c r="AUI164" s="31"/>
      <c r="AUJ164" s="31"/>
      <c r="AUK164" s="31"/>
      <c r="AUL164" s="31"/>
      <c r="AUM164" s="31"/>
      <c r="AUN164" s="31"/>
      <c r="AUO164" s="31"/>
      <c r="AUP164" s="31"/>
      <c r="AUQ164" s="31"/>
      <c r="AUR164" s="31"/>
      <c r="AUS164" s="31"/>
      <c r="AUT164" s="31"/>
      <c r="AUU164" s="31"/>
      <c r="AUV164" s="31"/>
      <c r="AUW164" s="31"/>
      <c r="AUX164" s="31"/>
      <c r="AUY164" s="31"/>
      <c r="AUZ164" s="31"/>
      <c r="AVA164" s="31"/>
      <c r="AVB164" s="31"/>
      <c r="AVC164" s="31"/>
      <c r="AVD164" s="31"/>
      <c r="AVE164" s="31"/>
      <c r="AVF164" s="31"/>
      <c r="AVG164" s="31"/>
      <c r="AVH164" s="31"/>
      <c r="AVI164" s="31"/>
      <c r="AVJ164" s="31"/>
      <c r="AVK164" s="31"/>
      <c r="AVL164" s="31"/>
      <c r="AVM164" s="31"/>
      <c r="AVN164" s="31"/>
      <c r="AVO164" s="31"/>
      <c r="AVP164" s="31"/>
      <c r="AVQ164" s="31"/>
      <c r="AVR164" s="31"/>
      <c r="AVS164" s="31"/>
      <c r="AVT164" s="31"/>
      <c r="AVU164" s="31"/>
      <c r="AVV164" s="31"/>
      <c r="AVW164" s="31"/>
      <c r="AVX164" s="31"/>
      <c r="AVY164" s="31"/>
      <c r="AVZ164" s="31"/>
      <c r="AWA164" s="31"/>
      <c r="AWB164" s="31"/>
      <c r="AWC164" s="31"/>
      <c r="AWD164" s="31"/>
      <c r="AWE164" s="31"/>
      <c r="AWF164" s="31"/>
      <c r="AWG164" s="31"/>
      <c r="AWH164" s="31"/>
      <c r="AWI164" s="31"/>
      <c r="AWJ164" s="31"/>
      <c r="AWK164" s="31"/>
      <c r="AWL164" s="31"/>
      <c r="AWM164" s="31"/>
      <c r="AWN164" s="31"/>
      <c r="AWO164" s="31"/>
      <c r="AWP164" s="31"/>
      <c r="AWQ164" s="31"/>
      <c r="AWR164" s="31"/>
      <c r="AWS164" s="31"/>
      <c r="AWT164" s="31"/>
      <c r="AWU164" s="31"/>
      <c r="AWV164" s="31"/>
      <c r="AWW164" s="31"/>
      <c r="AWX164" s="31"/>
      <c r="AWY164" s="31"/>
      <c r="AWZ164" s="31"/>
      <c r="AXA164" s="31"/>
      <c r="AXB164" s="31"/>
      <c r="AXC164" s="31"/>
      <c r="AXD164" s="31"/>
      <c r="AXE164" s="31"/>
      <c r="AXF164" s="31"/>
      <c r="AXG164" s="31"/>
      <c r="AXH164" s="31"/>
      <c r="AXI164" s="31"/>
      <c r="AXJ164" s="31"/>
      <c r="AXK164" s="31"/>
      <c r="AXL164" s="31"/>
      <c r="AXM164" s="31"/>
      <c r="AXN164" s="31"/>
      <c r="AXO164" s="31"/>
      <c r="AXP164" s="31"/>
      <c r="AXQ164" s="31"/>
      <c r="AXR164" s="31"/>
      <c r="AXS164" s="31"/>
      <c r="AXT164" s="31"/>
      <c r="AXU164" s="31"/>
      <c r="AXV164" s="31"/>
      <c r="AXW164" s="31"/>
      <c r="AXX164" s="31"/>
      <c r="AXY164" s="31"/>
      <c r="AXZ164" s="31"/>
      <c r="AYA164" s="31"/>
      <c r="AYB164" s="31"/>
      <c r="AYC164" s="31"/>
      <c r="AYD164" s="31"/>
      <c r="AYE164" s="31"/>
      <c r="AYF164" s="31"/>
      <c r="AYG164" s="31"/>
      <c r="AYH164" s="31"/>
      <c r="AYI164" s="31"/>
      <c r="AYJ164" s="31"/>
      <c r="AYK164" s="31"/>
      <c r="AYL164" s="31"/>
      <c r="AYM164" s="31"/>
      <c r="AYN164" s="31"/>
      <c r="AYO164" s="31"/>
      <c r="AYP164" s="31"/>
      <c r="AYQ164" s="31"/>
      <c r="AYR164" s="31"/>
      <c r="AYS164" s="31"/>
      <c r="AYT164" s="31"/>
      <c r="AYU164" s="31"/>
      <c r="AYV164" s="31"/>
      <c r="AYW164" s="31"/>
      <c r="AYX164" s="31"/>
      <c r="AYY164" s="31"/>
      <c r="AYZ164" s="31"/>
      <c r="AZA164" s="31"/>
      <c r="AZB164" s="31"/>
      <c r="AZC164" s="31"/>
      <c r="AZD164" s="31"/>
      <c r="AZE164" s="31"/>
      <c r="AZF164" s="31"/>
      <c r="AZG164" s="31"/>
      <c r="AZH164" s="31"/>
      <c r="AZI164" s="31"/>
      <c r="AZJ164" s="31"/>
      <c r="AZK164" s="31"/>
      <c r="AZL164" s="31"/>
      <c r="AZM164" s="31"/>
      <c r="AZN164" s="31"/>
      <c r="AZO164" s="31"/>
      <c r="AZP164" s="31"/>
      <c r="AZQ164" s="31"/>
      <c r="AZR164" s="31"/>
      <c r="AZS164" s="31"/>
      <c r="AZT164" s="31"/>
      <c r="AZU164" s="31"/>
      <c r="AZV164" s="31"/>
      <c r="AZW164" s="31"/>
      <c r="AZX164" s="31"/>
      <c r="AZY164" s="31"/>
      <c r="AZZ164" s="31"/>
      <c r="BAA164" s="31"/>
      <c r="BAB164" s="31"/>
      <c r="BAC164" s="31"/>
      <c r="BAD164" s="31"/>
      <c r="BAE164" s="31"/>
      <c r="BAF164" s="31"/>
      <c r="BAG164" s="31"/>
      <c r="BAH164" s="31"/>
      <c r="BAI164" s="31"/>
      <c r="BAJ164" s="31"/>
      <c r="BAK164" s="31"/>
      <c r="BAL164" s="31"/>
      <c r="BAM164" s="31"/>
      <c r="BAN164" s="31"/>
      <c r="BAO164" s="31"/>
      <c r="BAP164" s="31"/>
      <c r="BAQ164" s="31"/>
      <c r="BAR164" s="31"/>
      <c r="BAS164" s="31"/>
      <c r="BAT164" s="31"/>
      <c r="BAU164" s="31"/>
      <c r="BAV164" s="31"/>
      <c r="BAW164" s="31"/>
      <c r="BAX164" s="31"/>
      <c r="BAY164" s="31"/>
      <c r="BAZ164" s="31"/>
      <c r="BBA164" s="31"/>
      <c r="BBB164" s="31"/>
      <c r="BBC164" s="31"/>
      <c r="BBD164" s="31"/>
      <c r="BBE164" s="31"/>
      <c r="BBF164" s="31"/>
      <c r="BBG164" s="31"/>
      <c r="BBH164" s="31"/>
      <c r="BBI164" s="31"/>
      <c r="BBJ164" s="31"/>
      <c r="BBK164" s="31"/>
      <c r="BBL164" s="31"/>
      <c r="BBM164" s="31"/>
      <c r="BBN164" s="31"/>
      <c r="BBO164" s="31"/>
      <c r="BBP164" s="31"/>
      <c r="BBQ164" s="31"/>
      <c r="BBR164" s="31"/>
      <c r="BBS164" s="31"/>
      <c r="BBT164" s="31"/>
      <c r="BBU164" s="31"/>
      <c r="BBV164" s="31"/>
      <c r="BBW164" s="31"/>
      <c r="BBX164" s="31"/>
      <c r="BBY164" s="31"/>
      <c r="BBZ164" s="31"/>
      <c r="BCA164" s="31"/>
      <c r="BCB164" s="31"/>
      <c r="BCC164" s="31"/>
      <c r="BCD164" s="31"/>
      <c r="BCE164" s="31"/>
      <c r="BCF164" s="31"/>
      <c r="BCG164" s="31"/>
      <c r="BCH164" s="31"/>
      <c r="BCI164" s="31"/>
      <c r="BCJ164" s="31"/>
      <c r="BCK164" s="31"/>
      <c r="BCL164" s="31"/>
      <c r="BCM164" s="31"/>
      <c r="BCN164" s="31"/>
      <c r="BCO164" s="31"/>
      <c r="BCP164" s="31"/>
      <c r="BCQ164" s="31"/>
      <c r="BCR164" s="31"/>
      <c r="BCS164" s="31"/>
      <c r="BCT164" s="31"/>
      <c r="BCU164" s="31"/>
      <c r="BCV164" s="31"/>
      <c r="BCW164" s="31"/>
      <c r="BCX164" s="31"/>
      <c r="BCY164" s="31"/>
      <c r="BCZ164" s="31"/>
      <c r="BDA164" s="31"/>
      <c r="BDB164" s="31"/>
      <c r="BDC164" s="31"/>
      <c r="BDD164" s="31"/>
      <c r="BDE164" s="31"/>
      <c r="BDF164" s="31"/>
      <c r="BDG164" s="31"/>
      <c r="BDH164" s="31"/>
      <c r="BDI164" s="31"/>
      <c r="BDJ164" s="31"/>
      <c r="BDK164" s="31"/>
      <c r="BDL164" s="31"/>
      <c r="BDM164" s="31"/>
      <c r="BDN164" s="31"/>
      <c r="BDO164" s="31"/>
      <c r="BDP164" s="31"/>
      <c r="BDQ164" s="31"/>
      <c r="BDR164" s="31"/>
      <c r="BDS164" s="31"/>
      <c r="BDT164" s="31"/>
      <c r="BDU164" s="31"/>
      <c r="BDV164" s="31"/>
      <c r="BDW164" s="31"/>
      <c r="BDX164" s="31"/>
      <c r="BDY164" s="31"/>
      <c r="BDZ164" s="31"/>
      <c r="BEA164" s="31"/>
      <c r="BEB164" s="31"/>
      <c r="BEC164" s="31"/>
      <c r="BED164" s="31"/>
      <c r="BEE164" s="31"/>
      <c r="BEF164" s="31"/>
      <c r="BEG164" s="31"/>
      <c r="BEH164" s="31"/>
      <c r="BEI164" s="31"/>
      <c r="BEJ164" s="31"/>
      <c r="BEK164" s="31"/>
      <c r="BEL164" s="31"/>
      <c r="BEM164" s="31"/>
      <c r="BEN164" s="31"/>
      <c r="BEO164" s="31"/>
      <c r="BEP164" s="31"/>
      <c r="BEQ164" s="31"/>
      <c r="BER164" s="31"/>
      <c r="BES164" s="31"/>
      <c r="BET164" s="31"/>
      <c r="BEU164" s="31"/>
      <c r="BEV164" s="31"/>
      <c r="BEW164" s="31"/>
      <c r="BEX164" s="31"/>
      <c r="BEY164" s="31"/>
      <c r="BEZ164" s="31"/>
      <c r="BFA164" s="31"/>
      <c r="BFB164" s="31"/>
      <c r="BFC164" s="31"/>
      <c r="BFD164" s="31"/>
      <c r="BFE164" s="31"/>
      <c r="BFF164" s="31"/>
      <c r="BFG164" s="31"/>
      <c r="BFH164" s="31"/>
      <c r="BFI164" s="31"/>
      <c r="BFJ164" s="31"/>
      <c r="BFK164" s="31"/>
      <c r="BFL164" s="31"/>
      <c r="BFM164" s="31"/>
      <c r="BFN164" s="31"/>
      <c r="BFO164" s="31"/>
      <c r="BFP164" s="31"/>
      <c r="BFQ164" s="31"/>
      <c r="BFR164" s="31"/>
      <c r="BFS164" s="31"/>
      <c r="BFT164" s="31"/>
      <c r="BFU164" s="31"/>
      <c r="BFV164" s="31"/>
      <c r="BFW164" s="31"/>
      <c r="BFX164" s="31"/>
      <c r="BFY164" s="31"/>
      <c r="BFZ164" s="31"/>
      <c r="BGA164" s="31"/>
      <c r="BGB164" s="31"/>
      <c r="BGC164" s="31"/>
      <c r="BGD164" s="31"/>
      <c r="BGE164" s="31"/>
      <c r="BGF164" s="31"/>
      <c r="BGG164" s="31"/>
      <c r="BGH164" s="31"/>
      <c r="BGI164" s="31"/>
      <c r="BGJ164" s="31"/>
      <c r="BGK164" s="31"/>
      <c r="BGL164" s="31"/>
      <c r="BGM164" s="31"/>
      <c r="BGN164" s="31"/>
      <c r="BGO164" s="31"/>
      <c r="BGP164" s="31"/>
      <c r="BGQ164" s="31"/>
      <c r="BGR164" s="31"/>
      <c r="BGS164" s="31"/>
      <c r="BGT164" s="31"/>
      <c r="BGU164" s="31"/>
      <c r="BGV164" s="31"/>
      <c r="BGW164" s="31"/>
      <c r="BGX164" s="31"/>
      <c r="BGY164" s="31"/>
      <c r="BGZ164" s="31"/>
      <c r="BHA164" s="31"/>
      <c r="BHB164" s="31"/>
      <c r="BHC164" s="31"/>
      <c r="BHD164" s="31"/>
      <c r="BHE164" s="31"/>
      <c r="BHF164" s="31"/>
      <c r="BHG164" s="31"/>
      <c r="BHH164" s="31"/>
      <c r="BHI164" s="31"/>
      <c r="BHJ164" s="31"/>
      <c r="BHK164" s="31"/>
      <c r="BHL164" s="31"/>
      <c r="BHM164" s="31"/>
      <c r="BHN164" s="31"/>
      <c r="BHO164" s="31"/>
      <c r="BHP164" s="31"/>
      <c r="BHQ164" s="31"/>
      <c r="BHR164" s="31"/>
      <c r="BHS164" s="31"/>
      <c r="BHT164" s="31"/>
      <c r="BHU164" s="31"/>
      <c r="BHV164" s="31"/>
      <c r="BHW164" s="31"/>
      <c r="BHX164" s="31"/>
      <c r="BHY164" s="31"/>
      <c r="BHZ164" s="31"/>
      <c r="BIA164" s="31"/>
      <c r="BIB164" s="31"/>
      <c r="BIC164" s="31"/>
      <c r="BID164" s="31"/>
      <c r="BIE164" s="31"/>
      <c r="BIF164" s="31"/>
      <c r="BIG164" s="31"/>
      <c r="BIH164" s="31"/>
      <c r="BII164" s="31"/>
      <c r="BIJ164" s="31"/>
      <c r="BIK164" s="31"/>
      <c r="BIL164" s="31"/>
      <c r="BIM164" s="31"/>
      <c r="BIN164" s="31"/>
      <c r="BIO164" s="31"/>
      <c r="BIP164" s="31"/>
      <c r="BIQ164" s="31"/>
      <c r="BIR164" s="31"/>
      <c r="BIS164" s="31"/>
      <c r="BIT164" s="31"/>
      <c r="BIU164" s="31"/>
      <c r="BIV164" s="31"/>
      <c r="BIW164" s="31"/>
      <c r="BIX164" s="31"/>
      <c r="BIY164" s="31"/>
      <c r="BIZ164" s="31"/>
      <c r="BJA164" s="31"/>
      <c r="BJB164" s="31"/>
      <c r="BJC164" s="31"/>
      <c r="BJD164" s="31"/>
      <c r="BJE164" s="31"/>
      <c r="BJF164" s="31"/>
      <c r="BJG164" s="31"/>
      <c r="BJH164" s="31"/>
      <c r="BJI164" s="31"/>
      <c r="BJJ164" s="31"/>
      <c r="BJK164" s="31"/>
      <c r="BJL164" s="31"/>
      <c r="BJM164" s="31"/>
      <c r="BJN164" s="31"/>
      <c r="BJO164" s="31"/>
      <c r="BJP164" s="31"/>
      <c r="BJQ164" s="31"/>
      <c r="BJR164" s="31"/>
      <c r="BJS164" s="31"/>
      <c r="BJT164" s="31"/>
      <c r="BJU164" s="31"/>
      <c r="BJV164" s="31"/>
      <c r="BJW164" s="31"/>
      <c r="BJX164" s="31"/>
      <c r="BJY164" s="31"/>
      <c r="BJZ164" s="31"/>
      <c r="BKA164" s="31"/>
      <c r="BKB164" s="31"/>
      <c r="BKC164" s="31"/>
      <c r="BKD164" s="31"/>
      <c r="BKE164" s="31"/>
      <c r="BKF164" s="31"/>
      <c r="BKG164" s="31"/>
      <c r="BKH164" s="31"/>
      <c r="BKI164" s="31"/>
      <c r="BKJ164" s="31"/>
      <c r="BKK164" s="31"/>
      <c r="BKL164" s="31"/>
      <c r="BKM164" s="31"/>
      <c r="BKN164" s="31"/>
      <c r="BKO164" s="31"/>
      <c r="BKP164" s="31"/>
      <c r="BKQ164" s="31"/>
      <c r="BKR164" s="31"/>
      <c r="BKS164" s="31"/>
      <c r="BKT164" s="31"/>
      <c r="BKU164" s="31"/>
      <c r="BKV164" s="31"/>
      <c r="BKW164" s="31"/>
      <c r="BKX164" s="31"/>
      <c r="BKY164" s="31"/>
      <c r="BKZ164" s="31"/>
      <c r="BLA164" s="31"/>
      <c r="BLB164" s="31"/>
      <c r="BLC164" s="31"/>
      <c r="BLD164" s="31"/>
      <c r="BLE164" s="31"/>
      <c r="BLF164" s="31"/>
      <c r="BLG164" s="31"/>
      <c r="BLH164" s="31"/>
      <c r="BLI164" s="31"/>
      <c r="BLJ164" s="31"/>
      <c r="BLK164" s="31"/>
      <c r="BLL164" s="31"/>
      <c r="BLM164" s="31"/>
      <c r="BLN164" s="31"/>
      <c r="BLO164" s="31"/>
      <c r="BLP164" s="31"/>
      <c r="BLQ164" s="31"/>
      <c r="BLR164" s="31"/>
      <c r="BLS164" s="31"/>
      <c r="BLT164" s="31"/>
      <c r="BLU164" s="31"/>
      <c r="BLV164" s="31"/>
      <c r="BLW164" s="31"/>
      <c r="BLX164" s="31"/>
      <c r="BLY164" s="31"/>
      <c r="BLZ164" s="31"/>
      <c r="BMA164" s="31"/>
      <c r="BMB164" s="31"/>
      <c r="BMC164" s="31"/>
      <c r="BMD164" s="31"/>
      <c r="BME164" s="31"/>
      <c r="BMF164" s="31"/>
      <c r="BMG164" s="31"/>
      <c r="BMH164" s="31"/>
      <c r="BMI164" s="31"/>
      <c r="BMJ164" s="31"/>
      <c r="BMK164" s="31"/>
      <c r="BML164" s="31"/>
      <c r="BMM164" s="31"/>
      <c r="BMN164" s="31"/>
      <c r="BMO164" s="31"/>
      <c r="BMP164" s="31"/>
      <c r="BMQ164" s="31"/>
      <c r="BMR164" s="31"/>
      <c r="BMS164" s="31"/>
      <c r="BMT164" s="31"/>
      <c r="BMU164" s="31"/>
      <c r="BMV164" s="31"/>
      <c r="BMW164" s="31"/>
      <c r="BMX164" s="31"/>
      <c r="BMY164" s="31"/>
      <c r="BMZ164" s="31"/>
      <c r="BNA164" s="31"/>
      <c r="BNB164" s="31"/>
      <c r="BNC164" s="31"/>
      <c r="BND164" s="31"/>
      <c r="BNE164" s="31"/>
      <c r="BNF164" s="31"/>
      <c r="BNG164" s="31"/>
      <c r="BNH164" s="31"/>
      <c r="BNI164" s="31"/>
      <c r="BNJ164" s="31"/>
      <c r="BNK164" s="31"/>
      <c r="BNL164" s="31"/>
      <c r="BNM164" s="31"/>
      <c r="BNN164" s="31"/>
      <c r="BNO164" s="31"/>
      <c r="BNP164" s="31"/>
      <c r="BNQ164" s="31"/>
      <c r="BNR164" s="31"/>
      <c r="BNS164" s="31"/>
      <c r="BNT164" s="31"/>
      <c r="BNU164" s="31"/>
      <c r="BNV164" s="31"/>
      <c r="BNW164" s="31"/>
      <c r="BNX164" s="31"/>
      <c r="BNY164" s="31"/>
      <c r="BNZ164" s="31"/>
      <c r="BOA164" s="31"/>
      <c r="BOB164" s="31"/>
      <c r="BOC164" s="31"/>
      <c r="BOD164" s="31"/>
      <c r="BOE164" s="31"/>
      <c r="BOF164" s="31"/>
      <c r="BOG164" s="31"/>
      <c r="BOH164" s="31"/>
      <c r="BOI164" s="31"/>
      <c r="BOJ164" s="31"/>
      <c r="BOK164" s="31"/>
      <c r="BOL164" s="31"/>
      <c r="BOM164" s="31"/>
      <c r="BON164" s="31"/>
      <c r="BOO164" s="31"/>
      <c r="BOP164" s="31"/>
      <c r="BOQ164" s="31"/>
      <c r="BOR164" s="31"/>
      <c r="BOS164" s="31"/>
      <c r="BOT164" s="31"/>
      <c r="BOU164" s="31"/>
      <c r="BOV164" s="31"/>
      <c r="BOW164" s="31"/>
      <c r="BOX164" s="31"/>
      <c r="BOY164" s="31"/>
      <c r="BOZ164" s="31"/>
      <c r="BPA164" s="31"/>
      <c r="BPB164" s="31"/>
      <c r="BPC164" s="31"/>
      <c r="BPD164" s="31"/>
      <c r="BPE164" s="31"/>
      <c r="BPF164" s="31"/>
      <c r="BPG164" s="31"/>
      <c r="BPH164" s="31"/>
      <c r="BPI164" s="31"/>
      <c r="BPJ164" s="31"/>
      <c r="BPK164" s="31"/>
      <c r="BPL164" s="31"/>
      <c r="BPM164" s="31"/>
      <c r="BPN164" s="31"/>
      <c r="BPO164" s="31"/>
      <c r="BPP164" s="31"/>
      <c r="BPQ164" s="31"/>
      <c r="BPR164" s="31"/>
      <c r="BPS164" s="31"/>
      <c r="BPT164" s="31"/>
      <c r="BPU164" s="31"/>
      <c r="BPV164" s="31"/>
      <c r="BPW164" s="31"/>
      <c r="BPX164" s="31"/>
      <c r="BPY164" s="31"/>
      <c r="BPZ164" s="31"/>
      <c r="BQA164" s="31"/>
      <c r="BQB164" s="31"/>
      <c r="BQC164" s="31"/>
      <c r="BQD164" s="31"/>
      <c r="BQE164" s="31"/>
      <c r="BQF164" s="31"/>
      <c r="BQG164" s="31"/>
      <c r="BQH164" s="31"/>
      <c r="BQI164" s="31"/>
      <c r="BQJ164" s="31"/>
      <c r="BQK164" s="31"/>
      <c r="BQL164" s="31"/>
      <c r="BQM164" s="31"/>
      <c r="BQN164" s="31"/>
      <c r="BQO164" s="31"/>
      <c r="BQP164" s="31"/>
      <c r="BQQ164" s="31"/>
      <c r="BQR164" s="31"/>
      <c r="BQS164" s="31"/>
      <c r="BQT164" s="31"/>
      <c r="BQU164" s="31"/>
      <c r="BQV164" s="31"/>
      <c r="BQW164" s="31"/>
      <c r="BQX164" s="31"/>
      <c r="BQY164" s="31"/>
      <c r="BQZ164" s="31"/>
      <c r="BRA164" s="31"/>
      <c r="BRB164" s="31"/>
      <c r="BRC164" s="31"/>
      <c r="BRD164" s="31"/>
      <c r="BRE164" s="31"/>
      <c r="BRF164" s="31"/>
      <c r="BRG164" s="31"/>
      <c r="BRH164" s="31"/>
      <c r="BRI164" s="31"/>
      <c r="BRJ164" s="31"/>
      <c r="BRK164" s="31"/>
      <c r="BRL164" s="31"/>
      <c r="BRM164" s="31"/>
      <c r="BRN164" s="31"/>
      <c r="BRO164" s="31"/>
      <c r="BRP164" s="31"/>
      <c r="BRQ164" s="31"/>
      <c r="BRR164" s="31"/>
      <c r="BRS164" s="31"/>
      <c r="BRT164" s="31"/>
      <c r="BRU164" s="31"/>
      <c r="BRV164" s="31"/>
      <c r="BRW164" s="31"/>
      <c r="BRX164" s="31"/>
      <c r="BRY164" s="31"/>
      <c r="BRZ164" s="31"/>
      <c r="BSA164" s="31"/>
      <c r="BSB164" s="31"/>
      <c r="BSC164" s="31"/>
      <c r="BSD164" s="31"/>
      <c r="BSE164" s="31"/>
      <c r="BSF164" s="31"/>
      <c r="BSG164" s="31"/>
      <c r="BSH164" s="31"/>
      <c r="BSI164" s="31"/>
      <c r="BSJ164" s="31"/>
      <c r="BSK164" s="31"/>
      <c r="BSL164" s="31"/>
      <c r="BSM164" s="31"/>
      <c r="BSN164" s="31"/>
      <c r="BSO164" s="31"/>
      <c r="BSP164" s="31"/>
      <c r="BSQ164" s="31"/>
      <c r="BSR164" s="31"/>
      <c r="BSS164" s="31"/>
      <c r="BST164" s="31"/>
      <c r="BSU164" s="31"/>
      <c r="BSV164" s="31"/>
      <c r="BSW164" s="31"/>
      <c r="BSX164" s="31"/>
      <c r="BSY164" s="31"/>
      <c r="BSZ164" s="31"/>
      <c r="BTA164" s="31"/>
      <c r="BTB164" s="31"/>
      <c r="BTC164" s="31"/>
      <c r="BTD164" s="31"/>
      <c r="BTE164" s="31"/>
      <c r="BTF164" s="31"/>
      <c r="BTG164" s="31"/>
      <c r="BTH164" s="31"/>
      <c r="BTI164" s="31"/>
      <c r="BTJ164" s="31"/>
      <c r="BTK164" s="31"/>
      <c r="BTL164" s="31"/>
      <c r="BTM164" s="31"/>
      <c r="BTN164" s="31"/>
      <c r="BTO164" s="31"/>
      <c r="BTP164" s="31"/>
      <c r="BTQ164" s="31"/>
      <c r="BTR164" s="31"/>
      <c r="BTS164" s="31"/>
      <c r="BTT164" s="31"/>
      <c r="BTU164" s="31"/>
      <c r="BTV164" s="31"/>
      <c r="BTW164" s="31"/>
      <c r="BTX164" s="31"/>
      <c r="BTY164" s="31"/>
      <c r="BTZ164" s="31"/>
      <c r="BUA164" s="31"/>
      <c r="BUB164" s="31"/>
      <c r="BUC164" s="31"/>
      <c r="BUD164" s="31"/>
      <c r="BUE164" s="31"/>
      <c r="BUF164" s="31"/>
      <c r="BUG164" s="31"/>
      <c r="BUH164" s="31"/>
      <c r="BUI164" s="31"/>
      <c r="BUJ164" s="31"/>
      <c r="BUK164" s="31"/>
      <c r="BUL164" s="31"/>
      <c r="BUM164" s="31"/>
      <c r="BUN164" s="31"/>
      <c r="BUO164" s="31"/>
      <c r="BUP164" s="31"/>
      <c r="BUQ164" s="31"/>
      <c r="BUR164" s="31"/>
      <c r="BUS164" s="31"/>
      <c r="BUT164" s="31"/>
      <c r="BUU164" s="31"/>
      <c r="BUV164" s="31"/>
      <c r="BUW164" s="31"/>
      <c r="BUX164" s="31"/>
      <c r="BUY164" s="31"/>
      <c r="BUZ164" s="31"/>
      <c r="BVA164" s="31"/>
      <c r="BVB164" s="31"/>
      <c r="BVC164" s="31"/>
      <c r="BVD164" s="31"/>
      <c r="BVE164" s="31"/>
      <c r="BVF164" s="31"/>
      <c r="BVG164" s="31"/>
      <c r="BVH164" s="31"/>
      <c r="BVI164" s="31"/>
      <c r="BVJ164" s="31"/>
      <c r="BVK164" s="31"/>
      <c r="BVL164" s="31"/>
      <c r="BVM164" s="31"/>
      <c r="BVN164" s="31"/>
      <c r="BVO164" s="31"/>
      <c r="BVP164" s="31"/>
      <c r="BVQ164" s="31"/>
      <c r="BVR164" s="31"/>
      <c r="BVS164" s="31"/>
      <c r="BVT164" s="31"/>
      <c r="BVU164" s="31"/>
      <c r="BVV164" s="31"/>
      <c r="BVW164" s="31"/>
      <c r="BVX164" s="31"/>
      <c r="BVY164" s="31"/>
      <c r="BVZ164" s="31"/>
      <c r="BWA164" s="31"/>
      <c r="BWB164" s="31"/>
      <c r="BWC164" s="31"/>
      <c r="BWD164" s="31"/>
      <c r="BWE164" s="31"/>
      <c r="BWF164" s="31"/>
      <c r="BWG164" s="31"/>
      <c r="BWH164" s="31"/>
      <c r="BWI164" s="31"/>
      <c r="BWJ164" s="31"/>
      <c r="BWK164" s="31"/>
      <c r="BWL164" s="31"/>
      <c r="BWM164" s="31"/>
      <c r="BWN164" s="31"/>
      <c r="BWO164" s="31"/>
      <c r="BWP164" s="31"/>
      <c r="BWQ164" s="31"/>
      <c r="BWR164" s="31"/>
      <c r="BWS164" s="31"/>
      <c r="BWT164" s="31"/>
      <c r="BWU164" s="31"/>
      <c r="BWV164" s="31"/>
      <c r="BWW164" s="31"/>
      <c r="BWX164" s="31"/>
      <c r="BWY164" s="31"/>
      <c r="BWZ164" s="31"/>
      <c r="BXA164" s="31"/>
      <c r="BXB164" s="31"/>
      <c r="BXC164" s="31"/>
      <c r="BXD164" s="31"/>
      <c r="BXE164" s="31"/>
      <c r="BXF164" s="31"/>
      <c r="BXG164" s="31"/>
      <c r="BXH164" s="31"/>
      <c r="BXI164" s="31"/>
      <c r="BXJ164" s="31"/>
      <c r="BXK164" s="31"/>
      <c r="BXL164" s="31"/>
      <c r="BXM164" s="31"/>
      <c r="BXN164" s="31"/>
      <c r="BXO164" s="31"/>
      <c r="BXP164" s="31"/>
      <c r="BXQ164" s="31"/>
      <c r="BXR164" s="31"/>
      <c r="BXS164" s="31"/>
      <c r="BXT164" s="31"/>
      <c r="BXU164" s="31"/>
      <c r="BXV164" s="31"/>
      <c r="BXW164" s="31"/>
      <c r="BXX164" s="31"/>
      <c r="BXY164" s="31"/>
      <c r="BXZ164" s="31"/>
      <c r="BYA164" s="31"/>
      <c r="BYB164" s="31"/>
      <c r="BYC164" s="31"/>
      <c r="BYD164" s="31"/>
      <c r="BYE164" s="31"/>
      <c r="BYF164" s="31"/>
      <c r="BYG164" s="31"/>
      <c r="BYH164" s="31"/>
      <c r="BYI164" s="31"/>
      <c r="BYJ164" s="31"/>
      <c r="BYK164" s="31"/>
      <c r="BYL164" s="31"/>
      <c r="BYM164" s="31"/>
      <c r="BYN164" s="31"/>
      <c r="BYO164" s="31"/>
      <c r="BYP164" s="31"/>
      <c r="BYQ164" s="31"/>
      <c r="BYR164" s="31"/>
      <c r="BYS164" s="31"/>
      <c r="BYT164" s="31"/>
      <c r="BYU164" s="31"/>
      <c r="BYV164" s="31"/>
      <c r="BYW164" s="31"/>
      <c r="BYX164" s="31"/>
      <c r="BYY164" s="31"/>
      <c r="BYZ164" s="31"/>
      <c r="BZA164" s="31"/>
      <c r="BZB164" s="31"/>
      <c r="BZC164" s="31"/>
      <c r="BZD164" s="31"/>
      <c r="BZE164" s="31"/>
      <c r="BZF164" s="31"/>
      <c r="BZG164" s="31"/>
      <c r="BZH164" s="31"/>
      <c r="BZI164" s="31"/>
      <c r="BZJ164" s="31"/>
      <c r="BZK164" s="31"/>
      <c r="BZL164" s="31"/>
      <c r="BZM164" s="31"/>
      <c r="BZN164" s="31"/>
      <c r="BZO164" s="31"/>
      <c r="BZP164" s="31"/>
      <c r="BZQ164" s="31"/>
      <c r="BZR164" s="31"/>
      <c r="BZS164" s="31"/>
      <c r="BZT164" s="31"/>
      <c r="BZU164" s="31"/>
      <c r="BZV164" s="31"/>
      <c r="BZW164" s="31"/>
      <c r="BZX164" s="31"/>
      <c r="BZY164" s="31"/>
      <c r="BZZ164" s="31"/>
      <c r="CAA164" s="31"/>
      <c r="CAB164" s="31"/>
      <c r="CAC164" s="31"/>
      <c r="CAD164" s="31"/>
      <c r="CAE164" s="31"/>
      <c r="CAF164" s="31"/>
      <c r="CAG164" s="31"/>
      <c r="CAH164" s="31"/>
      <c r="CAI164" s="31"/>
      <c r="CAJ164" s="31"/>
      <c r="CAK164" s="31"/>
      <c r="CAL164" s="31"/>
      <c r="CAM164" s="31"/>
      <c r="CAN164" s="31"/>
      <c r="CAO164" s="31"/>
      <c r="CAP164" s="31"/>
      <c r="CAQ164" s="31"/>
      <c r="CAR164" s="31"/>
      <c r="CAS164" s="31"/>
      <c r="CAT164" s="31"/>
      <c r="CAU164" s="31"/>
      <c r="CAV164" s="31"/>
      <c r="CAW164" s="31"/>
      <c r="CAX164" s="31"/>
      <c r="CAY164" s="31"/>
      <c r="CAZ164" s="31"/>
      <c r="CBA164" s="31"/>
      <c r="CBB164" s="31"/>
      <c r="CBC164" s="31"/>
      <c r="CBD164" s="31"/>
      <c r="CBE164" s="31"/>
      <c r="CBF164" s="31"/>
      <c r="CBG164" s="31"/>
      <c r="CBH164" s="31"/>
      <c r="CBI164" s="31"/>
      <c r="CBJ164" s="31"/>
      <c r="CBK164" s="31"/>
      <c r="CBL164" s="31"/>
      <c r="CBM164" s="31"/>
      <c r="CBN164" s="31"/>
      <c r="CBO164" s="31"/>
      <c r="CBP164" s="31"/>
      <c r="CBQ164" s="31"/>
      <c r="CBR164" s="31"/>
      <c r="CBS164" s="31"/>
      <c r="CBT164" s="31"/>
      <c r="CBU164" s="31"/>
      <c r="CBV164" s="31"/>
      <c r="CBW164" s="31"/>
      <c r="CBX164" s="31"/>
      <c r="CBY164" s="31"/>
      <c r="CBZ164" s="31"/>
      <c r="CCA164" s="31"/>
      <c r="CCB164" s="31"/>
      <c r="CCC164" s="31"/>
      <c r="CCD164" s="31"/>
      <c r="CCE164" s="31"/>
      <c r="CCF164" s="31"/>
      <c r="CCG164" s="31"/>
      <c r="CCH164" s="31"/>
      <c r="CCI164" s="31"/>
      <c r="CCJ164" s="31"/>
      <c r="CCK164" s="31"/>
      <c r="CCL164" s="31"/>
      <c r="CCM164" s="31"/>
      <c r="CCN164" s="31"/>
      <c r="CCO164" s="31"/>
      <c r="CCP164" s="31"/>
      <c r="CCQ164" s="31"/>
      <c r="CCR164" s="31"/>
      <c r="CCS164" s="31"/>
      <c r="CCT164" s="31"/>
      <c r="CCU164" s="31"/>
      <c r="CCV164" s="31"/>
      <c r="CCW164" s="31"/>
      <c r="CCX164" s="31"/>
      <c r="CCY164" s="31"/>
      <c r="CCZ164" s="31"/>
      <c r="CDA164" s="31"/>
      <c r="CDB164" s="31"/>
      <c r="CDC164" s="31"/>
      <c r="CDD164" s="31"/>
      <c r="CDE164" s="31"/>
      <c r="CDF164" s="31"/>
      <c r="CDG164" s="31"/>
      <c r="CDH164" s="31"/>
      <c r="CDI164" s="31"/>
      <c r="CDJ164" s="31"/>
      <c r="CDK164" s="31"/>
      <c r="CDL164" s="31"/>
      <c r="CDM164" s="31"/>
      <c r="CDN164" s="31"/>
      <c r="CDO164" s="31"/>
      <c r="CDP164" s="31"/>
      <c r="CDQ164" s="31"/>
      <c r="CDR164" s="31"/>
      <c r="CDS164" s="31"/>
      <c r="CDT164" s="31"/>
      <c r="CDU164" s="31"/>
      <c r="CDV164" s="31"/>
      <c r="CDW164" s="31"/>
      <c r="CDX164" s="31"/>
      <c r="CDY164" s="31"/>
      <c r="CDZ164" s="31"/>
      <c r="CEA164" s="31"/>
      <c r="CEB164" s="31"/>
      <c r="CEC164" s="31"/>
      <c r="CED164" s="31"/>
      <c r="CEE164" s="31"/>
      <c r="CEF164" s="31"/>
      <c r="CEG164" s="31"/>
      <c r="CEH164" s="31"/>
      <c r="CEI164" s="31"/>
      <c r="CEJ164" s="31"/>
      <c r="CEK164" s="31"/>
      <c r="CEL164" s="31"/>
      <c r="CEM164" s="31"/>
      <c r="CEN164" s="31"/>
      <c r="CEO164" s="31"/>
      <c r="CEP164" s="31"/>
      <c r="CEQ164" s="31"/>
      <c r="CER164" s="31"/>
      <c r="CES164" s="31"/>
      <c r="CET164" s="31"/>
      <c r="CEU164" s="31"/>
      <c r="CEV164" s="31"/>
      <c r="CEW164" s="31"/>
      <c r="CEX164" s="31"/>
      <c r="CEY164" s="31"/>
      <c r="CEZ164" s="31"/>
      <c r="CFA164" s="31"/>
      <c r="CFB164" s="31"/>
      <c r="CFC164" s="31"/>
      <c r="CFD164" s="31"/>
      <c r="CFE164" s="31"/>
      <c r="CFF164" s="31"/>
      <c r="CFG164" s="31"/>
      <c r="CFH164" s="31"/>
      <c r="CFI164" s="31"/>
      <c r="CFJ164" s="31"/>
      <c r="CFK164" s="31"/>
      <c r="CFL164" s="31"/>
      <c r="CFM164" s="31"/>
      <c r="CFN164" s="31"/>
      <c r="CFO164" s="31"/>
      <c r="CFP164" s="31"/>
      <c r="CFQ164" s="31"/>
      <c r="CFR164" s="31"/>
      <c r="CFS164" s="31"/>
      <c r="CFT164" s="31"/>
      <c r="CFU164" s="31"/>
      <c r="CFV164" s="31"/>
      <c r="CFW164" s="31"/>
      <c r="CFX164" s="31"/>
      <c r="CFY164" s="31"/>
      <c r="CFZ164" s="31"/>
      <c r="CGA164" s="31"/>
      <c r="CGB164" s="31"/>
      <c r="CGC164" s="31"/>
      <c r="CGD164" s="31"/>
      <c r="CGE164" s="31"/>
      <c r="CGF164" s="31"/>
      <c r="CGG164" s="31"/>
      <c r="CGH164" s="31"/>
      <c r="CGI164" s="31"/>
      <c r="CGJ164" s="31"/>
      <c r="CGK164" s="31"/>
      <c r="CGL164" s="31"/>
      <c r="CGM164" s="31"/>
      <c r="CGN164" s="31"/>
      <c r="CGO164" s="31"/>
      <c r="CGP164" s="31"/>
      <c r="CGQ164" s="31"/>
      <c r="CGR164" s="31"/>
      <c r="CGS164" s="31"/>
      <c r="CGT164" s="31"/>
      <c r="CGU164" s="31"/>
      <c r="CGV164" s="31"/>
      <c r="CGW164" s="31"/>
      <c r="CGX164" s="31"/>
      <c r="CGY164" s="31"/>
      <c r="CGZ164" s="31"/>
      <c r="CHA164" s="31"/>
      <c r="CHB164" s="31"/>
      <c r="CHC164" s="31"/>
      <c r="CHD164" s="31"/>
      <c r="CHE164" s="31"/>
      <c r="CHF164" s="31"/>
      <c r="CHG164" s="31"/>
      <c r="CHH164" s="31"/>
      <c r="CHI164" s="31"/>
      <c r="CHJ164" s="31"/>
      <c r="CHK164" s="31"/>
      <c r="CHL164" s="31"/>
      <c r="CHM164" s="31"/>
      <c r="CHN164" s="31"/>
      <c r="CHO164" s="31"/>
      <c r="CHP164" s="31"/>
      <c r="CHQ164" s="31"/>
      <c r="CHR164" s="31"/>
      <c r="CHS164" s="31"/>
      <c r="CHT164" s="31"/>
      <c r="CHU164" s="31"/>
      <c r="CHV164" s="31"/>
      <c r="CHW164" s="31"/>
      <c r="CHX164" s="31"/>
      <c r="CHY164" s="31"/>
      <c r="CHZ164" s="31"/>
      <c r="CIA164" s="31"/>
      <c r="CIB164" s="31"/>
      <c r="CIC164" s="31"/>
      <c r="CID164" s="31"/>
      <c r="CIE164" s="31"/>
      <c r="CIF164" s="31"/>
      <c r="CIG164" s="31"/>
      <c r="CIH164" s="31"/>
      <c r="CII164" s="31"/>
      <c r="CIJ164" s="31"/>
      <c r="CIK164" s="31"/>
      <c r="CIL164" s="31"/>
      <c r="CIM164" s="31"/>
      <c r="CIN164" s="31"/>
      <c r="CIO164" s="31"/>
      <c r="CIP164" s="31"/>
      <c r="CIQ164" s="31"/>
      <c r="CIR164" s="31"/>
      <c r="CIS164" s="31"/>
      <c r="CIT164" s="31"/>
      <c r="CIU164" s="31"/>
      <c r="CIV164" s="31"/>
      <c r="CIW164" s="31"/>
      <c r="CIX164" s="31"/>
      <c r="CIY164" s="31"/>
      <c r="CIZ164" s="31"/>
      <c r="CJA164" s="31"/>
      <c r="CJB164" s="31"/>
      <c r="CJC164" s="31"/>
      <c r="CJD164" s="31"/>
      <c r="CJE164" s="31"/>
      <c r="CJF164" s="31"/>
      <c r="CJG164" s="31"/>
      <c r="CJH164" s="31"/>
      <c r="CJI164" s="31"/>
      <c r="CJJ164" s="31"/>
      <c r="CJK164" s="31"/>
      <c r="CJL164" s="31"/>
      <c r="CJM164" s="31"/>
      <c r="CJN164" s="31"/>
      <c r="CJO164" s="31"/>
      <c r="CJP164" s="31"/>
      <c r="CJQ164" s="31"/>
      <c r="CJR164" s="31"/>
      <c r="CJS164" s="31"/>
      <c r="CJT164" s="31"/>
      <c r="CJU164" s="31"/>
      <c r="CJV164" s="31"/>
      <c r="CJW164" s="31"/>
      <c r="CJX164" s="31"/>
      <c r="CJY164" s="31"/>
      <c r="CJZ164" s="31"/>
      <c r="CKA164" s="31"/>
      <c r="CKB164" s="31"/>
      <c r="CKC164" s="31"/>
      <c r="CKD164" s="31"/>
      <c r="CKE164" s="31"/>
      <c r="CKF164" s="31"/>
      <c r="CKG164" s="31"/>
      <c r="CKH164" s="31"/>
      <c r="CKI164" s="31"/>
      <c r="CKJ164" s="31"/>
      <c r="CKK164" s="31"/>
      <c r="CKL164" s="31"/>
      <c r="CKM164" s="31"/>
      <c r="CKN164" s="31"/>
      <c r="CKO164" s="31"/>
      <c r="CKP164" s="31"/>
      <c r="CKQ164" s="31"/>
      <c r="CKR164" s="31"/>
      <c r="CKS164" s="31"/>
      <c r="CKT164" s="31"/>
      <c r="CKU164" s="31"/>
      <c r="CKV164" s="31"/>
      <c r="CKW164" s="31"/>
      <c r="CKX164" s="31"/>
      <c r="CKY164" s="31"/>
      <c r="CKZ164" s="31"/>
      <c r="CLA164" s="31"/>
      <c r="CLB164" s="31"/>
      <c r="CLC164" s="31"/>
      <c r="CLD164" s="31"/>
      <c r="CLE164" s="31"/>
      <c r="CLF164" s="31"/>
      <c r="CLG164" s="31"/>
      <c r="CLH164" s="31"/>
      <c r="CLI164" s="31"/>
      <c r="CLJ164" s="31"/>
      <c r="CLK164" s="31"/>
      <c r="CLL164" s="31"/>
      <c r="CLM164" s="31"/>
      <c r="CLN164" s="31"/>
      <c r="CLO164" s="31"/>
      <c r="CLP164" s="31"/>
      <c r="CLQ164" s="31"/>
      <c r="CLR164" s="31"/>
      <c r="CLS164" s="31"/>
      <c r="CLT164" s="31"/>
      <c r="CLU164" s="31"/>
      <c r="CLV164" s="31"/>
      <c r="CLW164" s="31"/>
      <c r="CLX164" s="31"/>
      <c r="CLY164" s="31"/>
      <c r="CLZ164" s="31"/>
      <c r="CMA164" s="31"/>
      <c r="CMB164" s="31"/>
      <c r="CMC164" s="31"/>
      <c r="CMD164" s="31"/>
      <c r="CME164" s="31"/>
      <c r="CMF164" s="31"/>
      <c r="CMG164" s="31"/>
      <c r="CMH164" s="31"/>
      <c r="CMI164" s="31"/>
      <c r="CMJ164" s="31"/>
      <c r="CMK164" s="31"/>
      <c r="CML164" s="31"/>
      <c r="CMM164" s="31"/>
      <c r="CMN164" s="31"/>
      <c r="CMO164" s="31"/>
      <c r="CMP164" s="31"/>
      <c r="CMQ164" s="31"/>
      <c r="CMR164" s="31"/>
      <c r="CMS164" s="31"/>
      <c r="CMT164" s="31"/>
      <c r="CMU164" s="31"/>
      <c r="CMV164" s="31"/>
      <c r="CMW164" s="31"/>
      <c r="CMX164" s="31"/>
      <c r="CMY164" s="31"/>
      <c r="CMZ164" s="31"/>
      <c r="CNA164" s="31"/>
      <c r="CNB164" s="31"/>
      <c r="CNC164" s="31"/>
      <c r="CND164" s="31"/>
      <c r="CNE164" s="31"/>
      <c r="CNF164" s="31"/>
      <c r="CNG164" s="31"/>
      <c r="CNH164" s="31"/>
      <c r="CNI164" s="31"/>
      <c r="CNJ164" s="31"/>
      <c r="CNK164" s="31"/>
      <c r="CNL164" s="31"/>
      <c r="CNM164" s="31"/>
      <c r="CNN164" s="31"/>
      <c r="CNO164" s="31"/>
      <c r="CNP164" s="31"/>
      <c r="CNQ164" s="31"/>
      <c r="CNR164" s="31"/>
      <c r="CNS164" s="31"/>
      <c r="CNT164" s="31"/>
      <c r="CNU164" s="31"/>
      <c r="CNV164" s="31"/>
      <c r="CNW164" s="31"/>
      <c r="CNX164" s="31"/>
      <c r="CNY164" s="31"/>
      <c r="CNZ164" s="31"/>
      <c r="COA164" s="31"/>
      <c r="COB164" s="31"/>
      <c r="COC164" s="31"/>
      <c r="COD164" s="31"/>
      <c r="COE164" s="31"/>
      <c r="COF164" s="31"/>
      <c r="COG164" s="31"/>
      <c r="COH164" s="31"/>
      <c r="COI164" s="31"/>
      <c r="COJ164" s="31"/>
      <c r="COK164" s="31"/>
      <c r="COL164" s="31"/>
      <c r="COM164" s="31"/>
      <c r="CON164" s="31"/>
      <c r="COO164" s="31"/>
      <c r="COP164" s="31"/>
      <c r="COQ164" s="31"/>
      <c r="COR164" s="31"/>
      <c r="COS164" s="31"/>
      <c r="COT164" s="31"/>
      <c r="COU164" s="31"/>
      <c r="COV164" s="31"/>
      <c r="COW164" s="31"/>
      <c r="COX164" s="31"/>
      <c r="COY164" s="31"/>
      <c r="COZ164" s="31"/>
      <c r="CPA164" s="31"/>
      <c r="CPB164" s="31"/>
      <c r="CPC164" s="31"/>
      <c r="CPD164" s="31"/>
      <c r="CPE164" s="31"/>
      <c r="CPF164" s="31"/>
      <c r="CPG164" s="31"/>
      <c r="CPH164" s="31"/>
      <c r="CPI164" s="31"/>
      <c r="CPJ164" s="31"/>
      <c r="CPK164" s="31"/>
      <c r="CPL164" s="31"/>
      <c r="CPM164" s="31"/>
      <c r="CPN164" s="31"/>
      <c r="CPO164" s="31"/>
      <c r="CPP164" s="31"/>
      <c r="CPQ164" s="31"/>
      <c r="CPR164" s="31"/>
      <c r="CPS164" s="31"/>
      <c r="CPT164" s="31"/>
      <c r="CPU164" s="31"/>
      <c r="CPV164" s="31"/>
      <c r="CPW164" s="31"/>
      <c r="CPX164" s="31"/>
      <c r="CPY164" s="31"/>
      <c r="CPZ164" s="31"/>
      <c r="CQA164" s="31"/>
      <c r="CQB164" s="31"/>
      <c r="CQC164" s="31"/>
      <c r="CQD164" s="31"/>
      <c r="CQE164" s="31"/>
      <c r="CQF164" s="31"/>
      <c r="CQG164" s="31"/>
      <c r="CQH164" s="31"/>
      <c r="CQI164" s="31"/>
      <c r="CQJ164" s="31"/>
      <c r="CQK164" s="31"/>
      <c r="CQL164" s="31"/>
      <c r="CQM164" s="31"/>
      <c r="CQN164" s="31"/>
      <c r="CQO164" s="31"/>
      <c r="CQP164" s="31"/>
      <c r="CQQ164" s="31"/>
      <c r="CQR164" s="31"/>
      <c r="CQS164" s="31"/>
      <c r="CQT164" s="31"/>
      <c r="CQU164" s="31"/>
      <c r="CQV164" s="31"/>
      <c r="CQW164" s="31"/>
      <c r="CQX164" s="31"/>
      <c r="CQY164" s="31"/>
      <c r="CQZ164" s="31"/>
      <c r="CRA164" s="31"/>
      <c r="CRB164" s="31"/>
      <c r="CRC164" s="31"/>
      <c r="CRD164" s="31"/>
      <c r="CRE164" s="31"/>
      <c r="CRF164" s="31"/>
      <c r="CRG164" s="31"/>
      <c r="CRH164" s="31"/>
      <c r="CRI164" s="31"/>
      <c r="CRJ164" s="31"/>
      <c r="CRK164" s="31"/>
      <c r="CRL164" s="31"/>
      <c r="CRM164" s="31"/>
      <c r="CRN164" s="31"/>
      <c r="CRO164" s="31"/>
      <c r="CRP164" s="31"/>
      <c r="CRQ164" s="31"/>
      <c r="CRR164" s="31"/>
      <c r="CRS164" s="31"/>
      <c r="CRT164" s="31"/>
      <c r="CRU164" s="31"/>
      <c r="CRV164" s="31"/>
      <c r="CRW164" s="31"/>
      <c r="CRX164" s="31"/>
      <c r="CRY164" s="31"/>
      <c r="CRZ164" s="31"/>
      <c r="CSA164" s="31"/>
      <c r="CSB164" s="31"/>
      <c r="CSC164" s="31"/>
      <c r="CSD164" s="31"/>
      <c r="CSE164" s="31"/>
      <c r="CSF164" s="31"/>
      <c r="CSG164" s="31"/>
      <c r="CSH164" s="31"/>
      <c r="CSI164" s="31"/>
      <c r="CSJ164" s="31"/>
      <c r="CSK164" s="31"/>
      <c r="CSL164" s="31"/>
      <c r="CSM164" s="31"/>
      <c r="CSN164" s="31"/>
      <c r="CSO164" s="31"/>
      <c r="CSP164" s="31"/>
      <c r="CSQ164" s="31"/>
      <c r="CSR164" s="31"/>
      <c r="CSS164" s="31"/>
      <c r="CST164" s="31"/>
      <c r="CSU164" s="31"/>
      <c r="CSV164" s="31"/>
      <c r="CSW164" s="31"/>
      <c r="CSX164" s="31"/>
      <c r="CSY164" s="31"/>
      <c r="CSZ164" s="31"/>
      <c r="CTA164" s="31"/>
      <c r="CTB164" s="31"/>
      <c r="CTC164" s="31"/>
      <c r="CTD164" s="31"/>
      <c r="CTE164" s="31"/>
      <c r="CTF164" s="31"/>
      <c r="CTG164" s="31"/>
      <c r="CTH164" s="31"/>
      <c r="CTI164" s="31"/>
      <c r="CTJ164" s="31"/>
      <c r="CTK164" s="31"/>
      <c r="CTL164" s="31"/>
      <c r="CTM164" s="31"/>
      <c r="CTN164" s="31"/>
      <c r="CTO164" s="31"/>
      <c r="CTP164" s="31"/>
      <c r="CTQ164" s="31"/>
      <c r="CTR164" s="31"/>
      <c r="CTS164" s="31"/>
      <c r="CTT164" s="31"/>
      <c r="CTU164" s="31"/>
      <c r="CTV164" s="31"/>
      <c r="CTW164" s="31"/>
      <c r="CTX164" s="31"/>
      <c r="CTY164" s="31"/>
      <c r="CTZ164" s="31"/>
      <c r="CUA164" s="31"/>
      <c r="CUB164" s="31"/>
      <c r="CUC164" s="31"/>
      <c r="CUD164" s="31"/>
      <c r="CUE164" s="31"/>
      <c r="CUF164" s="31"/>
      <c r="CUG164" s="31"/>
      <c r="CUH164" s="31"/>
      <c r="CUI164" s="31"/>
      <c r="CUJ164" s="31"/>
      <c r="CUK164" s="31"/>
      <c r="CUL164" s="31"/>
      <c r="CUM164" s="31"/>
      <c r="CUN164" s="31"/>
      <c r="CUO164" s="31"/>
      <c r="CUP164" s="31"/>
      <c r="CUQ164" s="31"/>
      <c r="CUR164" s="31"/>
      <c r="CUS164" s="31"/>
      <c r="CUT164" s="31"/>
      <c r="CUU164" s="31"/>
      <c r="CUV164" s="31"/>
      <c r="CUW164" s="31"/>
      <c r="CUX164" s="31"/>
      <c r="CUY164" s="31"/>
      <c r="CUZ164" s="31"/>
      <c r="CVA164" s="31"/>
      <c r="CVB164" s="31"/>
      <c r="CVC164" s="31"/>
      <c r="CVD164" s="31"/>
      <c r="CVE164" s="31"/>
      <c r="CVF164" s="31"/>
      <c r="CVG164" s="31"/>
      <c r="CVH164" s="31"/>
      <c r="CVI164" s="31"/>
      <c r="CVJ164" s="31"/>
      <c r="CVK164" s="31"/>
      <c r="CVL164" s="31"/>
      <c r="CVM164" s="31"/>
      <c r="CVN164" s="31"/>
      <c r="CVO164" s="31"/>
      <c r="CVP164" s="31"/>
      <c r="CVQ164" s="31"/>
      <c r="CVR164" s="31"/>
      <c r="CVS164" s="31"/>
      <c r="CVT164" s="31"/>
      <c r="CVU164" s="31"/>
      <c r="CVV164" s="31"/>
      <c r="CVW164" s="31"/>
      <c r="CVX164" s="31"/>
      <c r="CVY164" s="31"/>
      <c r="CVZ164" s="31"/>
      <c r="CWA164" s="31"/>
      <c r="CWB164" s="31"/>
      <c r="CWC164" s="31"/>
      <c r="CWD164" s="31"/>
      <c r="CWE164" s="31"/>
      <c r="CWF164" s="31"/>
      <c r="CWG164" s="31"/>
      <c r="CWH164" s="31"/>
      <c r="CWI164" s="31"/>
      <c r="CWJ164" s="31"/>
      <c r="CWK164" s="31"/>
      <c r="CWL164" s="31"/>
      <c r="CWM164" s="31"/>
      <c r="CWN164" s="31"/>
      <c r="CWO164" s="31"/>
      <c r="CWP164" s="31"/>
      <c r="CWQ164" s="31"/>
      <c r="CWR164" s="31"/>
      <c r="CWS164" s="31"/>
      <c r="CWT164" s="31"/>
      <c r="CWU164" s="31"/>
      <c r="CWV164" s="31"/>
      <c r="CWW164" s="31"/>
      <c r="CWX164" s="31"/>
      <c r="CWY164" s="31"/>
      <c r="CWZ164" s="31"/>
      <c r="CXA164" s="31"/>
      <c r="CXB164" s="31"/>
      <c r="CXC164" s="31"/>
      <c r="CXD164" s="31"/>
      <c r="CXE164" s="31"/>
      <c r="CXF164" s="31"/>
      <c r="CXG164" s="31"/>
      <c r="CXH164" s="31"/>
    </row>
    <row r="165" spans="1:2660" s="82" customFormat="1" ht="31.5" customHeight="1" x14ac:dyDescent="0.2">
      <c r="A165" s="8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c r="BV165" s="31"/>
      <c r="BW165" s="31"/>
      <c r="BX165" s="31"/>
      <c r="BY165" s="31"/>
      <c r="BZ165" s="31"/>
      <c r="CA165" s="31"/>
      <c r="CB165" s="31"/>
      <c r="CC165" s="31"/>
      <c r="CD165" s="31"/>
      <c r="CE165" s="31"/>
      <c r="CF165" s="31"/>
      <c r="CG165" s="31"/>
      <c r="CH165" s="31"/>
      <c r="CI165" s="31"/>
      <c r="CJ165" s="31"/>
      <c r="CK165" s="31"/>
      <c r="CL165" s="31"/>
      <c r="CM165" s="31"/>
      <c r="CN165" s="31"/>
      <c r="CO165" s="31"/>
      <c r="CP165" s="31"/>
      <c r="CQ165" s="31"/>
      <c r="CR165" s="31"/>
      <c r="CS165" s="31"/>
      <c r="CT165" s="31"/>
      <c r="CU165" s="31"/>
      <c r="CV165" s="31"/>
      <c r="CW165" s="31"/>
      <c r="CX165" s="31"/>
      <c r="CY165" s="31"/>
      <c r="CZ165" s="31"/>
      <c r="DA165" s="31"/>
      <c r="DB165" s="31"/>
      <c r="DC165" s="31"/>
      <c r="DD165" s="31"/>
      <c r="DE165" s="31"/>
      <c r="DF165" s="31"/>
      <c r="DG165" s="31"/>
      <c r="DH165" s="31"/>
      <c r="DI165" s="31"/>
      <c r="DJ165" s="31"/>
      <c r="DK165" s="31"/>
      <c r="DL165" s="31"/>
      <c r="DM165" s="31"/>
      <c r="DN165" s="31"/>
      <c r="DO165" s="31"/>
      <c r="DP165" s="31"/>
      <c r="DQ165" s="31"/>
      <c r="DR165" s="31"/>
      <c r="DS165" s="31"/>
      <c r="DT165" s="31"/>
      <c r="DU165" s="31"/>
      <c r="DV165" s="31"/>
      <c r="DW165" s="31"/>
      <c r="DX165" s="31"/>
      <c r="DY165" s="31"/>
      <c r="DZ165" s="31"/>
      <c r="EA165" s="31"/>
      <c r="EB165" s="31"/>
      <c r="EC165" s="31"/>
      <c r="ED165" s="31"/>
      <c r="EE165" s="31"/>
      <c r="EF165" s="31"/>
      <c r="EG165" s="31"/>
      <c r="EH165" s="31"/>
      <c r="EI165" s="31"/>
      <c r="EJ165" s="31"/>
      <c r="EK165" s="31"/>
      <c r="EL165" s="31"/>
      <c r="EM165" s="31"/>
      <c r="EN165" s="31"/>
      <c r="EO165" s="31"/>
      <c r="EP165" s="31"/>
      <c r="EQ165" s="31"/>
      <c r="ER165" s="31"/>
      <c r="ES165" s="31"/>
      <c r="ET165" s="31"/>
      <c r="EU165" s="31"/>
      <c r="EV165" s="31"/>
      <c r="EW165" s="31"/>
      <c r="EX165" s="31"/>
      <c r="EY165" s="31"/>
      <c r="EZ165" s="31"/>
      <c r="FA165" s="31"/>
      <c r="FB165" s="31"/>
      <c r="FC165" s="31"/>
      <c r="FD165" s="31"/>
      <c r="FE165" s="31"/>
      <c r="FF165" s="31"/>
      <c r="FG165" s="31"/>
      <c r="FH165" s="31"/>
      <c r="FI165" s="31"/>
      <c r="FJ165" s="31"/>
      <c r="FK165" s="31"/>
      <c r="FL165" s="31"/>
      <c r="FM165" s="31"/>
      <c r="FN165" s="31"/>
      <c r="FO165" s="31"/>
      <c r="FP165" s="31"/>
      <c r="FQ165" s="31"/>
      <c r="FR165" s="31"/>
      <c r="FS165" s="31"/>
      <c r="FT165" s="31"/>
      <c r="FU165" s="31"/>
      <c r="FV165" s="31"/>
      <c r="FW165" s="31"/>
      <c r="FX165" s="31"/>
      <c r="FY165" s="31"/>
      <c r="FZ165" s="31"/>
      <c r="GA165" s="31"/>
      <c r="GB165" s="31"/>
      <c r="GC165" s="31"/>
      <c r="GD165" s="31"/>
      <c r="GE165" s="31"/>
      <c r="GF165" s="31"/>
      <c r="GG165" s="31"/>
      <c r="GH165" s="31"/>
      <c r="GI165" s="31"/>
      <c r="GJ165" s="31"/>
      <c r="GK165" s="31"/>
      <c r="GL165" s="31"/>
      <c r="GM165" s="31"/>
      <c r="GN165" s="31"/>
      <c r="GO165" s="31"/>
      <c r="GP165" s="31"/>
      <c r="GQ165" s="31"/>
      <c r="GR165" s="31"/>
      <c r="GS165" s="31"/>
      <c r="GT165" s="31"/>
      <c r="GU165" s="31"/>
      <c r="GV165" s="31"/>
      <c r="GW165" s="31"/>
      <c r="GX165" s="31"/>
      <c r="GY165" s="31"/>
      <c r="GZ165" s="31"/>
      <c r="HA165" s="31"/>
      <c r="HB165" s="31"/>
      <c r="HC165" s="31"/>
      <c r="HD165" s="31"/>
      <c r="HE165" s="31"/>
      <c r="HF165" s="31"/>
      <c r="HG165" s="31"/>
      <c r="HH165" s="31"/>
      <c r="HI165" s="31"/>
      <c r="HJ165" s="31"/>
      <c r="HK165" s="31"/>
      <c r="HL165" s="31"/>
      <c r="HM165" s="31"/>
      <c r="HN165" s="31"/>
      <c r="HO165" s="31"/>
      <c r="HP165" s="31"/>
      <c r="HQ165" s="31"/>
      <c r="HR165" s="31"/>
      <c r="HS165" s="31"/>
      <c r="HT165" s="31"/>
      <c r="HU165" s="31"/>
      <c r="HV165" s="31"/>
      <c r="HW165" s="31"/>
      <c r="HX165" s="31"/>
      <c r="HY165" s="31"/>
      <c r="HZ165" s="31"/>
      <c r="IA165" s="31"/>
      <c r="IB165" s="31"/>
      <c r="IC165" s="31"/>
      <c r="ID165" s="31"/>
      <c r="IE165" s="31"/>
      <c r="IF165" s="31"/>
      <c r="IG165" s="31"/>
      <c r="IH165" s="31"/>
      <c r="II165" s="31"/>
      <c r="IJ165" s="31"/>
      <c r="IK165" s="31"/>
      <c r="IL165" s="31"/>
      <c r="IM165" s="31"/>
      <c r="IN165" s="31"/>
      <c r="IO165" s="31"/>
      <c r="IP165" s="31"/>
      <c r="IQ165" s="31"/>
      <c r="IR165" s="31"/>
      <c r="IS165" s="31"/>
      <c r="IT165" s="31"/>
      <c r="IU165" s="31"/>
      <c r="IV165" s="31"/>
      <c r="IW165" s="31"/>
      <c r="IX165" s="31"/>
      <c r="IY165" s="31"/>
      <c r="IZ165" s="31"/>
      <c r="JA165" s="31"/>
      <c r="JB165" s="31"/>
      <c r="JC165" s="31"/>
      <c r="JD165" s="31"/>
      <c r="JE165" s="31"/>
      <c r="JF165" s="31"/>
      <c r="JG165" s="31"/>
      <c r="JH165" s="31"/>
      <c r="JI165" s="31"/>
      <c r="JJ165" s="31"/>
      <c r="JK165" s="31"/>
      <c r="JL165" s="31"/>
      <c r="JM165" s="31"/>
      <c r="JN165" s="31"/>
      <c r="JO165" s="31"/>
      <c r="JP165" s="31"/>
      <c r="JQ165" s="31"/>
      <c r="JR165" s="31"/>
      <c r="JS165" s="31"/>
      <c r="JT165" s="31"/>
      <c r="JU165" s="31"/>
      <c r="JV165" s="31"/>
      <c r="JW165" s="31"/>
      <c r="JX165" s="31"/>
      <c r="JY165" s="31"/>
      <c r="JZ165" s="31"/>
      <c r="KA165" s="31"/>
      <c r="KB165" s="31"/>
      <c r="KC165" s="31"/>
      <c r="KD165" s="31"/>
      <c r="KE165" s="31"/>
      <c r="KF165" s="31"/>
      <c r="KG165" s="31"/>
      <c r="KH165" s="31"/>
      <c r="KI165" s="31"/>
      <c r="KJ165" s="31"/>
      <c r="KK165" s="31"/>
      <c r="KL165" s="31"/>
      <c r="KM165" s="31"/>
      <c r="KN165" s="31"/>
      <c r="KO165" s="31"/>
      <c r="KP165" s="31"/>
      <c r="KQ165" s="31"/>
      <c r="KR165" s="31"/>
      <c r="KS165" s="31"/>
      <c r="KT165" s="31"/>
      <c r="KU165" s="31"/>
      <c r="KV165" s="31"/>
      <c r="KW165" s="31"/>
      <c r="KX165" s="31"/>
      <c r="KY165" s="31"/>
      <c r="KZ165" s="31"/>
      <c r="LA165" s="31"/>
      <c r="LB165" s="31"/>
      <c r="LC165" s="31"/>
      <c r="LD165" s="31"/>
      <c r="LE165" s="31"/>
      <c r="LF165" s="31"/>
      <c r="LG165" s="31"/>
      <c r="LH165" s="31"/>
      <c r="LI165" s="31"/>
      <c r="LJ165" s="31"/>
      <c r="LK165" s="31"/>
      <c r="LL165" s="31"/>
      <c r="LM165" s="31"/>
      <c r="LN165" s="31"/>
      <c r="LO165" s="31"/>
      <c r="LP165" s="31"/>
      <c r="LQ165" s="31"/>
      <c r="LR165" s="31"/>
      <c r="LS165" s="31"/>
      <c r="LT165" s="31"/>
      <c r="LU165" s="31"/>
      <c r="LV165" s="31"/>
      <c r="LW165" s="31"/>
      <c r="LX165" s="31"/>
      <c r="LY165" s="31"/>
      <c r="LZ165" s="31"/>
      <c r="MA165" s="31"/>
      <c r="MB165" s="31"/>
      <c r="MC165" s="31"/>
      <c r="MD165" s="31"/>
      <c r="ME165" s="31"/>
      <c r="MF165" s="31"/>
      <c r="MG165" s="31"/>
      <c r="MH165" s="31"/>
      <c r="MI165" s="31"/>
      <c r="MJ165" s="31"/>
      <c r="MK165" s="31"/>
      <c r="ML165" s="31"/>
      <c r="MM165" s="31"/>
      <c r="MN165" s="31"/>
      <c r="MO165" s="31"/>
      <c r="MP165" s="31"/>
      <c r="MQ165" s="31"/>
      <c r="MR165" s="31"/>
      <c r="MS165" s="31"/>
      <c r="MT165" s="31"/>
      <c r="MU165" s="31"/>
      <c r="MV165" s="31"/>
      <c r="MW165" s="31"/>
      <c r="MX165" s="31"/>
      <c r="MY165" s="31"/>
      <c r="MZ165" s="31"/>
      <c r="NA165" s="31"/>
      <c r="NB165" s="31"/>
      <c r="NC165" s="31"/>
      <c r="ND165" s="31"/>
      <c r="NE165" s="31"/>
      <c r="NF165" s="31"/>
      <c r="NG165" s="31"/>
      <c r="NH165" s="31"/>
      <c r="NI165" s="31"/>
      <c r="NJ165" s="31"/>
      <c r="NK165" s="31"/>
      <c r="NL165" s="31"/>
      <c r="NM165" s="31"/>
      <c r="NN165" s="31"/>
      <c r="NO165" s="31"/>
      <c r="NP165" s="31"/>
      <c r="NQ165" s="31"/>
      <c r="NR165" s="31"/>
      <c r="NS165" s="31"/>
      <c r="NT165" s="31"/>
      <c r="NU165" s="31"/>
      <c r="NV165" s="31"/>
      <c r="NW165" s="31"/>
      <c r="NX165" s="31"/>
      <c r="NY165" s="31"/>
      <c r="NZ165" s="31"/>
      <c r="OA165" s="31"/>
      <c r="OB165" s="31"/>
      <c r="OC165" s="31"/>
      <c r="OD165" s="31"/>
      <c r="OE165" s="31"/>
      <c r="OF165" s="31"/>
      <c r="OG165" s="31"/>
      <c r="OH165" s="31"/>
      <c r="OI165" s="31"/>
      <c r="OJ165" s="31"/>
      <c r="OK165" s="31"/>
      <c r="OL165" s="31"/>
      <c r="OM165" s="31"/>
      <c r="ON165" s="31"/>
      <c r="OO165" s="31"/>
      <c r="OP165" s="31"/>
      <c r="OQ165" s="31"/>
      <c r="OR165" s="31"/>
      <c r="OS165" s="31"/>
      <c r="OT165" s="31"/>
      <c r="OU165" s="31"/>
      <c r="OV165" s="31"/>
      <c r="OW165" s="31"/>
      <c r="OX165" s="31"/>
      <c r="OY165" s="31"/>
      <c r="OZ165" s="31"/>
      <c r="PA165" s="31"/>
      <c r="PB165" s="31"/>
      <c r="PC165" s="31"/>
      <c r="PD165" s="31"/>
      <c r="PE165" s="31"/>
      <c r="PF165" s="31"/>
      <c r="PG165" s="31"/>
      <c r="PH165" s="31"/>
      <c r="PI165" s="31"/>
      <c r="PJ165" s="31"/>
      <c r="PK165" s="31"/>
      <c r="PL165" s="31"/>
      <c r="PM165" s="31"/>
      <c r="PN165" s="31"/>
      <c r="PO165" s="31"/>
      <c r="PP165" s="31"/>
      <c r="PQ165" s="31"/>
      <c r="PR165" s="31"/>
      <c r="PS165" s="31"/>
      <c r="PT165" s="31"/>
      <c r="PU165" s="31"/>
      <c r="PV165" s="31"/>
      <c r="PW165" s="31"/>
      <c r="PX165" s="31"/>
      <c r="PY165" s="31"/>
      <c r="PZ165" s="31"/>
      <c r="QA165" s="31"/>
      <c r="QB165" s="31"/>
      <c r="QC165" s="31"/>
      <c r="QD165" s="31"/>
      <c r="QE165" s="31"/>
      <c r="QF165" s="31"/>
      <c r="QG165" s="31"/>
      <c r="QH165" s="31"/>
      <c r="QI165" s="31"/>
      <c r="QJ165" s="31"/>
      <c r="QK165" s="31"/>
      <c r="QL165" s="31"/>
      <c r="QM165" s="31"/>
      <c r="QN165" s="31"/>
      <c r="QO165" s="31"/>
      <c r="QP165" s="31"/>
      <c r="QQ165" s="31"/>
      <c r="QR165" s="31"/>
      <c r="QS165" s="31"/>
      <c r="QT165" s="31"/>
      <c r="QU165" s="31"/>
      <c r="QV165" s="31"/>
      <c r="QW165" s="31"/>
      <c r="QX165" s="31"/>
      <c r="QY165" s="31"/>
      <c r="QZ165" s="31"/>
      <c r="RA165" s="31"/>
      <c r="RB165" s="31"/>
      <c r="RC165" s="31"/>
      <c r="RD165" s="31"/>
      <c r="RE165" s="31"/>
      <c r="RF165" s="31"/>
      <c r="RG165" s="31"/>
      <c r="RH165" s="31"/>
      <c r="RI165" s="31"/>
      <c r="RJ165" s="31"/>
      <c r="RK165" s="31"/>
      <c r="RL165" s="31"/>
      <c r="RM165" s="31"/>
      <c r="RN165" s="31"/>
      <c r="RO165" s="31"/>
      <c r="RP165" s="31"/>
      <c r="RQ165" s="31"/>
      <c r="RR165" s="31"/>
      <c r="RS165" s="31"/>
      <c r="RT165" s="31"/>
      <c r="RU165" s="31"/>
      <c r="RV165" s="31"/>
      <c r="RW165" s="31"/>
      <c r="RX165" s="31"/>
      <c r="RY165" s="31"/>
      <c r="RZ165" s="31"/>
      <c r="SA165" s="31"/>
      <c r="SB165" s="31"/>
      <c r="SC165" s="31"/>
      <c r="SD165" s="31"/>
      <c r="SE165" s="31"/>
      <c r="SF165" s="31"/>
      <c r="SG165" s="31"/>
      <c r="SH165" s="31"/>
      <c r="SI165" s="31"/>
      <c r="SJ165" s="31"/>
      <c r="SK165" s="31"/>
      <c r="SL165" s="31"/>
      <c r="SM165" s="31"/>
      <c r="SN165" s="31"/>
      <c r="SO165" s="31"/>
      <c r="SP165" s="31"/>
      <c r="SQ165" s="31"/>
      <c r="SR165" s="31"/>
      <c r="SS165" s="31"/>
      <c r="ST165" s="31"/>
      <c r="SU165" s="31"/>
      <c r="SV165" s="31"/>
      <c r="SW165" s="31"/>
      <c r="SX165" s="31"/>
      <c r="SY165" s="31"/>
      <c r="SZ165" s="31"/>
      <c r="TA165" s="31"/>
      <c r="TB165" s="31"/>
      <c r="TC165" s="31"/>
      <c r="TD165" s="31"/>
      <c r="TE165" s="31"/>
      <c r="TF165" s="31"/>
      <c r="TG165" s="31"/>
      <c r="TH165" s="31"/>
      <c r="TI165" s="31"/>
      <c r="TJ165" s="31"/>
      <c r="TK165" s="31"/>
      <c r="TL165" s="31"/>
      <c r="TM165" s="31"/>
      <c r="TN165" s="31"/>
      <c r="TO165" s="31"/>
      <c r="TP165" s="31"/>
      <c r="TQ165" s="31"/>
      <c r="TR165" s="31"/>
      <c r="TS165" s="31"/>
      <c r="TT165" s="31"/>
      <c r="TU165" s="31"/>
      <c r="TV165" s="31"/>
      <c r="TW165" s="31"/>
      <c r="TX165" s="31"/>
      <c r="TY165" s="31"/>
      <c r="TZ165" s="31"/>
      <c r="UA165" s="31"/>
      <c r="UB165" s="31"/>
      <c r="UC165" s="31"/>
      <c r="UD165" s="31"/>
      <c r="UE165" s="31"/>
      <c r="UF165" s="31"/>
      <c r="UG165" s="31"/>
      <c r="UH165" s="31"/>
      <c r="UI165" s="31"/>
      <c r="UJ165" s="31"/>
      <c r="UK165" s="31"/>
      <c r="UL165" s="31"/>
      <c r="UM165" s="31"/>
      <c r="UN165" s="31"/>
      <c r="UO165" s="31"/>
      <c r="UP165" s="31"/>
      <c r="UQ165" s="31"/>
      <c r="UR165" s="31"/>
      <c r="US165" s="31"/>
      <c r="UT165" s="31"/>
      <c r="UU165" s="31"/>
      <c r="UV165" s="31"/>
      <c r="UW165" s="31"/>
      <c r="UX165" s="31"/>
      <c r="UY165" s="31"/>
      <c r="UZ165" s="31"/>
      <c r="VA165" s="31"/>
      <c r="VB165" s="31"/>
      <c r="VC165" s="31"/>
      <c r="VD165" s="31"/>
      <c r="VE165" s="31"/>
      <c r="VF165" s="31"/>
      <c r="VG165" s="31"/>
      <c r="VH165" s="31"/>
      <c r="VI165" s="31"/>
      <c r="VJ165" s="31"/>
      <c r="VK165" s="31"/>
      <c r="VL165" s="31"/>
      <c r="VM165" s="31"/>
      <c r="VN165" s="31"/>
      <c r="VO165" s="31"/>
      <c r="VP165" s="31"/>
      <c r="VQ165" s="31"/>
      <c r="VR165" s="31"/>
      <c r="VS165" s="31"/>
      <c r="VT165" s="31"/>
      <c r="VU165" s="31"/>
      <c r="VV165" s="31"/>
      <c r="VW165" s="31"/>
      <c r="VX165" s="31"/>
      <c r="VY165" s="31"/>
      <c r="VZ165" s="31"/>
      <c r="WA165" s="31"/>
      <c r="WB165" s="31"/>
      <c r="WC165" s="31"/>
      <c r="WD165" s="31"/>
      <c r="WE165" s="31"/>
      <c r="WF165" s="31"/>
      <c r="WG165" s="31"/>
      <c r="WH165" s="31"/>
      <c r="WI165" s="31"/>
      <c r="WJ165" s="31"/>
      <c r="WK165" s="31"/>
      <c r="WL165" s="31"/>
      <c r="WM165" s="31"/>
      <c r="WN165" s="31"/>
      <c r="WO165" s="31"/>
      <c r="WP165" s="31"/>
      <c r="WQ165" s="31"/>
      <c r="WR165" s="31"/>
      <c r="WS165" s="31"/>
      <c r="WT165" s="31"/>
      <c r="WU165" s="31"/>
      <c r="WV165" s="31"/>
      <c r="WW165" s="31"/>
      <c r="WX165" s="31"/>
      <c r="WY165" s="31"/>
      <c r="WZ165" s="31"/>
      <c r="XA165" s="31"/>
      <c r="XB165" s="31"/>
      <c r="XC165" s="31"/>
      <c r="XD165" s="31"/>
      <c r="XE165" s="31"/>
      <c r="XF165" s="31"/>
      <c r="XG165" s="31"/>
      <c r="XH165" s="31"/>
      <c r="XI165" s="31"/>
      <c r="XJ165" s="31"/>
      <c r="XK165" s="31"/>
      <c r="XL165" s="31"/>
      <c r="XM165" s="31"/>
      <c r="XN165" s="31"/>
      <c r="XO165" s="31"/>
      <c r="XP165" s="31"/>
      <c r="XQ165" s="31"/>
      <c r="XR165" s="31"/>
      <c r="XS165" s="31"/>
      <c r="XT165" s="31"/>
      <c r="XU165" s="31"/>
      <c r="XV165" s="31"/>
      <c r="XW165" s="31"/>
      <c r="XX165" s="31"/>
      <c r="XY165" s="31"/>
      <c r="XZ165" s="31"/>
      <c r="YA165" s="31"/>
      <c r="YB165" s="31"/>
      <c r="YC165" s="31"/>
      <c r="YD165" s="31"/>
      <c r="YE165" s="31"/>
      <c r="YF165" s="31"/>
      <c r="YG165" s="31"/>
      <c r="YH165" s="31"/>
      <c r="YI165" s="31"/>
      <c r="YJ165" s="31"/>
      <c r="YK165" s="31"/>
      <c r="YL165" s="31"/>
      <c r="YM165" s="31"/>
      <c r="YN165" s="31"/>
      <c r="YO165" s="31"/>
      <c r="YP165" s="31"/>
      <c r="YQ165" s="31"/>
      <c r="YR165" s="31"/>
      <c r="YS165" s="31"/>
      <c r="YT165" s="31"/>
      <c r="YU165" s="31"/>
      <c r="YV165" s="31"/>
      <c r="YW165" s="31"/>
      <c r="YX165" s="31"/>
      <c r="YY165" s="31"/>
      <c r="YZ165" s="31"/>
      <c r="ZA165" s="31"/>
      <c r="ZB165" s="31"/>
      <c r="ZC165" s="31"/>
      <c r="ZD165" s="31"/>
      <c r="ZE165" s="31"/>
      <c r="ZF165" s="31"/>
      <c r="ZG165" s="31"/>
      <c r="ZH165" s="31"/>
      <c r="ZI165" s="31"/>
      <c r="ZJ165" s="31"/>
      <c r="ZK165" s="31"/>
      <c r="ZL165" s="31"/>
      <c r="ZM165" s="31"/>
      <c r="ZN165" s="31"/>
      <c r="ZO165" s="31"/>
      <c r="ZP165" s="31"/>
      <c r="ZQ165" s="31"/>
      <c r="ZR165" s="31"/>
      <c r="ZS165" s="31"/>
      <c r="ZT165" s="31"/>
      <c r="ZU165" s="31"/>
      <c r="ZV165" s="31"/>
      <c r="ZW165" s="31"/>
      <c r="ZX165" s="31"/>
      <c r="ZY165" s="31"/>
      <c r="ZZ165" s="31"/>
      <c r="AAA165" s="31"/>
      <c r="AAB165" s="31"/>
      <c r="AAC165" s="31"/>
      <c r="AAD165" s="31"/>
      <c r="AAE165" s="31"/>
      <c r="AAF165" s="31"/>
      <c r="AAG165" s="31"/>
      <c r="AAH165" s="31"/>
      <c r="AAI165" s="31"/>
      <c r="AAJ165" s="31"/>
      <c r="AAK165" s="31"/>
      <c r="AAL165" s="31"/>
      <c r="AAM165" s="31"/>
      <c r="AAN165" s="31"/>
      <c r="AAO165" s="31"/>
      <c r="AAP165" s="31"/>
      <c r="AAQ165" s="31"/>
      <c r="AAR165" s="31"/>
      <c r="AAS165" s="31"/>
      <c r="AAT165" s="31"/>
      <c r="AAU165" s="31"/>
      <c r="AAV165" s="31"/>
      <c r="AAW165" s="31"/>
      <c r="AAX165" s="31"/>
      <c r="AAY165" s="31"/>
      <c r="AAZ165" s="31"/>
      <c r="ABA165" s="31"/>
      <c r="ABB165" s="31"/>
      <c r="ABC165" s="31"/>
      <c r="ABD165" s="31"/>
      <c r="ABE165" s="31"/>
      <c r="ABF165" s="31"/>
      <c r="ABG165" s="31"/>
      <c r="ABH165" s="31"/>
      <c r="ABI165" s="31"/>
      <c r="ABJ165" s="31"/>
      <c r="ABK165" s="31"/>
      <c r="ABL165" s="31"/>
      <c r="ABM165" s="31"/>
      <c r="ABN165" s="31"/>
      <c r="ABO165" s="31"/>
      <c r="ABP165" s="31"/>
      <c r="ABQ165" s="31"/>
      <c r="ABR165" s="31"/>
      <c r="ABS165" s="31"/>
      <c r="ABT165" s="31"/>
      <c r="ABU165" s="31"/>
      <c r="ABV165" s="31"/>
      <c r="ABW165" s="31"/>
      <c r="ABX165" s="31"/>
      <c r="ABY165" s="31"/>
      <c r="ABZ165" s="31"/>
      <c r="ACA165" s="31"/>
      <c r="ACB165" s="31"/>
      <c r="ACC165" s="31"/>
      <c r="ACD165" s="31"/>
      <c r="ACE165" s="31"/>
      <c r="ACF165" s="31"/>
      <c r="ACG165" s="31"/>
      <c r="ACH165" s="31"/>
      <c r="ACI165" s="31"/>
      <c r="ACJ165" s="31"/>
      <c r="ACK165" s="31"/>
      <c r="ACL165" s="31"/>
      <c r="ACM165" s="31"/>
      <c r="ACN165" s="31"/>
      <c r="ACO165" s="31"/>
      <c r="ACP165" s="31"/>
      <c r="ACQ165" s="31"/>
      <c r="ACR165" s="31"/>
      <c r="ACS165" s="31"/>
      <c r="ACT165" s="31"/>
      <c r="ACU165" s="31"/>
      <c r="ACV165" s="31"/>
      <c r="ACW165" s="31"/>
      <c r="ACX165" s="31"/>
      <c r="ACY165" s="31"/>
      <c r="ACZ165" s="31"/>
      <c r="ADA165" s="31"/>
      <c r="ADB165" s="31"/>
      <c r="ADC165" s="31"/>
      <c r="ADD165" s="31"/>
      <c r="ADE165" s="31"/>
      <c r="ADF165" s="31"/>
      <c r="ADG165" s="31"/>
      <c r="ADH165" s="31"/>
      <c r="ADI165" s="31"/>
      <c r="ADJ165" s="31"/>
      <c r="ADK165" s="31"/>
      <c r="ADL165" s="31"/>
      <c r="ADM165" s="31"/>
      <c r="ADN165" s="31"/>
      <c r="ADO165" s="31"/>
      <c r="ADP165" s="31"/>
      <c r="ADQ165" s="31"/>
      <c r="ADR165" s="31"/>
      <c r="ADS165" s="31"/>
      <c r="ADT165" s="31"/>
      <c r="ADU165" s="31"/>
      <c r="ADV165" s="31"/>
      <c r="ADW165" s="31"/>
      <c r="ADX165" s="31"/>
      <c r="ADY165" s="31"/>
      <c r="ADZ165" s="31"/>
      <c r="AEA165" s="31"/>
      <c r="AEB165" s="31"/>
      <c r="AEC165" s="31"/>
      <c r="AED165" s="31"/>
      <c r="AEE165" s="31"/>
      <c r="AEF165" s="31"/>
      <c r="AEG165" s="31"/>
      <c r="AEH165" s="31"/>
      <c r="AEI165" s="31"/>
      <c r="AEJ165" s="31"/>
      <c r="AEK165" s="31"/>
      <c r="AEL165" s="31"/>
      <c r="AEM165" s="31"/>
      <c r="AEN165" s="31"/>
      <c r="AEO165" s="31"/>
      <c r="AEP165" s="31"/>
      <c r="AEQ165" s="31"/>
      <c r="AER165" s="31"/>
      <c r="AES165" s="31"/>
      <c r="AET165" s="31"/>
      <c r="AEU165" s="31"/>
      <c r="AEV165" s="31"/>
      <c r="AEW165" s="31"/>
      <c r="AEX165" s="31"/>
      <c r="AEY165" s="31"/>
      <c r="AEZ165" s="31"/>
      <c r="AFA165" s="31"/>
      <c r="AFB165" s="31"/>
      <c r="AFC165" s="31"/>
      <c r="AFD165" s="31"/>
      <c r="AFE165" s="31"/>
      <c r="AFF165" s="31"/>
      <c r="AFG165" s="31"/>
      <c r="AFH165" s="31"/>
      <c r="AFI165" s="31"/>
      <c r="AFJ165" s="31"/>
      <c r="AFK165" s="31"/>
      <c r="AFL165" s="31"/>
      <c r="AFM165" s="31"/>
      <c r="AFN165" s="31"/>
      <c r="AFO165" s="31"/>
      <c r="AFP165" s="31"/>
      <c r="AFQ165" s="31"/>
      <c r="AFR165" s="31"/>
      <c r="AFS165" s="31"/>
      <c r="AFT165" s="31"/>
      <c r="AFU165" s="31"/>
      <c r="AFV165" s="31"/>
      <c r="AFW165" s="31"/>
      <c r="AFX165" s="31"/>
      <c r="AFY165" s="31"/>
      <c r="AFZ165" s="31"/>
      <c r="AGA165" s="31"/>
      <c r="AGB165" s="31"/>
      <c r="AGC165" s="31"/>
      <c r="AGD165" s="31"/>
      <c r="AGE165" s="31"/>
      <c r="AGF165" s="31"/>
      <c r="AGG165" s="31"/>
      <c r="AGH165" s="31"/>
      <c r="AGI165" s="31"/>
      <c r="AGJ165" s="31"/>
      <c r="AGK165" s="31"/>
      <c r="AGL165" s="31"/>
      <c r="AGM165" s="31"/>
      <c r="AGN165" s="31"/>
      <c r="AGO165" s="31"/>
      <c r="AGP165" s="31"/>
      <c r="AGQ165" s="31"/>
      <c r="AGR165" s="31"/>
      <c r="AGS165" s="31"/>
      <c r="AGT165" s="31"/>
      <c r="AGU165" s="31"/>
      <c r="AGV165" s="31"/>
      <c r="AGW165" s="31"/>
      <c r="AGX165" s="31"/>
      <c r="AGY165" s="31"/>
      <c r="AGZ165" s="31"/>
      <c r="AHA165" s="31"/>
      <c r="AHB165" s="31"/>
      <c r="AHC165" s="31"/>
      <c r="AHD165" s="31"/>
      <c r="AHE165" s="31"/>
      <c r="AHF165" s="31"/>
      <c r="AHG165" s="31"/>
      <c r="AHH165" s="31"/>
      <c r="AHI165" s="31"/>
      <c r="AHJ165" s="31"/>
      <c r="AHK165" s="31"/>
      <c r="AHL165" s="31"/>
      <c r="AHM165" s="31"/>
      <c r="AHN165" s="31"/>
      <c r="AHO165" s="31"/>
      <c r="AHP165" s="31"/>
      <c r="AHQ165" s="31"/>
      <c r="AHR165" s="31"/>
      <c r="AHS165" s="31"/>
      <c r="AHT165" s="31"/>
      <c r="AHU165" s="31"/>
      <c r="AHV165" s="31"/>
      <c r="AHW165" s="31"/>
      <c r="AHX165" s="31"/>
      <c r="AHY165" s="31"/>
      <c r="AHZ165" s="31"/>
      <c r="AIA165" s="31"/>
      <c r="AIB165" s="31"/>
      <c r="AIC165" s="31"/>
      <c r="AID165" s="31"/>
      <c r="AIE165" s="31"/>
      <c r="AIF165" s="31"/>
      <c r="AIG165" s="31"/>
      <c r="AIH165" s="31"/>
      <c r="AII165" s="31"/>
      <c r="AIJ165" s="31"/>
      <c r="AIK165" s="31"/>
      <c r="AIL165" s="31"/>
      <c r="AIM165" s="31"/>
      <c r="AIN165" s="31"/>
      <c r="AIO165" s="31"/>
      <c r="AIP165" s="31"/>
      <c r="AIQ165" s="31"/>
      <c r="AIR165" s="31"/>
      <c r="AIS165" s="31"/>
      <c r="AIT165" s="31"/>
      <c r="AIU165" s="31"/>
      <c r="AIV165" s="31"/>
      <c r="AIW165" s="31"/>
      <c r="AIX165" s="31"/>
      <c r="AIY165" s="31"/>
      <c r="AIZ165" s="31"/>
      <c r="AJA165" s="31"/>
      <c r="AJB165" s="31"/>
      <c r="AJC165" s="31"/>
      <c r="AJD165" s="31"/>
      <c r="AJE165" s="31"/>
      <c r="AJF165" s="31"/>
      <c r="AJG165" s="31"/>
      <c r="AJH165" s="31"/>
      <c r="AJI165" s="31"/>
      <c r="AJJ165" s="31"/>
      <c r="AJK165" s="31"/>
      <c r="AJL165" s="31"/>
      <c r="AJM165" s="31"/>
      <c r="AJN165" s="31"/>
      <c r="AJO165" s="31"/>
      <c r="AJP165" s="31"/>
      <c r="AJQ165" s="31"/>
      <c r="AJR165" s="31"/>
      <c r="AJS165" s="31"/>
      <c r="AJT165" s="31"/>
      <c r="AJU165" s="31"/>
      <c r="AJV165" s="31"/>
      <c r="AJW165" s="31"/>
      <c r="AJX165" s="31"/>
      <c r="AJY165" s="31"/>
      <c r="AJZ165" s="31"/>
      <c r="AKA165" s="31"/>
      <c r="AKB165" s="31"/>
      <c r="AKC165" s="31"/>
      <c r="AKD165" s="31"/>
      <c r="AKE165" s="31"/>
      <c r="AKF165" s="31"/>
      <c r="AKG165" s="31"/>
      <c r="AKH165" s="31"/>
      <c r="AKI165" s="31"/>
      <c r="AKJ165" s="31"/>
      <c r="AKK165" s="31"/>
      <c r="AKL165" s="31"/>
      <c r="AKM165" s="31"/>
      <c r="AKN165" s="31"/>
      <c r="AKO165" s="31"/>
      <c r="AKP165" s="31"/>
      <c r="AKQ165" s="31"/>
      <c r="AKR165" s="31"/>
      <c r="AKS165" s="31"/>
      <c r="AKT165" s="31"/>
      <c r="AKU165" s="31"/>
      <c r="AKV165" s="31"/>
      <c r="AKW165" s="31"/>
      <c r="AKX165" s="31"/>
      <c r="AKY165" s="31"/>
      <c r="AKZ165" s="31"/>
      <c r="ALA165" s="31"/>
      <c r="ALB165" s="31"/>
      <c r="ALC165" s="31"/>
      <c r="ALD165" s="31"/>
      <c r="ALE165" s="31"/>
      <c r="ALF165" s="31"/>
      <c r="ALG165" s="31"/>
      <c r="ALH165" s="31"/>
      <c r="ALI165" s="31"/>
      <c r="ALJ165" s="31"/>
      <c r="ALK165" s="31"/>
      <c r="ALL165" s="31"/>
      <c r="ALM165" s="31"/>
      <c r="ALN165" s="31"/>
      <c r="ALO165" s="31"/>
      <c r="ALP165" s="31"/>
      <c r="ALQ165" s="31"/>
      <c r="ALR165" s="31"/>
      <c r="ALS165" s="31"/>
      <c r="ALT165" s="31"/>
      <c r="ALU165" s="31"/>
      <c r="ALV165" s="31"/>
      <c r="ALW165" s="31"/>
      <c r="ALX165" s="31"/>
      <c r="ALY165" s="31"/>
      <c r="ALZ165" s="31"/>
      <c r="AMA165" s="31"/>
      <c r="AMB165" s="31"/>
      <c r="AMC165" s="31"/>
      <c r="AMD165" s="31"/>
      <c r="AME165" s="31"/>
      <c r="AMF165" s="31"/>
      <c r="AMG165" s="31"/>
      <c r="AMH165" s="31"/>
      <c r="AMI165" s="31"/>
      <c r="AMJ165" s="31"/>
      <c r="AMK165" s="31"/>
      <c r="AML165" s="31"/>
      <c r="AMM165" s="31"/>
      <c r="AMN165" s="31"/>
      <c r="AMO165" s="31"/>
      <c r="AMP165" s="31"/>
      <c r="AMQ165" s="31"/>
      <c r="AMR165" s="31"/>
      <c r="AMS165" s="31"/>
      <c r="AMT165" s="31"/>
      <c r="AMU165" s="31"/>
      <c r="AMV165" s="31"/>
      <c r="AMW165" s="31"/>
      <c r="AMX165" s="31"/>
      <c r="AMY165" s="31"/>
      <c r="AMZ165" s="31"/>
      <c r="ANA165" s="31"/>
      <c r="ANB165" s="31"/>
      <c r="ANC165" s="31"/>
      <c r="AND165" s="31"/>
      <c r="ANE165" s="31"/>
      <c r="ANF165" s="31"/>
      <c r="ANG165" s="31"/>
      <c r="ANH165" s="31"/>
      <c r="ANI165" s="31"/>
      <c r="ANJ165" s="31"/>
      <c r="ANK165" s="31"/>
      <c r="ANL165" s="31"/>
      <c r="ANM165" s="31"/>
      <c r="ANN165" s="31"/>
      <c r="ANO165" s="31"/>
      <c r="ANP165" s="31"/>
      <c r="ANQ165" s="31"/>
      <c r="ANR165" s="31"/>
      <c r="ANS165" s="31"/>
      <c r="ANT165" s="31"/>
      <c r="ANU165" s="31"/>
      <c r="ANV165" s="31"/>
      <c r="ANW165" s="31"/>
      <c r="ANX165" s="31"/>
      <c r="ANY165" s="31"/>
      <c r="ANZ165" s="31"/>
      <c r="AOA165" s="31"/>
      <c r="AOB165" s="31"/>
      <c r="AOC165" s="31"/>
      <c r="AOD165" s="31"/>
      <c r="AOE165" s="31"/>
      <c r="AOF165" s="31"/>
      <c r="AOG165" s="31"/>
      <c r="AOH165" s="31"/>
      <c r="AOI165" s="31"/>
      <c r="AOJ165" s="31"/>
      <c r="AOK165" s="31"/>
      <c r="AOL165" s="31"/>
      <c r="AOM165" s="31"/>
      <c r="AON165" s="31"/>
      <c r="AOO165" s="31"/>
      <c r="AOP165" s="31"/>
      <c r="AOQ165" s="31"/>
      <c r="AOR165" s="31"/>
      <c r="AOS165" s="31"/>
      <c r="AOT165" s="31"/>
      <c r="AOU165" s="31"/>
      <c r="AOV165" s="31"/>
      <c r="AOW165" s="31"/>
      <c r="AOX165" s="31"/>
      <c r="AOY165" s="31"/>
      <c r="AOZ165" s="31"/>
      <c r="APA165" s="31"/>
      <c r="APB165" s="31"/>
      <c r="APC165" s="31"/>
      <c r="APD165" s="31"/>
      <c r="APE165" s="31"/>
      <c r="APF165" s="31"/>
      <c r="APG165" s="31"/>
      <c r="APH165" s="31"/>
      <c r="API165" s="31"/>
      <c r="APJ165" s="31"/>
      <c r="APK165" s="31"/>
      <c r="APL165" s="31"/>
      <c r="APM165" s="31"/>
      <c r="APN165" s="31"/>
      <c r="APO165" s="31"/>
      <c r="APP165" s="31"/>
      <c r="APQ165" s="31"/>
      <c r="APR165" s="31"/>
      <c r="APS165" s="31"/>
      <c r="APT165" s="31"/>
      <c r="APU165" s="31"/>
      <c r="APV165" s="31"/>
      <c r="APW165" s="31"/>
      <c r="APX165" s="31"/>
      <c r="APY165" s="31"/>
      <c r="APZ165" s="31"/>
      <c r="AQA165" s="31"/>
      <c r="AQB165" s="31"/>
      <c r="AQC165" s="31"/>
      <c r="AQD165" s="31"/>
      <c r="AQE165" s="31"/>
      <c r="AQF165" s="31"/>
      <c r="AQG165" s="31"/>
      <c r="AQH165" s="31"/>
      <c r="AQI165" s="31"/>
      <c r="AQJ165" s="31"/>
      <c r="AQK165" s="31"/>
      <c r="AQL165" s="31"/>
      <c r="AQM165" s="31"/>
      <c r="AQN165" s="31"/>
      <c r="AQO165" s="31"/>
      <c r="AQP165" s="31"/>
      <c r="AQQ165" s="31"/>
      <c r="AQR165" s="31"/>
      <c r="AQS165" s="31"/>
      <c r="AQT165" s="31"/>
      <c r="AQU165" s="31"/>
      <c r="AQV165" s="31"/>
      <c r="AQW165" s="31"/>
      <c r="AQX165" s="31"/>
      <c r="AQY165" s="31"/>
      <c r="AQZ165" s="31"/>
      <c r="ARA165" s="31"/>
      <c r="ARB165" s="31"/>
      <c r="ARC165" s="31"/>
      <c r="ARD165" s="31"/>
      <c r="ARE165" s="31"/>
      <c r="ARF165" s="31"/>
      <c r="ARG165" s="31"/>
      <c r="ARH165" s="31"/>
      <c r="ARI165" s="31"/>
      <c r="ARJ165" s="31"/>
      <c r="ARK165" s="31"/>
      <c r="ARL165" s="31"/>
      <c r="ARM165" s="31"/>
      <c r="ARN165" s="31"/>
      <c r="ARO165" s="31"/>
      <c r="ARP165" s="31"/>
      <c r="ARQ165" s="31"/>
      <c r="ARR165" s="31"/>
      <c r="ARS165" s="31"/>
      <c r="ART165" s="31"/>
      <c r="ARU165" s="31"/>
      <c r="ARV165" s="31"/>
      <c r="ARW165" s="31"/>
      <c r="ARX165" s="31"/>
      <c r="ARY165" s="31"/>
      <c r="ARZ165" s="31"/>
      <c r="ASA165" s="31"/>
      <c r="ASB165" s="31"/>
      <c r="ASC165" s="31"/>
      <c r="ASD165" s="31"/>
      <c r="ASE165" s="31"/>
      <c r="ASF165" s="31"/>
      <c r="ASG165" s="31"/>
      <c r="ASH165" s="31"/>
      <c r="ASI165" s="31"/>
      <c r="ASJ165" s="31"/>
      <c r="ASK165" s="31"/>
      <c r="ASL165" s="31"/>
      <c r="ASM165" s="31"/>
      <c r="ASN165" s="31"/>
      <c r="ASO165" s="31"/>
      <c r="ASP165" s="31"/>
      <c r="ASQ165" s="31"/>
      <c r="ASR165" s="31"/>
      <c r="ASS165" s="31"/>
      <c r="AST165" s="31"/>
      <c r="ASU165" s="31"/>
      <c r="ASV165" s="31"/>
      <c r="ASW165" s="31"/>
      <c r="ASX165" s="31"/>
      <c r="ASY165" s="31"/>
      <c r="ASZ165" s="31"/>
      <c r="ATA165" s="31"/>
      <c r="ATB165" s="31"/>
      <c r="ATC165" s="31"/>
      <c r="ATD165" s="31"/>
      <c r="ATE165" s="31"/>
      <c r="ATF165" s="31"/>
      <c r="ATG165" s="31"/>
      <c r="ATH165" s="31"/>
      <c r="ATI165" s="31"/>
      <c r="ATJ165" s="31"/>
      <c r="ATK165" s="31"/>
      <c r="ATL165" s="31"/>
      <c r="ATM165" s="31"/>
      <c r="ATN165" s="31"/>
      <c r="ATO165" s="31"/>
      <c r="ATP165" s="31"/>
      <c r="ATQ165" s="31"/>
      <c r="ATR165" s="31"/>
      <c r="ATS165" s="31"/>
      <c r="ATT165" s="31"/>
      <c r="ATU165" s="31"/>
      <c r="ATV165" s="31"/>
      <c r="ATW165" s="31"/>
      <c r="ATX165" s="31"/>
      <c r="ATY165" s="31"/>
      <c r="ATZ165" s="31"/>
      <c r="AUA165" s="31"/>
      <c r="AUB165" s="31"/>
      <c r="AUC165" s="31"/>
      <c r="AUD165" s="31"/>
      <c r="AUE165" s="31"/>
      <c r="AUF165" s="31"/>
      <c r="AUG165" s="31"/>
      <c r="AUH165" s="31"/>
      <c r="AUI165" s="31"/>
      <c r="AUJ165" s="31"/>
      <c r="AUK165" s="31"/>
      <c r="AUL165" s="31"/>
      <c r="AUM165" s="31"/>
      <c r="AUN165" s="31"/>
      <c r="AUO165" s="31"/>
      <c r="AUP165" s="31"/>
      <c r="AUQ165" s="31"/>
      <c r="AUR165" s="31"/>
      <c r="AUS165" s="31"/>
      <c r="AUT165" s="31"/>
      <c r="AUU165" s="31"/>
      <c r="AUV165" s="31"/>
      <c r="AUW165" s="31"/>
      <c r="AUX165" s="31"/>
      <c r="AUY165" s="31"/>
      <c r="AUZ165" s="31"/>
      <c r="AVA165" s="31"/>
      <c r="AVB165" s="31"/>
      <c r="AVC165" s="31"/>
      <c r="AVD165" s="31"/>
      <c r="AVE165" s="31"/>
      <c r="AVF165" s="31"/>
      <c r="AVG165" s="31"/>
      <c r="AVH165" s="31"/>
      <c r="AVI165" s="31"/>
      <c r="AVJ165" s="31"/>
      <c r="AVK165" s="31"/>
      <c r="AVL165" s="31"/>
      <c r="AVM165" s="31"/>
      <c r="AVN165" s="31"/>
      <c r="AVO165" s="31"/>
      <c r="AVP165" s="31"/>
      <c r="AVQ165" s="31"/>
      <c r="AVR165" s="31"/>
      <c r="AVS165" s="31"/>
      <c r="AVT165" s="31"/>
      <c r="AVU165" s="31"/>
      <c r="AVV165" s="31"/>
      <c r="AVW165" s="31"/>
      <c r="AVX165" s="31"/>
      <c r="AVY165" s="31"/>
      <c r="AVZ165" s="31"/>
      <c r="AWA165" s="31"/>
      <c r="AWB165" s="31"/>
      <c r="AWC165" s="31"/>
      <c r="AWD165" s="31"/>
      <c r="AWE165" s="31"/>
      <c r="AWF165" s="31"/>
      <c r="AWG165" s="31"/>
      <c r="AWH165" s="31"/>
      <c r="AWI165" s="31"/>
      <c r="AWJ165" s="31"/>
      <c r="AWK165" s="31"/>
      <c r="AWL165" s="31"/>
      <c r="AWM165" s="31"/>
      <c r="AWN165" s="31"/>
      <c r="AWO165" s="31"/>
      <c r="AWP165" s="31"/>
      <c r="AWQ165" s="31"/>
      <c r="AWR165" s="31"/>
      <c r="AWS165" s="31"/>
      <c r="AWT165" s="31"/>
      <c r="AWU165" s="31"/>
      <c r="AWV165" s="31"/>
      <c r="AWW165" s="31"/>
      <c r="AWX165" s="31"/>
      <c r="AWY165" s="31"/>
      <c r="AWZ165" s="31"/>
      <c r="AXA165" s="31"/>
      <c r="AXB165" s="31"/>
      <c r="AXC165" s="31"/>
      <c r="AXD165" s="31"/>
      <c r="AXE165" s="31"/>
      <c r="AXF165" s="31"/>
      <c r="AXG165" s="31"/>
      <c r="AXH165" s="31"/>
      <c r="AXI165" s="31"/>
      <c r="AXJ165" s="31"/>
      <c r="AXK165" s="31"/>
      <c r="AXL165" s="31"/>
      <c r="AXM165" s="31"/>
      <c r="AXN165" s="31"/>
      <c r="AXO165" s="31"/>
      <c r="AXP165" s="31"/>
      <c r="AXQ165" s="31"/>
      <c r="AXR165" s="31"/>
      <c r="AXS165" s="31"/>
      <c r="AXT165" s="31"/>
      <c r="AXU165" s="31"/>
      <c r="AXV165" s="31"/>
      <c r="AXW165" s="31"/>
      <c r="AXX165" s="31"/>
      <c r="AXY165" s="31"/>
      <c r="AXZ165" s="31"/>
      <c r="AYA165" s="31"/>
      <c r="AYB165" s="31"/>
      <c r="AYC165" s="31"/>
      <c r="AYD165" s="31"/>
      <c r="AYE165" s="31"/>
      <c r="AYF165" s="31"/>
      <c r="AYG165" s="31"/>
      <c r="AYH165" s="31"/>
      <c r="AYI165" s="31"/>
      <c r="AYJ165" s="31"/>
      <c r="AYK165" s="31"/>
      <c r="AYL165" s="31"/>
      <c r="AYM165" s="31"/>
      <c r="AYN165" s="31"/>
      <c r="AYO165" s="31"/>
      <c r="AYP165" s="31"/>
      <c r="AYQ165" s="31"/>
      <c r="AYR165" s="31"/>
      <c r="AYS165" s="31"/>
      <c r="AYT165" s="31"/>
      <c r="AYU165" s="31"/>
      <c r="AYV165" s="31"/>
      <c r="AYW165" s="31"/>
      <c r="AYX165" s="31"/>
      <c r="AYY165" s="31"/>
      <c r="AYZ165" s="31"/>
      <c r="AZA165" s="31"/>
      <c r="AZB165" s="31"/>
      <c r="AZC165" s="31"/>
      <c r="AZD165" s="31"/>
      <c r="AZE165" s="31"/>
      <c r="AZF165" s="31"/>
      <c r="AZG165" s="31"/>
      <c r="AZH165" s="31"/>
      <c r="AZI165" s="31"/>
      <c r="AZJ165" s="31"/>
      <c r="AZK165" s="31"/>
      <c r="AZL165" s="31"/>
      <c r="AZM165" s="31"/>
      <c r="AZN165" s="31"/>
      <c r="AZO165" s="31"/>
      <c r="AZP165" s="31"/>
      <c r="AZQ165" s="31"/>
      <c r="AZR165" s="31"/>
      <c r="AZS165" s="31"/>
      <c r="AZT165" s="31"/>
      <c r="AZU165" s="31"/>
      <c r="AZV165" s="31"/>
      <c r="AZW165" s="31"/>
      <c r="AZX165" s="31"/>
      <c r="AZY165" s="31"/>
      <c r="AZZ165" s="31"/>
      <c r="BAA165" s="31"/>
      <c r="BAB165" s="31"/>
      <c r="BAC165" s="31"/>
      <c r="BAD165" s="31"/>
      <c r="BAE165" s="31"/>
      <c r="BAF165" s="31"/>
      <c r="BAG165" s="31"/>
      <c r="BAH165" s="31"/>
      <c r="BAI165" s="31"/>
      <c r="BAJ165" s="31"/>
      <c r="BAK165" s="31"/>
      <c r="BAL165" s="31"/>
      <c r="BAM165" s="31"/>
      <c r="BAN165" s="31"/>
      <c r="BAO165" s="31"/>
      <c r="BAP165" s="31"/>
      <c r="BAQ165" s="31"/>
      <c r="BAR165" s="31"/>
      <c r="BAS165" s="31"/>
      <c r="BAT165" s="31"/>
      <c r="BAU165" s="31"/>
      <c r="BAV165" s="31"/>
      <c r="BAW165" s="31"/>
      <c r="BAX165" s="31"/>
      <c r="BAY165" s="31"/>
      <c r="BAZ165" s="31"/>
      <c r="BBA165" s="31"/>
      <c r="BBB165" s="31"/>
      <c r="BBC165" s="31"/>
      <c r="BBD165" s="31"/>
      <c r="BBE165" s="31"/>
      <c r="BBF165" s="31"/>
      <c r="BBG165" s="31"/>
      <c r="BBH165" s="31"/>
      <c r="BBI165" s="31"/>
      <c r="BBJ165" s="31"/>
      <c r="BBK165" s="31"/>
      <c r="BBL165" s="31"/>
      <c r="BBM165" s="31"/>
      <c r="BBN165" s="31"/>
      <c r="BBO165" s="31"/>
      <c r="BBP165" s="31"/>
      <c r="BBQ165" s="31"/>
      <c r="BBR165" s="31"/>
      <c r="BBS165" s="31"/>
      <c r="BBT165" s="31"/>
      <c r="BBU165" s="31"/>
      <c r="BBV165" s="31"/>
      <c r="BBW165" s="31"/>
      <c r="BBX165" s="31"/>
      <c r="BBY165" s="31"/>
      <c r="BBZ165" s="31"/>
      <c r="BCA165" s="31"/>
      <c r="BCB165" s="31"/>
      <c r="BCC165" s="31"/>
      <c r="BCD165" s="31"/>
      <c r="BCE165" s="31"/>
      <c r="BCF165" s="31"/>
      <c r="BCG165" s="31"/>
      <c r="BCH165" s="31"/>
      <c r="BCI165" s="31"/>
      <c r="BCJ165" s="31"/>
      <c r="BCK165" s="31"/>
      <c r="BCL165" s="31"/>
      <c r="BCM165" s="31"/>
      <c r="BCN165" s="31"/>
      <c r="BCO165" s="31"/>
      <c r="BCP165" s="31"/>
      <c r="BCQ165" s="31"/>
      <c r="BCR165" s="31"/>
      <c r="BCS165" s="31"/>
      <c r="BCT165" s="31"/>
      <c r="BCU165" s="31"/>
      <c r="BCV165" s="31"/>
      <c r="BCW165" s="31"/>
      <c r="BCX165" s="31"/>
      <c r="BCY165" s="31"/>
      <c r="BCZ165" s="31"/>
      <c r="BDA165" s="31"/>
      <c r="BDB165" s="31"/>
      <c r="BDC165" s="31"/>
      <c r="BDD165" s="31"/>
      <c r="BDE165" s="31"/>
      <c r="BDF165" s="31"/>
      <c r="BDG165" s="31"/>
      <c r="BDH165" s="31"/>
      <c r="BDI165" s="31"/>
      <c r="BDJ165" s="31"/>
      <c r="BDK165" s="31"/>
      <c r="BDL165" s="31"/>
      <c r="BDM165" s="31"/>
      <c r="BDN165" s="31"/>
      <c r="BDO165" s="31"/>
      <c r="BDP165" s="31"/>
      <c r="BDQ165" s="31"/>
      <c r="BDR165" s="31"/>
      <c r="BDS165" s="31"/>
      <c r="BDT165" s="31"/>
      <c r="BDU165" s="31"/>
      <c r="BDV165" s="31"/>
      <c r="BDW165" s="31"/>
      <c r="BDX165" s="31"/>
      <c r="BDY165" s="31"/>
      <c r="BDZ165" s="31"/>
      <c r="BEA165" s="31"/>
      <c r="BEB165" s="31"/>
      <c r="BEC165" s="31"/>
      <c r="BED165" s="31"/>
      <c r="BEE165" s="31"/>
      <c r="BEF165" s="31"/>
      <c r="BEG165" s="31"/>
      <c r="BEH165" s="31"/>
      <c r="BEI165" s="31"/>
      <c r="BEJ165" s="31"/>
      <c r="BEK165" s="31"/>
      <c r="BEL165" s="31"/>
      <c r="BEM165" s="31"/>
      <c r="BEN165" s="31"/>
      <c r="BEO165" s="31"/>
      <c r="BEP165" s="31"/>
      <c r="BEQ165" s="31"/>
      <c r="BER165" s="31"/>
      <c r="BES165" s="31"/>
      <c r="BET165" s="31"/>
      <c r="BEU165" s="31"/>
      <c r="BEV165" s="31"/>
      <c r="BEW165" s="31"/>
      <c r="BEX165" s="31"/>
      <c r="BEY165" s="31"/>
      <c r="BEZ165" s="31"/>
      <c r="BFA165" s="31"/>
      <c r="BFB165" s="31"/>
      <c r="BFC165" s="31"/>
      <c r="BFD165" s="31"/>
      <c r="BFE165" s="31"/>
      <c r="BFF165" s="31"/>
      <c r="BFG165" s="31"/>
      <c r="BFH165" s="31"/>
      <c r="BFI165" s="31"/>
      <c r="BFJ165" s="31"/>
      <c r="BFK165" s="31"/>
      <c r="BFL165" s="31"/>
      <c r="BFM165" s="31"/>
      <c r="BFN165" s="31"/>
      <c r="BFO165" s="31"/>
      <c r="BFP165" s="31"/>
      <c r="BFQ165" s="31"/>
      <c r="BFR165" s="31"/>
      <c r="BFS165" s="31"/>
      <c r="BFT165" s="31"/>
      <c r="BFU165" s="31"/>
      <c r="BFV165" s="31"/>
      <c r="BFW165" s="31"/>
      <c r="BFX165" s="31"/>
      <c r="BFY165" s="31"/>
      <c r="BFZ165" s="31"/>
      <c r="BGA165" s="31"/>
      <c r="BGB165" s="31"/>
      <c r="BGC165" s="31"/>
      <c r="BGD165" s="31"/>
      <c r="BGE165" s="31"/>
      <c r="BGF165" s="31"/>
      <c r="BGG165" s="31"/>
      <c r="BGH165" s="31"/>
      <c r="BGI165" s="31"/>
      <c r="BGJ165" s="31"/>
      <c r="BGK165" s="31"/>
      <c r="BGL165" s="31"/>
      <c r="BGM165" s="31"/>
      <c r="BGN165" s="31"/>
      <c r="BGO165" s="31"/>
      <c r="BGP165" s="31"/>
      <c r="BGQ165" s="31"/>
      <c r="BGR165" s="31"/>
      <c r="BGS165" s="31"/>
      <c r="BGT165" s="31"/>
      <c r="BGU165" s="31"/>
      <c r="BGV165" s="31"/>
      <c r="BGW165" s="31"/>
      <c r="BGX165" s="31"/>
      <c r="BGY165" s="31"/>
      <c r="BGZ165" s="31"/>
      <c r="BHA165" s="31"/>
      <c r="BHB165" s="31"/>
      <c r="BHC165" s="31"/>
      <c r="BHD165" s="31"/>
      <c r="BHE165" s="31"/>
      <c r="BHF165" s="31"/>
      <c r="BHG165" s="31"/>
      <c r="BHH165" s="31"/>
      <c r="BHI165" s="31"/>
      <c r="BHJ165" s="31"/>
      <c r="BHK165" s="31"/>
      <c r="BHL165" s="31"/>
      <c r="BHM165" s="31"/>
      <c r="BHN165" s="31"/>
      <c r="BHO165" s="31"/>
      <c r="BHP165" s="31"/>
      <c r="BHQ165" s="31"/>
      <c r="BHR165" s="31"/>
      <c r="BHS165" s="31"/>
      <c r="BHT165" s="31"/>
      <c r="BHU165" s="31"/>
      <c r="BHV165" s="31"/>
      <c r="BHW165" s="31"/>
      <c r="BHX165" s="31"/>
      <c r="BHY165" s="31"/>
      <c r="BHZ165" s="31"/>
      <c r="BIA165" s="31"/>
      <c r="BIB165" s="31"/>
      <c r="BIC165" s="31"/>
      <c r="BID165" s="31"/>
      <c r="BIE165" s="31"/>
      <c r="BIF165" s="31"/>
      <c r="BIG165" s="31"/>
      <c r="BIH165" s="31"/>
      <c r="BII165" s="31"/>
      <c r="BIJ165" s="31"/>
      <c r="BIK165" s="31"/>
      <c r="BIL165" s="31"/>
      <c r="BIM165" s="31"/>
      <c r="BIN165" s="31"/>
      <c r="BIO165" s="31"/>
      <c r="BIP165" s="31"/>
      <c r="BIQ165" s="31"/>
      <c r="BIR165" s="31"/>
      <c r="BIS165" s="31"/>
      <c r="BIT165" s="31"/>
      <c r="BIU165" s="31"/>
      <c r="BIV165" s="31"/>
      <c r="BIW165" s="31"/>
      <c r="BIX165" s="31"/>
      <c r="BIY165" s="31"/>
      <c r="BIZ165" s="31"/>
      <c r="BJA165" s="31"/>
      <c r="BJB165" s="31"/>
      <c r="BJC165" s="31"/>
      <c r="BJD165" s="31"/>
      <c r="BJE165" s="31"/>
      <c r="BJF165" s="31"/>
      <c r="BJG165" s="31"/>
      <c r="BJH165" s="31"/>
      <c r="BJI165" s="31"/>
      <c r="BJJ165" s="31"/>
      <c r="BJK165" s="31"/>
      <c r="BJL165" s="31"/>
      <c r="BJM165" s="31"/>
      <c r="BJN165" s="31"/>
      <c r="BJO165" s="31"/>
      <c r="BJP165" s="31"/>
      <c r="BJQ165" s="31"/>
      <c r="BJR165" s="31"/>
      <c r="BJS165" s="31"/>
      <c r="BJT165" s="31"/>
      <c r="BJU165" s="31"/>
      <c r="BJV165" s="31"/>
      <c r="BJW165" s="31"/>
      <c r="BJX165" s="31"/>
      <c r="BJY165" s="31"/>
      <c r="BJZ165" s="31"/>
      <c r="BKA165" s="31"/>
      <c r="BKB165" s="31"/>
      <c r="BKC165" s="31"/>
      <c r="BKD165" s="31"/>
      <c r="BKE165" s="31"/>
      <c r="BKF165" s="31"/>
      <c r="BKG165" s="31"/>
      <c r="BKH165" s="31"/>
      <c r="BKI165" s="31"/>
      <c r="BKJ165" s="31"/>
      <c r="BKK165" s="31"/>
      <c r="BKL165" s="31"/>
      <c r="BKM165" s="31"/>
      <c r="BKN165" s="31"/>
      <c r="BKO165" s="31"/>
      <c r="BKP165" s="31"/>
      <c r="BKQ165" s="31"/>
      <c r="BKR165" s="31"/>
      <c r="BKS165" s="31"/>
      <c r="BKT165" s="31"/>
      <c r="BKU165" s="31"/>
      <c r="BKV165" s="31"/>
      <c r="BKW165" s="31"/>
      <c r="BKX165" s="31"/>
      <c r="BKY165" s="31"/>
      <c r="BKZ165" s="31"/>
      <c r="BLA165" s="31"/>
      <c r="BLB165" s="31"/>
      <c r="BLC165" s="31"/>
      <c r="BLD165" s="31"/>
      <c r="BLE165" s="31"/>
      <c r="BLF165" s="31"/>
      <c r="BLG165" s="31"/>
      <c r="BLH165" s="31"/>
      <c r="BLI165" s="31"/>
      <c r="BLJ165" s="31"/>
      <c r="BLK165" s="31"/>
      <c r="BLL165" s="31"/>
      <c r="BLM165" s="31"/>
      <c r="BLN165" s="31"/>
      <c r="BLO165" s="31"/>
      <c r="BLP165" s="31"/>
      <c r="BLQ165" s="31"/>
      <c r="BLR165" s="31"/>
      <c r="BLS165" s="31"/>
      <c r="BLT165" s="31"/>
      <c r="BLU165" s="31"/>
      <c r="BLV165" s="31"/>
      <c r="BLW165" s="31"/>
      <c r="BLX165" s="31"/>
      <c r="BLY165" s="31"/>
      <c r="BLZ165" s="31"/>
      <c r="BMA165" s="31"/>
      <c r="BMB165" s="31"/>
      <c r="BMC165" s="31"/>
      <c r="BMD165" s="31"/>
      <c r="BME165" s="31"/>
      <c r="BMF165" s="31"/>
      <c r="BMG165" s="31"/>
      <c r="BMH165" s="31"/>
      <c r="BMI165" s="31"/>
      <c r="BMJ165" s="31"/>
      <c r="BMK165" s="31"/>
      <c r="BML165" s="31"/>
      <c r="BMM165" s="31"/>
      <c r="BMN165" s="31"/>
      <c r="BMO165" s="31"/>
      <c r="BMP165" s="31"/>
      <c r="BMQ165" s="31"/>
      <c r="BMR165" s="31"/>
      <c r="BMS165" s="31"/>
      <c r="BMT165" s="31"/>
      <c r="BMU165" s="31"/>
      <c r="BMV165" s="31"/>
      <c r="BMW165" s="31"/>
      <c r="BMX165" s="31"/>
      <c r="BMY165" s="31"/>
      <c r="BMZ165" s="31"/>
      <c r="BNA165" s="31"/>
      <c r="BNB165" s="31"/>
      <c r="BNC165" s="31"/>
      <c r="BND165" s="31"/>
      <c r="BNE165" s="31"/>
      <c r="BNF165" s="31"/>
      <c r="BNG165" s="31"/>
      <c r="BNH165" s="31"/>
      <c r="BNI165" s="31"/>
      <c r="BNJ165" s="31"/>
      <c r="BNK165" s="31"/>
      <c r="BNL165" s="31"/>
      <c r="BNM165" s="31"/>
      <c r="BNN165" s="31"/>
      <c r="BNO165" s="31"/>
      <c r="BNP165" s="31"/>
      <c r="BNQ165" s="31"/>
      <c r="BNR165" s="31"/>
      <c r="BNS165" s="31"/>
      <c r="BNT165" s="31"/>
      <c r="BNU165" s="31"/>
      <c r="BNV165" s="31"/>
      <c r="BNW165" s="31"/>
      <c r="BNX165" s="31"/>
      <c r="BNY165" s="31"/>
      <c r="BNZ165" s="31"/>
      <c r="BOA165" s="31"/>
      <c r="BOB165" s="31"/>
      <c r="BOC165" s="31"/>
      <c r="BOD165" s="31"/>
      <c r="BOE165" s="31"/>
      <c r="BOF165" s="31"/>
      <c r="BOG165" s="31"/>
      <c r="BOH165" s="31"/>
      <c r="BOI165" s="31"/>
      <c r="BOJ165" s="31"/>
      <c r="BOK165" s="31"/>
      <c r="BOL165" s="31"/>
      <c r="BOM165" s="31"/>
      <c r="BON165" s="31"/>
      <c r="BOO165" s="31"/>
      <c r="BOP165" s="31"/>
      <c r="BOQ165" s="31"/>
      <c r="BOR165" s="31"/>
      <c r="BOS165" s="31"/>
      <c r="BOT165" s="31"/>
      <c r="BOU165" s="31"/>
      <c r="BOV165" s="31"/>
      <c r="BOW165" s="31"/>
      <c r="BOX165" s="31"/>
      <c r="BOY165" s="31"/>
      <c r="BOZ165" s="31"/>
      <c r="BPA165" s="31"/>
      <c r="BPB165" s="31"/>
      <c r="BPC165" s="31"/>
      <c r="BPD165" s="31"/>
      <c r="BPE165" s="31"/>
      <c r="BPF165" s="31"/>
      <c r="BPG165" s="31"/>
      <c r="BPH165" s="31"/>
      <c r="BPI165" s="31"/>
      <c r="BPJ165" s="31"/>
      <c r="BPK165" s="31"/>
      <c r="BPL165" s="31"/>
      <c r="BPM165" s="31"/>
      <c r="BPN165" s="31"/>
      <c r="BPO165" s="31"/>
      <c r="BPP165" s="31"/>
      <c r="BPQ165" s="31"/>
      <c r="BPR165" s="31"/>
      <c r="BPS165" s="31"/>
      <c r="BPT165" s="31"/>
      <c r="BPU165" s="31"/>
      <c r="BPV165" s="31"/>
      <c r="BPW165" s="31"/>
      <c r="BPX165" s="31"/>
      <c r="BPY165" s="31"/>
      <c r="BPZ165" s="31"/>
      <c r="BQA165" s="31"/>
      <c r="BQB165" s="31"/>
      <c r="BQC165" s="31"/>
      <c r="BQD165" s="31"/>
      <c r="BQE165" s="31"/>
      <c r="BQF165" s="31"/>
      <c r="BQG165" s="31"/>
      <c r="BQH165" s="31"/>
      <c r="BQI165" s="31"/>
      <c r="BQJ165" s="31"/>
      <c r="BQK165" s="31"/>
      <c r="BQL165" s="31"/>
      <c r="BQM165" s="31"/>
      <c r="BQN165" s="31"/>
      <c r="BQO165" s="31"/>
      <c r="BQP165" s="31"/>
      <c r="BQQ165" s="31"/>
      <c r="BQR165" s="31"/>
      <c r="BQS165" s="31"/>
      <c r="BQT165" s="31"/>
      <c r="BQU165" s="31"/>
      <c r="BQV165" s="31"/>
      <c r="BQW165" s="31"/>
      <c r="BQX165" s="31"/>
      <c r="BQY165" s="31"/>
      <c r="BQZ165" s="31"/>
      <c r="BRA165" s="31"/>
      <c r="BRB165" s="31"/>
      <c r="BRC165" s="31"/>
      <c r="BRD165" s="31"/>
      <c r="BRE165" s="31"/>
      <c r="BRF165" s="31"/>
      <c r="BRG165" s="31"/>
      <c r="BRH165" s="31"/>
      <c r="BRI165" s="31"/>
      <c r="BRJ165" s="31"/>
      <c r="BRK165" s="31"/>
      <c r="BRL165" s="31"/>
      <c r="BRM165" s="31"/>
      <c r="BRN165" s="31"/>
      <c r="BRO165" s="31"/>
      <c r="BRP165" s="31"/>
      <c r="BRQ165" s="31"/>
      <c r="BRR165" s="31"/>
      <c r="BRS165" s="31"/>
      <c r="BRT165" s="31"/>
      <c r="BRU165" s="31"/>
      <c r="BRV165" s="31"/>
      <c r="BRW165" s="31"/>
      <c r="BRX165" s="31"/>
      <c r="BRY165" s="31"/>
      <c r="BRZ165" s="31"/>
      <c r="BSA165" s="31"/>
      <c r="BSB165" s="31"/>
      <c r="BSC165" s="31"/>
      <c r="BSD165" s="31"/>
      <c r="BSE165" s="31"/>
      <c r="BSF165" s="31"/>
      <c r="BSG165" s="31"/>
      <c r="BSH165" s="31"/>
      <c r="BSI165" s="31"/>
      <c r="BSJ165" s="31"/>
      <c r="BSK165" s="31"/>
      <c r="BSL165" s="31"/>
      <c r="BSM165" s="31"/>
      <c r="BSN165" s="31"/>
      <c r="BSO165" s="31"/>
      <c r="BSP165" s="31"/>
      <c r="BSQ165" s="31"/>
      <c r="BSR165" s="31"/>
      <c r="BSS165" s="31"/>
      <c r="BST165" s="31"/>
      <c r="BSU165" s="31"/>
      <c r="BSV165" s="31"/>
      <c r="BSW165" s="31"/>
      <c r="BSX165" s="31"/>
      <c r="BSY165" s="31"/>
      <c r="BSZ165" s="31"/>
      <c r="BTA165" s="31"/>
      <c r="BTB165" s="31"/>
      <c r="BTC165" s="31"/>
      <c r="BTD165" s="31"/>
      <c r="BTE165" s="31"/>
      <c r="BTF165" s="31"/>
      <c r="BTG165" s="31"/>
      <c r="BTH165" s="31"/>
      <c r="BTI165" s="31"/>
      <c r="BTJ165" s="31"/>
      <c r="BTK165" s="31"/>
      <c r="BTL165" s="31"/>
      <c r="BTM165" s="31"/>
      <c r="BTN165" s="31"/>
      <c r="BTO165" s="31"/>
      <c r="BTP165" s="31"/>
      <c r="BTQ165" s="31"/>
      <c r="BTR165" s="31"/>
      <c r="BTS165" s="31"/>
      <c r="BTT165" s="31"/>
      <c r="BTU165" s="31"/>
      <c r="BTV165" s="31"/>
      <c r="BTW165" s="31"/>
      <c r="BTX165" s="31"/>
      <c r="BTY165" s="31"/>
      <c r="BTZ165" s="31"/>
      <c r="BUA165" s="31"/>
      <c r="BUB165" s="31"/>
      <c r="BUC165" s="31"/>
      <c r="BUD165" s="31"/>
      <c r="BUE165" s="31"/>
      <c r="BUF165" s="31"/>
      <c r="BUG165" s="31"/>
      <c r="BUH165" s="31"/>
      <c r="BUI165" s="31"/>
      <c r="BUJ165" s="31"/>
      <c r="BUK165" s="31"/>
      <c r="BUL165" s="31"/>
      <c r="BUM165" s="31"/>
      <c r="BUN165" s="31"/>
      <c r="BUO165" s="31"/>
      <c r="BUP165" s="31"/>
      <c r="BUQ165" s="31"/>
      <c r="BUR165" s="31"/>
      <c r="BUS165" s="31"/>
      <c r="BUT165" s="31"/>
      <c r="BUU165" s="31"/>
      <c r="BUV165" s="31"/>
      <c r="BUW165" s="31"/>
      <c r="BUX165" s="31"/>
      <c r="BUY165" s="31"/>
      <c r="BUZ165" s="31"/>
      <c r="BVA165" s="31"/>
      <c r="BVB165" s="31"/>
      <c r="BVC165" s="31"/>
      <c r="BVD165" s="31"/>
      <c r="BVE165" s="31"/>
      <c r="BVF165" s="31"/>
      <c r="BVG165" s="31"/>
      <c r="BVH165" s="31"/>
      <c r="BVI165" s="31"/>
      <c r="BVJ165" s="31"/>
      <c r="BVK165" s="31"/>
      <c r="BVL165" s="31"/>
      <c r="BVM165" s="31"/>
      <c r="BVN165" s="31"/>
      <c r="BVO165" s="31"/>
      <c r="BVP165" s="31"/>
      <c r="BVQ165" s="31"/>
      <c r="BVR165" s="31"/>
      <c r="BVS165" s="31"/>
      <c r="BVT165" s="31"/>
      <c r="BVU165" s="31"/>
      <c r="BVV165" s="31"/>
      <c r="BVW165" s="31"/>
      <c r="BVX165" s="31"/>
      <c r="BVY165" s="31"/>
      <c r="BVZ165" s="31"/>
      <c r="BWA165" s="31"/>
      <c r="BWB165" s="31"/>
      <c r="BWC165" s="31"/>
      <c r="BWD165" s="31"/>
      <c r="BWE165" s="31"/>
      <c r="BWF165" s="31"/>
      <c r="BWG165" s="31"/>
      <c r="BWH165" s="31"/>
      <c r="BWI165" s="31"/>
      <c r="BWJ165" s="31"/>
      <c r="BWK165" s="31"/>
      <c r="BWL165" s="31"/>
      <c r="BWM165" s="31"/>
      <c r="BWN165" s="31"/>
      <c r="BWO165" s="31"/>
      <c r="BWP165" s="31"/>
      <c r="BWQ165" s="31"/>
      <c r="BWR165" s="31"/>
      <c r="BWS165" s="31"/>
      <c r="BWT165" s="31"/>
      <c r="BWU165" s="31"/>
      <c r="BWV165" s="31"/>
      <c r="BWW165" s="31"/>
      <c r="BWX165" s="31"/>
      <c r="BWY165" s="31"/>
      <c r="BWZ165" s="31"/>
      <c r="BXA165" s="31"/>
      <c r="BXB165" s="31"/>
      <c r="BXC165" s="31"/>
      <c r="BXD165" s="31"/>
      <c r="BXE165" s="31"/>
      <c r="BXF165" s="31"/>
      <c r="BXG165" s="31"/>
      <c r="BXH165" s="31"/>
      <c r="BXI165" s="31"/>
      <c r="BXJ165" s="31"/>
      <c r="BXK165" s="31"/>
      <c r="BXL165" s="31"/>
      <c r="BXM165" s="31"/>
      <c r="BXN165" s="31"/>
      <c r="BXO165" s="31"/>
      <c r="BXP165" s="31"/>
      <c r="BXQ165" s="31"/>
      <c r="BXR165" s="31"/>
      <c r="BXS165" s="31"/>
      <c r="BXT165" s="31"/>
      <c r="BXU165" s="31"/>
      <c r="BXV165" s="31"/>
      <c r="BXW165" s="31"/>
      <c r="BXX165" s="31"/>
      <c r="BXY165" s="31"/>
      <c r="BXZ165" s="31"/>
      <c r="BYA165" s="31"/>
      <c r="BYB165" s="31"/>
      <c r="BYC165" s="31"/>
      <c r="BYD165" s="31"/>
      <c r="BYE165" s="31"/>
      <c r="BYF165" s="31"/>
      <c r="BYG165" s="31"/>
      <c r="BYH165" s="31"/>
      <c r="BYI165" s="31"/>
      <c r="BYJ165" s="31"/>
      <c r="BYK165" s="31"/>
      <c r="BYL165" s="31"/>
      <c r="BYM165" s="31"/>
      <c r="BYN165" s="31"/>
      <c r="BYO165" s="31"/>
      <c r="BYP165" s="31"/>
      <c r="BYQ165" s="31"/>
      <c r="BYR165" s="31"/>
      <c r="BYS165" s="31"/>
      <c r="BYT165" s="31"/>
      <c r="BYU165" s="31"/>
      <c r="BYV165" s="31"/>
      <c r="BYW165" s="31"/>
      <c r="BYX165" s="31"/>
      <c r="BYY165" s="31"/>
      <c r="BYZ165" s="31"/>
      <c r="BZA165" s="31"/>
      <c r="BZB165" s="31"/>
      <c r="BZC165" s="31"/>
      <c r="BZD165" s="31"/>
      <c r="BZE165" s="31"/>
      <c r="BZF165" s="31"/>
      <c r="BZG165" s="31"/>
      <c r="BZH165" s="31"/>
      <c r="BZI165" s="31"/>
      <c r="BZJ165" s="31"/>
      <c r="BZK165" s="31"/>
      <c r="BZL165" s="31"/>
      <c r="BZM165" s="31"/>
      <c r="BZN165" s="31"/>
      <c r="BZO165" s="31"/>
      <c r="BZP165" s="31"/>
      <c r="BZQ165" s="31"/>
      <c r="BZR165" s="31"/>
      <c r="BZS165" s="31"/>
      <c r="BZT165" s="31"/>
      <c r="BZU165" s="31"/>
      <c r="BZV165" s="31"/>
      <c r="BZW165" s="31"/>
      <c r="BZX165" s="31"/>
      <c r="BZY165" s="31"/>
      <c r="BZZ165" s="31"/>
      <c r="CAA165" s="31"/>
      <c r="CAB165" s="31"/>
      <c r="CAC165" s="31"/>
      <c r="CAD165" s="31"/>
      <c r="CAE165" s="31"/>
      <c r="CAF165" s="31"/>
      <c r="CAG165" s="31"/>
      <c r="CAH165" s="31"/>
      <c r="CAI165" s="31"/>
      <c r="CAJ165" s="31"/>
      <c r="CAK165" s="31"/>
      <c r="CAL165" s="31"/>
      <c r="CAM165" s="31"/>
      <c r="CAN165" s="31"/>
      <c r="CAO165" s="31"/>
      <c r="CAP165" s="31"/>
      <c r="CAQ165" s="31"/>
      <c r="CAR165" s="31"/>
      <c r="CAS165" s="31"/>
      <c r="CAT165" s="31"/>
      <c r="CAU165" s="31"/>
      <c r="CAV165" s="31"/>
      <c r="CAW165" s="31"/>
      <c r="CAX165" s="31"/>
      <c r="CAY165" s="31"/>
      <c r="CAZ165" s="31"/>
      <c r="CBA165" s="31"/>
      <c r="CBB165" s="31"/>
      <c r="CBC165" s="31"/>
      <c r="CBD165" s="31"/>
      <c r="CBE165" s="31"/>
      <c r="CBF165" s="31"/>
      <c r="CBG165" s="31"/>
      <c r="CBH165" s="31"/>
      <c r="CBI165" s="31"/>
      <c r="CBJ165" s="31"/>
      <c r="CBK165" s="31"/>
      <c r="CBL165" s="31"/>
      <c r="CBM165" s="31"/>
      <c r="CBN165" s="31"/>
      <c r="CBO165" s="31"/>
      <c r="CBP165" s="31"/>
      <c r="CBQ165" s="31"/>
      <c r="CBR165" s="31"/>
      <c r="CBS165" s="31"/>
      <c r="CBT165" s="31"/>
      <c r="CBU165" s="31"/>
      <c r="CBV165" s="31"/>
      <c r="CBW165" s="31"/>
      <c r="CBX165" s="31"/>
      <c r="CBY165" s="31"/>
      <c r="CBZ165" s="31"/>
      <c r="CCA165" s="31"/>
      <c r="CCB165" s="31"/>
      <c r="CCC165" s="31"/>
      <c r="CCD165" s="31"/>
      <c r="CCE165" s="31"/>
      <c r="CCF165" s="31"/>
      <c r="CCG165" s="31"/>
      <c r="CCH165" s="31"/>
      <c r="CCI165" s="31"/>
      <c r="CCJ165" s="31"/>
      <c r="CCK165" s="31"/>
      <c r="CCL165" s="31"/>
      <c r="CCM165" s="31"/>
      <c r="CCN165" s="31"/>
      <c r="CCO165" s="31"/>
      <c r="CCP165" s="31"/>
      <c r="CCQ165" s="31"/>
      <c r="CCR165" s="31"/>
      <c r="CCS165" s="31"/>
      <c r="CCT165" s="31"/>
      <c r="CCU165" s="31"/>
      <c r="CCV165" s="31"/>
      <c r="CCW165" s="31"/>
      <c r="CCX165" s="31"/>
      <c r="CCY165" s="31"/>
      <c r="CCZ165" s="31"/>
      <c r="CDA165" s="31"/>
      <c r="CDB165" s="31"/>
      <c r="CDC165" s="31"/>
      <c r="CDD165" s="31"/>
      <c r="CDE165" s="31"/>
      <c r="CDF165" s="31"/>
      <c r="CDG165" s="31"/>
      <c r="CDH165" s="31"/>
      <c r="CDI165" s="31"/>
      <c r="CDJ165" s="31"/>
      <c r="CDK165" s="31"/>
      <c r="CDL165" s="31"/>
      <c r="CDM165" s="31"/>
      <c r="CDN165" s="31"/>
      <c r="CDO165" s="31"/>
      <c r="CDP165" s="31"/>
      <c r="CDQ165" s="31"/>
      <c r="CDR165" s="31"/>
      <c r="CDS165" s="31"/>
      <c r="CDT165" s="31"/>
      <c r="CDU165" s="31"/>
      <c r="CDV165" s="31"/>
      <c r="CDW165" s="31"/>
      <c r="CDX165" s="31"/>
      <c r="CDY165" s="31"/>
      <c r="CDZ165" s="31"/>
      <c r="CEA165" s="31"/>
      <c r="CEB165" s="31"/>
      <c r="CEC165" s="31"/>
      <c r="CED165" s="31"/>
      <c r="CEE165" s="31"/>
      <c r="CEF165" s="31"/>
      <c r="CEG165" s="31"/>
      <c r="CEH165" s="31"/>
      <c r="CEI165" s="31"/>
      <c r="CEJ165" s="31"/>
      <c r="CEK165" s="31"/>
      <c r="CEL165" s="31"/>
      <c r="CEM165" s="31"/>
      <c r="CEN165" s="31"/>
      <c r="CEO165" s="31"/>
      <c r="CEP165" s="31"/>
      <c r="CEQ165" s="31"/>
      <c r="CER165" s="31"/>
      <c r="CES165" s="31"/>
      <c r="CET165" s="31"/>
      <c r="CEU165" s="31"/>
      <c r="CEV165" s="31"/>
      <c r="CEW165" s="31"/>
      <c r="CEX165" s="31"/>
      <c r="CEY165" s="31"/>
      <c r="CEZ165" s="31"/>
      <c r="CFA165" s="31"/>
      <c r="CFB165" s="31"/>
      <c r="CFC165" s="31"/>
      <c r="CFD165" s="31"/>
      <c r="CFE165" s="31"/>
      <c r="CFF165" s="31"/>
      <c r="CFG165" s="31"/>
      <c r="CFH165" s="31"/>
      <c r="CFI165" s="31"/>
      <c r="CFJ165" s="31"/>
      <c r="CFK165" s="31"/>
      <c r="CFL165" s="31"/>
      <c r="CFM165" s="31"/>
      <c r="CFN165" s="31"/>
      <c r="CFO165" s="31"/>
      <c r="CFP165" s="31"/>
      <c r="CFQ165" s="31"/>
      <c r="CFR165" s="31"/>
      <c r="CFS165" s="31"/>
      <c r="CFT165" s="31"/>
      <c r="CFU165" s="31"/>
      <c r="CFV165" s="31"/>
      <c r="CFW165" s="31"/>
      <c r="CFX165" s="31"/>
      <c r="CFY165" s="31"/>
      <c r="CFZ165" s="31"/>
      <c r="CGA165" s="31"/>
      <c r="CGB165" s="31"/>
      <c r="CGC165" s="31"/>
      <c r="CGD165" s="31"/>
      <c r="CGE165" s="31"/>
      <c r="CGF165" s="31"/>
      <c r="CGG165" s="31"/>
      <c r="CGH165" s="31"/>
      <c r="CGI165" s="31"/>
      <c r="CGJ165" s="31"/>
      <c r="CGK165" s="31"/>
      <c r="CGL165" s="31"/>
      <c r="CGM165" s="31"/>
      <c r="CGN165" s="31"/>
      <c r="CGO165" s="31"/>
      <c r="CGP165" s="31"/>
      <c r="CGQ165" s="31"/>
      <c r="CGR165" s="31"/>
      <c r="CGS165" s="31"/>
      <c r="CGT165" s="31"/>
      <c r="CGU165" s="31"/>
      <c r="CGV165" s="31"/>
      <c r="CGW165" s="31"/>
      <c r="CGX165" s="31"/>
      <c r="CGY165" s="31"/>
      <c r="CGZ165" s="31"/>
      <c r="CHA165" s="31"/>
      <c r="CHB165" s="31"/>
      <c r="CHC165" s="31"/>
      <c r="CHD165" s="31"/>
      <c r="CHE165" s="31"/>
      <c r="CHF165" s="31"/>
      <c r="CHG165" s="31"/>
      <c r="CHH165" s="31"/>
      <c r="CHI165" s="31"/>
      <c r="CHJ165" s="31"/>
      <c r="CHK165" s="31"/>
      <c r="CHL165" s="31"/>
      <c r="CHM165" s="31"/>
      <c r="CHN165" s="31"/>
      <c r="CHO165" s="31"/>
      <c r="CHP165" s="31"/>
      <c r="CHQ165" s="31"/>
      <c r="CHR165" s="31"/>
      <c r="CHS165" s="31"/>
      <c r="CHT165" s="31"/>
      <c r="CHU165" s="31"/>
      <c r="CHV165" s="31"/>
      <c r="CHW165" s="31"/>
      <c r="CHX165" s="31"/>
      <c r="CHY165" s="31"/>
      <c r="CHZ165" s="31"/>
      <c r="CIA165" s="31"/>
      <c r="CIB165" s="31"/>
      <c r="CIC165" s="31"/>
      <c r="CID165" s="31"/>
      <c r="CIE165" s="31"/>
      <c r="CIF165" s="31"/>
      <c r="CIG165" s="31"/>
      <c r="CIH165" s="31"/>
      <c r="CII165" s="31"/>
      <c r="CIJ165" s="31"/>
      <c r="CIK165" s="31"/>
      <c r="CIL165" s="31"/>
      <c r="CIM165" s="31"/>
      <c r="CIN165" s="31"/>
      <c r="CIO165" s="31"/>
      <c r="CIP165" s="31"/>
      <c r="CIQ165" s="31"/>
      <c r="CIR165" s="31"/>
      <c r="CIS165" s="31"/>
      <c r="CIT165" s="31"/>
      <c r="CIU165" s="31"/>
      <c r="CIV165" s="31"/>
      <c r="CIW165" s="31"/>
      <c r="CIX165" s="31"/>
      <c r="CIY165" s="31"/>
      <c r="CIZ165" s="31"/>
      <c r="CJA165" s="31"/>
      <c r="CJB165" s="31"/>
      <c r="CJC165" s="31"/>
      <c r="CJD165" s="31"/>
      <c r="CJE165" s="31"/>
      <c r="CJF165" s="31"/>
      <c r="CJG165" s="31"/>
      <c r="CJH165" s="31"/>
      <c r="CJI165" s="31"/>
      <c r="CJJ165" s="31"/>
      <c r="CJK165" s="31"/>
      <c r="CJL165" s="31"/>
      <c r="CJM165" s="31"/>
      <c r="CJN165" s="31"/>
      <c r="CJO165" s="31"/>
      <c r="CJP165" s="31"/>
      <c r="CJQ165" s="31"/>
      <c r="CJR165" s="31"/>
      <c r="CJS165" s="31"/>
      <c r="CJT165" s="31"/>
      <c r="CJU165" s="31"/>
      <c r="CJV165" s="31"/>
      <c r="CJW165" s="31"/>
      <c r="CJX165" s="31"/>
      <c r="CJY165" s="31"/>
      <c r="CJZ165" s="31"/>
      <c r="CKA165" s="31"/>
      <c r="CKB165" s="31"/>
      <c r="CKC165" s="31"/>
      <c r="CKD165" s="31"/>
      <c r="CKE165" s="31"/>
      <c r="CKF165" s="31"/>
      <c r="CKG165" s="31"/>
      <c r="CKH165" s="31"/>
      <c r="CKI165" s="31"/>
      <c r="CKJ165" s="31"/>
      <c r="CKK165" s="31"/>
      <c r="CKL165" s="31"/>
      <c r="CKM165" s="31"/>
      <c r="CKN165" s="31"/>
      <c r="CKO165" s="31"/>
      <c r="CKP165" s="31"/>
      <c r="CKQ165" s="31"/>
      <c r="CKR165" s="31"/>
      <c r="CKS165" s="31"/>
      <c r="CKT165" s="31"/>
      <c r="CKU165" s="31"/>
      <c r="CKV165" s="31"/>
      <c r="CKW165" s="31"/>
      <c r="CKX165" s="31"/>
      <c r="CKY165" s="31"/>
      <c r="CKZ165" s="31"/>
      <c r="CLA165" s="31"/>
      <c r="CLB165" s="31"/>
      <c r="CLC165" s="31"/>
      <c r="CLD165" s="31"/>
      <c r="CLE165" s="31"/>
      <c r="CLF165" s="31"/>
      <c r="CLG165" s="31"/>
      <c r="CLH165" s="31"/>
      <c r="CLI165" s="31"/>
      <c r="CLJ165" s="31"/>
      <c r="CLK165" s="31"/>
      <c r="CLL165" s="31"/>
      <c r="CLM165" s="31"/>
      <c r="CLN165" s="31"/>
      <c r="CLO165" s="31"/>
      <c r="CLP165" s="31"/>
      <c r="CLQ165" s="31"/>
      <c r="CLR165" s="31"/>
      <c r="CLS165" s="31"/>
      <c r="CLT165" s="31"/>
      <c r="CLU165" s="31"/>
      <c r="CLV165" s="31"/>
      <c r="CLW165" s="31"/>
      <c r="CLX165" s="31"/>
      <c r="CLY165" s="31"/>
      <c r="CLZ165" s="31"/>
      <c r="CMA165" s="31"/>
      <c r="CMB165" s="31"/>
      <c r="CMC165" s="31"/>
      <c r="CMD165" s="31"/>
      <c r="CME165" s="31"/>
      <c r="CMF165" s="31"/>
      <c r="CMG165" s="31"/>
      <c r="CMH165" s="31"/>
      <c r="CMI165" s="31"/>
      <c r="CMJ165" s="31"/>
      <c r="CMK165" s="31"/>
      <c r="CML165" s="31"/>
      <c r="CMM165" s="31"/>
      <c r="CMN165" s="31"/>
      <c r="CMO165" s="31"/>
      <c r="CMP165" s="31"/>
      <c r="CMQ165" s="31"/>
      <c r="CMR165" s="31"/>
      <c r="CMS165" s="31"/>
      <c r="CMT165" s="31"/>
      <c r="CMU165" s="31"/>
      <c r="CMV165" s="31"/>
      <c r="CMW165" s="31"/>
      <c r="CMX165" s="31"/>
      <c r="CMY165" s="31"/>
      <c r="CMZ165" s="31"/>
      <c r="CNA165" s="31"/>
      <c r="CNB165" s="31"/>
      <c r="CNC165" s="31"/>
      <c r="CND165" s="31"/>
      <c r="CNE165" s="31"/>
      <c r="CNF165" s="31"/>
      <c r="CNG165" s="31"/>
      <c r="CNH165" s="31"/>
      <c r="CNI165" s="31"/>
      <c r="CNJ165" s="31"/>
      <c r="CNK165" s="31"/>
      <c r="CNL165" s="31"/>
      <c r="CNM165" s="31"/>
      <c r="CNN165" s="31"/>
      <c r="CNO165" s="31"/>
      <c r="CNP165" s="31"/>
      <c r="CNQ165" s="31"/>
      <c r="CNR165" s="31"/>
      <c r="CNS165" s="31"/>
      <c r="CNT165" s="31"/>
      <c r="CNU165" s="31"/>
      <c r="CNV165" s="31"/>
      <c r="CNW165" s="31"/>
      <c r="CNX165" s="31"/>
      <c r="CNY165" s="31"/>
      <c r="CNZ165" s="31"/>
      <c r="COA165" s="31"/>
      <c r="COB165" s="31"/>
      <c r="COC165" s="31"/>
      <c r="COD165" s="31"/>
      <c r="COE165" s="31"/>
      <c r="COF165" s="31"/>
      <c r="COG165" s="31"/>
      <c r="COH165" s="31"/>
      <c r="COI165" s="31"/>
      <c r="COJ165" s="31"/>
      <c r="COK165" s="31"/>
      <c r="COL165" s="31"/>
      <c r="COM165" s="31"/>
      <c r="CON165" s="31"/>
      <c r="COO165" s="31"/>
      <c r="COP165" s="31"/>
      <c r="COQ165" s="31"/>
      <c r="COR165" s="31"/>
      <c r="COS165" s="31"/>
      <c r="COT165" s="31"/>
      <c r="COU165" s="31"/>
      <c r="COV165" s="31"/>
      <c r="COW165" s="31"/>
      <c r="COX165" s="31"/>
      <c r="COY165" s="31"/>
      <c r="COZ165" s="31"/>
      <c r="CPA165" s="31"/>
      <c r="CPB165" s="31"/>
      <c r="CPC165" s="31"/>
      <c r="CPD165" s="31"/>
      <c r="CPE165" s="31"/>
      <c r="CPF165" s="31"/>
      <c r="CPG165" s="31"/>
      <c r="CPH165" s="31"/>
      <c r="CPI165" s="31"/>
      <c r="CPJ165" s="31"/>
      <c r="CPK165" s="31"/>
      <c r="CPL165" s="31"/>
      <c r="CPM165" s="31"/>
      <c r="CPN165" s="31"/>
      <c r="CPO165" s="31"/>
      <c r="CPP165" s="31"/>
      <c r="CPQ165" s="31"/>
      <c r="CPR165" s="31"/>
      <c r="CPS165" s="31"/>
      <c r="CPT165" s="31"/>
      <c r="CPU165" s="31"/>
      <c r="CPV165" s="31"/>
      <c r="CPW165" s="31"/>
      <c r="CPX165" s="31"/>
      <c r="CPY165" s="31"/>
      <c r="CPZ165" s="31"/>
      <c r="CQA165" s="31"/>
      <c r="CQB165" s="31"/>
      <c r="CQC165" s="31"/>
      <c r="CQD165" s="31"/>
      <c r="CQE165" s="31"/>
      <c r="CQF165" s="31"/>
      <c r="CQG165" s="31"/>
      <c r="CQH165" s="31"/>
      <c r="CQI165" s="31"/>
      <c r="CQJ165" s="31"/>
      <c r="CQK165" s="31"/>
      <c r="CQL165" s="31"/>
      <c r="CQM165" s="31"/>
      <c r="CQN165" s="31"/>
      <c r="CQO165" s="31"/>
      <c r="CQP165" s="31"/>
      <c r="CQQ165" s="31"/>
      <c r="CQR165" s="31"/>
      <c r="CQS165" s="31"/>
      <c r="CQT165" s="31"/>
      <c r="CQU165" s="31"/>
      <c r="CQV165" s="31"/>
      <c r="CQW165" s="31"/>
      <c r="CQX165" s="31"/>
      <c r="CQY165" s="31"/>
      <c r="CQZ165" s="31"/>
      <c r="CRA165" s="31"/>
      <c r="CRB165" s="31"/>
      <c r="CRC165" s="31"/>
      <c r="CRD165" s="31"/>
      <c r="CRE165" s="31"/>
      <c r="CRF165" s="31"/>
      <c r="CRG165" s="31"/>
      <c r="CRH165" s="31"/>
      <c r="CRI165" s="31"/>
      <c r="CRJ165" s="31"/>
      <c r="CRK165" s="31"/>
      <c r="CRL165" s="31"/>
      <c r="CRM165" s="31"/>
      <c r="CRN165" s="31"/>
      <c r="CRO165" s="31"/>
      <c r="CRP165" s="31"/>
      <c r="CRQ165" s="31"/>
      <c r="CRR165" s="31"/>
      <c r="CRS165" s="31"/>
      <c r="CRT165" s="31"/>
      <c r="CRU165" s="31"/>
      <c r="CRV165" s="31"/>
      <c r="CRW165" s="31"/>
      <c r="CRX165" s="31"/>
      <c r="CRY165" s="31"/>
      <c r="CRZ165" s="31"/>
      <c r="CSA165" s="31"/>
      <c r="CSB165" s="31"/>
      <c r="CSC165" s="31"/>
      <c r="CSD165" s="31"/>
      <c r="CSE165" s="31"/>
      <c r="CSF165" s="31"/>
      <c r="CSG165" s="31"/>
      <c r="CSH165" s="31"/>
      <c r="CSI165" s="31"/>
      <c r="CSJ165" s="31"/>
      <c r="CSK165" s="31"/>
      <c r="CSL165" s="31"/>
      <c r="CSM165" s="31"/>
      <c r="CSN165" s="31"/>
      <c r="CSO165" s="31"/>
      <c r="CSP165" s="31"/>
      <c r="CSQ165" s="31"/>
      <c r="CSR165" s="31"/>
      <c r="CSS165" s="31"/>
      <c r="CST165" s="31"/>
      <c r="CSU165" s="31"/>
      <c r="CSV165" s="31"/>
      <c r="CSW165" s="31"/>
      <c r="CSX165" s="31"/>
      <c r="CSY165" s="31"/>
      <c r="CSZ165" s="31"/>
      <c r="CTA165" s="31"/>
      <c r="CTB165" s="31"/>
      <c r="CTC165" s="31"/>
      <c r="CTD165" s="31"/>
      <c r="CTE165" s="31"/>
      <c r="CTF165" s="31"/>
      <c r="CTG165" s="31"/>
      <c r="CTH165" s="31"/>
      <c r="CTI165" s="31"/>
      <c r="CTJ165" s="31"/>
      <c r="CTK165" s="31"/>
      <c r="CTL165" s="31"/>
      <c r="CTM165" s="31"/>
      <c r="CTN165" s="31"/>
      <c r="CTO165" s="31"/>
      <c r="CTP165" s="31"/>
      <c r="CTQ165" s="31"/>
      <c r="CTR165" s="31"/>
      <c r="CTS165" s="31"/>
      <c r="CTT165" s="31"/>
      <c r="CTU165" s="31"/>
      <c r="CTV165" s="31"/>
      <c r="CTW165" s="31"/>
      <c r="CTX165" s="31"/>
      <c r="CTY165" s="31"/>
      <c r="CTZ165" s="31"/>
      <c r="CUA165" s="31"/>
      <c r="CUB165" s="31"/>
      <c r="CUC165" s="31"/>
      <c r="CUD165" s="31"/>
      <c r="CUE165" s="31"/>
      <c r="CUF165" s="31"/>
      <c r="CUG165" s="31"/>
      <c r="CUH165" s="31"/>
      <c r="CUI165" s="31"/>
      <c r="CUJ165" s="31"/>
      <c r="CUK165" s="31"/>
      <c r="CUL165" s="31"/>
      <c r="CUM165" s="31"/>
      <c r="CUN165" s="31"/>
      <c r="CUO165" s="31"/>
      <c r="CUP165" s="31"/>
      <c r="CUQ165" s="31"/>
      <c r="CUR165" s="31"/>
      <c r="CUS165" s="31"/>
      <c r="CUT165" s="31"/>
      <c r="CUU165" s="31"/>
      <c r="CUV165" s="31"/>
      <c r="CUW165" s="31"/>
      <c r="CUX165" s="31"/>
      <c r="CUY165" s="31"/>
      <c r="CUZ165" s="31"/>
      <c r="CVA165" s="31"/>
      <c r="CVB165" s="31"/>
      <c r="CVC165" s="31"/>
      <c r="CVD165" s="31"/>
      <c r="CVE165" s="31"/>
      <c r="CVF165" s="31"/>
      <c r="CVG165" s="31"/>
      <c r="CVH165" s="31"/>
      <c r="CVI165" s="31"/>
      <c r="CVJ165" s="31"/>
      <c r="CVK165" s="31"/>
      <c r="CVL165" s="31"/>
      <c r="CVM165" s="31"/>
      <c r="CVN165" s="31"/>
      <c r="CVO165" s="31"/>
      <c r="CVP165" s="31"/>
      <c r="CVQ165" s="31"/>
      <c r="CVR165" s="31"/>
      <c r="CVS165" s="31"/>
      <c r="CVT165" s="31"/>
      <c r="CVU165" s="31"/>
      <c r="CVV165" s="31"/>
      <c r="CVW165" s="31"/>
      <c r="CVX165" s="31"/>
      <c r="CVY165" s="31"/>
      <c r="CVZ165" s="31"/>
      <c r="CWA165" s="31"/>
      <c r="CWB165" s="31"/>
      <c r="CWC165" s="31"/>
      <c r="CWD165" s="31"/>
      <c r="CWE165" s="31"/>
      <c r="CWF165" s="31"/>
      <c r="CWG165" s="31"/>
      <c r="CWH165" s="31"/>
      <c r="CWI165" s="31"/>
      <c r="CWJ165" s="31"/>
      <c r="CWK165" s="31"/>
      <c r="CWL165" s="31"/>
      <c r="CWM165" s="31"/>
      <c r="CWN165" s="31"/>
      <c r="CWO165" s="31"/>
      <c r="CWP165" s="31"/>
      <c r="CWQ165" s="31"/>
      <c r="CWR165" s="31"/>
      <c r="CWS165" s="31"/>
      <c r="CWT165" s="31"/>
      <c r="CWU165" s="31"/>
      <c r="CWV165" s="31"/>
      <c r="CWW165" s="31"/>
      <c r="CWX165" s="31"/>
      <c r="CWY165" s="31"/>
      <c r="CWZ165" s="31"/>
      <c r="CXA165" s="31"/>
      <c r="CXB165" s="31"/>
      <c r="CXC165" s="31"/>
      <c r="CXD165" s="31"/>
      <c r="CXE165" s="31"/>
      <c r="CXF165" s="31"/>
      <c r="CXG165" s="31"/>
      <c r="CXH165" s="31"/>
    </row>
    <row r="166" spans="1:2660" s="82" customFormat="1" ht="31.5" customHeight="1" x14ac:dyDescent="0.2">
      <c r="A166" s="8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31"/>
      <c r="BX166" s="31"/>
      <c r="BY166" s="31"/>
      <c r="BZ166" s="31"/>
      <c r="CA166" s="31"/>
      <c r="CB166" s="31"/>
      <c r="CC166" s="31"/>
      <c r="CD166" s="31"/>
      <c r="CE166" s="31"/>
      <c r="CF166" s="31"/>
      <c r="CG166" s="31"/>
      <c r="CH166" s="31"/>
      <c r="CI166" s="31"/>
      <c r="CJ166" s="31"/>
      <c r="CK166" s="31"/>
      <c r="CL166" s="31"/>
      <c r="CM166" s="31"/>
      <c r="CN166" s="31"/>
      <c r="CO166" s="31"/>
      <c r="CP166" s="31"/>
      <c r="CQ166" s="31"/>
      <c r="CR166" s="31"/>
      <c r="CS166" s="31"/>
      <c r="CT166" s="31"/>
      <c r="CU166" s="31"/>
      <c r="CV166" s="31"/>
      <c r="CW166" s="31"/>
      <c r="CX166" s="31"/>
      <c r="CY166" s="31"/>
      <c r="CZ166" s="31"/>
      <c r="DA166" s="31"/>
      <c r="DB166" s="31"/>
      <c r="DC166" s="31"/>
      <c r="DD166" s="31"/>
      <c r="DE166" s="31"/>
      <c r="DF166" s="31"/>
      <c r="DG166" s="31"/>
      <c r="DH166" s="31"/>
      <c r="DI166" s="31"/>
      <c r="DJ166" s="31"/>
      <c r="DK166" s="31"/>
      <c r="DL166" s="31"/>
      <c r="DM166" s="31"/>
      <c r="DN166" s="31"/>
      <c r="DO166" s="31"/>
      <c r="DP166" s="31"/>
      <c r="DQ166" s="31"/>
      <c r="DR166" s="31"/>
      <c r="DS166" s="31"/>
      <c r="DT166" s="31"/>
      <c r="DU166" s="31"/>
      <c r="DV166" s="31"/>
      <c r="DW166" s="31"/>
      <c r="DX166" s="31"/>
      <c r="DY166" s="31"/>
      <c r="DZ166" s="31"/>
      <c r="EA166" s="31"/>
      <c r="EB166" s="31"/>
      <c r="EC166" s="31"/>
      <c r="ED166" s="31"/>
      <c r="EE166" s="31"/>
      <c r="EF166" s="31"/>
      <c r="EG166" s="31"/>
      <c r="EH166" s="31"/>
      <c r="EI166" s="31"/>
      <c r="EJ166" s="31"/>
      <c r="EK166" s="31"/>
      <c r="EL166" s="31"/>
      <c r="EM166" s="31"/>
      <c r="EN166" s="31"/>
      <c r="EO166" s="31"/>
      <c r="EP166" s="31"/>
      <c r="EQ166" s="31"/>
      <c r="ER166" s="31"/>
      <c r="ES166" s="31"/>
      <c r="ET166" s="31"/>
      <c r="EU166" s="31"/>
      <c r="EV166" s="31"/>
      <c r="EW166" s="31"/>
      <c r="EX166" s="31"/>
      <c r="EY166" s="31"/>
      <c r="EZ166" s="31"/>
      <c r="FA166" s="31"/>
      <c r="FB166" s="31"/>
      <c r="FC166" s="31"/>
      <c r="FD166" s="31"/>
      <c r="FE166" s="31"/>
      <c r="FF166" s="31"/>
      <c r="FG166" s="31"/>
      <c r="FH166" s="31"/>
      <c r="FI166" s="31"/>
      <c r="FJ166" s="31"/>
      <c r="FK166" s="31"/>
      <c r="FL166" s="31"/>
      <c r="FM166" s="31"/>
      <c r="FN166" s="31"/>
      <c r="FO166" s="31"/>
      <c r="FP166" s="31"/>
      <c r="FQ166" s="31"/>
      <c r="FR166" s="31"/>
      <c r="FS166" s="31"/>
      <c r="FT166" s="31"/>
      <c r="FU166" s="31"/>
      <c r="FV166" s="31"/>
      <c r="FW166" s="31"/>
      <c r="FX166" s="31"/>
      <c r="FY166" s="31"/>
      <c r="FZ166" s="31"/>
      <c r="GA166" s="31"/>
      <c r="GB166" s="31"/>
      <c r="GC166" s="31"/>
      <c r="GD166" s="31"/>
      <c r="GE166" s="31"/>
      <c r="GF166" s="31"/>
      <c r="GG166" s="31"/>
      <c r="GH166" s="31"/>
      <c r="GI166" s="31"/>
      <c r="GJ166" s="31"/>
      <c r="GK166" s="31"/>
      <c r="GL166" s="31"/>
      <c r="GM166" s="31"/>
      <c r="GN166" s="31"/>
      <c r="GO166" s="31"/>
      <c r="GP166" s="31"/>
      <c r="GQ166" s="31"/>
      <c r="GR166" s="31"/>
      <c r="GS166" s="31"/>
      <c r="GT166" s="31"/>
      <c r="GU166" s="31"/>
      <c r="GV166" s="31"/>
      <c r="GW166" s="31"/>
      <c r="GX166" s="31"/>
      <c r="GY166" s="31"/>
      <c r="GZ166" s="31"/>
      <c r="HA166" s="31"/>
      <c r="HB166" s="31"/>
      <c r="HC166" s="31"/>
      <c r="HD166" s="31"/>
      <c r="HE166" s="31"/>
      <c r="HF166" s="31"/>
      <c r="HG166" s="31"/>
      <c r="HH166" s="31"/>
      <c r="HI166" s="31"/>
      <c r="HJ166" s="31"/>
      <c r="HK166" s="31"/>
      <c r="HL166" s="31"/>
      <c r="HM166" s="31"/>
      <c r="HN166" s="31"/>
      <c r="HO166" s="31"/>
      <c r="HP166" s="31"/>
      <c r="HQ166" s="31"/>
      <c r="HR166" s="31"/>
      <c r="HS166" s="31"/>
      <c r="HT166" s="31"/>
      <c r="HU166" s="31"/>
      <c r="HV166" s="31"/>
      <c r="HW166" s="31"/>
      <c r="HX166" s="31"/>
      <c r="HY166" s="31"/>
      <c r="HZ166" s="31"/>
      <c r="IA166" s="31"/>
      <c r="IB166" s="31"/>
      <c r="IC166" s="31"/>
      <c r="ID166" s="31"/>
      <c r="IE166" s="31"/>
      <c r="IF166" s="31"/>
      <c r="IG166" s="31"/>
      <c r="IH166" s="31"/>
      <c r="II166" s="31"/>
      <c r="IJ166" s="31"/>
      <c r="IK166" s="31"/>
      <c r="IL166" s="31"/>
      <c r="IM166" s="31"/>
      <c r="IN166" s="31"/>
      <c r="IO166" s="31"/>
      <c r="IP166" s="31"/>
      <c r="IQ166" s="31"/>
      <c r="IR166" s="31"/>
      <c r="IS166" s="31"/>
      <c r="IT166" s="31"/>
      <c r="IU166" s="31"/>
      <c r="IV166" s="31"/>
      <c r="IW166" s="31"/>
      <c r="IX166" s="31"/>
      <c r="IY166" s="31"/>
      <c r="IZ166" s="31"/>
      <c r="JA166" s="31"/>
      <c r="JB166" s="31"/>
      <c r="JC166" s="31"/>
      <c r="JD166" s="31"/>
      <c r="JE166" s="31"/>
      <c r="JF166" s="31"/>
      <c r="JG166" s="31"/>
      <c r="JH166" s="31"/>
      <c r="JI166" s="31"/>
      <c r="JJ166" s="31"/>
      <c r="JK166" s="31"/>
      <c r="JL166" s="31"/>
      <c r="JM166" s="31"/>
      <c r="JN166" s="31"/>
      <c r="JO166" s="31"/>
      <c r="JP166" s="31"/>
      <c r="JQ166" s="31"/>
      <c r="JR166" s="31"/>
      <c r="JS166" s="31"/>
      <c r="JT166" s="31"/>
      <c r="JU166" s="31"/>
      <c r="JV166" s="31"/>
      <c r="JW166" s="31"/>
      <c r="JX166" s="31"/>
      <c r="JY166" s="31"/>
      <c r="JZ166" s="31"/>
      <c r="KA166" s="31"/>
      <c r="KB166" s="31"/>
      <c r="KC166" s="31"/>
      <c r="KD166" s="31"/>
      <c r="KE166" s="31"/>
      <c r="KF166" s="31"/>
      <c r="KG166" s="31"/>
      <c r="KH166" s="31"/>
      <c r="KI166" s="31"/>
      <c r="KJ166" s="31"/>
      <c r="KK166" s="31"/>
      <c r="KL166" s="31"/>
      <c r="KM166" s="31"/>
      <c r="KN166" s="31"/>
      <c r="KO166" s="31"/>
      <c r="KP166" s="31"/>
      <c r="KQ166" s="31"/>
      <c r="KR166" s="31"/>
      <c r="KS166" s="31"/>
      <c r="KT166" s="31"/>
      <c r="KU166" s="31"/>
      <c r="KV166" s="31"/>
      <c r="KW166" s="31"/>
      <c r="KX166" s="31"/>
      <c r="KY166" s="31"/>
      <c r="KZ166" s="31"/>
      <c r="LA166" s="31"/>
      <c r="LB166" s="31"/>
      <c r="LC166" s="31"/>
      <c r="LD166" s="31"/>
      <c r="LE166" s="31"/>
      <c r="LF166" s="31"/>
      <c r="LG166" s="31"/>
      <c r="LH166" s="31"/>
      <c r="LI166" s="31"/>
      <c r="LJ166" s="31"/>
      <c r="LK166" s="31"/>
      <c r="LL166" s="31"/>
      <c r="LM166" s="31"/>
      <c r="LN166" s="31"/>
      <c r="LO166" s="31"/>
      <c r="LP166" s="31"/>
      <c r="LQ166" s="31"/>
      <c r="LR166" s="31"/>
      <c r="LS166" s="31"/>
      <c r="LT166" s="31"/>
      <c r="LU166" s="31"/>
      <c r="LV166" s="31"/>
      <c r="LW166" s="31"/>
      <c r="LX166" s="31"/>
      <c r="LY166" s="31"/>
      <c r="LZ166" s="31"/>
      <c r="MA166" s="31"/>
      <c r="MB166" s="31"/>
      <c r="MC166" s="31"/>
      <c r="MD166" s="31"/>
      <c r="ME166" s="31"/>
      <c r="MF166" s="31"/>
      <c r="MG166" s="31"/>
      <c r="MH166" s="31"/>
      <c r="MI166" s="31"/>
      <c r="MJ166" s="31"/>
      <c r="MK166" s="31"/>
      <c r="ML166" s="31"/>
      <c r="MM166" s="31"/>
      <c r="MN166" s="31"/>
      <c r="MO166" s="31"/>
      <c r="MP166" s="31"/>
      <c r="MQ166" s="31"/>
      <c r="MR166" s="31"/>
      <c r="MS166" s="31"/>
      <c r="MT166" s="31"/>
      <c r="MU166" s="31"/>
      <c r="MV166" s="31"/>
      <c r="MW166" s="31"/>
      <c r="MX166" s="31"/>
      <c r="MY166" s="31"/>
      <c r="MZ166" s="31"/>
      <c r="NA166" s="31"/>
      <c r="NB166" s="31"/>
      <c r="NC166" s="31"/>
      <c r="ND166" s="31"/>
      <c r="NE166" s="31"/>
      <c r="NF166" s="31"/>
      <c r="NG166" s="31"/>
      <c r="NH166" s="31"/>
      <c r="NI166" s="31"/>
      <c r="NJ166" s="31"/>
      <c r="NK166" s="31"/>
      <c r="NL166" s="31"/>
      <c r="NM166" s="31"/>
      <c r="NN166" s="31"/>
      <c r="NO166" s="31"/>
      <c r="NP166" s="31"/>
      <c r="NQ166" s="31"/>
      <c r="NR166" s="31"/>
      <c r="NS166" s="31"/>
      <c r="NT166" s="31"/>
      <c r="NU166" s="31"/>
      <c r="NV166" s="31"/>
      <c r="NW166" s="31"/>
      <c r="NX166" s="31"/>
      <c r="NY166" s="31"/>
      <c r="NZ166" s="31"/>
      <c r="OA166" s="31"/>
      <c r="OB166" s="31"/>
      <c r="OC166" s="31"/>
      <c r="OD166" s="31"/>
      <c r="OE166" s="31"/>
      <c r="OF166" s="31"/>
      <c r="OG166" s="31"/>
      <c r="OH166" s="31"/>
      <c r="OI166" s="31"/>
      <c r="OJ166" s="31"/>
      <c r="OK166" s="31"/>
      <c r="OL166" s="31"/>
      <c r="OM166" s="31"/>
      <c r="ON166" s="31"/>
      <c r="OO166" s="31"/>
      <c r="OP166" s="31"/>
      <c r="OQ166" s="31"/>
      <c r="OR166" s="31"/>
      <c r="OS166" s="31"/>
      <c r="OT166" s="31"/>
      <c r="OU166" s="31"/>
      <c r="OV166" s="31"/>
      <c r="OW166" s="31"/>
      <c r="OX166" s="31"/>
      <c r="OY166" s="31"/>
      <c r="OZ166" s="31"/>
      <c r="PA166" s="31"/>
      <c r="PB166" s="31"/>
      <c r="PC166" s="31"/>
      <c r="PD166" s="31"/>
      <c r="PE166" s="31"/>
      <c r="PF166" s="31"/>
      <c r="PG166" s="31"/>
      <c r="PH166" s="31"/>
      <c r="PI166" s="31"/>
      <c r="PJ166" s="31"/>
      <c r="PK166" s="31"/>
      <c r="PL166" s="31"/>
      <c r="PM166" s="31"/>
      <c r="PN166" s="31"/>
      <c r="PO166" s="31"/>
      <c r="PP166" s="31"/>
      <c r="PQ166" s="31"/>
      <c r="PR166" s="31"/>
      <c r="PS166" s="31"/>
      <c r="PT166" s="31"/>
      <c r="PU166" s="31"/>
      <c r="PV166" s="31"/>
      <c r="PW166" s="31"/>
      <c r="PX166" s="31"/>
      <c r="PY166" s="31"/>
      <c r="PZ166" s="31"/>
      <c r="QA166" s="31"/>
      <c r="QB166" s="31"/>
      <c r="QC166" s="31"/>
      <c r="QD166" s="31"/>
      <c r="QE166" s="31"/>
      <c r="QF166" s="31"/>
      <c r="QG166" s="31"/>
      <c r="QH166" s="31"/>
      <c r="QI166" s="31"/>
      <c r="QJ166" s="31"/>
      <c r="QK166" s="31"/>
      <c r="QL166" s="31"/>
      <c r="QM166" s="31"/>
      <c r="QN166" s="31"/>
      <c r="QO166" s="31"/>
      <c r="QP166" s="31"/>
      <c r="QQ166" s="31"/>
      <c r="QR166" s="31"/>
      <c r="QS166" s="31"/>
      <c r="QT166" s="31"/>
      <c r="QU166" s="31"/>
      <c r="QV166" s="31"/>
      <c r="QW166" s="31"/>
      <c r="QX166" s="31"/>
      <c r="QY166" s="31"/>
      <c r="QZ166" s="31"/>
      <c r="RA166" s="31"/>
      <c r="RB166" s="31"/>
      <c r="RC166" s="31"/>
      <c r="RD166" s="31"/>
      <c r="RE166" s="31"/>
      <c r="RF166" s="31"/>
      <c r="RG166" s="31"/>
      <c r="RH166" s="31"/>
      <c r="RI166" s="31"/>
      <c r="RJ166" s="31"/>
      <c r="RK166" s="31"/>
      <c r="RL166" s="31"/>
      <c r="RM166" s="31"/>
      <c r="RN166" s="31"/>
      <c r="RO166" s="31"/>
      <c r="RP166" s="31"/>
      <c r="RQ166" s="31"/>
      <c r="RR166" s="31"/>
      <c r="RS166" s="31"/>
      <c r="RT166" s="31"/>
      <c r="RU166" s="31"/>
      <c r="RV166" s="31"/>
      <c r="RW166" s="31"/>
      <c r="RX166" s="31"/>
      <c r="RY166" s="31"/>
      <c r="RZ166" s="31"/>
      <c r="SA166" s="31"/>
      <c r="SB166" s="31"/>
      <c r="SC166" s="31"/>
      <c r="SD166" s="31"/>
      <c r="SE166" s="31"/>
      <c r="SF166" s="31"/>
      <c r="SG166" s="31"/>
      <c r="SH166" s="31"/>
      <c r="SI166" s="31"/>
      <c r="SJ166" s="31"/>
      <c r="SK166" s="31"/>
      <c r="SL166" s="31"/>
      <c r="SM166" s="31"/>
      <c r="SN166" s="31"/>
      <c r="SO166" s="31"/>
      <c r="SP166" s="31"/>
      <c r="SQ166" s="31"/>
      <c r="SR166" s="31"/>
      <c r="SS166" s="31"/>
      <c r="ST166" s="31"/>
      <c r="SU166" s="31"/>
      <c r="SV166" s="31"/>
      <c r="SW166" s="31"/>
      <c r="SX166" s="31"/>
      <c r="SY166" s="31"/>
      <c r="SZ166" s="31"/>
      <c r="TA166" s="31"/>
      <c r="TB166" s="31"/>
      <c r="TC166" s="31"/>
      <c r="TD166" s="31"/>
      <c r="TE166" s="31"/>
      <c r="TF166" s="31"/>
      <c r="TG166" s="31"/>
      <c r="TH166" s="31"/>
      <c r="TI166" s="31"/>
      <c r="TJ166" s="31"/>
      <c r="TK166" s="31"/>
      <c r="TL166" s="31"/>
      <c r="TM166" s="31"/>
      <c r="TN166" s="31"/>
      <c r="TO166" s="31"/>
      <c r="TP166" s="31"/>
      <c r="TQ166" s="31"/>
      <c r="TR166" s="31"/>
      <c r="TS166" s="31"/>
      <c r="TT166" s="31"/>
      <c r="TU166" s="31"/>
      <c r="TV166" s="31"/>
      <c r="TW166" s="31"/>
      <c r="TX166" s="31"/>
      <c r="TY166" s="31"/>
      <c r="TZ166" s="31"/>
      <c r="UA166" s="31"/>
      <c r="UB166" s="31"/>
      <c r="UC166" s="31"/>
      <c r="UD166" s="31"/>
      <c r="UE166" s="31"/>
      <c r="UF166" s="31"/>
      <c r="UG166" s="31"/>
      <c r="UH166" s="31"/>
      <c r="UI166" s="31"/>
      <c r="UJ166" s="31"/>
      <c r="UK166" s="31"/>
      <c r="UL166" s="31"/>
      <c r="UM166" s="31"/>
      <c r="UN166" s="31"/>
      <c r="UO166" s="31"/>
      <c r="UP166" s="31"/>
      <c r="UQ166" s="31"/>
      <c r="UR166" s="31"/>
      <c r="US166" s="31"/>
      <c r="UT166" s="31"/>
      <c r="UU166" s="31"/>
      <c r="UV166" s="31"/>
      <c r="UW166" s="31"/>
      <c r="UX166" s="31"/>
      <c r="UY166" s="31"/>
      <c r="UZ166" s="31"/>
      <c r="VA166" s="31"/>
      <c r="VB166" s="31"/>
      <c r="VC166" s="31"/>
      <c r="VD166" s="31"/>
      <c r="VE166" s="31"/>
      <c r="VF166" s="31"/>
      <c r="VG166" s="31"/>
      <c r="VH166" s="31"/>
      <c r="VI166" s="31"/>
      <c r="VJ166" s="31"/>
      <c r="VK166" s="31"/>
      <c r="VL166" s="31"/>
      <c r="VM166" s="31"/>
      <c r="VN166" s="31"/>
      <c r="VO166" s="31"/>
      <c r="VP166" s="31"/>
      <c r="VQ166" s="31"/>
      <c r="VR166" s="31"/>
      <c r="VS166" s="31"/>
      <c r="VT166" s="31"/>
      <c r="VU166" s="31"/>
      <c r="VV166" s="31"/>
      <c r="VW166" s="31"/>
      <c r="VX166" s="31"/>
      <c r="VY166" s="31"/>
      <c r="VZ166" s="31"/>
      <c r="WA166" s="31"/>
      <c r="WB166" s="31"/>
      <c r="WC166" s="31"/>
      <c r="WD166" s="31"/>
      <c r="WE166" s="31"/>
      <c r="WF166" s="31"/>
      <c r="WG166" s="31"/>
      <c r="WH166" s="31"/>
      <c r="WI166" s="31"/>
      <c r="WJ166" s="31"/>
      <c r="WK166" s="31"/>
      <c r="WL166" s="31"/>
      <c r="WM166" s="31"/>
      <c r="WN166" s="31"/>
      <c r="WO166" s="31"/>
      <c r="WP166" s="31"/>
      <c r="WQ166" s="31"/>
      <c r="WR166" s="31"/>
      <c r="WS166" s="31"/>
      <c r="WT166" s="31"/>
      <c r="WU166" s="31"/>
      <c r="WV166" s="31"/>
      <c r="WW166" s="31"/>
      <c r="WX166" s="31"/>
      <c r="WY166" s="31"/>
      <c r="WZ166" s="31"/>
      <c r="XA166" s="31"/>
      <c r="XB166" s="31"/>
      <c r="XC166" s="31"/>
      <c r="XD166" s="31"/>
      <c r="XE166" s="31"/>
      <c r="XF166" s="31"/>
      <c r="XG166" s="31"/>
      <c r="XH166" s="31"/>
      <c r="XI166" s="31"/>
      <c r="XJ166" s="31"/>
      <c r="XK166" s="31"/>
      <c r="XL166" s="31"/>
      <c r="XM166" s="31"/>
      <c r="XN166" s="31"/>
      <c r="XO166" s="31"/>
      <c r="XP166" s="31"/>
      <c r="XQ166" s="31"/>
      <c r="XR166" s="31"/>
      <c r="XS166" s="31"/>
      <c r="XT166" s="31"/>
      <c r="XU166" s="31"/>
      <c r="XV166" s="31"/>
      <c r="XW166" s="31"/>
      <c r="XX166" s="31"/>
      <c r="XY166" s="31"/>
      <c r="XZ166" s="31"/>
      <c r="YA166" s="31"/>
      <c r="YB166" s="31"/>
      <c r="YC166" s="31"/>
      <c r="YD166" s="31"/>
      <c r="YE166" s="31"/>
      <c r="YF166" s="31"/>
      <c r="YG166" s="31"/>
      <c r="YH166" s="31"/>
      <c r="YI166" s="31"/>
      <c r="YJ166" s="31"/>
      <c r="YK166" s="31"/>
      <c r="YL166" s="31"/>
      <c r="YM166" s="31"/>
      <c r="YN166" s="31"/>
      <c r="YO166" s="31"/>
      <c r="YP166" s="31"/>
      <c r="YQ166" s="31"/>
      <c r="YR166" s="31"/>
      <c r="YS166" s="31"/>
      <c r="YT166" s="31"/>
      <c r="YU166" s="31"/>
      <c r="YV166" s="31"/>
      <c r="YW166" s="31"/>
      <c r="YX166" s="31"/>
      <c r="YY166" s="31"/>
      <c r="YZ166" s="31"/>
      <c r="ZA166" s="31"/>
      <c r="ZB166" s="31"/>
      <c r="ZC166" s="31"/>
      <c r="ZD166" s="31"/>
      <c r="ZE166" s="31"/>
      <c r="ZF166" s="31"/>
      <c r="ZG166" s="31"/>
      <c r="ZH166" s="31"/>
      <c r="ZI166" s="31"/>
      <c r="ZJ166" s="31"/>
      <c r="ZK166" s="31"/>
      <c r="ZL166" s="31"/>
      <c r="ZM166" s="31"/>
      <c r="ZN166" s="31"/>
      <c r="ZO166" s="31"/>
      <c r="ZP166" s="31"/>
      <c r="ZQ166" s="31"/>
      <c r="ZR166" s="31"/>
      <c r="ZS166" s="31"/>
      <c r="ZT166" s="31"/>
      <c r="ZU166" s="31"/>
      <c r="ZV166" s="31"/>
      <c r="ZW166" s="31"/>
      <c r="ZX166" s="31"/>
      <c r="ZY166" s="31"/>
      <c r="ZZ166" s="31"/>
      <c r="AAA166" s="31"/>
      <c r="AAB166" s="31"/>
      <c r="AAC166" s="31"/>
      <c r="AAD166" s="31"/>
      <c r="AAE166" s="31"/>
      <c r="AAF166" s="31"/>
      <c r="AAG166" s="31"/>
      <c r="AAH166" s="31"/>
      <c r="AAI166" s="31"/>
      <c r="AAJ166" s="31"/>
      <c r="AAK166" s="31"/>
      <c r="AAL166" s="31"/>
      <c r="AAM166" s="31"/>
      <c r="AAN166" s="31"/>
      <c r="AAO166" s="31"/>
      <c r="AAP166" s="31"/>
      <c r="AAQ166" s="31"/>
      <c r="AAR166" s="31"/>
      <c r="AAS166" s="31"/>
      <c r="AAT166" s="31"/>
      <c r="AAU166" s="31"/>
      <c r="AAV166" s="31"/>
      <c r="AAW166" s="31"/>
      <c r="AAX166" s="31"/>
      <c r="AAY166" s="31"/>
      <c r="AAZ166" s="31"/>
      <c r="ABA166" s="31"/>
      <c r="ABB166" s="31"/>
      <c r="ABC166" s="31"/>
      <c r="ABD166" s="31"/>
      <c r="ABE166" s="31"/>
      <c r="ABF166" s="31"/>
      <c r="ABG166" s="31"/>
      <c r="ABH166" s="31"/>
      <c r="ABI166" s="31"/>
      <c r="ABJ166" s="31"/>
      <c r="ABK166" s="31"/>
      <c r="ABL166" s="31"/>
      <c r="ABM166" s="31"/>
      <c r="ABN166" s="31"/>
      <c r="ABO166" s="31"/>
      <c r="ABP166" s="31"/>
      <c r="ABQ166" s="31"/>
      <c r="ABR166" s="31"/>
      <c r="ABS166" s="31"/>
      <c r="ABT166" s="31"/>
      <c r="ABU166" s="31"/>
      <c r="ABV166" s="31"/>
      <c r="ABW166" s="31"/>
      <c r="ABX166" s="31"/>
      <c r="ABY166" s="31"/>
      <c r="ABZ166" s="31"/>
      <c r="ACA166" s="31"/>
      <c r="ACB166" s="31"/>
      <c r="ACC166" s="31"/>
      <c r="ACD166" s="31"/>
      <c r="ACE166" s="31"/>
      <c r="ACF166" s="31"/>
      <c r="ACG166" s="31"/>
      <c r="ACH166" s="31"/>
      <c r="ACI166" s="31"/>
      <c r="ACJ166" s="31"/>
      <c r="ACK166" s="31"/>
      <c r="ACL166" s="31"/>
      <c r="ACM166" s="31"/>
      <c r="ACN166" s="31"/>
      <c r="ACO166" s="31"/>
      <c r="ACP166" s="31"/>
      <c r="ACQ166" s="31"/>
      <c r="ACR166" s="31"/>
      <c r="ACS166" s="31"/>
      <c r="ACT166" s="31"/>
      <c r="ACU166" s="31"/>
      <c r="ACV166" s="31"/>
      <c r="ACW166" s="31"/>
      <c r="ACX166" s="31"/>
      <c r="ACY166" s="31"/>
      <c r="ACZ166" s="31"/>
      <c r="ADA166" s="31"/>
      <c r="ADB166" s="31"/>
      <c r="ADC166" s="31"/>
      <c r="ADD166" s="31"/>
      <c r="ADE166" s="31"/>
      <c r="ADF166" s="31"/>
      <c r="ADG166" s="31"/>
      <c r="ADH166" s="31"/>
      <c r="ADI166" s="31"/>
      <c r="ADJ166" s="31"/>
      <c r="ADK166" s="31"/>
      <c r="ADL166" s="31"/>
      <c r="ADM166" s="31"/>
      <c r="ADN166" s="31"/>
      <c r="ADO166" s="31"/>
      <c r="ADP166" s="31"/>
      <c r="ADQ166" s="31"/>
      <c r="ADR166" s="31"/>
      <c r="ADS166" s="31"/>
      <c r="ADT166" s="31"/>
      <c r="ADU166" s="31"/>
      <c r="ADV166" s="31"/>
      <c r="ADW166" s="31"/>
      <c r="ADX166" s="31"/>
      <c r="ADY166" s="31"/>
      <c r="ADZ166" s="31"/>
      <c r="AEA166" s="31"/>
      <c r="AEB166" s="31"/>
      <c r="AEC166" s="31"/>
      <c r="AED166" s="31"/>
      <c r="AEE166" s="31"/>
      <c r="AEF166" s="31"/>
      <c r="AEG166" s="31"/>
      <c r="AEH166" s="31"/>
      <c r="AEI166" s="31"/>
      <c r="AEJ166" s="31"/>
      <c r="AEK166" s="31"/>
      <c r="AEL166" s="31"/>
      <c r="AEM166" s="31"/>
      <c r="AEN166" s="31"/>
      <c r="AEO166" s="31"/>
      <c r="AEP166" s="31"/>
      <c r="AEQ166" s="31"/>
      <c r="AER166" s="31"/>
      <c r="AES166" s="31"/>
      <c r="AET166" s="31"/>
      <c r="AEU166" s="31"/>
      <c r="AEV166" s="31"/>
      <c r="AEW166" s="31"/>
      <c r="AEX166" s="31"/>
      <c r="AEY166" s="31"/>
      <c r="AEZ166" s="31"/>
      <c r="AFA166" s="31"/>
      <c r="AFB166" s="31"/>
      <c r="AFC166" s="31"/>
      <c r="AFD166" s="31"/>
      <c r="AFE166" s="31"/>
      <c r="AFF166" s="31"/>
      <c r="AFG166" s="31"/>
      <c r="AFH166" s="31"/>
      <c r="AFI166" s="31"/>
      <c r="AFJ166" s="31"/>
      <c r="AFK166" s="31"/>
      <c r="AFL166" s="31"/>
      <c r="AFM166" s="31"/>
      <c r="AFN166" s="31"/>
      <c r="AFO166" s="31"/>
      <c r="AFP166" s="31"/>
      <c r="AFQ166" s="31"/>
      <c r="AFR166" s="31"/>
      <c r="AFS166" s="31"/>
      <c r="AFT166" s="31"/>
      <c r="AFU166" s="31"/>
      <c r="AFV166" s="31"/>
      <c r="AFW166" s="31"/>
      <c r="AFX166" s="31"/>
      <c r="AFY166" s="31"/>
      <c r="AFZ166" s="31"/>
      <c r="AGA166" s="31"/>
      <c r="AGB166" s="31"/>
      <c r="AGC166" s="31"/>
      <c r="AGD166" s="31"/>
      <c r="AGE166" s="31"/>
      <c r="AGF166" s="31"/>
      <c r="AGG166" s="31"/>
      <c r="AGH166" s="31"/>
      <c r="AGI166" s="31"/>
      <c r="AGJ166" s="31"/>
      <c r="AGK166" s="31"/>
      <c r="AGL166" s="31"/>
      <c r="AGM166" s="31"/>
      <c r="AGN166" s="31"/>
      <c r="AGO166" s="31"/>
      <c r="AGP166" s="31"/>
      <c r="AGQ166" s="31"/>
      <c r="AGR166" s="31"/>
      <c r="AGS166" s="31"/>
      <c r="AGT166" s="31"/>
      <c r="AGU166" s="31"/>
      <c r="AGV166" s="31"/>
      <c r="AGW166" s="31"/>
      <c r="AGX166" s="31"/>
      <c r="AGY166" s="31"/>
      <c r="AGZ166" s="31"/>
      <c r="AHA166" s="31"/>
      <c r="AHB166" s="31"/>
      <c r="AHC166" s="31"/>
      <c r="AHD166" s="31"/>
      <c r="AHE166" s="31"/>
      <c r="AHF166" s="31"/>
      <c r="AHG166" s="31"/>
      <c r="AHH166" s="31"/>
      <c r="AHI166" s="31"/>
      <c r="AHJ166" s="31"/>
      <c r="AHK166" s="31"/>
      <c r="AHL166" s="31"/>
      <c r="AHM166" s="31"/>
      <c r="AHN166" s="31"/>
      <c r="AHO166" s="31"/>
      <c r="AHP166" s="31"/>
      <c r="AHQ166" s="31"/>
      <c r="AHR166" s="31"/>
      <c r="AHS166" s="31"/>
      <c r="AHT166" s="31"/>
      <c r="AHU166" s="31"/>
      <c r="AHV166" s="31"/>
      <c r="AHW166" s="31"/>
      <c r="AHX166" s="31"/>
      <c r="AHY166" s="31"/>
      <c r="AHZ166" s="31"/>
      <c r="AIA166" s="31"/>
      <c r="AIB166" s="31"/>
      <c r="AIC166" s="31"/>
      <c r="AID166" s="31"/>
      <c r="AIE166" s="31"/>
      <c r="AIF166" s="31"/>
      <c r="AIG166" s="31"/>
      <c r="AIH166" s="31"/>
      <c r="AII166" s="31"/>
      <c r="AIJ166" s="31"/>
      <c r="AIK166" s="31"/>
      <c r="AIL166" s="31"/>
      <c r="AIM166" s="31"/>
      <c r="AIN166" s="31"/>
      <c r="AIO166" s="31"/>
      <c r="AIP166" s="31"/>
      <c r="AIQ166" s="31"/>
      <c r="AIR166" s="31"/>
      <c r="AIS166" s="31"/>
      <c r="AIT166" s="31"/>
      <c r="AIU166" s="31"/>
      <c r="AIV166" s="31"/>
      <c r="AIW166" s="31"/>
      <c r="AIX166" s="31"/>
      <c r="AIY166" s="31"/>
      <c r="AIZ166" s="31"/>
      <c r="AJA166" s="31"/>
      <c r="AJB166" s="31"/>
      <c r="AJC166" s="31"/>
      <c r="AJD166" s="31"/>
      <c r="AJE166" s="31"/>
      <c r="AJF166" s="31"/>
      <c r="AJG166" s="31"/>
      <c r="AJH166" s="31"/>
      <c r="AJI166" s="31"/>
      <c r="AJJ166" s="31"/>
      <c r="AJK166" s="31"/>
      <c r="AJL166" s="31"/>
      <c r="AJM166" s="31"/>
      <c r="AJN166" s="31"/>
      <c r="AJO166" s="31"/>
      <c r="AJP166" s="31"/>
      <c r="AJQ166" s="31"/>
      <c r="AJR166" s="31"/>
      <c r="AJS166" s="31"/>
      <c r="AJT166" s="31"/>
      <c r="AJU166" s="31"/>
      <c r="AJV166" s="31"/>
      <c r="AJW166" s="31"/>
      <c r="AJX166" s="31"/>
      <c r="AJY166" s="31"/>
      <c r="AJZ166" s="31"/>
      <c r="AKA166" s="31"/>
      <c r="AKB166" s="31"/>
      <c r="AKC166" s="31"/>
      <c r="AKD166" s="31"/>
      <c r="AKE166" s="31"/>
      <c r="AKF166" s="31"/>
      <c r="AKG166" s="31"/>
      <c r="AKH166" s="31"/>
      <c r="AKI166" s="31"/>
      <c r="AKJ166" s="31"/>
      <c r="AKK166" s="31"/>
      <c r="AKL166" s="31"/>
      <c r="AKM166" s="31"/>
      <c r="AKN166" s="31"/>
      <c r="AKO166" s="31"/>
      <c r="AKP166" s="31"/>
      <c r="AKQ166" s="31"/>
      <c r="AKR166" s="31"/>
      <c r="AKS166" s="31"/>
      <c r="AKT166" s="31"/>
      <c r="AKU166" s="31"/>
      <c r="AKV166" s="31"/>
      <c r="AKW166" s="31"/>
      <c r="AKX166" s="31"/>
      <c r="AKY166" s="31"/>
      <c r="AKZ166" s="31"/>
      <c r="ALA166" s="31"/>
      <c r="ALB166" s="31"/>
      <c r="ALC166" s="31"/>
      <c r="ALD166" s="31"/>
      <c r="ALE166" s="31"/>
      <c r="ALF166" s="31"/>
      <c r="ALG166" s="31"/>
      <c r="ALH166" s="31"/>
      <c r="ALI166" s="31"/>
      <c r="ALJ166" s="31"/>
      <c r="ALK166" s="31"/>
      <c r="ALL166" s="31"/>
      <c r="ALM166" s="31"/>
      <c r="ALN166" s="31"/>
      <c r="ALO166" s="31"/>
      <c r="ALP166" s="31"/>
      <c r="ALQ166" s="31"/>
      <c r="ALR166" s="31"/>
      <c r="ALS166" s="31"/>
      <c r="ALT166" s="31"/>
      <c r="ALU166" s="31"/>
      <c r="ALV166" s="31"/>
      <c r="ALW166" s="31"/>
      <c r="ALX166" s="31"/>
      <c r="ALY166" s="31"/>
      <c r="ALZ166" s="31"/>
      <c r="AMA166" s="31"/>
      <c r="AMB166" s="31"/>
      <c r="AMC166" s="31"/>
      <c r="AMD166" s="31"/>
      <c r="AME166" s="31"/>
      <c r="AMF166" s="31"/>
      <c r="AMG166" s="31"/>
      <c r="AMH166" s="31"/>
      <c r="AMI166" s="31"/>
      <c r="AMJ166" s="31"/>
      <c r="AMK166" s="31"/>
      <c r="AML166" s="31"/>
      <c r="AMM166" s="31"/>
      <c r="AMN166" s="31"/>
      <c r="AMO166" s="31"/>
      <c r="AMP166" s="31"/>
      <c r="AMQ166" s="31"/>
      <c r="AMR166" s="31"/>
      <c r="AMS166" s="31"/>
      <c r="AMT166" s="31"/>
      <c r="AMU166" s="31"/>
      <c r="AMV166" s="31"/>
      <c r="AMW166" s="31"/>
      <c r="AMX166" s="31"/>
      <c r="AMY166" s="31"/>
      <c r="AMZ166" s="31"/>
      <c r="ANA166" s="31"/>
      <c r="ANB166" s="31"/>
      <c r="ANC166" s="31"/>
      <c r="AND166" s="31"/>
      <c r="ANE166" s="31"/>
      <c r="ANF166" s="31"/>
      <c r="ANG166" s="31"/>
      <c r="ANH166" s="31"/>
      <c r="ANI166" s="31"/>
      <c r="ANJ166" s="31"/>
      <c r="ANK166" s="31"/>
      <c r="ANL166" s="31"/>
      <c r="ANM166" s="31"/>
      <c r="ANN166" s="31"/>
      <c r="ANO166" s="31"/>
      <c r="ANP166" s="31"/>
      <c r="ANQ166" s="31"/>
      <c r="ANR166" s="31"/>
      <c r="ANS166" s="31"/>
      <c r="ANT166" s="31"/>
      <c r="ANU166" s="31"/>
      <c r="ANV166" s="31"/>
      <c r="ANW166" s="31"/>
      <c r="ANX166" s="31"/>
      <c r="ANY166" s="31"/>
      <c r="ANZ166" s="31"/>
      <c r="AOA166" s="31"/>
      <c r="AOB166" s="31"/>
      <c r="AOC166" s="31"/>
      <c r="AOD166" s="31"/>
      <c r="AOE166" s="31"/>
      <c r="AOF166" s="31"/>
      <c r="AOG166" s="31"/>
      <c r="AOH166" s="31"/>
      <c r="AOI166" s="31"/>
      <c r="AOJ166" s="31"/>
      <c r="AOK166" s="31"/>
      <c r="AOL166" s="31"/>
      <c r="AOM166" s="31"/>
      <c r="AON166" s="31"/>
      <c r="AOO166" s="31"/>
      <c r="AOP166" s="31"/>
      <c r="AOQ166" s="31"/>
      <c r="AOR166" s="31"/>
      <c r="AOS166" s="31"/>
      <c r="AOT166" s="31"/>
      <c r="AOU166" s="31"/>
      <c r="AOV166" s="31"/>
      <c r="AOW166" s="31"/>
      <c r="AOX166" s="31"/>
      <c r="AOY166" s="31"/>
      <c r="AOZ166" s="31"/>
      <c r="APA166" s="31"/>
      <c r="APB166" s="31"/>
      <c r="APC166" s="31"/>
      <c r="APD166" s="31"/>
      <c r="APE166" s="31"/>
      <c r="APF166" s="31"/>
      <c r="APG166" s="31"/>
      <c r="APH166" s="31"/>
      <c r="API166" s="31"/>
      <c r="APJ166" s="31"/>
      <c r="APK166" s="31"/>
      <c r="APL166" s="31"/>
      <c r="APM166" s="31"/>
      <c r="APN166" s="31"/>
      <c r="APO166" s="31"/>
      <c r="APP166" s="31"/>
      <c r="APQ166" s="31"/>
      <c r="APR166" s="31"/>
      <c r="APS166" s="31"/>
      <c r="APT166" s="31"/>
      <c r="APU166" s="31"/>
      <c r="APV166" s="31"/>
      <c r="APW166" s="31"/>
      <c r="APX166" s="31"/>
      <c r="APY166" s="31"/>
      <c r="APZ166" s="31"/>
      <c r="AQA166" s="31"/>
      <c r="AQB166" s="31"/>
      <c r="AQC166" s="31"/>
      <c r="AQD166" s="31"/>
      <c r="AQE166" s="31"/>
      <c r="AQF166" s="31"/>
      <c r="AQG166" s="31"/>
      <c r="AQH166" s="31"/>
      <c r="AQI166" s="31"/>
      <c r="AQJ166" s="31"/>
      <c r="AQK166" s="31"/>
      <c r="AQL166" s="31"/>
      <c r="AQM166" s="31"/>
      <c r="AQN166" s="31"/>
      <c r="AQO166" s="31"/>
      <c r="AQP166" s="31"/>
      <c r="AQQ166" s="31"/>
      <c r="AQR166" s="31"/>
      <c r="AQS166" s="31"/>
      <c r="AQT166" s="31"/>
      <c r="AQU166" s="31"/>
      <c r="AQV166" s="31"/>
      <c r="AQW166" s="31"/>
      <c r="AQX166" s="31"/>
      <c r="AQY166" s="31"/>
      <c r="AQZ166" s="31"/>
      <c r="ARA166" s="31"/>
      <c r="ARB166" s="31"/>
      <c r="ARC166" s="31"/>
      <c r="ARD166" s="31"/>
      <c r="ARE166" s="31"/>
      <c r="ARF166" s="31"/>
      <c r="ARG166" s="31"/>
      <c r="ARH166" s="31"/>
      <c r="ARI166" s="31"/>
      <c r="ARJ166" s="31"/>
      <c r="ARK166" s="31"/>
      <c r="ARL166" s="31"/>
      <c r="ARM166" s="31"/>
      <c r="ARN166" s="31"/>
      <c r="ARO166" s="31"/>
      <c r="ARP166" s="31"/>
      <c r="ARQ166" s="31"/>
      <c r="ARR166" s="31"/>
      <c r="ARS166" s="31"/>
      <c r="ART166" s="31"/>
      <c r="ARU166" s="31"/>
      <c r="ARV166" s="31"/>
      <c r="ARW166" s="31"/>
      <c r="ARX166" s="31"/>
      <c r="ARY166" s="31"/>
      <c r="ARZ166" s="31"/>
      <c r="ASA166" s="31"/>
      <c r="ASB166" s="31"/>
      <c r="ASC166" s="31"/>
      <c r="ASD166" s="31"/>
      <c r="ASE166" s="31"/>
      <c r="ASF166" s="31"/>
      <c r="ASG166" s="31"/>
      <c r="ASH166" s="31"/>
      <c r="ASI166" s="31"/>
      <c r="ASJ166" s="31"/>
      <c r="ASK166" s="31"/>
      <c r="ASL166" s="31"/>
      <c r="ASM166" s="31"/>
      <c r="ASN166" s="31"/>
      <c r="ASO166" s="31"/>
      <c r="ASP166" s="31"/>
      <c r="ASQ166" s="31"/>
      <c r="ASR166" s="31"/>
      <c r="ASS166" s="31"/>
      <c r="AST166" s="31"/>
      <c r="ASU166" s="31"/>
      <c r="ASV166" s="31"/>
      <c r="ASW166" s="31"/>
      <c r="ASX166" s="31"/>
      <c r="ASY166" s="31"/>
      <c r="ASZ166" s="31"/>
      <c r="ATA166" s="31"/>
      <c r="ATB166" s="31"/>
      <c r="ATC166" s="31"/>
      <c r="ATD166" s="31"/>
      <c r="ATE166" s="31"/>
      <c r="ATF166" s="31"/>
      <c r="ATG166" s="31"/>
      <c r="ATH166" s="31"/>
      <c r="ATI166" s="31"/>
      <c r="ATJ166" s="31"/>
      <c r="ATK166" s="31"/>
      <c r="ATL166" s="31"/>
      <c r="ATM166" s="31"/>
      <c r="ATN166" s="31"/>
      <c r="ATO166" s="31"/>
      <c r="ATP166" s="31"/>
      <c r="ATQ166" s="31"/>
      <c r="ATR166" s="31"/>
      <c r="ATS166" s="31"/>
      <c r="ATT166" s="31"/>
      <c r="ATU166" s="31"/>
      <c r="ATV166" s="31"/>
      <c r="ATW166" s="31"/>
      <c r="ATX166" s="31"/>
      <c r="ATY166" s="31"/>
      <c r="ATZ166" s="31"/>
      <c r="AUA166" s="31"/>
      <c r="AUB166" s="31"/>
      <c r="AUC166" s="31"/>
      <c r="AUD166" s="31"/>
      <c r="AUE166" s="31"/>
      <c r="AUF166" s="31"/>
      <c r="AUG166" s="31"/>
      <c r="AUH166" s="31"/>
      <c r="AUI166" s="31"/>
      <c r="AUJ166" s="31"/>
      <c r="AUK166" s="31"/>
      <c r="AUL166" s="31"/>
      <c r="AUM166" s="31"/>
      <c r="AUN166" s="31"/>
      <c r="AUO166" s="31"/>
      <c r="AUP166" s="31"/>
      <c r="AUQ166" s="31"/>
      <c r="AUR166" s="31"/>
      <c r="AUS166" s="31"/>
      <c r="AUT166" s="31"/>
      <c r="AUU166" s="31"/>
      <c r="AUV166" s="31"/>
      <c r="AUW166" s="31"/>
      <c r="AUX166" s="31"/>
      <c r="AUY166" s="31"/>
      <c r="AUZ166" s="31"/>
      <c r="AVA166" s="31"/>
      <c r="AVB166" s="31"/>
      <c r="AVC166" s="31"/>
      <c r="AVD166" s="31"/>
      <c r="AVE166" s="31"/>
      <c r="AVF166" s="31"/>
      <c r="AVG166" s="31"/>
      <c r="AVH166" s="31"/>
      <c r="AVI166" s="31"/>
      <c r="AVJ166" s="31"/>
      <c r="AVK166" s="31"/>
      <c r="AVL166" s="31"/>
      <c r="AVM166" s="31"/>
      <c r="AVN166" s="31"/>
      <c r="AVO166" s="31"/>
      <c r="AVP166" s="31"/>
      <c r="AVQ166" s="31"/>
      <c r="AVR166" s="31"/>
      <c r="AVS166" s="31"/>
      <c r="AVT166" s="31"/>
      <c r="AVU166" s="31"/>
      <c r="AVV166" s="31"/>
      <c r="AVW166" s="31"/>
      <c r="AVX166" s="31"/>
      <c r="AVY166" s="31"/>
      <c r="AVZ166" s="31"/>
      <c r="AWA166" s="31"/>
      <c r="AWB166" s="31"/>
      <c r="AWC166" s="31"/>
      <c r="AWD166" s="31"/>
      <c r="AWE166" s="31"/>
      <c r="AWF166" s="31"/>
      <c r="AWG166" s="31"/>
      <c r="AWH166" s="31"/>
      <c r="AWI166" s="31"/>
      <c r="AWJ166" s="31"/>
      <c r="AWK166" s="31"/>
      <c r="AWL166" s="31"/>
      <c r="AWM166" s="31"/>
      <c r="AWN166" s="31"/>
      <c r="AWO166" s="31"/>
      <c r="AWP166" s="31"/>
      <c r="AWQ166" s="31"/>
      <c r="AWR166" s="31"/>
      <c r="AWS166" s="31"/>
      <c r="AWT166" s="31"/>
      <c r="AWU166" s="31"/>
      <c r="AWV166" s="31"/>
      <c r="AWW166" s="31"/>
      <c r="AWX166" s="31"/>
      <c r="AWY166" s="31"/>
      <c r="AWZ166" s="31"/>
      <c r="AXA166" s="31"/>
      <c r="AXB166" s="31"/>
      <c r="AXC166" s="31"/>
      <c r="AXD166" s="31"/>
      <c r="AXE166" s="31"/>
      <c r="AXF166" s="31"/>
      <c r="AXG166" s="31"/>
      <c r="AXH166" s="31"/>
      <c r="AXI166" s="31"/>
      <c r="AXJ166" s="31"/>
      <c r="AXK166" s="31"/>
      <c r="AXL166" s="31"/>
      <c r="AXM166" s="31"/>
      <c r="AXN166" s="31"/>
      <c r="AXO166" s="31"/>
      <c r="AXP166" s="31"/>
      <c r="AXQ166" s="31"/>
      <c r="AXR166" s="31"/>
      <c r="AXS166" s="31"/>
      <c r="AXT166" s="31"/>
      <c r="AXU166" s="31"/>
      <c r="AXV166" s="31"/>
      <c r="AXW166" s="31"/>
      <c r="AXX166" s="31"/>
      <c r="AXY166" s="31"/>
      <c r="AXZ166" s="31"/>
      <c r="AYA166" s="31"/>
      <c r="AYB166" s="31"/>
      <c r="AYC166" s="31"/>
      <c r="AYD166" s="31"/>
      <c r="AYE166" s="31"/>
      <c r="AYF166" s="31"/>
      <c r="AYG166" s="31"/>
      <c r="AYH166" s="31"/>
      <c r="AYI166" s="31"/>
      <c r="AYJ166" s="31"/>
      <c r="AYK166" s="31"/>
      <c r="AYL166" s="31"/>
      <c r="AYM166" s="31"/>
      <c r="AYN166" s="31"/>
      <c r="AYO166" s="31"/>
      <c r="AYP166" s="31"/>
      <c r="AYQ166" s="31"/>
      <c r="AYR166" s="31"/>
      <c r="AYS166" s="31"/>
      <c r="AYT166" s="31"/>
      <c r="AYU166" s="31"/>
      <c r="AYV166" s="31"/>
      <c r="AYW166" s="31"/>
      <c r="AYX166" s="31"/>
      <c r="AYY166" s="31"/>
      <c r="AYZ166" s="31"/>
      <c r="AZA166" s="31"/>
      <c r="AZB166" s="31"/>
      <c r="AZC166" s="31"/>
      <c r="AZD166" s="31"/>
      <c r="AZE166" s="31"/>
      <c r="AZF166" s="31"/>
      <c r="AZG166" s="31"/>
      <c r="AZH166" s="31"/>
      <c r="AZI166" s="31"/>
      <c r="AZJ166" s="31"/>
      <c r="AZK166" s="31"/>
      <c r="AZL166" s="31"/>
      <c r="AZM166" s="31"/>
      <c r="AZN166" s="31"/>
      <c r="AZO166" s="31"/>
      <c r="AZP166" s="31"/>
      <c r="AZQ166" s="31"/>
      <c r="AZR166" s="31"/>
      <c r="AZS166" s="31"/>
      <c r="AZT166" s="31"/>
      <c r="AZU166" s="31"/>
      <c r="AZV166" s="31"/>
      <c r="AZW166" s="31"/>
      <c r="AZX166" s="31"/>
      <c r="AZY166" s="31"/>
      <c r="AZZ166" s="31"/>
      <c r="BAA166" s="31"/>
      <c r="BAB166" s="31"/>
      <c r="BAC166" s="31"/>
      <c r="BAD166" s="31"/>
      <c r="BAE166" s="31"/>
      <c r="BAF166" s="31"/>
      <c r="BAG166" s="31"/>
      <c r="BAH166" s="31"/>
      <c r="BAI166" s="31"/>
      <c r="BAJ166" s="31"/>
      <c r="BAK166" s="31"/>
      <c r="BAL166" s="31"/>
      <c r="BAM166" s="31"/>
      <c r="BAN166" s="31"/>
      <c r="BAO166" s="31"/>
      <c r="BAP166" s="31"/>
      <c r="BAQ166" s="31"/>
      <c r="BAR166" s="31"/>
      <c r="BAS166" s="31"/>
      <c r="BAT166" s="31"/>
      <c r="BAU166" s="31"/>
      <c r="BAV166" s="31"/>
      <c r="BAW166" s="31"/>
      <c r="BAX166" s="31"/>
      <c r="BAY166" s="31"/>
      <c r="BAZ166" s="31"/>
      <c r="BBA166" s="31"/>
      <c r="BBB166" s="31"/>
      <c r="BBC166" s="31"/>
      <c r="BBD166" s="31"/>
      <c r="BBE166" s="31"/>
      <c r="BBF166" s="31"/>
      <c r="BBG166" s="31"/>
      <c r="BBH166" s="31"/>
      <c r="BBI166" s="31"/>
      <c r="BBJ166" s="31"/>
      <c r="BBK166" s="31"/>
      <c r="BBL166" s="31"/>
      <c r="BBM166" s="31"/>
      <c r="BBN166" s="31"/>
      <c r="BBO166" s="31"/>
      <c r="BBP166" s="31"/>
      <c r="BBQ166" s="31"/>
      <c r="BBR166" s="31"/>
      <c r="BBS166" s="31"/>
      <c r="BBT166" s="31"/>
      <c r="BBU166" s="31"/>
      <c r="BBV166" s="31"/>
      <c r="BBW166" s="31"/>
      <c r="BBX166" s="31"/>
      <c r="BBY166" s="31"/>
      <c r="BBZ166" s="31"/>
      <c r="BCA166" s="31"/>
      <c r="BCB166" s="31"/>
      <c r="BCC166" s="31"/>
      <c r="BCD166" s="31"/>
      <c r="BCE166" s="31"/>
      <c r="BCF166" s="31"/>
      <c r="BCG166" s="31"/>
      <c r="BCH166" s="31"/>
      <c r="BCI166" s="31"/>
      <c r="BCJ166" s="31"/>
      <c r="BCK166" s="31"/>
      <c r="BCL166" s="31"/>
      <c r="BCM166" s="31"/>
      <c r="BCN166" s="31"/>
      <c r="BCO166" s="31"/>
      <c r="BCP166" s="31"/>
      <c r="BCQ166" s="31"/>
      <c r="BCR166" s="31"/>
      <c r="BCS166" s="31"/>
      <c r="BCT166" s="31"/>
      <c r="BCU166" s="31"/>
      <c r="BCV166" s="31"/>
      <c r="BCW166" s="31"/>
      <c r="BCX166" s="31"/>
      <c r="BCY166" s="31"/>
      <c r="BCZ166" s="31"/>
      <c r="BDA166" s="31"/>
      <c r="BDB166" s="31"/>
      <c r="BDC166" s="31"/>
      <c r="BDD166" s="31"/>
      <c r="BDE166" s="31"/>
      <c r="BDF166" s="31"/>
      <c r="BDG166" s="31"/>
      <c r="BDH166" s="31"/>
      <c r="BDI166" s="31"/>
      <c r="BDJ166" s="31"/>
      <c r="BDK166" s="31"/>
      <c r="BDL166" s="31"/>
      <c r="BDM166" s="31"/>
      <c r="BDN166" s="31"/>
      <c r="BDO166" s="31"/>
      <c r="BDP166" s="31"/>
      <c r="BDQ166" s="31"/>
      <c r="BDR166" s="31"/>
      <c r="BDS166" s="31"/>
      <c r="BDT166" s="31"/>
      <c r="BDU166" s="31"/>
      <c r="BDV166" s="31"/>
      <c r="BDW166" s="31"/>
      <c r="BDX166" s="31"/>
      <c r="BDY166" s="31"/>
      <c r="BDZ166" s="31"/>
      <c r="BEA166" s="31"/>
      <c r="BEB166" s="31"/>
      <c r="BEC166" s="31"/>
      <c r="BED166" s="31"/>
      <c r="BEE166" s="31"/>
      <c r="BEF166" s="31"/>
      <c r="BEG166" s="31"/>
      <c r="BEH166" s="31"/>
      <c r="BEI166" s="31"/>
      <c r="BEJ166" s="31"/>
      <c r="BEK166" s="31"/>
      <c r="BEL166" s="31"/>
      <c r="BEM166" s="31"/>
      <c r="BEN166" s="31"/>
      <c r="BEO166" s="31"/>
      <c r="BEP166" s="31"/>
      <c r="BEQ166" s="31"/>
      <c r="BER166" s="31"/>
      <c r="BES166" s="31"/>
      <c r="BET166" s="31"/>
      <c r="BEU166" s="31"/>
      <c r="BEV166" s="31"/>
      <c r="BEW166" s="31"/>
      <c r="BEX166" s="31"/>
      <c r="BEY166" s="31"/>
      <c r="BEZ166" s="31"/>
      <c r="BFA166" s="31"/>
      <c r="BFB166" s="31"/>
      <c r="BFC166" s="31"/>
      <c r="BFD166" s="31"/>
      <c r="BFE166" s="31"/>
      <c r="BFF166" s="31"/>
      <c r="BFG166" s="31"/>
      <c r="BFH166" s="31"/>
      <c r="BFI166" s="31"/>
      <c r="BFJ166" s="31"/>
      <c r="BFK166" s="31"/>
      <c r="BFL166" s="31"/>
      <c r="BFM166" s="31"/>
      <c r="BFN166" s="31"/>
      <c r="BFO166" s="31"/>
      <c r="BFP166" s="31"/>
      <c r="BFQ166" s="31"/>
      <c r="BFR166" s="31"/>
      <c r="BFS166" s="31"/>
      <c r="BFT166" s="31"/>
      <c r="BFU166" s="31"/>
      <c r="BFV166" s="31"/>
      <c r="BFW166" s="31"/>
      <c r="BFX166" s="31"/>
      <c r="BFY166" s="31"/>
      <c r="BFZ166" s="31"/>
      <c r="BGA166" s="31"/>
      <c r="BGB166" s="31"/>
      <c r="BGC166" s="31"/>
      <c r="BGD166" s="31"/>
      <c r="BGE166" s="31"/>
      <c r="BGF166" s="31"/>
      <c r="BGG166" s="31"/>
      <c r="BGH166" s="31"/>
      <c r="BGI166" s="31"/>
      <c r="BGJ166" s="31"/>
      <c r="BGK166" s="31"/>
      <c r="BGL166" s="31"/>
      <c r="BGM166" s="31"/>
      <c r="BGN166" s="31"/>
      <c r="BGO166" s="31"/>
      <c r="BGP166" s="31"/>
      <c r="BGQ166" s="31"/>
      <c r="BGR166" s="31"/>
      <c r="BGS166" s="31"/>
      <c r="BGT166" s="31"/>
      <c r="BGU166" s="31"/>
      <c r="BGV166" s="31"/>
      <c r="BGW166" s="31"/>
      <c r="BGX166" s="31"/>
      <c r="BGY166" s="31"/>
      <c r="BGZ166" s="31"/>
      <c r="BHA166" s="31"/>
      <c r="BHB166" s="31"/>
      <c r="BHC166" s="31"/>
      <c r="BHD166" s="31"/>
      <c r="BHE166" s="31"/>
      <c r="BHF166" s="31"/>
      <c r="BHG166" s="31"/>
      <c r="BHH166" s="31"/>
      <c r="BHI166" s="31"/>
      <c r="BHJ166" s="31"/>
      <c r="BHK166" s="31"/>
      <c r="BHL166" s="31"/>
      <c r="BHM166" s="31"/>
      <c r="BHN166" s="31"/>
      <c r="BHO166" s="31"/>
      <c r="BHP166" s="31"/>
      <c r="BHQ166" s="31"/>
      <c r="BHR166" s="31"/>
      <c r="BHS166" s="31"/>
      <c r="BHT166" s="31"/>
      <c r="BHU166" s="31"/>
      <c r="BHV166" s="31"/>
      <c r="BHW166" s="31"/>
      <c r="BHX166" s="31"/>
      <c r="BHY166" s="31"/>
      <c r="BHZ166" s="31"/>
      <c r="BIA166" s="31"/>
      <c r="BIB166" s="31"/>
      <c r="BIC166" s="31"/>
      <c r="BID166" s="31"/>
      <c r="BIE166" s="31"/>
      <c r="BIF166" s="31"/>
      <c r="BIG166" s="31"/>
      <c r="BIH166" s="31"/>
      <c r="BII166" s="31"/>
      <c r="BIJ166" s="31"/>
      <c r="BIK166" s="31"/>
      <c r="BIL166" s="31"/>
      <c r="BIM166" s="31"/>
      <c r="BIN166" s="31"/>
      <c r="BIO166" s="31"/>
      <c r="BIP166" s="31"/>
      <c r="BIQ166" s="31"/>
      <c r="BIR166" s="31"/>
      <c r="BIS166" s="31"/>
      <c r="BIT166" s="31"/>
      <c r="BIU166" s="31"/>
      <c r="BIV166" s="31"/>
      <c r="BIW166" s="31"/>
      <c r="BIX166" s="31"/>
      <c r="BIY166" s="31"/>
      <c r="BIZ166" s="31"/>
      <c r="BJA166" s="31"/>
      <c r="BJB166" s="31"/>
      <c r="BJC166" s="31"/>
      <c r="BJD166" s="31"/>
      <c r="BJE166" s="31"/>
      <c r="BJF166" s="31"/>
      <c r="BJG166" s="31"/>
      <c r="BJH166" s="31"/>
      <c r="BJI166" s="31"/>
      <c r="BJJ166" s="31"/>
      <c r="BJK166" s="31"/>
      <c r="BJL166" s="31"/>
      <c r="BJM166" s="31"/>
      <c r="BJN166" s="31"/>
      <c r="BJO166" s="31"/>
      <c r="BJP166" s="31"/>
      <c r="BJQ166" s="31"/>
      <c r="BJR166" s="31"/>
      <c r="BJS166" s="31"/>
      <c r="BJT166" s="31"/>
      <c r="BJU166" s="31"/>
      <c r="BJV166" s="31"/>
      <c r="BJW166" s="31"/>
      <c r="BJX166" s="31"/>
      <c r="BJY166" s="31"/>
      <c r="BJZ166" s="31"/>
      <c r="BKA166" s="31"/>
      <c r="BKB166" s="31"/>
      <c r="BKC166" s="31"/>
      <c r="BKD166" s="31"/>
      <c r="BKE166" s="31"/>
      <c r="BKF166" s="31"/>
      <c r="BKG166" s="31"/>
      <c r="BKH166" s="31"/>
      <c r="BKI166" s="31"/>
      <c r="BKJ166" s="31"/>
      <c r="BKK166" s="31"/>
      <c r="BKL166" s="31"/>
      <c r="BKM166" s="31"/>
      <c r="BKN166" s="31"/>
      <c r="BKO166" s="31"/>
      <c r="BKP166" s="31"/>
      <c r="BKQ166" s="31"/>
      <c r="BKR166" s="31"/>
      <c r="BKS166" s="31"/>
      <c r="BKT166" s="31"/>
      <c r="BKU166" s="31"/>
      <c r="BKV166" s="31"/>
      <c r="BKW166" s="31"/>
      <c r="BKX166" s="31"/>
      <c r="BKY166" s="31"/>
      <c r="BKZ166" s="31"/>
      <c r="BLA166" s="31"/>
      <c r="BLB166" s="31"/>
      <c r="BLC166" s="31"/>
      <c r="BLD166" s="31"/>
      <c r="BLE166" s="31"/>
      <c r="BLF166" s="31"/>
      <c r="BLG166" s="31"/>
      <c r="BLH166" s="31"/>
      <c r="BLI166" s="31"/>
      <c r="BLJ166" s="31"/>
      <c r="BLK166" s="31"/>
      <c r="BLL166" s="31"/>
      <c r="BLM166" s="31"/>
      <c r="BLN166" s="31"/>
      <c r="BLO166" s="31"/>
      <c r="BLP166" s="31"/>
      <c r="BLQ166" s="31"/>
      <c r="BLR166" s="31"/>
      <c r="BLS166" s="31"/>
      <c r="BLT166" s="31"/>
      <c r="BLU166" s="31"/>
      <c r="BLV166" s="31"/>
      <c r="BLW166" s="31"/>
      <c r="BLX166" s="31"/>
      <c r="BLY166" s="31"/>
      <c r="BLZ166" s="31"/>
      <c r="BMA166" s="31"/>
      <c r="BMB166" s="31"/>
      <c r="BMC166" s="31"/>
      <c r="BMD166" s="31"/>
      <c r="BME166" s="31"/>
      <c r="BMF166" s="31"/>
      <c r="BMG166" s="31"/>
      <c r="BMH166" s="31"/>
      <c r="BMI166" s="31"/>
      <c r="BMJ166" s="31"/>
      <c r="BMK166" s="31"/>
      <c r="BML166" s="31"/>
      <c r="BMM166" s="31"/>
      <c r="BMN166" s="31"/>
      <c r="BMO166" s="31"/>
      <c r="BMP166" s="31"/>
      <c r="BMQ166" s="31"/>
      <c r="BMR166" s="31"/>
      <c r="BMS166" s="31"/>
      <c r="BMT166" s="31"/>
      <c r="BMU166" s="31"/>
      <c r="BMV166" s="31"/>
      <c r="BMW166" s="31"/>
      <c r="BMX166" s="31"/>
      <c r="BMY166" s="31"/>
      <c r="BMZ166" s="31"/>
      <c r="BNA166" s="31"/>
      <c r="BNB166" s="31"/>
      <c r="BNC166" s="31"/>
      <c r="BND166" s="31"/>
      <c r="BNE166" s="31"/>
      <c r="BNF166" s="31"/>
      <c r="BNG166" s="31"/>
      <c r="BNH166" s="31"/>
      <c r="BNI166" s="31"/>
      <c r="BNJ166" s="31"/>
      <c r="BNK166" s="31"/>
      <c r="BNL166" s="31"/>
      <c r="BNM166" s="31"/>
      <c r="BNN166" s="31"/>
      <c r="BNO166" s="31"/>
      <c r="BNP166" s="31"/>
      <c r="BNQ166" s="31"/>
      <c r="BNR166" s="31"/>
      <c r="BNS166" s="31"/>
      <c r="BNT166" s="31"/>
      <c r="BNU166" s="31"/>
      <c r="BNV166" s="31"/>
      <c r="BNW166" s="31"/>
      <c r="BNX166" s="31"/>
      <c r="BNY166" s="31"/>
      <c r="BNZ166" s="31"/>
      <c r="BOA166" s="31"/>
      <c r="BOB166" s="31"/>
      <c r="BOC166" s="31"/>
      <c r="BOD166" s="31"/>
      <c r="BOE166" s="31"/>
      <c r="BOF166" s="31"/>
      <c r="BOG166" s="31"/>
      <c r="BOH166" s="31"/>
      <c r="BOI166" s="31"/>
      <c r="BOJ166" s="31"/>
      <c r="BOK166" s="31"/>
      <c r="BOL166" s="31"/>
      <c r="BOM166" s="31"/>
      <c r="BON166" s="31"/>
      <c r="BOO166" s="31"/>
      <c r="BOP166" s="31"/>
      <c r="BOQ166" s="31"/>
      <c r="BOR166" s="31"/>
      <c r="BOS166" s="31"/>
      <c r="BOT166" s="31"/>
      <c r="BOU166" s="31"/>
      <c r="BOV166" s="31"/>
      <c r="BOW166" s="31"/>
      <c r="BOX166" s="31"/>
      <c r="BOY166" s="31"/>
      <c r="BOZ166" s="31"/>
      <c r="BPA166" s="31"/>
      <c r="BPB166" s="31"/>
      <c r="BPC166" s="31"/>
      <c r="BPD166" s="31"/>
      <c r="BPE166" s="31"/>
      <c r="BPF166" s="31"/>
      <c r="BPG166" s="31"/>
      <c r="BPH166" s="31"/>
      <c r="BPI166" s="31"/>
      <c r="BPJ166" s="31"/>
      <c r="BPK166" s="31"/>
      <c r="BPL166" s="31"/>
      <c r="BPM166" s="31"/>
      <c r="BPN166" s="31"/>
      <c r="BPO166" s="31"/>
      <c r="BPP166" s="31"/>
      <c r="BPQ166" s="31"/>
      <c r="BPR166" s="31"/>
      <c r="BPS166" s="31"/>
      <c r="BPT166" s="31"/>
      <c r="BPU166" s="31"/>
      <c r="BPV166" s="31"/>
      <c r="BPW166" s="31"/>
      <c r="BPX166" s="31"/>
      <c r="BPY166" s="31"/>
      <c r="BPZ166" s="31"/>
      <c r="BQA166" s="31"/>
      <c r="BQB166" s="31"/>
      <c r="BQC166" s="31"/>
      <c r="BQD166" s="31"/>
      <c r="BQE166" s="31"/>
      <c r="BQF166" s="31"/>
      <c r="BQG166" s="31"/>
      <c r="BQH166" s="31"/>
      <c r="BQI166" s="31"/>
      <c r="BQJ166" s="31"/>
      <c r="BQK166" s="31"/>
      <c r="BQL166" s="31"/>
      <c r="BQM166" s="31"/>
      <c r="BQN166" s="31"/>
      <c r="BQO166" s="31"/>
      <c r="BQP166" s="31"/>
      <c r="BQQ166" s="31"/>
      <c r="BQR166" s="31"/>
      <c r="BQS166" s="31"/>
      <c r="BQT166" s="31"/>
      <c r="BQU166" s="31"/>
      <c r="BQV166" s="31"/>
      <c r="BQW166" s="31"/>
      <c r="BQX166" s="31"/>
      <c r="BQY166" s="31"/>
      <c r="BQZ166" s="31"/>
      <c r="BRA166" s="31"/>
      <c r="BRB166" s="31"/>
      <c r="BRC166" s="31"/>
      <c r="BRD166" s="31"/>
      <c r="BRE166" s="31"/>
      <c r="BRF166" s="31"/>
      <c r="BRG166" s="31"/>
      <c r="BRH166" s="31"/>
      <c r="BRI166" s="31"/>
      <c r="BRJ166" s="31"/>
      <c r="BRK166" s="31"/>
      <c r="BRL166" s="31"/>
      <c r="BRM166" s="31"/>
      <c r="BRN166" s="31"/>
      <c r="BRO166" s="31"/>
      <c r="BRP166" s="31"/>
      <c r="BRQ166" s="31"/>
      <c r="BRR166" s="31"/>
      <c r="BRS166" s="31"/>
      <c r="BRT166" s="31"/>
      <c r="BRU166" s="31"/>
      <c r="BRV166" s="31"/>
      <c r="BRW166" s="31"/>
      <c r="BRX166" s="31"/>
      <c r="BRY166" s="31"/>
      <c r="BRZ166" s="31"/>
      <c r="BSA166" s="31"/>
      <c r="BSB166" s="31"/>
      <c r="BSC166" s="31"/>
      <c r="BSD166" s="31"/>
      <c r="BSE166" s="31"/>
      <c r="BSF166" s="31"/>
      <c r="BSG166" s="31"/>
      <c r="BSH166" s="31"/>
      <c r="BSI166" s="31"/>
      <c r="BSJ166" s="31"/>
      <c r="BSK166" s="31"/>
      <c r="BSL166" s="31"/>
      <c r="BSM166" s="31"/>
      <c r="BSN166" s="31"/>
      <c r="BSO166" s="31"/>
      <c r="BSP166" s="31"/>
      <c r="BSQ166" s="31"/>
      <c r="BSR166" s="31"/>
      <c r="BSS166" s="31"/>
      <c r="BST166" s="31"/>
      <c r="BSU166" s="31"/>
      <c r="BSV166" s="31"/>
      <c r="BSW166" s="31"/>
      <c r="BSX166" s="31"/>
      <c r="BSY166" s="31"/>
      <c r="BSZ166" s="31"/>
      <c r="BTA166" s="31"/>
      <c r="BTB166" s="31"/>
      <c r="BTC166" s="31"/>
      <c r="BTD166" s="31"/>
      <c r="BTE166" s="31"/>
      <c r="BTF166" s="31"/>
      <c r="BTG166" s="31"/>
      <c r="BTH166" s="31"/>
      <c r="BTI166" s="31"/>
      <c r="BTJ166" s="31"/>
      <c r="BTK166" s="31"/>
      <c r="BTL166" s="31"/>
      <c r="BTM166" s="31"/>
      <c r="BTN166" s="31"/>
      <c r="BTO166" s="31"/>
      <c r="BTP166" s="31"/>
      <c r="BTQ166" s="31"/>
      <c r="BTR166" s="31"/>
      <c r="BTS166" s="31"/>
      <c r="BTT166" s="31"/>
      <c r="BTU166" s="31"/>
      <c r="BTV166" s="31"/>
      <c r="BTW166" s="31"/>
      <c r="BTX166" s="31"/>
      <c r="BTY166" s="31"/>
      <c r="BTZ166" s="31"/>
      <c r="BUA166" s="31"/>
      <c r="BUB166" s="31"/>
      <c r="BUC166" s="31"/>
      <c r="BUD166" s="31"/>
      <c r="BUE166" s="31"/>
      <c r="BUF166" s="31"/>
      <c r="BUG166" s="31"/>
      <c r="BUH166" s="31"/>
      <c r="BUI166" s="31"/>
      <c r="BUJ166" s="31"/>
      <c r="BUK166" s="31"/>
      <c r="BUL166" s="31"/>
      <c r="BUM166" s="31"/>
      <c r="BUN166" s="31"/>
      <c r="BUO166" s="31"/>
      <c r="BUP166" s="31"/>
      <c r="BUQ166" s="31"/>
      <c r="BUR166" s="31"/>
      <c r="BUS166" s="31"/>
      <c r="BUT166" s="31"/>
      <c r="BUU166" s="31"/>
      <c r="BUV166" s="31"/>
      <c r="BUW166" s="31"/>
      <c r="BUX166" s="31"/>
      <c r="BUY166" s="31"/>
      <c r="BUZ166" s="31"/>
      <c r="BVA166" s="31"/>
      <c r="BVB166" s="31"/>
      <c r="BVC166" s="31"/>
      <c r="BVD166" s="31"/>
      <c r="BVE166" s="31"/>
      <c r="BVF166" s="31"/>
      <c r="BVG166" s="31"/>
      <c r="BVH166" s="31"/>
      <c r="BVI166" s="31"/>
      <c r="BVJ166" s="31"/>
      <c r="BVK166" s="31"/>
      <c r="BVL166" s="31"/>
      <c r="BVM166" s="31"/>
      <c r="BVN166" s="31"/>
      <c r="BVO166" s="31"/>
      <c r="BVP166" s="31"/>
      <c r="BVQ166" s="31"/>
      <c r="BVR166" s="31"/>
      <c r="BVS166" s="31"/>
      <c r="BVT166" s="31"/>
      <c r="BVU166" s="31"/>
      <c r="BVV166" s="31"/>
      <c r="BVW166" s="31"/>
      <c r="BVX166" s="31"/>
      <c r="BVY166" s="31"/>
      <c r="BVZ166" s="31"/>
      <c r="BWA166" s="31"/>
      <c r="BWB166" s="31"/>
      <c r="BWC166" s="31"/>
      <c r="BWD166" s="31"/>
      <c r="BWE166" s="31"/>
      <c r="BWF166" s="31"/>
      <c r="BWG166" s="31"/>
      <c r="BWH166" s="31"/>
      <c r="BWI166" s="31"/>
      <c r="BWJ166" s="31"/>
      <c r="BWK166" s="31"/>
      <c r="BWL166" s="31"/>
      <c r="BWM166" s="31"/>
      <c r="BWN166" s="31"/>
      <c r="BWO166" s="31"/>
      <c r="BWP166" s="31"/>
      <c r="BWQ166" s="31"/>
      <c r="BWR166" s="31"/>
      <c r="BWS166" s="31"/>
      <c r="BWT166" s="31"/>
      <c r="BWU166" s="31"/>
      <c r="BWV166" s="31"/>
      <c r="BWW166" s="31"/>
      <c r="BWX166" s="31"/>
      <c r="BWY166" s="31"/>
      <c r="BWZ166" s="31"/>
      <c r="BXA166" s="31"/>
      <c r="BXB166" s="31"/>
      <c r="BXC166" s="31"/>
      <c r="BXD166" s="31"/>
      <c r="BXE166" s="31"/>
      <c r="BXF166" s="31"/>
      <c r="BXG166" s="31"/>
      <c r="BXH166" s="31"/>
      <c r="BXI166" s="31"/>
      <c r="BXJ166" s="31"/>
      <c r="BXK166" s="31"/>
      <c r="BXL166" s="31"/>
      <c r="BXM166" s="31"/>
      <c r="BXN166" s="31"/>
      <c r="BXO166" s="31"/>
      <c r="BXP166" s="31"/>
      <c r="BXQ166" s="31"/>
      <c r="BXR166" s="31"/>
      <c r="BXS166" s="31"/>
      <c r="BXT166" s="31"/>
      <c r="BXU166" s="31"/>
      <c r="BXV166" s="31"/>
      <c r="BXW166" s="31"/>
      <c r="BXX166" s="31"/>
      <c r="BXY166" s="31"/>
      <c r="BXZ166" s="31"/>
      <c r="BYA166" s="31"/>
      <c r="BYB166" s="31"/>
      <c r="BYC166" s="31"/>
      <c r="BYD166" s="31"/>
      <c r="BYE166" s="31"/>
      <c r="BYF166" s="31"/>
      <c r="BYG166" s="31"/>
      <c r="BYH166" s="31"/>
      <c r="BYI166" s="31"/>
      <c r="BYJ166" s="31"/>
      <c r="BYK166" s="31"/>
      <c r="BYL166" s="31"/>
      <c r="BYM166" s="31"/>
      <c r="BYN166" s="31"/>
      <c r="BYO166" s="31"/>
      <c r="BYP166" s="31"/>
      <c r="BYQ166" s="31"/>
      <c r="BYR166" s="31"/>
      <c r="BYS166" s="31"/>
      <c r="BYT166" s="31"/>
      <c r="BYU166" s="31"/>
      <c r="BYV166" s="31"/>
      <c r="BYW166" s="31"/>
      <c r="BYX166" s="31"/>
      <c r="BYY166" s="31"/>
      <c r="BYZ166" s="31"/>
      <c r="BZA166" s="31"/>
      <c r="BZB166" s="31"/>
      <c r="BZC166" s="31"/>
      <c r="BZD166" s="31"/>
      <c r="BZE166" s="31"/>
      <c r="BZF166" s="31"/>
      <c r="BZG166" s="31"/>
      <c r="BZH166" s="31"/>
      <c r="BZI166" s="31"/>
      <c r="BZJ166" s="31"/>
      <c r="BZK166" s="31"/>
      <c r="BZL166" s="31"/>
      <c r="BZM166" s="31"/>
      <c r="BZN166" s="31"/>
      <c r="BZO166" s="31"/>
      <c r="BZP166" s="31"/>
      <c r="BZQ166" s="31"/>
      <c r="BZR166" s="31"/>
      <c r="BZS166" s="31"/>
      <c r="BZT166" s="31"/>
      <c r="BZU166" s="31"/>
      <c r="BZV166" s="31"/>
      <c r="BZW166" s="31"/>
      <c r="BZX166" s="31"/>
      <c r="BZY166" s="31"/>
      <c r="BZZ166" s="31"/>
      <c r="CAA166" s="31"/>
      <c r="CAB166" s="31"/>
      <c r="CAC166" s="31"/>
      <c r="CAD166" s="31"/>
      <c r="CAE166" s="31"/>
      <c r="CAF166" s="31"/>
      <c r="CAG166" s="31"/>
      <c r="CAH166" s="31"/>
      <c r="CAI166" s="31"/>
      <c r="CAJ166" s="31"/>
      <c r="CAK166" s="31"/>
      <c r="CAL166" s="31"/>
      <c r="CAM166" s="31"/>
      <c r="CAN166" s="31"/>
      <c r="CAO166" s="31"/>
      <c r="CAP166" s="31"/>
      <c r="CAQ166" s="31"/>
      <c r="CAR166" s="31"/>
      <c r="CAS166" s="31"/>
      <c r="CAT166" s="31"/>
      <c r="CAU166" s="31"/>
      <c r="CAV166" s="31"/>
      <c r="CAW166" s="31"/>
      <c r="CAX166" s="31"/>
      <c r="CAY166" s="31"/>
      <c r="CAZ166" s="31"/>
      <c r="CBA166" s="31"/>
      <c r="CBB166" s="31"/>
      <c r="CBC166" s="31"/>
      <c r="CBD166" s="31"/>
      <c r="CBE166" s="31"/>
      <c r="CBF166" s="31"/>
      <c r="CBG166" s="31"/>
      <c r="CBH166" s="31"/>
      <c r="CBI166" s="31"/>
      <c r="CBJ166" s="31"/>
      <c r="CBK166" s="31"/>
      <c r="CBL166" s="31"/>
      <c r="CBM166" s="31"/>
      <c r="CBN166" s="31"/>
      <c r="CBO166" s="31"/>
      <c r="CBP166" s="31"/>
      <c r="CBQ166" s="31"/>
      <c r="CBR166" s="31"/>
      <c r="CBS166" s="31"/>
      <c r="CBT166" s="31"/>
      <c r="CBU166" s="31"/>
      <c r="CBV166" s="31"/>
      <c r="CBW166" s="31"/>
      <c r="CBX166" s="31"/>
      <c r="CBY166" s="31"/>
      <c r="CBZ166" s="31"/>
      <c r="CCA166" s="31"/>
      <c r="CCB166" s="31"/>
      <c r="CCC166" s="31"/>
      <c r="CCD166" s="31"/>
      <c r="CCE166" s="31"/>
      <c r="CCF166" s="31"/>
      <c r="CCG166" s="31"/>
      <c r="CCH166" s="31"/>
      <c r="CCI166" s="31"/>
      <c r="CCJ166" s="31"/>
      <c r="CCK166" s="31"/>
      <c r="CCL166" s="31"/>
      <c r="CCM166" s="31"/>
      <c r="CCN166" s="31"/>
      <c r="CCO166" s="31"/>
      <c r="CCP166" s="31"/>
      <c r="CCQ166" s="31"/>
      <c r="CCR166" s="31"/>
      <c r="CCS166" s="31"/>
      <c r="CCT166" s="31"/>
      <c r="CCU166" s="31"/>
      <c r="CCV166" s="31"/>
      <c r="CCW166" s="31"/>
      <c r="CCX166" s="31"/>
      <c r="CCY166" s="31"/>
      <c r="CCZ166" s="31"/>
      <c r="CDA166" s="31"/>
      <c r="CDB166" s="31"/>
      <c r="CDC166" s="31"/>
      <c r="CDD166" s="31"/>
      <c r="CDE166" s="31"/>
      <c r="CDF166" s="31"/>
      <c r="CDG166" s="31"/>
      <c r="CDH166" s="31"/>
      <c r="CDI166" s="31"/>
      <c r="CDJ166" s="31"/>
      <c r="CDK166" s="31"/>
      <c r="CDL166" s="31"/>
      <c r="CDM166" s="31"/>
      <c r="CDN166" s="31"/>
      <c r="CDO166" s="31"/>
      <c r="CDP166" s="31"/>
      <c r="CDQ166" s="31"/>
      <c r="CDR166" s="31"/>
      <c r="CDS166" s="31"/>
      <c r="CDT166" s="31"/>
      <c r="CDU166" s="31"/>
      <c r="CDV166" s="31"/>
      <c r="CDW166" s="31"/>
      <c r="CDX166" s="31"/>
      <c r="CDY166" s="31"/>
      <c r="CDZ166" s="31"/>
      <c r="CEA166" s="31"/>
      <c r="CEB166" s="31"/>
      <c r="CEC166" s="31"/>
      <c r="CED166" s="31"/>
      <c r="CEE166" s="31"/>
      <c r="CEF166" s="31"/>
      <c r="CEG166" s="31"/>
      <c r="CEH166" s="31"/>
      <c r="CEI166" s="31"/>
      <c r="CEJ166" s="31"/>
      <c r="CEK166" s="31"/>
      <c r="CEL166" s="31"/>
      <c r="CEM166" s="31"/>
      <c r="CEN166" s="31"/>
      <c r="CEO166" s="31"/>
      <c r="CEP166" s="31"/>
      <c r="CEQ166" s="31"/>
      <c r="CER166" s="31"/>
      <c r="CES166" s="31"/>
      <c r="CET166" s="31"/>
      <c r="CEU166" s="31"/>
      <c r="CEV166" s="31"/>
      <c r="CEW166" s="31"/>
      <c r="CEX166" s="31"/>
      <c r="CEY166" s="31"/>
      <c r="CEZ166" s="31"/>
      <c r="CFA166" s="31"/>
      <c r="CFB166" s="31"/>
      <c r="CFC166" s="31"/>
      <c r="CFD166" s="31"/>
      <c r="CFE166" s="31"/>
      <c r="CFF166" s="31"/>
      <c r="CFG166" s="31"/>
      <c r="CFH166" s="31"/>
      <c r="CFI166" s="31"/>
      <c r="CFJ166" s="31"/>
      <c r="CFK166" s="31"/>
      <c r="CFL166" s="31"/>
      <c r="CFM166" s="31"/>
      <c r="CFN166" s="31"/>
      <c r="CFO166" s="31"/>
      <c r="CFP166" s="31"/>
      <c r="CFQ166" s="31"/>
      <c r="CFR166" s="31"/>
      <c r="CFS166" s="31"/>
      <c r="CFT166" s="31"/>
      <c r="CFU166" s="31"/>
      <c r="CFV166" s="31"/>
      <c r="CFW166" s="31"/>
      <c r="CFX166" s="31"/>
      <c r="CFY166" s="31"/>
      <c r="CFZ166" s="31"/>
      <c r="CGA166" s="31"/>
      <c r="CGB166" s="31"/>
      <c r="CGC166" s="31"/>
      <c r="CGD166" s="31"/>
      <c r="CGE166" s="31"/>
      <c r="CGF166" s="31"/>
      <c r="CGG166" s="31"/>
      <c r="CGH166" s="31"/>
      <c r="CGI166" s="31"/>
      <c r="CGJ166" s="31"/>
      <c r="CGK166" s="31"/>
      <c r="CGL166" s="31"/>
      <c r="CGM166" s="31"/>
      <c r="CGN166" s="31"/>
      <c r="CGO166" s="31"/>
      <c r="CGP166" s="31"/>
      <c r="CGQ166" s="31"/>
      <c r="CGR166" s="31"/>
      <c r="CGS166" s="31"/>
      <c r="CGT166" s="31"/>
      <c r="CGU166" s="31"/>
      <c r="CGV166" s="31"/>
      <c r="CGW166" s="31"/>
      <c r="CGX166" s="31"/>
      <c r="CGY166" s="31"/>
      <c r="CGZ166" s="31"/>
      <c r="CHA166" s="31"/>
      <c r="CHB166" s="31"/>
      <c r="CHC166" s="31"/>
      <c r="CHD166" s="31"/>
      <c r="CHE166" s="31"/>
      <c r="CHF166" s="31"/>
      <c r="CHG166" s="31"/>
      <c r="CHH166" s="31"/>
      <c r="CHI166" s="31"/>
      <c r="CHJ166" s="31"/>
      <c r="CHK166" s="31"/>
      <c r="CHL166" s="31"/>
      <c r="CHM166" s="31"/>
      <c r="CHN166" s="31"/>
      <c r="CHO166" s="31"/>
      <c r="CHP166" s="31"/>
      <c r="CHQ166" s="31"/>
      <c r="CHR166" s="31"/>
      <c r="CHS166" s="31"/>
      <c r="CHT166" s="31"/>
      <c r="CHU166" s="31"/>
      <c r="CHV166" s="31"/>
      <c r="CHW166" s="31"/>
      <c r="CHX166" s="31"/>
      <c r="CHY166" s="31"/>
      <c r="CHZ166" s="31"/>
      <c r="CIA166" s="31"/>
      <c r="CIB166" s="31"/>
      <c r="CIC166" s="31"/>
      <c r="CID166" s="31"/>
      <c r="CIE166" s="31"/>
      <c r="CIF166" s="31"/>
      <c r="CIG166" s="31"/>
      <c r="CIH166" s="31"/>
      <c r="CII166" s="31"/>
      <c r="CIJ166" s="31"/>
      <c r="CIK166" s="31"/>
      <c r="CIL166" s="31"/>
      <c r="CIM166" s="31"/>
      <c r="CIN166" s="31"/>
      <c r="CIO166" s="31"/>
      <c r="CIP166" s="31"/>
      <c r="CIQ166" s="31"/>
      <c r="CIR166" s="31"/>
      <c r="CIS166" s="31"/>
      <c r="CIT166" s="31"/>
      <c r="CIU166" s="31"/>
      <c r="CIV166" s="31"/>
      <c r="CIW166" s="31"/>
      <c r="CIX166" s="31"/>
      <c r="CIY166" s="31"/>
      <c r="CIZ166" s="31"/>
      <c r="CJA166" s="31"/>
      <c r="CJB166" s="31"/>
      <c r="CJC166" s="31"/>
      <c r="CJD166" s="31"/>
      <c r="CJE166" s="31"/>
      <c r="CJF166" s="31"/>
      <c r="CJG166" s="31"/>
      <c r="CJH166" s="31"/>
      <c r="CJI166" s="31"/>
      <c r="CJJ166" s="31"/>
      <c r="CJK166" s="31"/>
      <c r="CJL166" s="31"/>
      <c r="CJM166" s="31"/>
      <c r="CJN166" s="31"/>
      <c r="CJO166" s="31"/>
      <c r="CJP166" s="31"/>
      <c r="CJQ166" s="31"/>
      <c r="CJR166" s="31"/>
      <c r="CJS166" s="31"/>
      <c r="CJT166" s="31"/>
      <c r="CJU166" s="31"/>
      <c r="CJV166" s="31"/>
      <c r="CJW166" s="31"/>
      <c r="CJX166" s="31"/>
      <c r="CJY166" s="31"/>
      <c r="CJZ166" s="31"/>
      <c r="CKA166" s="31"/>
      <c r="CKB166" s="31"/>
      <c r="CKC166" s="31"/>
      <c r="CKD166" s="31"/>
      <c r="CKE166" s="31"/>
      <c r="CKF166" s="31"/>
      <c r="CKG166" s="31"/>
      <c r="CKH166" s="31"/>
      <c r="CKI166" s="31"/>
      <c r="CKJ166" s="31"/>
      <c r="CKK166" s="31"/>
      <c r="CKL166" s="31"/>
      <c r="CKM166" s="31"/>
      <c r="CKN166" s="31"/>
      <c r="CKO166" s="31"/>
      <c r="CKP166" s="31"/>
      <c r="CKQ166" s="31"/>
      <c r="CKR166" s="31"/>
      <c r="CKS166" s="31"/>
      <c r="CKT166" s="31"/>
      <c r="CKU166" s="31"/>
      <c r="CKV166" s="31"/>
      <c r="CKW166" s="31"/>
      <c r="CKX166" s="31"/>
      <c r="CKY166" s="31"/>
      <c r="CKZ166" s="31"/>
      <c r="CLA166" s="31"/>
      <c r="CLB166" s="31"/>
      <c r="CLC166" s="31"/>
      <c r="CLD166" s="31"/>
      <c r="CLE166" s="31"/>
      <c r="CLF166" s="31"/>
      <c r="CLG166" s="31"/>
      <c r="CLH166" s="31"/>
      <c r="CLI166" s="31"/>
      <c r="CLJ166" s="31"/>
      <c r="CLK166" s="31"/>
      <c r="CLL166" s="31"/>
      <c r="CLM166" s="31"/>
      <c r="CLN166" s="31"/>
      <c r="CLO166" s="31"/>
      <c r="CLP166" s="31"/>
      <c r="CLQ166" s="31"/>
      <c r="CLR166" s="31"/>
      <c r="CLS166" s="31"/>
      <c r="CLT166" s="31"/>
      <c r="CLU166" s="31"/>
      <c r="CLV166" s="31"/>
      <c r="CLW166" s="31"/>
      <c r="CLX166" s="31"/>
      <c r="CLY166" s="31"/>
      <c r="CLZ166" s="31"/>
      <c r="CMA166" s="31"/>
      <c r="CMB166" s="31"/>
      <c r="CMC166" s="31"/>
      <c r="CMD166" s="31"/>
      <c r="CME166" s="31"/>
      <c r="CMF166" s="31"/>
      <c r="CMG166" s="31"/>
      <c r="CMH166" s="31"/>
      <c r="CMI166" s="31"/>
      <c r="CMJ166" s="31"/>
      <c r="CMK166" s="31"/>
      <c r="CML166" s="31"/>
      <c r="CMM166" s="31"/>
      <c r="CMN166" s="31"/>
      <c r="CMO166" s="31"/>
      <c r="CMP166" s="31"/>
      <c r="CMQ166" s="31"/>
      <c r="CMR166" s="31"/>
      <c r="CMS166" s="31"/>
      <c r="CMT166" s="31"/>
      <c r="CMU166" s="31"/>
      <c r="CMV166" s="31"/>
      <c r="CMW166" s="31"/>
      <c r="CMX166" s="31"/>
      <c r="CMY166" s="31"/>
      <c r="CMZ166" s="31"/>
      <c r="CNA166" s="31"/>
      <c r="CNB166" s="31"/>
      <c r="CNC166" s="31"/>
      <c r="CND166" s="31"/>
      <c r="CNE166" s="31"/>
      <c r="CNF166" s="31"/>
      <c r="CNG166" s="31"/>
      <c r="CNH166" s="31"/>
      <c r="CNI166" s="31"/>
      <c r="CNJ166" s="31"/>
      <c r="CNK166" s="31"/>
      <c r="CNL166" s="31"/>
      <c r="CNM166" s="31"/>
      <c r="CNN166" s="31"/>
      <c r="CNO166" s="31"/>
      <c r="CNP166" s="31"/>
      <c r="CNQ166" s="31"/>
      <c r="CNR166" s="31"/>
      <c r="CNS166" s="31"/>
      <c r="CNT166" s="31"/>
      <c r="CNU166" s="31"/>
      <c r="CNV166" s="31"/>
      <c r="CNW166" s="31"/>
      <c r="CNX166" s="31"/>
      <c r="CNY166" s="31"/>
      <c r="CNZ166" s="31"/>
      <c r="COA166" s="31"/>
      <c r="COB166" s="31"/>
      <c r="COC166" s="31"/>
      <c r="COD166" s="31"/>
      <c r="COE166" s="31"/>
      <c r="COF166" s="31"/>
      <c r="COG166" s="31"/>
      <c r="COH166" s="31"/>
      <c r="COI166" s="31"/>
      <c r="COJ166" s="31"/>
      <c r="COK166" s="31"/>
      <c r="COL166" s="31"/>
      <c r="COM166" s="31"/>
      <c r="CON166" s="31"/>
      <c r="COO166" s="31"/>
      <c r="COP166" s="31"/>
      <c r="COQ166" s="31"/>
      <c r="COR166" s="31"/>
      <c r="COS166" s="31"/>
      <c r="COT166" s="31"/>
      <c r="COU166" s="31"/>
      <c r="COV166" s="31"/>
      <c r="COW166" s="31"/>
      <c r="COX166" s="31"/>
      <c r="COY166" s="31"/>
      <c r="COZ166" s="31"/>
      <c r="CPA166" s="31"/>
      <c r="CPB166" s="31"/>
      <c r="CPC166" s="31"/>
      <c r="CPD166" s="31"/>
      <c r="CPE166" s="31"/>
      <c r="CPF166" s="31"/>
      <c r="CPG166" s="31"/>
      <c r="CPH166" s="31"/>
      <c r="CPI166" s="31"/>
      <c r="CPJ166" s="31"/>
      <c r="CPK166" s="31"/>
      <c r="CPL166" s="31"/>
      <c r="CPM166" s="31"/>
      <c r="CPN166" s="31"/>
      <c r="CPO166" s="31"/>
      <c r="CPP166" s="31"/>
      <c r="CPQ166" s="31"/>
      <c r="CPR166" s="31"/>
      <c r="CPS166" s="31"/>
      <c r="CPT166" s="31"/>
      <c r="CPU166" s="31"/>
      <c r="CPV166" s="31"/>
      <c r="CPW166" s="31"/>
      <c r="CPX166" s="31"/>
      <c r="CPY166" s="31"/>
      <c r="CPZ166" s="31"/>
      <c r="CQA166" s="31"/>
      <c r="CQB166" s="31"/>
      <c r="CQC166" s="31"/>
      <c r="CQD166" s="31"/>
      <c r="CQE166" s="31"/>
      <c r="CQF166" s="31"/>
      <c r="CQG166" s="31"/>
      <c r="CQH166" s="31"/>
      <c r="CQI166" s="31"/>
      <c r="CQJ166" s="31"/>
      <c r="CQK166" s="31"/>
      <c r="CQL166" s="31"/>
      <c r="CQM166" s="31"/>
      <c r="CQN166" s="31"/>
      <c r="CQO166" s="31"/>
      <c r="CQP166" s="31"/>
      <c r="CQQ166" s="31"/>
      <c r="CQR166" s="31"/>
      <c r="CQS166" s="31"/>
      <c r="CQT166" s="31"/>
      <c r="CQU166" s="31"/>
      <c r="CQV166" s="31"/>
      <c r="CQW166" s="31"/>
      <c r="CQX166" s="31"/>
      <c r="CQY166" s="31"/>
      <c r="CQZ166" s="31"/>
      <c r="CRA166" s="31"/>
      <c r="CRB166" s="31"/>
      <c r="CRC166" s="31"/>
      <c r="CRD166" s="31"/>
      <c r="CRE166" s="31"/>
      <c r="CRF166" s="31"/>
      <c r="CRG166" s="31"/>
      <c r="CRH166" s="31"/>
      <c r="CRI166" s="31"/>
      <c r="CRJ166" s="31"/>
      <c r="CRK166" s="31"/>
      <c r="CRL166" s="31"/>
      <c r="CRM166" s="31"/>
      <c r="CRN166" s="31"/>
      <c r="CRO166" s="31"/>
      <c r="CRP166" s="31"/>
      <c r="CRQ166" s="31"/>
      <c r="CRR166" s="31"/>
      <c r="CRS166" s="31"/>
      <c r="CRT166" s="31"/>
      <c r="CRU166" s="31"/>
      <c r="CRV166" s="31"/>
      <c r="CRW166" s="31"/>
      <c r="CRX166" s="31"/>
      <c r="CRY166" s="31"/>
      <c r="CRZ166" s="31"/>
      <c r="CSA166" s="31"/>
      <c r="CSB166" s="31"/>
      <c r="CSC166" s="31"/>
      <c r="CSD166" s="31"/>
      <c r="CSE166" s="31"/>
      <c r="CSF166" s="31"/>
      <c r="CSG166" s="31"/>
      <c r="CSH166" s="31"/>
      <c r="CSI166" s="31"/>
      <c r="CSJ166" s="31"/>
      <c r="CSK166" s="31"/>
      <c r="CSL166" s="31"/>
      <c r="CSM166" s="31"/>
      <c r="CSN166" s="31"/>
      <c r="CSO166" s="31"/>
      <c r="CSP166" s="31"/>
      <c r="CSQ166" s="31"/>
      <c r="CSR166" s="31"/>
      <c r="CSS166" s="31"/>
      <c r="CST166" s="31"/>
      <c r="CSU166" s="31"/>
      <c r="CSV166" s="31"/>
      <c r="CSW166" s="31"/>
      <c r="CSX166" s="31"/>
      <c r="CSY166" s="31"/>
      <c r="CSZ166" s="31"/>
      <c r="CTA166" s="31"/>
      <c r="CTB166" s="31"/>
      <c r="CTC166" s="31"/>
      <c r="CTD166" s="31"/>
      <c r="CTE166" s="31"/>
      <c r="CTF166" s="31"/>
      <c r="CTG166" s="31"/>
      <c r="CTH166" s="31"/>
      <c r="CTI166" s="31"/>
      <c r="CTJ166" s="31"/>
      <c r="CTK166" s="31"/>
      <c r="CTL166" s="31"/>
      <c r="CTM166" s="31"/>
      <c r="CTN166" s="31"/>
      <c r="CTO166" s="31"/>
      <c r="CTP166" s="31"/>
      <c r="CTQ166" s="31"/>
      <c r="CTR166" s="31"/>
      <c r="CTS166" s="31"/>
      <c r="CTT166" s="31"/>
      <c r="CTU166" s="31"/>
      <c r="CTV166" s="31"/>
      <c r="CTW166" s="31"/>
      <c r="CTX166" s="31"/>
      <c r="CTY166" s="31"/>
      <c r="CTZ166" s="31"/>
      <c r="CUA166" s="31"/>
      <c r="CUB166" s="31"/>
      <c r="CUC166" s="31"/>
      <c r="CUD166" s="31"/>
      <c r="CUE166" s="31"/>
      <c r="CUF166" s="31"/>
      <c r="CUG166" s="31"/>
      <c r="CUH166" s="31"/>
      <c r="CUI166" s="31"/>
      <c r="CUJ166" s="31"/>
      <c r="CUK166" s="31"/>
      <c r="CUL166" s="31"/>
      <c r="CUM166" s="31"/>
      <c r="CUN166" s="31"/>
      <c r="CUO166" s="31"/>
      <c r="CUP166" s="31"/>
      <c r="CUQ166" s="31"/>
      <c r="CUR166" s="31"/>
      <c r="CUS166" s="31"/>
      <c r="CUT166" s="31"/>
      <c r="CUU166" s="31"/>
      <c r="CUV166" s="31"/>
      <c r="CUW166" s="31"/>
      <c r="CUX166" s="31"/>
      <c r="CUY166" s="31"/>
      <c r="CUZ166" s="31"/>
      <c r="CVA166" s="31"/>
      <c r="CVB166" s="31"/>
      <c r="CVC166" s="31"/>
      <c r="CVD166" s="31"/>
      <c r="CVE166" s="31"/>
      <c r="CVF166" s="31"/>
      <c r="CVG166" s="31"/>
      <c r="CVH166" s="31"/>
      <c r="CVI166" s="31"/>
      <c r="CVJ166" s="31"/>
      <c r="CVK166" s="31"/>
      <c r="CVL166" s="31"/>
      <c r="CVM166" s="31"/>
      <c r="CVN166" s="31"/>
      <c r="CVO166" s="31"/>
      <c r="CVP166" s="31"/>
      <c r="CVQ166" s="31"/>
      <c r="CVR166" s="31"/>
      <c r="CVS166" s="31"/>
      <c r="CVT166" s="31"/>
      <c r="CVU166" s="31"/>
      <c r="CVV166" s="31"/>
      <c r="CVW166" s="31"/>
      <c r="CVX166" s="31"/>
      <c r="CVY166" s="31"/>
      <c r="CVZ166" s="31"/>
      <c r="CWA166" s="31"/>
      <c r="CWB166" s="31"/>
      <c r="CWC166" s="31"/>
      <c r="CWD166" s="31"/>
      <c r="CWE166" s="31"/>
      <c r="CWF166" s="31"/>
      <c r="CWG166" s="31"/>
      <c r="CWH166" s="31"/>
      <c r="CWI166" s="31"/>
      <c r="CWJ166" s="31"/>
      <c r="CWK166" s="31"/>
      <c r="CWL166" s="31"/>
      <c r="CWM166" s="31"/>
      <c r="CWN166" s="31"/>
      <c r="CWO166" s="31"/>
      <c r="CWP166" s="31"/>
      <c r="CWQ166" s="31"/>
      <c r="CWR166" s="31"/>
      <c r="CWS166" s="31"/>
      <c r="CWT166" s="31"/>
      <c r="CWU166" s="31"/>
      <c r="CWV166" s="31"/>
      <c r="CWW166" s="31"/>
      <c r="CWX166" s="31"/>
      <c r="CWY166" s="31"/>
      <c r="CWZ166" s="31"/>
      <c r="CXA166" s="31"/>
      <c r="CXB166" s="31"/>
      <c r="CXC166" s="31"/>
      <c r="CXD166" s="31"/>
      <c r="CXE166" s="31"/>
      <c r="CXF166" s="31"/>
      <c r="CXG166" s="31"/>
      <c r="CXH166" s="31"/>
    </row>
    <row r="167" spans="1:2660" s="82" customFormat="1" ht="31.5" customHeight="1" x14ac:dyDescent="0.2">
      <c r="A167" s="8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31"/>
      <c r="BX167" s="31"/>
      <c r="BY167" s="31"/>
      <c r="BZ167" s="31"/>
      <c r="CA167" s="31"/>
      <c r="CB167" s="31"/>
      <c r="CC167" s="31"/>
      <c r="CD167" s="31"/>
      <c r="CE167" s="31"/>
      <c r="CF167" s="31"/>
      <c r="CG167" s="31"/>
      <c r="CH167" s="31"/>
      <c r="CI167" s="31"/>
      <c r="CJ167" s="31"/>
      <c r="CK167" s="31"/>
      <c r="CL167" s="31"/>
      <c r="CM167" s="31"/>
      <c r="CN167" s="31"/>
      <c r="CO167" s="31"/>
      <c r="CP167" s="31"/>
      <c r="CQ167" s="31"/>
      <c r="CR167" s="31"/>
      <c r="CS167" s="31"/>
      <c r="CT167" s="31"/>
      <c r="CU167" s="31"/>
      <c r="CV167" s="31"/>
      <c r="CW167" s="31"/>
      <c r="CX167" s="31"/>
      <c r="CY167" s="31"/>
      <c r="CZ167" s="31"/>
      <c r="DA167" s="31"/>
      <c r="DB167" s="31"/>
      <c r="DC167" s="31"/>
      <c r="DD167" s="31"/>
      <c r="DE167" s="31"/>
      <c r="DF167" s="31"/>
      <c r="DG167" s="31"/>
      <c r="DH167" s="31"/>
      <c r="DI167" s="31"/>
      <c r="DJ167" s="31"/>
      <c r="DK167" s="31"/>
      <c r="DL167" s="31"/>
      <c r="DM167" s="31"/>
      <c r="DN167" s="31"/>
      <c r="DO167" s="31"/>
      <c r="DP167" s="31"/>
      <c r="DQ167" s="31"/>
      <c r="DR167" s="31"/>
      <c r="DS167" s="31"/>
      <c r="DT167" s="31"/>
      <c r="DU167" s="31"/>
      <c r="DV167" s="31"/>
      <c r="DW167" s="31"/>
      <c r="DX167" s="31"/>
      <c r="DY167" s="31"/>
      <c r="DZ167" s="31"/>
      <c r="EA167" s="31"/>
      <c r="EB167" s="31"/>
      <c r="EC167" s="31"/>
      <c r="ED167" s="31"/>
      <c r="EE167" s="31"/>
      <c r="EF167" s="31"/>
      <c r="EG167" s="31"/>
      <c r="EH167" s="31"/>
      <c r="EI167" s="31"/>
      <c r="EJ167" s="31"/>
      <c r="EK167" s="31"/>
      <c r="EL167" s="31"/>
      <c r="EM167" s="31"/>
      <c r="EN167" s="31"/>
      <c r="EO167" s="31"/>
      <c r="EP167" s="31"/>
      <c r="EQ167" s="31"/>
      <c r="ER167" s="31"/>
      <c r="ES167" s="31"/>
      <c r="ET167" s="31"/>
      <c r="EU167" s="31"/>
      <c r="EV167" s="31"/>
      <c r="EW167" s="31"/>
      <c r="EX167" s="31"/>
      <c r="EY167" s="31"/>
      <c r="EZ167" s="31"/>
      <c r="FA167" s="31"/>
      <c r="FB167" s="31"/>
      <c r="FC167" s="31"/>
      <c r="FD167" s="31"/>
      <c r="FE167" s="31"/>
      <c r="FF167" s="31"/>
      <c r="FG167" s="31"/>
      <c r="FH167" s="31"/>
      <c r="FI167" s="31"/>
      <c r="FJ167" s="31"/>
      <c r="FK167" s="31"/>
      <c r="FL167" s="31"/>
      <c r="FM167" s="31"/>
      <c r="FN167" s="31"/>
      <c r="FO167" s="31"/>
      <c r="FP167" s="31"/>
      <c r="FQ167" s="31"/>
      <c r="FR167" s="31"/>
      <c r="FS167" s="31"/>
      <c r="FT167" s="31"/>
      <c r="FU167" s="31"/>
      <c r="FV167" s="31"/>
      <c r="FW167" s="31"/>
      <c r="FX167" s="31"/>
      <c r="FY167" s="31"/>
      <c r="FZ167" s="31"/>
      <c r="GA167" s="31"/>
      <c r="GB167" s="31"/>
      <c r="GC167" s="31"/>
      <c r="GD167" s="31"/>
      <c r="GE167" s="31"/>
      <c r="GF167" s="31"/>
      <c r="GG167" s="31"/>
      <c r="GH167" s="31"/>
      <c r="GI167" s="31"/>
      <c r="GJ167" s="31"/>
      <c r="GK167" s="31"/>
      <c r="GL167" s="31"/>
      <c r="GM167" s="31"/>
      <c r="GN167" s="31"/>
      <c r="GO167" s="31"/>
      <c r="GP167" s="31"/>
      <c r="GQ167" s="31"/>
      <c r="GR167" s="31"/>
      <c r="GS167" s="31"/>
      <c r="GT167" s="31"/>
      <c r="GU167" s="31"/>
      <c r="GV167" s="31"/>
      <c r="GW167" s="31"/>
      <c r="GX167" s="31"/>
      <c r="GY167" s="31"/>
      <c r="GZ167" s="31"/>
      <c r="HA167" s="31"/>
      <c r="HB167" s="31"/>
      <c r="HC167" s="31"/>
      <c r="HD167" s="31"/>
      <c r="HE167" s="31"/>
      <c r="HF167" s="31"/>
      <c r="HG167" s="31"/>
      <c r="HH167" s="31"/>
      <c r="HI167" s="31"/>
      <c r="HJ167" s="31"/>
      <c r="HK167" s="31"/>
      <c r="HL167" s="31"/>
      <c r="HM167" s="31"/>
      <c r="HN167" s="31"/>
      <c r="HO167" s="31"/>
      <c r="HP167" s="31"/>
      <c r="HQ167" s="31"/>
      <c r="HR167" s="31"/>
      <c r="HS167" s="31"/>
      <c r="HT167" s="31"/>
      <c r="HU167" s="31"/>
      <c r="HV167" s="31"/>
      <c r="HW167" s="31"/>
      <c r="HX167" s="31"/>
      <c r="HY167" s="31"/>
      <c r="HZ167" s="31"/>
      <c r="IA167" s="31"/>
      <c r="IB167" s="31"/>
      <c r="IC167" s="31"/>
      <c r="ID167" s="31"/>
      <c r="IE167" s="31"/>
      <c r="IF167" s="31"/>
      <c r="IG167" s="31"/>
      <c r="IH167" s="31"/>
      <c r="II167" s="31"/>
      <c r="IJ167" s="31"/>
      <c r="IK167" s="31"/>
      <c r="IL167" s="31"/>
      <c r="IM167" s="31"/>
      <c r="IN167" s="31"/>
      <c r="IO167" s="31"/>
      <c r="IP167" s="31"/>
      <c r="IQ167" s="31"/>
      <c r="IR167" s="31"/>
      <c r="IS167" s="31"/>
      <c r="IT167" s="31"/>
      <c r="IU167" s="31"/>
      <c r="IV167" s="31"/>
      <c r="IW167" s="31"/>
      <c r="IX167" s="31"/>
      <c r="IY167" s="31"/>
      <c r="IZ167" s="31"/>
      <c r="JA167" s="31"/>
      <c r="JB167" s="31"/>
      <c r="JC167" s="31"/>
      <c r="JD167" s="31"/>
      <c r="JE167" s="31"/>
      <c r="JF167" s="31"/>
      <c r="JG167" s="31"/>
      <c r="JH167" s="31"/>
      <c r="JI167" s="31"/>
      <c r="JJ167" s="31"/>
      <c r="JK167" s="31"/>
      <c r="JL167" s="31"/>
      <c r="JM167" s="31"/>
      <c r="JN167" s="31"/>
      <c r="JO167" s="31"/>
      <c r="JP167" s="31"/>
      <c r="JQ167" s="31"/>
      <c r="JR167" s="31"/>
      <c r="JS167" s="31"/>
      <c r="JT167" s="31"/>
      <c r="JU167" s="31"/>
      <c r="JV167" s="31"/>
      <c r="JW167" s="31"/>
      <c r="JX167" s="31"/>
      <c r="JY167" s="31"/>
      <c r="JZ167" s="31"/>
      <c r="KA167" s="31"/>
      <c r="KB167" s="31"/>
      <c r="KC167" s="31"/>
      <c r="KD167" s="31"/>
      <c r="KE167" s="31"/>
      <c r="KF167" s="31"/>
      <c r="KG167" s="31"/>
      <c r="KH167" s="31"/>
      <c r="KI167" s="31"/>
      <c r="KJ167" s="31"/>
      <c r="KK167" s="31"/>
      <c r="KL167" s="31"/>
      <c r="KM167" s="31"/>
      <c r="KN167" s="31"/>
      <c r="KO167" s="31"/>
      <c r="KP167" s="31"/>
      <c r="KQ167" s="31"/>
      <c r="KR167" s="31"/>
      <c r="KS167" s="31"/>
      <c r="KT167" s="31"/>
      <c r="KU167" s="31"/>
      <c r="KV167" s="31"/>
      <c r="KW167" s="31"/>
      <c r="KX167" s="31"/>
      <c r="KY167" s="31"/>
      <c r="KZ167" s="31"/>
      <c r="LA167" s="31"/>
      <c r="LB167" s="31"/>
      <c r="LC167" s="31"/>
      <c r="LD167" s="31"/>
      <c r="LE167" s="31"/>
      <c r="LF167" s="31"/>
      <c r="LG167" s="31"/>
      <c r="LH167" s="31"/>
      <c r="LI167" s="31"/>
      <c r="LJ167" s="31"/>
      <c r="LK167" s="31"/>
      <c r="LL167" s="31"/>
      <c r="LM167" s="31"/>
      <c r="LN167" s="31"/>
      <c r="LO167" s="31"/>
      <c r="LP167" s="31"/>
      <c r="LQ167" s="31"/>
      <c r="LR167" s="31"/>
      <c r="LS167" s="31"/>
      <c r="LT167" s="31"/>
      <c r="LU167" s="31"/>
      <c r="LV167" s="31"/>
      <c r="LW167" s="31"/>
      <c r="LX167" s="31"/>
      <c r="LY167" s="31"/>
      <c r="LZ167" s="31"/>
      <c r="MA167" s="31"/>
      <c r="MB167" s="31"/>
      <c r="MC167" s="31"/>
      <c r="MD167" s="31"/>
      <c r="ME167" s="31"/>
      <c r="MF167" s="31"/>
      <c r="MG167" s="31"/>
      <c r="MH167" s="31"/>
      <c r="MI167" s="31"/>
      <c r="MJ167" s="31"/>
      <c r="MK167" s="31"/>
      <c r="ML167" s="31"/>
      <c r="MM167" s="31"/>
      <c r="MN167" s="31"/>
      <c r="MO167" s="31"/>
      <c r="MP167" s="31"/>
      <c r="MQ167" s="31"/>
      <c r="MR167" s="31"/>
      <c r="MS167" s="31"/>
      <c r="MT167" s="31"/>
      <c r="MU167" s="31"/>
      <c r="MV167" s="31"/>
      <c r="MW167" s="31"/>
      <c r="MX167" s="31"/>
      <c r="MY167" s="31"/>
      <c r="MZ167" s="31"/>
      <c r="NA167" s="31"/>
      <c r="NB167" s="31"/>
      <c r="NC167" s="31"/>
      <c r="ND167" s="31"/>
      <c r="NE167" s="31"/>
      <c r="NF167" s="31"/>
      <c r="NG167" s="31"/>
      <c r="NH167" s="31"/>
      <c r="NI167" s="31"/>
      <c r="NJ167" s="31"/>
      <c r="NK167" s="31"/>
      <c r="NL167" s="31"/>
      <c r="NM167" s="31"/>
      <c r="NN167" s="31"/>
      <c r="NO167" s="31"/>
      <c r="NP167" s="31"/>
      <c r="NQ167" s="31"/>
      <c r="NR167" s="31"/>
      <c r="NS167" s="31"/>
      <c r="NT167" s="31"/>
      <c r="NU167" s="31"/>
      <c r="NV167" s="31"/>
      <c r="NW167" s="31"/>
      <c r="NX167" s="31"/>
      <c r="NY167" s="31"/>
      <c r="NZ167" s="31"/>
      <c r="OA167" s="31"/>
      <c r="OB167" s="31"/>
      <c r="OC167" s="31"/>
      <c r="OD167" s="31"/>
      <c r="OE167" s="31"/>
      <c r="OF167" s="31"/>
      <c r="OG167" s="31"/>
      <c r="OH167" s="31"/>
      <c r="OI167" s="31"/>
      <c r="OJ167" s="31"/>
      <c r="OK167" s="31"/>
      <c r="OL167" s="31"/>
      <c r="OM167" s="31"/>
      <c r="ON167" s="31"/>
      <c r="OO167" s="31"/>
      <c r="OP167" s="31"/>
      <c r="OQ167" s="31"/>
      <c r="OR167" s="31"/>
      <c r="OS167" s="31"/>
      <c r="OT167" s="31"/>
      <c r="OU167" s="31"/>
      <c r="OV167" s="31"/>
      <c r="OW167" s="31"/>
      <c r="OX167" s="31"/>
      <c r="OY167" s="31"/>
      <c r="OZ167" s="31"/>
      <c r="PA167" s="31"/>
      <c r="PB167" s="31"/>
      <c r="PC167" s="31"/>
      <c r="PD167" s="31"/>
      <c r="PE167" s="31"/>
      <c r="PF167" s="31"/>
      <c r="PG167" s="31"/>
      <c r="PH167" s="31"/>
      <c r="PI167" s="31"/>
      <c r="PJ167" s="31"/>
      <c r="PK167" s="31"/>
      <c r="PL167" s="31"/>
      <c r="PM167" s="31"/>
      <c r="PN167" s="31"/>
      <c r="PO167" s="31"/>
      <c r="PP167" s="31"/>
      <c r="PQ167" s="31"/>
      <c r="PR167" s="31"/>
      <c r="PS167" s="31"/>
      <c r="PT167" s="31"/>
      <c r="PU167" s="31"/>
      <c r="PV167" s="31"/>
      <c r="PW167" s="31"/>
      <c r="PX167" s="31"/>
      <c r="PY167" s="31"/>
      <c r="PZ167" s="31"/>
      <c r="QA167" s="31"/>
      <c r="QB167" s="31"/>
      <c r="QC167" s="31"/>
      <c r="QD167" s="31"/>
      <c r="QE167" s="31"/>
      <c r="QF167" s="31"/>
      <c r="QG167" s="31"/>
      <c r="QH167" s="31"/>
      <c r="QI167" s="31"/>
      <c r="QJ167" s="31"/>
      <c r="QK167" s="31"/>
      <c r="QL167" s="31"/>
      <c r="QM167" s="31"/>
      <c r="QN167" s="31"/>
      <c r="QO167" s="31"/>
      <c r="QP167" s="31"/>
      <c r="QQ167" s="31"/>
      <c r="QR167" s="31"/>
      <c r="QS167" s="31"/>
      <c r="QT167" s="31"/>
      <c r="QU167" s="31"/>
      <c r="QV167" s="31"/>
      <c r="QW167" s="31"/>
      <c r="QX167" s="31"/>
      <c r="QY167" s="31"/>
      <c r="QZ167" s="31"/>
      <c r="RA167" s="31"/>
      <c r="RB167" s="31"/>
      <c r="RC167" s="31"/>
      <c r="RD167" s="31"/>
      <c r="RE167" s="31"/>
      <c r="RF167" s="31"/>
      <c r="RG167" s="31"/>
      <c r="RH167" s="31"/>
      <c r="RI167" s="31"/>
      <c r="RJ167" s="31"/>
      <c r="RK167" s="31"/>
      <c r="RL167" s="31"/>
      <c r="RM167" s="31"/>
      <c r="RN167" s="31"/>
      <c r="RO167" s="31"/>
      <c r="RP167" s="31"/>
      <c r="RQ167" s="31"/>
      <c r="RR167" s="31"/>
      <c r="RS167" s="31"/>
      <c r="RT167" s="31"/>
      <c r="RU167" s="31"/>
      <c r="RV167" s="31"/>
      <c r="RW167" s="31"/>
      <c r="RX167" s="31"/>
      <c r="RY167" s="31"/>
      <c r="RZ167" s="31"/>
      <c r="SA167" s="31"/>
      <c r="SB167" s="31"/>
      <c r="SC167" s="31"/>
      <c r="SD167" s="31"/>
      <c r="SE167" s="31"/>
      <c r="SF167" s="31"/>
      <c r="SG167" s="31"/>
      <c r="SH167" s="31"/>
      <c r="SI167" s="31"/>
      <c r="SJ167" s="31"/>
      <c r="SK167" s="31"/>
      <c r="SL167" s="31"/>
      <c r="SM167" s="31"/>
      <c r="SN167" s="31"/>
      <c r="SO167" s="31"/>
      <c r="SP167" s="31"/>
      <c r="SQ167" s="31"/>
      <c r="SR167" s="31"/>
      <c r="SS167" s="31"/>
      <c r="ST167" s="31"/>
      <c r="SU167" s="31"/>
      <c r="SV167" s="31"/>
      <c r="SW167" s="31"/>
      <c r="SX167" s="31"/>
      <c r="SY167" s="31"/>
      <c r="SZ167" s="31"/>
      <c r="TA167" s="31"/>
      <c r="TB167" s="31"/>
      <c r="TC167" s="31"/>
      <c r="TD167" s="31"/>
      <c r="TE167" s="31"/>
      <c r="TF167" s="31"/>
      <c r="TG167" s="31"/>
      <c r="TH167" s="31"/>
      <c r="TI167" s="31"/>
      <c r="TJ167" s="31"/>
      <c r="TK167" s="31"/>
      <c r="TL167" s="31"/>
      <c r="TM167" s="31"/>
      <c r="TN167" s="31"/>
      <c r="TO167" s="31"/>
      <c r="TP167" s="31"/>
      <c r="TQ167" s="31"/>
      <c r="TR167" s="31"/>
      <c r="TS167" s="31"/>
      <c r="TT167" s="31"/>
      <c r="TU167" s="31"/>
      <c r="TV167" s="31"/>
      <c r="TW167" s="31"/>
      <c r="TX167" s="31"/>
      <c r="TY167" s="31"/>
      <c r="TZ167" s="31"/>
      <c r="UA167" s="31"/>
      <c r="UB167" s="31"/>
      <c r="UC167" s="31"/>
      <c r="UD167" s="31"/>
      <c r="UE167" s="31"/>
      <c r="UF167" s="31"/>
      <c r="UG167" s="31"/>
      <c r="UH167" s="31"/>
      <c r="UI167" s="31"/>
      <c r="UJ167" s="31"/>
      <c r="UK167" s="31"/>
      <c r="UL167" s="31"/>
      <c r="UM167" s="31"/>
      <c r="UN167" s="31"/>
      <c r="UO167" s="31"/>
      <c r="UP167" s="31"/>
      <c r="UQ167" s="31"/>
      <c r="UR167" s="31"/>
      <c r="US167" s="31"/>
      <c r="UT167" s="31"/>
      <c r="UU167" s="31"/>
      <c r="UV167" s="31"/>
      <c r="UW167" s="31"/>
      <c r="UX167" s="31"/>
      <c r="UY167" s="31"/>
      <c r="UZ167" s="31"/>
      <c r="VA167" s="31"/>
      <c r="VB167" s="31"/>
      <c r="VC167" s="31"/>
      <c r="VD167" s="31"/>
      <c r="VE167" s="31"/>
      <c r="VF167" s="31"/>
      <c r="VG167" s="31"/>
      <c r="VH167" s="31"/>
      <c r="VI167" s="31"/>
      <c r="VJ167" s="31"/>
      <c r="VK167" s="31"/>
      <c r="VL167" s="31"/>
      <c r="VM167" s="31"/>
      <c r="VN167" s="31"/>
      <c r="VO167" s="31"/>
      <c r="VP167" s="31"/>
      <c r="VQ167" s="31"/>
      <c r="VR167" s="31"/>
      <c r="VS167" s="31"/>
      <c r="VT167" s="31"/>
      <c r="VU167" s="31"/>
      <c r="VV167" s="31"/>
      <c r="VW167" s="31"/>
      <c r="VX167" s="31"/>
      <c r="VY167" s="31"/>
      <c r="VZ167" s="31"/>
      <c r="WA167" s="31"/>
      <c r="WB167" s="31"/>
      <c r="WC167" s="31"/>
      <c r="WD167" s="31"/>
      <c r="WE167" s="31"/>
      <c r="WF167" s="31"/>
      <c r="WG167" s="31"/>
      <c r="WH167" s="31"/>
      <c r="WI167" s="31"/>
      <c r="WJ167" s="31"/>
      <c r="WK167" s="31"/>
      <c r="WL167" s="31"/>
      <c r="WM167" s="31"/>
      <c r="WN167" s="31"/>
      <c r="WO167" s="31"/>
      <c r="WP167" s="31"/>
      <c r="WQ167" s="31"/>
      <c r="WR167" s="31"/>
      <c r="WS167" s="31"/>
      <c r="WT167" s="31"/>
      <c r="WU167" s="31"/>
      <c r="WV167" s="31"/>
      <c r="WW167" s="31"/>
      <c r="WX167" s="31"/>
      <c r="WY167" s="31"/>
      <c r="WZ167" s="31"/>
      <c r="XA167" s="31"/>
      <c r="XB167" s="31"/>
      <c r="XC167" s="31"/>
      <c r="XD167" s="31"/>
      <c r="XE167" s="31"/>
      <c r="XF167" s="31"/>
      <c r="XG167" s="31"/>
      <c r="XH167" s="31"/>
      <c r="XI167" s="31"/>
      <c r="XJ167" s="31"/>
      <c r="XK167" s="31"/>
      <c r="XL167" s="31"/>
      <c r="XM167" s="31"/>
      <c r="XN167" s="31"/>
      <c r="XO167" s="31"/>
      <c r="XP167" s="31"/>
      <c r="XQ167" s="31"/>
      <c r="XR167" s="31"/>
      <c r="XS167" s="31"/>
      <c r="XT167" s="31"/>
      <c r="XU167" s="31"/>
      <c r="XV167" s="31"/>
      <c r="XW167" s="31"/>
      <c r="XX167" s="31"/>
      <c r="XY167" s="31"/>
      <c r="XZ167" s="31"/>
      <c r="YA167" s="31"/>
      <c r="YB167" s="31"/>
      <c r="YC167" s="31"/>
      <c r="YD167" s="31"/>
      <c r="YE167" s="31"/>
      <c r="YF167" s="31"/>
      <c r="YG167" s="31"/>
      <c r="YH167" s="31"/>
      <c r="YI167" s="31"/>
      <c r="YJ167" s="31"/>
      <c r="YK167" s="31"/>
      <c r="YL167" s="31"/>
      <c r="YM167" s="31"/>
      <c r="YN167" s="31"/>
      <c r="YO167" s="31"/>
      <c r="YP167" s="31"/>
      <c r="YQ167" s="31"/>
      <c r="YR167" s="31"/>
      <c r="YS167" s="31"/>
      <c r="YT167" s="31"/>
      <c r="YU167" s="31"/>
      <c r="YV167" s="31"/>
      <c r="YW167" s="31"/>
      <c r="YX167" s="31"/>
      <c r="YY167" s="31"/>
      <c r="YZ167" s="31"/>
      <c r="ZA167" s="31"/>
      <c r="ZB167" s="31"/>
      <c r="ZC167" s="31"/>
      <c r="ZD167" s="31"/>
      <c r="ZE167" s="31"/>
      <c r="ZF167" s="31"/>
      <c r="ZG167" s="31"/>
      <c r="ZH167" s="31"/>
      <c r="ZI167" s="31"/>
      <c r="ZJ167" s="31"/>
      <c r="ZK167" s="31"/>
      <c r="ZL167" s="31"/>
      <c r="ZM167" s="31"/>
      <c r="ZN167" s="31"/>
      <c r="ZO167" s="31"/>
      <c r="ZP167" s="31"/>
      <c r="ZQ167" s="31"/>
      <c r="ZR167" s="31"/>
      <c r="ZS167" s="31"/>
      <c r="ZT167" s="31"/>
      <c r="ZU167" s="31"/>
      <c r="ZV167" s="31"/>
      <c r="ZW167" s="31"/>
      <c r="ZX167" s="31"/>
      <c r="ZY167" s="31"/>
      <c r="ZZ167" s="31"/>
      <c r="AAA167" s="31"/>
      <c r="AAB167" s="31"/>
      <c r="AAC167" s="31"/>
      <c r="AAD167" s="31"/>
      <c r="AAE167" s="31"/>
      <c r="AAF167" s="31"/>
      <c r="AAG167" s="31"/>
      <c r="AAH167" s="31"/>
      <c r="AAI167" s="31"/>
      <c r="AAJ167" s="31"/>
      <c r="AAK167" s="31"/>
      <c r="AAL167" s="31"/>
      <c r="AAM167" s="31"/>
      <c r="AAN167" s="31"/>
      <c r="AAO167" s="31"/>
      <c r="AAP167" s="31"/>
      <c r="AAQ167" s="31"/>
      <c r="AAR167" s="31"/>
      <c r="AAS167" s="31"/>
      <c r="AAT167" s="31"/>
      <c r="AAU167" s="31"/>
      <c r="AAV167" s="31"/>
      <c r="AAW167" s="31"/>
      <c r="AAX167" s="31"/>
      <c r="AAY167" s="31"/>
      <c r="AAZ167" s="31"/>
      <c r="ABA167" s="31"/>
      <c r="ABB167" s="31"/>
      <c r="ABC167" s="31"/>
      <c r="ABD167" s="31"/>
      <c r="ABE167" s="31"/>
      <c r="ABF167" s="31"/>
      <c r="ABG167" s="31"/>
      <c r="ABH167" s="31"/>
      <c r="ABI167" s="31"/>
      <c r="ABJ167" s="31"/>
      <c r="ABK167" s="31"/>
      <c r="ABL167" s="31"/>
      <c r="ABM167" s="31"/>
      <c r="ABN167" s="31"/>
      <c r="ABO167" s="31"/>
      <c r="ABP167" s="31"/>
      <c r="ABQ167" s="31"/>
      <c r="ABR167" s="31"/>
      <c r="ABS167" s="31"/>
      <c r="ABT167" s="31"/>
      <c r="ABU167" s="31"/>
      <c r="ABV167" s="31"/>
      <c r="ABW167" s="31"/>
      <c r="ABX167" s="31"/>
      <c r="ABY167" s="31"/>
      <c r="ABZ167" s="31"/>
      <c r="ACA167" s="31"/>
      <c r="ACB167" s="31"/>
      <c r="ACC167" s="31"/>
      <c r="ACD167" s="31"/>
      <c r="ACE167" s="31"/>
      <c r="ACF167" s="31"/>
      <c r="ACG167" s="31"/>
      <c r="ACH167" s="31"/>
      <c r="ACI167" s="31"/>
      <c r="ACJ167" s="31"/>
      <c r="ACK167" s="31"/>
      <c r="ACL167" s="31"/>
      <c r="ACM167" s="31"/>
      <c r="ACN167" s="31"/>
      <c r="ACO167" s="31"/>
      <c r="ACP167" s="31"/>
      <c r="ACQ167" s="31"/>
      <c r="ACR167" s="31"/>
      <c r="ACS167" s="31"/>
      <c r="ACT167" s="31"/>
      <c r="ACU167" s="31"/>
      <c r="ACV167" s="31"/>
      <c r="ACW167" s="31"/>
      <c r="ACX167" s="31"/>
      <c r="ACY167" s="31"/>
      <c r="ACZ167" s="31"/>
      <c r="ADA167" s="31"/>
      <c r="ADB167" s="31"/>
      <c r="ADC167" s="31"/>
      <c r="ADD167" s="31"/>
      <c r="ADE167" s="31"/>
      <c r="ADF167" s="31"/>
      <c r="ADG167" s="31"/>
      <c r="ADH167" s="31"/>
      <c r="ADI167" s="31"/>
      <c r="ADJ167" s="31"/>
      <c r="ADK167" s="31"/>
      <c r="ADL167" s="31"/>
      <c r="ADM167" s="31"/>
      <c r="ADN167" s="31"/>
      <c r="ADO167" s="31"/>
      <c r="ADP167" s="31"/>
      <c r="ADQ167" s="31"/>
      <c r="ADR167" s="31"/>
      <c r="ADS167" s="31"/>
      <c r="ADT167" s="31"/>
      <c r="ADU167" s="31"/>
      <c r="ADV167" s="31"/>
      <c r="ADW167" s="31"/>
      <c r="ADX167" s="31"/>
      <c r="ADY167" s="31"/>
      <c r="ADZ167" s="31"/>
      <c r="AEA167" s="31"/>
      <c r="AEB167" s="31"/>
      <c r="AEC167" s="31"/>
      <c r="AED167" s="31"/>
      <c r="AEE167" s="31"/>
      <c r="AEF167" s="31"/>
      <c r="AEG167" s="31"/>
      <c r="AEH167" s="31"/>
      <c r="AEI167" s="31"/>
      <c r="AEJ167" s="31"/>
      <c r="AEK167" s="31"/>
      <c r="AEL167" s="31"/>
      <c r="AEM167" s="31"/>
      <c r="AEN167" s="31"/>
      <c r="AEO167" s="31"/>
      <c r="AEP167" s="31"/>
      <c r="AEQ167" s="31"/>
      <c r="AER167" s="31"/>
      <c r="AES167" s="31"/>
      <c r="AET167" s="31"/>
      <c r="AEU167" s="31"/>
      <c r="AEV167" s="31"/>
      <c r="AEW167" s="31"/>
      <c r="AEX167" s="31"/>
      <c r="AEY167" s="31"/>
      <c r="AEZ167" s="31"/>
      <c r="AFA167" s="31"/>
      <c r="AFB167" s="31"/>
      <c r="AFC167" s="31"/>
      <c r="AFD167" s="31"/>
      <c r="AFE167" s="31"/>
      <c r="AFF167" s="31"/>
      <c r="AFG167" s="31"/>
      <c r="AFH167" s="31"/>
      <c r="AFI167" s="31"/>
      <c r="AFJ167" s="31"/>
      <c r="AFK167" s="31"/>
      <c r="AFL167" s="31"/>
      <c r="AFM167" s="31"/>
      <c r="AFN167" s="31"/>
      <c r="AFO167" s="31"/>
      <c r="AFP167" s="31"/>
      <c r="AFQ167" s="31"/>
      <c r="AFR167" s="31"/>
      <c r="AFS167" s="31"/>
      <c r="AFT167" s="31"/>
      <c r="AFU167" s="31"/>
      <c r="AFV167" s="31"/>
      <c r="AFW167" s="31"/>
      <c r="AFX167" s="31"/>
      <c r="AFY167" s="31"/>
      <c r="AFZ167" s="31"/>
      <c r="AGA167" s="31"/>
      <c r="AGB167" s="31"/>
      <c r="AGC167" s="31"/>
      <c r="AGD167" s="31"/>
      <c r="AGE167" s="31"/>
      <c r="AGF167" s="31"/>
      <c r="AGG167" s="31"/>
      <c r="AGH167" s="31"/>
      <c r="AGI167" s="31"/>
      <c r="AGJ167" s="31"/>
      <c r="AGK167" s="31"/>
      <c r="AGL167" s="31"/>
      <c r="AGM167" s="31"/>
      <c r="AGN167" s="31"/>
      <c r="AGO167" s="31"/>
      <c r="AGP167" s="31"/>
      <c r="AGQ167" s="31"/>
      <c r="AGR167" s="31"/>
      <c r="AGS167" s="31"/>
      <c r="AGT167" s="31"/>
      <c r="AGU167" s="31"/>
      <c r="AGV167" s="31"/>
      <c r="AGW167" s="31"/>
      <c r="AGX167" s="31"/>
      <c r="AGY167" s="31"/>
      <c r="AGZ167" s="31"/>
      <c r="AHA167" s="31"/>
      <c r="AHB167" s="31"/>
      <c r="AHC167" s="31"/>
      <c r="AHD167" s="31"/>
      <c r="AHE167" s="31"/>
      <c r="AHF167" s="31"/>
      <c r="AHG167" s="31"/>
      <c r="AHH167" s="31"/>
      <c r="AHI167" s="31"/>
      <c r="AHJ167" s="31"/>
      <c r="AHK167" s="31"/>
      <c r="AHL167" s="31"/>
      <c r="AHM167" s="31"/>
      <c r="AHN167" s="31"/>
      <c r="AHO167" s="31"/>
      <c r="AHP167" s="31"/>
      <c r="AHQ167" s="31"/>
      <c r="AHR167" s="31"/>
      <c r="AHS167" s="31"/>
      <c r="AHT167" s="31"/>
      <c r="AHU167" s="31"/>
      <c r="AHV167" s="31"/>
      <c r="AHW167" s="31"/>
      <c r="AHX167" s="31"/>
      <c r="AHY167" s="31"/>
      <c r="AHZ167" s="31"/>
      <c r="AIA167" s="31"/>
      <c r="AIB167" s="31"/>
      <c r="AIC167" s="31"/>
      <c r="AID167" s="31"/>
      <c r="AIE167" s="31"/>
      <c r="AIF167" s="31"/>
      <c r="AIG167" s="31"/>
      <c r="AIH167" s="31"/>
      <c r="AII167" s="31"/>
      <c r="AIJ167" s="31"/>
      <c r="AIK167" s="31"/>
      <c r="AIL167" s="31"/>
      <c r="AIM167" s="31"/>
      <c r="AIN167" s="31"/>
      <c r="AIO167" s="31"/>
      <c r="AIP167" s="31"/>
      <c r="AIQ167" s="31"/>
      <c r="AIR167" s="31"/>
      <c r="AIS167" s="31"/>
      <c r="AIT167" s="31"/>
      <c r="AIU167" s="31"/>
      <c r="AIV167" s="31"/>
      <c r="AIW167" s="31"/>
      <c r="AIX167" s="31"/>
      <c r="AIY167" s="31"/>
      <c r="AIZ167" s="31"/>
      <c r="AJA167" s="31"/>
      <c r="AJB167" s="31"/>
      <c r="AJC167" s="31"/>
      <c r="AJD167" s="31"/>
      <c r="AJE167" s="31"/>
      <c r="AJF167" s="31"/>
      <c r="AJG167" s="31"/>
      <c r="AJH167" s="31"/>
      <c r="AJI167" s="31"/>
      <c r="AJJ167" s="31"/>
      <c r="AJK167" s="31"/>
      <c r="AJL167" s="31"/>
      <c r="AJM167" s="31"/>
      <c r="AJN167" s="31"/>
      <c r="AJO167" s="31"/>
      <c r="AJP167" s="31"/>
      <c r="AJQ167" s="31"/>
      <c r="AJR167" s="31"/>
      <c r="AJS167" s="31"/>
      <c r="AJT167" s="31"/>
      <c r="AJU167" s="31"/>
      <c r="AJV167" s="31"/>
      <c r="AJW167" s="31"/>
      <c r="AJX167" s="31"/>
      <c r="AJY167" s="31"/>
      <c r="AJZ167" s="31"/>
      <c r="AKA167" s="31"/>
      <c r="AKB167" s="31"/>
      <c r="AKC167" s="31"/>
      <c r="AKD167" s="31"/>
      <c r="AKE167" s="31"/>
      <c r="AKF167" s="31"/>
      <c r="AKG167" s="31"/>
      <c r="AKH167" s="31"/>
      <c r="AKI167" s="31"/>
      <c r="AKJ167" s="31"/>
      <c r="AKK167" s="31"/>
      <c r="AKL167" s="31"/>
      <c r="AKM167" s="31"/>
      <c r="AKN167" s="31"/>
      <c r="AKO167" s="31"/>
      <c r="AKP167" s="31"/>
      <c r="AKQ167" s="31"/>
      <c r="AKR167" s="31"/>
      <c r="AKS167" s="31"/>
      <c r="AKT167" s="31"/>
      <c r="AKU167" s="31"/>
      <c r="AKV167" s="31"/>
      <c r="AKW167" s="31"/>
      <c r="AKX167" s="31"/>
      <c r="AKY167" s="31"/>
      <c r="AKZ167" s="31"/>
      <c r="ALA167" s="31"/>
      <c r="ALB167" s="31"/>
      <c r="ALC167" s="31"/>
      <c r="ALD167" s="31"/>
      <c r="ALE167" s="31"/>
      <c r="ALF167" s="31"/>
      <c r="ALG167" s="31"/>
      <c r="ALH167" s="31"/>
      <c r="ALI167" s="31"/>
      <c r="ALJ167" s="31"/>
      <c r="ALK167" s="31"/>
      <c r="ALL167" s="31"/>
      <c r="ALM167" s="31"/>
      <c r="ALN167" s="31"/>
      <c r="ALO167" s="31"/>
      <c r="ALP167" s="31"/>
      <c r="ALQ167" s="31"/>
      <c r="ALR167" s="31"/>
      <c r="ALS167" s="31"/>
      <c r="ALT167" s="31"/>
      <c r="ALU167" s="31"/>
      <c r="ALV167" s="31"/>
      <c r="ALW167" s="31"/>
      <c r="ALX167" s="31"/>
      <c r="ALY167" s="31"/>
      <c r="ALZ167" s="31"/>
      <c r="AMA167" s="31"/>
      <c r="AMB167" s="31"/>
      <c r="AMC167" s="31"/>
      <c r="AMD167" s="31"/>
      <c r="AME167" s="31"/>
      <c r="AMF167" s="31"/>
      <c r="AMG167" s="31"/>
      <c r="AMH167" s="31"/>
      <c r="AMI167" s="31"/>
      <c r="AMJ167" s="31"/>
      <c r="AMK167" s="31"/>
      <c r="AML167" s="31"/>
      <c r="AMM167" s="31"/>
      <c r="AMN167" s="31"/>
      <c r="AMO167" s="31"/>
      <c r="AMP167" s="31"/>
      <c r="AMQ167" s="31"/>
      <c r="AMR167" s="31"/>
      <c r="AMS167" s="31"/>
      <c r="AMT167" s="31"/>
      <c r="AMU167" s="31"/>
      <c r="AMV167" s="31"/>
      <c r="AMW167" s="31"/>
      <c r="AMX167" s="31"/>
      <c r="AMY167" s="31"/>
      <c r="AMZ167" s="31"/>
      <c r="ANA167" s="31"/>
      <c r="ANB167" s="31"/>
      <c r="ANC167" s="31"/>
      <c r="AND167" s="31"/>
      <c r="ANE167" s="31"/>
      <c r="ANF167" s="31"/>
      <c r="ANG167" s="31"/>
      <c r="ANH167" s="31"/>
      <c r="ANI167" s="31"/>
      <c r="ANJ167" s="31"/>
      <c r="ANK167" s="31"/>
      <c r="ANL167" s="31"/>
      <c r="ANM167" s="31"/>
      <c r="ANN167" s="31"/>
      <c r="ANO167" s="31"/>
      <c r="ANP167" s="31"/>
      <c r="ANQ167" s="31"/>
      <c r="ANR167" s="31"/>
      <c r="ANS167" s="31"/>
      <c r="ANT167" s="31"/>
      <c r="ANU167" s="31"/>
      <c r="ANV167" s="31"/>
      <c r="ANW167" s="31"/>
      <c r="ANX167" s="31"/>
      <c r="ANY167" s="31"/>
      <c r="ANZ167" s="31"/>
      <c r="AOA167" s="31"/>
      <c r="AOB167" s="31"/>
      <c r="AOC167" s="31"/>
      <c r="AOD167" s="31"/>
      <c r="AOE167" s="31"/>
      <c r="AOF167" s="31"/>
      <c r="AOG167" s="31"/>
      <c r="AOH167" s="31"/>
      <c r="AOI167" s="31"/>
      <c r="AOJ167" s="31"/>
      <c r="AOK167" s="31"/>
      <c r="AOL167" s="31"/>
      <c r="AOM167" s="31"/>
      <c r="AON167" s="31"/>
      <c r="AOO167" s="31"/>
      <c r="AOP167" s="31"/>
      <c r="AOQ167" s="31"/>
      <c r="AOR167" s="31"/>
      <c r="AOS167" s="31"/>
      <c r="AOT167" s="31"/>
      <c r="AOU167" s="31"/>
      <c r="AOV167" s="31"/>
      <c r="AOW167" s="31"/>
      <c r="AOX167" s="31"/>
      <c r="AOY167" s="31"/>
      <c r="AOZ167" s="31"/>
      <c r="APA167" s="31"/>
      <c r="APB167" s="31"/>
      <c r="APC167" s="31"/>
      <c r="APD167" s="31"/>
      <c r="APE167" s="31"/>
      <c r="APF167" s="31"/>
      <c r="APG167" s="31"/>
      <c r="APH167" s="31"/>
      <c r="API167" s="31"/>
      <c r="APJ167" s="31"/>
      <c r="APK167" s="31"/>
      <c r="APL167" s="31"/>
      <c r="APM167" s="31"/>
      <c r="APN167" s="31"/>
      <c r="APO167" s="31"/>
      <c r="APP167" s="31"/>
      <c r="APQ167" s="31"/>
      <c r="APR167" s="31"/>
      <c r="APS167" s="31"/>
      <c r="APT167" s="31"/>
      <c r="APU167" s="31"/>
      <c r="APV167" s="31"/>
      <c r="APW167" s="31"/>
      <c r="APX167" s="31"/>
      <c r="APY167" s="31"/>
      <c r="APZ167" s="31"/>
      <c r="AQA167" s="31"/>
      <c r="AQB167" s="31"/>
      <c r="AQC167" s="31"/>
      <c r="AQD167" s="31"/>
      <c r="AQE167" s="31"/>
      <c r="AQF167" s="31"/>
      <c r="AQG167" s="31"/>
      <c r="AQH167" s="31"/>
      <c r="AQI167" s="31"/>
      <c r="AQJ167" s="31"/>
      <c r="AQK167" s="31"/>
      <c r="AQL167" s="31"/>
      <c r="AQM167" s="31"/>
      <c r="AQN167" s="31"/>
      <c r="AQO167" s="31"/>
      <c r="AQP167" s="31"/>
      <c r="AQQ167" s="31"/>
      <c r="AQR167" s="31"/>
      <c r="AQS167" s="31"/>
      <c r="AQT167" s="31"/>
      <c r="AQU167" s="31"/>
      <c r="AQV167" s="31"/>
      <c r="AQW167" s="31"/>
      <c r="AQX167" s="31"/>
      <c r="AQY167" s="31"/>
      <c r="AQZ167" s="31"/>
      <c r="ARA167" s="31"/>
      <c r="ARB167" s="31"/>
      <c r="ARC167" s="31"/>
      <c r="ARD167" s="31"/>
      <c r="ARE167" s="31"/>
      <c r="ARF167" s="31"/>
      <c r="ARG167" s="31"/>
      <c r="ARH167" s="31"/>
      <c r="ARI167" s="31"/>
      <c r="ARJ167" s="31"/>
      <c r="ARK167" s="31"/>
      <c r="ARL167" s="31"/>
      <c r="ARM167" s="31"/>
      <c r="ARN167" s="31"/>
      <c r="ARO167" s="31"/>
      <c r="ARP167" s="31"/>
      <c r="ARQ167" s="31"/>
      <c r="ARR167" s="31"/>
      <c r="ARS167" s="31"/>
      <c r="ART167" s="31"/>
      <c r="ARU167" s="31"/>
      <c r="ARV167" s="31"/>
      <c r="ARW167" s="31"/>
      <c r="ARX167" s="31"/>
      <c r="ARY167" s="31"/>
      <c r="ARZ167" s="31"/>
      <c r="ASA167" s="31"/>
      <c r="ASB167" s="31"/>
      <c r="ASC167" s="31"/>
      <c r="ASD167" s="31"/>
      <c r="ASE167" s="31"/>
      <c r="ASF167" s="31"/>
      <c r="ASG167" s="31"/>
      <c r="ASH167" s="31"/>
      <c r="ASI167" s="31"/>
      <c r="ASJ167" s="31"/>
      <c r="ASK167" s="31"/>
      <c r="ASL167" s="31"/>
      <c r="ASM167" s="31"/>
      <c r="ASN167" s="31"/>
      <c r="ASO167" s="31"/>
      <c r="ASP167" s="31"/>
      <c r="ASQ167" s="31"/>
      <c r="ASR167" s="31"/>
      <c r="ASS167" s="31"/>
      <c r="AST167" s="31"/>
      <c r="ASU167" s="31"/>
      <c r="ASV167" s="31"/>
      <c r="ASW167" s="31"/>
      <c r="ASX167" s="31"/>
      <c r="ASY167" s="31"/>
      <c r="ASZ167" s="31"/>
      <c r="ATA167" s="31"/>
      <c r="ATB167" s="31"/>
      <c r="ATC167" s="31"/>
      <c r="ATD167" s="31"/>
      <c r="ATE167" s="31"/>
      <c r="ATF167" s="31"/>
      <c r="ATG167" s="31"/>
      <c r="ATH167" s="31"/>
      <c r="ATI167" s="31"/>
      <c r="ATJ167" s="31"/>
      <c r="ATK167" s="31"/>
      <c r="ATL167" s="31"/>
      <c r="ATM167" s="31"/>
      <c r="ATN167" s="31"/>
      <c r="ATO167" s="31"/>
      <c r="ATP167" s="31"/>
      <c r="ATQ167" s="31"/>
      <c r="ATR167" s="31"/>
      <c r="ATS167" s="31"/>
      <c r="ATT167" s="31"/>
      <c r="ATU167" s="31"/>
      <c r="ATV167" s="31"/>
      <c r="ATW167" s="31"/>
      <c r="ATX167" s="31"/>
      <c r="ATY167" s="31"/>
      <c r="ATZ167" s="31"/>
      <c r="AUA167" s="31"/>
      <c r="AUB167" s="31"/>
      <c r="AUC167" s="31"/>
      <c r="AUD167" s="31"/>
      <c r="AUE167" s="31"/>
      <c r="AUF167" s="31"/>
      <c r="AUG167" s="31"/>
      <c r="AUH167" s="31"/>
      <c r="AUI167" s="31"/>
      <c r="AUJ167" s="31"/>
      <c r="AUK167" s="31"/>
      <c r="AUL167" s="31"/>
      <c r="AUM167" s="31"/>
      <c r="AUN167" s="31"/>
      <c r="AUO167" s="31"/>
      <c r="AUP167" s="31"/>
      <c r="AUQ167" s="31"/>
      <c r="AUR167" s="31"/>
      <c r="AUS167" s="31"/>
      <c r="AUT167" s="31"/>
      <c r="AUU167" s="31"/>
      <c r="AUV167" s="31"/>
      <c r="AUW167" s="31"/>
      <c r="AUX167" s="31"/>
      <c r="AUY167" s="31"/>
      <c r="AUZ167" s="31"/>
      <c r="AVA167" s="31"/>
      <c r="AVB167" s="31"/>
      <c r="AVC167" s="31"/>
      <c r="AVD167" s="31"/>
      <c r="AVE167" s="31"/>
      <c r="AVF167" s="31"/>
      <c r="AVG167" s="31"/>
      <c r="AVH167" s="31"/>
      <c r="AVI167" s="31"/>
      <c r="AVJ167" s="31"/>
      <c r="AVK167" s="31"/>
      <c r="AVL167" s="31"/>
      <c r="AVM167" s="31"/>
      <c r="AVN167" s="31"/>
      <c r="AVO167" s="31"/>
      <c r="AVP167" s="31"/>
      <c r="AVQ167" s="31"/>
      <c r="AVR167" s="31"/>
      <c r="AVS167" s="31"/>
      <c r="AVT167" s="31"/>
      <c r="AVU167" s="31"/>
      <c r="AVV167" s="31"/>
      <c r="AVW167" s="31"/>
      <c r="AVX167" s="31"/>
      <c r="AVY167" s="31"/>
      <c r="AVZ167" s="31"/>
      <c r="AWA167" s="31"/>
      <c r="AWB167" s="31"/>
      <c r="AWC167" s="31"/>
      <c r="AWD167" s="31"/>
      <c r="AWE167" s="31"/>
      <c r="AWF167" s="31"/>
      <c r="AWG167" s="31"/>
      <c r="AWH167" s="31"/>
      <c r="AWI167" s="31"/>
      <c r="AWJ167" s="31"/>
      <c r="AWK167" s="31"/>
      <c r="AWL167" s="31"/>
      <c r="AWM167" s="31"/>
      <c r="AWN167" s="31"/>
      <c r="AWO167" s="31"/>
      <c r="AWP167" s="31"/>
      <c r="AWQ167" s="31"/>
      <c r="AWR167" s="31"/>
      <c r="AWS167" s="31"/>
      <c r="AWT167" s="31"/>
      <c r="AWU167" s="31"/>
      <c r="AWV167" s="31"/>
      <c r="AWW167" s="31"/>
      <c r="AWX167" s="31"/>
      <c r="AWY167" s="31"/>
      <c r="AWZ167" s="31"/>
      <c r="AXA167" s="31"/>
      <c r="AXB167" s="31"/>
      <c r="AXC167" s="31"/>
      <c r="AXD167" s="31"/>
      <c r="AXE167" s="31"/>
      <c r="AXF167" s="31"/>
      <c r="AXG167" s="31"/>
      <c r="AXH167" s="31"/>
      <c r="AXI167" s="31"/>
      <c r="AXJ167" s="31"/>
      <c r="AXK167" s="31"/>
      <c r="AXL167" s="31"/>
      <c r="AXM167" s="31"/>
      <c r="AXN167" s="31"/>
      <c r="AXO167" s="31"/>
      <c r="AXP167" s="31"/>
      <c r="AXQ167" s="31"/>
      <c r="AXR167" s="31"/>
      <c r="AXS167" s="31"/>
      <c r="AXT167" s="31"/>
      <c r="AXU167" s="31"/>
      <c r="AXV167" s="31"/>
      <c r="AXW167" s="31"/>
      <c r="AXX167" s="31"/>
      <c r="AXY167" s="31"/>
      <c r="AXZ167" s="31"/>
      <c r="AYA167" s="31"/>
      <c r="AYB167" s="31"/>
      <c r="AYC167" s="31"/>
      <c r="AYD167" s="31"/>
      <c r="AYE167" s="31"/>
      <c r="AYF167" s="31"/>
      <c r="AYG167" s="31"/>
      <c r="AYH167" s="31"/>
      <c r="AYI167" s="31"/>
      <c r="AYJ167" s="31"/>
      <c r="AYK167" s="31"/>
      <c r="AYL167" s="31"/>
      <c r="AYM167" s="31"/>
      <c r="AYN167" s="31"/>
      <c r="AYO167" s="31"/>
      <c r="AYP167" s="31"/>
      <c r="AYQ167" s="31"/>
      <c r="AYR167" s="31"/>
      <c r="AYS167" s="31"/>
      <c r="AYT167" s="31"/>
      <c r="AYU167" s="31"/>
      <c r="AYV167" s="31"/>
      <c r="AYW167" s="31"/>
      <c r="AYX167" s="31"/>
      <c r="AYY167" s="31"/>
      <c r="AYZ167" s="31"/>
      <c r="AZA167" s="31"/>
      <c r="AZB167" s="31"/>
      <c r="AZC167" s="31"/>
      <c r="AZD167" s="31"/>
      <c r="AZE167" s="31"/>
      <c r="AZF167" s="31"/>
      <c r="AZG167" s="31"/>
      <c r="AZH167" s="31"/>
      <c r="AZI167" s="31"/>
      <c r="AZJ167" s="31"/>
      <c r="AZK167" s="31"/>
      <c r="AZL167" s="31"/>
      <c r="AZM167" s="31"/>
      <c r="AZN167" s="31"/>
      <c r="AZO167" s="31"/>
      <c r="AZP167" s="31"/>
      <c r="AZQ167" s="31"/>
      <c r="AZR167" s="31"/>
      <c r="AZS167" s="31"/>
      <c r="AZT167" s="31"/>
      <c r="AZU167" s="31"/>
      <c r="AZV167" s="31"/>
      <c r="AZW167" s="31"/>
      <c r="AZX167" s="31"/>
      <c r="AZY167" s="31"/>
      <c r="AZZ167" s="31"/>
      <c r="BAA167" s="31"/>
      <c r="BAB167" s="31"/>
      <c r="BAC167" s="31"/>
      <c r="BAD167" s="31"/>
      <c r="BAE167" s="31"/>
      <c r="BAF167" s="31"/>
      <c r="BAG167" s="31"/>
      <c r="BAH167" s="31"/>
      <c r="BAI167" s="31"/>
      <c r="BAJ167" s="31"/>
      <c r="BAK167" s="31"/>
      <c r="BAL167" s="31"/>
      <c r="BAM167" s="31"/>
      <c r="BAN167" s="31"/>
      <c r="BAO167" s="31"/>
      <c r="BAP167" s="31"/>
      <c r="BAQ167" s="31"/>
      <c r="BAR167" s="31"/>
      <c r="BAS167" s="31"/>
      <c r="BAT167" s="31"/>
      <c r="BAU167" s="31"/>
      <c r="BAV167" s="31"/>
      <c r="BAW167" s="31"/>
      <c r="BAX167" s="31"/>
      <c r="BAY167" s="31"/>
      <c r="BAZ167" s="31"/>
      <c r="BBA167" s="31"/>
      <c r="BBB167" s="31"/>
      <c r="BBC167" s="31"/>
      <c r="BBD167" s="31"/>
      <c r="BBE167" s="31"/>
      <c r="BBF167" s="31"/>
      <c r="BBG167" s="31"/>
      <c r="BBH167" s="31"/>
      <c r="BBI167" s="31"/>
      <c r="BBJ167" s="31"/>
      <c r="BBK167" s="31"/>
      <c r="BBL167" s="31"/>
      <c r="BBM167" s="31"/>
      <c r="BBN167" s="31"/>
      <c r="BBO167" s="31"/>
      <c r="BBP167" s="31"/>
      <c r="BBQ167" s="31"/>
      <c r="BBR167" s="31"/>
      <c r="BBS167" s="31"/>
      <c r="BBT167" s="31"/>
      <c r="BBU167" s="31"/>
      <c r="BBV167" s="31"/>
      <c r="BBW167" s="31"/>
      <c r="BBX167" s="31"/>
      <c r="BBY167" s="31"/>
      <c r="BBZ167" s="31"/>
      <c r="BCA167" s="31"/>
      <c r="BCB167" s="31"/>
      <c r="BCC167" s="31"/>
      <c r="BCD167" s="31"/>
      <c r="BCE167" s="31"/>
      <c r="BCF167" s="31"/>
      <c r="BCG167" s="31"/>
      <c r="BCH167" s="31"/>
      <c r="BCI167" s="31"/>
      <c r="BCJ167" s="31"/>
      <c r="BCK167" s="31"/>
      <c r="BCL167" s="31"/>
      <c r="BCM167" s="31"/>
      <c r="BCN167" s="31"/>
      <c r="BCO167" s="31"/>
      <c r="BCP167" s="31"/>
      <c r="BCQ167" s="31"/>
      <c r="BCR167" s="31"/>
      <c r="BCS167" s="31"/>
      <c r="BCT167" s="31"/>
      <c r="BCU167" s="31"/>
      <c r="BCV167" s="31"/>
      <c r="BCW167" s="31"/>
      <c r="BCX167" s="31"/>
      <c r="BCY167" s="31"/>
      <c r="BCZ167" s="31"/>
      <c r="BDA167" s="31"/>
      <c r="BDB167" s="31"/>
      <c r="BDC167" s="31"/>
      <c r="BDD167" s="31"/>
      <c r="BDE167" s="31"/>
      <c r="BDF167" s="31"/>
      <c r="BDG167" s="31"/>
      <c r="BDH167" s="31"/>
      <c r="BDI167" s="31"/>
      <c r="BDJ167" s="31"/>
      <c r="BDK167" s="31"/>
      <c r="BDL167" s="31"/>
      <c r="BDM167" s="31"/>
      <c r="BDN167" s="31"/>
      <c r="BDO167" s="31"/>
      <c r="BDP167" s="31"/>
      <c r="BDQ167" s="31"/>
      <c r="BDR167" s="31"/>
      <c r="BDS167" s="31"/>
      <c r="BDT167" s="31"/>
      <c r="BDU167" s="31"/>
      <c r="BDV167" s="31"/>
      <c r="BDW167" s="31"/>
      <c r="BDX167" s="31"/>
      <c r="BDY167" s="31"/>
      <c r="BDZ167" s="31"/>
      <c r="BEA167" s="31"/>
      <c r="BEB167" s="31"/>
      <c r="BEC167" s="31"/>
      <c r="BED167" s="31"/>
      <c r="BEE167" s="31"/>
      <c r="BEF167" s="31"/>
      <c r="BEG167" s="31"/>
      <c r="BEH167" s="31"/>
      <c r="BEI167" s="31"/>
      <c r="BEJ167" s="31"/>
      <c r="BEK167" s="31"/>
      <c r="BEL167" s="31"/>
      <c r="BEM167" s="31"/>
      <c r="BEN167" s="31"/>
      <c r="BEO167" s="31"/>
      <c r="BEP167" s="31"/>
      <c r="BEQ167" s="31"/>
      <c r="BER167" s="31"/>
      <c r="BES167" s="31"/>
      <c r="BET167" s="31"/>
      <c r="BEU167" s="31"/>
      <c r="BEV167" s="31"/>
      <c r="BEW167" s="31"/>
      <c r="BEX167" s="31"/>
      <c r="BEY167" s="31"/>
      <c r="BEZ167" s="31"/>
      <c r="BFA167" s="31"/>
      <c r="BFB167" s="31"/>
      <c r="BFC167" s="31"/>
      <c r="BFD167" s="31"/>
      <c r="BFE167" s="31"/>
      <c r="BFF167" s="31"/>
      <c r="BFG167" s="31"/>
      <c r="BFH167" s="31"/>
      <c r="BFI167" s="31"/>
      <c r="BFJ167" s="31"/>
      <c r="BFK167" s="31"/>
      <c r="BFL167" s="31"/>
      <c r="BFM167" s="31"/>
      <c r="BFN167" s="31"/>
      <c r="BFO167" s="31"/>
      <c r="BFP167" s="31"/>
      <c r="BFQ167" s="31"/>
      <c r="BFR167" s="31"/>
      <c r="BFS167" s="31"/>
      <c r="BFT167" s="31"/>
      <c r="BFU167" s="31"/>
      <c r="BFV167" s="31"/>
      <c r="BFW167" s="31"/>
      <c r="BFX167" s="31"/>
      <c r="BFY167" s="31"/>
      <c r="BFZ167" s="31"/>
      <c r="BGA167" s="31"/>
      <c r="BGB167" s="31"/>
      <c r="BGC167" s="31"/>
      <c r="BGD167" s="31"/>
      <c r="BGE167" s="31"/>
      <c r="BGF167" s="31"/>
      <c r="BGG167" s="31"/>
      <c r="BGH167" s="31"/>
      <c r="BGI167" s="31"/>
      <c r="BGJ167" s="31"/>
      <c r="BGK167" s="31"/>
      <c r="BGL167" s="31"/>
      <c r="BGM167" s="31"/>
      <c r="BGN167" s="31"/>
      <c r="BGO167" s="31"/>
      <c r="BGP167" s="31"/>
      <c r="BGQ167" s="31"/>
      <c r="BGR167" s="31"/>
      <c r="BGS167" s="31"/>
      <c r="BGT167" s="31"/>
      <c r="BGU167" s="31"/>
      <c r="BGV167" s="31"/>
      <c r="BGW167" s="31"/>
      <c r="BGX167" s="31"/>
      <c r="BGY167" s="31"/>
      <c r="BGZ167" s="31"/>
      <c r="BHA167" s="31"/>
      <c r="BHB167" s="31"/>
      <c r="BHC167" s="31"/>
      <c r="BHD167" s="31"/>
      <c r="BHE167" s="31"/>
      <c r="BHF167" s="31"/>
      <c r="BHG167" s="31"/>
      <c r="BHH167" s="31"/>
      <c r="BHI167" s="31"/>
      <c r="BHJ167" s="31"/>
      <c r="BHK167" s="31"/>
      <c r="BHL167" s="31"/>
      <c r="BHM167" s="31"/>
      <c r="BHN167" s="31"/>
      <c r="BHO167" s="31"/>
      <c r="BHP167" s="31"/>
      <c r="BHQ167" s="31"/>
      <c r="BHR167" s="31"/>
      <c r="BHS167" s="31"/>
      <c r="BHT167" s="31"/>
      <c r="BHU167" s="31"/>
      <c r="BHV167" s="31"/>
      <c r="BHW167" s="31"/>
      <c r="BHX167" s="31"/>
      <c r="BHY167" s="31"/>
      <c r="BHZ167" s="31"/>
      <c r="BIA167" s="31"/>
      <c r="BIB167" s="31"/>
      <c r="BIC167" s="31"/>
      <c r="BID167" s="31"/>
      <c r="BIE167" s="31"/>
      <c r="BIF167" s="31"/>
      <c r="BIG167" s="31"/>
      <c r="BIH167" s="31"/>
      <c r="BII167" s="31"/>
      <c r="BIJ167" s="31"/>
      <c r="BIK167" s="31"/>
      <c r="BIL167" s="31"/>
      <c r="BIM167" s="31"/>
      <c r="BIN167" s="31"/>
      <c r="BIO167" s="31"/>
      <c r="BIP167" s="31"/>
      <c r="BIQ167" s="31"/>
      <c r="BIR167" s="31"/>
      <c r="BIS167" s="31"/>
      <c r="BIT167" s="31"/>
      <c r="BIU167" s="31"/>
      <c r="BIV167" s="31"/>
      <c r="BIW167" s="31"/>
      <c r="BIX167" s="31"/>
      <c r="BIY167" s="31"/>
      <c r="BIZ167" s="31"/>
      <c r="BJA167" s="31"/>
      <c r="BJB167" s="31"/>
      <c r="BJC167" s="31"/>
      <c r="BJD167" s="31"/>
      <c r="BJE167" s="31"/>
      <c r="BJF167" s="31"/>
      <c r="BJG167" s="31"/>
      <c r="BJH167" s="31"/>
      <c r="BJI167" s="31"/>
      <c r="BJJ167" s="31"/>
      <c r="BJK167" s="31"/>
      <c r="BJL167" s="31"/>
      <c r="BJM167" s="31"/>
      <c r="BJN167" s="31"/>
      <c r="BJO167" s="31"/>
      <c r="BJP167" s="31"/>
      <c r="BJQ167" s="31"/>
      <c r="BJR167" s="31"/>
      <c r="BJS167" s="31"/>
      <c r="BJT167" s="31"/>
      <c r="BJU167" s="31"/>
      <c r="BJV167" s="31"/>
      <c r="BJW167" s="31"/>
      <c r="BJX167" s="31"/>
      <c r="BJY167" s="31"/>
      <c r="BJZ167" s="31"/>
      <c r="BKA167" s="31"/>
      <c r="BKB167" s="31"/>
      <c r="BKC167" s="31"/>
      <c r="BKD167" s="31"/>
      <c r="BKE167" s="31"/>
      <c r="BKF167" s="31"/>
      <c r="BKG167" s="31"/>
      <c r="BKH167" s="31"/>
      <c r="BKI167" s="31"/>
      <c r="BKJ167" s="31"/>
      <c r="BKK167" s="31"/>
      <c r="BKL167" s="31"/>
      <c r="BKM167" s="31"/>
      <c r="BKN167" s="31"/>
      <c r="BKO167" s="31"/>
      <c r="BKP167" s="31"/>
      <c r="BKQ167" s="31"/>
      <c r="BKR167" s="31"/>
      <c r="BKS167" s="31"/>
      <c r="BKT167" s="31"/>
      <c r="BKU167" s="31"/>
      <c r="BKV167" s="31"/>
      <c r="BKW167" s="31"/>
      <c r="BKX167" s="31"/>
      <c r="BKY167" s="31"/>
      <c r="BKZ167" s="31"/>
      <c r="BLA167" s="31"/>
      <c r="BLB167" s="31"/>
      <c r="BLC167" s="31"/>
      <c r="BLD167" s="31"/>
      <c r="BLE167" s="31"/>
      <c r="BLF167" s="31"/>
      <c r="BLG167" s="31"/>
      <c r="BLH167" s="31"/>
      <c r="BLI167" s="31"/>
      <c r="BLJ167" s="31"/>
      <c r="BLK167" s="31"/>
      <c r="BLL167" s="31"/>
      <c r="BLM167" s="31"/>
      <c r="BLN167" s="31"/>
      <c r="BLO167" s="31"/>
      <c r="BLP167" s="31"/>
      <c r="BLQ167" s="31"/>
      <c r="BLR167" s="31"/>
      <c r="BLS167" s="31"/>
      <c r="BLT167" s="31"/>
      <c r="BLU167" s="31"/>
      <c r="BLV167" s="31"/>
      <c r="BLW167" s="31"/>
      <c r="BLX167" s="31"/>
      <c r="BLY167" s="31"/>
      <c r="BLZ167" s="31"/>
      <c r="BMA167" s="31"/>
      <c r="BMB167" s="31"/>
      <c r="BMC167" s="31"/>
      <c r="BMD167" s="31"/>
      <c r="BME167" s="31"/>
      <c r="BMF167" s="31"/>
      <c r="BMG167" s="31"/>
      <c r="BMH167" s="31"/>
      <c r="BMI167" s="31"/>
      <c r="BMJ167" s="31"/>
      <c r="BMK167" s="31"/>
      <c r="BML167" s="31"/>
      <c r="BMM167" s="31"/>
      <c r="BMN167" s="31"/>
      <c r="BMO167" s="31"/>
      <c r="BMP167" s="31"/>
      <c r="BMQ167" s="31"/>
      <c r="BMR167" s="31"/>
      <c r="BMS167" s="31"/>
      <c r="BMT167" s="31"/>
      <c r="BMU167" s="31"/>
      <c r="BMV167" s="31"/>
      <c r="BMW167" s="31"/>
      <c r="BMX167" s="31"/>
      <c r="BMY167" s="31"/>
      <c r="BMZ167" s="31"/>
      <c r="BNA167" s="31"/>
      <c r="BNB167" s="31"/>
      <c r="BNC167" s="31"/>
      <c r="BND167" s="31"/>
      <c r="BNE167" s="31"/>
      <c r="BNF167" s="31"/>
      <c r="BNG167" s="31"/>
      <c r="BNH167" s="31"/>
      <c r="BNI167" s="31"/>
      <c r="BNJ167" s="31"/>
      <c r="BNK167" s="31"/>
      <c r="BNL167" s="31"/>
      <c r="BNM167" s="31"/>
      <c r="BNN167" s="31"/>
      <c r="BNO167" s="31"/>
      <c r="BNP167" s="31"/>
      <c r="BNQ167" s="31"/>
      <c r="BNR167" s="31"/>
      <c r="BNS167" s="31"/>
      <c r="BNT167" s="31"/>
      <c r="BNU167" s="31"/>
      <c r="BNV167" s="31"/>
      <c r="BNW167" s="31"/>
      <c r="BNX167" s="31"/>
      <c r="BNY167" s="31"/>
      <c r="BNZ167" s="31"/>
      <c r="BOA167" s="31"/>
      <c r="BOB167" s="31"/>
      <c r="BOC167" s="31"/>
      <c r="BOD167" s="31"/>
      <c r="BOE167" s="31"/>
      <c r="BOF167" s="31"/>
      <c r="BOG167" s="31"/>
      <c r="BOH167" s="31"/>
      <c r="BOI167" s="31"/>
      <c r="BOJ167" s="31"/>
      <c r="BOK167" s="31"/>
      <c r="BOL167" s="31"/>
      <c r="BOM167" s="31"/>
      <c r="BON167" s="31"/>
      <c r="BOO167" s="31"/>
      <c r="BOP167" s="31"/>
      <c r="BOQ167" s="31"/>
      <c r="BOR167" s="31"/>
      <c r="BOS167" s="31"/>
      <c r="BOT167" s="31"/>
      <c r="BOU167" s="31"/>
      <c r="BOV167" s="31"/>
      <c r="BOW167" s="31"/>
      <c r="BOX167" s="31"/>
      <c r="BOY167" s="31"/>
      <c r="BOZ167" s="31"/>
      <c r="BPA167" s="31"/>
      <c r="BPB167" s="31"/>
      <c r="BPC167" s="31"/>
      <c r="BPD167" s="31"/>
      <c r="BPE167" s="31"/>
      <c r="BPF167" s="31"/>
      <c r="BPG167" s="31"/>
      <c r="BPH167" s="31"/>
      <c r="BPI167" s="31"/>
      <c r="BPJ167" s="31"/>
      <c r="BPK167" s="31"/>
      <c r="BPL167" s="31"/>
      <c r="BPM167" s="31"/>
      <c r="BPN167" s="31"/>
      <c r="BPO167" s="31"/>
      <c r="BPP167" s="31"/>
      <c r="BPQ167" s="31"/>
      <c r="BPR167" s="31"/>
      <c r="BPS167" s="31"/>
      <c r="BPT167" s="31"/>
      <c r="BPU167" s="31"/>
      <c r="BPV167" s="31"/>
      <c r="BPW167" s="31"/>
      <c r="BPX167" s="31"/>
      <c r="BPY167" s="31"/>
      <c r="BPZ167" s="31"/>
      <c r="BQA167" s="31"/>
      <c r="BQB167" s="31"/>
      <c r="BQC167" s="31"/>
      <c r="BQD167" s="31"/>
      <c r="BQE167" s="31"/>
      <c r="BQF167" s="31"/>
      <c r="BQG167" s="31"/>
      <c r="BQH167" s="31"/>
      <c r="BQI167" s="31"/>
      <c r="BQJ167" s="31"/>
      <c r="BQK167" s="31"/>
      <c r="BQL167" s="31"/>
      <c r="BQM167" s="31"/>
      <c r="BQN167" s="31"/>
      <c r="BQO167" s="31"/>
      <c r="BQP167" s="31"/>
      <c r="BQQ167" s="31"/>
      <c r="BQR167" s="31"/>
      <c r="BQS167" s="31"/>
      <c r="BQT167" s="31"/>
      <c r="BQU167" s="31"/>
      <c r="BQV167" s="31"/>
      <c r="BQW167" s="31"/>
      <c r="BQX167" s="31"/>
      <c r="BQY167" s="31"/>
      <c r="BQZ167" s="31"/>
      <c r="BRA167" s="31"/>
      <c r="BRB167" s="31"/>
      <c r="BRC167" s="31"/>
      <c r="BRD167" s="31"/>
      <c r="BRE167" s="31"/>
      <c r="BRF167" s="31"/>
      <c r="BRG167" s="31"/>
      <c r="BRH167" s="31"/>
      <c r="BRI167" s="31"/>
      <c r="BRJ167" s="31"/>
      <c r="BRK167" s="31"/>
      <c r="BRL167" s="31"/>
      <c r="BRM167" s="31"/>
      <c r="BRN167" s="31"/>
      <c r="BRO167" s="31"/>
      <c r="BRP167" s="31"/>
      <c r="BRQ167" s="31"/>
      <c r="BRR167" s="31"/>
      <c r="BRS167" s="31"/>
      <c r="BRT167" s="31"/>
      <c r="BRU167" s="31"/>
      <c r="BRV167" s="31"/>
      <c r="BRW167" s="31"/>
      <c r="BRX167" s="31"/>
      <c r="BRY167" s="31"/>
      <c r="BRZ167" s="31"/>
      <c r="BSA167" s="31"/>
      <c r="BSB167" s="31"/>
      <c r="BSC167" s="31"/>
      <c r="BSD167" s="31"/>
      <c r="BSE167" s="31"/>
      <c r="BSF167" s="31"/>
      <c r="BSG167" s="31"/>
      <c r="BSH167" s="31"/>
      <c r="BSI167" s="31"/>
      <c r="BSJ167" s="31"/>
      <c r="BSK167" s="31"/>
      <c r="BSL167" s="31"/>
      <c r="BSM167" s="31"/>
      <c r="BSN167" s="31"/>
      <c r="BSO167" s="31"/>
      <c r="BSP167" s="31"/>
      <c r="BSQ167" s="31"/>
      <c r="BSR167" s="31"/>
      <c r="BSS167" s="31"/>
      <c r="BST167" s="31"/>
      <c r="BSU167" s="31"/>
      <c r="BSV167" s="31"/>
      <c r="BSW167" s="31"/>
      <c r="BSX167" s="31"/>
      <c r="BSY167" s="31"/>
      <c r="BSZ167" s="31"/>
      <c r="BTA167" s="31"/>
      <c r="BTB167" s="31"/>
      <c r="BTC167" s="31"/>
      <c r="BTD167" s="31"/>
      <c r="BTE167" s="31"/>
      <c r="BTF167" s="31"/>
      <c r="BTG167" s="31"/>
      <c r="BTH167" s="31"/>
      <c r="BTI167" s="31"/>
      <c r="BTJ167" s="31"/>
      <c r="BTK167" s="31"/>
      <c r="BTL167" s="31"/>
      <c r="BTM167" s="31"/>
      <c r="BTN167" s="31"/>
      <c r="BTO167" s="31"/>
      <c r="BTP167" s="31"/>
      <c r="BTQ167" s="31"/>
      <c r="BTR167" s="31"/>
      <c r="BTS167" s="31"/>
      <c r="BTT167" s="31"/>
      <c r="BTU167" s="31"/>
      <c r="BTV167" s="31"/>
      <c r="BTW167" s="31"/>
      <c r="BTX167" s="31"/>
      <c r="BTY167" s="31"/>
      <c r="BTZ167" s="31"/>
      <c r="BUA167" s="31"/>
      <c r="BUB167" s="31"/>
      <c r="BUC167" s="31"/>
      <c r="BUD167" s="31"/>
      <c r="BUE167" s="31"/>
      <c r="BUF167" s="31"/>
      <c r="BUG167" s="31"/>
      <c r="BUH167" s="31"/>
      <c r="BUI167" s="31"/>
      <c r="BUJ167" s="31"/>
      <c r="BUK167" s="31"/>
      <c r="BUL167" s="31"/>
      <c r="BUM167" s="31"/>
      <c r="BUN167" s="31"/>
      <c r="BUO167" s="31"/>
      <c r="BUP167" s="31"/>
      <c r="BUQ167" s="31"/>
      <c r="BUR167" s="31"/>
      <c r="BUS167" s="31"/>
      <c r="BUT167" s="31"/>
      <c r="BUU167" s="31"/>
      <c r="BUV167" s="31"/>
      <c r="BUW167" s="31"/>
      <c r="BUX167" s="31"/>
      <c r="BUY167" s="31"/>
      <c r="BUZ167" s="31"/>
      <c r="BVA167" s="31"/>
      <c r="BVB167" s="31"/>
      <c r="BVC167" s="31"/>
      <c r="BVD167" s="31"/>
      <c r="BVE167" s="31"/>
      <c r="BVF167" s="31"/>
      <c r="BVG167" s="31"/>
      <c r="BVH167" s="31"/>
      <c r="BVI167" s="31"/>
      <c r="BVJ167" s="31"/>
      <c r="BVK167" s="31"/>
      <c r="BVL167" s="31"/>
      <c r="BVM167" s="31"/>
      <c r="BVN167" s="31"/>
      <c r="BVO167" s="31"/>
      <c r="BVP167" s="31"/>
      <c r="BVQ167" s="31"/>
      <c r="BVR167" s="31"/>
      <c r="BVS167" s="31"/>
      <c r="BVT167" s="31"/>
      <c r="BVU167" s="31"/>
      <c r="BVV167" s="31"/>
      <c r="BVW167" s="31"/>
      <c r="BVX167" s="31"/>
      <c r="BVY167" s="31"/>
      <c r="BVZ167" s="31"/>
      <c r="BWA167" s="31"/>
      <c r="BWB167" s="31"/>
      <c r="BWC167" s="31"/>
      <c r="BWD167" s="31"/>
      <c r="BWE167" s="31"/>
      <c r="BWF167" s="31"/>
      <c r="BWG167" s="31"/>
      <c r="BWH167" s="31"/>
      <c r="BWI167" s="31"/>
      <c r="BWJ167" s="31"/>
      <c r="BWK167" s="31"/>
      <c r="BWL167" s="31"/>
      <c r="BWM167" s="31"/>
      <c r="BWN167" s="31"/>
      <c r="BWO167" s="31"/>
      <c r="BWP167" s="31"/>
      <c r="BWQ167" s="31"/>
      <c r="BWR167" s="31"/>
      <c r="BWS167" s="31"/>
      <c r="BWT167" s="31"/>
      <c r="BWU167" s="31"/>
      <c r="BWV167" s="31"/>
      <c r="BWW167" s="31"/>
      <c r="BWX167" s="31"/>
      <c r="BWY167" s="31"/>
      <c r="BWZ167" s="31"/>
      <c r="BXA167" s="31"/>
      <c r="BXB167" s="31"/>
      <c r="BXC167" s="31"/>
      <c r="BXD167" s="31"/>
      <c r="BXE167" s="31"/>
      <c r="BXF167" s="31"/>
      <c r="BXG167" s="31"/>
      <c r="BXH167" s="31"/>
      <c r="BXI167" s="31"/>
      <c r="BXJ167" s="31"/>
      <c r="BXK167" s="31"/>
      <c r="BXL167" s="31"/>
      <c r="BXM167" s="31"/>
      <c r="BXN167" s="31"/>
      <c r="BXO167" s="31"/>
      <c r="BXP167" s="31"/>
      <c r="BXQ167" s="31"/>
      <c r="BXR167" s="31"/>
      <c r="BXS167" s="31"/>
      <c r="BXT167" s="31"/>
      <c r="BXU167" s="31"/>
      <c r="BXV167" s="31"/>
      <c r="BXW167" s="31"/>
      <c r="BXX167" s="31"/>
      <c r="BXY167" s="31"/>
      <c r="BXZ167" s="31"/>
      <c r="BYA167" s="31"/>
      <c r="BYB167" s="31"/>
      <c r="BYC167" s="31"/>
      <c r="BYD167" s="31"/>
      <c r="BYE167" s="31"/>
      <c r="BYF167" s="31"/>
      <c r="BYG167" s="31"/>
      <c r="BYH167" s="31"/>
      <c r="BYI167" s="31"/>
      <c r="BYJ167" s="31"/>
      <c r="BYK167" s="31"/>
      <c r="BYL167" s="31"/>
      <c r="BYM167" s="31"/>
      <c r="BYN167" s="31"/>
      <c r="BYO167" s="31"/>
      <c r="BYP167" s="31"/>
      <c r="BYQ167" s="31"/>
      <c r="BYR167" s="31"/>
      <c r="BYS167" s="31"/>
      <c r="BYT167" s="31"/>
      <c r="BYU167" s="31"/>
      <c r="BYV167" s="31"/>
      <c r="BYW167" s="31"/>
      <c r="BYX167" s="31"/>
      <c r="BYY167" s="31"/>
      <c r="BYZ167" s="31"/>
      <c r="BZA167" s="31"/>
      <c r="BZB167" s="31"/>
      <c r="BZC167" s="31"/>
      <c r="BZD167" s="31"/>
      <c r="BZE167" s="31"/>
      <c r="BZF167" s="31"/>
      <c r="BZG167" s="31"/>
      <c r="BZH167" s="31"/>
      <c r="BZI167" s="31"/>
      <c r="BZJ167" s="31"/>
      <c r="BZK167" s="31"/>
      <c r="BZL167" s="31"/>
      <c r="BZM167" s="31"/>
      <c r="BZN167" s="31"/>
      <c r="BZO167" s="31"/>
      <c r="BZP167" s="31"/>
      <c r="BZQ167" s="31"/>
      <c r="BZR167" s="31"/>
      <c r="BZS167" s="31"/>
      <c r="BZT167" s="31"/>
      <c r="BZU167" s="31"/>
      <c r="BZV167" s="31"/>
      <c r="BZW167" s="31"/>
      <c r="BZX167" s="31"/>
      <c r="BZY167" s="31"/>
      <c r="BZZ167" s="31"/>
      <c r="CAA167" s="31"/>
      <c r="CAB167" s="31"/>
      <c r="CAC167" s="31"/>
      <c r="CAD167" s="31"/>
      <c r="CAE167" s="31"/>
      <c r="CAF167" s="31"/>
      <c r="CAG167" s="31"/>
      <c r="CAH167" s="31"/>
      <c r="CAI167" s="31"/>
      <c r="CAJ167" s="31"/>
      <c r="CAK167" s="31"/>
      <c r="CAL167" s="31"/>
      <c r="CAM167" s="31"/>
      <c r="CAN167" s="31"/>
      <c r="CAO167" s="31"/>
      <c r="CAP167" s="31"/>
      <c r="CAQ167" s="31"/>
      <c r="CAR167" s="31"/>
      <c r="CAS167" s="31"/>
      <c r="CAT167" s="31"/>
      <c r="CAU167" s="31"/>
      <c r="CAV167" s="31"/>
      <c r="CAW167" s="31"/>
      <c r="CAX167" s="31"/>
      <c r="CAY167" s="31"/>
      <c r="CAZ167" s="31"/>
      <c r="CBA167" s="31"/>
      <c r="CBB167" s="31"/>
      <c r="CBC167" s="31"/>
      <c r="CBD167" s="31"/>
      <c r="CBE167" s="31"/>
      <c r="CBF167" s="31"/>
      <c r="CBG167" s="31"/>
      <c r="CBH167" s="31"/>
      <c r="CBI167" s="31"/>
      <c r="CBJ167" s="31"/>
      <c r="CBK167" s="31"/>
      <c r="CBL167" s="31"/>
      <c r="CBM167" s="31"/>
      <c r="CBN167" s="31"/>
      <c r="CBO167" s="31"/>
      <c r="CBP167" s="31"/>
      <c r="CBQ167" s="31"/>
      <c r="CBR167" s="31"/>
      <c r="CBS167" s="31"/>
      <c r="CBT167" s="31"/>
      <c r="CBU167" s="31"/>
      <c r="CBV167" s="31"/>
      <c r="CBW167" s="31"/>
      <c r="CBX167" s="31"/>
      <c r="CBY167" s="31"/>
      <c r="CBZ167" s="31"/>
      <c r="CCA167" s="31"/>
      <c r="CCB167" s="31"/>
      <c r="CCC167" s="31"/>
      <c r="CCD167" s="31"/>
      <c r="CCE167" s="31"/>
      <c r="CCF167" s="31"/>
      <c r="CCG167" s="31"/>
      <c r="CCH167" s="31"/>
      <c r="CCI167" s="31"/>
      <c r="CCJ167" s="31"/>
      <c r="CCK167" s="31"/>
      <c r="CCL167" s="31"/>
      <c r="CCM167" s="31"/>
      <c r="CCN167" s="31"/>
      <c r="CCO167" s="31"/>
      <c r="CCP167" s="31"/>
      <c r="CCQ167" s="31"/>
      <c r="CCR167" s="31"/>
      <c r="CCS167" s="31"/>
      <c r="CCT167" s="31"/>
      <c r="CCU167" s="31"/>
      <c r="CCV167" s="31"/>
      <c r="CCW167" s="31"/>
      <c r="CCX167" s="31"/>
      <c r="CCY167" s="31"/>
      <c r="CCZ167" s="31"/>
      <c r="CDA167" s="31"/>
      <c r="CDB167" s="31"/>
      <c r="CDC167" s="31"/>
      <c r="CDD167" s="31"/>
      <c r="CDE167" s="31"/>
      <c r="CDF167" s="31"/>
      <c r="CDG167" s="31"/>
      <c r="CDH167" s="31"/>
      <c r="CDI167" s="31"/>
      <c r="CDJ167" s="31"/>
      <c r="CDK167" s="31"/>
      <c r="CDL167" s="31"/>
      <c r="CDM167" s="31"/>
      <c r="CDN167" s="31"/>
      <c r="CDO167" s="31"/>
      <c r="CDP167" s="31"/>
      <c r="CDQ167" s="31"/>
      <c r="CDR167" s="31"/>
      <c r="CDS167" s="31"/>
      <c r="CDT167" s="31"/>
      <c r="CDU167" s="31"/>
      <c r="CDV167" s="31"/>
      <c r="CDW167" s="31"/>
      <c r="CDX167" s="31"/>
      <c r="CDY167" s="31"/>
      <c r="CDZ167" s="31"/>
      <c r="CEA167" s="31"/>
      <c r="CEB167" s="31"/>
      <c r="CEC167" s="31"/>
      <c r="CED167" s="31"/>
      <c r="CEE167" s="31"/>
      <c r="CEF167" s="31"/>
      <c r="CEG167" s="31"/>
      <c r="CEH167" s="31"/>
      <c r="CEI167" s="31"/>
      <c r="CEJ167" s="31"/>
      <c r="CEK167" s="31"/>
      <c r="CEL167" s="31"/>
      <c r="CEM167" s="31"/>
      <c r="CEN167" s="31"/>
      <c r="CEO167" s="31"/>
      <c r="CEP167" s="31"/>
      <c r="CEQ167" s="31"/>
      <c r="CER167" s="31"/>
      <c r="CES167" s="31"/>
      <c r="CET167" s="31"/>
      <c r="CEU167" s="31"/>
      <c r="CEV167" s="31"/>
      <c r="CEW167" s="31"/>
      <c r="CEX167" s="31"/>
      <c r="CEY167" s="31"/>
      <c r="CEZ167" s="31"/>
      <c r="CFA167" s="31"/>
      <c r="CFB167" s="31"/>
      <c r="CFC167" s="31"/>
      <c r="CFD167" s="31"/>
      <c r="CFE167" s="31"/>
      <c r="CFF167" s="31"/>
      <c r="CFG167" s="31"/>
      <c r="CFH167" s="31"/>
      <c r="CFI167" s="31"/>
      <c r="CFJ167" s="31"/>
      <c r="CFK167" s="31"/>
      <c r="CFL167" s="31"/>
      <c r="CFM167" s="31"/>
      <c r="CFN167" s="31"/>
      <c r="CFO167" s="31"/>
      <c r="CFP167" s="31"/>
      <c r="CFQ167" s="31"/>
      <c r="CFR167" s="31"/>
      <c r="CFS167" s="31"/>
      <c r="CFT167" s="31"/>
      <c r="CFU167" s="31"/>
      <c r="CFV167" s="31"/>
      <c r="CFW167" s="31"/>
      <c r="CFX167" s="31"/>
      <c r="CFY167" s="31"/>
      <c r="CFZ167" s="31"/>
      <c r="CGA167" s="31"/>
      <c r="CGB167" s="31"/>
      <c r="CGC167" s="31"/>
      <c r="CGD167" s="31"/>
      <c r="CGE167" s="31"/>
      <c r="CGF167" s="31"/>
      <c r="CGG167" s="31"/>
      <c r="CGH167" s="31"/>
      <c r="CGI167" s="31"/>
      <c r="CGJ167" s="31"/>
      <c r="CGK167" s="31"/>
      <c r="CGL167" s="31"/>
      <c r="CGM167" s="31"/>
      <c r="CGN167" s="31"/>
      <c r="CGO167" s="31"/>
      <c r="CGP167" s="31"/>
      <c r="CGQ167" s="31"/>
      <c r="CGR167" s="31"/>
      <c r="CGS167" s="31"/>
      <c r="CGT167" s="31"/>
      <c r="CGU167" s="31"/>
      <c r="CGV167" s="31"/>
      <c r="CGW167" s="31"/>
      <c r="CGX167" s="31"/>
      <c r="CGY167" s="31"/>
      <c r="CGZ167" s="31"/>
      <c r="CHA167" s="31"/>
      <c r="CHB167" s="31"/>
      <c r="CHC167" s="31"/>
      <c r="CHD167" s="31"/>
      <c r="CHE167" s="31"/>
      <c r="CHF167" s="31"/>
      <c r="CHG167" s="31"/>
      <c r="CHH167" s="31"/>
      <c r="CHI167" s="31"/>
      <c r="CHJ167" s="31"/>
      <c r="CHK167" s="31"/>
      <c r="CHL167" s="31"/>
      <c r="CHM167" s="31"/>
      <c r="CHN167" s="31"/>
      <c r="CHO167" s="31"/>
      <c r="CHP167" s="31"/>
      <c r="CHQ167" s="31"/>
      <c r="CHR167" s="31"/>
      <c r="CHS167" s="31"/>
      <c r="CHT167" s="31"/>
      <c r="CHU167" s="31"/>
      <c r="CHV167" s="31"/>
      <c r="CHW167" s="31"/>
      <c r="CHX167" s="31"/>
      <c r="CHY167" s="31"/>
      <c r="CHZ167" s="31"/>
      <c r="CIA167" s="31"/>
      <c r="CIB167" s="31"/>
      <c r="CIC167" s="31"/>
      <c r="CID167" s="31"/>
      <c r="CIE167" s="31"/>
      <c r="CIF167" s="31"/>
      <c r="CIG167" s="31"/>
      <c r="CIH167" s="31"/>
      <c r="CII167" s="31"/>
      <c r="CIJ167" s="31"/>
      <c r="CIK167" s="31"/>
      <c r="CIL167" s="31"/>
      <c r="CIM167" s="31"/>
      <c r="CIN167" s="31"/>
      <c r="CIO167" s="31"/>
      <c r="CIP167" s="31"/>
      <c r="CIQ167" s="31"/>
      <c r="CIR167" s="31"/>
      <c r="CIS167" s="31"/>
      <c r="CIT167" s="31"/>
      <c r="CIU167" s="31"/>
      <c r="CIV167" s="31"/>
      <c r="CIW167" s="31"/>
      <c r="CIX167" s="31"/>
      <c r="CIY167" s="31"/>
      <c r="CIZ167" s="31"/>
      <c r="CJA167" s="31"/>
      <c r="CJB167" s="31"/>
      <c r="CJC167" s="31"/>
      <c r="CJD167" s="31"/>
      <c r="CJE167" s="31"/>
      <c r="CJF167" s="31"/>
      <c r="CJG167" s="31"/>
      <c r="CJH167" s="31"/>
      <c r="CJI167" s="31"/>
      <c r="CJJ167" s="31"/>
      <c r="CJK167" s="31"/>
      <c r="CJL167" s="31"/>
      <c r="CJM167" s="31"/>
      <c r="CJN167" s="31"/>
      <c r="CJO167" s="31"/>
      <c r="CJP167" s="31"/>
      <c r="CJQ167" s="31"/>
      <c r="CJR167" s="31"/>
      <c r="CJS167" s="31"/>
      <c r="CJT167" s="31"/>
      <c r="CJU167" s="31"/>
      <c r="CJV167" s="31"/>
      <c r="CJW167" s="31"/>
      <c r="CJX167" s="31"/>
      <c r="CJY167" s="31"/>
      <c r="CJZ167" s="31"/>
      <c r="CKA167" s="31"/>
      <c r="CKB167" s="31"/>
      <c r="CKC167" s="31"/>
      <c r="CKD167" s="31"/>
      <c r="CKE167" s="31"/>
      <c r="CKF167" s="31"/>
      <c r="CKG167" s="31"/>
      <c r="CKH167" s="31"/>
      <c r="CKI167" s="31"/>
      <c r="CKJ167" s="31"/>
      <c r="CKK167" s="31"/>
      <c r="CKL167" s="31"/>
      <c r="CKM167" s="31"/>
      <c r="CKN167" s="31"/>
      <c r="CKO167" s="31"/>
      <c r="CKP167" s="31"/>
      <c r="CKQ167" s="31"/>
      <c r="CKR167" s="31"/>
      <c r="CKS167" s="31"/>
      <c r="CKT167" s="31"/>
      <c r="CKU167" s="31"/>
      <c r="CKV167" s="31"/>
      <c r="CKW167" s="31"/>
      <c r="CKX167" s="31"/>
      <c r="CKY167" s="31"/>
      <c r="CKZ167" s="31"/>
      <c r="CLA167" s="31"/>
      <c r="CLB167" s="31"/>
      <c r="CLC167" s="31"/>
      <c r="CLD167" s="31"/>
      <c r="CLE167" s="31"/>
      <c r="CLF167" s="31"/>
      <c r="CLG167" s="31"/>
      <c r="CLH167" s="31"/>
      <c r="CLI167" s="31"/>
      <c r="CLJ167" s="31"/>
      <c r="CLK167" s="31"/>
      <c r="CLL167" s="31"/>
      <c r="CLM167" s="31"/>
      <c r="CLN167" s="31"/>
      <c r="CLO167" s="31"/>
      <c r="CLP167" s="31"/>
      <c r="CLQ167" s="31"/>
      <c r="CLR167" s="31"/>
      <c r="CLS167" s="31"/>
      <c r="CLT167" s="31"/>
      <c r="CLU167" s="31"/>
      <c r="CLV167" s="31"/>
      <c r="CLW167" s="31"/>
      <c r="CLX167" s="31"/>
      <c r="CLY167" s="31"/>
      <c r="CLZ167" s="31"/>
      <c r="CMA167" s="31"/>
      <c r="CMB167" s="31"/>
      <c r="CMC167" s="31"/>
      <c r="CMD167" s="31"/>
      <c r="CME167" s="31"/>
      <c r="CMF167" s="31"/>
      <c r="CMG167" s="31"/>
      <c r="CMH167" s="31"/>
      <c r="CMI167" s="31"/>
      <c r="CMJ167" s="31"/>
      <c r="CMK167" s="31"/>
      <c r="CML167" s="31"/>
      <c r="CMM167" s="31"/>
      <c r="CMN167" s="31"/>
      <c r="CMO167" s="31"/>
      <c r="CMP167" s="31"/>
      <c r="CMQ167" s="31"/>
      <c r="CMR167" s="31"/>
      <c r="CMS167" s="31"/>
      <c r="CMT167" s="31"/>
      <c r="CMU167" s="31"/>
      <c r="CMV167" s="31"/>
      <c r="CMW167" s="31"/>
      <c r="CMX167" s="31"/>
      <c r="CMY167" s="31"/>
      <c r="CMZ167" s="31"/>
      <c r="CNA167" s="31"/>
      <c r="CNB167" s="31"/>
      <c r="CNC167" s="31"/>
      <c r="CND167" s="31"/>
      <c r="CNE167" s="31"/>
      <c r="CNF167" s="31"/>
      <c r="CNG167" s="31"/>
      <c r="CNH167" s="31"/>
      <c r="CNI167" s="31"/>
      <c r="CNJ167" s="31"/>
      <c r="CNK167" s="31"/>
      <c r="CNL167" s="31"/>
      <c r="CNM167" s="31"/>
      <c r="CNN167" s="31"/>
      <c r="CNO167" s="31"/>
      <c r="CNP167" s="31"/>
      <c r="CNQ167" s="31"/>
      <c r="CNR167" s="31"/>
      <c r="CNS167" s="31"/>
      <c r="CNT167" s="31"/>
      <c r="CNU167" s="31"/>
      <c r="CNV167" s="31"/>
      <c r="CNW167" s="31"/>
      <c r="CNX167" s="31"/>
      <c r="CNY167" s="31"/>
      <c r="CNZ167" s="31"/>
      <c r="COA167" s="31"/>
      <c r="COB167" s="31"/>
      <c r="COC167" s="31"/>
      <c r="COD167" s="31"/>
      <c r="COE167" s="31"/>
      <c r="COF167" s="31"/>
      <c r="COG167" s="31"/>
      <c r="COH167" s="31"/>
      <c r="COI167" s="31"/>
      <c r="COJ167" s="31"/>
      <c r="COK167" s="31"/>
      <c r="COL167" s="31"/>
      <c r="COM167" s="31"/>
      <c r="CON167" s="31"/>
      <c r="COO167" s="31"/>
      <c r="COP167" s="31"/>
      <c r="COQ167" s="31"/>
      <c r="COR167" s="31"/>
      <c r="COS167" s="31"/>
      <c r="COT167" s="31"/>
      <c r="COU167" s="31"/>
      <c r="COV167" s="31"/>
      <c r="COW167" s="31"/>
      <c r="COX167" s="31"/>
      <c r="COY167" s="31"/>
      <c r="COZ167" s="31"/>
      <c r="CPA167" s="31"/>
      <c r="CPB167" s="31"/>
      <c r="CPC167" s="31"/>
      <c r="CPD167" s="31"/>
      <c r="CPE167" s="31"/>
      <c r="CPF167" s="31"/>
      <c r="CPG167" s="31"/>
      <c r="CPH167" s="31"/>
      <c r="CPI167" s="31"/>
      <c r="CPJ167" s="31"/>
      <c r="CPK167" s="31"/>
      <c r="CPL167" s="31"/>
      <c r="CPM167" s="31"/>
      <c r="CPN167" s="31"/>
      <c r="CPO167" s="31"/>
      <c r="CPP167" s="31"/>
      <c r="CPQ167" s="31"/>
      <c r="CPR167" s="31"/>
      <c r="CPS167" s="31"/>
      <c r="CPT167" s="31"/>
      <c r="CPU167" s="31"/>
      <c r="CPV167" s="31"/>
      <c r="CPW167" s="31"/>
      <c r="CPX167" s="31"/>
      <c r="CPY167" s="31"/>
      <c r="CPZ167" s="31"/>
      <c r="CQA167" s="31"/>
      <c r="CQB167" s="31"/>
      <c r="CQC167" s="31"/>
      <c r="CQD167" s="31"/>
      <c r="CQE167" s="31"/>
      <c r="CQF167" s="31"/>
      <c r="CQG167" s="31"/>
      <c r="CQH167" s="31"/>
      <c r="CQI167" s="31"/>
      <c r="CQJ167" s="31"/>
      <c r="CQK167" s="31"/>
      <c r="CQL167" s="31"/>
      <c r="CQM167" s="31"/>
      <c r="CQN167" s="31"/>
      <c r="CQO167" s="31"/>
      <c r="CQP167" s="31"/>
      <c r="CQQ167" s="31"/>
      <c r="CQR167" s="31"/>
      <c r="CQS167" s="31"/>
      <c r="CQT167" s="31"/>
      <c r="CQU167" s="31"/>
      <c r="CQV167" s="31"/>
      <c r="CQW167" s="31"/>
      <c r="CQX167" s="31"/>
      <c r="CQY167" s="31"/>
      <c r="CQZ167" s="31"/>
      <c r="CRA167" s="31"/>
      <c r="CRB167" s="31"/>
      <c r="CRC167" s="31"/>
      <c r="CRD167" s="31"/>
      <c r="CRE167" s="31"/>
      <c r="CRF167" s="31"/>
      <c r="CRG167" s="31"/>
      <c r="CRH167" s="31"/>
      <c r="CRI167" s="31"/>
      <c r="CRJ167" s="31"/>
      <c r="CRK167" s="31"/>
      <c r="CRL167" s="31"/>
      <c r="CRM167" s="31"/>
      <c r="CRN167" s="31"/>
      <c r="CRO167" s="31"/>
      <c r="CRP167" s="31"/>
      <c r="CRQ167" s="31"/>
      <c r="CRR167" s="31"/>
      <c r="CRS167" s="31"/>
      <c r="CRT167" s="31"/>
      <c r="CRU167" s="31"/>
      <c r="CRV167" s="31"/>
      <c r="CRW167" s="31"/>
      <c r="CRX167" s="31"/>
      <c r="CRY167" s="31"/>
      <c r="CRZ167" s="31"/>
      <c r="CSA167" s="31"/>
      <c r="CSB167" s="31"/>
      <c r="CSC167" s="31"/>
      <c r="CSD167" s="31"/>
      <c r="CSE167" s="31"/>
      <c r="CSF167" s="31"/>
      <c r="CSG167" s="31"/>
      <c r="CSH167" s="31"/>
      <c r="CSI167" s="31"/>
      <c r="CSJ167" s="31"/>
      <c r="CSK167" s="31"/>
      <c r="CSL167" s="31"/>
      <c r="CSM167" s="31"/>
      <c r="CSN167" s="31"/>
      <c r="CSO167" s="31"/>
      <c r="CSP167" s="31"/>
      <c r="CSQ167" s="31"/>
      <c r="CSR167" s="31"/>
      <c r="CSS167" s="31"/>
      <c r="CST167" s="31"/>
      <c r="CSU167" s="31"/>
      <c r="CSV167" s="31"/>
      <c r="CSW167" s="31"/>
      <c r="CSX167" s="31"/>
      <c r="CSY167" s="31"/>
      <c r="CSZ167" s="31"/>
      <c r="CTA167" s="31"/>
      <c r="CTB167" s="31"/>
      <c r="CTC167" s="31"/>
      <c r="CTD167" s="31"/>
      <c r="CTE167" s="31"/>
      <c r="CTF167" s="31"/>
      <c r="CTG167" s="31"/>
      <c r="CTH167" s="31"/>
      <c r="CTI167" s="31"/>
      <c r="CTJ167" s="31"/>
      <c r="CTK167" s="31"/>
      <c r="CTL167" s="31"/>
      <c r="CTM167" s="31"/>
      <c r="CTN167" s="31"/>
      <c r="CTO167" s="31"/>
      <c r="CTP167" s="31"/>
      <c r="CTQ167" s="31"/>
      <c r="CTR167" s="31"/>
      <c r="CTS167" s="31"/>
      <c r="CTT167" s="31"/>
      <c r="CTU167" s="31"/>
      <c r="CTV167" s="31"/>
      <c r="CTW167" s="31"/>
      <c r="CTX167" s="31"/>
      <c r="CTY167" s="31"/>
      <c r="CTZ167" s="31"/>
      <c r="CUA167" s="31"/>
      <c r="CUB167" s="31"/>
      <c r="CUC167" s="31"/>
      <c r="CUD167" s="31"/>
      <c r="CUE167" s="31"/>
      <c r="CUF167" s="31"/>
      <c r="CUG167" s="31"/>
      <c r="CUH167" s="31"/>
      <c r="CUI167" s="31"/>
      <c r="CUJ167" s="31"/>
      <c r="CUK167" s="31"/>
      <c r="CUL167" s="31"/>
      <c r="CUM167" s="31"/>
      <c r="CUN167" s="31"/>
      <c r="CUO167" s="31"/>
      <c r="CUP167" s="31"/>
      <c r="CUQ167" s="31"/>
      <c r="CUR167" s="31"/>
      <c r="CUS167" s="31"/>
      <c r="CUT167" s="31"/>
      <c r="CUU167" s="31"/>
      <c r="CUV167" s="31"/>
      <c r="CUW167" s="31"/>
      <c r="CUX167" s="31"/>
      <c r="CUY167" s="31"/>
      <c r="CUZ167" s="31"/>
      <c r="CVA167" s="31"/>
      <c r="CVB167" s="31"/>
      <c r="CVC167" s="31"/>
      <c r="CVD167" s="31"/>
      <c r="CVE167" s="31"/>
      <c r="CVF167" s="31"/>
      <c r="CVG167" s="31"/>
      <c r="CVH167" s="31"/>
      <c r="CVI167" s="31"/>
      <c r="CVJ167" s="31"/>
      <c r="CVK167" s="31"/>
      <c r="CVL167" s="31"/>
      <c r="CVM167" s="31"/>
      <c r="CVN167" s="31"/>
      <c r="CVO167" s="31"/>
      <c r="CVP167" s="31"/>
      <c r="CVQ167" s="31"/>
      <c r="CVR167" s="31"/>
      <c r="CVS167" s="31"/>
      <c r="CVT167" s="31"/>
      <c r="CVU167" s="31"/>
      <c r="CVV167" s="31"/>
      <c r="CVW167" s="31"/>
      <c r="CVX167" s="31"/>
      <c r="CVY167" s="31"/>
      <c r="CVZ167" s="31"/>
      <c r="CWA167" s="31"/>
      <c r="CWB167" s="31"/>
      <c r="CWC167" s="31"/>
      <c r="CWD167" s="31"/>
      <c r="CWE167" s="31"/>
      <c r="CWF167" s="31"/>
      <c r="CWG167" s="31"/>
      <c r="CWH167" s="31"/>
      <c r="CWI167" s="31"/>
      <c r="CWJ167" s="31"/>
      <c r="CWK167" s="31"/>
      <c r="CWL167" s="31"/>
      <c r="CWM167" s="31"/>
      <c r="CWN167" s="31"/>
      <c r="CWO167" s="31"/>
      <c r="CWP167" s="31"/>
      <c r="CWQ167" s="31"/>
      <c r="CWR167" s="31"/>
      <c r="CWS167" s="31"/>
      <c r="CWT167" s="31"/>
      <c r="CWU167" s="31"/>
      <c r="CWV167" s="31"/>
      <c r="CWW167" s="31"/>
      <c r="CWX167" s="31"/>
      <c r="CWY167" s="31"/>
      <c r="CWZ167" s="31"/>
      <c r="CXA167" s="31"/>
      <c r="CXB167" s="31"/>
      <c r="CXC167" s="31"/>
      <c r="CXD167" s="31"/>
      <c r="CXE167" s="31"/>
      <c r="CXF167" s="31"/>
      <c r="CXG167" s="31"/>
      <c r="CXH167" s="31"/>
    </row>
    <row r="168" spans="1:2660" s="82" customFormat="1" ht="30" customHeight="1" x14ac:dyDescent="0.2">
      <c r="A168" s="8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31"/>
      <c r="BL168" s="31"/>
      <c r="BM168" s="31"/>
      <c r="BN168" s="31"/>
      <c r="BO168" s="31"/>
      <c r="BP168" s="31"/>
      <c r="BQ168" s="31"/>
      <c r="BR168" s="31"/>
      <c r="BS168" s="31"/>
      <c r="BT168" s="31"/>
      <c r="BU168" s="31"/>
      <c r="BV168" s="31"/>
      <c r="BW168" s="31"/>
      <c r="BX168" s="31"/>
      <c r="BY168" s="31"/>
      <c r="BZ168" s="31"/>
      <c r="CA168" s="31"/>
      <c r="CB168" s="31"/>
      <c r="CC168" s="31"/>
      <c r="CD168" s="31"/>
      <c r="CE168" s="31"/>
      <c r="CF168" s="31"/>
      <c r="CG168" s="31"/>
      <c r="CH168" s="31"/>
      <c r="CI168" s="31"/>
      <c r="CJ168" s="31"/>
      <c r="CK168" s="31"/>
      <c r="CL168" s="31"/>
      <c r="CM168" s="31"/>
      <c r="CN168" s="31"/>
      <c r="CO168" s="31"/>
      <c r="CP168" s="31"/>
      <c r="CQ168" s="31"/>
      <c r="CR168" s="31"/>
      <c r="CS168" s="31"/>
      <c r="CT168" s="31"/>
      <c r="CU168" s="31"/>
      <c r="CV168" s="31"/>
      <c r="CW168" s="31"/>
      <c r="CX168" s="31"/>
      <c r="CY168" s="31"/>
      <c r="CZ168" s="31"/>
      <c r="DA168" s="31"/>
      <c r="DB168" s="31"/>
      <c r="DC168" s="31"/>
      <c r="DD168" s="31"/>
      <c r="DE168" s="31"/>
      <c r="DF168" s="31"/>
      <c r="DG168" s="31"/>
      <c r="DH168" s="31"/>
      <c r="DI168" s="31"/>
      <c r="DJ168" s="31"/>
      <c r="DK168" s="31"/>
      <c r="DL168" s="31"/>
      <c r="DM168" s="31"/>
      <c r="DN168" s="31"/>
      <c r="DO168" s="31"/>
      <c r="DP168" s="31"/>
      <c r="DQ168" s="31"/>
      <c r="DR168" s="31"/>
      <c r="DS168" s="31"/>
      <c r="DT168" s="31"/>
      <c r="DU168" s="31"/>
      <c r="DV168" s="31"/>
      <c r="DW168" s="31"/>
      <c r="DX168" s="31"/>
      <c r="DY168" s="31"/>
      <c r="DZ168" s="31"/>
      <c r="EA168" s="31"/>
      <c r="EB168" s="31"/>
      <c r="EC168" s="31"/>
      <c r="ED168" s="31"/>
      <c r="EE168" s="31"/>
      <c r="EF168" s="31"/>
      <c r="EG168" s="31"/>
      <c r="EH168" s="31"/>
      <c r="EI168" s="31"/>
      <c r="EJ168" s="31"/>
      <c r="EK168" s="31"/>
      <c r="EL168" s="31"/>
      <c r="EM168" s="31"/>
      <c r="EN168" s="31"/>
      <c r="EO168" s="31"/>
      <c r="EP168" s="31"/>
      <c r="EQ168" s="31"/>
      <c r="ER168" s="31"/>
      <c r="ES168" s="31"/>
      <c r="ET168" s="31"/>
      <c r="EU168" s="31"/>
      <c r="EV168" s="31"/>
      <c r="EW168" s="31"/>
      <c r="EX168" s="31"/>
      <c r="EY168" s="31"/>
      <c r="EZ168" s="31"/>
      <c r="FA168" s="31"/>
      <c r="FB168" s="31"/>
      <c r="FC168" s="31"/>
      <c r="FD168" s="31"/>
      <c r="FE168" s="31"/>
      <c r="FF168" s="31"/>
      <c r="FG168" s="31"/>
      <c r="FH168" s="31"/>
      <c r="FI168" s="31"/>
      <c r="FJ168" s="31"/>
      <c r="FK168" s="31"/>
      <c r="FL168" s="31"/>
      <c r="FM168" s="31"/>
      <c r="FN168" s="31"/>
      <c r="FO168" s="31"/>
      <c r="FP168" s="31"/>
      <c r="FQ168" s="31"/>
      <c r="FR168" s="31"/>
      <c r="FS168" s="31"/>
      <c r="FT168" s="31"/>
      <c r="FU168" s="31"/>
      <c r="FV168" s="31"/>
      <c r="FW168" s="31"/>
      <c r="FX168" s="31"/>
      <c r="FY168" s="31"/>
      <c r="FZ168" s="31"/>
      <c r="GA168" s="31"/>
      <c r="GB168" s="31"/>
      <c r="GC168" s="31"/>
      <c r="GD168" s="31"/>
      <c r="GE168" s="31"/>
      <c r="GF168" s="31"/>
      <c r="GG168" s="31"/>
      <c r="GH168" s="31"/>
      <c r="GI168" s="31"/>
      <c r="GJ168" s="31"/>
      <c r="GK168" s="31"/>
      <c r="GL168" s="31"/>
      <c r="GM168" s="31"/>
      <c r="GN168" s="31"/>
      <c r="GO168" s="31"/>
      <c r="GP168" s="31"/>
      <c r="GQ168" s="31"/>
      <c r="GR168" s="31"/>
      <c r="GS168" s="31"/>
      <c r="GT168" s="31"/>
      <c r="GU168" s="31"/>
      <c r="GV168" s="31"/>
      <c r="GW168" s="31"/>
      <c r="GX168" s="31"/>
      <c r="GY168" s="31"/>
      <c r="GZ168" s="31"/>
      <c r="HA168" s="31"/>
      <c r="HB168" s="31"/>
      <c r="HC168" s="31"/>
      <c r="HD168" s="31"/>
      <c r="HE168" s="31"/>
      <c r="HF168" s="31"/>
      <c r="HG168" s="31"/>
      <c r="HH168" s="31"/>
      <c r="HI168" s="31"/>
      <c r="HJ168" s="31"/>
      <c r="HK168" s="31"/>
      <c r="HL168" s="31"/>
      <c r="HM168" s="31"/>
      <c r="HN168" s="31"/>
      <c r="HO168" s="31"/>
      <c r="HP168" s="31"/>
      <c r="HQ168" s="31"/>
      <c r="HR168" s="31"/>
      <c r="HS168" s="31"/>
      <c r="HT168" s="31"/>
      <c r="HU168" s="31"/>
      <c r="HV168" s="31"/>
      <c r="HW168" s="31"/>
      <c r="HX168" s="31"/>
      <c r="HY168" s="31"/>
      <c r="HZ168" s="31"/>
      <c r="IA168" s="31"/>
      <c r="IB168" s="31"/>
      <c r="IC168" s="31"/>
      <c r="ID168" s="31"/>
      <c r="IE168" s="31"/>
      <c r="IF168" s="31"/>
      <c r="IG168" s="31"/>
      <c r="IH168" s="31"/>
      <c r="II168" s="31"/>
      <c r="IJ168" s="31"/>
      <c r="IK168" s="31"/>
      <c r="IL168" s="31"/>
      <c r="IM168" s="31"/>
      <c r="IN168" s="31"/>
      <c r="IO168" s="31"/>
      <c r="IP168" s="31"/>
      <c r="IQ168" s="31"/>
      <c r="IR168" s="31"/>
      <c r="IS168" s="31"/>
      <c r="IT168" s="31"/>
      <c r="IU168" s="31"/>
      <c r="IV168" s="31"/>
      <c r="IW168" s="31"/>
      <c r="IX168" s="31"/>
      <c r="IY168" s="31"/>
      <c r="IZ168" s="31"/>
      <c r="JA168" s="31"/>
      <c r="JB168" s="31"/>
      <c r="JC168" s="31"/>
      <c r="JD168" s="31"/>
      <c r="JE168" s="31"/>
      <c r="JF168" s="31"/>
      <c r="JG168" s="31"/>
      <c r="JH168" s="31"/>
      <c r="JI168" s="31"/>
      <c r="JJ168" s="31"/>
      <c r="JK168" s="31"/>
      <c r="JL168" s="31"/>
      <c r="JM168" s="31"/>
      <c r="JN168" s="31"/>
      <c r="JO168" s="31"/>
      <c r="JP168" s="31"/>
      <c r="JQ168" s="31"/>
      <c r="JR168" s="31"/>
      <c r="JS168" s="31"/>
      <c r="JT168" s="31"/>
      <c r="JU168" s="31"/>
      <c r="JV168" s="31"/>
      <c r="JW168" s="31"/>
      <c r="JX168" s="31"/>
      <c r="JY168" s="31"/>
      <c r="JZ168" s="31"/>
      <c r="KA168" s="31"/>
      <c r="KB168" s="31"/>
      <c r="KC168" s="31"/>
      <c r="KD168" s="31"/>
      <c r="KE168" s="31"/>
      <c r="KF168" s="31"/>
      <c r="KG168" s="31"/>
      <c r="KH168" s="31"/>
      <c r="KI168" s="31"/>
      <c r="KJ168" s="31"/>
      <c r="KK168" s="31"/>
      <c r="KL168" s="31"/>
      <c r="KM168" s="31"/>
      <c r="KN168" s="31"/>
      <c r="KO168" s="31"/>
      <c r="KP168" s="31"/>
      <c r="KQ168" s="31"/>
      <c r="KR168" s="31"/>
      <c r="KS168" s="31"/>
      <c r="KT168" s="31"/>
      <c r="KU168" s="31"/>
      <c r="KV168" s="31"/>
      <c r="KW168" s="31"/>
      <c r="KX168" s="31"/>
      <c r="KY168" s="31"/>
      <c r="KZ168" s="31"/>
      <c r="LA168" s="31"/>
      <c r="LB168" s="31"/>
      <c r="LC168" s="31"/>
      <c r="LD168" s="31"/>
      <c r="LE168" s="31"/>
      <c r="LF168" s="31"/>
      <c r="LG168" s="31"/>
      <c r="LH168" s="31"/>
      <c r="LI168" s="31"/>
      <c r="LJ168" s="31"/>
      <c r="LK168" s="31"/>
      <c r="LL168" s="31"/>
      <c r="LM168" s="31"/>
      <c r="LN168" s="31"/>
      <c r="LO168" s="31"/>
      <c r="LP168" s="31"/>
      <c r="LQ168" s="31"/>
      <c r="LR168" s="31"/>
      <c r="LS168" s="31"/>
      <c r="LT168" s="31"/>
      <c r="LU168" s="31"/>
      <c r="LV168" s="31"/>
      <c r="LW168" s="31"/>
      <c r="LX168" s="31"/>
      <c r="LY168" s="31"/>
      <c r="LZ168" s="31"/>
      <c r="MA168" s="31"/>
      <c r="MB168" s="31"/>
      <c r="MC168" s="31"/>
      <c r="MD168" s="31"/>
      <c r="ME168" s="31"/>
      <c r="MF168" s="31"/>
      <c r="MG168" s="31"/>
      <c r="MH168" s="31"/>
      <c r="MI168" s="31"/>
      <c r="MJ168" s="31"/>
      <c r="MK168" s="31"/>
      <c r="ML168" s="31"/>
      <c r="MM168" s="31"/>
      <c r="MN168" s="31"/>
      <c r="MO168" s="31"/>
      <c r="MP168" s="31"/>
      <c r="MQ168" s="31"/>
      <c r="MR168" s="31"/>
      <c r="MS168" s="31"/>
      <c r="MT168" s="31"/>
      <c r="MU168" s="31"/>
      <c r="MV168" s="31"/>
      <c r="MW168" s="31"/>
      <c r="MX168" s="31"/>
      <c r="MY168" s="31"/>
      <c r="MZ168" s="31"/>
      <c r="NA168" s="31"/>
      <c r="NB168" s="31"/>
      <c r="NC168" s="31"/>
      <c r="ND168" s="31"/>
      <c r="NE168" s="31"/>
      <c r="NF168" s="31"/>
      <c r="NG168" s="31"/>
      <c r="NH168" s="31"/>
      <c r="NI168" s="31"/>
      <c r="NJ168" s="31"/>
      <c r="NK168" s="31"/>
      <c r="NL168" s="31"/>
      <c r="NM168" s="31"/>
      <c r="NN168" s="31"/>
      <c r="NO168" s="31"/>
      <c r="NP168" s="31"/>
      <c r="NQ168" s="31"/>
      <c r="NR168" s="31"/>
      <c r="NS168" s="31"/>
      <c r="NT168" s="31"/>
      <c r="NU168" s="31"/>
      <c r="NV168" s="31"/>
      <c r="NW168" s="31"/>
      <c r="NX168" s="31"/>
      <c r="NY168" s="31"/>
      <c r="NZ168" s="31"/>
      <c r="OA168" s="31"/>
      <c r="OB168" s="31"/>
      <c r="OC168" s="31"/>
      <c r="OD168" s="31"/>
      <c r="OE168" s="31"/>
      <c r="OF168" s="31"/>
      <c r="OG168" s="31"/>
      <c r="OH168" s="31"/>
      <c r="OI168" s="31"/>
      <c r="OJ168" s="31"/>
      <c r="OK168" s="31"/>
      <c r="OL168" s="31"/>
      <c r="OM168" s="31"/>
      <c r="ON168" s="31"/>
      <c r="OO168" s="31"/>
      <c r="OP168" s="31"/>
      <c r="OQ168" s="31"/>
      <c r="OR168" s="31"/>
      <c r="OS168" s="31"/>
      <c r="OT168" s="31"/>
      <c r="OU168" s="31"/>
      <c r="OV168" s="31"/>
      <c r="OW168" s="31"/>
      <c r="OX168" s="31"/>
      <c r="OY168" s="31"/>
      <c r="OZ168" s="31"/>
      <c r="PA168" s="31"/>
      <c r="PB168" s="31"/>
      <c r="PC168" s="31"/>
      <c r="PD168" s="31"/>
      <c r="PE168" s="31"/>
      <c r="PF168" s="31"/>
      <c r="PG168" s="31"/>
      <c r="PH168" s="31"/>
      <c r="PI168" s="31"/>
      <c r="PJ168" s="31"/>
      <c r="PK168" s="31"/>
      <c r="PL168" s="31"/>
      <c r="PM168" s="31"/>
      <c r="PN168" s="31"/>
      <c r="PO168" s="31"/>
      <c r="PP168" s="31"/>
      <c r="PQ168" s="31"/>
      <c r="PR168" s="31"/>
      <c r="PS168" s="31"/>
      <c r="PT168" s="31"/>
      <c r="PU168" s="31"/>
      <c r="PV168" s="31"/>
      <c r="PW168" s="31"/>
      <c r="PX168" s="31"/>
      <c r="PY168" s="31"/>
      <c r="PZ168" s="31"/>
      <c r="QA168" s="31"/>
      <c r="QB168" s="31"/>
      <c r="QC168" s="31"/>
      <c r="QD168" s="31"/>
      <c r="QE168" s="31"/>
      <c r="QF168" s="31"/>
      <c r="QG168" s="31"/>
      <c r="QH168" s="31"/>
      <c r="QI168" s="31"/>
      <c r="QJ168" s="31"/>
      <c r="QK168" s="31"/>
      <c r="QL168" s="31"/>
      <c r="QM168" s="31"/>
      <c r="QN168" s="31"/>
      <c r="QO168" s="31"/>
      <c r="QP168" s="31"/>
      <c r="QQ168" s="31"/>
      <c r="QR168" s="31"/>
      <c r="QS168" s="31"/>
      <c r="QT168" s="31"/>
      <c r="QU168" s="31"/>
      <c r="QV168" s="31"/>
      <c r="QW168" s="31"/>
      <c r="QX168" s="31"/>
      <c r="QY168" s="31"/>
      <c r="QZ168" s="31"/>
      <c r="RA168" s="31"/>
      <c r="RB168" s="31"/>
      <c r="RC168" s="31"/>
      <c r="RD168" s="31"/>
      <c r="RE168" s="31"/>
      <c r="RF168" s="31"/>
      <c r="RG168" s="31"/>
      <c r="RH168" s="31"/>
      <c r="RI168" s="31"/>
      <c r="RJ168" s="31"/>
      <c r="RK168" s="31"/>
      <c r="RL168" s="31"/>
      <c r="RM168" s="31"/>
      <c r="RN168" s="31"/>
      <c r="RO168" s="31"/>
      <c r="RP168" s="31"/>
      <c r="RQ168" s="31"/>
      <c r="RR168" s="31"/>
      <c r="RS168" s="31"/>
      <c r="RT168" s="31"/>
      <c r="RU168" s="31"/>
      <c r="RV168" s="31"/>
      <c r="RW168" s="31"/>
      <c r="RX168" s="31"/>
      <c r="RY168" s="31"/>
      <c r="RZ168" s="31"/>
      <c r="SA168" s="31"/>
      <c r="SB168" s="31"/>
      <c r="SC168" s="31"/>
      <c r="SD168" s="31"/>
      <c r="SE168" s="31"/>
      <c r="SF168" s="31"/>
      <c r="SG168" s="31"/>
      <c r="SH168" s="31"/>
      <c r="SI168" s="31"/>
      <c r="SJ168" s="31"/>
      <c r="SK168" s="31"/>
      <c r="SL168" s="31"/>
      <c r="SM168" s="31"/>
      <c r="SN168" s="31"/>
      <c r="SO168" s="31"/>
      <c r="SP168" s="31"/>
      <c r="SQ168" s="31"/>
      <c r="SR168" s="31"/>
      <c r="SS168" s="31"/>
      <c r="ST168" s="31"/>
      <c r="SU168" s="31"/>
      <c r="SV168" s="31"/>
      <c r="SW168" s="31"/>
      <c r="SX168" s="31"/>
      <c r="SY168" s="31"/>
      <c r="SZ168" s="31"/>
      <c r="TA168" s="31"/>
      <c r="TB168" s="31"/>
      <c r="TC168" s="31"/>
      <c r="TD168" s="31"/>
      <c r="TE168" s="31"/>
      <c r="TF168" s="31"/>
      <c r="TG168" s="31"/>
      <c r="TH168" s="31"/>
      <c r="TI168" s="31"/>
      <c r="TJ168" s="31"/>
      <c r="TK168" s="31"/>
      <c r="TL168" s="31"/>
      <c r="TM168" s="31"/>
      <c r="TN168" s="31"/>
      <c r="TO168" s="31"/>
      <c r="TP168" s="31"/>
      <c r="TQ168" s="31"/>
      <c r="TR168" s="31"/>
      <c r="TS168" s="31"/>
      <c r="TT168" s="31"/>
      <c r="TU168" s="31"/>
      <c r="TV168" s="31"/>
      <c r="TW168" s="31"/>
      <c r="TX168" s="31"/>
      <c r="TY168" s="31"/>
      <c r="TZ168" s="31"/>
      <c r="UA168" s="31"/>
      <c r="UB168" s="31"/>
      <c r="UC168" s="31"/>
      <c r="UD168" s="31"/>
      <c r="UE168" s="31"/>
      <c r="UF168" s="31"/>
      <c r="UG168" s="31"/>
      <c r="UH168" s="31"/>
      <c r="UI168" s="31"/>
      <c r="UJ168" s="31"/>
      <c r="UK168" s="31"/>
      <c r="UL168" s="31"/>
      <c r="UM168" s="31"/>
      <c r="UN168" s="31"/>
      <c r="UO168" s="31"/>
      <c r="UP168" s="31"/>
      <c r="UQ168" s="31"/>
      <c r="UR168" s="31"/>
      <c r="US168" s="31"/>
      <c r="UT168" s="31"/>
      <c r="UU168" s="31"/>
      <c r="UV168" s="31"/>
      <c r="UW168" s="31"/>
      <c r="UX168" s="31"/>
      <c r="UY168" s="31"/>
      <c r="UZ168" s="31"/>
      <c r="VA168" s="31"/>
      <c r="VB168" s="31"/>
      <c r="VC168" s="31"/>
      <c r="VD168" s="31"/>
      <c r="VE168" s="31"/>
      <c r="VF168" s="31"/>
      <c r="VG168" s="31"/>
      <c r="VH168" s="31"/>
      <c r="VI168" s="31"/>
      <c r="VJ168" s="31"/>
      <c r="VK168" s="31"/>
      <c r="VL168" s="31"/>
      <c r="VM168" s="31"/>
      <c r="VN168" s="31"/>
      <c r="VO168" s="31"/>
      <c r="VP168" s="31"/>
      <c r="VQ168" s="31"/>
      <c r="VR168" s="31"/>
      <c r="VS168" s="31"/>
      <c r="VT168" s="31"/>
      <c r="VU168" s="31"/>
      <c r="VV168" s="31"/>
      <c r="VW168" s="31"/>
      <c r="VX168" s="31"/>
      <c r="VY168" s="31"/>
      <c r="VZ168" s="31"/>
      <c r="WA168" s="31"/>
      <c r="WB168" s="31"/>
      <c r="WC168" s="31"/>
      <c r="WD168" s="31"/>
      <c r="WE168" s="31"/>
      <c r="WF168" s="31"/>
      <c r="WG168" s="31"/>
      <c r="WH168" s="31"/>
      <c r="WI168" s="31"/>
      <c r="WJ168" s="31"/>
      <c r="WK168" s="31"/>
      <c r="WL168" s="31"/>
      <c r="WM168" s="31"/>
      <c r="WN168" s="31"/>
      <c r="WO168" s="31"/>
      <c r="WP168" s="31"/>
      <c r="WQ168" s="31"/>
      <c r="WR168" s="31"/>
      <c r="WS168" s="31"/>
      <c r="WT168" s="31"/>
      <c r="WU168" s="31"/>
      <c r="WV168" s="31"/>
      <c r="WW168" s="31"/>
      <c r="WX168" s="31"/>
      <c r="WY168" s="31"/>
      <c r="WZ168" s="31"/>
      <c r="XA168" s="31"/>
      <c r="XB168" s="31"/>
      <c r="XC168" s="31"/>
      <c r="XD168" s="31"/>
      <c r="XE168" s="31"/>
      <c r="XF168" s="31"/>
      <c r="XG168" s="31"/>
      <c r="XH168" s="31"/>
      <c r="XI168" s="31"/>
      <c r="XJ168" s="31"/>
      <c r="XK168" s="31"/>
      <c r="XL168" s="31"/>
      <c r="XM168" s="31"/>
      <c r="XN168" s="31"/>
      <c r="XO168" s="31"/>
      <c r="XP168" s="31"/>
      <c r="XQ168" s="31"/>
      <c r="XR168" s="31"/>
      <c r="XS168" s="31"/>
      <c r="XT168" s="31"/>
      <c r="XU168" s="31"/>
      <c r="XV168" s="31"/>
      <c r="XW168" s="31"/>
      <c r="XX168" s="31"/>
      <c r="XY168" s="31"/>
      <c r="XZ168" s="31"/>
      <c r="YA168" s="31"/>
      <c r="YB168" s="31"/>
      <c r="YC168" s="31"/>
      <c r="YD168" s="31"/>
      <c r="YE168" s="31"/>
      <c r="YF168" s="31"/>
      <c r="YG168" s="31"/>
      <c r="YH168" s="31"/>
      <c r="YI168" s="31"/>
      <c r="YJ168" s="31"/>
      <c r="YK168" s="31"/>
      <c r="YL168" s="31"/>
      <c r="YM168" s="31"/>
      <c r="YN168" s="31"/>
      <c r="YO168" s="31"/>
      <c r="YP168" s="31"/>
      <c r="YQ168" s="31"/>
      <c r="YR168" s="31"/>
      <c r="YS168" s="31"/>
      <c r="YT168" s="31"/>
      <c r="YU168" s="31"/>
      <c r="YV168" s="31"/>
      <c r="YW168" s="31"/>
      <c r="YX168" s="31"/>
      <c r="YY168" s="31"/>
      <c r="YZ168" s="31"/>
      <c r="ZA168" s="31"/>
      <c r="ZB168" s="31"/>
      <c r="ZC168" s="31"/>
      <c r="ZD168" s="31"/>
      <c r="ZE168" s="31"/>
      <c r="ZF168" s="31"/>
      <c r="ZG168" s="31"/>
      <c r="ZH168" s="31"/>
      <c r="ZI168" s="31"/>
      <c r="ZJ168" s="31"/>
      <c r="ZK168" s="31"/>
      <c r="ZL168" s="31"/>
      <c r="ZM168" s="31"/>
      <c r="ZN168" s="31"/>
      <c r="ZO168" s="31"/>
      <c r="ZP168" s="31"/>
      <c r="ZQ168" s="31"/>
      <c r="ZR168" s="31"/>
      <c r="ZS168" s="31"/>
      <c r="ZT168" s="31"/>
      <c r="ZU168" s="31"/>
      <c r="ZV168" s="31"/>
      <c r="ZW168" s="31"/>
      <c r="ZX168" s="31"/>
      <c r="ZY168" s="31"/>
      <c r="ZZ168" s="31"/>
      <c r="AAA168" s="31"/>
      <c r="AAB168" s="31"/>
      <c r="AAC168" s="31"/>
      <c r="AAD168" s="31"/>
      <c r="AAE168" s="31"/>
      <c r="AAF168" s="31"/>
      <c r="AAG168" s="31"/>
      <c r="AAH168" s="31"/>
      <c r="AAI168" s="31"/>
      <c r="AAJ168" s="31"/>
      <c r="AAK168" s="31"/>
      <c r="AAL168" s="31"/>
      <c r="AAM168" s="31"/>
      <c r="AAN168" s="31"/>
      <c r="AAO168" s="31"/>
      <c r="AAP168" s="31"/>
      <c r="AAQ168" s="31"/>
      <c r="AAR168" s="31"/>
      <c r="AAS168" s="31"/>
      <c r="AAT168" s="31"/>
      <c r="AAU168" s="31"/>
      <c r="AAV168" s="31"/>
      <c r="AAW168" s="31"/>
      <c r="AAX168" s="31"/>
      <c r="AAY168" s="31"/>
      <c r="AAZ168" s="31"/>
      <c r="ABA168" s="31"/>
      <c r="ABB168" s="31"/>
      <c r="ABC168" s="31"/>
      <c r="ABD168" s="31"/>
      <c r="ABE168" s="31"/>
      <c r="ABF168" s="31"/>
      <c r="ABG168" s="31"/>
      <c r="ABH168" s="31"/>
      <c r="ABI168" s="31"/>
      <c r="ABJ168" s="31"/>
      <c r="ABK168" s="31"/>
      <c r="ABL168" s="31"/>
      <c r="ABM168" s="31"/>
      <c r="ABN168" s="31"/>
      <c r="ABO168" s="31"/>
      <c r="ABP168" s="31"/>
      <c r="ABQ168" s="31"/>
      <c r="ABR168" s="31"/>
      <c r="ABS168" s="31"/>
      <c r="ABT168" s="31"/>
      <c r="ABU168" s="31"/>
      <c r="ABV168" s="31"/>
      <c r="ABW168" s="31"/>
      <c r="ABX168" s="31"/>
      <c r="ABY168" s="31"/>
      <c r="ABZ168" s="31"/>
      <c r="ACA168" s="31"/>
      <c r="ACB168" s="31"/>
      <c r="ACC168" s="31"/>
      <c r="ACD168" s="31"/>
      <c r="ACE168" s="31"/>
      <c r="ACF168" s="31"/>
      <c r="ACG168" s="31"/>
      <c r="ACH168" s="31"/>
      <c r="ACI168" s="31"/>
      <c r="ACJ168" s="31"/>
      <c r="ACK168" s="31"/>
      <c r="ACL168" s="31"/>
      <c r="ACM168" s="31"/>
      <c r="ACN168" s="31"/>
      <c r="ACO168" s="31"/>
      <c r="ACP168" s="31"/>
      <c r="ACQ168" s="31"/>
      <c r="ACR168" s="31"/>
      <c r="ACS168" s="31"/>
      <c r="ACT168" s="31"/>
      <c r="ACU168" s="31"/>
      <c r="ACV168" s="31"/>
      <c r="ACW168" s="31"/>
      <c r="ACX168" s="31"/>
      <c r="ACY168" s="31"/>
      <c r="ACZ168" s="31"/>
      <c r="ADA168" s="31"/>
      <c r="ADB168" s="31"/>
      <c r="ADC168" s="31"/>
      <c r="ADD168" s="31"/>
      <c r="ADE168" s="31"/>
      <c r="ADF168" s="31"/>
      <c r="ADG168" s="31"/>
      <c r="ADH168" s="31"/>
      <c r="ADI168" s="31"/>
      <c r="ADJ168" s="31"/>
      <c r="ADK168" s="31"/>
      <c r="ADL168" s="31"/>
      <c r="ADM168" s="31"/>
      <c r="ADN168" s="31"/>
      <c r="ADO168" s="31"/>
      <c r="ADP168" s="31"/>
      <c r="ADQ168" s="31"/>
      <c r="ADR168" s="31"/>
      <c r="ADS168" s="31"/>
      <c r="ADT168" s="31"/>
      <c r="ADU168" s="31"/>
      <c r="ADV168" s="31"/>
      <c r="ADW168" s="31"/>
      <c r="ADX168" s="31"/>
      <c r="ADY168" s="31"/>
      <c r="ADZ168" s="31"/>
      <c r="AEA168" s="31"/>
      <c r="AEB168" s="31"/>
      <c r="AEC168" s="31"/>
      <c r="AED168" s="31"/>
      <c r="AEE168" s="31"/>
      <c r="AEF168" s="31"/>
      <c r="AEG168" s="31"/>
      <c r="AEH168" s="31"/>
      <c r="AEI168" s="31"/>
      <c r="AEJ168" s="31"/>
      <c r="AEK168" s="31"/>
      <c r="AEL168" s="31"/>
      <c r="AEM168" s="31"/>
      <c r="AEN168" s="31"/>
      <c r="AEO168" s="31"/>
      <c r="AEP168" s="31"/>
      <c r="AEQ168" s="31"/>
      <c r="AER168" s="31"/>
      <c r="AES168" s="31"/>
      <c r="AET168" s="31"/>
      <c r="AEU168" s="31"/>
      <c r="AEV168" s="31"/>
      <c r="AEW168" s="31"/>
      <c r="AEX168" s="31"/>
      <c r="AEY168" s="31"/>
      <c r="AEZ168" s="31"/>
      <c r="AFA168" s="31"/>
      <c r="AFB168" s="31"/>
      <c r="AFC168" s="31"/>
      <c r="AFD168" s="31"/>
      <c r="AFE168" s="31"/>
      <c r="AFF168" s="31"/>
      <c r="AFG168" s="31"/>
      <c r="AFH168" s="31"/>
      <c r="AFI168" s="31"/>
      <c r="AFJ168" s="31"/>
      <c r="AFK168" s="31"/>
      <c r="AFL168" s="31"/>
      <c r="AFM168" s="31"/>
      <c r="AFN168" s="31"/>
      <c r="AFO168" s="31"/>
      <c r="AFP168" s="31"/>
      <c r="AFQ168" s="31"/>
      <c r="AFR168" s="31"/>
      <c r="AFS168" s="31"/>
      <c r="AFT168" s="31"/>
      <c r="AFU168" s="31"/>
      <c r="AFV168" s="31"/>
      <c r="AFW168" s="31"/>
      <c r="AFX168" s="31"/>
      <c r="AFY168" s="31"/>
      <c r="AFZ168" s="31"/>
      <c r="AGA168" s="31"/>
      <c r="AGB168" s="31"/>
      <c r="AGC168" s="31"/>
      <c r="AGD168" s="31"/>
      <c r="AGE168" s="31"/>
      <c r="AGF168" s="31"/>
      <c r="AGG168" s="31"/>
      <c r="AGH168" s="31"/>
      <c r="AGI168" s="31"/>
      <c r="AGJ168" s="31"/>
      <c r="AGK168" s="31"/>
      <c r="AGL168" s="31"/>
      <c r="AGM168" s="31"/>
      <c r="AGN168" s="31"/>
      <c r="AGO168" s="31"/>
      <c r="AGP168" s="31"/>
      <c r="AGQ168" s="31"/>
      <c r="AGR168" s="31"/>
      <c r="AGS168" s="31"/>
      <c r="AGT168" s="31"/>
      <c r="AGU168" s="31"/>
      <c r="AGV168" s="31"/>
      <c r="AGW168" s="31"/>
      <c r="AGX168" s="31"/>
      <c r="AGY168" s="31"/>
      <c r="AGZ168" s="31"/>
      <c r="AHA168" s="31"/>
      <c r="AHB168" s="31"/>
      <c r="AHC168" s="31"/>
      <c r="AHD168" s="31"/>
      <c r="AHE168" s="31"/>
      <c r="AHF168" s="31"/>
      <c r="AHG168" s="31"/>
      <c r="AHH168" s="31"/>
      <c r="AHI168" s="31"/>
      <c r="AHJ168" s="31"/>
      <c r="AHK168" s="31"/>
      <c r="AHL168" s="31"/>
      <c r="AHM168" s="31"/>
      <c r="AHN168" s="31"/>
      <c r="AHO168" s="31"/>
      <c r="AHP168" s="31"/>
      <c r="AHQ168" s="31"/>
      <c r="AHR168" s="31"/>
      <c r="AHS168" s="31"/>
      <c r="AHT168" s="31"/>
      <c r="AHU168" s="31"/>
      <c r="AHV168" s="31"/>
      <c r="AHW168" s="31"/>
      <c r="AHX168" s="31"/>
      <c r="AHY168" s="31"/>
      <c r="AHZ168" s="31"/>
      <c r="AIA168" s="31"/>
      <c r="AIB168" s="31"/>
      <c r="AIC168" s="31"/>
      <c r="AID168" s="31"/>
      <c r="AIE168" s="31"/>
      <c r="AIF168" s="31"/>
      <c r="AIG168" s="31"/>
      <c r="AIH168" s="31"/>
      <c r="AII168" s="31"/>
      <c r="AIJ168" s="31"/>
      <c r="AIK168" s="31"/>
      <c r="AIL168" s="31"/>
      <c r="AIM168" s="31"/>
      <c r="AIN168" s="31"/>
      <c r="AIO168" s="31"/>
      <c r="AIP168" s="31"/>
      <c r="AIQ168" s="31"/>
      <c r="AIR168" s="31"/>
      <c r="AIS168" s="31"/>
      <c r="AIT168" s="31"/>
      <c r="AIU168" s="31"/>
      <c r="AIV168" s="31"/>
      <c r="AIW168" s="31"/>
      <c r="AIX168" s="31"/>
      <c r="AIY168" s="31"/>
      <c r="AIZ168" s="31"/>
      <c r="AJA168" s="31"/>
      <c r="AJB168" s="31"/>
      <c r="AJC168" s="31"/>
      <c r="AJD168" s="31"/>
      <c r="AJE168" s="31"/>
      <c r="AJF168" s="31"/>
      <c r="AJG168" s="31"/>
      <c r="AJH168" s="31"/>
      <c r="AJI168" s="31"/>
      <c r="AJJ168" s="31"/>
      <c r="AJK168" s="31"/>
      <c r="AJL168" s="31"/>
      <c r="AJM168" s="31"/>
      <c r="AJN168" s="31"/>
      <c r="AJO168" s="31"/>
      <c r="AJP168" s="31"/>
      <c r="AJQ168" s="31"/>
      <c r="AJR168" s="31"/>
      <c r="AJS168" s="31"/>
      <c r="AJT168" s="31"/>
      <c r="AJU168" s="31"/>
      <c r="AJV168" s="31"/>
      <c r="AJW168" s="31"/>
      <c r="AJX168" s="31"/>
      <c r="AJY168" s="31"/>
      <c r="AJZ168" s="31"/>
      <c r="AKA168" s="31"/>
      <c r="AKB168" s="31"/>
      <c r="AKC168" s="31"/>
      <c r="AKD168" s="31"/>
      <c r="AKE168" s="31"/>
      <c r="AKF168" s="31"/>
      <c r="AKG168" s="31"/>
      <c r="AKH168" s="31"/>
      <c r="AKI168" s="31"/>
      <c r="AKJ168" s="31"/>
      <c r="AKK168" s="31"/>
      <c r="AKL168" s="31"/>
      <c r="AKM168" s="31"/>
      <c r="AKN168" s="31"/>
      <c r="AKO168" s="31"/>
      <c r="AKP168" s="31"/>
      <c r="AKQ168" s="31"/>
      <c r="AKR168" s="31"/>
      <c r="AKS168" s="31"/>
      <c r="AKT168" s="31"/>
      <c r="AKU168" s="31"/>
      <c r="AKV168" s="31"/>
      <c r="AKW168" s="31"/>
      <c r="AKX168" s="31"/>
      <c r="AKY168" s="31"/>
      <c r="AKZ168" s="31"/>
      <c r="ALA168" s="31"/>
      <c r="ALB168" s="31"/>
      <c r="ALC168" s="31"/>
      <c r="ALD168" s="31"/>
      <c r="ALE168" s="31"/>
      <c r="ALF168" s="31"/>
      <c r="ALG168" s="31"/>
      <c r="ALH168" s="31"/>
      <c r="ALI168" s="31"/>
      <c r="ALJ168" s="31"/>
      <c r="ALK168" s="31"/>
      <c r="ALL168" s="31"/>
      <c r="ALM168" s="31"/>
      <c r="ALN168" s="31"/>
      <c r="ALO168" s="31"/>
      <c r="ALP168" s="31"/>
      <c r="ALQ168" s="31"/>
      <c r="ALR168" s="31"/>
      <c r="ALS168" s="31"/>
      <c r="ALT168" s="31"/>
      <c r="ALU168" s="31"/>
      <c r="ALV168" s="31"/>
      <c r="ALW168" s="31"/>
      <c r="ALX168" s="31"/>
      <c r="ALY168" s="31"/>
      <c r="ALZ168" s="31"/>
      <c r="AMA168" s="31"/>
      <c r="AMB168" s="31"/>
      <c r="AMC168" s="31"/>
      <c r="AMD168" s="31"/>
      <c r="AME168" s="31"/>
      <c r="AMF168" s="31"/>
      <c r="AMG168" s="31"/>
      <c r="AMH168" s="31"/>
      <c r="AMI168" s="31"/>
      <c r="AMJ168" s="31"/>
      <c r="AMK168" s="31"/>
      <c r="AML168" s="31"/>
      <c r="AMM168" s="31"/>
      <c r="AMN168" s="31"/>
      <c r="AMO168" s="31"/>
      <c r="AMP168" s="31"/>
      <c r="AMQ168" s="31"/>
      <c r="AMR168" s="31"/>
      <c r="AMS168" s="31"/>
      <c r="AMT168" s="31"/>
      <c r="AMU168" s="31"/>
      <c r="AMV168" s="31"/>
      <c r="AMW168" s="31"/>
      <c r="AMX168" s="31"/>
      <c r="AMY168" s="31"/>
      <c r="AMZ168" s="31"/>
      <c r="ANA168" s="31"/>
      <c r="ANB168" s="31"/>
      <c r="ANC168" s="31"/>
      <c r="AND168" s="31"/>
      <c r="ANE168" s="31"/>
      <c r="ANF168" s="31"/>
      <c r="ANG168" s="31"/>
      <c r="ANH168" s="31"/>
      <c r="ANI168" s="31"/>
      <c r="ANJ168" s="31"/>
      <c r="ANK168" s="31"/>
      <c r="ANL168" s="31"/>
      <c r="ANM168" s="31"/>
      <c r="ANN168" s="31"/>
      <c r="ANO168" s="31"/>
      <c r="ANP168" s="31"/>
      <c r="ANQ168" s="31"/>
      <c r="ANR168" s="31"/>
      <c r="ANS168" s="31"/>
      <c r="ANT168" s="31"/>
      <c r="ANU168" s="31"/>
      <c r="ANV168" s="31"/>
      <c r="ANW168" s="31"/>
      <c r="ANX168" s="31"/>
      <c r="ANY168" s="31"/>
      <c r="ANZ168" s="31"/>
      <c r="AOA168" s="31"/>
      <c r="AOB168" s="31"/>
      <c r="AOC168" s="31"/>
      <c r="AOD168" s="31"/>
      <c r="AOE168" s="31"/>
      <c r="AOF168" s="31"/>
      <c r="AOG168" s="31"/>
      <c r="AOH168" s="31"/>
      <c r="AOI168" s="31"/>
      <c r="AOJ168" s="31"/>
      <c r="AOK168" s="31"/>
      <c r="AOL168" s="31"/>
      <c r="AOM168" s="31"/>
      <c r="AON168" s="31"/>
      <c r="AOO168" s="31"/>
      <c r="AOP168" s="31"/>
      <c r="AOQ168" s="31"/>
      <c r="AOR168" s="31"/>
      <c r="AOS168" s="31"/>
      <c r="AOT168" s="31"/>
      <c r="AOU168" s="31"/>
      <c r="AOV168" s="31"/>
      <c r="AOW168" s="31"/>
      <c r="AOX168" s="31"/>
      <c r="AOY168" s="31"/>
      <c r="AOZ168" s="31"/>
      <c r="APA168" s="31"/>
      <c r="APB168" s="31"/>
      <c r="APC168" s="31"/>
      <c r="APD168" s="31"/>
      <c r="APE168" s="31"/>
      <c r="APF168" s="31"/>
      <c r="APG168" s="31"/>
      <c r="APH168" s="31"/>
      <c r="API168" s="31"/>
      <c r="APJ168" s="31"/>
      <c r="APK168" s="31"/>
      <c r="APL168" s="31"/>
      <c r="APM168" s="31"/>
      <c r="APN168" s="31"/>
      <c r="APO168" s="31"/>
      <c r="APP168" s="31"/>
      <c r="APQ168" s="31"/>
      <c r="APR168" s="31"/>
      <c r="APS168" s="31"/>
      <c r="APT168" s="31"/>
      <c r="APU168" s="31"/>
      <c r="APV168" s="31"/>
      <c r="APW168" s="31"/>
      <c r="APX168" s="31"/>
      <c r="APY168" s="31"/>
      <c r="APZ168" s="31"/>
      <c r="AQA168" s="31"/>
      <c r="AQB168" s="31"/>
      <c r="AQC168" s="31"/>
      <c r="AQD168" s="31"/>
      <c r="AQE168" s="31"/>
      <c r="AQF168" s="31"/>
      <c r="AQG168" s="31"/>
      <c r="AQH168" s="31"/>
      <c r="AQI168" s="31"/>
      <c r="AQJ168" s="31"/>
      <c r="AQK168" s="31"/>
      <c r="AQL168" s="31"/>
      <c r="AQM168" s="31"/>
      <c r="AQN168" s="31"/>
      <c r="AQO168" s="31"/>
      <c r="AQP168" s="31"/>
      <c r="AQQ168" s="31"/>
      <c r="AQR168" s="31"/>
      <c r="AQS168" s="31"/>
      <c r="AQT168" s="31"/>
      <c r="AQU168" s="31"/>
      <c r="AQV168" s="31"/>
      <c r="AQW168" s="31"/>
      <c r="AQX168" s="31"/>
      <c r="AQY168" s="31"/>
      <c r="AQZ168" s="31"/>
      <c r="ARA168" s="31"/>
      <c r="ARB168" s="31"/>
      <c r="ARC168" s="31"/>
      <c r="ARD168" s="31"/>
      <c r="ARE168" s="31"/>
      <c r="ARF168" s="31"/>
      <c r="ARG168" s="31"/>
      <c r="ARH168" s="31"/>
      <c r="ARI168" s="31"/>
      <c r="ARJ168" s="31"/>
      <c r="ARK168" s="31"/>
      <c r="ARL168" s="31"/>
      <c r="ARM168" s="31"/>
      <c r="ARN168" s="31"/>
      <c r="ARO168" s="31"/>
      <c r="ARP168" s="31"/>
      <c r="ARQ168" s="31"/>
      <c r="ARR168" s="31"/>
      <c r="ARS168" s="31"/>
      <c r="ART168" s="31"/>
      <c r="ARU168" s="31"/>
      <c r="ARV168" s="31"/>
      <c r="ARW168" s="31"/>
      <c r="ARX168" s="31"/>
      <c r="ARY168" s="31"/>
      <c r="ARZ168" s="31"/>
      <c r="ASA168" s="31"/>
      <c r="ASB168" s="31"/>
      <c r="ASC168" s="31"/>
      <c r="ASD168" s="31"/>
      <c r="ASE168" s="31"/>
      <c r="ASF168" s="31"/>
      <c r="ASG168" s="31"/>
      <c r="ASH168" s="31"/>
      <c r="ASI168" s="31"/>
      <c r="ASJ168" s="31"/>
      <c r="ASK168" s="31"/>
      <c r="ASL168" s="31"/>
      <c r="ASM168" s="31"/>
      <c r="ASN168" s="31"/>
      <c r="ASO168" s="31"/>
      <c r="ASP168" s="31"/>
      <c r="ASQ168" s="31"/>
      <c r="ASR168" s="31"/>
      <c r="ASS168" s="31"/>
      <c r="AST168" s="31"/>
      <c r="ASU168" s="31"/>
      <c r="ASV168" s="31"/>
      <c r="ASW168" s="31"/>
      <c r="ASX168" s="31"/>
      <c r="ASY168" s="31"/>
      <c r="ASZ168" s="31"/>
      <c r="ATA168" s="31"/>
      <c r="ATB168" s="31"/>
      <c r="ATC168" s="31"/>
      <c r="ATD168" s="31"/>
      <c r="ATE168" s="31"/>
      <c r="ATF168" s="31"/>
      <c r="ATG168" s="31"/>
      <c r="ATH168" s="31"/>
      <c r="ATI168" s="31"/>
      <c r="ATJ168" s="31"/>
      <c r="ATK168" s="31"/>
      <c r="ATL168" s="31"/>
      <c r="ATM168" s="31"/>
      <c r="ATN168" s="31"/>
      <c r="ATO168" s="31"/>
      <c r="ATP168" s="31"/>
      <c r="ATQ168" s="31"/>
      <c r="ATR168" s="31"/>
      <c r="ATS168" s="31"/>
      <c r="ATT168" s="31"/>
      <c r="ATU168" s="31"/>
      <c r="ATV168" s="31"/>
      <c r="ATW168" s="31"/>
      <c r="ATX168" s="31"/>
      <c r="ATY168" s="31"/>
      <c r="ATZ168" s="31"/>
      <c r="AUA168" s="31"/>
      <c r="AUB168" s="31"/>
      <c r="AUC168" s="31"/>
      <c r="AUD168" s="31"/>
      <c r="AUE168" s="31"/>
      <c r="AUF168" s="31"/>
      <c r="AUG168" s="31"/>
      <c r="AUH168" s="31"/>
      <c r="AUI168" s="31"/>
      <c r="AUJ168" s="31"/>
      <c r="AUK168" s="31"/>
      <c r="AUL168" s="31"/>
      <c r="AUM168" s="31"/>
      <c r="AUN168" s="31"/>
      <c r="AUO168" s="31"/>
      <c r="AUP168" s="31"/>
      <c r="AUQ168" s="31"/>
      <c r="AUR168" s="31"/>
      <c r="AUS168" s="31"/>
      <c r="AUT168" s="31"/>
      <c r="AUU168" s="31"/>
      <c r="AUV168" s="31"/>
      <c r="AUW168" s="31"/>
      <c r="AUX168" s="31"/>
      <c r="AUY168" s="31"/>
      <c r="AUZ168" s="31"/>
      <c r="AVA168" s="31"/>
      <c r="AVB168" s="31"/>
      <c r="AVC168" s="31"/>
      <c r="AVD168" s="31"/>
      <c r="AVE168" s="31"/>
      <c r="AVF168" s="31"/>
      <c r="AVG168" s="31"/>
      <c r="AVH168" s="31"/>
      <c r="AVI168" s="31"/>
      <c r="AVJ168" s="31"/>
      <c r="AVK168" s="31"/>
      <c r="AVL168" s="31"/>
      <c r="AVM168" s="31"/>
      <c r="AVN168" s="31"/>
      <c r="AVO168" s="31"/>
      <c r="AVP168" s="31"/>
      <c r="AVQ168" s="31"/>
      <c r="AVR168" s="31"/>
      <c r="AVS168" s="31"/>
      <c r="AVT168" s="31"/>
      <c r="AVU168" s="31"/>
      <c r="AVV168" s="31"/>
      <c r="AVW168" s="31"/>
      <c r="AVX168" s="31"/>
      <c r="AVY168" s="31"/>
      <c r="AVZ168" s="31"/>
      <c r="AWA168" s="31"/>
      <c r="AWB168" s="31"/>
      <c r="AWC168" s="31"/>
      <c r="AWD168" s="31"/>
      <c r="AWE168" s="31"/>
      <c r="AWF168" s="31"/>
      <c r="AWG168" s="31"/>
      <c r="AWH168" s="31"/>
      <c r="AWI168" s="31"/>
      <c r="AWJ168" s="31"/>
      <c r="AWK168" s="31"/>
      <c r="AWL168" s="31"/>
      <c r="AWM168" s="31"/>
      <c r="AWN168" s="31"/>
      <c r="AWO168" s="31"/>
      <c r="AWP168" s="31"/>
      <c r="AWQ168" s="31"/>
      <c r="AWR168" s="31"/>
      <c r="AWS168" s="31"/>
      <c r="AWT168" s="31"/>
      <c r="AWU168" s="31"/>
      <c r="AWV168" s="31"/>
      <c r="AWW168" s="31"/>
      <c r="AWX168" s="31"/>
      <c r="AWY168" s="31"/>
      <c r="AWZ168" s="31"/>
      <c r="AXA168" s="31"/>
      <c r="AXB168" s="31"/>
      <c r="AXC168" s="31"/>
      <c r="AXD168" s="31"/>
      <c r="AXE168" s="31"/>
      <c r="AXF168" s="31"/>
      <c r="AXG168" s="31"/>
      <c r="AXH168" s="31"/>
      <c r="AXI168" s="31"/>
      <c r="AXJ168" s="31"/>
      <c r="AXK168" s="31"/>
      <c r="AXL168" s="31"/>
      <c r="AXM168" s="31"/>
      <c r="AXN168" s="31"/>
      <c r="AXO168" s="31"/>
      <c r="AXP168" s="31"/>
      <c r="AXQ168" s="31"/>
      <c r="AXR168" s="31"/>
      <c r="AXS168" s="31"/>
      <c r="AXT168" s="31"/>
      <c r="AXU168" s="31"/>
      <c r="AXV168" s="31"/>
      <c r="AXW168" s="31"/>
      <c r="AXX168" s="31"/>
      <c r="AXY168" s="31"/>
      <c r="AXZ168" s="31"/>
      <c r="AYA168" s="31"/>
      <c r="AYB168" s="31"/>
      <c r="AYC168" s="31"/>
      <c r="AYD168" s="31"/>
      <c r="AYE168" s="31"/>
      <c r="AYF168" s="31"/>
      <c r="AYG168" s="31"/>
      <c r="AYH168" s="31"/>
      <c r="AYI168" s="31"/>
      <c r="AYJ168" s="31"/>
      <c r="AYK168" s="31"/>
      <c r="AYL168" s="31"/>
      <c r="AYM168" s="31"/>
      <c r="AYN168" s="31"/>
      <c r="AYO168" s="31"/>
      <c r="AYP168" s="31"/>
      <c r="AYQ168" s="31"/>
      <c r="AYR168" s="31"/>
      <c r="AYS168" s="31"/>
      <c r="AYT168" s="31"/>
      <c r="AYU168" s="31"/>
      <c r="AYV168" s="31"/>
      <c r="AYW168" s="31"/>
      <c r="AYX168" s="31"/>
      <c r="AYY168" s="31"/>
      <c r="AYZ168" s="31"/>
      <c r="AZA168" s="31"/>
      <c r="AZB168" s="31"/>
      <c r="AZC168" s="31"/>
      <c r="AZD168" s="31"/>
      <c r="AZE168" s="31"/>
      <c r="AZF168" s="31"/>
      <c r="AZG168" s="31"/>
      <c r="AZH168" s="31"/>
      <c r="AZI168" s="31"/>
      <c r="AZJ168" s="31"/>
      <c r="AZK168" s="31"/>
      <c r="AZL168" s="31"/>
      <c r="AZM168" s="31"/>
      <c r="AZN168" s="31"/>
      <c r="AZO168" s="31"/>
      <c r="AZP168" s="31"/>
      <c r="AZQ168" s="31"/>
      <c r="AZR168" s="31"/>
      <c r="AZS168" s="31"/>
      <c r="AZT168" s="31"/>
      <c r="AZU168" s="31"/>
      <c r="AZV168" s="31"/>
      <c r="AZW168" s="31"/>
      <c r="AZX168" s="31"/>
      <c r="AZY168" s="31"/>
      <c r="AZZ168" s="31"/>
      <c r="BAA168" s="31"/>
      <c r="BAB168" s="31"/>
      <c r="BAC168" s="31"/>
      <c r="BAD168" s="31"/>
      <c r="BAE168" s="31"/>
      <c r="BAF168" s="31"/>
      <c r="BAG168" s="31"/>
      <c r="BAH168" s="31"/>
      <c r="BAI168" s="31"/>
      <c r="BAJ168" s="31"/>
      <c r="BAK168" s="31"/>
      <c r="BAL168" s="31"/>
      <c r="BAM168" s="31"/>
      <c r="BAN168" s="31"/>
      <c r="BAO168" s="31"/>
      <c r="BAP168" s="31"/>
      <c r="BAQ168" s="31"/>
      <c r="BAR168" s="31"/>
      <c r="BAS168" s="31"/>
      <c r="BAT168" s="31"/>
      <c r="BAU168" s="31"/>
      <c r="BAV168" s="31"/>
      <c r="BAW168" s="31"/>
      <c r="BAX168" s="31"/>
      <c r="BAY168" s="31"/>
      <c r="BAZ168" s="31"/>
      <c r="BBA168" s="31"/>
      <c r="BBB168" s="31"/>
      <c r="BBC168" s="31"/>
      <c r="BBD168" s="31"/>
      <c r="BBE168" s="31"/>
      <c r="BBF168" s="31"/>
      <c r="BBG168" s="31"/>
      <c r="BBH168" s="31"/>
      <c r="BBI168" s="31"/>
      <c r="BBJ168" s="31"/>
      <c r="BBK168" s="31"/>
      <c r="BBL168" s="31"/>
      <c r="BBM168" s="31"/>
      <c r="BBN168" s="31"/>
      <c r="BBO168" s="31"/>
      <c r="BBP168" s="31"/>
      <c r="BBQ168" s="31"/>
      <c r="BBR168" s="31"/>
      <c r="BBS168" s="31"/>
      <c r="BBT168" s="31"/>
      <c r="BBU168" s="31"/>
      <c r="BBV168" s="31"/>
      <c r="BBW168" s="31"/>
      <c r="BBX168" s="31"/>
      <c r="BBY168" s="31"/>
      <c r="BBZ168" s="31"/>
      <c r="BCA168" s="31"/>
      <c r="BCB168" s="31"/>
      <c r="BCC168" s="31"/>
      <c r="BCD168" s="31"/>
      <c r="BCE168" s="31"/>
      <c r="BCF168" s="31"/>
      <c r="BCG168" s="31"/>
      <c r="BCH168" s="31"/>
      <c r="BCI168" s="31"/>
      <c r="BCJ168" s="31"/>
      <c r="BCK168" s="31"/>
      <c r="BCL168" s="31"/>
      <c r="BCM168" s="31"/>
      <c r="BCN168" s="31"/>
      <c r="BCO168" s="31"/>
      <c r="BCP168" s="31"/>
      <c r="BCQ168" s="31"/>
      <c r="BCR168" s="31"/>
      <c r="BCS168" s="31"/>
      <c r="BCT168" s="31"/>
      <c r="BCU168" s="31"/>
      <c r="BCV168" s="31"/>
      <c r="BCW168" s="31"/>
      <c r="BCX168" s="31"/>
      <c r="BCY168" s="31"/>
      <c r="BCZ168" s="31"/>
      <c r="BDA168" s="31"/>
      <c r="BDB168" s="31"/>
      <c r="BDC168" s="31"/>
      <c r="BDD168" s="31"/>
      <c r="BDE168" s="31"/>
      <c r="BDF168" s="31"/>
      <c r="BDG168" s="31"/>
      <c r="BDH168" s="31"/>
      <c r="BDI168" s="31"/>
      <c r="BDJ168" s="31"/>
      <c r="BDK168" s="31"/>
      <c r="BDL168" s="31"/>
      <c r="BDM168" s="31"/>
      <c r="BDN168" s="31"/>
      <c r="BDO168" s="31"/>
      <c r="BDP168" s="31"/>
      <c r="BDQ168" s="31"/>
      <c r="BDR168" s="31"/>
      <c r="BDS168" s="31"/>
      <c r="BDT168" s="31"/>
      <c r="BDU168" s="31"/>
      <c r="BDV168" s="31"/>
      <c r="BDW168" s="31"/>
      <c r="BDX168" s="31"/>
      <c r="BDY168" s="31"/>
      <c r="BDZ168" s="31"/>
      <c r="BEA168" s="31"/>
      <c r="BEB168" s="31"/>
      <c r="BEC168" s="31"/>
      <c r="BED168" s="31"/>
      <c r="BEE168" s="31"/>
      <c r="BEF168" s="31"/>
      <c r="BEG168" s="31"/>
      <c r="BEH168" s="31"/>
      <c r="BEI168" s="31"/>
      <c r="BEJ168" s="31"/>
      <c r="BEK168" s="31"/>
      <c r="BEL168" s="31"/>
      <c r="BEM168" s="31"/>
      <c r="BEN168" s="31"/>
      <c r="BEO168" s="31"/>
      <c r="BEP168" s="31"/>
      <c r="BEQ168" s="31"/>
      <c r="BER168" s="31"/>
      <c r="BES168" s="31"/>
      <c r="BET168" s="31"/>
      <c r="BEU168" s="31"/>
      <c r="BEV168" s="31"/>
      <c r="BEW168" s="31"/>
      <c r="BEX168" s="31"/>
      <c r="BEY168" s="31"/>
      <c r="BEZ168" s="31"/>
      <c r="BFA168" s="31"/>
      <c r="BFB168" s="31"/>
      <c r="BFC168" s="31"/>
      <c r="BFD168" s="31"/>
      <c r="BFE168" s="31"/>
      <c r="BFF168" s="31"/>
      <c r="BFG168" s="31"/>
      <c r="BFH168" s="31"/>
      <c r="BFI168" s="31"/>
      <c r="BFJ168" s="31"/>
      <c r="BFK168" s="31"/>
      <c r="BFL168" s="31"/>
      <c r="BFM168" s="31"/>
      <c r="BFN168" s="31"/>
      <c r="BFO168" s="31"/>
      <c r="BFP168" s="31"/>
      <c r="BFQ168" s="31"/>
      <c r="BFR168" s="31"/>
      <c r="BFS168" s="31"/>
      <c r="BFT168" s="31"/>
      <c r="BFU168" s="31"/>
      <c r="BFV168" s="31"/>
      <c r="BFW168" s="31"/>
      <c r="BFX168" s="31"/>
      <c r="BFY168" s="31"/>
      <c r="BFZ168" s="31"/>
      <c r="BGA168" s="31"/>
      <c r="BGB168" s="31"/>
      <c r="BGC168" s="31"/>
      <c r="BGD168" s="31"/>
      <c r="BGE168" s="31"/>
      <c r="BGF168" s="31"/>
      <c r="BGG168" s="31"/>
      <c r="BGH168" s="31"/>
      <c r="BGI168" s="31"/>
      <c r="BGJ168" s="31"/>
      <c r="BGK168" s="31"/>
      <c r="BGL168" s="31"/>
      <c r="BGM168" s="31"/>
      <c r="BGN168" s="31"/>
      <c r="BGO168" s="31"/>
      <c r="BGP168" s="31"/>
      <c r="BGQ168" s="31"/>
      <c r="BGR168" s="31"/>
      <c r="BGS168" s="31"/>
      <c r="BGT168" s="31"/>
      <c r="BGU168" s="31"/>
      <c r="BGV168" s="31"/>
      <c r="BGW168" s="31"/>
      <c r="BGX168" s="31"/>
      <c r="BGY168" s="31"/>
      <c r="BGZ168" s="31"/>
      <c r="BHA168" s="31"/>
      <c r="BHB168" s="31"/>
      <c r="BHC168" s="31"/>
      <c r="BHD168" s="31"/>
      <c r="BHE168" s="31"/>
      <c r="BHF168" s="31"/>
      <c r="BHG168" s="31"/>
      <c r="BHH168" s="31"/>
      <c r="BHI168" s="31"/>
      <c r="BHJ168" s="31"/>
      <c r="BHK168" s="31"/>
      <c r="BHL168" s="31"/>
      <c r="BHM168" s="31"/>
      <c r="BHN168" s="31"/>
      <c r="BHO168" s="31"/>
      <c r="BHP168" s="31"/>
      <c r="BHQ168" s="31"/>
      <c r="BHR168" s="31"/>
      <c r="BHS168" s="31"/>
      <c r="BHT168" s="31"/>
      <c r="BHU168" s="31"/>
      <c r="BHV168" s="31"/>
      <c r="BHW168" s="31"/>
      <c r="BHX168" s="31"/>
      <c r="BHY168" s="31"/>
      <c r="BHZ168" s="31"/>
      <c r="BIA168" s="31"/>
      <c r="BIB168" s="31"/>
      <c r="BIC168" s="31"/>
      <c r="BID168" s="31"/>
      <c r="BIE168" s="31"/>
      <c r="BIF168" s="31"/>
      <c r="BIG168" s="31"/>
      <c r="BIH168" s="31"/>
      <c r="BII168" s="31"/>
      <c r="BIJ168" s="31"/>
      <c r="BIK168" s="31"/>
      <c r="BIL168" s="31"/>
      <c r="BIM168" s="31"/>
      <c r="BIN168" s="31"/>
      <c r="BIO168" s="31"/>
      <c r="BIP168" s="31"/>
      <c r="BIQ168" s="31"/>
      <c r="BIR168" s="31"/>
      <c r="BIS168" s="31"/>
      <c r="BIT168" s="31"/>
      <c r="BIU168" s="31"/>
      <c r="BIV168" s="31"/>
      <c r="BIW168" s="31"/>
      <c r="BIX168" s="31"/>
      <c r="BIY168" s="31"/>
      <c r="BIZ168" s="31"/>
      <c r="BJA168" s="31"/>
      <c r="BJB168" s="31"/>
      <c r="BJC168" s="31"/>
      <c r="BJD168" s="31"/>
      <c r="BJE168" s="31"/>
      <c r="BJF168" s="31"/>
      <c r="BJG168" s="31"/>
      <c r="BJH168" s="31"/>
      <c r="BJI168" s="31"/>
      <c r="BJJ168" s="31"/>
      <c r="BJK168" s="31"/>
      <c r="BJL168" s="31"/>
      <c r="BJM168" s="31"/>
      <c r="BJN168" s="31"/>
      <c r="BJO168" s="31"/>
      <c r="BJP168" s="31"/>
      <c r="BJQ168" s="31"/>
      <c r="BJR168" s="31"/>
      <c r="BJS168" s="31"/>
      <c r="BJT168" s="31"/>
      <c r="BJU168" s="31"/>
      <c r="BJV168" s="31"/>
      <c r="BJW168" s="31"/>
      <c r="BJX168" s="31"/>
      <c r="BJY168" s="31"/>
      <c r="BJZ168" s="31"/>
      <c r="BKA168" s="31"/>
      <c r="BKB168" s="31"/>
      <c r="BKC168" s="31"/>
      <c r="BKD168" s="31"/>
      <c r="BKE168" s="31"/>
      <c r="BKF168" s="31"/>
      <c r="BKG168" s="31"/>
      <c r="BKH168" s="31"/>
      <c r="BKI168" s="31"/>
      <c r="BKJ168" s="31"/>
      <c r="BKK168" s="31"/>
      <c r="BKL168" s="31"/>
      <c r="BKM168" s="31"/>
      <c r="BKN168" s="31"/>
      <c r="BKO168" s="31"/>
      <c r="BKP168" s="31"/>
      <c r="BKQ168" s="31"/>
      <c r="BKR168" s="31"/>
      <c r="BKS168" s="31"/>
      <c r="BKT168" s="31"/>
      <c r="BKU168" s="31"/>
      <c r="BKV168" s="31"/>
      <c r="BKW168" s="31"/>
      <c r="BKX168" s="31"/>
      <c r="BKY168" s="31"/>
      <c r="BKZ168" s="31"/>
      <c r="BLA168" s="31"/>
      <c r="BLB168" s="31"/>
      <c r="BLC168" s="31"/>
      <c r="BLD168" s="31"/>
      <c r="BLE168" s="31"/>
      <c r="BLF168" s="31"/>
      <c r="BLG168" s="31"/>
      <c r="BLH168" s="31"/>
      <c r="BLI168" s="31"/>
      <c r="BLJ168" s="31"/>
      <c r="BLK168" s="31"/>
      <c r="BLL168" s="31"/>
      <c r="BLM168" s="31"/>
      <c r="BLN168" s="31"/>
      <c r="BLO168" s="31"/>
      <c r="BLP168" s="31"/>
      <c r="BLQ168" s="31"/>
      <c r="BLR168" s="31"/>
      <c r="BLS168" s="31"/>
      <c r="BLT168" s="31"/>
      <c r="BLU168" s="31"/>
      <c r="BLV168" s="31"/>
      <c r="BLW168" s="31"/>
      <c r="BLX168" s="31"/>
      <c r="BLY168" s="31"/>
      <c r="BLZ168" s="31"/>
      <c r="BMA168" s="31"/>
      <c r="BMB168" s="31"/>
      <c r="BMC168" s="31"/>
      <c r="BMD168" s="31"/>
      <c r="BME168" s="31"/>
      <c r="BMF168" s="31"/>
      <c r="BMG168" s="31"/>
      <c r="BMH168" s="31"/>
      <c r="BMI168" s="31"/>
      <c r="BMJ168" s="31"/>
      <c r="BMK168" s="31"/>
      <c r="BML168" s="31"/>
      <c r="BMM168" s="31"/>
      <c r="BMN168" s="31"/>
      <c r="BMO168" s="31"/>
      <c r="BMP168" s="31"/>
      <c r="BMQ168" s="31"/>
      <c r="BMR168" s="31"/>
      <c r="BMS168" s="31"/>
      <c r="BMT168" s="31"/>
      <c r="BMU168" s="31"/>
      <c r="BMV168" s="31"/>
      <c r="BMW168" s="31"/>
      <c r="BMX168" s="31"/>
      <c r="BMY168" s="31"/>
      <c r="BMZ168" s="31"/>
      <c r="BNA168" s="31"/>
      <c r="BNB168" s="31"/>
      <c r="BNC168" s="31"/>
      <c r="BND168" s="31"/>
      <c r="BNE168" s="31"/>
      <c r="BNF168" s="31"/>
      <c r="BNG168" s="31"/>
      <c r="BNH168" s="31"/>
      <c r="BNI168" s="31"/>
      <c r="BNJ168" s="31"/>
      <c r="BNK168" s="31"/>
      <c r="BNL168" s="31"/>
      <c r="BNM168" s="31"/>
      <c r="BNN168" s="31"/>
      <c r="BNO168" s="31"/>
      <c r="BNP168" s="31"/>
      <c r="BNQ168" s="31"/>
      <c r="BNR168" s="31"/>
      <c r="BNS168" s="31"/>
      <c r="BNT168" s="31"/>
      <c r="BNU168" s="31"/>
      <c r="BNV168" s="31"/>
      <c r="BNW168" s="31"/>
      <c r="BNX168" s="31"/>
      <c r="BNY168" s="31"/>
      <c r="BNZ168" s="31"/>
      <c r="BOA168" s="31"/>
      <c r="BOB168" s="31"/>
      <c r="BOC168" s="31"/>
      <c r="BOD168" s="31"/>
      <c r="BOE168" s="31"/>
      <c r="BOF168" s="31"/>
      <c r="BOG168" s="31"/>
      <c r="BOH168" s="31"/>
      <c r="BOI168" s="31"/>
      <c r="BOJ168" s="31"/>
      <c r="BOK168" s="31"/>
      <c r="BOL168" s="31"/>
      <c r="BOM168" s="31"/>
      <c r="BON168" s="31"/>
      <c r="BOO168" s="31"/>
      <c r="BOP168" s="31"/>
      <c r="BOQ168" s="31"/>
      <c r="BOR168" s="31"/>
      <c r="BOS168" s="31"/>
      <c r="BOT168" s="31"/>
      <c r="BOU168" s="31"/>
      <c r="BOV168" s="31"/>
      <c r="BOW168" s="31"/>
      <c r="BOX168" s="31"/>
      <c r="BOY168" s="31"/>
      <c r="BOZ168" s="31"/>
      <c r="BPA168" s="31"/>
      <c r="BPB168" s="31"/>
      <c r="BPC168" s="31"/>
      <c r="BPD168" s="31"/>
      <c r="BPE168" s="31"/>
      <c r="BPF168" s="31"/>
      <c r="BPG168" s="31"/>
      <c r="BPH168" s="31"/>
      <c r="BPI168" s="31"/>
      <c r="BPJ168" s="31"/>
      <c r="BPK168" s="31"/>
      <c r="BPL168" s="31"/>
      <c r="BPM168" s="31"/>
      <c r="BPN168" s="31"/>
      <c r="BPO168" s="31"/>
      <c r="BPP168" s="31"/>
      <c r="BPQ168" s="31"/>
      <c r="BPR168" s="31"/>
      <c r="BPS168" s="31"/>
      <c r="BPT168" s="31"/>
      <c r="BPU168" s="31"/>
      <c r="BPV168" s="31"/>
      <c r="BPW168" s="31"/>
      <c r="BPX168" s="31"/>
      <c r="BPY168" s="31"/>
      <c r="BPZ168" s="31"/>
      <c r="BQA168" s="31"/>
      <c r="BQB168" s="31"/>
      <c r="BQC168" s="31"/>
      <c r="BQD168" s="31"/>
      <c r="BQE168" s="31"/>
      <c r="BQF168" s="31"/>
      <c r="BQG168" s="31"/>
      <c r="BQH168" s="31"/>
      <c r="BQI168" s="31"/>
      <c r="BQJ168" s="31"/>
      <c r="BQK168" s="31"/>
      <c r="BQL168" s="31"/>
      <c r="BQM168" s="31"/>
      <c r="BQN168" s="31"/>
      <c r="BQO168" s="31"/>
      <c r="BQP168" s="31"/>
      <c r="BQQ168" s="31"/>
      <c r="BQR168" s="31"/>
      <c r="BQS168" s="31"/>
      <c r="BQT168" s="31"/>
      <c r="BQU168" s="31"/>
      <c r="BQV168" s="31"/>
      <c r="BQW168" s="31"/>
      <c r="BQX168" s="31"/>
      <c r="BQY168" s="31"/>
      <c r="BQZ168" s="31"/>
      <c r="BRA168" s="31"/>
      <c r="BRB168" s="31"/>
      <c r="BRC168" s="31"/>
      <c r="BRD168" s="31"/>
      <c r="BRE168" s="31"/>
      <c r="BRF168" s="31"/>
      <c r="BRG168" s="31"/>
      <c r="BRH168" s="31"/>
      <c r="BRI168" s="31"/>
      <c r="BRJ168" s="31"/>
      <c r="BRK168" s="31"/>
      <c r="BRL168" s="31"/>
      <c r="BRM168" s="31"/>
      <c r="BRN168" s="31"/>
      <c r="BRO168" s="31"/>
      <c r="BRP168" s="31"/>
      <c r="BRQ168" s="31"/>
      <c r="BRR168" s="31"/>
      <c r="BRS168" s="31"/>
      <c r="BRT168" s="31"/>
      <c r="BRU168" s="31"/>
      <c r="BRV168" s="31"/>
      <c r="BRW168" s="31"/>
      <c r="BRX168" s="31"/>
      <c r="BRY168" s="31"/>
      <c r="BRZ168" s="31"/>
      <c r="BSA168" s="31"/>
      <c r="BSB168" s="31"/>
      <c r="BSC168" s="31"/>
      <c r="BSD168" s="31"/>
      <c r="BSE168" s="31"/>
      <c r="BSF168" s="31"/>
      <c r="BSG168" s="31"/>
      <c r="BSH168" s="31"/>
      <c r="BSI168" s="31"/>
      <c r="BSJ168" s="31"/>
      <c r="BSK168" s="31"/>
      <c r="BSL168" s="31"/>
      <c r="BSM168" s="31"/>
      <c r="BSN168" s="31"/>
      <c r="BSO168" s="31"/>
      <c r="BSP168" s="31"/>
      <c r="BSQ168" s="31"/>
      <c r="BSR168" s="31"/>
      <c r="BSS168" s="31"/>
      <c r="BST168" s="31"/>
      <c r="BSU168" s="31"/>
      <c r="BSV168" s="31"/>
      <c r="BSW168" s="31"/>
      <c r="BSX168" s="31"/>
      <c r="BSY168" s="31"/>
      <c r="BSZ168" s="31"/>
      <c r="BTA168" s="31"/>
      <c r="BTB168" s="31"/>
      <c r="BTC168" s="31"/>
      <c r="BTD168" s="31"/>
      <c r="BTE168" s="31"/>
      <c r="BTF168" s="31"/>
      <c r="BTG168" s="31"/>
      <c r="BTH168" s="31"/>
      <c r="BTI168" s="31"/>
      <c r="BTJ168" s="31"/>
      <c r="BTK168" s="31"/>
      <c r="BTL168" s="31"/>
      <c r="BTM168" s="31"/>
      <c r="BTN168" s="31"/>
      <c r="BTO168" s="31"/>
      <c r="BTP168" s="31"/>
      <c r="BTQ168" s="31"/>
      <c r="BTR168" s="31"/>
      <c r="BTS168" s="31"/>
      <c r="BTT168" s="31"/>
      <c r="BTU168" s="31"/>
      <c r="BTV168" s="31"/>
      <c r="BTW168" s="31"/>
      <c r="BTX168" s="31"/>
      <c r="BTY168" s="31"/>
      <c r="BTZ168" s="31"/>
      <c r="BUA168" s="31"/>
      <c r="BUB168" s="31"/>
      <c r="BUC168" s="31"/>
      <c r="BUD168" s="31"/>
      <c r="BUE168" s="31"/>
      <c r="BUF168" s="31"/>
      <c r="BUG168" s="31"/>
      <c r="BUH168" s="31"/>
      <c r="BUI168" s="31"/>
      <c r="BUJ168" s="31"/>
      <c r="BUK168" s="31"/>
      <c r="BUL168" s="31"/>
      <c r="BUM168" s="31"/>
      <c r="BUN168" s="31"/>
      <c r="BUO168" s="31"/>
      <c r="BUP168" s="31"/>
      <c r="BUQ168" s="31"/>
      <c r="BUR168" s="31"/>
      <c r="BUS168" s="31"/>
      <c r="BUT168" s="31"/>
      <c r="BUU168" s="31"/>
      <c r="BUV168" s="31"/>
      <c r="BUW168" s="31"/>
      <c r="BUX168" s="31"/>
      <c r="BUY168" s="31"/>
      <c r="BUZ168" s="31"/>
      <c r="BVA168" s="31"/>
      <c r="BVB168" s="31"/>
      <c r="BVC168" s="31"/>
      <c r="BVD168" s="31"/>
      <c r="BVE168" s="31"/>
      <c r="BVF168" s="31"/>
      <c r="BVG168" s="31"/>
      <c r="BVH168" s="31"/>
      <c r="BVI168" s="31"/>
      <c r="BVJ168" s="31"/>
      <c r="BVK168" s="31"/>
      <c r="BVL168" s="31"/>
      <c r="BVM168" s="31"/>
      <c r="BVN168" s="31"/>
      <c r="BVO168" s="31"/>
      <c r="BVP168" s="31"/>
      <c r="BVQ168" s="31"/>
      <c r="BVR168" s="31"/>
      <c r="BVS168" s="31"/>
      <c r="BVT168" s="31"/>
      <c r="BVU168" s="31"/>
      <c r="BVV168" s="31"/>
      <c r="BVW168" s="31"/>
      <c r="BVX168" s="31"/>
      <c r="BVY168" s="31"/>
      <c r="BVZ168" s="31"/>
      <c r="BWA168" s="31"/>
      <c r="BWB168" s="31"/>
      <c r="BWC168" s="31"/>
      <c r="BWD168" s="31"/>
      <c r="BWE168" s="31"/>
      <c r="BWF168" s="31"/>
      <c r="BWG168" s="31"/>
      <c r="BWH168" s="31"/>
      <c r="BWI168" s="31"/>
      <c r="BWJ168" s="31"/>
      <c r="BWK168" s="31"/>
      <c r="BWL168" s="31"/>
      <c r="BWM168" s="31"/>
      <c r="BWN168" s="31"/>
      <c r="BWO168" s="31"/>
      <c r="BWP168" s="31"/>
      <c r="BWQ168" s="31"/>
      <c r="BWR168" s="31"/>
      <c r="BWS168" s="31"/>
      <c r="BWT168" s="31"/>
      <c r="BWU168" s="31"/>
      <c r="BWV168" s="31"/>
      <c r="BWW168" s="31"/>
      <c r="BWX168" s="31"/>
      <c r="BWY168" s="31"/>
      <c r="BWZ168" s="31"/>
      <c r="BXA168" s="31"/>
      <c r="BXB168" s="31"/>
      <c r="BXC168" s="31"/>
      <c r="BXD168" s="31"/>
      <c r="BXE168" s="31"/>
      <c r="BXF168" s="31"/>
      <c r="BXG168" s="31"/>
      <c r="BXH168" s="31"/>
      <c r="BXI168" s="31"/>
      <c r="BXJ168" s="31"/>
      <c r="BXK168" s="31"/>
      <c r="BXL168" s="31"/>
      <c r="BXM168" s="31"/>
      <c r="BXN168" s="31"/>
      <c r="BXO168" s="31"/>
      <c r="BXP168" s="31"/>
      <c r="BXQ168" s="31"/>
      <c r="BXR168" s="31"/>
      <c r="BXS168" s="31"/>
      <c r="BXT168" s="31"/>
      <c r="BXU168" s="31"/>
      <c r="BXV168" s="31"/>
      <c r="BXW168" s="31"/>
      <c r="BXX168" s="31"/>
      <c r="BXY168" s="31"/>
      <c r="BXZ168" s="31"/>
      <c r="BYA168" s="31"/>
      <c r="BYB168" s="31"/>
      <c r="BYC168" s="31"/>
      <c r="BYD168" s="31"/>
      <c r="BYE168" s="31"/>
      <c r="BYF168" s="31"/>
      <c r="BYG168" s="31"/>
      <c r="BYH168" s="31"/>
      <c r="BYI168" s="31"/>
      <c r="BYJ168" s="31"/>
      <c r="BYK168" s="31"/>
      <c r="BYL168" s="31"/>
      <c r="BYM168" s="31"/>
      <c r="BYN168" s="31"/>
      <c r="BYO168" s="31"/>
      <c r="BYP168" s="31"/>
      <c r="BYQ168" s="31"/>
      <c r="BYR168" s="31"/>
      <c r="BYS168" s="31"/>
      <c r="BYT168" s="31"/>
      <c r="BYU168" s="31"/>
      <c r="BYV168" s="31"/>
      <c r="BYW168" s="31"/>
      <c r="BYX168" s="31"/>
      <c r="BYY168" s="31"/>
      <c r="BYZ168" s="31"/>
      <c r="BZA168" s="31"/>
      <c r="BZB168" s="31"/>
      <c r="BZC168" s="31"/>
      <c r="BZD168" s="31"/>
      <c r="BZE168" s="31"/>
      <c r="BZF168" s="31"/>
      <c r="BZG168" s="31"/>
      <c r="BZH168" s="31"/>
      <c r="BZI168" s="31"/>
      <c r="BZJ168" s="31"/>
      <c r="BZK168" s="31"/>
      <c r="BZL168" s="31"/>
      <c r="BZM168" s="31"/>
      <c r="BZN168" s="31"/>
      <c r="BZO168" s="31"/>
      <c r="BZP168" s="31"/>
      <c r="BZQ168" s="31"/>
      <c r="BZR168" s="31"/>
      <c r="BZS168" s="31"/>
      <c r="BZT168" s="31"/>
      <c r="BZU168" s="31"/>
      <c r="BZV168" s="31"/>
      <c r="BZW168" s="31"/>
      <c r="BZX168" s="31"/>
      <c r="BZY168" s="31"/>
      <c r="BZZ168" s="31"/>
      <c r="CAA168" s="31"/>
      <c r="CAB168" s="31"/>
      <c r="CAC168" s="31"/>
      <c r="CAD168" s="31"/>
      <c r="CAE168" s="31"/>
      <c r="CAF168" s="31"/>
      <c r="CAG168" s="31"/>
      <c r="CAH168" s="31"/>
      <c r="CAI168" s="31"/>
      <c r="CAJ168" s="31"/>
      <c r="CAK168" s="31"/>
      <c r="CAL168" s="31"/>
      <c r="CAM168" s="31"/>
      <c r="CAN168" s="31"/>
      <c r="CAO168" s="31"/>
      <c r="CAP168" s="31"/>
      <c r="CAQ168" s="31"/>
      <c r="CAR168" s="31"/>
      <c r="CAS168" s="31"/>
      <c r="CAT168" s="31"/>
      <c r="CAU168" s="31"/>
      <c r="CAV168" s="31"/>
      <c r="CAW168" s="31"/>
      <c r="CAX168" s="31"/>
      <c r="CAY168" s="31"/>
      <c r="CAZ168" s="31"/>
      <c r="CBA168" s="31"/>
      <c r="CBB168" s="31"/>
      <c r="CBC168" s="31"/>
      <c r="CBD168" s="31"/>
      <c r="CBE168" s="31"/>
      <c r="CBF168" s="31"/>
      <c r="CBG168" s="31"/>
      <c r="CBH168" s="31"/>
      <c r="CBI168" s="31"/>
      <c r="CBJ168" s="31"/>
      <c r="CBK168" s="31"/>
      <c r="CBL168" s="31"/>
      <c r="CBM168" s="31"/>
      <c r="CBN168" s="31"/>
      <c r="CBO168" s="31"/>
      <c r="CBP168" s="31"/>
      <c r="CBQ168" s="31"/>
      <c r="CBR168" s="31"/>
      <c r="CBS168" s="31"/>
      <c r="CBT168" s="31"/>
      <c r="CBU168" s="31"/>
      <c r="CBV168" s="31"/>
      <c r="CBW168" s="31"/>
      <c r="CBX168" s="31"/>
      <c r="CBY168" s="31"/>
      <c r="CBZ168" s="31"/>
      <c r="CCA168" s="31"/>
      <c r="CCB168" s="31"/>
      <c r="CCC168" s="31"/>
      <c r="CCD168" s="31"/>
      <c r="CCE168" s="31"/>
      <c r="CCF168" s="31"/>
      <c r="CCG168" s="31"/>
      <c r="CCH168" s="31"/>
      <c r="CCI168" s="31"/>
      <c r="CCJ168" s="31"/>
      <c r="CCK168" s="31"/>
      <c r="CCL168" s="31"/>
      <c r="CCM168" s="31"/>
      <c r="CCN168" s="31"/>
      <c r="CCO168" s="31"/>
      <c r="CCP168" s="31"/>
      <c r="CCQ168" s="31"/>
      <c r="CCR168" s="31"/>
      <c r="CCS168" s="31"/>
      <c r="CCT168" s="31"/>
      <c r="CCU168" s="31"/>
      <c r="CCV168" s="31"/>
      <c r="CCW168" s="31"/>
      <c r="CCX168" s="31"/>
      <c r="CCY168" s="31"/>
      <c r="CCZ168" s="31"/>
      <c r="CDA168" s="31"/>
      <c r="CDB168" s="31"/>
      <c r="CDC168" s="31"/>
      <c r="CDD168" s="31"/>
      <c r="CDE168" s="31"/>
      <c r="CDF168" s="31"/>
      <c r="CDG168" s="31"/>
      <c r="CDH168" s="31"/>
      <c r="CDI168" s="31"/>
      <c r="CDJ168" s="31"/>
      <c r="CDK168" s="31"/>
      <c r="CDL168" s="31"/>
      <c r="CDM168" s="31"/>
      <c r="CDN168" s="31"/>
      <c r="CDO168" s="31"/>
      <c r="CDP168" s="31"/>
      <c r="CDQ168" s="31"/>
      <c r="CDR168" s="31"/>
      <c r="CDS168" s="31"/>
      <c r="CDT168" s="31"/>
      <c r="CDU168" s="31"/>
      <c r="CDV168" s="31"/>
      <c r="CDW168" s="31"/>
      <c r="CDX168" s="31"/>
      <c r="CDY168" s="31"/>
      <c r="CDZ168" s="31"/>
      <c r="CEA168" s="31"/>
      <c r="CEB168" s="31"/>
      <c r="CEC168" s="31"/>
      <c r="CED168" s="31"/>
      <c r="CEE168" s="31"/>
      <c r="CEF168" s="31"/>
      <c r="CEG168" s="31"/>
      <c r="CEH168" s="31"/>
      <c r="CEI168" s="31"/>
      <c r="CEJ168" s="31"/>
      <c r="CEK168" s="31"/>
      <c r="CEL168" s="31"/>
      <c r="CEM168" s="31"/>
      <c r="CEN168" s="31"/>
      <c r="CEO168" s="31"/>
      <c r="CEP168" s="31"/>
      <c r="CEQ168" s="31"/>
      <c r="CER168" s="31"/>
      <c r="CES168" s="31"/>
      <c r="CET168" s="31"/>
      <c r="CEU168" s="31"/>
      <c r="CEV168" s="31"/>
      <c r="CEW168" s="31"/>
      <c r="CEX168" s="31"/>
      <c r="CEY168" s="31"/>
      <c r="CEZ168" s="31"/>
      <c r="CFA168" s="31"/>
      <c r="CFB168" s="31"/>
      <c r="CFC168" s="31"/>
      <c r="CFD168" s="31"/>
      <c r="CFE168" s="31"/>
      <c r="CFF168" s="31"/>
      <c r="CFG168" s="31"/>
      <c r="CFH168" s="31"/>
      <c r="CFI168" s="31"/>
      <c r="CFJ168" s="31"/>
      <c r="CFK168" s="31"/>
      <c r="CFL168" s="31"/>
      <c r="CFM168" s="31"/>
      <c r="CFN168" s="31"/>
      <c r="CFO168" s="31"/>
      <c r="CFP168" s="31"/>
      <c r="CFQ168" s="31"/>
      <c r="CFR168" s="31"/>
      <c r="CFS168" s="31"/>
      <c r="CFT168" s="31"/>
      <c r="CFU168" s="31"/>
      <c r="CFV168" s="31"/>
      <c r="CFW168" s="31"/>
      <c r="CFX168" s="31"/>
      <c r="CFY168" s="31"/>
      <c r="CFZ168" s="31"/>
      <c r="CGA168" s="31"/>
      <c r="CGB168" s="31"/>
      <c r="CGC168" s="31"/>
      <c r="CGD168" s="31"/>
      <c r="CGE168" s="31"/>
      <c r="CGF168" s="31"/>
      <c r="CGG168" s="31"/>
      <c r="CGH168" s="31"/>
      <c r="CGI168" s="31"/>
      <c r="CGJ168" s="31"/>
      <c r="CGK168" s="31"/>
      <c r="CGL168" s="31"/>
      <c r="CGM168" s="31"/>
      <c r="CGN168" s="31"/>
      <c r="CGO168" s="31"/>
      <c r="CGP168" s="31"/>
      <c r="CGQ168" s="31"/>
      <c r="CGR168" s="31"/>
      <c r="CGS168" s="31"/>
      <c r="CGT168" s="31"/>
      <c r="CGU168" s="31"/>
      <c r="CGV168" s="31"/>
      <c r="CGW168" s="31"/>
      <c r="CGX168" s="31"/>
      <c r="CGY168" s="31"/>
      <c r="CGZ168" s="31"/>
      <c r="CHA168" s="31"/>
      <c r="CHB168" s="31"/>
      <c r="CHC168" s="31"/>
      <c r="CHD168" s="31"/>
      <c r="CHE168" s="31"/>
      <c r="CHF168" s="31"/>
      <c r="CHG168" s="31"/>
      <c r="CHH168" s="31"/>
      <c r="CHI168" s="31"/>
      <c r="CHJ168" s="31"/>
      <c r="CHK168" s="31"/>
      <c r="CHL168" s="31"/>
      <c r="CHM168" s="31"/>
      <c r="CHN168" s="31"/>
      <c r="CHO168" s="31"/>
      <c r="CHP168" s="31"/>
      <c r="CHQ168" s="31"/>
      <c r="CHR168" s="31"/>
      <c r="CHS168" s="31"/>
      <c r="CHT168" s="31"/>
      <c r="CHU168" s="31"/>
      <c r="CHV168" s="31"/>
      <c r="CHW168" s="31"/>
      <c r="CHX168" s="31"/>
      <c r="CHY168" s="31"/>
      <c r="CHZ168" s="31"/>
      <c r="CIA168" s="31"/>
      <c r="CIB168" s="31"/>
      <c r="CIC168" s="31"/>
      <c r="CID168" s="31"/>
      <c r="CIE168" s="31"/>
      <c r="CIF168" s="31"/>
      <c r="CIG168" s="31"/>
      <c r="CIH168" s="31"/>
      <c r="CII168" s="31"/>
      <c r="CIJ168" s="31"/>
      <c r="CIK168" s="31"/>
      <c r="CIL168" s="31"/>
      <c r="CIM168" s="31"/>
      <c r="CIN168" s="31"/>
      <c r="CIO168" s="31"/>
      <c r="CIP168" s="31"/>
      <c r="CIQ168" s="31"/>
      <c r="CIR168" s="31"/>
      <c r="CIS168" s="31"/>
      <c r="CIT168" s="31"/>
      <c r="CIU168" s="31"/>
      <c r="CIV168" s="31"/>
      <c r="CIW168" s="31"/>
      <c r="CIX168" s="31"/>
      <c r="CIY168" s="31"/>
      <c r="CIZ168" s="31"/>
      <c r="CJA168" s="31"/>
      <c r="CJB168" s="31"/>
      <c r="CJC168" s="31"/>
      <c r="CJD168" s="31"/>
      <c r="CJE168" s="31"/>
      <c r="CJF168" s="31"/>
      <c r="CJG168" s="31"/>
      <c r="CJH168" s="31"/>
      <c r="CJI168" s="31"/>
      <c r="CJJ168" s="31"/>
      <c r="CJK168" s="31"/>
      <c r="CJL168" s="31"/>
      <c r="CJM168" s="31"/>
      <c r="CJN168" s="31"/>
      <c r="CJO168" s="31"/>
      <c r="CJP168" s="31"/>
      <c r="CJQ168" s="31"/>
      <c r="CJR168" s="31"/>
      <c r="CJS168" s="31"/>
      <c r="CJT168" s="31"/>
      <c r="CJU168" s="31"/>
      <c r="CJV168" s="31"/>
      <c r="CJW168" s="31"/>
      <c r="CJX168" s="31"/>
      <c r="CJY168" s="31"/>
      <c r="CJZ168" s="31"/>
      <c r="CKA168" s="31"/>
      <c r="CKB168" s="31"/>
      <c r="CKC168" s="31"/>
      <c r="CKD168" s="31"/>
      <c r="CKE168" s="31"/>
      <c r="CKF168" s="31"/>
      <c r="CKG168" s="31"/>
      <c r="CKH168" s="31"/>
      <c r="CKI168" s="31"/>
      <c r="CKJ168" s="31"/>
      <c r="CKK168" s="31"/>
      <c r="CKL168" s="31"/>
      <c r="CKM168" s="31"/>
      <c r="CKN168" s="31"/>
      <c r="CKO168" s="31"/>
      <c r="CKP168" s="31"/>
      <c r="CKQ168" s="31"/>
      <c r="CKR168" s="31"/>
      <c r="CKS168" s="31"/>
      <c r="CKT168" s="31"/>
      <c r="CKU168" s="31"/>
      <c r="CKV168" s="31"/>
      <c r="CKW168" s="31"/>
      <c r="CKX168" s="31"/>
      <c r="CKY168" s="31"/>
      <c r="CKZ168" s="31"/>
      <c r="CLA168" s="31"/>
      <c r="CLB168" s="31"/>
      <c r="CLC168" s="31"/>
      <c r="CLD168" s="31"/>
      <c r="CLE168" s="31"/>
      <c r="CLF168" s="31"/>
      <c r="CLG168" s="31"/>
      <c r="CLH168" s="31"/>
      <c r="CLI168" s="31"/>
      <c r="CLJ168" s="31"/>
      <c r="CLK168" s="31"/>
      <c r="CLL168" s="31"/>
      <c r="CLM168" s="31"/>
      <c r="CLN168" s="31"/>
      <c r="CLO168" s="31"/>
      <c r="CLP168" s="31"/>
      <c r="CLQ168" s="31"/>
      <c r="CLR168" s="31"/>
      <c r="CLS168" s="31"/>
      <c r="CLT168" s="31"/>
      <c r="CLU168" s="31"/>
      <c r="CLV168" s="31"/>
      <c r="CLW168" s="31"/>
      <c r="CLX168" s="31"/>
      <c r="CLY168" s="31"/>
      <c r="CLZ168" s="31"/>
      <c r="CMA168" s="31"/>
      <c r="CMB168" s="31"/>
      <c r="CMC168" s="31"/>
      <c r="CMD168" s="31"/>
      <c r="CME168" s="31"/>
      <c r="CMF168" s="31"/>
      <c r="CMG168" s="31"/>
      <c r="CMH168" s="31"/>
      <c r="CMI168" s="31"/>
      <c r="CMJ168" s="31"/>
      <c r="CMK168" s="31"/>
      <c r="CML168" s="31"/>
      <c r="CMM168" s="31"/>
      <c r="CMN168" s="31"/>
      <c r="CMO168" s="31"/>
      <c r="CMP168" s="31"/>
      <c r="CMQ168" s="31"/>
      <c r="CMR168" s="31"/>
      <c r="CMS168" s="31"/>
      <c r="CMT168" s="31"/>
      <c r="CMU168" s="31"/>
      <c r="CMV168" s="31"/>
      <c r="CMW168" s="31"/>
      <c r="CMX168" s="31"/>
      <c r="CMY168" s="31"/>
      <c r="CMZ168" s="31"/>
      <c r="CNA168" s="31"/>
      <c r="CNB168" s="31"/>
      <c r="CNC168" s="31"/>
      <c r="CND168" s="31"/>
      <c r="CNE168" s="31"/>
      <c r="CNF168" s="31"/>
      <c r="CNG168" s="31"/>
      <c r="CNH168" s="31"/>
      <c r="CNI168" s="31"/>
      <c r="CNJ168" s="31"/>
      <c r="CNK168" s="31"/>
      <c r="CNL168" s="31"/>
      <c r="CNM168" s="31"/>
      <c r="CNN168" s="31"/>
      <c r="CNO168" s="31"/>
      <c r="CNP168" s="31"/>
      <c r="CNQ168" s="31"/>
      <c r="CNR168" s="31"/>
      <c r="CNS168" s="31"/>
      <c r="CNT168" s="31"/>
      <c r="CNU168" s="31"/>
      <c r="CNV168" s="31"/>
      <c r="CNW168" s="31"/>
      <c r="CNX168" s="31"/>
      <c r="CNY168" s="31"/>
      <c r="CNZ168" s="31"/>
      <c r="COA168" s="31"/>
      <c r="COB168" s="31"/>
      <c r="COC168" s="31"/>
      <c r="COD168" s="31"/>
      <c r="COE168" s="31"/>
      <c r="COF168" s="31"/>
      <c r="COG168" s="31"/>
      <c r="COH168" s="31"/>
      <c r="COI168" s="31"/>
      <c r="COJ168" s="31"/>
      <c r="COK168" s="31"/>
      <c r="COL168" s="31"/>
      <c r="COM168" s="31"/>
      <c r="CON168" s="31"/>
      <c r="COO168" s="31"/>
      <c r="COP168" s="31"/>
      <c r="COQ168" s="31"/>
      <c r="COR168" s="31"/>
      <c r="COS168" s="31"/>
      <c r="COT168" s="31"/>
      <c r="COU168" s="31"/>
      <c r="COV168" s="31"/>
      <c r="COW168" s="31"/>
      <c r="COX168" s="31"/>
      <c r="COY168" s="31"/>
      <c r="COZ168" s="31"/>
      <c r="CPA168" s="31"/>
      <c r="CPB168" s="31"/>
      <c r="CPC168" s="31"/>
      <c r="CPD168" s="31"/>
      <c r="CPE168" s="31"/>
      <c r="CPF168" s="31"/>
      <c r="CPG168" s="31"/>
      <c r="CPH168" s="31"/>
      <c r="CPI168" s="31"/>
      <c r="CPJ168" s="31"/>
      <c r="CPK168" s="31"/>
      <c r="CPL168" s="31"/>
      <c r="CPM168" s="31"/>
      <c r="CPN168" s="31"/>
      <c r="CPO168" s="31"/>
      <c r="CPP168" s="31"/>
      <c r="CPQ168" s="31"/>
      <c r="CPR168" s="31"/>
      <c r="CPS168" s="31"/>
      <c r="CPT168" s="31"/>
      <c r="CPU168" s="31"/>
      <c r="CPV168" s="31"/>
      <c r="CPW168" s="31"/>
      <c r="CPX168" s="31"/>
      <c r="CPY168" s="31"/>
      <c r="CPZ168" s="31"/>
      <c r="CQA168" s="31"/>
      <c r="CQB168" s="31"/>
      <c r="CQC168" s="31"/>
      <c r="CQD168" s="31"/>
      <c r="CQE168" s="31"/>
      <c r="CQF168" s="31"/>
      <c r="CQG168" s="31"/>
      <c r="CQH168" s="31"/>
      <c r="CQI168" s="31"/>
      <c r="CQJ168" s="31"/>
      <c r="CQK168" s="31"/>
      <c r="CQL168" s="31"/>
      <c r="CQM168" s="31"/>
      <c r="CQN168" s="31"/>
      <c r="CQO168" s="31"/>
      <c r="CQP168" s="31"/>
      <c r="CQQ168" s="31"/>
      <c r="CQR168" s="31"/>
      <c r="CQS168" s="31"/>
      <c r="CQT168" s="31"/>
      <c r="CQU168" s="31"/>
      <c r="CQV168" s="31"/>
      <c r="CQW168" s="31"/>
      <c r="CQX168" s="31"/>
      <c r="CQY168" s="31"/>
      <c r="CQZ168" s="31"/>
      <c r="CRA168" s="31"/>
      <c r="CRB168" s="31"/>
      <c r="CRC168" s="31"/>
      <c r="CRD168" s="31"/>
      <c r="CRE168" s="31"/>
      <c r="CRF168" s="31"/>
      <c r="CRG168" s="31"/>
      <c r="CRH168" s="31"/>
      <c r="CRI168" s="31"/>
      <c r="CRJ168" s="31"/>
      <c r="CRK168" s="31"/>
      <c r="CRL168" s="31"/>
      <c r="CRM168" s="31"/>
      <c r="CRN168" s="31"/>
      <c r="CRO168" s="31"/>
      <c r="CRP168" s="31"/>
      <c r="CRQ168" s="31"/>
      <c r="CRR168" s="31"/>
      <c r="CRS168" s="31"/>
      <c r="CRT168" s="31"/>
      <c r="CRU168" s="31"/>
      <c r="CRV168" s="31"/>
      <c r="CRW168" s="31"/>
      <c r="CRX168" s="31"/>
      <c r="CRY168" s="31"/>
      <c r="CRZ168" s="31"/>
      <c r="CSA168" s="31"/>
      <c r="CSB168" s="31"/>
      <c r="CSC168" s="31"/>
      <c r="CSD168" s="31"/>
      <c r="CSE168" s="31"/>
      <c r="CSF168" s="31"/>
      <c r="CSG168" s="31"/>
      <c r="CSH168" s="31"/>
      <c r="CSI168" s="31"/>
      <c r="CSJ168" s="31"/>
      <c r="CSK168" s="31"/>
      <c r="CSL168" s="31"/>
      <c r="CSM168" s="31"/>
      <c r="CSN168" s="31"/>
      <c r="CSO168" s="31"/>
      <c r="CSP168" s="31"/>
      <c r="CSQ168" s="31"/>
      <c r="CSR168" s="31"/>
      <c r="CSS168" s="31"/>
      <c r="CST168" s="31"/>
      <c r="CSU168" s="31"/>
      <c r="CSV168" s="31"/>
      <c r="CSW168" s="31"/>
      <c r="CSX168" s="31"/>
      <c r="CSY168" s="31"/>
      <c r="CSZ168" s="31"/>
      <c r="CTA168" s="31"/>
      <c r="CTB168" s="31"/>
      <c r="CTC168" s="31"/>
      <c r="CTD168" s="31"/>
      <c r="CTE168" s="31"/>
      <c r="CTF168" s="31"/>
      <c r="CTG168" s="31"/>
      <c r="CTH168" s="31"/>
      <c r="CTI168" s="31"/>
      <c r="CTJ168" s="31"/>
      <c r="CTK168" s="31"/>
      <c r="CTL168" s="31"/>
      <c r="CTM168" s="31"/>
      <c r="CTN168" s="31"/>
      <c r="CTO168" s="31"/>
      <c r="CTP168" s="31"/>
      <c r="CTQ168" s="31"/>
      <c r="CTR168" s="31"/>
      <c r="CTS168" s="31"/>
      <c r="CTT168" s="31"/>
      <c r="CTU168" s="31"/>
      <c r="CTV168" s="31"/>
      <c r="CTW168" s="31"/>
      <c r="CTX168" s="31"/>
      <c r="CTY168" s="31"/>
      <c r="CTZ168" s="31"/>
      <c r="CUA168" s="31"/>
      <c r="CUB168" s="31"/>
      <c r="CUC168" s="31"/>
      <c r="CUD168" s="31"/>
      <c r="CUE168" s="31"/>
      <c r="CUF168" s="31"/>
      <c r="CUG168" s="31"/>
      <c r="CUH168" s="31"/>
      <c r="CUI168" s="31"/>
      <c r="CUJ168" s="31"/>
      <c r="CUK168" s="31"/>
      <c r="CUL168" s="31"/>
      <c r="CUM168" s="31"/>
      <c r="CUN168" s="31"/>
      <c r="CUO168" s="31"/>
      <c r="CUP168" s="31"/>
      <c r="CUQ168" s="31"/>
      <c r="CUR168" s="31"/>
      <c r="CUS168" s="31"/>
      <c r="CUT168" s="31"/>
      <c r="CUU168" s="31"/>
      <c r="CUV168" s="31"/>
      <c r="CUW168" s="31"/>
      <c r="CUX168" s="31"/>
      <c r="CUY168" s="31"/>
      <c r="CUZ168" s="31"/>
      <c r="CVA168" s="31"/>
      <c r="CVB168" s="31"/>
      <c r="CVC168" s="31"/>
      <c r="CVD168" s="31"/>
      <c r="CVE168" s="31"/>
      <c r="CVF168" s="31"/>
      <c r="CVG168" s="31"/>
      <c r="CVH168" s="31"/>
      <c r="CVI168" s="31"/>
      <c r="CVJ168" s="31"/>
      <c r="CVK168" s="31"/>
      <c r="CVL168" s="31"/>
      <c r="CVM168" s="31"/>
      <c r="CVN168" s="31"/>
      <c r="CVO168" s="31"/>
      <c r="CVP168" s="31"/>
      <c r="CVQ168" s="31"/>
      <c r="CVR168" s="31"/>
      <c r="CVS168" s="31"/>
      <c r="CVT168" s="31"/>
      <c r="CVU168" s="31"/>
      <c r="CVV168" s="31"/>
      <c r="CVW168" s="31"/>
      <c r="CVX168" s="31"/>
      <c r="CVY168" s="31"/>
      <c r="CVZ168" s="31"/>
      <c r="CWA168" s="31"/>
      <c r="CWB168" s="31"/>
      <c r="CWC168" s="31"/>
      <c r="CWD168" s="31"/>
      <c r="CWE168" s="31"/>
      <c r="CWF168" s="31"/>
      <c r="CWG168" s="31"/>
      <c r="CWH168" s="31"/>
      <c r="CWI168" s="31"/>
      <c r="CWJ168" s="31"/>
      <c r="CWK168" s="31"/>
      <c r="CWL168" s="31"/>
      <c r="CWM168" s="31"/>
      <c r="CWN168" s="31"/>
      <c r="CWO168" s="31"/>
      <c r="CWP168" s="31"/>
      <c r="CWQ168" s="31"/>
      <c r="CWR168" s="31"/>
      <c r="CWS168" s="31"/>
      <c r="CWT168" s="31"/>
      <c r="CWU168" s="31"/>
      <c r="CWV168" s="31"/>
      <c r="CWW168" s="31"/>
      <c r="CWX168" s="31"/>
      <c r="CWY168" s="31"/>
      <c r="CWZ168" s="31"/>
      <c r="CXA168" s="31"/>
      <c r="CXB168" s="31"/>
      <c r="CXC168" s="31"/>
      <c r="CXD168" s="31"/>
      <c r="CXE168" s="31"/>
      <c r="CXF168" s="31"/>
      <c r="CXG168" s="31"/>
      <c r="CXH168" s="31"/>
    </row>
    <row r="169" spans="1:2660" ht="30" customHeight="1" x14ac:dyDescent="0.2">
      <c r="A169" s="8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c r="BA169" s="31"/>
      <c r="BB169" s="31"/>
      <c r="BC169" s="31"/>
      <c r="BD169" s="31"/>
      <c r="BE169" s="38"/>
      <c r="BF169" s="38"/>
      <c r="BG169" s="38"/>
      <c r="BH169" s="38"/>
      <c r="BI169" s="38"/>
      <c r="BJ169" s="62"/>
      <c r="BK169" s="62"/>
      <c r="BL169" s="62"/>
      <c r="BM169" s="62"/>
      <c r="BN169" s="62"/>
      <c r="BO169" s="62"/>
      <c r="BP169" s="42"/>
      <c r="BQ169" s="42"/>
      <c r="BR169" s="42"/>
      <c r="BS169" s="42"/>
      <c r="BT169" s="42"/>
      <c r="BU169" s="42"/>
      <c r="BV169" s="42"/>
    </row>
    <row r="170" spans="1:2660" ht="30" customHeight="1" x14ac:dyDescent="0.2">
      <c r="A170" s="8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c r="BA170" s="31"/>
      <c r="BB170" s="31"/>
      <c r="BC170" s="31"/>
      <c r="BD170" s="31"/>
      <c r="BE170" s="38"/>
      <c r="BF170" s="38"/>
      <c r="BG170" s="38"/>
      <c r="BH170" s="38"/>
      <c r="BI170" s="38"/>
      <c r="BJ170" s="62"/>
      <c r="BK170" s="62"/>
      <c r="BL170" s="62"/>
      <c r="BM170" s="62"/>
      <c r="BN170" s="62"/>
      <c r="BO170" s="62"/>
      <c r="BP170" s="42"/>
      <c r="BQ170" s="42"/>
      <c r="BR170" s="42"/>
      <c r="BS170" s="42"/>
      <c r="BT170" s="42"/>
      <c r="BU170" s="42"/>
      <c r="BV170" s="42"/>
    </row>
    <row r="171" spans="1:2660" ht="24" customHeight="1" x14ac:dyDescent="0.2">
      <c r="A171" s="8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56"/>
      <c r="AQ171" s="31"/>
      <c r="AR171" s="31"/>
      <c r="AS171" s="31"/>
      <c r="AT171" s="31"/>
      <c r="AU171" s="31"/>
      <c r="AV171" s="31"/>
      <c r="AW171" s="31"/>
      <c r="AX171" s="31"/>
      <c r="AY171" s="31"/>
      <c r="AZ171" s="31"/>
      <c r="BA171" s="31"/>
      <c r="BB171" s="31"/>
      <c r="BC171" s="31"/>
      <c r="BD171" s="31"/>
      <c r="BE171" s="38"/>
      <c r="BF171" s="38"/>
      <c r="BG171" s="38"/>
      <c r="BH171" s="38"/>
      <c r="BI171" s="38"/>
      <c r="BJ171" s="62"/>
      <c r="BK171" s="62"/>
      <c r="BL171" s="62"/>
      <c r="BM171" s="62"/>
      <c r="BN171" s="62"/>
      <c r="BO171" s="62"/>
      <c r="BP171" s="43"/>
      <c r="BQ171" s="43"/>
      <c r="BR171" s="43"/>
      <c r="BS171" s="43"/>
      <c r="BT171" s="43"/>
      <c r="BU171" s="43"/>
      <c r="BV171" s="43"/>
    </row>
    <row r="172" spans="1:2660" ht="22.5" customHeight="1" x14ac:dyDescent="0.2">
      <c r="A172" s="8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56"/>
      <c r="AQ172" s="31"/>
      <c r="AR172" s="31"/>
      <c r="AS172" s="31"/>
      <c r="AT172" s="31"/>
      <c r="AU172" s="31"/>
      <c r="AV172" s="31"/>
      <c r="AW172" s="31"/>
      <c r="AX172" s="31"/>
      <c r="AY172" s="31"/>
      <c r="AZ172" s="31"/>
      <c r="BA172" s="31"/>
      <c r="BB172" s="31"/>
      <c r="BC172" s="31"/>
      <c r="BD172" s="31"/>
      <c r="BE172" s="38"/>
      <c r="BF172" s="38"/>
      <c r="BG172" s="38"/>
      <c r="BH172" s="38"/>
      <c r="BI172" s="38"/>
      <c r="BJ172" s="62"/>
      <c r="BK172" s="62"/>
      <c r="BL172" s="62"/>
      <c r="BM172" s="62"/>
      <c r="BN172" s="62"/>
      <c r="BO172" s="62"/>
      <c r="BP172" s="43"/>
      <c r="BQ172" s="43"/>
      <c r="BR172" s="43"/>
      <c r="BS172" s="43"/>
      <c r="BT172" s="43"/>
      <c r="BU172" s="43"/>
      <c r="BV172" s="43"/>
    </row>
    <row r="173" spans="1:2660" ht="28.5" customHeight="1" x14ac:dyDescent="0.2">
      <c r="A173" s="8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31"/>
      <c r="AL173" s="31"/>
      <c r="AM173" s="31"/>
      <c r="AN173" s="31"/>
      <c r="AO173" s="31"/>
      <c r="AP173" s="56"/>
      <c r="AQ173" s="31"/>
      <c r="AR173" s="31"/>
      <c r="AS173" s="31"/>
      <c r="AT173" s="31"/>
      <c r="AU173" s="31"/>
      <c r="AV173" s="31"/>
      <c r="AW173" s="31"/>
      <c r="AX173" s="31"/>
      <c r="AY173" s="31"/>
      <c r="AZ173" s="31"/>
      <c r="BA173" s="31"/>
      <c r="BB173" s="31"/>
      <c r="BC173" s="31"/>
      <c r="BD173" s="31"/>
      <c r="BE173" s="38"/>
      <c r="BF173" s="38"/>
      <c r="BG173" s="38"/>
      <c r="BH173" s="38"/>
      <c r="BI173" s="38"/>
      <c r="BJ173" s="62"/>
      <c r="BK173" s="62"/>
      <c r="BL173" s="62"/>
      <c r="BM173" s="62"/>
      <c r="BN173" s="62"/>
      <c r="BO173" s="62"/>
      <c r="BP173" s="43"/>
      <c r="BQ173" s="43"/>
      <c r="BR173" s="43"/>
      <c r="BS173" s="43"/>
      <c r="BT173" s="43"/>
      <c r="BU173" s="43"/>
      <c r="BV173" s="43"/>
    </row>
    <row r="174" spans="1:2660" ht="36.75" customHeight="1" x14ac:dyDescent="0.2">
      <c r="A174" s="8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8"/>
      <c r="BF174" s="38"/>
      <c r="BG174" s="38"/>
      <c r="BH174" s="38"/>
      <c r="BI174" s="38"/>
      <c r="BJ174" s="62"/>
      <c r="BK174" s="62"/>
      <c r="BL174" s="62"/>
      <c r="BM174" s="62"/>
      <c r="BN174" s="62"/>
      <c r="BO174" s="62"/>
      <c r="BP174" s="43"/>
      <c r="BQ174" s="43"/>
      <c r="BR174" s="43"/>
      <c r="BS174" s="43"/>
      <c r="BT174" s="43"/>
      <c r="BU174" s="43"/>
      <c r="BV174" s="43"/>
    </row>
    <row r="175" spans="1:2660" ht="0.75" customHeight="1" x14ac:dyDescent="0.2">
      <c r="A175" s="8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8"/>
      <c r="BF175" s="38"/>
      <c r="BG175" s="38"/>
      <c r="BH175" s="38"/>
      <c r="BI175" s="38"/>
      <c r="BJ175" s="62"/>
      <c r="BK175" s="62"/>
      <c r="BL175" s="62"/>
      <c r="BM175" s="62"/>
      <c r="BN175" s="62"/>
      <c r="BO175" s="62"/>
      <c r="BP175" s="43"/>
      <c r="BQ175" s="43"/>
      <c r="BR175" s="43"/>
      <c r="BS175" s="43"/>
      <c r="BT175" s="43"/>
      <c r="BU175" s="43"/>
      <c r="BV175" s="43"/>
    </row>
    <row r="176" spans="1:2660" ht="22.5" customHeight="1" x14ac:dyDescent="0.2">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8"/>
      <c r="BF176" s="38"/>
      <c r="BG176" s="38"/>
      <c r="BH176" s="38"/>
      <c r="BI176" s="38"/>
      <c r="BJ176" s="62"/>
      <c r="BK176" s="62"/>
      <c r="BL176" s="62"/>
      <c r="BM176" s="62"/>
      <c r="BN176" s="62"/>
      <c r="BO176" s="62"/>
      <c r="BP176" s="43"/>
      <c r="BQ176" s="43"/>
      <c r="BR176" s="43"/>
      <c r="BS176" s="43"/>
      <c r="BT176" s="43"/>
      <c r="BU176" s="43"/>
      <c r="BV176" s="43"/>
    </row>
  </sheetData>
  <sheetProtection algorithmName="SHA-512" hashValue="2PRVZKMN65MaZ6N7qWSNoV2O8wVMNGNL/gLKDI+GLYdA4z74+AUZqVeZcZZ0GVeq3/RGQiG3qmMwibqKL5BbYQ==" saltValue="PrlNlxQrR/5MNUl+3t3Y6A==" spinCount="100000" sheet="1" objects="1" scenarios="1" selectLockedCells="1"/>
  <dataConsolidate/>
  <mergeCells count="677">
    <mergeCell ref="AJ94:AL94"/>
    <mergeCell ref="AM94:AO94"/>
    <mergeCell ref="F96:H96"/>
    <mergeCell ref="X100:Z100"/>
    <mergeCell ref="AJ100:AL100"/>
    <mergeCell ref="AM100:AO100"/>
    <mergeCell ref="Y99:Z99"/>
    <mergeCell ref="S109:T109"/>
    <mergeCell ref="V109:W109"/>
    <mergeCell ref="AN103:AO103"/>
    <mergeCell ref="R108:T108"/>
    <mergeCell ref="U108:W108"/>
    <mergeCell ref="P109:Q109"/>
    <mergeCell ref="P103:Q103"/>
    <mergeCell ref="S103:T103"/>
    <mergeCell ref="V103:W103"/>
    <mergeCell ref="AD104:AF104"/>
    <mergeCell ref="AG104:AI104"/>
    <mergeCell ref="X106:Z106"/>
    <mergeCell ref="AG98:AI98"/>
    <mergeCell ref="AJ98:AL98"/>
    <mergeCell ref="AM98:AO98"/>
    <mergeCell ref="AB99:AC99"/>
    <mergeCell ref="AA106:AC106"/>
    <mergeCell ref="AM114:AO114"/>
    <mergeCell ref="AM112:AO112"/>
    <mergeCell ref="AE113:AF113"/>
    <mergeCell ref="AH113:AI113"/>
    <mergeCell ref="AK113:AL113"/>
    <mergeCell ref="AN113:AO113"/>
    <mergeCell ref="Y113:Z113"/>
    <mergeCell ref="AB113:AC113"/>
    <mergeCell ref="AJ114:AL114"/>
    <mergeCell ref="U110:W110"/>
    <mergeCell ref="V111:W111"/>
    <mergeCell ref="AJ110:AL110"/>
    <mergeCell ref="AA108:AC108"/>
    <mergeCell ref="O112:Q112"/>
    <mergeCell ref="R112:T112"/>
    <mergeCell ref="U112:W112"/>
    <mergeCell ref="X112:Z112"/>
    <mergeCell ref="AA112:AC112"/>
    <mergeCell ref="AD112:AF112"/>
    <mergeCell ref="AG112:AI112"/>
    <mergeCell ref="AJ112:AL112"/>
    <mergeCell ref="AK111:AL111"/>
    <mergeCell ref="X110:Z110"/>
    <mergeCell ref="AA110:AC110"/>
    <mergeCell ref="AD108:AF108"/>
    <mergeCell ref="AG108:AI108"/>
    <mergeCell ref="AJ108:AL108"/>
    <mergeCell ref="Y111:Z111"/>
    <mergeCell ref="AD110:AF110"/>
    <mergeCell ref="AG110:AI110"/>
    <mergeCell ref="AN111:AO111"/>
    <mergeCell ref="Y107:Z107"/>
    <mergeCell ref="AB107:AC107"/>
    <mergeCell ref="AA100:AC100"/>
    <mergeCell ref="AD100:AF100"/>
    <mergeCell ref="AG100:AI100"/>
    <mergeCell ref="AE103:AF103"/>
    <mergeCell ref="AH103:AI103"/>
    <mergeCell ref="AK103:AL103"/>
    <mergeCell ref="AJ106:AL106"/>
    <mergeCell ref="AM106:AO106"/>
    <mergeCell ref="X104:Z104"/>
    <mergeCell ref="AK109:AL109"/>
    <mergeCell ref="AN109:AO109"/>
    <mergeCell ref="AK107:AL107"/>
    <mergeCell ref="AN107:AO107"/>
    <mergeCell ref="AM110:AO110"/>
    <mergeCell ref="X108:Z108"/>
    <mergeCell ref="AD106:AF106"/>
    <mergeCell ref="AG106:AI106"/>
    <mergeCell ref="AJ104:AL104"/>
    <mergeCell ref="AM104:AO104"/>
    <mergeCell ref="AM108:AO108"/>
    <mergeCell ref="AA104:AC104"/>
    <mergeCell ref="L94:N94"/>
    <mergeCell ref="O94:Q94"/>
    <mergeCell ref="R94:T94"/>
    <mergeCell ref="U94:W94"/>
    <mergeCell ref="X94:Z94"/>
    <mergeCell ref="AA94:AC94"/>
    <mergeCell ref="AD94:AF94"/>
    <mergeCell ref="AG94:AI94"/>
    <mergeCell ref="AE107:AF107"/>
    <mergeCell ref="AH107:AI107"/>
    <mergeCell ref="M97:N97"/>
    <mergeCell ref="AH97:AI97"/>
    <mergeCell ref="AH95:AI95"/>
    <mergeCell ref="V95:W95"/>
    <mergeCell ref="AE95:AF95"/>
    <mergeCell ref="X98:Z98"/>
    <mergeCell ref="AE99:AF99"/>
    <mergeCell ref="AH99:AI99"/>
    <mergeCell ref="L108:N108"/>
    <mergeCell ref="O108:Q108"/>
    <mergeCell ref="AK101:AL101"/>
    <mergeCell ref="Y101:Z101"/>
    <mergeCell ref="AB101:AC101"/>
    <mergeCell ref="AH105:AI105"/>
    <mergeCell ref="AK105:AL105"/>
    <mergeCell ref="P99:Q99"/>
    <mergeCell ref="S99:T99"/>
    <mergeCell ref="V99:W99"/>
    <mergeCell ref="AG102:AI102"/>
    <mergeCell ref="AH101:AI101"/>
    <mergeCell ref="M99:N99"/>
    <mergeCell ref="L102:N102"/>
    <mergeCell ref="O102:Q102"/>
    <mergeCell ref="R102:T102"/>
    <mergeCell ref="U102:W102"/>
    <mergeCell ref="AK99:AL99"/>
    <mergeCell ref="M113:N113"/>
    <mergeCell ref="P113:Q113"/>
    <mergeCell ref="S113:T113"/>
    <mergeCell ref="V113:W113"/>
    <mergeCell ref="L114:N114"/>
    <mergeCell ref="O114:Q114"/>
    <mergeCell ref="L112:N112"/>
    <mergeCell ref="AE109:AF109"/>
    <mergeCell ref="AH109:AI109"/>
    <mergeCell ref="Y109:Z109"/>
    <mergeCell ref="AB109:AC109"/>
    <mergeCell ref="AB111:AC111"/>
    <mergeCell ref="AE111:AF111"/>
    <mergeCell ref="AH111:AI111"/>
    <mergeCell ref="O110:Q110"/>
    <mergeCell ref="R110:T110"/>
    <mergeCell ref="R114:T114"/>
    <mergeCell ref="U114:W114"/>
    <mergeCell ref="X114:Z114"/>
    <mergeCell ref="AA114:AC114"/>
    <mergeCell ref="AD114:AF114"/>
    <mergeCell ref="AG114:AI114"/>
    <mergeCell ref="P111:Q111"/>
    <mergeCell ref="S111:T111"/>
    <mergeCell ref="AK135:AL135"/>
    <mergeCell ref="AN135:AO135"/>
    <mergeCell ref="E136:AO136"/>
    <mergeCell ref="E140:AO141"/>
    <mergeCell ref="M135:N135"/>
    <mergeCell ref="P135:Q135"/>
    <mergeCell ref="S135:T135"/>
    <mergeCell ref="V135:W135"/>
    <mergeCell ref="Y135:Z135"/>
    <mergeCell ref="AB135:AC135"/>
    <mergeCell ref="AE135:AF135"/>
    <mergeCell ref="AH135:AI135"/>
    <mergeCell ref="A135:A141"/>
    <mergeCell ref="B135:B141"/>
    <mergeCell ref="C135:C141"/>
    <mergeCell ref="D135:D141"/>
    <mergeCell ref="G135:H135"/>
    <mergeCell ref="J135:K135"/>
    <mergeCell ref="A113:A114"/>
    <mergeCell ref="B113:B114"/>
    <mergeCell ref="C113:C114"/>
    <mergeCell ref="D113:D114"/>
    <mergeCell ref="G113:H113"/>
    <mergeCell ref="J113:K113"/>
    <mergeCell ref="F114:H114"/>
    <mergeCell ref="I114:K114"/>
    <mergeCell ref="A109:A110"/>
    <mergeCell ref="B109:B110"/>
    <mergeCell ref="C109:C110"/>
    <mergeCell ref="D109:D110"/>
    <mergeCell ref="F110:H110"/>
    <mergeCell ref="F112:H112"/>
    <mergeCell ref="I110:K110"/>
    <mergeCell ref="I112:K112"/>
    <mergeCell ref="M111:N111"/>
    <mergeCell ref="M109:N109"/>
    <mergeCell ref="G109:H109"/>
    <mergeCell ref="J109:K109"/>
    <mergeCell ref="L110:N110"/>
    <mergeCell ref="A111:A112"/>
    <mergeCell ref="B111:B112"/>
    <mergeCell ref="C111:C112"/>
    <mergeCell ref="D111:D112"/>
    <mergeCell ref="G111:H111"/>
    <mergeCell ref="J111:K111"/>
    <mergeCell ref="G105:H105"/>
    <mergeCell ref="J105:K105"/>
    <mergeCell ref="L106:N106"/>
    <mergeCell ref="O106:Q106"/>
    <mergeCell ref="R106:T106"/>
    <mergeCell ref="U106:W106"/>
    <mergeCell ref="A107:A108"/>
    <mergeCell ref="B107:B108"/>
    <mergeCell ref="C107:C108"/>
    <mergeCell ref="D107:D108"/>
    <mergeCell ref="G107:H107"/>
    <mergeCell ref="J107:K107"/>
    <mergeCell ref="A105:A106"/>
    <mergeCell ref="B105:B106"/>
    <mergeCell ref="C105:C106"/>
    <mergeCell ref="D105:D106"/>
    <mergeCell ref="F106:H106"/>
    <mergeCell ref="F108:H108"/>
    <mergeCell ref="I106:K106"/>
    <mergeCell ref="I108:K108"/>
    <mergeCell ref="M107:N107"/>
    <mergeCell ref="P107:Q107"/>
    <mergeCell ref="S107:T107"/>
    <mergeCell ref="V107:W107"/>
    <mergeCell ref="A103:A104"/>
    <mergeCell ref="B103:B104"/>
    <mergeCell ref="C103:C104"/>
    <mergeCell ref="D103:D104"/>
    <mergeCell ref="G103:H103"/>
    <mergeCell ref="J103:K103"/>
    <mergeCell ref="F104:H104"/>
    <mergeCell ref="I104:K104"/>
    <mergeCell ref="M103:N103"/>
    <mergeCell ref="L104:N104"/>
    <mergeCell ref="AN105:AO105"/>
    <mergeCell ref="Y105:Z105"/>
    <mergeCell ref="AB105:AC105"/>
    <mergeCell ref="M101:N101"/>
    <mergeCell ref="P101:Q101"/>
    <mergeCell ref="S101:T101"/>
    <mergeCell ref="V101:W101"/>
    <mergeCell ref="AN101:AO101"/>
    <mergeCell ref="M105:N105"/>
    <mergeCell ref="P105:Q105"/>
    <mergeCell ref="S105:T105"/>
    <mergeCell ref="V105:W105"/>
    <mergeCell ref="O104:Q104"/>
    <mergeCell ref="R104:T104"/>
    <mergeCell ref="U104:W104"/>
    <mergeCell ref="Y103:Z103"/>
    <mergeCell ref="AB103:AC103"/>
    <mergeCell ref="AE105:AF105"/>
    <mergeCell ref="AJ102:AL102"/>
    <mergeCell ref="AM102:AO102"/>
    <mergeCell ref="X102:Z102"/>
    <mergeCell ref="I102:K102"/>
    <mergeCell ref="AE101:AF101"/>
    <mergeCell ref="AA102:AC102"/>
    <mergeCell ref="AD102:AF102"/>
    <mergeCell ref="AA98:AC98"/>
    <mergeCell ref="AD98:AF98"/>
    <mergeCell ref="I98:K98"/>
    <mergeCell ref="A99:A100"/>
    <mergeCell ref="B99:B100"/>
    <mergeCell ref="C99:C100"/>
    <mergeCell ref="D99:D100"/>
    <mergeCell ref="A101:A102"/>
    <mergeCell ref="B101:B102"/>
    <mergeCell ref="C101:C102"/>
    <mergeCell ref="D101:D102"/>
    <mergeCell ref="A97:A98"/>
    <mergeCell ref="B97:B98"/>
    <mergeCell ref="C97:C98"/>
    <mergeCell ref="D97:D98"/>
    <mergeCell ref="AE97:AF97"/>
    <mergeCell ref="G101:H101"/>
    <mergeCell ref="J101:K101"/>
    <mergeCell ref="F102:H102"/>
    <mergeCell ref="AK97:AL97"/>
    <mergeCell ref="AN97:AO97"/>
    <mergeCell ref="Y97:Z97"/>
    <mergeCell ref="AB97:AC97"/>
    <mergeCell ref="F100:H100"/>
    <mergeCell ref="I100:K100"/>
    <mergeCell ref="L100:N100"/>
    <mergeCell ref="O100:Q100"/>
    <mergeCell ref="R100:T100"/>
    <mergeCell ref="U100:W100"/>
    <mergeCell ref="G99:H99"/>
    <mergeCell ref="J99:K99"/>
    <mergeCell ref="L98:N98"/>
    <mergeCell ref="O98:Q98"/>
    <mergeCell ref="R98:T98"/>
    <mergeCell ref="U98:W98"/>
    <mergeCell ref="P97:Q97"/>
    <mergeCell ref="S97:T97"/>
    <mergeCell ref="V97:W97"/>
    <mergeCell ref="G97:H97"/>
    <mergeCell ref="J97:K97"/>
    <mergeCell ref="F98:H98"/>
    <mergeCell ref="AN99:AO99"/>
    <mergeCell ref="AK95:AL95"/>
    <mergeCell ref="AN95:AO95"/>
    <mergeCell ref="AG96:AI96"/>
    <mergeCell ref="AJ96:AL96"/>
    <mergeCell ref="AM96:AO96"/>
    <mergeCell ref="Y95:Z95"/>
    <mergeCell ref="AB95:AC95"/>
    <mergeCell ref="A95:A96"/>
    <mergeCell ref="B95:B96"/>
    <mergeCell ref="C95:C96"/>
    <mergeCell ref="D95:D96"/>
    <mergeCell ref="G95:H95"/>
    <mergeCell ref="J95:K95"/>
    <mergeCell ref="L96:N96"/>
    <mergeCell ref="O96:Q96"/>
    <mergeCell ref="R96:T96"/>
    <mergeCell ref="U96:W96"/>
    <mergeCell ref="X96:Z96"/>
    <mergeCell ref="AA96:AC96"/>
    <mergeCell ref="AD96:AF96"/>
    <mergeCell ref="M95:N95"/>
    <mergeCell ref="P95:Q95"/>
    <mergeCell ref="S95:T95"/>
    <mergeCell ref="A93:A94"/>
    <mergeCell ref="B93:B94"/>
    <mergeCell ref="C93:C94"/>
    <mergeCell ref="D93:D94"/>
    <mergeCell ref="G93:H93"/>
    <mergeCell ref="J93:K93"/>
    <mergeCell ref="F94:H94"/>
    <mergeCell ref="I94:K94"/>
    <mergeCell ref="I96:K96"/>
    <mergeCell ref="AE93:AF93"/>
    <mergeCell ref="AH93:AI93"/>
    <mergeCell ref="AK93:AL93"/>
    <mergeCell ref="AN93:AO93"/>
    <mergeCell ref="M93:N93"/>
    <mergeCell ref="P93:Q93"/>
    <mergeCell ref="S93:T93"/>
    <mergeCell ref="V93:W93"/>
    <mergeCell ref="Y93:Z93"/>
    <mergeCell ref="AB93:AC93"/>
    <mergeCell ref="AH91:AI91"/>
    <mergeCell ref="AK91:AL91"/>
    <mergeCell ref="AN91:AO91"/>
    <mergeCell ref="Y91:Z91"/>
    <mergeCell ref="AB91:AC91"/>
    <mergeCell ref="AM92:AO92"/>
    <mergeCell ref="A91:A92"/>
    <mergeCell ref="B91:B92"/>
    <mergeCell ref="C91:C92"/>
    <mergeCell ref="D91:D92"/>
    <mergeCell ref="G91:H91"/>
    <mergeCell ref="J91:K91"/>
    <mergeCell ref="L92:N92"/>
    <mergeCell ref="O92:Q92"/>
    <mergeCell ref="R92:T92"/>
    <mergeCell ref="U92:W92"/>
    <mergeCell ref="X92:Z92"/>
    <mergeCell ref="AA92:AC92"/>
    <mergeCell ref="AD92:AF92"/>
    <mergeCell ref="AG92:AI92"/>
    <mergeCell ref="AJ92:AL92"/>
    <mergeCell ref="Y90:Z90"/>
    <mergeCell ref="AB90:AC90"/>
    <mergeCell ref="AE90:AF90"/>
    <mergeCell ref="M91:N91"/>
    <mergeCell ref="P91:Q91"/>
    <mergeCell ref="S91:T91"/>
    <mergeCell ref="V91:W91"/>
    <mergeCell ref="F92:H92"/>
    <mergeCell ref="I92:K92"/>
    <mergeCell ref="AE91:AF91"/>
    <mergeCell ref="AH90:AI90"/>
    <mergeCell ref="AK90:AL90"/>
    <mergeCell ref="AN90:AO90"/>
    <mergeCell ref="AM51:AM52"/>
    <mergeCell ref="A85:AO85"/>
    <mergeCell ref="A90:E90"/>
    <mergeCell ref="G90:H90"/>
    <mergeCell ref="J90:K90"/>
    <mergeCell ref="M90:N90"/>
    <mergeCell ref="P90:Q90"/>
    <mergeCell ref="S90:T90"/>
    <mergeCell ref="V90:W90"/>
    <mergeCell ref="U51:U52"/>
    <mergeCell ref="X51:X52"/>
    <mergeCell ref="AA51:AA52"/>
    <mergeCell ref="AD51:AD52"/>
    <mergeCell ref="AG51:AG52"/>
    <mergeCell ref="AJ51:AJ52"/>
    <mergeCell ref="A86:AO86"/>
    <mergeCell ref="A87:AO87"/>
    <mergeCell ref="A88:R88"/>
    <mergeCell ref="S88:W88"/>
    <mergeCell ref="X88:AO88"/>
    <mergeCell ref="A89:AO89"/>
    <mergeCell ref="AD49:AD50"/>
    <mergeCell ref="AG49:AG50"/>
    <mergeCell ref="AJ49:AJ50"/>
    <mergeCell ref="AM49:AM50"/>
    <mergeCell ref="D51:E52"/>
    <mergeCell ref="F51:F52"/>
    <mergeCell ref="I51:I52"/>
    <mergeCell ref="L51:L52"/>
    <mergeCell ref="O51:O52"/>
    <mergeCell ref="R51:R52"/>
    <mergeCell ref="D49:E50"/>
    <mergeCell ref="F49:F50"/>
    <mergeCell ref="I49:I50"/>
    <mergeCell ref="L49:L50"/>
    <mergeCell ref="O49:O50"/>
    <mergeCell ref="R49:R50"/>
    <mergeCell ref="U49:U50"/>
    <mergeCell ref="X49:X50"/>
    <mergeCell ref="AA49:AA50"/>
    <mergeCell ref="AD45:AD46"/>
    <mergeCell ref="AG45:AG46"/>
    <mergeCell ref="AJ45:AJ46"/>
    <mergeCell ref="AM45:AM46"/>
    <mergeCell ref="D47:E48"/>
    <mergeCell ref="F47:F48"/>
    <mergeCell ref="I47:I48"/>
    <mergeCell ref="L47:L48"/>
    <mergeCell ref="O47:O48"/>
    <mergeCell ref="R47:R48"/>
    <mergeCell ref="AM47:AM48"/>
    <mergeCell ref="U47:U48"/>
    <mergeCell ref="X47:X48"/>
    <mergeCell ref="AA47:AA48"/>
    <mergeCell ref="AD47:AD48"/>
    <mergeCell ref="AG47:AG48"/>
    <mergeCell ref="AJ47:AJ48"/>
    <mergeCell ref="D45:E46"/>
    <mergeCell ref="F45:F46"/>
    <mergeCell ref="I45:I46"/>
    <mergeCell ref="L45:L46"/>
    <mergeCell ref="O45:O46"/>
    <mergeCell ref="R45:R46"/>
    <mergeCell ref="U45:U46"/>
    <mergeCell ref="X45:X46"/>
    <mergeCell ref="AA45:AA46"/>
    <mergeCell ref="AD41:AD42"/>
    <mergeCell ref="AG41:AG42"/>
    <mergeCell ref="AJ41:AJ42"/>
    <mergeCell ref="AM41:AM42"/>
    <mergeCell ref="D43:E44"/>
    <mergeCell ref="F43:F44"/>
    <mergeCell ref="I43:I44"/>
    <mergeCell ref="L43:L44"/>
    <mergeCell ref="O43:O44"/>
    <mergeCell ref="R43:R44"/>
    <mergeCell ref="AM43:AM44"/>
    <mergeCell ref="U43:U44"/>
    <mergeCell ref="X43:X44"/>
    <mergeCell ref="AA43:AA44"/>
    <mergeCell ref="AD43:AD44"/>
    <mergeCell ref="AG43:AG44"/>
    <mergeCell ref="AJ43:AJ44"/>
    <mergeCell ref="D41:E42"/>
    <mergeCell ref="F41:F42"/>
    <mergeCell ref="I41:I42"/>
    <mergeCell ref="L41:L42"/>
    <mergeCell ref="O41:O42"/>
    <mergeCell ref="R41:R42"/>
    <mergeCell ref="U41:U42"/>
    <mergeCell ref="X41:X42"/>
    <mergeCell ref="AA41:AA42"/>
    <mergeCell ref="AD37:AD38"/>
    <mergeCell ref="AG37:AG38"/>
    <mergeCell ref="AJ37:AJ38"/>
    <mergeCell ref="AM37:AM38"/>
    <mergeCell ref="D39:E40"/>
    <mergeCell ref="F39:F40"/>
    <mergeCell ref="I39:I40"/>
    <mergeCell ref="L39:L40"/>
    <mergeCell ref="O39:O40"/>
    <mergeCell ref="R39:R40"/>
    <mergeCell ref="AM39:AM40"/>
    <mergeCell ref="U39:U40"/>
    <mergeCell ref="X39:X40"/>
    <mergeCell ref="AA39:AA40"/>
    <mergeCell ref="AD39:AD40"/>
    <mergeCell ref="AG39:AG40"/>
    <mergeCell ref="AJ39:AJ40"/>
    <mergeCell ref="D37:E38"/>
    <mergeCell ref="F37:F38"/>
    <mergeCell ref="I37:I38"/>
    <mergeCell ref="L37:L38"/>
    <mergeCell ref="O37:O38"/>
    <mergeCell ref="R37:R38"/>
    <mergeCell ref="U37:U38"/>
    <mergeCell ref="X37:X38"/>
    <mergeCell ref="AA37:AA38"/>
    <mergeCell ref="AD33:AD34"/>
    <mergeCell ref="AG33:AG34"/>
    <mergeCell ref="AJ33:AJ34"/>
    <mergeCell ref="AM33:AM34"/>
    <mergeCell ref="D35:E36"/>
    <mergeCell ref="F35:F36"/>
    <mergeCell ref="I35:I36"/>
    <mergeCell ref="L35:L36"/>
    <mergeCell ref="O35:O36"/>
    <mergeCell ref="R35:R36"/>
    <mergeCell ref="AM35:AM36"/>
    <mergeCell ref="U35:U36"/>
    <mergeCell ref="X35:X36"/>
    <mergeCell ref="AA35:AA36"/>
    <mergeCell ref="AD35:AD36"/>
    <mergeCell ref="AG35:AG36"/>
    <mergeCell ref="AJ35:AJ36"/>
    <mergeCell ref="D33:E34"/>
    <mergeCell ref="F33:F34"/>
    <mergeCell ref="I33:I34"/>
    <mergeCell ref="L33:L34"/>
    <mergeCell ref="O33:O34"/>
    <mergeCell ref="R33:R34"/>
    <mergeCell ref="U33:U34"/>
    <mergeCell ref="X33:X34"/>
    <mergeCell ref="AA33:AA34"/>
    <mergeCell ref="AG29:AG30"/>
    <mergeCell ref="AJ29:AJ30"/>
    <mergeCell ref="AM29:AM30"/>
    <mergeCell ref="D31:E32"/>
    <mergeCell ref="F31:F32"/>
    <mergeCell ref="I31:I32"/>
    <mergeCell ref="L31:L32"/>
    <mergeCell ref="O31:O32"/>
    <mergeCell ref="R31:R32"/>
    <mergeCell ref="AM31:AM32"/>
    <mergeCell ref="U31:U32"/>
    <mergeCell ref="X31:X32"/>
    <mergeCell ref="AA31:AA32"/>
    <mergeCell ref="AD31:AD32"/>
    <mergeCell ref="AG31:AG32"/>
    <mergeCell ref="AJ31:AJ32"/>
    <mergeCell ref="AM25:AM26"/>
    <mergeCell ref="D27:E28"/>
    <mergeCell ref="F27:F28"/>
    <mergeCell ref="I27:I28"/>
    <mergeCell ref="L27:L28"/>
    <mergeCell ref="O27:O28"/>
    <mergeCell ref="R27:R28"/>
    <mergeCell ref="AM27:AM28"/>
    <mergeCell ref="D29:E30"/>
    <mergeCell ref="F29:F30"/>
    <mergeCell ref="I29:I30"/>
    <mergeCell ref="L29:L30"/>
    <mergeCell ref="O29:O30"/>
    <mergeCell ref="R29:R30"/>
    <mergeCell ref="U29:U30"/>
    <mergeCell ref="X29:X30"/>
    <mergeCell ref="AA29:AA30"/>
    <mergeCell ref="U27:U28"/>
    <mergeCell ref="X27:X28"/>
    <mergeCell ref="AA27:AA28"/>
    <mergeCell ref="AD27:AD28"/>
    <mergeCell ref="AG27:AG28"/>
    <mergeCell ref="AJ27:AJ28"/>
    <mergeCell ref="AD29:AD30"/>
    <mergeCell ref="D23:E24"/>
    <mergeCell ref="F23:F24"/>
    <mergeCell ref="I23:I24"/>
    <mergeCell ref="L23:L24"/>
    <mergeCell ref="O23:O24"/>
    <mergeCell ref="R23:R24"/>
    <mergeCell ref="AD25:AD26"/>
    <mergeCell ref="AG25:AG26"/>
    <mergeCell ref="AJ25:AJ26"/>
    <mergeCell ref="U25:U26"/>
    <mergeCell ref="X25:X26"/>
    <mergeCell ref="AA25:AA26"/>
    <mergeCell ref="U23:U24"/>
    <mergeCell ref="X23:X24"/>
    <mergeCell ref="AA23:AA24"/>
    <mergeCell ref="AD23:AD24"/>
    <mergeCell ref="AG23:AG24"/>
    <mergeCell ref="AJ23:AJ24"/>
    <mergeCell ref="AN20:AO20"/>
    <mergeCell ref="A21:C52"/>
    <mergeCell ref="D21:E22"/>
    <mergeCell ref="F21:F22"/>
    <mergeCell ref="I21:I22"/>
    <mergeCell ref="L21:L22"/>
    <mergeCell ref="O21:O22"/>
    <mergeCell ref="R21:R22"/>
    <mergeCell ref="U21:U22"/>
    <mergeCell ref="AM19:AM20"/>
    <mergeCell ref="G20:H20"/>
    <mergeCell ref="J20:K20"/>
    <mergeCell ref="M20:N20"/>
    <mergeCell ref="P20:Q20"/>
    <mergeCell ref="S20:T20"/>
    <mergeCell ref="V20:W20"/>
    <mergeCell ref="Y20:Z20"/>
    <mergeCell ref="AM23:AM24"/>
    <mergeCell ref="D25:E26"/>
    <mergeCell ref="F25:F26"/>
    <mergeCell ref="I25:I26"/>
    <mergeCell ref="L25:L26"/>
    <mergeCell ref="O25:O26"/>
    <mergeCell ref="R25:R26"/>
    <mergeCell ref="AG19:AG20"/>
    <mergeCell ref="AJ19:AJ20"/>
    <mergeCell ref="AH20:AI20"/>
    <mergeCell ref="X21:X22"/>
    <mergeCell ref="AA21:AA22"/>
    <mergeCell ref="AD21:AD22"/>
    <mergeCell ref="AG21:AG22"/>
    <mergeCell ref="AJ21:AJ22"/>
    <mergeCell ref="AM21:AM22"/>
    <mergeCell ref="AK20:AL20"/>
    <mergeCell ref="A19:E20"/>
    <mergeCell ref="F19:F20"/>
    <mergeCell ref="I19:I20"/>
    <mergeCell ref="L19:L20"/>
    <mergeCell ref="O19:O20"/>
    <mergeCell ref="R19:R20"/>
    <mergeCell ref="Y18:Z18"/>
    <mergeCell ref="AB18:AC18"/>
    <mergeCell ref="AE18:AF18"/>
    <mergeCell ref="AB20:AC20"/>
    <mergeCell ref="AE20:AF20"/>
    <mergeCell ref="U19:U20"/>
    <mergeCell ref="X19:X20"/>
    <mergeCell ref="AA19:AA20"/>
    <mergeCell ref="AD19:AD20"/>
    <mergeCell ref="AH18:AI18"/>
    <mergeCell ref="AK18:AL18"/>
    <mergeCell ref="AN18:AO18"/>
    <mergeCell ref="AE17:AF17"/>
    <mergeCell ref="AH17:AI17"/>
    <mergeCell ref="AK17:AL17"/>
    <mergeCell ref="AN17:AO17"/>
    <mergeCell ref="A18:H18"/>
    <mergeCell ref="J18:K18"/>
    <mergeCell ref="M18:N18"/>
    <mergeCell ref="P18:Q18"/>
    <mergeCell ref="S18:T18"/>
    <mergeCell ref="V18:W18"/>
    <mergeCell ref="A17:H17"/>
    <mergeCell ref="J17:K17"/>
    <mergeCell ref="M17:N17"/>
    <mergeCell ref="P17:Q17"/>
    <mergeCell ref="S17:T17"/>
    <mergeCell ref="V17:W17"/>
    <mergeCell ref="Y17:Z17"/>
    <mergeCell ref="AB17:AC17"/>
    <mergeCell ref="A11:F11"/>
    <mergeCell ref="D1:AA1"/>
    <mergeCell ref="AB1:AE1"/>
    <mergeCell ref="AF1:AO1"/>
    <mergeCell ref="D2:AA3"/>
    <mergeCell ref="AB2:AE3"/>
    <mergeCell ref="AF2:AO3"/>
    <mergeCell ref="A1:C3"/>
    <mergeCell ref="A4:AO4"/>
    <mergeCell ref="A5:AA5"/>
    <mergeCell ref="AB5:AE5"/>
    <mergeCell ref="AF5:AI5"/>
    <mergeCell ref="AJ5:AL5"/>
    <mergeCell ref="AM5:AO5"/>
    <mergeCell ref="G11:M11"/>
    <mergeCell ref="N11:T11"/>
    <mergeCell ref="U11:AA11"/>
    <mergeCell ref="AC11:AG11"/>
    <mergeCell ref="AH11:AO11"/>
    <mergeCell ref="AF6:AI6"/>
    <mergeCell ref="A7:AO7"/>
    <mergeCell ref="AI15:AK15"/>
    <mergeCell ref="A16:AO16"/>
    <mergeCell ref="A15:AC15"/>
    <mergeCell ref="AL15:AO15"/>
    <mergeCell ref="A6:AA6"/>
    <mergeCell ref="AB6:AE6"/>
    <mergeCell ref="AJ6:AL6"/>
    <mergeCell ref="AM6:AO6"/>
    <mergeCell ref="A14:AO14"/>
    <mergeCell ref="AD15:AH15"/>
    <mergeCell ref="A8:AA8"/>
    <mergeCell ref="AB8:AI8"/>
    <mergeCell ref="AJ8:AO8"/>
    <mergeCell ref="A12:F12"/>
    <mergeCell ref="G12:M12"/>
    <mergeCell ref="N12:T12"/>
    <mergeCell ref="U12:AA12"/>
    <mergeCell ref="AC12:AG12"/>
    <mergeCell ref="AH12:AO12"/>
    <mergeCell ref="A13:AO13"/>
    <mergeCell ref="A9:AA9"/>
    <mergeCell ref="AB9:AI9"/>
    <mergeCell ref="AJ9:AO9"/>
    <mergeCell ref="A10:AO10"/>
  </mergeCells>
  <conditionalFormatting sqref="D21 D23 D25 D29 D33 D37 D41 D45 D49 D27 D31 D35 D39 D43 D47 D51">
    <cfRule type="cellIs" dxfId="133" priority="107" operator="between">
      <formula>1</formula>
      <formula>16</formula>
    </cfRule>
  </conditionalFormatting>
  <conditionalFormatting sqref="O53:O83 R53:R83 U53:U83 X53:X83 AA53:AA83 AD53:AD83 AG53:AG83 AJ53:AJ83 AM53:AM83">
    <cfRule type="notContainsBlanks" dxfId="132" priority="108">
      <formula>LEN(TRIM(O53))&gt;0</formula>
    </cfRule>
  </conditionalFormatting>
  <conditionalFormatting sqref="D91:D114">
    <cfRule type="notContainsBlanks" dxfId="131" priority="104">
      <formula>LEN(TRIM(D91))&gt;0</formula>
    </cfRule>
  </conditionalFormatting>
  <conditionalFormatting sqref="A91:A114">
    <cfRule type="notContainsBlanks" dxfId="130" priority="105">
      <formula>LEN(TRIM(A91))&gt;0</formula>
    </cfRule>
  </conditionalFormatting>
  <conditionalFormatting sqref="B91:B114">
    <cfRule type="notContainsBlanks" dxfId="129" priority="106">
      <formula>LEN(TRIM(B91))&gt;0</formula>
    </cfRule>
  </conditionalFormatting>
  <conditionalFormatting sqref="F21:F52 F93 F95 F97 F99 F101 F103 F105 F107 F109 F111 F113 F115:F135">
    <cfRule type="expression" dxfId="128" priority="63">
      <formula>$F$19&lt;&gt;""</formula>
    </cfRule>
  </conditionalFormatting>
  <conditionalFormatting sqref="F91">
    <cfRule type="expression" dxfId="127" priority="62">
      <formula>$F$19&lt;&gt;""</formula>
    </cfRule>
  </conditionalFormatting>
  <conditionalFormatting sqref="I21:I52 I93 I95 I97 I99 I101 I103 I105 I107 I109 I111 I113 I115:I135">
    <cfRule type="expression" dxfId="126" priority="61">
      <formula>$I$19&lt;&gt;""</formula>
    </cfRule>
  </conditionalFormatting>
  <conditionalFormatting sqref="I91">
    <cfRule type="expression" dxfId="125" priority="60">
      <formula>$I$19&lt;&gt;""</formula>
    </cfRule>
  </conditionalFormatting>
  <conditionalFormatting sqref="L21:L52 L93 L95 L97 L99 L101 L103 L105 L107 L109 L111 L113 L115:L135">
    <cfRule type="expression" dxfId="124" priority="59">
      <formula>$L$19&lt;&gt;""</formula>
    </cfRule>
  </conditionalFormatting>
  <conditionalFormatting sqref="L91">
    <cfRule type="expression" dxfId="123" priority="58">
      <formula>$L$19&lt;&gt;""</formula>
    </cfRule>
  </conditionalFormatting>
  <conditionalFormatting sqref="O21:O52 O93 O95 O97 O99 O101 O103 O105 O107 O109 O111 O113 O115:O135">
    <cfRule type="expression" dxfId="122" priority="57">
      <formula>$O$19&lt;&gt;""</formula>
    </cfRule>
  </conditionalFormatting>
  <conditionalFormatting sqref="O91">
    <cfRule type="expression" dxfId="121" priority="56">
      <formula>$O$19&lt;&gt;""</formula>
    </cfRule>
  </conditionalFormatting>
  <conditionalFormatting sqref="R21:R52 R93 R95 R97 R99 R101 R103 R105 R107 R109 R111 R113 R115:R135">
    <cfRule type="expression" dxfId="120" priority="55">
      <formula>$R$19&lt;&gt;""</formula>
    </cfRule>
  </conditionalFormatting>
  <conditionalFormatting sqref="R91">
    <cfRule type="expression" dxfId="119" priority="54">
      <formula>$R$19&lt;&gt;""</formula>
    </cfRule>
  </conditionalFormatting>
  <conditionalFormatting sqref="U21:U52 U93 U95 U97 U99 U101 U103 U105 U107 U109 U111 U113 U115:U135">
    <cfRule type="expression" dxfId="118" priority="53">
      <formula>$U$19&lt;&gt;""</formula>
    </cfRule>
  </conditionalFormatting>
  <conditionalFormatting sqref="U91">
    <cfRule type="expression" dxfId="117" priority="52">
      <formula>$U$19&lt;&gt;""</formula>
    </cfRule>
  </conditionalFormatting>
  <conditionalFormatting sqref="X21:X52 X93 X95 X97 X99 X101 X103 X105 X107 X109 X111 X113 X115:X135">
    <cfRule type="expression" dxfId="116" priority="51">
      <formula>$X$19&lt;&gt;""</formula>
    </cfRule>
  </conditionalFormatting>
  <conditionalFormatting sqref="X91">
    <cfRule type="expression" dxfId="115" priority="50">
      <formula>$X$19&lt;&gt;""</formula>
    </cfRule>
  </conditionalFormatting>
  <conditionalFormatting sqref="AA21:AA52 AA93 AA95 AA97 AA99 AA101 AA103 AA105 AA107 AA109 AA111 AA113 AA115:AA135">
    <cfRule type="expression" dxfId="114" priority="49">
      <formula>$AA$19&lt;&gt;""</formula>
    </cfRule>
  </conditionalFormatting>
  <conditionalFormatting sqref="AA91">
    <cfRule type="expression" dxfId="113" priority="48">
      <formula>$AA$19&lt;&gt;""</formula>
    </cfRule>
  </conditionalFormatting>
  <conditionalFormatting sqref="AD21:AD52 AD93 AD95 AD97 AD99 AD101 AD103 AD105 AD107 AD109 AD111 AD113 AD115:AD135">
    <cfRule type="expression" dxfId="112" priority="47">
      <formula>$AD$19&lt;&gt;""</formula>
    </cfRule>
  </conditionalFormatting>
  <conditionalFormatting sqref="AD91">
    <cfRule type="expression" dxfId="111" priority="46">
      <formula>$AD$19&lt;&gt;""</formula>
    </cfRule>
  </conditionalFormatting>
  <conditionalFormatting sqref="AG21:AG52 AG93 AG95 AG97 AG99 AG101 AG103 AG105 AG107 AG109 AG111 AG113 AG115:AG135">
    <cfRule type="expression" dxfId="110" priority="45">
      <formula>$AG$19&lt;&gt;""</formula>
    </cfRule>
  </conditionalFormatting>
  <conditionalFormatting sqref="AG91">
    <cfRule type="expression" dxfId="109" priority="44">
      <formula>$AG$19&lt;&gt;""</formula>
    </cfRule>
  </conditionalFormatting>
  <conditionalFormatting sqref="AJ21:AJ52 AJ93 AJ95 AJ97 AJ99 AJ101 AJ103 AJ105 AJ107 AJ109 AJ111 AJ113 AJ115:AJ135">
    <cfRule type="expression" dxfId="108" priority="43">
      <formula>$AJ$19&lt;&gt;""</formula>
    </cfRule>
  </conditionalFormatting>
  <conditionalFormatting sqref="AJ91">
    <cfRule type="expression" dxfId="107" priority="42">
      <formula>$AJ$19&lt;&gt;""</formula>
    </cfRule>
  </conditionalFormatting>
  <conditionalFormatting sqref="AM21:AM52 AM93 AM95 AM97 AM99 AM101 AM103 AM105 AM107 AM109 AM111 AM113 AM115:AM135">
    <cfRule type="expression" dxfId="106" priority="41">
      <formula>$AM$19&lt;&gt;""</formula>
    </cfRule>
  </conditionalFormatting>
  <conditionalFormatting sqref="AM91">
    <cfRule type="expression" dxfId="105" priority="40">
      <formula>$AM$19&lt;&gt;""</formula>
    </cfRule>
  </conditionalFormatting>
  <conditionalFormatting sqref="G91:H91 G93:H93 G95:H95 G97:H97 G99:H99 G101:H101 G103:H103 G105:H105 G107:H107 G109:H109 G111:H111 G113:H113 G115:H135">
    <cfRule type="notContainsBlanks" dxfId="104" priority="109">
      <formula>LEN(TRIM(G91))&gt;0</formula>
    </cfRule>
  </conditionalFormatting>
  <conditionalFormatting sqref="J91:K91 J93:K93 J95:K95 J97:K97 J99:K99 J101:K101 J103:K103 J105:K105 J107:K107 J109:K109 J111:K111 J113:K113 J115:K135">
    <cfRule type="notContainsBlanks" dxfId="103" priority="110">
      <formula>LEN(TRIM(J91))&gt;0</formula>
    </cfRule>
  </conditionalFormatting>
  <conditionalFormatting sqref="M91:N91 M93:N93 M95:N95 M97:N97 M99:N99 M101:N101 M115:N135 M113:N113 M111:N111 M109:N109 M107:N107 M105:N105 M103:N103">
    <cfRule type="notContainsBlanks" dxfId="102" priority="111">
      <formula>LEN(TRIM(M91))&gt;0</formula>
    </cfRule>
  </conditionalFormatting>
  <conditionalFormatting sqref="P91:Q91 P93:Q93 P95:Q95 P97:Q97 P99:Q99 P101:Q101 P115:Q135 P113:Q113 P111:Q111 P109:Q109 P107:Q107 P105:Q105 P103:Q103">
    <cfRule type="notContainsBlanks" dxfId="101" priority="112">
      <formula>LEN(TRIM(P91))&gt;0</formula>
    </cfRule>
  </conditionalFormatting>
  <conditionalFormatting sqref="S91:T91 S93:T93 S95:T95 S97:T97 S99:T99 S101:T101 S115:T135 S113:T113 S111:T111 S109:T109 S107:T107 S105:T105 S103:T103">
    <cfRule type="notContainsBlanks" dxfId="100" priority="113">
      <formula>LEN(TRIM(S91))&gt;0</formula>
    </cfRule>
  </conditionalFormatting>
  <conditionalFormatting sqref="V91:W91 V93:W93 V95:W95 V97:W97 V99:W99 V101:W101 V115:W135 V113:W113 V111:W111 V109:W109 V107:W107 V105:W105 V103:W103">
    <cfRule type="notContainsBlanks" dxfId="99" priority="114">
      <formula>LEN(TRIM(V91))&gt;0</formula>
    </cfRule>
  </conditionalFormatting>
  <conditionalFormatting sqref="Y91:Z91 Y93:Z93 Y95:Z95 Y97:Z97 Y99:Z99 Y101:Z101 Y115:Z135 Y113:Z113 Y111:Z111 Y109:Z109 Y107:Z107 Y105:Z105 Y103:Z103">
    <cfRule type="notContainsBlanks" dxfId="98" priority="115">
      <formula>LEN(TRIM(Y91))&gt;0</formula>
    </cfRule>
  </conditionalFormatting>
  <conditionalFormatting sqref="AB91:AC91 AB93:AC93 AB95:AC95 AB97:AC97 AB99:AC99 AB101:AC101 AB115:AC135 AB113:AC113 AB111:AC111 AB109:AC109 AB107:AC107 AB105:AC105 AB103:AC103">
    <cfRule type="notContainsBlanks" dxfId="97" priority="116">
      <formula>LEN(TRIM(AB91))&gt;0</formula>
    </cfRule>
  </conditionalFormatting>
  <conditionalFormatting sqref="AE91:AF91 AE93:AF93 AE95:AF95 AE97:AF97 AE99:AF99 AE101:AF101 AE115:AF135 AE113:AF113 AE111:AF111 AE109:AF109 AE107:AF107 AE105:AF105 AE103:AF103">
    <cfRule type="notContainsBlanks" dxfId="96" priority="117">
      <formula>LEN(TRIM(AE91))&gt;0</formula>
    </cfRule>
  </conditionalFormatting>
  <conditionalFormatting sqref="AH91:AI91 AH93:AI93 AH95:AI95 AH97:AI97 AH99:AI99 AH101:AI101 AH115:AI135 AH113:AI113 AH111:AI111 AH109:AI109 AH107:AI107 AH105:AI105 AH103:AI103">
    <cfRule type="notContainsBlanks" dxfId="95" priority="118">
      <formula>LEN(TRIM(AH91))&gt;0</formula>
    </cfRule>
  </conditionalFormatting>
  <conditionalFormatting sqref="AK91:AL91 AK93:AL93 AK95:AL95 AK97:AL97 AK99:AL99 AK101:AL101 AK115:AL135 AK113:AL113 AK111:AL111 AK109:AL109 AK107:AL107 AK105:AL105 AK103:AL103">
    <cfRule type="notContainsBlanks" dxfId="94" priority="119">
      <formula>LEN(TRIM(AK91))&gt;0</formula>
    </cfRule>
  </conditionalFormatting>
  <conditionalFormatting sqref="AN91:AO91 AN93:AO93 AN95:AO95 AN97:AO97 AN99:AO99 AN101:AO101 AN115:AO135 AN113:AO113 AN111:AO111 AN109:AO109 AN107:AO107 AN105:AO105 AN103:AO103">
    <cfRule type="notContainsBlanks" dxfId="93" priority="120">
      <formula>LEN(TRIM(AN91))&gt;0</formula>
    </cfRule>
  </conditionalFormatting>
  <conditionalFormatting sqref="J17:K17 M17:N17 P17:Q17 S17:T17 V17:W17 Y17:Z17 AB17:AC17 AE17:AF17 AH17:AI17 AK17:AL17 AN17:AO17 I18:AO18">
    <cfRule type="notContainsBlanks" dxfId="92" priority="27">
      <formula>LEN(TRIM(I17))&gt;0</formula>
    </cfRule>
  </conditionalFormatting>
  <conditionalFormatting sqref="F19:F20 I19:I20 L19:L20 O19:O20 R19:R20 U19:U20 X19:X20 AA19:AA20 AD19:AD20 AG19:AG20 AJ19:AJ20 AM19:AM20">
    <cfRule type="notContainsBlanks" dxfId="91" priority="121">
      <formula>LEN(TRIM(F19))&gt;0</formula>
    </cfRule>
  </conditionalFormatting>
  <conditionalFormatting sqref="F90 I90 L90 O90 R90 U90 X90 AA90 AD90 AG90 AJ90 AM90">
    <cfRule type="notContainsBlanks" dxfId="90" priority="122">
      <formula>LEN(TRIM(F90))&gt;0</formula>
    </cfRule>
  </conditionalFormatting>
  <conditionalFormatting sqref="F92:AO92">
    <cfRule type="notContainsBlanks" dxfId="89" priority="24">
      <formula>LEN(TRIM(F92))&gt;0</formula>
    </cfRule>
  </conditionalFormatting>
  <conditionalFormatting sqref="F94:AO94">
    <cfRule type="notContainsBlanks" dxfId="88" priority="23">
      <formula>LEN(TRIM(F94))&gt;0</formula>
    </cfRule>
  </conditionalFormatting>
  <conditionalFormatting sqref="F96:AO96">
    <cfRule type="notContainsBlanks" dxfId="87" priority="22">
      <formula>LEN(TRIM(F96))&gt;0</formula>
    </cfRule>
  </conditionalFormatting>
  <conditionalFormatting sqref="F98:AO98">
    <cfRule type="notContainsBlanks" dxfId="86" priority="21">
      <formula>LEN(TRIM(F98))&gt;0</formula>
    </cfRule>
  </conditionalFormatting>
  <conditionalFormatting sqref="F100:AO100">
    <cfRule type="notContainsBlanks" dxfId="85" priority="20">
      <formula>LEN(TRIM(F100))&gt;0</formula>
    </cfRule>
  </conditionalFormatting>
  <conditionalFormatting sqref="F102:AO102">
    <cfRule type="notContainsBlanks" dxfId="84" priority="19">
      <formula>LEN(TRIM(F102))&gt;0</formula>
    </cfRule>
  </conditionalFormatting>
  <conditionalFormatting sqref="F104:AO104">
    <cfRule type="notContainsBlanks" dxfId="83" priority="18">
      <formula>LEN(TRIM(F104))&gt;0</formula>
    </cfRule>
  </conditionalFormatting>
  <conditionalFormatting sqref="F106:AO106">
    <cfRule type="notContainsBlanks" dxfId="82" priority="17">
      <formula>LEN(TRIM(F106))&gt;0</formula>
    </cfRule>
  </conditionalFormatting>
  <conditionalFormatting sqref="F108:AO108">
    <cfRule type="notContainsBlanks" dxfId="81" priority="16">
      <formula>LEN(TRIM(F108))&gt;0</formula>
    </cfRule>
  </conditionalFormatting>
  <conditionalFormatting sqref="F110:AO110">
    <cfRule type="notContainsBlanks" dxfId="80" priority="15">
      <formula>LEN(TRIM(F110))&gt;0</formula>
    </cfRule>
  </conditionalFormatting>
  <conditionalFormatting sqref="F112:AO112">
    <cfRule type="notContainsBlanks" dxfId="79" priority="14">
      <formula>LEN(TRIM(F112))&gt;0</formula>
    </cfRule>
  </conditionalFormatting>
  <conditionalFormatting sqref="F114:AO114">
    <cfRule type="notContainsBlanks" dxfId="78" priority="13">
      <formula>LEN(TRIM(F114))&gt;0</formula>
    </cfRule>
  </conditionalFormatting>
  <conditionalFormatting sqref="I17">
    <cfRule type="notContainsBlanks" dxfId="77" priority="12">
      <formula>LEN(TRIM(I17))&gt;0</formula>
    </cfRule>
  </conditionalFormatting>
  <conditionalFormatting sqref="L17">
    <cfRule type="notContainsBlanks" dxfId="76" priority="10">
      <formula>LEN(TRIM(L17))&gt;0</formula>
    </cfRule>
  </conditionalFormatting>
  <conditionalFormatting sqref="O17">
    <cfRule type="notContainsBlanks" dxfId="75" priority="9">
      <formula>LEN(TRIM(O17))&gt;0</formula>
    </cfRule>
  </conditionalFormatting>
  <conditionalFormatting sqref="R17">
    <cfRule type="notContainsBlanks" dxfId="74" priority="8">
      <formula>LEN(TRIM(R17))&gt;0</formula>
    </cfRule>
  </conditionalFormatting>
  <conditionalFormatting sqref="U17">
    <cfRule type="notContainsBlanks" dxfId="73" priority="7">
      <formula>LEN(TRIM(U17))&gt;0</formula>
    </cfRule>
  </conditionalFormatting>
  <conditionalFormatting sqref="X17">
    <cfRule type="notContainsBlanks" dxfId="72" priority="6">
      <formula>LEN(TRIM(X17))&gt;0</formula>
    </cfRule>
  </conditionalFormatting>
  <conditionalFormatting sqref="AA17">
    <cfRule type="notContainsBlanks" dxfId="71" priority="5">
      <formula>LEN(TRIM(AA17))&gt;0</formula>
    </cfRule>
  </conditionalFormatting>
  <conditionalFormatting sqref="AD17">
    <cfRule type="notContainsBlanks" dxfId="70" priority="4">
      <formula>LEN(TRIM(AD17))&gt;0</formula>
    </cfRule>
  </conditionalFormatting>
  <conditionalFormatting sqref="AG17">
    <cfRule type="notContainsBlanks" dxfId="69" priority="3">
      <formula>LEN(TRIM(AG17))&gt;0</formula>
    </cfRule>
  </conditionalFormatting>
  <conditionalFormatting sqref="AJ17">
    <cfRule type="notContainsBlanks" dxfId="68" priority="2">
      <formula>LEN(TRIM(AJ17))&gt;0</formula>
    </cfRule>
  </conditionalFormatting>
  <conditionalFormatting sqref="AM17">
    <cfRule type="notContainsBlanks" dxfId="67" priority="1">
      <formula>LEN(TRIM(AM17))&gt;0</formula>
    </cfRule>
  </conditionalFormatting>
  <dataValidations count="6">
    <dataValidation type="list" operator="greaterThan" allowBlank="1" showInputMessage="1" showErrorMessage="1" error="ESTÁGIO OBRIGATÓRIO" sqref="AN18:AO18 M18:N18 P18:Q18 S18:T18 V18:W18 Y18:Z18 AB18:AC18 AE18:AF18 AH18:AI18 AK18:AL18 J18:K18">
      <formula1>"A,B,C,D,E,F,G,H,I,J,K,L,M,N,O"</formula1>
    </dataValidation>
    <dataValidation type="list" allowBlank="1" showInputMessage="1" showErrorMessage="1" sqref="B91:B114">
      <formula1>"SINC,  ASS"</formula1>
    </dataValidation>
    <dataValidation type="whole" allowBlank="1" showInputMessage="1" showErrorMessage="1" error="VALOR FORA DO INTERVALO (3 A 32)s" prompt="A ( MÁXIMO 7   )_x000a_r  ( MÁXIMO 32 )" sqref="H37 H39 H41 H43 H45 H21 H51 H47 H49 H23 H25 H27 H29 H31 H33 H35">
      <formula1>3</formula1>
      <formula2>32</formula2>
    </dataValidation>
    <dataValidation type="whole" operator="lessThanOrEqual" allowBlank="1" showInputMessage="1" showErrorMessage="1" error="VALOR MAIOR QUE MÁXIMO (7s)" prompt="R ( MÁXIMO 7)" sqref="H38 H40 H42 H44 H36 H46 H22 H48 H50 H24 H26 H28 H30 H32 H34 H52">
      <formula1>7</formula1>
    </dataValidation>
    <dataValidation type="list" allowBlank="1" showInputMessage="1" showErrorMessage="1" sqref="S88:W88">
      <formula1>"FLEXCON,GW"</formula1>
    </dataValidation>
    <dataValidation type="list" allowBlank="1" showInputMessage="1" showErrorMessage="1" sqref="AI15:AK15">
      <formula1>"EV1,EV2,EV3,EV4,EV5,EV6,EV7,EV8,EV9,EV10,EV11,EV12,EV13,EV14,EV15"</formula1>
    </dataValidation>
  </dataValidations>
  <printOptions horizontalCentered="1" verticalCentered="1"/>
  <pageMargins left="0.11811023622047245" right="0" top="7.874015748031496E-2" bottom="0.55118110236220474" header="0" footer="0.55118110236220474"/>
  <pageSetup paperSize="9" scale="27" orientation="portrait"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showErrorMessage="1" error="ESTADO NÃO PROGRAMADO">
          <x14:formula1>
            <xm:f>'TABELAS DE ESTADOS'!$G$39:$U$39</xm:f>
          </x14:formula1>
          <xm:sqref>F19:F20 I19:I20 L19:L20 O19:O20 R19:R20 U19:U20 X19:X20 AA19:AA20 AD19:AD20 AG19:AG20 AJ19:AJ20 AM19:AM20</xm:sqref>
        </x14:dataValidation>
        <x14:dataValidation type="list" operator="greaterThan" allowBlank="1" showInputMessage="1" showErrorMessage="1" error="ESTADO NÃO PROGRAMADO">
          <x14:formula1>
            <xm:f>'TABELAS DE ESTADOS'!$G$39:$U$39</xm:f>
          </x14:formula1>
          <xm:sqref>I18 L18 O18 R18 U18 X18 AA18 AD18 AG18 AJ18 AM18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H176"/>
  <sheetViews>
    <sheetView topLeftCell="A91" zoomScale="50" zoomScaleNormal="50" zoomScaleSheetLayoutView="39" zoomScalePageLayoutView="30" workbookViewId="0">
      <selection activeCell="AI15" sqref="AI15:AK15"/>
    </sheetView>
  </sheetViews>
  <sheetFormatPr defaultRowHeight="12.75" x14ac:dyDescent="0.2"/>
  <cols>
    <col min="1" max="3" width="8.85546875" customWidth="1"/>
    <col min="4" max="4" width="9.7109375" customWidth="1"/>
    <col min="5" max="5" width="11" customWidth="1"/>
    <col min="6" max="6" width="9.7109375" customWidth="1"/>
    <col min="7" max="8" width="8.7109375" customWidth="1"/>
    <col min="9" max="9" width="9.7109375" customWidth="1"/>
    <col min="10" max="11" width="8.7109375" customWidth="1"/>
    <col min="12" max="12" width="9.7109375" customWidth="1"/>
    <col min="13" max="14" width="8.7109375" customWidth="1"/>
    <col min="15" max="15" width="9.7109375" customWidth="1"/>
    <col min="16" max="17" width="8.7109375" customWidth="1"/>
    <col min="18" max="18" width="9.7109375" customWidth="1"/>
    <col min="19" max="20" width="8.7109375" customWidth="1"/>
    <col min="21" max="21" width="9.7109375" customWidth="1"/>
    <col min="22" max="23" width="8.7109375" customWidth="1"/>
    <col min="24" max="24" width="9.7109375" customWidth="1"/>
    <col min="25" max="26" width="8.7109375" customWidth="1"/>
    <col min="27" max="27" width="9.7109375" customWidth="1"/>
    <col min="28" max="29" width="8.7109375" customWidth="1"/>
    <col min="30" max="30" width="9.7109375" customWidth="1"/>
    <col min="31" max="32" width="8.7109375" customWidth="1"/>
    <col min="33" max="33" width="9.7109375" customWidth="1"/>
    <col min="34" max="35" width="8.7109375" customWidth="1"/>
    <col min="36" max="36" width="9.7109375" customWidth="1"/>
    <col min="37" max="38" width="8.7109375" customWidth="1"/>
    <col min="39" max="39" width="9.7109375" customWidth="1"/>
    <col min="40" max="41" width="8.7109375" customWidth="1"/>
    <col min="42" max="42" width="31.5703125" customWidth="1"/>
    <col min="43" max="43" width="24.7109375" customWidth="1"/>
    <col min="44" max="103" width="3.7109375" customWidth="1"/>
  </cols>
  <sheetData>
    <row r="1" spans="1:56" ht="39.950000000000003" customHeight="1" x14ac:dyDescent="0.2">
      <c r="A1" s="709"/>
      <c r="B1" s="710"/>
      <c r="C1" s="710"/>
      <c r="D1" s="685" t="s">
        <v>10</v>
      </c>
      <c r="E1" s="686"/>
      <c r="F1" s="686"/>
      <c r="G1" s="686"/>
      <c r="H1" s="686"/>
      <c r="I1" s="686"/>
      <c r="J1" s="686"/>
      <c r="K1" s="686"/>
      <c r="L1" s="686"/>
      <c r="M1" s="686"/>
      <c r="N1" s="686"/>
      <c r="O1" s="686"/>
      <c r="P1" s="686"/>
      <c r="Q1" s="686"/>
      <c r="R1" s="686"/>
      <c r="S1" s="686"/>
      <c r="T1" s="686"/>
      <c r="U1" s="686"/>
      <c r="V1" s="686"/>
      <c r="W1" s="686"/>
      <c r="X1" s="686"/>
      <c r="Y1" s="686"/>
      <c r="Z1" s="686"/>
      <c r="AA1" s="687"/>
      <c r="AB1" s="688" t="s">
        <v>107</v>
      </c>
      <c r="AC1" s="689"/>
      <c r="AD1" s="689"/>
      <c r="AE1" s="690"/>
      <c r="AF1" s="685" t="s">
        <v>61</v>
      </c>
      <c r="AG1" s="686"/>
      <c r="AH1" s="686"/>
      <c r="AI1" s="686"/>
      <c r="AJ1" s="686"/>
      <c r="AK1" s="686"/>
      <c r="AL1" s="686"/>
      <c r="AM1" s="686"/>
      <c r="AN1" s="686"/>
      <c r="AO1" s="687"/>
      <c r="AP1" s="49"/>
      <c r="AQ1" s="49"/>
      <c r="AR1" s="49"/>
      <c r="AS1" s="49"/>
      <c r="AT1" s="49"/>
      <c r="AU1" s="49"/>
      <c r="AV1" s="49"/>
      <c r="AW1" s="49"/>
      <c r="AX1" s="49"/>
      <c r="AY1" s="49"/>
      <c r="AZ1" s="49"/>
      <c r="BA1" s="49"/>
      <c r="BB1" s="49"/>
      <c r="BC1" s="49"/>
      <c r="BD1" s="49"/>
    </row>
    <row r="2" spans="1:56" ht="30" customHeight="1" x14ac:dyDescent="0.2">
      <c r="A2" s="711"/>
      <c r="B2" s="681"/>
      <c r="C2" s="681"/>
      <c r="D2" s="691" t="s">
        <v>110</v>
      </c>
      <c r="E2" s="692"/>
      <c r="F2" s="692"/>
      <c r="G2" s="692"/>
      <c r="H2" s="692"/>
      <c r="I2" s="692"/>
      <c r="J2" s="692"/>
      <c r="K2" s="692"/>
      <c r="L2" s="692"/>
      <c r="M2" s="692"/>
      <c r="N2" s="692"/>
      <c r="O2" s="692"/>
      <c r="P2" s="692"/>
      <c r="Q2" s="692"/>
      <c r="R2" s="692"/>
      <c r="S2" s="692"/>
      <c r="T2" s="692"/>
      <c r="U2" s="692"/>
      <c r="V2" s="692"/>
      <c r="W2" s="692"/>
      <c r="X2" s="692"/>
      <c r="Y2" s="692"/>
      <c r="Z2" s="692"/>
      <c r="AA2" s="693"/>
      <c r="AB2" s="697" t="s">
        <v>23</v>
      </c>
      <c r="AC2" s="698"/>
      <c r="AD2" s="698"/>
      <c r="AE2" s="699"/>
      <c r="AF2" s="703" t="str">
        <f>CROQUI!$AE$2</f>
        <v>192.168.16.09</v>
      </c>
      <c r="AG2" s="704"/>
      <c r="AH2" s="704"/>
      <c r="AI2" s="704"/>
      <c r="AJ2" s="704"/>
      <c r="AK2" s="704"/>
      <c r="AL2" s="704"/>
      <c r="AM2" s="704"/>
      <c r="AN2" s="704"/>
      <c r="AO2" s="705"/>
      <c r="AP2" s="50"/>
      <c r="AQ2" s="50"/>
      <c r="AR2" s="50"/>
      <c r="AS2" s="50"/>
      <c r="AT2" s="50"/>
      <c r="AU2" s="50"/>
      <c r="AV2" s="50"/>
      <c r="AW2" s="50"/>
      <c r="AX2" s="50"/>
      <c r="AY2" s="50"/>
      <c r="AZ2" s="50"/>
      <c r="BA2" s="50"/>
      <c r="BB2" s="50"/>
      <c r="BC2" s="50"/>
      <c r="BD2" s="50"/>
    </row>
    <row r="3" spans="1:56" ht="9.9499999999999993" customHeight="1" x14ac:dyDescent="0.2">
      <c r="A3" s="712"/>
      <c r="B3" s="713"/>
      <c r="C3" s="713"/>
      <c r="D3" s="694"/>
      <c r="E3" s="695"/>
      <c r="F3" s="695"/>
      <c r="G3" s="695"/>
      <c r="H3" s="695"/>
      <c r="I3" s="695"/>
      <c r="J3" s="695"/>
      <c r="K3" s="695"/>
      <c r="L3" s="695"/>
      <c r="M3" s="695"/>
      <c r="N3" s="695"/>
      <c r="O3" s="695"/>
      <c r="P3" s="695"/>
      <c r="Q3" s="695"/>
      <c r="R3" s="695"/>
      <c r="S3" s="695"/>
      <c r="T3" s="695"/>
      <c r="U3" s="695"/>
      <c r="V3" s="695"/>
      <c r="W3" s="695"/>
      <c r="X3" s="695"/>
      <c r="Y3" s="695"/>
      <c r="Z3" s="695"/>
      <c r="AA3" s="696"/>
      <c r="AB3" s="700"/>
      <c r="AC3" s="701"/>
      <c r="AD3" s="701"/>
      <c r="AE3" s="702"/>
      <c r="AF3" s="706"/>
      <c r="AG3" s="707"/>
      <c r="AH3" s="707"/>
      <c r="AI3" s="707"/>
      <c r="AJ3" s="707"/>
      <c r="AK3" s="707"/>
      <c r="AL3" s="707"/>
      <c r="AM3" s="707"/>
      <c r="AN3" s="707"/>
      <c r="AO3" s="708"/>
      <c r="AP3" s="50"/>
      <c r="AQ3" s="50"/>
      <c r="AR3" s="50"/>
      <c r="AS3" s="50"/>
      <c r="AT3" s="50"/>
      <c r="AU3" s="50"/>
      <c r="AV3" s="50"/>
      <c r="AW3" s="50"/>
      <c r="AX3" s="50"/>
      <c r="AY3" s="50"/>
      <c r="AZ3" s="50"/>
      <c r="BA3" s="50"/>
      <c r="BB3" s="50"/>
      <c r="BC3" s="50"/>
      <c r="BD3" s="50"/>
    </row>
    <row r="4" spans="1:56" ht="8.25" customHeight="1" x14ac:dyDescent="0.5">
      <c r="A4" s="681"/>
      <c r="B4" s="681"/>
      <c r="C4" s="681"/>
      <c r="D4" s="681"/>
      <c r="E4" s="681"/>
      <c r="F4" s="681"/>
      <c r="G4" s="681"/>
      <c r="H4" s="681"/>
      <c r="I4" s="681"/>
      <c r="J4" s="681"/>
      <c r="K4" s="681"/>
      <c r="L4" s="681"/>
      <c r="M4" s="681"/>
      <c r="N4" s="681"/>
      <c r="O4" s="681"/>
      <c r="P4" s="681"/>
      <c r="Q4" s="681"/>
      <c r="R4" s="681"/>
      <c r="S4" s="681"/>
      <c r="T4" s="681"/>
      <c r="U4" s="681"/>
      <c r="V4" s="681"/>
      <c r="W4" s="681"/>
      <c r="X4" s="681"/>
      <c r="Y4" s="681"/>
      <c r="Z4" s="681"/>
      <c r="AA4" s="681"/>
      <c r="AB4" s="681"/>
      <c r="AC4" s="681"/>
      <c r="AD4" s="681"/>
      <c r="AE4" s="681"/>
      <c r="AF4" s="681"/>
      <c r="AG4" s="681"/>
      <c r="AH4" s="681"/>
      <c r="AI4" s="681"/>
      <c r="AJ4" s="681"/>
      <c r="AK4" s="681"/>
      <c r="AL4" s="681"/>
      <c r="AM4" s="681"/>
      <c r="AN4" s="681"/>
      <c r="AO4" s="681"/>
      <c r="AP4" s="50"/>
      <c r="AQ4" s="50"/>
      <c r="AR4" s="50"/>
      <c r="AS4" s="50"/>
      <c r="AT4" s="50"/>
      <c r="AU4" s="50"/>
      <c r="AV4" s="50"/>
      <c r="AW4" s="50"/>
      <c r="AX4" s="50"/>
      <c r="AY4" s="50"/>
      <c r="AZ4" s="50"/>
      <c r="BA4" s="50"/>
      <c r="BB4" s="50"/>
      <c r="BC4" s="50"/>
      <c r="BD4" s="50"/>
    </row>
    <row r="5" spans="1:56" ht="39.950000000000003" customHeight="1" x14ac:dyDescent="0.2">
      <c r="A5" s="685" t="s">
        <v>5</v>
      </c>
      <c r="B5" s="686"/>
      <c r="C5" s="686"/>
      <c r="D5" s="686"/>
      <c r="E5" s="686"/>
      <c r="F5" s="686"/>
      <c r="G5" s="686"/>
      <c r="H5" s="686"/>
      <c r="I5" s="686"/>
      <c r="J5" s="686"/>
      <c r="K5" s="686"/>
      <c r="L5" s="686"/>
      <c r="M5" s="686"/>
      <c r="N5" s="686"/>
      <c r="O5" s="686"/>
      <c r="P5" s="686"/>
      <c r="Q5" s="686"/>
      <c r="R5" s="686"/>
      <c r="S5" s="686"/>
      <c r="T5" s="686"/>
      <c r="U5" s="686"/>
      <c r="V5" s="686"/>
      <c r="W5" s="686"/>
      <c r="X5" s="686"/>
      <c r="Y5" s="686"/>
      <c r="Z5" s="686"/>
      <c r="AA5" s="687"/>
      <c r="AB5" s="685" t="s">
        <v>24</v>
      </c>
      <c r="AC5" s="686"/>
      <c r="AD5" s="686"/>
      <c r="AE5" s="687"/>
      <c r="AF5" s="685" t="s">
        <v>106</v>
      </c>
      <c r="AG5" s="686"/>
      <c r="AH5" s="686"/>
      <c r="AI5" s="687"/>
      <c r="AJ5" s="557" t="s">
        <v>4</v>
      </c>
      <c r="AK5" s="558"/>
      <c r="AL5" s="559"/>
      <c r="AM5" s="557" t="s">
        <v>71</v>
      </c>
      <c r="AN5" s="558"/>
      <c r="AO5" s="559"/>
      <c r="AP5" s="50"/>
      <c r="AQ5" s="50"/>
      <c r="AR5" s="50"/>
      <c r="AS5" s="50"/>
      <c r="AT5" s="50"/>
      <c r="AU5" s="50"/>
      <c r="AV5" s="50"/>
      <c r="AW5" s="50"/>
      <c r="AX5" s="50"/>
      <c r="AY5" s="50"/>
      <c r="AZ5" s="50"/>
      <c r="BA5" s="50"/>
      <c r="BB5" s="50"/>
      <c r="BC5" s="50"/>
      <c r="BD5" s="50"/>
    </row>
    <row r="6" spans="1:56" ht="39.950000000000003" customHeight="1" x14ac:dyDescent="0.2">
      <c r="A6" s="585" t="str">
        <f>CROQUI!$A$6</f>
        <v>PAULO VI</v>
      </c>
      <c r="B6" s="586"/>
      <c r="C6" s="586"/>
      <c r="D6" s="586"/>
      <c r="E6" s="586"/>
      <c r="F6" s="586"/>
      <c r="G6" s="586"/>
      <c r="H6" s="586"/>
      <c r="I6" s="586"/>
      <c r="J6" s="586"/>
      <c r="K6" s="586"/>
      <c r="L6" s="586"/>
      <c r="M6" s="586"/>
      <c r="N6" s="586"/>
      <c r="O6" s="586"/>
      <c r="P6" s="586"/>
      <c r="Q6" s="586"/>
      <c r="R6" s="586"/>
      <c r="S6" s="586"/>
      <c r="T6" s="586"/>
      <c r="U6" s="586"/>
      <c r="V6" s="586"/>
      <c r="W6" s="586"/>
      <c r="X6" s="586"/>
      <c r="Y6" s="586"/>
      <c r="Z6" s="586"/>
      <c r="AA6" s="587"/>
      <c r="AB6" s="585" t="str">
        <f>CROQUI!$AA$6</f>
        <v>25</v>
      </c>
      <c r="AC6" s="586"/>
      <c r="AD6" s="586"/>
      <c r="AE6" s="587"/>
      <c r="AF6" s="585" t="str">
        <f>CROQUI!$AE$6</f>
        <v>1</v>
      </c>
      <c r="AG6" s="586"/>
      <c r="AH6" s="586"/>
      <c r="AI6" s="587"/>
      <c r="AJ6" s="585" t="str">
        <f>CROQUI!$AI$6</f>
        <v>NO</v>
      </c>
      <c r="AK6" s="586"/>
      <c r="AL6" s="587"/>
      <c r="AM6" s="585" t="str">
        <f>CROQUI!$AL$6</f>
        <v>NO-1</v>
      </c>
      <c r="AN6" s="586"/>
      <c r="AO6" s="587"/>
      <c r="AP6" s="50"/>
      <c r="AQ6" s="50"/>
      <c r="AR6" s="50"/>
      <c r="AS6" s="50"/>
      <c r="AT6" s="50"/>
      <c r="AU6" s="50"/>
      <c r="AV6" s="50"/>
      <c r="AW6" s="50"/>
      <c r="AX6" s="50"/>
      <c r="AY6" s="50"/>
      <c r="AZ6" s="50"/>
      <c r="BA6" s="50"/>
      <c r="BB6" s="50"/>
      <c r="BC6" s="50"/>
      <c r="BD6" s="50"/>
    </row>
    <row r="7" spans="1:56" ht="8.25" customHeight="1" x14ac:dyDescent="0.5">
      <c r="A7" s="681"/>
      <c r="B7" s="681"/>
      <c r="C7" s="681"/>
      <c r="D7" s="681"/>
      <c r="E7" s="681"/>
      <c r="F7" s="681"/>
      <c r="G7" s="681"/>
      <c r="H7" s="681"/>
      <c r="I7" s="681"/>
      <c r="J7" s="681"/>
      <c r="K7" s="681"/>
      <c r="L7" s="681"/>
      <c r="M7" s="681"/>
      <c r="N7" s="681"/>
      <c r="O7" s="681"/>
      <c r="P7" s="681"/>
      <c r="Q7" s="681"/>
      <c r="R7" s="681"/>
      <c r="S7" s="681"/>
      <c r="T7" s="681"/>
      <c r="U7" s="681"/>
      <c r="V7" s="681"/>
      <c r="W7" s="681"/>
      <c r="X7" s="681"/>
      <c r="Y7" s="681"/>
      <c r="Z7" s="681"/>
      <c r="AA7" s="681"/>
      <c r="AB7" s="681"/>
      <c r="AC7" s="681"/>
      <c r="AD7" s="681"/>
      <c r="AE7" s="681"/>
      <c r="AF7" s="681"/>
      <c r="AG7" s="681"/>
      <c r="AH7" s="681"/>
      <c r="AI7" s="681"/>
      <c r="AJ7" s="681"/>
      <c r="AK7" s="681"/>
      <c r="AL7" s="681"/>
      <c r="AM7" s="681"/>
      <c r="AN7" s="681"/>
      <c r="AO7" s="681"/>
      <c r="AP7" s="50"/>
      <c r="AQ7" s="50"/>
      <c r="AR7" s="50"/>
      <c r="AS7" s="50"/>
      <c r="AT7" s="50"/>
      <c r="AU7" s="50"/>
      <c r="AV7" s="50"/>
      <c r="AW7" s="50"/>
      <c r="AX7" s="50"/>
      <c r="AY7" s="50"/>
      <c r="AZ7" s="50"/>
      <c r="BA7" s="50"/>
      <c r="BB7" s="50"/>
      <c r="BC7" s="50"/>
      <c r="BD7" s="50"/>
    </row>
    <row r="8" spans="1:56" ht="39.950000000000003" customHeight="1" x14ac:dyDescent="0.2">
      <c r="A8" s="685" t="s">
        <v>6</v>
      </c>
      <c r="B8" s="686"/>
      <c r="C8" s="686"/>
      <c r="D8" s="686"/>
      <c r="E8" s="686"/>
      <c r="F8" s="686"/>
      <c r="G8" s="686"/>
      <c r="H8" s="686"/>
      <c r="I8" s="686"/>
      <c r="J8" s="686"/>
      <c r="K8" s="686"/>
      <c r="L8" s="686"/>
      <c r="M8" s="686"/>
      <c r="N8" s="686"/>
      <c r="O8" s="686"/>
      <c r="P8" s="686"/>
      <c r="Q8" s="686"/>
      <c r="R8" s="686"/>
      <c r="S8" s="686"/>
      <c r="T8" s="686"/>
      <c r="U8" s="686"/>
      <c r="V8" s="686"/>
      <c r="W8" s="686"/>
      <c r="X8" s="686"/>
      <c r="Y8" s="686"/>
      <c r="Z8" s="686"/>
      <c r="AA8" s="687"/>
      <c r="AB8" s="685" t="s">
        <v>62</v>
      </c>
      <c r="AC8" s="686"/>
      <c r="AD8" s="686"/>
      <c r="AE8" s="686"/>
      <c r="AF8" s="686"/>
      <c r="AG8" s="686"/>
      <c r="AH8" s="686"/>
      <c r="AI8" s="687"/>
      <c r="AJ8" s="722"/>
      <c r="AK8" s="723"/>
      <c r="AL8" s="723"/>
      <c r="AM8" s="723"/>
      <c r="AN8" s="723"/>
      <c r="AO8" s="724"/>
      <c r="AP8" s="66"/>
      <c r="AQ8" s="50"/>
      <c r="AR8" s="50"/>
      <c r="AS8" s="50"/>
      <c r="AT8" s="50"/>
      <c r="AU8" s="50"/>
      <c r="AV8" s="50"/>
      <c r="AW8" s="50"/>
      <c r="AX8" s="50"/>
      <c r="AY8" s="50"/>
      <c r="AZ8" s="50"/>
      <c r="BA8" s="50"/>
      <c r="BB8" s="50"/>
      <c r="BC8" s="50"/>
      <c r="BD8" s="50"/>
    </row>
    <row r="9" spans="1:56" ht="39.950000000000003" customHeight="1" x14ac:dyDescent="0.2">
      <c r="A9" s="585" t="str">
        <f>IF('DIAGRAMAÇÃO DE ESTADOS'!$E$13&lt;&gt;"",'DIAGRAMAÇÃO DE ESTADOS'!$E$13,"")</f>
        <v/>
      </c>
      <c r="B9" s="586"/>
      <c r="C9" s="586"/>
      <c r="D9" s="586"/>
      <c r="E9" s="586"/>
      <c r="F9" s="586"/>
      <c r="G9" s="586"/>
      <c r="H9" s="586"/>
      <c r="I9" s="586"/>
      <c r="J9" s="586"/>
      <c r="K9" s="586"/>
      <c r="L9" s="586"/>
      <c r="M9" s="586"/>
      <c r="N9" s="586"/>
      <c r="O9" s="586"/>
      <c r="P9" s="586"/>
      <c r="Q9" s="586"/>
      <c r="R9" s="586"/>
      <c r="S9" s="586"/>
      <c r="T9" s="586"/>
      <c r="U9" s="586"/>
      <c r="V9" s="586"/>
      <c r="W9" s="586"/>
      <c r="X9" s="586"/>
      <c r="Y9" s="586"/>
      <c r="Z9" s="586"/>
      <c r="AA9" s="587"/>
      <c r="AB9" s="585" t="str">
        <f>IF('DIAGRAMAÇÃO DE ESTADOS'!$AH$13&lt;&gt;"",'DIAGRAMAÇÃO DE ESTADOS'!$AH$13,"")</f>
        <v/>
      </c>
      <c r="AC9" s="586"/>
      <c r="AD9" s="586"/>
      <c r="AE9" s="586"/>
      <c r="AF9" s="586"/>
      <c r="AG9" s="586"/>
      <c r="AH9" s="586"/>
      <c r="AI9" s="587"/>
      <c r="AJ9" s="725"/>
      <c r="AK9" s="726"/>
      <c r="AL9" s="726"/>
      <c r="AM9" s="726"/>
      <c r="AN9" s="726"/>
      <c r="AO9" s="727"/>
      <c r="AP9" s="66"/>
      <c r="AQ9" s="50"/>
      <c r="AR9" s="50"/>
      <c r="AS9" s="50"/>
      <c r="AT9" s="50"/>
      <c r="AU9" s="50"/>
      <c r="AV9" s="50"/>
      <c r="AW9" s="50"/>
      <c r="AX9" s="50"/>
      <c r="AY9" s="50"/>
      <c r="AZ9" s="50"/>
      <c r="BA9" s="50"/>
      <c r="BB9" s="50"/>
      <c r="BC9" s="50"/>
      <c r="BD9" s="50"/>
    </row>
    <row r="10" spans="1:56" ht="8.25" customHeight="1" x14ac:dyDescent="0.5">
      <c r="A10" s="735"/>
      <c r="B10" s="735"/>
      <c r="C10" s="735"/>
      <c r="D10" s="735"/>
      <c r="E10" s="735"/>
      <c r="F10" s="735"/>
      <c r="G10" s="735"/>
      <c r="H10" s="735"/>
      <c r="I10" s="735"/>
      <c r="J10" s="735"/>
      <c r="K10" s="735"/>
      <c r="L10" s="735"/>
      <c r="M10" s="735"/>
      <c r="N10" s="735"/>
      <c r="O10" s="735"/>
      <c r="P10" s="735"/>
      <c r="Q10" s="735"/>
      <c r="R10" s="735"/>
      <c r="S10" s="735"/>
      <c r="T10" s="735"/>
      <c r="U10" s="735"/>
      <c r="V10" s="735"/>
      <c r="W10" s="735"/>
      <c r="X10" s="735"/>
      <c r="Y10" s="735"/>
      <c r="Z10" s="735"/>
      <c r="AA10" s="735"/>
      <c r="AB10" s="735"/>
      <c r="AC10" s="735"/>
      <c r="AD10" s="735"/>
      <c r="AE10" s="735"/>
      <c r="AF10" s="735"/>
      <c r="AG10" s="735"/>
      <c r="AH10" s="735"/>
      <c r="AI10" s="735"/>
      <c r="AJ10" s="735"/>
      <c r="AK10" s="735"/>
      <c r="AL10" s="735"/>
      <c r="AM10" s="735"/>
      <c r="AN10" s="735"/>
      <c r="AO10" s="735"/>
      <c r="AP10" s="50"/>
      <c r="AQ10" s="50"/>
      <c r="AR10" s="50"/>
      <c r="AS10" s="50"/>
      <c r="AT10" s="50"/>
      <c r="AU10" s="50"/>
      <c r="AV10" s="50"/>
      <c r="AW10" s="50"/>
      <c r="AX10" s="50"/>
      <c r="AY10" s="50"/>
      <c r="AZ10" s="50"/>
      <c r="BA10" s="50"/>
      <c r="BB10" s="50"/>
      <c r="BC10" s="50"/>
      <c r="BD10" s="50"/>
    </row>
    <row r="11" spans="1:56" ht="39.950000000000003" customHeight="1" x14ac:dyDescent="0.2">
      <c r="A11" s="685" t="s">
        <v>7</v>
      </c>
      <c r="B11" s="686"/>
      <c r="C11" s="686"/>
      <c r="D11" s="686"/>
      <c r="E11" s="686"/>
      <c r="F11" s="687"/>
      <c r="G11" s="685" t="s">
        <v>64</v>
      </c>
      <c r="H11" s="686"/>
      <c r="I11" s="686"/>
      <c r="J11" s="686"/>
      <c r="K11" s="686"/>
      <c r="L11" s="686"/>
      <c r="M11" s="687"/>
      <c r="N11" s="685" t="s">
        <v>2</v>
      </c>
      <c r="O11" s="686"/>
      <c r="P11" s="686"/>
      <c r="Q11" s="686"/>
      <c r="R11" s="686"/>
      <c r="S11" s="686"/>
      <c r="T11" s="687"/>
      <c r="U11" s="685" t="s">
        <v>8</v>
      </c>
      <c r="V11" s="686"/>
      <c r="W11" s="686"/>
      <c r="X11" s="686"/>
      <c r="Y11" s="686"/>
      <c r="Z11" s="686"/>
      <c r="AA11" s="687"/>
      <c r="AB11" s="171" t="str">
        <f>CROQUI!$AB$8</f>
        <v/>
      </c>
      <c r="AC11" s="718" t="s">
        <v>9</v>
      </c>
      <c r="AD11" s="719"/>
      <c r="AE11" s="719"/>
      <c r="AF11" s="719"/>
      <c r="AG11" s="720"/>
      <c r="AH11" s="715" t="str">
        <f>CROQUI!$AH$8</f>
        <v/>
      </c>
      <c r="AI11" s="716"/>
      <c r="AJ11" s="716"/>
      <c r="AK11" s="716"/>
      <c r="AL11" s="716"/>
      <c r="AM11" s="716"/>
      <c r="AN11" s="716"/>
      <c r="AO11" s="717"/>
      <c r="AP11" s="50"/>
      <c r="AQ11" s="50"/>
      <c r="AR11" s="50"/>
      <c r="AS11" s="50"/>
      <c r="AT11" s="50"/>
      <c r="AU11" s="50"/>
      <c r="AV11" s="50"/>
      <c r="AW11" s="51"/>
      <c r="AX11" s="50"/>
      <c r="AY11" s="50"/>
      <c r="AZ11" s="50"/>
      <c r="BA11" s="50"/>
      <c r="BB11" s="50"/>
      <c r="BC11" s="50"/>
      <c r="BD11" s="50"/>
    </row>
    <row r="12" spans="1:56" ht="39.950000000000003" customHeight="1" x14ac:dyDescent="0.2">
      <c r="A12" s="706" t="str">
        <f>CROQUI!$A$9</f>
        <v xml:space="preserve">DCS NO </v>
      </c>
      <c r="B12" s="707"/>
      <c r="C12" s="707"/>
      <c r="D12" s="707"/>
      <c r="E12" s="707"/>
      <c r="F12" s="708"/>
      <c r="G12" s="585" t="str">
        <f>CROQUI!$G$9</f>
        <v/>
      </c>
      <c r="H12" s="586"/>
      <c r="I12" s="586"/>
      <c r="J12" s="586"/>
      <c r="K12" s="586"/>
      <c r="L12" s="586"/>
      <c r="M12" s="587"/>
      <c r="N12" s="585" t="str">
        <f>CROQUI!$N$9</f>
        <v>BEZERRA</v>
      </c>
      <c r="O12" s="586"/>
      <c r="P12" s="586"/>
      <c r="Q12" s="586"/>
      <c r="R12" s="586"/>
      <c r="S12" s="586"/>
      <c r="T12" s="587"/>
      <c r="U12" s="585" t="str">
        <f>CROQUI!$U$9</f>
        <v>AGER GOMES</v>
      </c>
      <c r="V12" s="586"/>
      <c r="W12" s="586"/>
      <c r="X12" s="586"/>
      <c r="Y12" s="586"/>
      <c r="Z12" s="586"/>
      <c r="AA12" s="587"/>
      <c r="AB12" s="171" t="str">
        <f>CROQUI!$AB$9</f>
        <v/>
      </c>
      <c r="AC12" s="718" t="s">
        <v>2</v>
      </c>
      <c r="AD12" s="719"/>
      <c r="AE12" s="719"/>
      <c r="AF12" s="719"/>
      <c r="AG12" s="720"/>
      <c r="AH12" s="715">
        <f>CROQUI!$AH$9</f>
        <v>42570</v>
      </c>
      <c r="AI12" s="716"/>
      <c r="AJ12" s="716"/>
      <c r="AK12" s="716"/>
      <c r="AL12" s="716"/>
      <c r="AM12" s="716"/>
      <c r="AN12" s="716"/>
      <c r="AO12" s="717"/>
      <c r="AP12" s="50"/>
      <c r="AQ12" s="50"/>
      <c r="AR12" s="50"/>
      <c r="AS12" s="50"/>
      <c r="AT12" s="50"/>
      <c r="AU12" s="50"/>
      <c r="AV12" s="50"/>
      <c r="AW12" s="50"/>
      <c r="AX12" s="50"/>
      <c r="AY12" s="50"/>
      <c r="AZ12" s="50"/>
      <c r="BA12" s="50"/>
      <c r="BB12" s="50"/>
      <c r="BC12" s="50"/>
      <c r="BD12" s="50"/>
    </row>
    <row r="13" spans="1:56" ht="39.950000000000003" customHeight="1" x14ac:dyDescent="0.2">
      <c r="A13" s="581"/>
      <c r="B13" s="581"/>
      <c r="C13" s="581"/>
      <c r="D13" s="581"/>
      <c r="E13" s="581"/>
      <c r="F13" s="581"/>
      <c r="G13" s="581"/>
      <c r="H13" s="581"/>
      <c r="I13" s="581"/>
      <c r="J13" s="581"/>
      <c r="K13" s="581"/>
      <c r="L13" s="581"/>
      <c r="M13" s="581"/>
      <c r="N13" s="581"/>
      <c r="O13" s="581"/>
      <c r="P13" s="581"/>
      <c r="Q13" s="581"/>
      <c r="R13" s="581"/>
      <c r="S13" s="581"/>
      <c r="T13" s="581"/>
      <c r="U13" s="581"/>
      <c r="V13" s="581"/>
      <c r="W13" s="581"/>
      <c r="X13" s="581"/>
      <c r="Y13" s="581"/>
      <c r="Z13" s="581"/>
      <c r="AA13" s="581"/>
      <c r="AB13" s="581"/>
      <c r="AC13" s="581"/>
      <c r="AD13" s="581"/>
      <c r="AE13" s="581"/>
      <c r="AF13" s="581"/>
      <c r="AG13" s="581"/>
      <c r="AH13" s="581"/>
      <c r="AI13" s="581"/>
      <c r="AJ13" s="581"/>
      <c r="AK13" s="581"/>
      <c r="AL13" s="581"/>
      <c r="AM13" s="581"/>
      <c r="AN13" s="581"/>
      <c r="AO13" s="581"/>
      <c r="AP13" s="50"/>
      <c r="AQ13" s="50"/>
      <c r="AR13" s="50"/>
      <c r="AS13" s="50"/>
      <c r="AT13" s="50"/>
      <c r="AU13" s="50"/>
      <c r="AV13" s="50"/>
      <c r="AW13" s="50"/>
      <c r="AX13" s="50"/>
      <c r="AY13" s="50"/>
      <c r="AZ13" s="50"/>
      <c r="BA13" s="50"/>
      <c r="BB13" s="50"/>
      <c r="BC13" s="50"/>
      <c r="BD13" s="50"/>
    </row>
    <row r="14" spans="1:56" ht="39.950000000000003" customHeight="1" x14ac:dyDescent="0.5">
      <c r="A14" s="614" t="s">
        <v>76</v>
      </c>
      <c r="B14" s="615"/>
      <c r="C14" s="615"/>
      <c r="D14" s="615"/>
      <c r="E14" s="615"/>
      <c r="F14" s="615"/>
      <c r="G14" s="615"/>
      <c r="H14" s="615"/>
      <c r="I14" s="615"/>
      <c r="J14" s="615"/>
      <c r="K14" s="615"/>
      <c r="L14" s="615"/>
      <c r="M14" s="615"/>
      <c r="N14" s="615"/>
      <c r="O14" s="615"/>
      <c r="P14" s="615"/>
      <c r="Q14" s="615"/>
      <c r="R14" s="615"/>
      <c r="S14" s="615"/>
      <c r="T14" s="615"/>
      <c r="U14" s="615"/>
      <c r="V14" s="615"/>
      <c r="W14" s="615"/>
      <c r="X14" s="615"/>
      <c r="Y14" s="615"/>
      <c r="Z14" s="615"/>
      <c r="AA14" s="615"/>
      <c r="AB14" s="615"/>
      <c r="AC14" s="615"/>
      <c r="AD14" s="615"/>
      <c r="AE14" s="615"/>
      <c r="AF14" s="615"/>
      <c r="AG14" s="615"/>
      <c r="AH14" s="615"/>
      <c r="AI14" s="615"/>
      <c r="AJ14" s="615"/>
      <c r="AK14" s="615"/>
      <c r="AL14" s="615"/>
      <c r="AM14" s="615"/>
      <c r="AN14" s="615"/>
      <c r="AO14" s="616"/>
      <c r="AP14" s="83"/>
      <c r="AQ14" s="83"/>
      <c r="AR14" s="83"/>
      <c r="AS14" s="83"/>
      <c r="AT14" s="83"/>
      <c r="AU14" s="83"/>
      <c r="AV14" s="83"/>
      <c r="AW14" s="83"/>
      <c r="AX14" s="83"/>
      <c r="AY14" s="83"/>
      <c r="AZ14" s="83"/>
      <c r="BA14" s="83"/>
      <c r="BB14" s="83"/>
      <c r="BC14" s="83"/>
      <c r="BD14" s="83"/>
    </row>
    <row r="15" spans="1:56" ht="39.950000000000003" customHeight="1" x14ac:dyDescent="0.2">
      <c r="A15" s="588"/>
      <c r="B15" s="589"/>
      <c r="C15" s="589"/>
      <c r="D15" s="589"/>
      <c r="E15" s="589"/>
      <c r="F15" s="589"/>
      <c r="G15" s="589"/>
      <c r="H15" s="589"/>
      <c r="I15" s="589"/>
      <c r="J15" s="589"/>
      <c r="K15" s="589"/>
      <c r="L15" s="589"/>
      <c r="M15" s="589"/>
      <c r="N15" s="589"/>
      <c r="O15" s="589"/>
      <c r="P15" s="589"/>
      <c r="Q15" s="589"/>
      <c r="R15" s="589"/>
      <c r="S15" s="589"/>
      <c r="T15" s="589"/>
      <c r="U15" s="589"/>
      <c r="V15" s="589"/>
      <c r="W15" s="589"/>
      <c r="X15" s="589"/>
      <c r="Y15" s="589"/>
      <c r="Z15" s="589"/>
      <c r="AA15" s="589"/>
      <c r="AB15" s="589"/>
      <c r="AC15" s="589"/>
      <c r="AD15" s="589" t="s">
        <v>94</v>
      </c>
      <c r="AE15" s="589"/>
      <c r="AF15" s="589"/>
      <c r="AG15" s="589"/>
      <c r="AH15" s="589"/>
      <c r="AI15" s="682" t="s">
        <v>97</v>
      </c>
      <c r="AJ15" s="683"/>
      <c r="AK15" s="684"/>
      <c r="AL15" s="588"/>
      <c r="AM15" s="589"/>
      <c r="AN15" s="589"/>
      <c r="AO15" s="590"/>
      <c r="AP15" s="83"/>
      <c r="AQ15" s="83"/>
      <c r="AR15" s="83"/>
      <c r="AS15" s="83"/>
      <c r="AT15" s="83"/>
      <c r="AU15" s="83"/>
      <c r="AV15" s="83"/>
      <c r="AW15" s="83"/>
      <c r="AX15" s="83"/>
      <c r="AY15" s="83"/>
      <c r="AZ15" s="83"/>
      <c r="BA15" s="83"/>
      <c r="BB15" s="83"/>
      <c r="BC15" s="83"/>
      <c r="BD15" s="83"/>
    </row>
    <row r="16" spans="1:56" ht="39.950000000000003" customHeight="1" x14ac:dyDescent="0.2">
      <c r="A16" s="608"/>
      <c r="B16" s="609"/>
      <c r="C16" s="609"/>
      <c r="D16" s="609"/>
      <c r="E16" s="609"/>
      <c r="F16" s="609"/>
      <c r="G16" s="609"/>
      <c r="H16" s="609"/>
      <c r="I16" s="609"/>
      <c r="J16" s="609"/>
      <c r="K16" s="609"/>
      <c r="L16" s="609"/>
      <c r="M16" s="609"/>
      <c r="N16" s="609"/>
      <c r="O16" s="609"/>
      <c r="P16" s="609"/>
      <c r="Q16" s="609"/>
      <c r="R16" s="609"/>
      <c r="S16" s="609"/>
      <c r="T16" s="609"/>
      <c r="U16" s="609"/>
      <c r="V16" s="609"/>
      <c r="W16" s="609"/>
      <c r="X16" s="609"/>
      <c r="Y16" s="609"/>
      <c r="Z16" s="609"/>
      <c r="AA16" s="609"/>
      <c r="AB16" s="609"/>
      <c r="AC16" s="609"/>
      <c r="AD16" s="609"/>
      <c r="AE16" s="609"/>
      <c r="AF16" s="609"/>
      <c r="AG16" s="609"/>
      <c r="AH16" s="609"/>
      <c r="AI16" s="609"/>
      <c r="AJ16" s="609"/>
      <c r="AK16" s="609"/>
      <c r="AL16" s="609"/>
      <c r="AM16" s="609"/>
      <c r="AN16" s="609"/>
      <c r="AO16" s="610"/>
      <c r="AP16" s="83"/>
      <c r="AQ16" s="83"/>
      <c r="AR16" s="83"/>
      <c r="AS16" s="83"/>
      <c r="AT16" s="83"/>
      <c r="AU16" s="83"/>
      <c r="AV16" s="83"/>
      <c r="AW16" s="83"/>
      <c r="AX16" s="83"/>
      <c r="AY16" s="83"/>
      <c r="AZ16" s="83"/>
      <c r="BA16" s="83"/>
      <c r="BB16" s="83"/>
      <c r="BC16" s="83"/>
      <c r="BD16" s="83"/>
    </row>
    <row r="17" spans="1:69" ht="48" customHeight="1" x14ac:dyDescent="0.2">
      <c r="A17" s="582" t="s">
        <v>96</v>
      </c>
      <c r="B17" s="583"/>
      <c r="C17" s="583"/>
      <c r="D17" s="583"/>
      <c r="E17" s="583"/>
      <c r="F17" s="583"/>
      <c r="G17" s="583"/>
      <c r="H17" s="584"/>
      <c r="I17" s="115"/>
      <c r="J17" s="733"/>
      <c r="K17" s="734"/>
      <c r="L17" s="115"/>
      <c r="M17" s="733"/>
      <c r="N17" s="734"/>
      <c r="O17" s="115"/>
      <c r="P17" s="733"/>
      <c r="Q17" s="734"/>
      <c r="R17" s="115"/>
      <c r="S17" s="733"/>
      <c r="T17" s="734"/>
      <c r="U17" s="115"/>
      <c r="V17" s="733"/>
      <c r="W17" s="734"/>
      <c r="X17" s="115"/>
      <c r="Y17" s="733"/>
      <c r="Z17" s="734"/>
      <c r="AA17" s="115"/>
      <c r="AB17" s="733"/>
      <c r="AC17" s="734"/>
      <c r="AD17" s="115"/>
      <c r="AE17" s="733"/>
      <c r="AF17" s="734"/>
      <c r="AG17" s="115"/>
      <c r="AH17" s="733"/>
      <c r="AI17" s="734"/>
      <c r="AJ17" s="115"/>
      <c r="AK17" s="733"/>
      <c r="AL17" s="734"/>
      <c r="AM17" s="115"/>
      <c r="AN17" s="733"/>
      <c r="AO17" s="734"/>
      <c r="AP17" s="31"/>
      <c r="AQ17" s="31"/>
      <c r="AR17" s="31"/>
      <c r="AS17" s="31"/>
      <c r="AT17" s="31"/>
      <c r="AU17" s="31"/>
      <c r="AV17" s="31"/>
      <c r="AW17" s="31"/>
      <c r="AX17" s="31"/>
      <c r="AY17" s="31"/>
      <c r="AZ17" s="31"/>
      <c r="BA17" s="31"/>
      <c r="BB17" s="31"/>
      <c r="BC17" s="31"/>
      <c r="BD17" s="31"/>
      <c r="BE17" s="31"/>
      <c r="BF17" s="31"/>
      <c r="BQ17" s="32"/>
    </row>
    <row r="18" spans="1:69" ht="48" customHeight="1" x14ac:dyDescent="0.2">
      <c r="A18" s="619" t="s">
        <v>75</v>
      </c>
      <c r="B18" s="620"/>
      <c r="C18" s="620"/>
      <c r="D18" s="620"/>
      <c r="E18" s="620"/>
      <c r="F18" s="620"/>
      <c r="G18" s="620"/>
      <c r="H18" s="621"/>
      <c r="I18" s="103"/>
      <c r="J18" s="567"/>
      <c r="K18" s="569"/>
      <c r="L18" s="103"/>
      <c r="M18" s="567"/>
      <c r="N18" s="569"/>
      <c r="O18" s="103"/>
      <c r="P18" s="567"/>
      <c r="Q18" s="569"/>
      <c r="R18" s="103"/>
      <c r="S18" s="567"/>
      <c r="T18" s="569"/>
      <c r="U18" s="103"/>
      <c r="V18" s="567"/>
      <c r="W18" s="569"/>
      <c r="X18" s="103"/>
      <c r="Y18" s="567"/>
      <c r="Z18" s="569"/>
      <c r="AA18" s="103"/>
      <c r="AB18" s="567"/>
      <c r="AC18" s="569"/>
      <c r="AD18" s="103"/>
      <c r="AE18" s="567"/>
      <c r="AF18" s="569"/>
      <c r="AG18" s="103"/>
      <c r="AH18" s="567"/>
      <c r="AI18" s="569"/>
      <c r="AJ18" s="103"/>
      <c r="AK18" s="567"/>
      <c r="AL18" s="569"/>
      <c r="AM18" s="103"/>
      <c r="AN18" s="567"/>
      <c r="AO18" s="569"/>
      <c r="AP18" s="31"/>
      <c r="AQ18" s="31"/>
      <c r="AR18" s="31"/>
      <c r="AS18" s="31"/>
      <c r="AT18" s="31"/>
      <c r="AU18" s="31"/>
      <c r="AV18" s="31"/>
      <c r="AW18" s="31"/>
      <c r="AX18" s="31"/>
      <c r="AY18" s="31"/>
      <c r="AZ18" s="31"/>
      <c r="BA18" s="31"/>
      <c r="BB18" s="31"/>
      <c r="BC18" s="31"/>
      <c r="BD18" s="31"/>
      <c r="BE18" s="31"/>
      <c r="BF18" s="31"/>
      <c r="BQ18" s="32"/>
    </row>
    <row r="19" spans="1:69" ht="36" customHeight="1" x14ac:dyDescent="0.2">
      <c r="A19" s="622" t="s">
        <v>16</v>
      </c>
      <c r="B19" s="623"/>
      <c r="C19" s="623"/>
      <c r="D19" s="623"/>
      <c r="E19" s="624"/>
      <c r="F19" s="594"/>
      <c r="G19" s="137" t="s">
        <v>65</v>
      </c>
      <c r="H19" s="138" t="s">
        <v>66</v>
      </c>
      <c r="I19" s="594"/>
      <c r="J19" s="137" t="s">
        <v>65</v>
      </c>
      <c r="K19" s="138" t="s">
        <v>66</v>
      </c>
      <c r="L19" s="594"/>
      <c r="M19" s="137" t="s">
        <v>65</v>
      </c>
      <c r="N19" s="138" t="s">
        <v>66</v>
      </c>
      <c r="O19" s="594"/>
      <c r="P19" s="137" t="s">
        <v>65</v>
      </c>
      <c r="Q19" s="138" t="s">
        <v>66</v>
      </c>
      <c r="R19" s="594"/>
      <c r="S19" s="137" t="s">
        <v>65</v>
      </c>
      <c r="T19" s="138" t="s">
        <v>66</v>
      </c>
      <c r="U19" s="594"/>
      <c r="V19" s="137" t="s">
        <v>65</v>
      </c>
      <c r="W19" s="138" t="s">
        <v>66</v>
      </c>
      <c r="X19" s="594"/>
      <c r="Y19" s="137" t="s">
        <v>65</v>
      </c>
      <c r="Z19" s="138" t="s">
        <v>66</v>
      </c>
      <c r="AA19" s="594"/>
      <c r="AB19" s="137" t="s">
        <v>65</v>
      </c>
      <c r="AC19" s="138" t="s">
        <v>66</v>
      </c>
      <c r="AD19" s="594"/>
      <c r="AE19" s="137" t="s">
        <v>65</v>
      </c>
      <c r="AF19" s="138" t="s">
        <v>66</v>
      </c>
      <c r="AG19" s="594"/>
      <c r="AH19" s="137" t="s">
        <v>65</v>
      </c>
      <c r="AI19" s="138" t="s">
        <v>66</v>
      </c>
      <c r="AJ19" s="594"/>
      <c r="AK19" s="137" t="s">
        <v>65</v>
      </c>
      <c r="AL19" s="138" t="s">
        <v>66</v>
      </c>
      <c r="AM19" s="594"/>
      <c r="AN19" s="137" t="s">
        <v>65</v>
      </c>
      <c r="AO19" s="138" t="s">
        <v>66</v>
      </c>
      <c r="AP19" s="31"/>
      <c r="AQ19" s="31"/>
      <c r="AR19" s="31"/>
      <c r="AS19" s="31"/>
      <c r="AT19" s="31"/>
      <c r="AU19" s="31"/>
      <c r="AV19" s="31"/>
      <c r="AW19" s="31"/>
      <c r="AX19" s="31"/>
      <c r="AY19" s="31"/>
      <c r="AZ19" s="31"/>
      <c r="BA19" s="31"/>
      <c r="BB19" s="31"/>
      <c r="BC19" s="31"/>
      <c r="BD19" s="31"/>
    </row>
    <row r="20" spans="1:69" ht="36" customHeight="1" thickBot="1" x14ac:dyDescent="0.25">
      <c r="A20" s="625"/>
      <c r="B20" s="626"/>
      <c r="C20" s="626"/>
      <c r="D20" s="626"/>
      <c r="E20" s="627"/>
      <c r="F20" s="595"/>
      <c r="G20" s="598" t="str">
        <f>IF(OR(G21&lt;&gt;"",G23&lt;&gt;"",G25&lt;&gt;"",G27&lt;&gt;"",G29&lt;&gt;"",G31&lt;&gt;"",G33&lt;&gt;"",G35&lt;&gt;"",G37&lt;&gt;"",G39&lt;&gt;"",G41&lt;&gt;"",G43&lt;&gt;"",G45&lt;&gt;"",G47&lt;&gt;"",G49&lt;&gt;"",G51&lt;&gt;"",),$AI15,"")</f>
        <v/>
      </c>
      <c r="H20" s="599"/>
      <c r="I20" s="595"/>
      <c r="J20" s="598" t="str">
        <f>IF(OR(J21&lt;&gt;"",J23&lt;&gt;"",J25&lt;&gt;"",J27&lt;&gt;"",J29&lt;&gt;"",J31&lt;&gt;"",J33&lt;&gt;"",J35&lt;&gt;"",J37&lt;&gt;"",J39&lt;&gt;"",J41&lt;&gt;"",J43&lt;&gt;"",J45&lt;&gt;"",J47&lt;&gt;"",J49&lt;&gt;"",J51&lt;&gt;"",),$AI15,"")</f>
        <v/>
      </c>
      <c r="K20" s="599"/>
      <c r="L20" s="595"/>
      <c r="M20" s="598" t="str">
        <f>IF(OR(M21&lt;&gt;"",M23&lt;&gt;"",M25&lt;&gt;"",M27&lt;&gt;"",M29&lt;&gt;"",M31&lt;&gt;"",M33&lt;&gt;"",M35&lt;&gt;"",M37&lt;&gt;"",M39&lt;&gt;"",M41&lt;&gt;"",M43&lt;&gt;"",M45&lt;&gt;"",M47&lt;&gt;"",M49&lt;&gt;"",M51&lt;&gt;"",),$AI15,"")</f>
        <v/>
      </c>
      <c r="N20" s="599"/>
      <c r="O20" s="595"/>
      <c r="P20" s="598" t="str">
        <f>IF(OR(P21&lt;&gt;"",P23&lt;&gt;"",P25&lt;&gt;"",P27&lt;&gt;"",P29&lt;&gt;"",P31&lt;&gt;"",P33&lt;&gt;"",P35&lt;&gt;"",P37&lt;&gt;"",P39&lt;&gt;"",P41&lt;&gt;"",P43&lt;&gt;"",P45&lt;&gt;"",P47&lt;&gt;"",P49&lt;&gt;"",P51&lt;&gt;"",),$AI15,"")</f>
        <v/>
      </c>
      <c r="Q20" s="599"/>
      <c r="R20" s="595"/>
      <c r="S20" s="598" t="str">
        <f>IF(OR(S21&lt;&gt;"",S23&lt;&gt;"",S25&lt;&gt;"",S27&lt;&gt;"",S29&lt;&gt;"",S31&lt;&gt;"",S33&lt;&gt;"",S35&lt;&gt;"",S37&lt;&gt;"",S39&lt;&gt;"",S41&lt;&gt;"",S43&lt;&gt;"",S45&lt;&gt;"",S47&lt;&gt;"",S49&lt;&gt;"",S51&lt;&gt;"",),$AI15,"")</f>
        <v/>
      </c>
      <c r="T20" s="599"/>
      <c r="U20" s="595"/>
      <c r="V20" s="598" t="str">
        <f>IF(OR(V21&lt;&gt;"",V23&lt;&gt;"",V25&lt;&gt;"",V27&lt;&gt;"",V29&lt;&gt;"",V31&lt;&gt;"",V33&lt;&gt;"",V35&lt;&gt;"",V37&lt;&gt;"",V39&lt;&gt;"",V41&lt;&gt;"",V43&lt;&gt;"",V45&lt;&gt;"",V47&lt;&gt;"",V49&lt;&gt;"",V51&lt;&gt;"",),$AI15,"")</f>
        <v/>
      </c>
      <c r="W20" s="599"/>
      <c r="X20" s="595"/>
      <c r="Y20" s="598" t="str">
        <f>IF(OR(Y21&lt;&gt;"",Y23&lt;&gt;"",Y25&lt;&gt;"",Y27&lt;&gt;"",Y29&lt;&gt;"",Y31&lt;&gt;"",Y33&lt;&gt;"",Y35&lt;&gt;"",Y37&lt;&gt;"",Y39&lt;&gt;"",Y41&lt;&gt;"",Y43&lt;&gt;"",Y45&lt;&gt;"",Y47&lt;&gt;"",Y49&lt;&gt;"",Y51&lt;&gt;"",),$AI15,"")</f>
        <v/>
      </c>
      <c r="Z20" s="599"/>
      <c r="AA20" s="595"/>
      <c r="AB20" s="598" t="str">
        <f>IF(OR(AB21&lt;&gt;"",AB23&lt;&gt;"",AB25&lt;&gt;"",AB27&lt;&gt;"",AB29&lt;&gt;"",AB31&lt;&gt;"",AB33&lt;&gt;"",AB35&lt;&gt;"",AB37&lt;&gt;"",AB39&lt;&gt;"",AB41&lt;&gt;"",AB43&lt;&gt;"",AB45&lt;&gt;"",AB47&lt;&gt;"",AB49&lt;&gt;"",AB51&lt;&gt;"",),$AI15,"")</f>
        <v/>
      </c>
      <c r="AC20" s="599"/>
      <c r="AD20" s="595"/>
      <c r="AE20" s="598" t="str">
        <f>IF(OR(AE21&lt;&gt;"",AE23&lt;&gt;"",AE25&lt;&gt;"",AE27&lt;&gt;"",AE29&lt;&gt;"",AE31&lt;&gt;"",AE33&lt;&gt;"",AE35&lt;&gt;"",AE37&lt;&gt;"",AE39&lt;&gt;"",AE41&lt;&gt;"",AE43&lt;&gt;"",AE45&lt;&gt;"",AE47&lt;&gt;"",AE49&lt;&gt;"",AE51&lt;&gt;"",),$AI15,"")</f>
        <v/>
      </c>
      <c r="AF20" s="599"/>
      <c r="AG20" s="595"/>
      <c r="AH20" s="598" t="str">
        <f>IF(OR(AH21&lt;&gt;"",AH23&lt;&gt;"",AH25&lt;&gt;"",AH27&lt;&gt;"",AH29&lt;&gt;"",AH31&lt;&gt;"",AH33&lt;&gt;"",AH35&lt;&gt;"",AH37&lt;&gt;"",AH39&lt;&gt;"",AH41&lt;&gt;"",AH43&lt;&gt;"",AH45&lt;&gt;"",AH47&lt;&gt;"",AH49&lt;&gt;"",AH51&lt;&gt;"",),$AI15,"")</f>
        <v/>
      </c>
      <c r="AI20" s="599"/>
      <c r="AJ20" s="595"/>
      <c r="AK20" s="598" t="str">
        <f>IF(OR(AK21&lt;&gt;"",AK23&lt;&gt;"",AK25&lt;&gt;"",AK27&lt;&gt;"",AK29&lt;&gt;"",AK31&lt;&gt;"",AK33&lt;&gt;"",AK35&lt;&gt;"",AK37&lt;&gt;"",AK39&lt;&gt;"",AK41&lt;&gt;"",AK43&lt;&gt;"",AK45&lt;&gt;"",AK47&lt;&gt;"",AK49&lt;&gt;"",AK51&lt;&gt;"",),$AI15,"")</f>
        <v/>
      </c>
      <c r="AL20" s="599"/>
      <c r="AM20" s="595"/>
      <c r="AN20" s="598" t="str">
        <f>IF(OR(AN21&lt;&gt;"",AN23&lt;&gt;"",AN25&lt;&gt;"",AN27&lt;&gt;"",AN29&lt;&gt;"",AN31&lt;&gt;"",AN33&lt;&gt;"",AN35&lt;&gt;"",AN37&lt;&gt;"",AN39&lt;&gt;"",AN41&lt;&gt;"",AN43&lt;&gt;"",AN45&lt;&gt;"",AN47&lt;&gt;"",AN49&lt;&gt;"",AN51&lt;&gt;"",),$AI15,"")</f>
        <v/>
      </c>
      <c r="AO20" s="599"/>
      <c r="AP20" s="55"/>
      <c r="AQ20" s="31"/>
      <c r="AR20" s="31"/>
      <c r="AS20" s="57"/>
      <c r="AT20" s="31"/>
      <c r="AU20" s="31"/>
      <c r="AV20" s="31"/>
      <c r="AW20" s="31"/>
      <c r="AX20" s="31"/>
      <c r="AY20" s="31"/>
      <c r="AZ20" s="31"/>
      <c r="BA20" s="31"/>
      <c r="BB20" s="31"/>
      <c r="BC20" s="31"/>
      <c r="BD20" s="31"/>
    </row>
    <row r="21" spans="1:69" ht="30" customHeight="1" thickTop="1" x14ac:dyDescent="0.2">
      <c r="A21" s="632" t="s">
        <v>72</v>
      </c>
      <c r="B21" s="633"/>
      <c r="C21" s="634"/>
      <c r="D21" s="576" t="str">
        <f>IF(AND('CONFIG ,CONFL,COM MAN'!$A20=4,'CONFIG ,CONFL,COM MAN'!$I20&lt;&gt;"NÃO USADO"),'CONFIG ,CONFL,COM MAN'!$E20,"")</f>
        <v/>
      </c>
      <c r="E21" s="576"/>
      <c r="F21" s="591" t="str">
        <f>IFERROR(VLOOKUP($D21,'TABELAS DE ESTADOS'!$AA$40:$AQ$55,CODE(F$19)-64+2,0),"")</f>
        <v/>
      </c>
      <c r="G21" s="133" t="str">
        <f>IFERROR(IF(AND((CODE(F21)=86),(CODE(I21)=82)),IF('CONFIG ,CONFL,COM MAN'!$A$20&lt;&gt;4,"",IF('CONFIG ,CONFL,COM MAN'!I20="VEICULAR","A","r")),""),"")</f>
        <v/>
      </c>
      <c r="H21" s="134"/>
      <c r="I21" s="591" t="str">
        <f>IFERROR(IF(LEN(I$19)=1,VLOOKUP($D21,'TABELAS DE ESTADOS'!$AA$40:$AQ$55,CODE(I$19)-64+2,0),""),"")</f>
        <v/>
      </c>
      <c r="J21" s="133" t="str">
        <f>IFERROR(IF(I$19&lt;&gt;"",IF(L$19&lt;&gt;"",IF(AND((CODE(I21)=86),(CODE(L21)=82)),IF('CONFIG ,CONFL,COM MAN'!$A$20&lt;&gt;4,"",IF('CONFIG ,CONFL,COM MAN'!$I$20="VEICULAR","A","r")),""),IF(AND((CODE(I21)=86),(CODE($F21)=82)),IF('CONFIG ,CONFL,COM MAN'!$A$20&lt;&gt;4,"",IF('CONFIG ,CONFL,COM MAN'!$I20="VEICULAR","A","r")),"")),""),"")</f>
        <v/>
      </c>
      <c r="K21" s="135"/>
      <c r="L21" s="591" t="str">
        <f>IFERROR(VLOOKUP($D21,'TABELAS DE ESTADOS'!$AA$40:$AQ$55,CODE(L$19)-64+2,0),"")</f>
        <v/>
      </c>
      <c r="M21" s="133" t="str">
        <f>IFERROR(IF(L$19&lt;&gt;"",IF(O$19&lt;&gt;"",IF(AND((CODE(L21)=86),(CODE(O21)=82)),IF('CONFIG ,CONFL,COM MAN'!$A$20&lt;&gt;4,"",IF('CONFIG ,CONFL,COM MAN'!$I$20="VEICULAR","A","r")),""),IF(AND((CODE(L21)=86),(CODE($F21)=82)),IF('CONFIG ,CONFL,COM MAN'!$A$20&lt;&gt;4,"",IF('CONFIG ,CONFL,COM MAN'!$I20="VEICULAR","A","r")),"")),""),"")</f>
        <v/>
      </c>
      <c r="N21" s="135"/>
      <c r="O21" s="591" t="str">
        <f>IFERROR(VLOOKUP($D21,'TABELAS DE ESTADOS'!$AA$40:$AQ$55,CODE(O$19)-64+2,0),"")</f>
        <v/>
      </c>
      <c r="P21" s="133" t="str">
        <f>IFERROR(IF(O$19&lt;&gt;"",IF(R$19&lt;&gt;"",IF(AND((CODE(O21)=86),(CODE(R21)=82)),IF('CONFIG ,CONFL,COM MAN'!$A$20&lt;&gt;4,"",IF('CONFIG ,CONFL,COM MAN'!$I$20="VEICULAR","A","r")),""),IF(AND((CODE(O21)=86),(CODE($F21)=82)),IF('CONFIG ,CONFL,COM MAN'!$A$20&lt;&gt;4,"",IF('CONFIG ,CONFL,COM MAN'!$I20="VEICULAR","A","r")),"")),""),"")</f>
        <v/>
      </c>
      <c r="Q21" s="135"/>
      <c r="R21" s="591" t="str">
        <f>IFERROR(VLOOKUP($D21,'TABELAS DE ESTADOS'!$AA$40:$AQ$55,CODE(R$19)-64+2,0),"")</f>
        <v/>
      </c>
      <c r="S21" s="133" t="str">
        <f>IFERROR(IF(R$19&lt;&gt;"",IF(U$19&lt;&gt;"",IF(AND((CODE(R21)=86),(CODE(U21)=82)),IF('CONFIG ,CONFL,COM MAN'!$A$20&lt;&gt;4,"",IF('CONFIG ,CONFL,COM MAN'!$I$20="VEICULAR","A","r")),""),IF(AND((CODE(R21)=86),(CODE($F21)=82)),IF('CONFIG ,CONFL,COM MAN'!$A$20&lt;&gt;4,"",IF('CONFIG ,CONFL,COM MAN'!$I$20="VEICULAR","A","r")),"")),""),"")</f>
        <v/>
      </c>
      <c r="T21" s="135"/>
      <c r="U21" s="591" t="str">
        <f>IFERROR(VLOOKUP($D21,'TABELAS DE ESTADOS'!$AA$40:$AQ$55,CODE(U$19)-64+2,0),"")</f>
        <v/>
      </c>
      <c r="V21" s="133" t="str">
        <f>IFERROR(IF(U$19&lt;&gt;"",IF(X$19&lt;&gt;"",IF(AND((CODE(U21)=86),(CODE(X21)=82)),IF('CONFIG ,CONFL,COM MAN'!$A$20&lt;&gt;4,"",IF('CONFIG ,CONFL,COM MAN'!$I$20="VEICULAR","A","r")),""),IF(AND((CODE(U21)=86),(CODE($F21)=82)),IF('CONFIG ,CONFL,COM MAN'!$A$20&lt;&gt;4,"",IF('CONFIG ,CONFL,COM MAN'!$I$20="VEICULAR","A","r")),"")),""),"")</f>
        <v/>
      </c>
      <c r="W21" s="135"/>
      <c r="X21" s="591" t="str">
        <f>IFERROR(VLOOKUP($D21,'TABELAS DE ESTADOS'!$AA$40:$AQ$55,CODE(X$19)-64+2,0),"")</f>
        <v/>
      </c>
      <c r="Y21" s="133" t="str">
        <f>IFERROR(IF(X$19&lt;&gt;"",IF(AA$19&lt;&gt;"",IF(AND((CODE(X21)=86),(CODE(AA21)=82)),IF('CONFIG ,CONFL,COM MAN'!$A$20&lt;&gt;4,"",IF('CONFIG ,CONFL,COM MAN'!$I$20="VEICULAR","A","r")),""),IF(AND((CODE(X21)=86),(CODE($F21)=82)),IF('CONFIG ,CONFL,COM MAN'!$A$20&lt;&gt;4,"",IF('CONFIG ,CONFL,COM MAN'!$I$20="VEICULAR","A","r")),"")),""),"")</f>
        <v/>
      </c>
      <c r="Z21" s="135"/>
      <c r="AA21" s="591" t="str">
        <f>IFERROR(VLOOKUP($D21,'TABELAS DE ESTADOS'!$AA$40:$AQ$55,CODE(AA$19)-64+2,0),"")</f>
        <v/>
      </c>
      <c r="AB21" s="133" t="str">
        <f>IFERROR(IF(AA$19&lt;&gt;"",IF(AD$19&lt;&gt;"",IF(AND((CODE(AA21)=86),(CODE(AD21)=82)),IF('CONFIG ,CONFL,COM MAN'!$A$20&lt;&gt;4,"",IF('CONFIG ,CONFL,COM MAN'!$I$20="VEICULAR","A","r")),""),IF(AND((CODE(AA21)=86),(CODE($F21)=82)),IF('CONFIG ,CONFL,COM MAN'!$A$20&lt;&gt;4,"",IF('CONFIG ,CONFL,COM MAN'!$I$20="VEICULAR","A","r")),"")),""),"")</f>
        <v/>
      </c>
      <c r="AC21" s="135"/>
      <c r="AD21" s="591" t="str">
        <f>IFERROR(VLOOKUP($D21,'TABELAS DE ESTADOS'!$AA$40:$AQ$55,CODE(AD$19)-64+2,0),"")</f>
        <v/>
      </c>
      <c r="AE21" s="133" t="str">
        <f>IFERROR(IF(AD$19&lt;&gt;"",IF(AG$19&lt;&gt;"",IF(AND((CODE(AD21)=86),(CODE(AG21)=82)),IF('CONFIG ,CONFL,COM MAN'!$A$20&lt;&gt;4,"",IF('CONFIG ,CONFL,COM MAN'!$I$20="VEICULAR","A","r")),""),IF(AND((CODE(AD21)=86),(CODE($F21)=82)),IF('CONFIG ,CONFL,COM MAN'!$A$20&lt;&gt;4,"",IF('CONFIG ,CONFL,COM MAN'!$I$20="VEICULAR","A","r")),"")),""),"")</f>
        <v/>
      </c>
      <c r="AF21" s="135"/>
      <c r="AG21" s="591" t="str">
        <f>IFERROR(VLOOKUP($D21,'TABELAS DE ESTADOS'!$AA$40:$AQ$55,CODE(AG$19)-64+2,0),"")</f>
        <v/>
      </c>
      <c r="AH21" s="133" t="str">
        <f>IFERROR(IF(AG$19&lt;&gt;"",IF(AJ$19&lt;&gt;"",IF(AND((CODE(AG21)=86),(CODE(AJ21)=82)),IF('CONFIG ,CONFL,COM MAN'!$A$20&lt;&gt;4,"",IF('CONFIG ,CONFL,COM MAN'!$I$20="VEICULAR","A","r")),""),IF(AND((CODE(AG21)=86),(CODE($F21)=82)),IF('CONFIG ,CONFL,COM MAN'!$A$20&lt;&gt;4,"",IF('CONFIG ,CONFL,COM MAN'!$I$20="VEICULAR","A","r")),"")),""),"")</f>
        <v/>
      </c>
      <c r="AI21" s="135"/>
      <c r="AJ21" s="591" t="str">
        <f>IFERROR(VLOOKUP($D21,'TABELAS DE ESTADOS'!$AA$40:$AQ$55,CODE(AJ$19)-64+2,0),"")</f>
        <v/>
      </c>
      <c r="AK21" s="133" t="str">
        <f>IFERROR(IF(AJ$19&lt;&gt;"",IF(AM$19&lt;&gt;"",IF(AND((CODE(AJ21)=86),(CODE(AM21)=82)),IF('CONFIG ,CONFL,COM MAN'!$A$20&lt;&gt;4,"",IF('CONFIG ,CONFL,COM MAN'!$I$20="VEICULAR","A","r")),""),IF(AND((CODE(AJ21)=86),(CODE($F21)=82)),IF('CONFIG ,CONFL,COM MAN'!$A$20&lt;&gt;4,"",IF('CONFIG ,CONFL,COM MAN'!$I$20="VEICULAR","A","r")),"")),""),"")</f>
        <v/>
      </c>
      <c r="AL21" s="135"/>
      <c r="AM21" s="591" t="str">
        <f>IFERROR(VLOOKUP($D21,'TABELAS DE ESTADOS'!$AA$40:$AQ$55,CODE(AM$19)-64+2,0),"")</f>
        <v/>
      </c>
      <c r="AN21" s="133" t="str">
        <f>IFERROR(IF(AM$19&lt;&gt;"",IF(F$19&lt;&gt;"",IF(AND((CODE(AM21)=86),(CODE(F21)=82)),IF('CONFIG ,CONFL,COM MAN'!$A$20&lt;&gt;4,"",IF('CONFIG ,CONFL,COM MAN'!$I$20="VEICULAR","A","r")),""),IF(AND((CODE(AM21)=86),(CODE($F21)=82)),IF('CONFIG ,CONFL,COM MAN'!$A$20&lt;&gt;4,"",IF('CONFIG ,CONFL,COM MAN'!$I$20="VEICULAR","A","r")),"")),""),"")</f>
        <v/>
      </c>
      <c r="AO21" s="135"/>
      <c r="AP21" s="31"/>
      <c r="AQ21" s="31"/>
      <c r="AR21" s="31"/>
      <c r="AS21" s="31"/>
      <c r="AT21" s="31"/>
      <c r="AU21" s="31"/>
      <c r="AV21" s="31"/>
      <c r="AW21" s="31"/>
      <c r="AX21" s="31"/>
      <c r="AY21" s="31"/>
      <c r="AZ21" s="31"/>
      <c r="BA21" s="31"/>
      <c r="BB21" s="31"/>
      <c r="BC21" s="31"/>
      <c r="BD21" s="31"/>
    </row>
    <row r="22" spans="1:69" ht="30" customHeight="1" x14ac:dyDescent="0.2">
      <c r="A22" s="632"/>
      <c r="B22" s="633"/>
      <c r="C22" s="634"/>
      <c r="D22" s="617"/>
      <c r="E22" s="617"/>
      <c r="F22" s="592"/>
      <c r="G22" s="96" t="str">
        <f>IFERROR(IF(AND((CODE(F21)=86),(CODE(I21)=82)),IF('CONFIG ,CONFL,COM MAN'!$A$20&lt;&gt;4,"","R"),""),"")</f>
        <v/>
      </c>
      <c r="H22" s="99"/>
      <c r="I22" s="592"/>
      <c r="J22" s="97" t="str">
        <f>IFERROR(IF(I$19&lt;&gt;"",IF(L$19&lt;&gt;"",IF(AND((CODE(I21)=86),(CODE(L21)=82)),IF('CONFIG ,CONFL,COM MAN'!$A$20&lt;&gt;4,"","R"),""),IF(AND((CODE(I21)=86),(CODE($F21)=82)),IF('CONFIG ,CONFL,COM MAN'!$A$20&lt;&gt;4,"","R"),"")),""),"")</f>
        <v/>
      </c>
      <c r="K22" s="101"/>
      <c r="L22" s="592"/>
      <c r="M22" s="97" t="str">
        <f>IFERROR(IF(L$19&lt;&gt;"",IF(O$19&lt;&gt;"",IF(AND((CODE(L21)=86),(CODE(O21)=82)),IF('CONFIG ,CONFL,COM MAN'!$A$20&lt;&gt;4,"","R"),""),IF(AND((CODE(L21)=86),(CODE($F21)=82)),IF('CONFIG ,CONFL,COM MAN'!$A$20&lt;&gt;4,"","R"),"")),""),"")</f>
        <v/>
      </c>
      <c r="N22" s="101"/>
      <c r="O22" s="592"/>
      <c r="P22" s="97" t="str">
        <f>IFERROR(IF(O$19&lt;&gt;"",IF(R$19&lt;&gt;"",IF(AND((CODE(O21)=86),(CODE(R21)=82)),IF('CONFIG ,CONFL,COM MAN'!$A$20&lt;&gt;4,"","R"),""),IF(AND((CODE(O21)=86),(CODE($F21)=82)),IF('CONFIG ,CONFL,COM MAN'!$A$20&lt;&gt;4,"","R"),"")),""),"")</f>
        <v/>
      </c>
      <c r="Q22" s="101"/>
      <c r="R22" s="592"/>
      <c r="S22" s="97" t="str">
        <f>IFERROR(IF(R$19&lt;&gt;"",IF(U$19&lt;&gt;"",IF(AND((CODE(R21)=86),(CODE(U21)=82)),IF('CONFIG ,CONFL,COM MAN'!$A$20&lt;&gt;4,"","R"),""),IF(AND((CODE(R21)=86),(CODE($F21)=82)),IF('CONFIG ,CONFL,COM MAN'!$A$20&lt;&gt;4,"","R"),"")),""),"")</f>
        <v/>
      </c>
      <c r="T22" s="101"/>
      <c r="U22" s="592"/>
      <c r="V22" s="97" t="str">
        <f>IFERROR(IF(U$19&lt;&gt;"",IF(X$19&lt;&gt;"",IF(AND((CODE(U21)=86),(CODE(X21)=82)),IF('CONFIG ,CONFL,COM MAN'!$A$20&lt;&gt;4,"","R"),""),IF(AND((CODE(U21)=86),(CODE($F21)=82)),IF('CONFIG ,CONFL,COM MAN'!$A$20&lt;&gt;4,"","R"),"")),""),"")</f>
        <v/>
      </c>
      <c r="W22" s="101"/>
      <c r="X22" s="592"/>
      <c r="Y22" s="97" t="str">
        <f>IFERROR(IF(X$19&lt;&gt;"",IF(AA$19&lt;&gt;"",IF(AND((CODE(X21)=86),(CODE(AA21)=82)),IF('CONFIG ,CONFL,COM MAN'!$A$20&lt;&gt;4,"","R"),""),IF(AND((CODE(X21)=86),(CODE($F21)=82)),IF('CONFIG ,CONFL,COM MAN'!$A$20&lt;&gt;4,"","R"),"")),""),"")</f>
        <v/>
      </c>
      <c r="Z22" s="101"/>
      <c r="AA22" s="592"/>
      <c r="AB22" s="97" t="str">
        <f>IFERROR(IF(AA$19&lt;&gt;"",IF(AD$19&lt;&gt;"",IF(AND((CODE(AA21)=86),(CODE(AD21)=82)),IF('CONFIG ,CONFL,COM MAN'!$A$20&lt;&gt;4,"","R"),""),IF(AND((CODE(AA21)=86),(CODE($F21)=82)),IF('CONFIG ,CONFL,COM MAN'!$A$20&lt;&gt;4,"","R"),"")),""),"")</f>
        <v/>
      </c>
      <c r="AC22" s="101"/>
      <c r="AD22" s="592"/>
      <c r="AE22" s="97" t="str">
        <f>IFERROR(IF(AD$19&lt;&gt;"",IF(AG$19&lt;&gt;"",IF(AND((CODE(AD21)=86),(CODE(AG21)=82)),IF('CONFIG ,CONFL,COM MAN'!$A$20&lt;&gt;4,"","R"),""),IF(AND((CODE(AD21)=86),(CODE($F21)=82)),IF('CONFIG ,CONFL,COM MAN'!$A$20&lt;&gt;4,"","R"),"")),""),"")</f>
        <v/>
      </c>
      <c r="AF22" s="101"/>
      <c r="AG22" s="592"/>
      <c r="AH22" s="97" t="str">
        <f>IFERROR(IF(AG$19&lt;&gt;"",IF(AJ$19&lt;&gt;"",IF(AND((CODE(AG21)=86),(CODE(AJ21)=82)),IF('CONFIG ,CONFL,COM MAN'!$A$20&lt;&gt;4,"","R"),""),IF(AND((CODE(AG21)=86),(CODE($F21)=82)),IF('CONFIG ,CONFL,COM MAN'!$A$20&lt;&gt;4,"","R"),"")),""),"")</f>
        <v/>
      </c>
      <c r="AI22" s="101"/>
      <c r="AJ22" s="592"/>
      <c r="AK22" s="97" t="str">
        <f>IFERROR(IF(AJ$19&lt;&gt;"",IF(AM$19&lt;&gt;"",IF(AND((CODE(AJ21)=86),(CODE(AM21)=82)),IF('CONFIG ,CONFL,COM MAN'!$A$20&lt;&gt;4,"","R"),""),IF(AND((CODE(AJ21)=86),(CODE($F21)=82)),IF('CONFIG ,CONFL,COM MAN'!$A$20&lt;&gt;4,"","R"),"")),""),"")</f>
        <v/>
      </c>
      <c r="AL22" s="101"/>
      <c r="AM22" s="592"/>
      <c r="AN22" s="97" t="str">
        <f>IFERROR(IF(AM$19&lt;&gt;"",IF(F$19&lt;&gt;"",IF(AND((CODE(AM21)=86),(CODE(F21)=82)),IF('CONFIG ,CONFL,COM MAN'!$A$20&lt;&gt;4,"","R"),""),IF(AND((CODE(AM21)=86),(CODE($F21)=82)),IF('CONFIG ,CONFL,COM MAN'!$A$20&lt;&gt;4,"","R"),"")),""),"")</f>
        <v/>
      </c>
      <c r="AO22" s="101"/>
      <c r="AP22" s="31"/>
      <c r="AQ22" s="31"/>
      <c r="AR22" s="31"/>
      <c r="AS22" s="31"/>
      <c r="AT22" s="31"/>
      <c r="AU22" s="31"/>
      <c r="AV22" s="31"/>
      <c r="AW22" s="31"/>
      <c r="AX22" s="31"/>
      <c r="AY22" s="31"/>
      <c r="AZ22" s="31"/>
      <c r="BA22" s="31"/>
      <c r="BB22" s="31"/>
      <c r="BC22" s="31"/>
      <c r="BD22" s="31"/>
    </row>
    <row r="23" spans="1:69" ht="30" customHeight="1" x14ac:dyDescent="0.2">
      <c r="A23" s="632"/>
      <c r="B23" s="633"/>
      <c r="C23" s="634"/>
      <c r="D23" s="628" t="str">
        <f>IF(AND('CONFIG ,CONFL,COM MAN'!$A21=4,'CONFIG ,CONFL,COM MAN'!$I21&lt;&gt;"NÃO USADO"),'CONFIG ,CONFL,COM MAN'!$E21,"")</f>
        <v/>
      </c>
      <c r="E23" s="629"/>
      <c r="F23" s="593" t="str">
        <f>IFERROR(VLOOKUP($D23,'TABELAS DE ESTADOS'!$AA$40:$AQ$55,CODE(F$19)-64+2,0),"")</f>
        <v/>
      </c>
      <c r="G23" s="96" t="str">
        <f>IFERROR(IF(AND((CODE(F23)=86),(CODE(I23)=82)),IF('CONFIG ,CONFL,COM MAN'!$A$21&lt;&gt;4,"",IF('CONFIG ,CONFL,COM MAN'!I21="VEICULAR","A","r")),""),"")</f>
        <v/>
      </c>
      <c r="H23" s="98"/>
      <c r="I23" s="593" t="str">
        <f>IFERROR(IF(LEN(I$19)=1,VLOOKUP($D23,'TABELAS DE ESTADOS'!$AA$40:$AQ$55,CODE(I$19)-64+2,0),""),"")</f>
        <v/>
      </c>
      <c r="J23" s="96" t="str">
        <f>IFERROR(IF(I$19&lt;&gt;"",IF(L$19&lt;&gt;"",IF(AND((CODE(I23)=86),(CODE(L23)=82)),IF('CONFIG ,CONFL,COM MAN'!$A$21&lt;&gt;4,"",IF('CONFIG ,CONFL,COM MAN'!$I$21="VEICULAR","A","r")),""),IF(AND((CODE(I23)=86),(CODE($F23)=82)),IF('CONFIG ,CONFL,COM MAN'!$A$21&lt;&gt;4,"",IF('CONFIG ,CONFL,COM MAN'!$I$21="VEICULAR","A","r")),"")),""),"")</f>
        <v/>
      </c>
      <c r="K23" s="100"/>
      <c r="L23" s="593" t="str">
        <f>IFERROR(VLOOKUP($D23,'TABELAS DE ESTADOS'!$AA$40:$AQ$55,CODE(L$19)-64+2,0),"")</f>
        <v/>
      </c>
      <c r="M23" s="96" t="str">
        <f>IFERROR(IF(L$19&lt;&gt;"",IF(O$19&lt;&gt;"",IF(AND((CODE(L23)=86),(CODE(O23)=82)),IF('CONFIG ,CONFL,COM MAN'!$A$21&lt;&gt;4,"",IF('CONFIG ,CONFL,COM MAN'!$I$21="VEICULAR","A","r")),""),IF(AND((CODE(L23)=86),(CODE($F23)=82)),IF('CONFIG ,CONFL,COM MAN'!$A$21&lt;&gt;4,"",IF('CONFIG ,CONFL,COM MAN'!$I$21="VEICULAR","A","r")),"")),""),"")</f>
        <v/>
      </c>
      <c r="N23" s="100"/>
      <c r="O23" s="593" t="str">
        <f>IFERROR(VLOOKUP($D23,'TABELAS DE ESTADOS'!$AA$40:$AQ$55,CODE(O$19)-64+2,0),"")</f>
        <v/>
      </c>
      <c r="P23" s="96" t="str">
        <f>IFERROR(IF(O$19&lt;&gt;"",IF(R$19&lt;&gt;"",IF(AND((CODE(O23)=86),(CODE(R23)=82)),IF('CONFIG ,CONFL,COM MAN'!$A$21&lt;&gt;4,"",IF('CONFIG ,CONFL,COM MAN'!$I$21="VEICULAR","A","r")),""),IF(AND((CODE(O23)=86),(CODE($F23)=82)),IF('CONFIG ,CONFL,COM MAN'!$A$21&lt;&gt;4,"",IF('CONFIG ,CONFL,COM MAN'!$I$21="VEICULAR","A","r")),"")),""),"")</f>
        <v/>
      </c>
      <c r="Q23" s="100"/>
      <c r="R23" s="593" t="str">
        <f>IFERROR(VLOOKUP($D23,'TABELAS DE ESTADOS'!$AA$40:$AQ$55,CODE(R$19)-64+2,0),"")</f>
        <v/>
      </c>
      <c r="S23" s="96" t="str">
        <f>IFERROR(IF(R$19&lt;&gt;"",IF(U$19&lt;&gt;"",IF(AND((CODE(R23)=86),(CODE(U23)=82)),IF('CONFIG ,CONFL,COM MAN'!$A$21&lt;&gt;4,"",IF('CONFIG ,CONFL,COM MAN'!$I$21="VEICULAR","A","r")),""),IF(AND((CODE(R23)=86),(CODE($F23)=82)),IF('CONFIG ,CONFL,COM MAN'!$A$21&lt;&gt;4,"",IF('CONFIG ,CONFL,COM MAN'!$I$21="VEICULAR","A","r")),"")),""),"")</f>
        <v/>
      </c>
      <c r="T23" s="100"/>
      <c r="U23" s="593" t="str">
        <f>IFERROR(VLOOKUP($D23,'TABELAS DE ESTADOS'!$AA$40:$AQ$55,CODE(U$19)-64+2,0),"")</f>
        <v/>
      </c>
      <c r="V23" s="96" t="str">
        <f>IFERROR(IF(U$19&lt;&gt;"",IF(X$19&lt;&gt;"",IF(AND((CODE(U23)=86),(CODE(X23)=82)),IF('CONFIG ,CONFL,COM MAN'!$A$21&lt;&gt;4,"",IF('CONFIG ,CONFL,COM MAN'!$I$21="VEICULAR","A","r")),""),IF(AND((CODE(U23)=86),(CODE($F23)=82)),IF('CONFIG ,CONFL,COM MAN'!$A$21&lt;&gt;4,"",IF('CONFIG ,CONFL,COM MAN'!$I$21="VEICULAR","A","r")),"")),""),"")</f>
        <v/>
      </c>
      <c r="W23" s="100"/>
      <c r="X23" s="593" t="str">
        <f>IFERROR(VLOOKUP($D23,'TABELAS DE ESTADOS'!$AA$40:$AQ$55,CODE(X$19)-64+2,0),"")</f>
        <v/>
      </c>
      <c r="Y23" s="96" t="str">
        <f>IFERROR(IF(X$19&lt;&gt;"",IF(AA$19&lt;&gt;"",IF(AND((CODE(X23)=86),(CODE(AA23)=82)),IF('CONFIG ,CONFL,COM MAN'!$A$21&lt;&gt;4,"",IF('CONFIG ,CONFL,COM MAN'!$I$21="VEICULAR","A","r")),""),IF(AND((CODE(X23)=86),(CODE($F23)=82)),IF('CONFIG ,CONFL,COM MAN'!$A$21&lt;&gt;4,"",IF('CONFIG ,CONFL,COM MAN'!$I$21="VEICULAR","A","r")),"")),""),"")</f>
        <v/>
      </c>
      <c r="Z23" s="100"/>
      <c r="AA23" s="593" t="str">
        <f>IFERROR(VLOOKUP($D23,'TABELAS DE ESTADOS'!$AA$40:$AQ$55,CODE(AA$19)-64+2,0),"")</f>
        <v/>
      </c>
      <c r="AB23" s="96" t="str">
        <f>IFERROR(IF(AA$19&lt;&gt;"",IF(AD$19&lt;&gt;"",IF(AND((CODE(AA23)=86),(CODE(AD23)=82)),IF('CONFIG ,CONFL,COM MAN'!$A$21&lt;&gt;4,"",IF('CONFIG ,CONFL,COM MAN'!$I$21="VEICULAR","A","r")),""),IF(AND((CODE(AA23)=86),(CODE($F23)=82)),IF('CONFIG ,CONFL,COM MAN'!$A$21&lt;&gt;4,"",IF('CONFIG ,CONFL,COM MAN'!$I$21="VEICULAR","A","r")),"")),""),"")</f>
        <v/>
      </c>
      <c r="AC23" s="100"/>
      <c r="AD23" s="593" t="str">
        <f>IFERROR(VLOOKUP($D23,'TABELAS DE ESTADOS'!$AA$40:$AQ$55,CODE(AD$19)-64+2,0),"")</f>
        <v/>
      </c>
      <c r="AE23" s="96" t="str">
        <f>IFERROR(IF(AD$19&lt;&gt;"",IF(AG$19&lt;&gt;"",IF(AND((CODE(AD23)=86),(CODE(AG23)=82)),IF('CONFIG ,CONFL,COM MAN'!$A$21&lt;&gt;4,"",IF('CONFIG ,CONFL,COM MAN'!$I$21="VEICULAR","A","r")),""),IF(AND((CODE(AD23)=86),(CODE($F23)=82)),IF('CONFIG ,CONFL,COM MAN'!$A$21&lt;&gt;4,"",IF('CONFIG ,CONFL,COM MAN'!$I$21="VEICULAR","A","r")),"")),""),"")</f>
        <v/>
      </c>
      <c r="AF23" s="100"/>
      <c r="AG23" s="593" t="str">
        <f>IFERROR(VLOOKUP($D23,'TABELAS DE ESTADOS'!$AA$40:$AQ$55,CODE(AG$19)-64+2,0),"")</f>
        <v/>
      </c>
      <c r="AH23" s="96" t="str">
        <f>IFERROR(IF(AG$19&lt;&gt;"",IF(AJ$19&lt;&gt;"",IF(AND((CODE(AG23)=86),(CODE(AJ23)=82)),IF('CONFIG ,CONFL,COM MAN'!$A$21&lt;&gt;4,"",IF('CONFIG ,CONFL,COM MAN'!$I$21="VEICULAR","A","r")),""),IF(AND((CODE(AG23)=86),(CODE($F23)=82)),IF('CONFIG ,CONFL,COM MAN'!$A$21&lt;&gt;4,"",IF('CONFIG ,CONFL,COM MAN'!$I$21="VEICULAR","A","r")),"")),""),"")</f>
        <v/>
      </c>
      <c r="AI23" s="100"/>
      <c r="AJ23" s="593" t="str">
        <f>IFERROR(VLOOKUP($D23,'TABELAS DE ESTADOS'!$AA$40:$AQ$55,CODE(AJ$19)-64+2,0),"")</f>
        <v/>
      </c>
      <c r="AK23" s="96" t="str">
        <f>IFERROR(IF(AJ$19&lt;&gt;"",IF(AM$19&lt;&gt;"",IF(AND((CODE(AJ23)=86),(CODE(AM23)=82)),IF('CONFIG ,CONFL,COM MAN'!$A$21&lt;&gt;4,"",IF('CONFIG ,CONFL,COM MAN'!$I$21="VEICULAR","A","r")),""),IF(AND((CODE(AJ23)=86),(CODE($F23)=82)),IF('CONFIG ,CONFL,COM MAN'!$A$21&lt;&gt;4,"",IF('CONFIG ,CONFL,COM MAN'!$I$21="VEICULAR","A","r")),"")),""),"")</f>
        <v/>
      </c>
      <c r="AL23" s="100"/>
      <c r="AM23" s="593" t="str">
        <f>IFERROR(VLOOKUP($D23,'TABELAS DE ESTADOS'!$AA$40:$AQ$55,CODE(AM$19)-64+2,0),"")</f>
        <v/>
      </c>
      <c r="AN23" s="96" t="str">
        <f>IFERROR(IF(AM$19&lt;&gt;"",IF(F$19&lt;&gt;"",IF(AND((CODE(AM23)=86),(CODE(F23)=82)),IF('CONFIG ,CONFL,COM MAN'!$A$21&lt;&gt;4,"",IF('CONFIG ,CONFL,COM MAN'!$I$21="VEICULAR","A","r")),""),IF(AND((CODE(AM23)=86),(CODE($F23)=82)),IF('CONFIG ,CONFL,COM MAN'!$A$21&lt;&gt;4,"",IF('CONFIG ,CONFL,COM MAN'!$I$21="VEICULAR","A","r")),"")),""),"")</f>
        <v/>
      </c>
      <c r="AO23" s="100"/>
      <c r="AP23" s="31"/>
      <c r="AQ23" s="31"/>
      <c r="AR23" s="31"/>
      <c r="AS23" s="31"/>
      <c r="AT23" s="31"/>
      <c r="AU23" s="31"/>
      <c r="AV23" s="31"/>
      <c r="AW23" s="31"/>
      <c r="AX23" s="31"/>
      <c r="AY23" s="31"/>
      <c r="AZ23" s="31"/>
      <c r="BA23" s="31"/>
      <c r="BB23" s="31"/>
      <c r="BC23" s="31"/>
      <c r="BD23" s="31"/>
    </row>
    <row r="24" spans="1:69" ht="30" customHeight="1" x14ac:dyDescent="0.2">
      <c r="A24" s="632"/>
      <c r="B24" s="633"/>
      <c r="C24" s="634"/>
      <c r="D24" s="630"/>
      <c r="E24" s="631"/>
      <c r="F24" s="592"/>
      <c r="G24" s="97" t="str">
        <f>IFERROR(IF(AND((CODE(F23)=86),(CODE(I23)=82)),IF('CONFIG ,CONFL,COM MAN'!$A$21&lt;&gt;4,"","R"),""),"")</f>
        <v/>
      </c>
      <c r="H24" s="99"/>
      <c r="I24" s="592"/>
      <c r="J24" s="97" t="str">
        <f>IFERROR(IF(I$19&lt;&gt;"",IF(L$19&lt;&gt;"",IF(AND((CODE(I23)=86),(CODE(L23)=82)),IF('CONFIG ,CONFL,COM MAN'!$A$21&lt;&gt;4,"","R"),""),IF(AND((CODE(I23)=86),(CODE($F23)=82)),IF('CONFIG ,CONFL,COM MAN'!$A$21&lt;&gt;4,"","R"),"")),""),"")</f>
        <v/>
      </c>
      <c r="K24" s="101"/>
      <c r="L24" s="592"/>
      <c r="M24" s="97" t="str">
        <f>IFERROR(IF(L$19&lt;&gt;"",IF(O$19&lt;&gt;"",IF(AND((CODE(L23)=86),(CODE(O23)=82)),IF('CONFIG ,CONFL,COM MAN'!$A$21&lt;&gt;4,"","R"),""),IF(AND((CODE(L23)=86),(CODE($F23)=82)),IF('CONFIG ,CONFL,COM MAN'!$A$21&lt;&gt;4,"","R"),"")),""),"")</f>
        <v/>
      </c>
      <c r="N24" s="101"/>
      <c r="O24" s="592"/>
      <c r="P24" s="97" t="str">
        <f>IFERROR(IF(O$19&lt;&gt;"",IF(R$19&lt;&gt;"",IF(AND((CODE(O23)=86),(CODE(R23)=82)),IF('CONFIG ,CONFL,COM MAN'!$A$21&lt;&gt;4,"","R"),""),IF(AND((CODE(O23)=86),(CODE($F23)=82)),IF('CONFIG ,CONFL,COM MAN'!$A$21&lt;&gt;4,"","R"),"")),""),"")</f>
        <v/>
      </c>
      <c r="Q24" s="101"/>
      <c r="R24" s="592"/>
      <c r="S24" s="97" t="str">
        <f>IFERROR(IF(R$19&lt;&gt;"",IF(U$19&lt;&gt;"",IF(AND((CODE(R23)=86),(CODE(U23)=82)),IF('CONFIG ,CONFL,COM MAN'!$A$21&lt;&gt;4,"","R"),""),IF(AND((CODE(R23)=86),(CODE($F23)=82)),IF('CONFIG ,CONFL,COM MAN'!$A$21&lt;&gt;4,"","R"),"")),""),"")</f>
        <v/>
      </c>
      <c r="T24" s="101"/>
      <c r="U24" s="592"/>
      <c r="V24" s="97" t="str">
        <f>IFERROR(IF(U$19&lt;&gt;"",IF(X$19&lt;&gt;"",IF(AND((CODE(U23)=86),(CODE(X23)=82)),IF('CONFIG ,CONFL,COM MAN'!$A$21&lt;&gt;4,"","R"),""),IF(AND((CODE(U23)=86),(CODE($F23)=82)),IF('CONFIG ,CONFL,COM MAN'!$A$21&lt;&gt;4,"","R"),"")),""),"")</f>
        <v/>
      </c>
      <c r="W24" s="101"/>
      <c r="X24" s="592"/>
      <c r="Y24" s="97" t="str">
        <f>IFERROR(IF(X$19&lt;&gt;"",IF(AA$19&lt;&gt;"",IF(AND((CODE(X23)=86),(CODE(AA23)=82)),IF('CONFIG ,CONFL,COM MAN'!$A$21&lt;&gt;4,"","R"),""),IF(AND((CODE(X23)=86),(CODE($F23)=82)),IF('CONFIG ,CONFL,COM MAN'!$A$21&lt;&gt;4,"","R"),"")),""),"")</f>
        <v/>
      </c>
      <c r="Z24" s="101"/>
      <c r="AA24" s="592"/>
      <c r="AB24" s="97" t="str">
        <f>IFERROR(IF(AA$19&lt;&gt;"",IF(AD$19&lt;&gt;"",IF(AND((CODE(AA23)=86),(CODE(AD23)=82)),IF('CONFIG ,CONFL,COM MAN'!$A$21&lt;&gt;4,"","R"),""),IF(AND((CODE(AA23)=86),(CODE($F23)=82)),IF('CONFIG ,CONFL,COM MAN'!$A$21&lt;&gt;4,"","R"),"")),""),"")</f>
        <v/>
      </c>
      <c r="AC24" s="101"/>
      <c r="AD24" s="592"/>
      <c r="AE24" s="97" t="str">
        <f>IFERROR(IF(AD$19&lt;&gt;"",IF(AG$19&lt;&gt;"",IF(AND((CODE(AD23)=86),(CODE(AG23)=82)),IF('CONFIG ,CONFL,COM MAN'!$A$21&lt;&gt;4,"","R"),""),IF(AND((CODE(AD23)=86),(CODE($F23)=82)),IF('CONFIG ,CONFL,COM MAN'!$A$21&lt;&gt;4,"","R"),"")),""),"")</f>
        <v/>
      </c>
      <c r="AF24" s="101"/>
      <c r="AG24" s="592"/>
      <c r="AH24" s="97" t="str">
        <f>IFERROR(IF(AG$19&lt;&gt;"",IF(AJ$19&lt;&gt;"",IF(AND((CODE(AG23)=86),(CODE(AJ23)=82)),IF('CONFIG ,CONFL,COM MAN'!$A$21&lt;&gt;4,"","R"),""),IF(AND((CODE(AG23)=86),(CODE($F23)=82)),IF('CONFIG ,CONFL,COM MAN'!$A$21&lt;&gt;4,"","R"),"")),""),"")</f>
        <v/>
      </c>
      <c r="AI24" s="101"/>
      <c r="AJ24" s="592"/>
      <c r="AK24" s="97" t="str">
        <f>IFERROR(IF(AJ$19&lt;&gt;"",IF(AM$19&lt;&gt;"",IF(AND((CODE(AJ23)=86),(CODE(AM23)=82)),IF('CONFIG ,CONFL,COM MAN'!$A$21&lt;&gt;4,"","R"),""),IF(AND((CODE(AJ23)=86),(CODE($F23)=82)),IF('CONFIG ,CONFL,COM MAN'!$A$21&lt;&gt;4,"","R"),"")),""),"")</f>
        <v/>
      </c>
      <c r="AL24" s="101"/>
      <c r="AM24" s="592"/>
      <c r="AN24" s="97" t="str">
        <f>IFERROR(IF(AM$19&lt;&gt;"",IF(F$19&lt;&gt;"",IF(AND((CODE(AM23)=86),(CODE(F23)=82)),IF('CONFIG ,CONFL,COM MAN'!$A$21&lt;&gt;4,"","R"),""),IF(AND((CODE(AM23)=86),(CODE($F23)=82)),IF('CONFIG ,CONFL,COM MAN'!$A$21&lt;&gt;4,"","R"),"")),""),"")</f>
        <v/>
      </c>
      <c r="AO24" s="101"/>
      <c r="AP24" s="31"/>
      <c r="AQ24" s="31"/>
      <c r="AR24" s="31"/>
      <c r="AS24" s="31"/>
      <c r="AT24" s="57"/>
      <c r="AU24" s="31"/>
      <c r="AV24" s="31"/>
      <c r="AW24" s="31"/>
      <c r="AX24" s="31"/>
      <c r="AY24" s="31"/>
      <c r="AZ24" s="31"/>
      <c r="BA24" s="31"/>
      <c r="BB24" s="31"/>
      <c r="BC24" s="31"/>
      <c r="BD24" s="31"/>
    </row>
    <row r="25" spans="1:69" ht="30" customHeight="1" x14ac:dyDescent="0.2">
      <c r="A25" s="632"/>
      <c r="B25" s="633"/>
      <c r="C25" s="634"/>
      <c r="D25" s="618" t="str">
        <f>IF(AND('CONFIG ,CONFL,COM MAN'!$A22=4,'CONFIG ,CONFL,COM MAN'!$I22&lt;&gt;"NÃO USADO"),'CONFIG ,CONFL,COM MAN'!$E22,"")</f>
        <v/>
      </c>
      <c r="E25" s="618"/>
      <c r="F25" s="593" t="str">
        <f>IFERROR(VLOOKUP($D25,'TABELAS DE ESTADOS'!$AA$40:$AQ$55,CODE(F$19)-64+2,0),"")</f>
        <v/>
      </c>
      <c r="G25" s="96" t="str">
        <f>IFERROR(IF(AND((CODE(F25)=86),(CODE(I25)=82)),IF('CONFIG ,CONFL,COM MAN'!$A$22&lt;&gt;4,"",IF('CONFIG ,CONFL,COM MAN'!$I$22="VEICULAR","A","r")),""),"")</f>
        <v/>
      </c>
      <c r="H25" s="98"/>
      <c r="I25" s="593" t="str">
        <f>IFERROR(IF(LEN(I$19)=1,VLOOKUP($D25,'TABELAS DE ESTADOS'!$AA$40:$AQ$55,CODE(I$19)-64+2,0),""),"")</f>
        <v/>
      </c>
      <c r="J25" s="96" t="str">
        <f>IFERROR(IF(I$19&lt;&gt;"",IF(L$19&lt;&gt;"",IF(AND((CODE(I25)=86),(CODE(L25)=82)),IF('CONFIG ,CONFL,COM MAN'!$A$22&lt;&gt;4,"",IF('CONFIG ,CONFL,COM MAN'!$I$22="VEICULAR","A","r")),""),IF(AND((CODE(I25)=86),(CODE($F25)=82)),IF('CONFIG ,CONFL,COM MAN'!$A$22&lt;&gt;4,"",IF('CONFIG ,CONFL,COM MAN'!$I$22="VEICULAR","A","r")),"")),""),"")</f>
        <v/>
      </c>
      <c r="K25" s="100"/>
      <c r="L25" s="593" t="str">
        <f>IFERROR(VLOOKUP($D25,'TABELAS DE ESTADOS'!$AA$40:$AQ$55,CODE(L$19)-64+2,0),"")</f>
        <v/>
      </c>
      <c r="M25" s="96" t="str">
        <f>IFERROR(IF(L$19&lt;&gt;"",IF(O$19&lt;&gt;"",IF(AND((CODE(L25)=86),(CODE(O25)=82)),IF('CONFIG ,CONFL,COM MAN'!$A$22&lt;&gt;4,"",IF('CONFIG ,CONFL,COM MAN'!$I$22="VEICULAR","A","r")),""),IF(AND((CODE(L25)=86),(CODE($F25)=82)),IF('CONFIG ,CONFL,COM MAN'!$A$22&lt;&gt;4,"",IF('CONFIG ,CONFL,COM MAN'!$I$22="VEICULAR","A","r")),"")),""),"")</f>
        <v/>
      </c>
      <c r="N25" s="100"/>
      <c r="O25" s="593" t="str">
        <f>IFERROR(VLOOKUP($D25,'TABELAS DE ESTADOS'!$AA$40:$AQ$55,CODE(O$19)-64+2,0),"")</f>
        <v/>
      </c>
      <c r="P25" s="96" t="str">
        <f>IFERROR(IF(O$19&lt;&gt;"",IF(R$19&lt;&gt;"",IF(AND((CODE(O25)=86),(CODE(R25)=82)),IF('CONFIG ,CONFL,COM MAN'!$A$22&lt;&gt;4,"",IF('CONFIG ,CONFL,COM MAN'!$I$22="VEICULAR","A","r")),""),IF(AND((CODE(O25)=86),(CODE($F25)=82)),IF('CONFIG ,CONFL,COM MAN'!$A$22&lt;&gt;4,"",IF('CONFIG ,CONFL,COM MAN'!$I$22="VEICULAR","A","r")),"")),""),"")</f>
        <v/>
      </c>
      <c r="Q25" s="100"/>
      <c r="R25" s="593" t="str">
        <f>IFERROR(VLOOKUP($D25,'TABELAS DE ESTADOS'!$AA$40:$AQ$55,CODE(R$19)-64+2,0),"")</f>
        <v/>
      </c>
      <c r="S25" s="96" t="str">
        <f>IFERROR(IF(R$19&lt;&gt;"",IF(U$19&lt;&gt;"",IF(AND((CODE(R25)=86),(CODE(U25)=82)),IF('CONFIG ,CONFL,COM MAN'!$A$22&lt;&gt;4,"",IF('CONFIG ,CONFL,COM MAN'!$I$22="VEICULAR","A","r")),""),IF(AND((CODE(R25)=86),(CODE($F25)=82)),IF('CONFIG ,CONFL,COM MAN'!$A$22&lt;&gt;4,"",IF('CONFIG ,CONFL,COM MAN'!$I$22="VEICULAR","A","r")),"")),""),"")</f>
        <v/>
      </c>
      <c r="T25" s="100"/>
      <c r="U25" s="593" t="str">
        <f>IFERROR(VLOOKUP($D25,'TABELAS DE ESTADOS'!$AA$40:$AQ$55,CODE(U$19)-64+2,0),"")</f>
        <v/>
      </c>
      <c r="V25" s="96" t="str">
        <f>IFERROR(IF(U$19&lt;&gt;"",IF(X$19&lt;&gt;"",IF(AND((CODE(U25)=86),(CODE(X25)=82)),IF('CONFIG ,CONFL,COM MAN'!$A$22&lt;&gt;4,"",IF('CONFIG ,CONFL,COM MAN'!$I$22="VEICULAR","A","r")),""),IF(AND((CODE(U25)=86),(CODE($F25)=82)),IF('CONFIG ,CONFL,COM MAN'!$A$22&lt;&gt;4,"",IF('CONFIG ,CONFL,COM MAN'!$I$22="VEICULAR","A","r")),"")),""),"")</f>
        <v/>
      </c>
      <c r="W25" s="100"/>
      <c r="X25" s="593" t="str">
        <f>IFERROR(VLOOKUP($D25,'TABELAS DE ESTADOS'!$AA$40:$AQ$55,CODE(X$19)-64+2,0),"")</f>
        <v/>
      </c>
      <c r="Y25" s="96" t="str">
        <f>IFERROR(IF(X$19&lt;&gt;"",IF(AA$19&lt;&gt;"",IF(AND((CODE(X25)=86),(CODE(AA25)=82)),IF('CONFIG ,CONFL,COM MAN'!$A$22&lt;&gt;4,"",IF('CONFIG ,CONFL,COM MAN'!$I$22="VEICULAR","A","r")),""),IF(AND((CODE(X25)=86),(CODE($F25)=82)),IF('CONFIG ,CONFL,COM MAN'!$A$22&lt;&gt;4,"",IF('CONFIG ,CONFL,COM MAN'!$I$22="VEICULAR","A","r")),"")),""),"")</f>
        <v/>
      </c>
      <c r="Z25" s="100"/>
      <c r="AA25" s="593" t="str">
        <f>IFERROR(VLOOKUP($D25,'TABELAS DE ESTADOS'!$AA$40:$AQ$55,CODE(AA$19)-64+2,0),"")</f>
        <v/>
      </c>
      <c r="AB25" s="96" t="str">
        <f>IFERROR(IF(AA$19&lt;&gt;"",IF(AD$19&lt;&gt;"",IF(AND((CODE(AA25)=86),(CODE(AD25)=82)),IF('CONFIG ,CONFL,COM MAN'!$A$22&lt;&gt;4,"",IF('CONFIG ,CONFL,COM MAN'!$I$22="VEICULAR","A","r")),""),IF(AND((CODE(AA25)=86),(CODE($F25)=82)),IF('CONFIG ,CONFL,COM MAN'!$A$22&lt;&gt;4,"",IF('CONFIG ,CONFL,COM MAN'!$I$22="VEICULAR","A","r")),"")),""),"")</f>
        <v/>
      </c>
      <c r="AC25" s="100"/>
      <c r="AD25" s="593" t="str">
        <f>IFERROR(VLOOKUP($D25,'TABELAS DE ESTADOS'!$AA$40:$AQ$55,CODE(AD$19)-64+2,0),"")</f>
        <v/>
      </c>
      <c r="AE25" s="96" t="str">
        <f>IFERROR(IF(AD$19&lt;&gt;"",IF(AG$19&lt;&gt;"",IF(AND((CODE(AD25)=86),(CODE(AG25)=82)),IF('CONFIG ,CONFL,COM MAN'!$A$22&lt;&gt;4,"",IF('CONFIG ,CONFL,COM MAN'!$I$22="VEICULAR","A","r")),""),IF(AND((CODE(AD25)=86),(CODE($F25)=82)),IF('CONFIG ,CONFL,COM MAN'!$A$22&lt;&gt;4,"",IF('CONFIG ,CONFL,COM MAN'!$I$22="VEICULAR","A","r")),"")),""),"")</f>
        <v/>
      </c>
      <c r="AF25" s="100"/>
      <c r="AG25" s="593" t="str">
        <f>IFERROR(VLOOKUP($D25,'TABELAS DE ESTADOS'!$AA$40:$AQ$55,CODE(AG$19)-64+2,0),"")</f>
        <v/>
      </c>
      <c r="AH25" s="96" t="str">
        <f>IFERROR(IF(AG$19&lt;&gt;"",IF(AJ$19&lt;&gt;"",IF(AND((CODE(AG25)=86),(CODE(AJ25)=82)),IF('CONFIG ,CONFL,COM MAN'!$A$22&lt;&gt;4,"",IF('CONFIG ,CONFL,COM MAN'!$I$22="VEICULAR","A","r")),""),IF(AND((CODE(AG25)=86),(CODE($F25)=82)),IF('CONFIG ,CONFL,COM MAN'!$A$22&lt;&gt;4,"",IF('CONFIG ,CONFL,COM MAN'!$I$22="VEICULAR","A","r")),"")),""),"")</f>
        <v/>
      </c>
      <c r="AI25" s="100"/>
      <c r="AJ25" s="593" t="str">
        <f>IFERROR(VLOOKUP($D25,'TABELAS DE ESTADOS'!$AA$40:$AQ$55,CODE(AJ$19)-64+2,0),"")</f>
        <v/>
      </c>
      <c r="AK25" s="96" t="str">
        <f>IFERROR(IF(AJ$19&lt;&gt;"",IF(AM$19&lt;&gt;"",IF(AND((CODE(AJ25)=86),(CODE(AM25)=82)),IF('CONFIG ,CONFL,COM MAN'!$A$22&lt;&gt;4,"",IF('CONFIG ,CONFL,COM MAN'!$I$22="VEICULAR","A","r")),""),IF(AND((CODE(AJ25)=86),(CODE($F25)=82)),IF('CONFIG ,CONFL,COM MAN'!$A$22&lt;&gt;4,"",IF('CONFIG ,CONFL,COM MAN'!$I$22="VEICULAR","A","r")),"")),""),"")</f>
        <v/>
      </c>
      <c r="AL25" s="100"/>
      <c r="AM25" s="593" t="str">
        <f>IFERROR(VLOOKUP($D25,'TABELAS DE ESTADOS'!$AA$40:$AQ$55,CODE(AM$19)-64+2,0),"")</f>
        <v/>
      </c>
      <c r="AN25" s="96" t="str">
        <f>IFERROR(IF(AM$19&lt;&gt;"",IF(F$19&lt;&gt;"",IF(AND((CODE(AM25)=86),(CODE(F25)=82)),IF('CONFIG ,CONFL,COM MAN'!$A$22&lt;&gt;4,"",IF('CONFIG ,CONFL,COM MAN'!$I$22="VEICULAR","A","r")),""),IF(AND((CODE(AM25)=86),(CODE($F25)=82)),IF('CONFIG ,CONFL,COM MAN'!$A$22&lt;&gt;4,"",IF('CONFIG ,CONFL,COM MAN'!$I$22="VEICULAR","A","r")),"")),""),"")</f>
        <v/>
      </c>
      <c r="AO25" s="100"/>
      <c r="AP25" s="31"/>
      <c r="AQ25" s="31"/>
      <c r="AR25" s="31"/>
      <c r="AS25" s="31"/>
      <c r="AT25" s="31"/>
      <c r="AU25" s="31"/>
      <c r="AV25" s="31"/>
      <c r="AW25" s="31"/>
      <c r="AX25" s="31"/>
      <c r="AY25" s="31"/>
      <c r="AZ25" s="31"/>
      <c r="BA25" s="31"/>
      <c r="BB25" s="31"/>
      <c r="BC25" s="31"/>
      <c r="BD25" s="31"/>
    </row>
    <row r="26" spans="1:69" ht="30" customHeight="1" x14ac:dyDescent="0.2">
      <c r="A26" s="632"/>
      <c r="B26" s="633"/>
      <c r="C26" s="634"/>
      <c r="D26" s="617"/>
      <c r="E26" s="617"/>
      <c r="F26" s="592"/>
      <c r="G26" s="97" t="str">
        <f>IFERROR(IF(AND((CODE(F25)=86),(CODE(I25)=82)),IF('CONFIG ,CONFL,COM MAN'!$A$22&lt;&gt;4,"","R"),""),"")</f>
        <v/>
      </c>
      <c r="H26" s="99"/>
      <c r="I26" s="592"/>
      <c r="J26" s="97" t="str">
        <f>IFERROR(IF(I$19&lt;&gt;"",IF(L$19&lt;&gt;"",IF(AND((CODE(I25)=86),(CODE(L25)=82)),IF('CONFIG ,CONFL,COM MAN'!$A$22&lt;&gt;4,"","R"),""),IF(AND((CODE(I25)=86),(CODE($F25)=82)),IF('CONFIG ,CONFL,COM MAN'!$A$22&lt;&gt;4,"","R"),"")),""),"")</f>
        <v/>
      </c>
      <c r="K26" s="101"/>
      <c r="L26" s="592"/>
      <c r="M26" s="97" t="str">
        <f>IFERROR(IF(L$19&lt;&gt;"",IF(O$19&lt;&gt;"",IF(AND((CODE(L25)=86),(CODE(O25)=82)),IF('CONFIG ,CONFL,COM MAN'!$A$22&lt;&gt;4,"","R"),""),IF(AND((CODE(L25)=86),(CODE($F25)=82)),IF('CONFIG ,CONFL,COM MAN'!$A$22&lt;&gt;4,"","R"),"")),""),"")</f>
        <v/>
      </c>
      <c r="N26" s="101"/>
      <c r="O26" s="592"/>
      <c r="P26" s="97" t="str">
        <f>IFERROR(IF(O$19&lt;&gt;"",IF(R$19&lt;&gt;"",IF(AND((CODE(O25)=86),(CODE(R25)=82)),IF('CONFIG ,CONFL,COM MAN'!$A$22&lt;&gt;4,"","R"),""),IF(AND((CODE(O25)=86),(CODE($F25)=82)),IF('CONFIG ,CONFL,COM MAN'!$A$22&lt;&gt;4,"","R"),"")),""),"")</f>
        <v/>
      </c>
      <c r="Q26" s="101"/>
      <c r="R26" s="592"/>
      <c r="S26" s="97" t="str">
        <f>IFERROR(IF(R$19&lt;&gt;"",IF(U$19&lt;&gt;"",IF(AND((CODE(R25)=86),(CODE(U25)=82)),IF('CONFIG ,CONFL,COM MAN'!$A$22&lt;&gt;4,"","R"),""),IF(AND((CODE(R25)=86),(CODE($F25)=82)),IF('CONFIG ,CONFL,COM MAN'!$A$22&lt;&gt;4,"","R"),"")),""),"")</f>
        <v/>
      </c>
      <c r="T26" s="101"/>
      <c r="U26" s="592"/>
      <c r="V26" s="97" t="str">
        <f>IFERROR(IF(U$19&lt;&gt;"",IF(X$19&lt;&gt;"",IF(AND((CODE(U25)=86),(CODE(X25)=82)),IF('CONFIG ,CONFL,COM MAN'!$A$22&lt;&gt;4,"","R"),""),IF(AND((CODE(U25)=86),(CODE($F25)=82)),IF('CONFIG ,CONFL,COM MAN'!$A$22&lt;&gt;4,"","R"),"")),""),"")</f>
        <v/>
      </c>
      <c r="W26" s="101"/>
      <c r="X26" s="592"/>
      <c r="Y26" s="97" t="str">
        <f>IFERROR(IF(X$19&lt;&gt;"",IF(AA$19&lt;&gt;"",IF(AND((CODE(X25)=86),(CODE(AA25)=82)),IF('CONFIG ,CONFL,COM MAN'!$A$22&lt;&gt;4,"","R"),""),IF(AND((CODE(X25)=86),(CODE($F25)=82)),IF('CONFIG ,CONFL,COM MAN'!$A$22&lt;&gt;4,"","R"),"")),""),"")</f>
        <v/>
      </c>
      <c r="Z26" s="101"/>
      <c r="AA26" s="592"/>
      <c r="AB26" s="97" t="str">
        <f>IFERROR(IF(AA$19&lt;&gt;"",IF(AD$19&lt;&gt;"",IF(AND((CODE(AA25)=86),(CODE(AD25)=82)),IF('CONFIG ,CONFL,COM MAN'!$A$22&lt;&gt;4,"","R"),""),IF(AND((CODE(AA25)=86),(CODE($F25)=82)),IF('CONFIG ,CONFL,COM MAN'!$A$22&lt;&gt;4,"","R"),"")),""),"")</f>
        <v/>
      </c>
      <c r="AC26" s="101"/>
      <c r="AD26" s="592"/>
      <c r="AE26" s="97" t="str">
        <f>IFERROR(IF(AD$19&lt;&gt;"",IF(AG$19&lt;&gt;"",IF(AND((CODE(AD25)=86),(CODE(AG25)=82)),IF('CONFIG ,CONFL,COM MAN'!$A$22&lt;&gt;4,"","R"),""),IF(AND((CODE(AD25)=86),(CODE($F25)=82)),IF('CONFIG ,CONFL,COM MAN'!$A$22&lt;&gt;4,"","R"),"")),""),"")</f>
        <v/>
      </c>
      <c r="AF26" s="101"/>
      <c r="AG26" s="592"/>
      <c r="AH26" s="97" t="str">
        <f>IFERROR(IF(AG$19&lt;&gt;"",IF(AJ$19&lt;&gt;"",IF(AND((CODE(AG25)=86),(CODE(AJ25)=82)),IF('CONFIG ,CONFL,COM MAN'!$A$22&lt;&gt;4,"","R"),""),IF(AND((CODE(AG25)=86),(CODE($F25)=82)),IF('CONFIG ,CONFL,COM MAN'!$A$22&lt;&gt;4,"","R"),"")),""),"")</f>
        <v/>
      </c>
      <c r="AI26" s="101"/>
      <c r="AJ26" s="592"/>
      <c r="AK26" s="97" t="str">
        <f>IFERROR(IF(AJ$19&lt;&gt;"",IF(AM$19&lt;&gt;"",IF(AND((CODE(AJ25)=86),(CODE(AM25)=82)),IF('CONFIG ,CONFL,COM MAN'!$A$22&lt;&gt;4,"","R"),""),IF(AND((CODE(AJ25)=86),(CODE($F25)=82)),IF('CONFIG ,CONFL,COM MAN'!$A$22&lt;&gt;4,"","R"),"")),""),"")</f>
        <v/>
      </c>
      <c r="AL26" s="101"/>
      <c r="AM26" s="592"/>
      <c r="AN26" s="97" t="str">
        <f>IFERROR(IF(AM$19&lt;&gt;"",IF(F$19&lt;&gt;"",IF(AND((CODE(AM25)=86),(CODE(F25)=82)),IF('CONFIG ,CONFL,COM MAN'!$A$22&lt;&gt;4,"","R"),""),IF(AND((CODE(AM25)=86),(CODE($F25)=82)),IF('CONFIG ,CONFL,COM MAN'!$A$22&lt;&gt;4,"","R"),"")),""),"")</f>
        <v/>
      </c>
      <c r="AO26" s="101"/>
      <c r="AP26" s="31"/>
      <c r="AQ26" s="31"/>
      <c r="AR26" s="31"/>
      <c r="AS26" s="31"/>
      <c r="AT26" s="31"/>
      <c r="AU26" s="31"/>
      <c r="AV26" s="31"/>
      <c r="AW26" s="31"/>
      <c r="AX26" s="31"/>
      <c r="AY26" s="31"/>
      <c r="AZ26" s="31"/>
      <c r="BA26" s="31"/>
      <c r="BB26" s="31"/>
      <c r="BC26" s="31"/>
      <c r="BD26" s="31"/>
    </row>
    <row r="27" spans="1:69" ht="30" customHeight="1" x14ac:dyDescent="0.2">
      <c r="A27" s="632"/>
      <c r="B27" s="633"/>
      <c r="C27" s="634"/>
      <c r="D27" s="618" t="str">
        <f>IF(AND('CONFIG ,CONFL,COM MAN'!$A23=4,'CONFIG ,CONFL,COM MAN'!$I23&lt;&gt;"NÃO USADO"),'CONFIG ,CONFL,COM MAN'!$E23,"")</f>
        <v/>
      </c>
      <c r="E27" s="618"/>
      <c r="F27" s="593" t="str">
        <f>IFERROR(VLOOKUP($D27,'TABELAS DE ESTADOS'!$AA$40:$AQ$55,CODE(F$19)-64+2,0),"")</f>
        <v/>
      </c>
      <c r="G27" s="96" t="str">
        <f>IFERROR(IF(AND((CODE(F27)=86),(CODE(I27)=82)),IF('CONFIG ,CONFL,COM MAN'!$A$23&lt;&gt;4,"",IF('CONFIG ,CONFL,COM MAN'!$I$23="VEICULAR","A","r")),""),"")</f>
        <v/>
      </c>
      <c r="H27" s="98"/>
      <c r="I27" s="593" t="str">
        <f>IFERROR(IF(LEN(I$19)=1,VLOOKUP($D27,'TABELAS DE ESTADOS'!$AA$40:$AQ$55,CODE(I$19)-64+2,0),""),"")</f>
        <v/>
      </c>
      <c r="J27" s="96" t="str">
        <f>IFERROR(IF(I$19&lt;&gt;"",IF(L$19&lt;&gt;"",IF(AND((CODE(I27)=86),(CODE(L27)=82)),IF('CONFIG ,CONFL,COM MAN'!$A$23&lt;&gt;4,"",IF('CONFIG ,CONFL,COM MAN'!$I$23="VEICULAR","A","r")),""),IF(AND((CODE(I27)=86),(CODE($F27)=82)),IF('CONFIG ,CONFL,COM MAN'!$A$23&lt;&gt;4,"",IF('CONFIG ,CONFL,COM MAN'!$I$23="VEICULAR","A","r")),"")),""),"")</f>
        <v/>
      </c>
      <c r="K27" s="100"/>
      <c r="L27" s="593" t="str">
        <f>IFERROR(VLOOKUP($D27,'TABELAS DE ESTADOS'!$AA$40:$AQ$55,CODE(L$19)-64+2,0),"")</f>
        <v/>
      </c>
      <c r="M27" s="96" t="str">
        <f>IFERROR(IF(L$19&lt;&gt;"",IF(O$19&lt;&gt;"",IF(AND((CODE(L27)=86),(CODE(O27)=82)),IF('CONFIG ,CONFL,COM MAN'!$A$23&lt;&gt;4,"",IF('CONFIG ,CONFL,COM MAN'!$I$23="VEICULAR","A","r")),""),IF(AND((CODE(L27)=86),(CODE($F27)=82)),IF('CONFIG ,CONFL,COM MAN'!$A$23&lt;&gt;4,"",IF('CONFIG ,CONFL,COM MAN'!$I$23="VEICULAR","A","r")),"")),""),"")</f>
        <v/>
      </c>
      <c r="N27" s="100"/>
      <c r="O27" s="593" t="str">
        <f>IFERROR(VLOOKUP($D27,'TABELAS DE ESTADOS'!$AA$40:$AQ$55,CODE(O$19)-64+2,0),"")</f>
        <v/>
      </c>
      <c r="P27" s="96" t="str">
        <f>IFERROR(IF(O$19&lt;&gt;"",IF(R$19&lt;&gt;"",IF(AND((CODE(O27)=86),(CODE(R27)=82)),IF('CONFIG ,CONFL,COM MAN'!$A$23&lt;&gt;4,"",IF('CONFIG ,CONFL,COM MAN'!$I$23="VEICULAR","A","r")),""),IF(AND((CODE(O27)=86),(CODE($F27)=82)),IF('CONFIG ,CONFL,COM MAN'!$A$23&lt;&gt;4,"",IF('CONFIG ,CONFL,COM MAN'!$I$23="VEICULAR","A","r")),"")),""),"")</f>
        <v/>
      </c>
      <c r="Q27" s="100"/>
      <c r="R27" s="593" t="str">
        <f>IFERROR(VLOOKUP($D27,'TABELAS DE ESTADOS'!$AA$40:$AQ$55,CODE(R$19)-64+2,0),"")</f>
        <v/>
      </c>
      <c r="S27" s="96" t="str">
        <f>IFERROR(IF(R$19&lt;&gt;"",IF(U$19&lt;&gt;"",IF(AND((CODE(R27)=86),(CODE(U27)=82)),IF('CONFIG ,CONFL,COM MAN'!$A$23&lt;&gt;4,"",IF('CONFIG ,CONFL,COM MAN'!$I$23="VEICULAR","A","r")),""),IF(AND((CODE(R27)=86),(CODE($F27)=82)),IF('CONFIG ,CONFL,COM MAN'!$A$23&lt;&gt;4,"",IF('CONFIG ,CONFL,COM MAN'!$I$23="VEICULAR","A","r")),"")),""),"")</f>
        <v/>
      </c>
      <c r="T27" s="100"/>
      <c r="U27" s="593" t="str">
        <f>IFERROR(VLOOKUP($D27,'TABELAS DE ESTADOS'!$AA$40:$AQ$55,CODE(U$19)-64+2,0),"")</f>
        <v/>
      </c>
      <c r="V27" s="96" t="str">
        <f>IFERROR(IF(U$19&lt;&gt;"",IF(X$19&lt;&gt;"",IF(AND((CODE(U27)=86),(CODE(X27)=82)),IF('CONFIG ,CONFL,COM MAN'!$A$23&lt;&gt;4,"",IF('CONFIG ,CONFL,COM MAN'!$I$23="VEICULAR","A","r")),""),IF(AND((CODE(U27)=86),(CODE($F27)=82)),IF('CONFIG ,CONFL,COM MAN'!$A$23&lt;&gt;4,"",IF('CONFIG ,CONFL,COM MAN'!$I$23="VEICULAR","A","r")),"")),""),"")</f>
        <v/>
      </c>
      <c r="W27" s="100"/>
      <c r="X27" s="593" t="str">
        <f>IFERROR(VLOOKUP($D27,'TABELAS DE ESTADOS'!$AA$40:$AQ$55,CODE(X$19)-64+2,0),"")</f>
        <v/>
      </c>
      <c r="Y27" s="96" t="str">
        <f>IFERROR(IF(X$19&lt;&gt;"",IF(AA$19&lt;&gt;"",IF(AND((CODE(X27)=86),(CODE(AA27)=82)),IF('CONFIG ,CONFL,COM MAN'!$A$23&lt;&gt;4,"",IF('CONFIG ,CONFL,COM MAN'!$I$23="VEICULAR","A","r")),""),IF(AND((CODE(X27)=86),(CODE($F27)=82)),IF('CONFIG ,CONFL,COM MAN'!$A$23&lt;&gt;4,"",IF('CONFIG ,CONFL,COM MAN'!$I$23="VEICULAR","A","r")),"")),""),"")</f>
        <v/>
      </c>
      <c r="Z27" s="100"/>
      <c r="AA27" s="593" t="str">
        <f>IFERROR(VLOOKUP($D27,'TABELAS DE ESTADOS'!$AA$40:$AQ$55,CODE(AA$19)-64+2,0),"")</f>
        <v/>
      </c>
      <c r="AB27" s="96" t="str">
        <f>IFERROR(IF(AA$19&lt;&gt;"",IF(AD$19&lt;&gt;"",IF(AND((CODE(AA27)=86),(CODE(AD27)=82)),IF('CONFIG ,CONFL,COM MAN'!$A$23&lt;&gt;4,"",IF('CONFIG ,CONFL,COM MAN'!$I$23="VEICULAR","A","r")),""),IF(AND((CODE(AA27)=86),(CODE($F27)=82)),IF('CONFIG ,CONFL,COM MAN'!$A$23&lt;&gt;4,"",IF('CONFIG ,CONFL,COM MAN'!$I$23="VEICULAR","A","r")),"")),""),"")</f>
        <v/>
      </c>
      <c r="AC27" s="100"/>
      <c r="AD27" s="593" t="str">
        <f>IFERROR(VLOOKUP($D27,'TABELAS DE ESTADOS'!$AA$40:$AQ$55,CODE(AD$19)-64+2,0),"")</f>
        <v/>
      </c>
      <c r="AE27" s="96" t="str">
        <f>IFERROR(IF(AD$19&lt;&gt;"",IF(AG$19&lt;&gt;"",IF(AND((CODE(AD27)=86),(CODE(AG27)=82)),IF('CONFIG ,CONFL,COM MAN'!$A$23&lt;&gt;4,"",IF('CONFIG ,CONFL,COM MAN'!$I$23="VEICULAR","A","r")),""),IF(AND((CODE(AD27)=86),(CODE($F27)=82)),IF('CONFIG ,CONFL,COM MAN'!$A$23&lt;&gt;4,"",IF('CONFIG ,CONFL,COM MAN'!$I$23="VEICULAR","A","r")),"")),""),"")</f>
        <v/>
      </c>
      <c r="AF27" s="100"/>
      <c r="AG27" s="593" t="str">
        <f>IFERROR(VLOOKUP($D27,'TABELAS DE ESTADOS'!$AA$40:$AQ$55,CODE(AG$19)-64+2,0),"")</f>
        <v/>
      </c>
      <c r="AH27" s="96" t="str">
        <f>IFERROR(IF(AG$19&lt;&gt;"",IF(AJ$19&lt;&gt;"",IF(AND((CODE(AG27)=86),(CODE(AJ27)=82)),IF('CONFIG ,CONFL,COM MAN'!$A$23&lt;&gt;4,"",IF('CONFIG ,CONFL,COM MAN'!$I$23="VEICULAR","A","r")),""),IF(AND((CODE(AG27)=86),(CODE($F27)=82)),IF('CONFIG ,CONFL,COM MAN'!$A$23&lt;&gt;4,"",IF('CONFIG ,CONFL,COM MAN'!$I$23="VEICULAR","A","r")),"")),""),"")</f>
        <v/>
      </c>
      <c r="AI27" s="100"/>
      <c r="AJ27" s="593" t="str">
        <f>IFERROR(VLOOKUP($D27,'TABELAS DE ESTADOS'!$AA$40:$AQ$55,CODE(AJ$19)-64+2,0),"")</f>
        <v/>
      </c>
      <c r="AK27" s="96" t="str">
        <f>IFERROR(IF(AJ$19&lt;&gt;"",IF(AM$19&lt;&gt;"",IF(AND((CODE(AJ27)=86),(CODE(AM27)=82)),IF('CONFIG ,CONFL,COM MAN'!$A$23&lt;&gt;4,"",IF('CONFIG ,CONFL,COM MAN'!$I$23="VEICULAR","A","r")),""),IF(AND((CODE(AJ27)=86),(CODE($F27)=82)),IF('CONFIG ,CONFL,COM MAN'!$A$23&lt;&gt;4,"",IF('CONFIG ,CONFL,COM MAN'!$I$23="VEICULAR","A","r")),"")),""),"")</f>
        <v/>
      </c>
      <c r="AL27" s="100"/>
      <c r="AM27" s="593" t="str">
        <f>IFERROR(VLOOKUP($D27,'TABELAS DE ESTADOS'!$AA$40:$AQ$55,CODE(AM$19)-64+2,0),"")</f>
        <v/>
      </c>
      <c r="AN27" s="96" t="str">
        <f>IFERROR(IF(AM$19&lt;&gt;"",IF(F$19&lt;&gt;"",IF(AND((CODE(AM27)=86),(CODE(F27)=82)),IF('CONFIG ,CONFL,COM MAN'!$A$23&lt;&gt;4,"",IF('CONFIG ,CONFL,COM MAN'!$I$23="VEICULAR","A","r")),""),IF(AND((CODE(AM27)=86),(CODE($F27)=82)),IF('CONFIG ,CONFL,COM MAN'!$A$23&lt;&gt;4,"",IF('CONFIG ,CONFL,COM MAN'!$I$23="VEICULAR","A","r")),"")),""),"")</f>
        <v/>
      </c>
      <c r="AO27" s="100"/>
      <c r="AP27" s="31"/>
      <c r="AQ27" s="31"/>
      <c r="AR27" s="31"/>
      <c r="AS27" s="31"/>
      <c r="AT27" s="31"/>
      <c r="AU27" s="31"/>
      <c r="AV27" s="31"/>
      <c r="AW27" s="31"/>
      <c r="AX27" s="31"/>
      <c r="AY27" s="31"/>
      <c r="AZ27" s="31"/>
      <c r="BA27" s="31"/>
      <c r="BB27" s="31"/>
      <c r="BC27" s="31"/>
      <c r="BD27" s="31"/>
    </row>
    <row r="28" spans="1:69" ht="30" customHeight="1" x14ac:dyDescent="0.2">
      <c r="A28" s="632"/>
      <c r="B28" s="633"/>
      <c r="C28" s="634"/>
      <c r="D28" s="617"/>
      <c r="E28" s="617"/>
      <c r="F28" s="592"/>
      <c r="G28" s="97" t="str">
        <f>IFERROR(IF(AND((CODE(F27)=86),(CODE(I27)=82)),IF('CONFIG ,CONFL,COM MAN'!$A$23&lt;&gt;4,"","R"),""),"")</f>
        <v/>
      </c>
      <c r="H28" s="99"/>
      <c r="I28" s="592"/>
      <c r="J28" s="97" t="str">
        <f>IFERROR(IF(I$19&lt;&gt;"",IF(L$19&lt;&gt;"",IF(AND((CODE(I27)=86),(CODE(L27)=82)),IF('CONFIG ,CONFL,COM MAN'!$A$23&lt;&gt;4,"","R"),""),IF(AND((CODE(I27)=86),(CODE($F27)=82)),IF('CONFIG ,CONFL,COM MAN'!$A$23&lt;&gt;4,"","R"),"")),""),"")</f>
        <v/>
      </c>
      <c r="K28" s="101"/>
      <c r="L28" s="592"/>
      <c r="M28" s="97" t="str">
        <f>IFERROR(IF(L$19&lt;&gt;"",IF(O$19&lt;&gt;"",IF(AND((CODE(L27)=86),(CODE(O27)=82)),IF('CONFIG ,CONFL,COM MAN'!$A$23&lt;&gt;4,"","R"),""),IF(AND((CODE(L27)=86),(CODE($F27)=82)),IF('CONFIG ,CONFL,COM MAN'!$A$23&lt;&gt;4,"","R"),"")),""),"")</f>
        <v/>
      </c>
      <c r="N28" s="101"/>
      <c r="O28" s="592"/>
      <c r="P28" s="97" t="str">
        <f>IFERROR(IF(O$19&lt;&gt;"",IF(R$19&lt;&gt;"",IF(AND((CODE(O27)=86),(CODE(R27)=82)),IF('CONFIG ,CONFL,COM MAN'!$A$23&lt;&gt;4,"","R"),""),IF(AND((CODE(O27)=86),(CODE($F27)=82)),IF('CONFIG ,CONFL,COM MAN'!$A$23&lt;&gt;4,"","R"),"")),""),"")</f>
        <v/>
      </c>
      <c r="Q28" s="101"/>
      <c r="R28" s="592"/>
      <c r="S28" s="97" t="str">
        <f>IFERROR(IF(R$19&lt;&gt;"",IF(U$19&lt;&gt;"",IF(AND((CODE(R27)=86),(CODE(U27)=82)),IF('CONFIG ,CONFL,COM MAN'!$A$23&lt;&gt;4,"","R"),""),IF(AND((CODE(R27)=86),(CODE($F27)=82)),IF('CONFIG ,CONFL,COM MAN'!$A$23&lt;&gt;4,"","R"),"")),""),"")</f>
        <v/>
      </c>
      <c r="T28" s="101"/>
      <c r="U28" s="592"/>
      <c r="V28" s="97" t="str">
        <f>IFERROR(IF(U$19&lt;&gt;"",IF(X$19&lt;&gt;"",IF(AND((CODE(U27)=86),(CODE(X27)=82)),IF('CONFIG ,CONFL,COM MAN'!$A$23&lt;&gt;4,"","R"),""),IF(AND((CODE(U27)=86),(CODE($F27)=82)),IF('CONFIG ,CONFL,COM MAN'!$A$23&lt;&gt;4,"","R"),"")),""),"")</f>
        <v/>
      </c>
      <c r="W28" s="101"/>
      <c r="X28" s="592"/>
      <c r="Y28" s="97" t="str">
        <f>IFERROR(IF(X$19&lt;&gt;"",IF(AA$19&lt;&gt;"",IF(AND((CODE(X27)=86),(CODE(AA27)=82)),IF('CONFIG ,CONFL,COM MAN'!$A$23&lt;&gt;4,"","R"),""),IF(AND((CODE(X27)=86),(CODE($F27)=82)),IF('CONFIG ,CONFL,COM MAN'!$A$23&lt;&gt;4,"","R"),"")),""),"")</f>
        <v/>
      </c>
      <c r="Z28" s="101"/>
      <c r="AA28" s="592"/>
      <c r="AB28" s="97" t="str">
        <f>IFERROR(IF(AA$19&lt;&gt;"",IF(AD$19&lt;&gt;"",IF(AND((CODE(AA27)=86),(CODE(AD27)=82)),IF('CONFIG ,CONFL,COM MAN'!$A$23&lt;&gt;4,"","R"),""),IF(AND((CODE(AA27)=86),(CODE($F27)=82)),IF('CONFIG ,CONFL,COM MAN'!$A$23&lt;&gt;4,"","R"),"")),""),"")</f>
        <v/>
      </c>
      <c r="AC28" s="101"/>
      <c r="AD28" s="592"/>
      <c r="AE28" s="97" t="str">
        <f>IFERROR(IF(AD$19&lt;&gt;"",IF(AG$19&lt;&gt;"",IF(AND((CODE(AD27)=86),(CODE(AG27)=82)),IF('CONFIG ,CONFL,COM MAN'!$A$23&lt;&gt;4,"","R"),""),IF(AND((CODE(AD27)=86),(CODE($F27)=82)),IF('CONFIG ,CONFL,COM MAN'!$A$23&lt;&gt;4,"","R"),"")),""),"")</f>
        <v/>
      </c>
      <c r="AF28" s="101"/>
      <c r="AG28" s="592"/>
      <c r="AH28" s="97" t="str">
        <f>IFERROR(IF(AG$19&lt;&gt;"",IF(AJ$19&lt;&gt;"",IF(AND((CODE(AG27)=86),(CODE(AJ27)=82)),IF('CONFIG ,CONFL,COM MAN'!$A$23&lt;&gt;4,"","R"),""),IF(AND((CODE(AG27)=86),(CODE($F27)=82)),IF('CONFIG ,CONFL,COM MAN'!$A$23&lt;&gt;4,"","R"),"")),""),"")</f>
        <v/>
      </c>
      <c r="AI28" s="101"/>
      <c r="AJ28" s="592"/>
      <c r="AK28" s="97" t="str">
        <f>IFERROR(IF(AJ$19&lt;&gt;"",IF(AM$19&lt;&gt;"",IF(AND((CODE(AJ27)=86),(CODE(AM27)=82)),IF('CONFIG ,CONFL,COM MAN'!$A$23&lt;&gt;4,"","R"),""),IF(AND((CODE(AJ27)=86),(CODE($F27)=82)),IF('CONFIG ,CONFL,COM MAN'!$A$23&lt;&gt;4,"","R"),"")),""),"")</f>
        <v/>
      </c>
      <c r="AL28" s="101"/>
      <c r="AM28" s="592"/>
      <c r="AN28" s="97" t="str">
        <f>IFERROR(IF(AM$19&lt;&gt;"",IF(F$19&lt;&gt;"",IF(AND((CODE(AM27)=86),(CODE(F27)=82)),IF('CONFIG ,CONFL,COM MAN'!$A$23&lt;&gt;4,"","R"),""),IF(AND((CODE(AM27)=86),(CODE($F27)=82)),IF('CONFIG ,CONFL,COM MAN'!$A$23&lt;&gt;4,"","R"),"")),""),"")</f>
        <v/>
      </c>
      <c r="AO28" s="101"/>
      <c r="AP28" s="31"/>
      <c r="AQ28" s="31"/>
      <c r="AR28" s="31"/>
      <c r="AS28" s="31"/>
      <c r="AT28" s="31"/>
      <c r="AU28" s="31"/>
      <c r="AV28" s="31"/>
      <c r="AW28" s="31"/>
      <c r="AX28" s="31"/>
      <c r="AY28" s="31"/>
      <c r="AZ28" s="31"/>
      <c r="BA28" s="31"/>
      <c r="BB28" s="31"/>
      <c r="BC28" s="31"/>
      <c r="BD28" s="31"/>
    </row>
    <row r="29" spans="1:69" ht="30" customHeight="1" x14ac:dyDescent="0.2">
      <c r="A29" s="632"/>
      <c r="B29" s="633"/>
      <c r="C29" s="634"/>
      <c r="D29" s="618" t="str">
        <f>IF(AND('CONFIG ,CONFL,COM MAN'!$A24=4,'CONFIG ,CONFL,COM MAN'!$I24&lt;&gt;"NÃO USADO"),'CONFIG ,CONFL,COM MAN'!$E24,"")</f>
        <v/>
      </c>
      <c r="E29" s="618"/>
      <c r="F29" s="593" t="str">
        <f>IFERROR(VLOOKUP($D29,'TABELAS DE ESTADOS'!$AA$40:$AQ$55,CODE(F$19)-64+2,0),"")</f>
        <v/>
      </c>
      <c r="G29" s="96" t="str">
        <f>IFERROR(IF(AND((CODE(F29)=86),(CODE(I29)=82)),IF('CONFIG ,CONFL,COM MAN'!$A$24&lt;&gt;4,"",IF('CONFIG ,CONFL,COM MAN'!$I$24="VEICULAR","A","r")),""),"")</f>
        <v/>
      </c>
      <c r="H29" s="98"/>
      <c r="I29" s="593" t="str">
        <f>IFERROR(IF(LEN(I$19)=1,VLOOKUP($D29,'TABELAS DE ESTADOS'!$AA$40:$AQ$55,CODE(I$19)-64+2,0),""),"")</f>
        <v/>
      </c>
      <c r="J29" s="96" t="str">
        <f>IFERROR(IF(I$19&lt;&gt;"",IF(L$19&lt;&gt;"",IF(AND((CODE(I29)=86),(CODE(L29)=82)),IF('CONFIG ,CONFL,COM MAN'!$A$24&lt;&gt;4,"",IF('CONFIG ,CONFL,COM MAN'!$I$24="VEICULAR","A","r")),""),IF(AND((CODE(I29)=86),(CODE($F29)=82)),IF('CONFIG ,CONFL,COM MAN'!$A$24&lt;&gt;4,"",IF('CONFIG ,CONFL,COM MAN'!$I$24="VEICULAR","A","r")),"")),""),"")</f>
        <v/>
      </c>
      <c r="K29" s="100"/>
      <c r="L29" s="593" t="str">
        <f>IFERROR(VLOOKUP($D29,'TABELAS DE ESTADOS'!$AA$40:$AQ$55,CODE(L$19)-64+2,0),"")</f>
        <v/>
      </c>
      <c r="M29" s="96" t="str">
        <f>IFERROR(IF(L$19&lt;&gt;"",IF(O$19&lt;&gt;"",IF(AND((CODE(L29)=86),(CODE(O29)=82)),IF('CONFIG ,CONFL,COM MAN'!$A$24&lt;&gt;4,"",IF('CONFIG ,CONFL,COM MAN'!$I$24="VEICULAR","A","r")),""),IF(AND((CODE(L29)=86),(CODE($F29)=82)),IF('CONFIG ,CONFL,COM MAN'!$A$24&lt;&gt;4,"",IF('CONFIG ,CONFL,COM MAN'!$I$24="VEICULAR","A","r")),"")),""),"")</f>
        <v/>
      </c>
      <c r="N29" s="100"/>
      <c r="O29" s="593" t="str">
        <f>IFERROR(VLOOKUP($D29,'TABELAS DE ESTADOS'!$AA$40:$AQ$55,CODE(O$19)-64+2,0),"")</f>
        <v/>
      </c>
      <c r="P29" s="96" t="str">
        <f>IFERROR(IF(O$19&lt;&gt;"",IF(R$19&lt;&gt;"",IF(AND((CODE(O29)=86),(CODE(R29)=82)),IF('CONFIG ,CONFL,COM MAN'!$A$24&lt;&gt;4,"",IF('CONFIG ,CONFL,COM MAN'!$I$24="VEICULAR","A","r")),""),IF(AND((CODE(O29)=86),(CODE($F29)=82)),IF('CONFIG ,CONFL,COM MAN'!$A$24&lt;&gt;4,"",IF('CONFIG ,CONFL,COM MAN'!$I$24="VEICULAR","A","r")),"")),""),"")</f>
        <v/>
      </c>
      <c r="Q29" s="100"/>
      <c r="R29" s="593" t="str">
        <f>IFERROR(VLOOKUP($D29,'TABELAS DE ESTADOS'!$AA$40:$AQ$55,CODE(R$19)-64+2,0),"")</f>
        <v/>
      </c>
      <c r="S29" s="96" t="str">
        <f>IFERROR(IF(R$19&lt;&gt;"",IF(U$19&lt;&gt;"",IF(AND((CODE(R29)=86),(CODE(U29)=82)),IF('CONFIG ,CONFL,COM MAN'!$A$24&lt;&gt;4,"",IF('CONFIG ,CONFL,COM MAN'!$I$24="VEICULAR","A","r")),""),IF(AND((CODE(R29)=86),(CODE($F29)=82)),IF('CONFIG ,CONFL,COM MAN'!$A$24&lt;&gt;4,"",IF('CONFIG ,CONFL,COM MAN'!$I$24="VEICULAR","A","r")),"")),""),"")</f>
        <v/>
      </c>
      <c r="T29" s="100"/>
      <c r="U29" s="593" t="str">
        <f>IFERROR(VLOOKUP($D29,'TABELAS DE ESTADOS'!$AA$40:$AQ$55,CODE(U$19)-64+2,0),"")</f>
        <v/>
      </c>
      <c r="V29" s="96" t="str">
        <f>IFERROR(IF(U$19&lt;&gt;"",IF(X$19&lt;&gt;"",IF(AND((CODE(U29)=86),(CODE(X29)=82)),IF('CONFIG ,CONFL,COM MAN'!$A$24&lt;&gt;4,"",IF('CONFIG ,CONFL,COM MAN'!$I$24="VEICULAR","A","r")),""),IF(AND((CODE(U29)=86),(CODE($F29)=82)),IF('CONFIG ,CONFL,COM MAN'!$A$24&lt;&gt;4,"",IF('CONFIG ,CONFL,COM MAN'!$I$24="VEICULAR","A","r")),"")),""),"")</f>
        <v/>
      </c>
      <c r="W29" s="100"/>
      <c r="X29" s="593" t="str">
        <f>IFERROR(VLOOKUP($D29,'TABELAS DE ESTADOS'!$AA$40:$AQ$55,CODE(X$19)-64+2,0),"")</f>
        <v/>
      </c>
      <c r="Y29" s="96" t="str">
        <f>IFERROR(IF(X$19&lt;&gt;"",IF(AA$19&lt;&gt;"",IF(AND((CODE(X29)=86),(CODE(AA29)=82)),IF('CONFIG ,CONFL,COM MAN'!$A$24&lt;&gt;4,"",IF('CONFIG ,CONFL,COM MAN'!$I$24="VEICULAR","A","r")),""),IF(AND((CODE(X29)=86),(CODE($F29)=82)),IF('CONFIG ,CONFL,COM MAN'!$A$24&lt;&gt;4,"",IF('CONFIG ,CONFL,COM MAN'!$I$24="VEICULAR","A","r")),"")),""),"")</f>
        <v/>
      </c>
      <c r="Z29" s="100"/>
      <c r="AA29" s="593" t="str">
        <f>IFERROR(VLOOKUP($D29,'TABELAS DE ESTADOS'!$AA$40:$AQ$55,CODE(AA$19)-64+2,0),"")</f>
        <v/>
      </c>
      <c r="AB29" s="96" t="str">
        <f>IFERROR(IF(AA$19&lt;&gt;"",IF(AD$19&lt;&gt;"",IF(AND((CODE(AA29)=86),(CODE(AD29)=82)),IF('CONFIG ,CONFL,COM MAN'!$A$24&lt;&gt;4,"",IF('CONFIG ,CONFL,COM MAN'!$I$24="VEICULAR","A","r")),""),IF(AND((CODE(AA29)=86),(CODE($F29)=82)),IF('CONFIG ,CONFL,COM MAN'!$A$24&lt;&gt;4,"",IF('CONFIG ,CONFL,COM MAN'!$I$24="VEICULAR","A","r")),"")),""),"")</f>
        <v/>
      </c>
      <c r="AC29" s="100"/>
      <c r="AD29" s="593" t="str">
        <f>IFERROR(VLOOKUP($D29,'TABELAS DE ESTADOS'!$AA$40:$AQ$55,CODE(AD$19)-64+2,0),"")</f>
        <v/>
      </c>
      <c r="AE29" s="96" t="str">
        <f>IFERROR(IF(AD$19&lt;&gt;"",IF(AG$19&lt;&gt;"",IF(AND((CODE(AD29)=86),(CODE(AG29)=82)),IF('CONFIG ,CONFL,COM MAN'!$A$24&lt;&gt;4,"",IF('CONFIG ,CONFL,COM MAN'!$I$24="VEICULAR","A","r")),""),IF(AND((CODE(AD29)=86),(CODE($F29)=82)),IF('CONFIG ,CONFL,COM MAN'!$A$24&lt;&gt;4,"",IF('CONFIG ,CONFL,COM MAN'!$I$24="VEICULAR","A","r")),"")),""),"")</f>
        <v/>
      </c>
      <c r="AF29" s="100"/>
      <c r="AG29" s="593" t="str">
        <f>IFERROR(VLOOKUP($D29,'TABELAS DE ESTADOS'!$AA$40:$AQ$55,CODE(AG$19)-64+2,0),"")</f>
        <v/>
      </c>
      <c r="AH29" s="96" t="str">
        <f>IFERROR(IF(AG$19&lt;&gt;"",IF(AJ$19&lt;&gt;"",IF(AND((CODE(AG29)=86),(CODE(AJ29)=82)),IF('CONFIG ,CONFL,COM MAN'!$A$24&lt;&gt;4,"",IF('CONFIG ,CONFL,COM MAN'!$I$24="VEICULAR","A","r")),""),IF(AND((CODE(AG29)=86),(CODE($F29)=82)),IF('CONFIG ,CONFL,COM MAN'!$A$24&lt;&gt;4,"",IF('CONFIG ,CONFL,COM MAN'!$I$24="VEICULAR","A","r")),"")),""),"")</f>
        <v/>
      </c>
      <c r="AI29" s="100"/>
      <c r="AJ29" s="593" t="str">
        <f>IFERROR(VLOOKUP($D29,'TABELAS DE ESTADOS'!$AA$40:$AQ$55,CODE(AJ$19)-64+2,0),"")</f>
        <v/>
      </c>
      <c r="AK29" s="96" t="str">
        <f>IFERROR(IF(AJ$19&lt;&gt;"",IF(AM$19&lt;&gt;"",IF(AND((CODE(AJ29)=86),(CODE(AM29)=82)),IF('CONFIG ,CONFL,COM MAN'!$A$24&lt;&gt;4,"",IF('CONFIG ,CONFL,COM MAN'!$I$24="VEICULAR","A","r")),""),IF(AND((CODE(AJ29)=86),(CODE($F29)=82)),IF('CONFIG ,CONFL,COM MAN'!$A$24&lt;&gt;4,"",IF('CONFIG ,CONFL,COM MAN'!$I$24="VEICULAR","A","r")),"")),""),"")</f>
        <v/>
      </c>
      <c r="AL29" s="100"/>
      <c r="AM29" s="593" t="str">
        <f>IFERROR(VLOOKUP($D29,'TABELAS DE ESTADOS'!$AA$40:$AQ$55,CODE(AM$19)-64+2,0),"")</f>
        <v/>
      </c>
      <c r="AN29" s="96" t="str">
        <f>IFERROR(IF(AM$19&lt;&gt;"",IF(F$19&lt;&gt;"",IF(AND((CODE(AM29)=86),(CODE(F29)=82)),IF('CONFIG ,CONFL,COM MAN'!$A$24&lt;&gt;4,"",IF('CONFIG ,CONFL,COM MAN'!$I$24="VEICULAR","A","r")),""),IF(AND((CODE(AM29)=86),(CODE($F29)=82)),IF('CONFIG ,CONFL,COM MAN'!$A$24&lt;&gt;4,"",IF('CONFIG ,CONFL,COM MAN'!$I$24="VEICULAR","A","r")),"")),""),"")</f>
        <v/>
      </c>
      <c r="AO29" s="100"/>
      <c r="AP29" s="31"/>
      <c r="AQ29" s="31"/>
      <c r="AR29" s="31"/>
      <c r="AS29" s="31"/>
      <c r="AT29" s="31"/>
      <c r="AU29" s="31"/>
      <c r="AV29" s="31"/>
      <c r="AW29" s="31"/>
      <c r="AX29" s="31"/>
      <c r="AY29" s="31"/>
      <c r="AZ29" s="31"/>
      <c r="BA29" s="31"/>
      <c r="BB29" s="31"/>
      <c r="BC29" s="31"/>
      <c r="BD29" s="31"/>
    </row>
    <row r="30" spans="1:69" ht="30" customHeight="1" x14ac:dyDescent="0.2">
      <c r="A30" s="632"/>
      <c r="B30" s="633"/>
      <c r="C30" s="634"/>
      <c r="D30" s="617"/>
      <c r="E30" s="617"/>
      <c r="F30" s="592"/>
      <c r="G30" s="97" t="str">
        <f>IFERROR(IF(AND((CODE(F29)=86),(CODE(I29)=82)),IF('CONFIG ,CONFL,COM MAN'!$A$24&lt;&gt;4,"","R"),""),"")</f>
        <v/>
      </c>
      <c r="H30" s="99"/>
      <c r="I30" s="592"/>
      <c r="J30" s="97" t="str">
        <f>IFERROR(IF(I$19&lt;&gt;"",IF(L$19&lt;&gt;"",IF(AND((CODE(I29)=86),(CODE(L29)=82)),IF('CONFIG ,CONFL,COM MAN'!$A$24&lt;&gt;4,"","R"),""),IF(AND((CODE(I29)=86),(CODE($F29)=82)),IF('CONFIG ,CONFL,COM MAN'!$A$24&lt;&gt;4,"","R"),"")),""),"")</f>
        <v/>
      </c>
      <c r="K30" s="101"/>
      <c r="L30" s="592"/>
      <c r="M30" s="97" t="str">
        <f>IFERROR(IF(L$19&lt;&gt;"",IF(O$19&lt;&gt;"",IF(AND((CODE(L29)=86),(CODE(O29)=82)),IF('CONFIG ,CONFL,COM MAN'!$A$24&lt;&gt;4,"","R"),""),IF(AND((CODE(L29)=86),(CODE($F29)=82)),IF('CONFIG ,CONFL,COM MAN'!$A$24&lt;&gt;4,"","R"),"")),""),"")</f>
        <v/>
      </c>
      <c r="N30" s="101"/>
      <c r="O30" s="592"/>
      <c r="P30" s="97" t="str">
        <f>IFERROR(IF(O$19&lt;&gt;"",IF(R$19&lt;&gt;"",IF(AND((CODE(O29)=86),(CODE(R29)=82)),IF('CONFIG ,CONFL,COM MAN'!$A$24&lt;&gt;4,"","R"),""),IF(AND((CODE(O29)=86),(CODE($F29)=82)),IF('CONFIG ,CONFL,COM MAN'!$A$24&lt;&gt;4,"","R"),"")),""),"")</f>
        <v/>
      </c>
      <c r="Q30" s="101"/>
      <c r="R30" s="592"/>
      <c r="S30" s="97" t="str">
        <f>IFERROR(IF(R$19&lt;&gt;"",IF(U$19&lt;&gt;"",IF(AND((CODE(R29)=86),(CODE(U29)=82)),IF('CONFIG ,CONFL,COM MAN'!$A$24&lt;&gt;4,"","R"),""),IF(AND((CODE(R29)=86),(CODE($F29)=82)),IF('CONFIG ,CONFL,COM MAN'!$A$24&lt;&gt;4,"","R"),"")),""),"")</f>
        <v/>
      </c>
      <c r="T30" s="101"/>
      <c r="U30" s="592"/>
      <c r="V30" s="97" t="str">
        <f>IFERROR(IF(U$19&lt;&gt;"",IF(X$19&lt;&gt;"",IF(AND((CODE(U29)=86),(CODE(X29)=82)),IF('CONFIG ,CONFL,COM MAN'!$A$24&lt;&gt;4,"","R"),""),IF(AND((CODE(U29)=86),(CODE($F29)=82)),IF('CONFIG ,CONFL,COM MAN'!$A$24&lt;&gt;4,"","R"),"")),""),"")</f>
        <v/>
      </c>
      <c r="W30" s="101"/>
      <c r="X30" s="592"/>
      <c r="Y30" s="97" t="str">
        <f>IFERROR(IF(X$19&lt;&gt;"",IF(AA$19&lt;&gt;"",IF(AND((CODE(X29)=86),(CODE(AA29)=82)),IF('CONFIG ,CONFL,COM MAN'!$A$24&lt;&gt;4,"","R"),""),IF(AND((CODE(X29)=86),(CODE($F29)=82)),IF('CONFIG ,CONFL,COM MAN'!$A$24&lt;&gt;4,"","R"),"")),""),"")</f>
        <v/>
      </c>
      <c r="Z30" s="101"/>
      <c r="AA30" s="592"/>
      <c r="AB30" s="97" t="str">
        <f>IFERROR(IF(AA$19&lt;&gt;"",IF(AD$19&lt;&gt;"",IF(AND((CODE(AA29)=86),(CODE(AD29)=82)),IF('CONFIG ,CONFL,COM MAN'!$A$24&lt;&gt;4,"","R"),""),IF(AND((CODE(AA29)=86),(CODE($F29)=82)),IF('CONFIG ,CONFL,COM MAN'!$A$24&lt;&gt;4,"","R"),"")),""),"")</f>
        <v/>
      </c>
      <c r="AC30" s="101"/>
      <c r="AD30" s="592"/>
      <c r="AE30" s="97" t="str">
        <f>IFERROR(IF(AD$19&lt;&gt;"",IF(AG$19&lt;&gt;"",IF(AND((CODE(AD29)=86),(CODE(AG29)=82)),IF('CONFIG ,CONFL,COM MAN'!$A$24&lt;&gt;4,"","R"),""),IF(AND((CODE(AD29)=86),(CODE($F29)=82)),IF('CONFIG ,CONFL,COM MAN'!$A$24&lt;&gt;4,"","R"),"")),""),"")</f>
        <v/>
      </c>
      <c r="AF30" s="101"/>
      <c r="AG30" s="592"/>
      <c r="AH30" s="97" t="str">
        <f>IFERROR(IF(AG$19&lt;&gt;"",IF(AJ$19&lt;&gt;"",IF(AND((CODE(AG29)=86),(CODE(AJ29)=82)),IF('CONFIG ,CONFL,COM MAN'!$A$24&lt;&gt;4,"","R"),""),IF(AND((CODE(AG29)=86),(CODE($F29)=82)),IF('CONFIG ,CONFL,COM MAN'!$A$24&lt;&gt;4,"","R"),"")),""),"")</f>
        <v/>
      </c>
      <c r="AI30" s="101"/>
      <c r="AJ30" s="592"/>
      <c r="AK30" s="97" t="str">
        <f>IFERROR(IF(AJ$19&lt;&gt;"",IF(AM$19&lt;&gt;"",IF(AND((CODE(AJ29)=86),(CODE(AM29)=82)),IF('CONFIG ,CONFL,COM MAN'!$A$24&lt;&gt;4,"","R"),""),IF(AND((CODE(AJ29)=86),(CODE($F29)=82)),IF('CONFIG ,CONFL,COM MAN'!$A$24&lt;&gt;4,"","R"),"")),""),"")</f>
        <v/>
      </c>
      <c r="AL30" s="101"/>
      <c r="AM30" s="592"/>
      <c r="AN30" s="97" t="str">
        <f>IFERROR(IF(AM$19&lt;&gt;"",IF(F$19&lt;&gt;"",IF(AND((CODE(AM29)=86),(CODE(F29)=82)),IF('CONFIG ,CONFL,COM MAN'!$A$24&lt;&gt;4,"","R"),""),IF(AND((CODE(AM29)=86),(CODE($F29)=82)),IF('CONFIG ,CONFL,COM MAN'!$A$24&lt;&gt;4,"","R"),"")),""),"")</f>
        <v/>
      </c>
      <c r="AO30" s="101"/>
      <c r="AP30" s="31"/>
      <c r="AQ30" s="31"/>
      <c r="AR30" s="31"/>
      <c r="AS30" s="31"/>
      <c r="AT30" s="31"/>
      <c r="AU30" s="31"/>
      <c r="AV30" s="31"/>
      <c r="AW30" s="31"/>
      <c r="AX30" s="31"/>
      <c r="AY30" s="31"/>
      <c r="AZ30" s="31"/>
      <c r="BA30" s="31"/>
      <c r="BB30" s="31"/>
      <c r="BC30" s="31"/>
      <c r="BD30" s="31"/>
    </row>
    <row r="31" spans="1:69" ht="30" customHeight="1" x14ac:dyDescent="0.2">
      <c r="A31" s="632"/>
      <c r="B31" s="633"/>
      <c r="C31" s="634"/>
      <c r="D31" s="618" t="str">
        <f>IF(AND('CONFIG ,CONFL,COM MAN'!$A25=4,'CONFIG ,CONFL,COM MAN'!$I25&lt;&gt;"NÃO USADO"),'CONFIG ,CONFL,COM MAN'!$E25,"")</f>
        <v/>
      </c>
      <c r="E31" s="618"/>
      <c r="F31" s="593" t="str">
        <f>IFERROR(VLOOKUP($D31,'TABELAS DE ESTADOS'!$AA$40:$AQ$55,CODE(F$19)-64+2,0),"")</f>
        <v/>
      </c>
      <c r="G31" s="96" t="str">
        <f>IFERROR(IF(AND((CODE(F31)=86),(CODE(I31)=82)),IF('CONFIG ,CONFL,COM MAN'!$A$25&lt;&gt;4,"",IF('CONFIG ,CONFL,COM MAN'!$I$25="VEICULAR","A","r")),""),"")</f>
        <v/>
      </c>
      <c r="H31" s="98"/>
      <c r="I31" s="593" t="str">
        <f>IFERROR(IF(LEN(I$19)=1,VLOOKUP($D31,'TABELAS DE ESTADOS'!$AA$40:$AQ$55,CODE(I$19)-64+2,0),""),"")</f>
        <v/>
      </c>
      <c r="J31" s="96" t="str">
        <f>IFERROR(IF(I$19&lt;&gt;"",IF(L$19&lt;&gt;"",IF(AND((CODE(I31)=86),(CODE(L31)=82)),IF('CONFIG ,CONFL,COM MAN'!$A$25&lt;&gt;4,"",IF('CONFIG ,CONFL,COM MAN'!$I$25="VEICULAR","A","r")),""),IF(AND((CODE(I31)=86),(CODE($F31)=82)),IF('CONFIG ,CONFL,COM MAN'!$A$25&lt;&gt;4,"",IF('CONFIG ,CONFL,COM MAN'!$I$25="VEICULAR","A","r")),"")),""),"")</f>
        <v/>
      </c>
      <c r="K31" s="100"/>
      <c r="L31" s="593" t="str">
        <f>IFERROR(VLOOKUP($D31,'TABELAS DE ESTADOS'!$AA$40:$AQ$55,CODE(L$19)-64+2,0),"")</f>
        <v/>
      </c>
      <c r="M31" s="96" t="str">
        <f>IFERROR(IF(L$19&lt;&gt;"",IF(O$19&lt;&gt;"",IF(AND((CODE(L31)=86),(CODE(O31)=82)),IF('CONFIG ,CONFL,COM MAN'!$A$25&lt;&gt;4,"",IF('CONFIG ,CONFL,COM MAN'!$I$25="VEICULAR","A","r")),""),IF(AND((CODE(L31)=86),(CODE($F31)=82)),IF('CONFIG ,CONFL,COM MAN'!$A$25&lt;&gt;4,"",IF('CONFIG ,CONFL,COM MAN'!$I$25="VEICULAR","A","r")),"")),""),"")</f>
        <v/>
      </c>
      <c r="N31" s="100"/>
      <c r="O31" s="593" t="str">
        <f>IFERROR(VLOOKUP($D31,'TABELAS DE ESTADOS'!$AA$40:$AQ$55,CODE(O$19)-64+2,0),"")</f>
        <v/>
      </c>
      <c r="P31" s="96" t="str">
        <f>IFERROR(IF(O$19&lt;&gt;"",IF(R$19&lt;&gt;"",IF(AND((CODE(O31)=86),(CODE(R31)=82)),IF('CONFIG ,CONFL,COM MAN'!$A$25&lt;&gt;4,"",IF('CONFIG ,CONFL,COM MAN'!$I$25="VEICULAR","A","r")),""),IF(AND((CODE(O31)=86),(CODE($F31)=82)),IF('CONFIG ,CONFL,COM MAN'!$A$25&lt;&gt;4,"",IF('CONFIG ,CONFL,COM MAN'!$I$25="VEICULAR","A","r")),"")),""),"")</f>
        <v/>
      </c>
      <c r="Q31" s="100"/>
      <c r="R31" s="593" t="str">
        <f>IFERROR(VLOOKUP($D31,'TABELAS DE ESTADOS'!$AA$40:$AQ$55,CODE(R$19)-64+2,0),"")</f>
        <v/>
      </c>
      <c r="S31" s="96" t="str">
        <f>IFERROR(IF(R$19&lt;&gt;"",IF(U$19&lt;&gt;"",IF(AND((CODE(R31)=86),(CODE(U31)=82)),IF('CONFIG ,CONFL,COM MAN'!$A$25&lt;&gt;4,"",IF('CONFIG ,CONFL,COM MAN'!$I$25="VEICULAR","A","r")),""),IF(AND((CODE(R31)=86),(CODE($F31)=82)),IF('CONFIG ,CONFL,COM MAN'!$A$25&lt;&gt;4,"",IF('CONFIG ,CONFL,COM MAN'!$I$25="VEICULAR","A","r")),"")),""),"")</f>
        <v/>
      </c>
      <c r="T31" s="100"/>
      <c r="U31" s="593" t="str">
        <f>IFERROR(VLOOKUP($D31,'TABELAS DE ESTADOS'!$AA$40:$AQ$55,CODE(U$19)-64+2,0),"")</f>
        <v/>
      </c>
      <c r="V31" s="96" t="str">
        <f>IFERROR(IF(U$19&lt;&gt;"",IF(X$19&lt;&gt;"",IF(AND((CODE(U31)=86),(CODE(X31)=82)),IF('CONFIG ,CONFL,COM MAN'!$A$25&lt;&gt;4,"",IF('CONFIG ,CONFL,COM MAN'!$I$25="VEICULAR","A","r")),""),IF(AND((CODE(U31)=86),(CODE($F31)=82)),IF('CONFIG ,CONFL,COM MAN'!$A$25&lt;&gt;4,"",IF('CONFIG ,CONFL,COM MAN'!$I$25="VEICULAR","A","r")),"")),""),"")</f>
        <v/>
      </c>
      <c r="W31" s="100"/>
      <c r="X31" s="593" t="str">
        <f>IFERROR(VLOOKUP($D31,'TABELAS DE ESTADOS'!$AA$40:$AQ$55,CODE(X$19)-64+2,0),"")</f>
        <v/>
      </c>
      <c r="Y31" s="96" t="str">
        <f>IFERROR(IF(X$19&lt;&gt;"",IF(AA$19&lt;&gt;"",IF(AND((CODE(X31)=86),(CODE(AA31)=82)),IF('CONFIG ,CONFL,COM MAN'!$A$25&lt;&gt;4,"",IF('CONFIG ,CONFL,COM MAN'!$I$25="VEICULAR","A","r")),""),IF(AND((CODE(X31)=86),(CODE($F31)=82)),IF('CONFIG ,CONFL,COM MAN'!$A$25&lt;&gt;4,"",IF('CONFIG ,CONFL,COM MAN'!$I$25="VEICULAR","A","r")),"")),""),"")</f>
        <v/>
      </c>
      <c r="Z31" s="100"/>
      <c r="AA31" s="593" t="str">
        <f>IFERROR(VLOOKUP($D31,'TABELAS DE ESTADOS'!$AA$40:$AQ$55,CODE(AA$19)-64+2,0),"")</f>
        <v/>
      </c>
      <c r="AB31" s="96" t="str">
        <f>IFERROR(IF(AA$19&lt;&gt;"",IF(AD$19&lt;&gt;"",IF(AND((CODE(AA31)=86),(CODE(AD31)=82)),IF('CONFIG ,CONFL,COM MAN'!$A$25&lt;&gt;4,"",IF('CONFIG ,CONFL,COM MAN'!$I$25="VEICULAR","A","r")),""),IF(AND((CODE(AA31)=86),(CODE($F31)=82)),IF('CONFIG ,CONFL,COM MAN'!$A$25&lt;&gt;4,"",IF('CONFIG ,CONFL,COM MAN'!$I$25="VEICULAR","A","r")),"")),""),"")</f>
        <v/>
      </c>
      <c r="AC31" s="100"/>
      <c r="AD31" s="593" t="str">
        <f>IFERROR(VLOOKUP($D31,'TABELAS DE ESTADOS'!$AA$40:$AQ$55,CODE(AD$19)-64+2,0),"")</f>
        <v/>
      </c>
      <c r="AE31" s="96" t="str">
        <f>IFERROR(IF(AD$19&lt;&gt;"",IF(AG$19&lt;&gt;"",IF(AND((CODE(AD31)=86),(CODE(AG31)=82)),IF('CONFIG ,CONFL,COM MAN'!$A$25&lt;&gt;4,"",IF('CONFIG ,CONFL,COM MAN'!$I$25="VEICULAR","A","r")),""),IF(AND((CODE(AD31)=86),(CODE($F31)=82)),IF('CONFIG ,CONFL,COM MAN'!$A$25&lt;&gt;4,"",IF('CONFIG ,CONFL,COM MAN'!$I$25="VEICULAR","A","r")),"")),""),"")</f>
        <v/>
      </c>
      <c r="AF31" s="100"/>
      <c r="AG31" s="593" t="str">
        <f>IFERROR(VLOOKUP($D31,'TABELAS DE ESTADOS'!$AA$40:$AQ$55,CODE(AG$19)-64+2,0),"")</f>
        <v/>
      </c>
      <c r="AH31" s="96" t="str">
        <f>IFERROR(IF(AG$19&lt;&gt;"",IF(AJ$19&lt;&gt;"",IF(AND((CODE(AG31)=86),(CODE(AJ31)=82)),IF('CONFIG ,CONFL,COM MAN'!$A$25&lt;&gt;4,"",IF('CONFIG ,CONFL,COM MAN'!$I$25="VEICULAR","A","r")),""),IF(AND((CODE(AG31)=86),(CODE($F31)=82)),IF('CONFIG ,CONFL,COM MAN'!$A$25&lt;&gt;4,"",IF('CONFIG ,CONFL,COM MAN'!$I$25="VEICULAR","A","r")),"")),""),"")</f>
        <v/>
      </c>
      <c r="AI31" s="100"/>
      <c r="AJ31" s="593" t="str">
        <f>IFERROR(VLOOKUP($D31,'TABELAS DE ESTADOS'!$AA$40:$AQ$55,CODE(AJ$19)-64+2,0),"")</f>
        <v/>
      </c>
      <c r="AK31" s="96" t="str">
        <f>IFERROR(IF(AJ$19&lt;&gt;"",IF(AM$19&lt;&gt;"",IF(AND((CODE(AJ31)=86),(CODE(AM31)=82)),IF('CONFIG ,CONFL,COM MAN'!$A$25&lt;&gt;4,"",IF('CONFIG ,CONFL,COM MAN'!$I$25="VEICULAR","A","r")),""),IF(AND((CODE(AJ31)=86),(CODE($F31)=82)),IF('CONFIG ,CONFL,COM MAN'!$A$25&lt;&gt;4,"",IF('CONFIG ,CONFL,COM MAN'!$I$25="VEICULAR","A","r")),"")),""),"")</f>
        <v/>
      </c>
      <c r="AL31" s="100"/>
      <c r="AM31" s="593" t="str">
        <f>IFERROR(VLOOKUP($D31,'TABELAS DE ESTADOS'!$AA$40:$AQ$55,CODE(AM$19)-64+2,0),"")</f>
        <v/>
      </c>
      <c r="AN31" s="96" t="str">
        <f>IFERROR(IF(AM$19&lt;&gt;"",IF(F$19&lt;&gt;"",IF(AND((CODE(AM31)=86),(CODE(F31)=82)),IF('CONFIG ,CONFL,COM MAN'!$A$25&lt;&gt;4,"",IF('CONFIG ,CONFL,COM MAN'!$I$25="VEICULAR","A","r")),""),IF(AND((CODE(AM31)=86),(CODE($F31)=82)),IF('CONFIG ,CONFL,COM MAN'!$A$25&lt;&gt;4,"",IF('CONFIG ,CONFL,COM MAN'!$I$25="VEICULAR","A","r")),"")),""),"")</f>
        <v/>
      </c>
      <c r="AO31" s="100"/>
      <c r="AP31" s="31"/>
      <c r="AQ31" s="31"/>
      <c r="AR31" s="31"/>
      <c r="AS31" s="31"/>
      <c r="AT31" s="31"/>
      <c r="AU31" s="31"/>
      <c r="AV31" s="31"/>
      <c r="AW31" s="31"/>
      <c r="AX31" s="31"/>
      <c r="AY31" s="31"/>
      <c r="AZ31" s="31"/>
      <c r="BA31" s="31"/>
      <c r="BB31" s="31"/>
      <c r="BC31" s="31"/>
      <c r="BD31" s="31"/>
    </row>
    <row r="32" spans="1:69" ht="30" customHeight="1" x14ac:dyDescent="0.2">
      <c r="A32" s="632"/>
      <c r="B32" s="633"/>
      <c r="C32" s="634"/>
      <c r="D32" s="617"/>
      <c r="E32" s="617"/>
      <c r="F32" s="592"/>
      <c r="G32" s="97" t="str">
        <f>IFERROR(IF(AND((CODE(F31)=86),(CODE(I31)=82)),IF('CONFIG ,CONFL,COM MAN'!$A$25&lt;&gt;4,"","R"),""),"")</f>
        <v/>
      </c>
      <c r="H32" s="99"/>
      <c r="I32" s="592"/>
      <c r="J32" s="97" t="str">
        <f>IFERROR(IF(I$19&lt;&gt;"",IF(L$19&lt;&gt;"",IF(AND((CODE(I31)=86),(CODE(L31)=82)),IF('CONFIG ,CONFL,COM MAN'!$A$25&lt;&gt;4,"","R"),""),IF(AND((CODE(I31)=86),(CODE($F31)=82)),IF('CONFIG ,CONFL,COM MAN'!$A$25&lt;&gt;4,"","R"),"")),""),"")</f>
        <v/>
      </c>
      <c r="K32" s="101"/>
      <c r="L32" s="592"/>
      <c r="M32" s="97" t="str">
        <f>IFERROR(IF(L$19&lt;&gt;"",IF(O$19&lt;&gt;"",IF(AND((CODE(L31)=86),(CODE(O31)=82)),IF('CONFIG ,CONFL,COM MAN'!$A$25&lt;&gt;4,"","R"),""),IF(AND((CODE(L31)=86),(CODE($F31)=82)),IF('CONFIG ,CONFL,COM MAN'!$A$25&lt;&gt;4,"","R"),"")),""),"")</f>
        <v/>
      </c>
      <c r="N32" s="101"/>
      <c r="O32" s="592"/>
      <c r="P32" s="97" t="str">
        <f>IFERROR(IF(O$19&lt;&gt;"",IF(R$19&lt;&gt;"",IF(AND((CODE(O31)=86),(CODE(R31)=82)),IF('CONFIG ,CONFL,COM MAN'!$A$25&lt;&gt;4,"","R"),""),IF(AND((CODE(O31)=86),(CODE($F31)=82)),IF('CONFIG ,CONFL,COM MAN'!$A$25&lt;&gt;4,"","R"),"")),""),"")</f>
        <v/>
      </c>
      <c r="Q32" s="101"/>
      <c r="R32" s="592"/>
      <c r="S32" s="97" t="str">
        <f>IFERROR(IF(R$19&lt;&gt;"",IF(U$19&lt;&gt;"",IF(AND((CODE(R31)=86),(CODE(U31)=82)),IF('CONFIG ,CONFL,COM MAN'!$A$25&lt;&gt;4,"","R"),""),IF(AND((CODE(R31)=86),(CODE($F31)=82)),IF('CONFIG ,CONFL,COM MAN'!$A$25&lt;&gt;4,"","R"),"")),""),"")</f>
        <v/>
      </c>
      <c r="T32" s="101"/>
      <c r="U32" s="592"/>
      <c r="V32" s="97" t="str">
        <f>IFERROR(IF(U$19&lt;&gt;"",IF(X$19&lt;&gt;"",IF(AND((CODE(U31)=86),(CODE(X31)=82)),IF('CONFIG ,CONFL,COM MAN'!$A$25&lt;&gt;4,"","R"),""),IF(AND((CODE(U31)=86),(CODE($F31)=82)),IF('CONFIG ,CONFL,COM MAN'!$A$25&lt;&gt;4,"","R"),"")),""),"")</f>
        <v/>
      </c>
      <c r="W32" s="101"/>
      <c r="X32" s="592"/>
      <c r="Y32" s="97" t="str">
        <f>IFERROR(IF(X$19&lt;&gt;"",IF(AA$19&lt;&gt;"",IF(AND((CODE(X31)=86),(CODE(AA31)=82)),IF('CONFIG ,CONFL,COM MAN'!$A$25&lt;&gt;4,"","R"),""),IF(AND((CODE(X31)=86),(CODE($F31)=82)),IF('CONFIG ,CONFL,COM MAN'!$A$25&lt;&gt;4,"","R"),"")),""),"")</f>
        <v/>
      </c>
      <c r="Z32" s="101"/>
      <c r="AA32" s="592"/>
      <c r="AB32" s="97" t="str">
        <f>IFERROR(IF(AA$19&lt;&gt;"",IF(AD$19&lt;&gt;"",IF(AND((CODE(AA31)=86),(CODE(AD31)=82)),IF('CONFIG ,CONFL,COM MAN'!$A$25&lt;&gt;4,"","R"),""),IF(AND((CODE(AA31)=86),(CODE($F31)=82)),IF('CONFIG ,CONFL,COM MAN'!$A$25&lt;&gt;4,"","R"),"")),""),"")</f>
        <v/>
      </c>
      <c r="AC32" s="101"/>
      <c r="AD32" s="592"/>
      <c r="AE32" s="97" t="str">
        <f>IFERROR(IF(AD$19&lt;&gt;"",IF(AG$19&lt;&gt;"",IF(AND((CODE(AD31)=86),(CODE(AG31)=82)),IF('CONFIG ,CONFL,COM MAN'!$A$25&lt;&gt;4,"","R"),""),IF(AND((CODE(AD31)=86),(CODE($F31)=82)),IF('CONFIG ,CONFL,COM MAN'!$A$25&lt;&gt;4,"","R"),"")),""),"")</f>
        <v/>
      </c>
      <c r="AF32" s="101"/>
      <c r="AG32" s="592"/>
      <c r="AH32" s="97" t="str">
        <f>IFERROR(IF(AG$19&lt;&gt;"",IF(AJ$19&lt;&gt;"",IF(AND((CODE(AG31)=86),(CODE(AJ31)=82)),IF('CONFIG ,CONFL,COM MAN'!$A$25&lt;&gt;4,"","R"),""),IF(AND((CODE(AG31)=86),(CODE($F31)=82)),IF('CONFIG ,CONFL,COM MAN'!$A$25&lt;&gt;4,"","R"),"")),""),"")</f>
        <v/>
      </c>
      <c r="AI32" s="101"/>
      <c r="AJ32" s="592"/>
      <c r="AK32" s="97" t="str">
        <f>IFERROR(IF(AJ$19&lt;&gt;"",IF(AM$19&lt;&gt;"",IF(AND((CODE(AJ31)=86),(CODE(AM31)=82)),IF('CONFIG ,CONFL,COM MAN'!$A$25&lt;&gt;4,"","R"),""),IF(AND((CODE(AJ31)=86),(CODE($F31)=82)),IF('CONFIG ,CONFL,COM MAN'!$A$25&lt;&gt;4,"","R"),"")),""),"")</f>
        <v/>
      </c>
      <c r="AL32" s="101"/>
      <c r="AM32" s="592"/>
      <c r="AN32" s="97" t="str">
        <f>IFERROR(IF(AM$19&lt;&gt;"",IF(F$19&lt;&gt;"",IF(AND((CODE(AM31)=86),(CODE(F31)=82)),IF('CONFIG ,CONFL,COM MAN'!$A$25&lt;&gt;4,"","R"),""),IF(AND((CODE(AM31)=86),(CODE($F31)=82)),IF('CONFIG ,CONFL,COM MAN'!$A$25&lt;&gt;4,"","R"),"")),""),"")</f>
        <v/>
      </c>
      <c r="AO32" s="101"/>
      <c r="AP32" s="31"/>
      <c r="AQ32" s="31"/>
      <c r="AR32" s="31"/>
      <c r="AS32" s="31"/>
      <c r="AT32" s="31"/>
      <c r="AU32" s="31"/>
      <c r="AV32" s="31"/>
      <c r="AW32" s="31"/>
      <c r="AX32" s="31"/>
      <c r="AY32" s="31"/>
      <c r="AZ32" s="31"/>
      <c r="BA32" s="31"/>
      <c r="BB32" s="31"/>
      <c r="BC32" s="31"/>
      <c r="BD32" s="31"/>
    </row>
    <row r="33" spans="1:74" ht="30" customHeight="1" x14ac:dyDescent="0.2">
      <c r="A33" s="632"/>
      <c r="B33" s="633"/>
      <c r="C33" s="634"/>
      <c r="D33" s="618" t="str">
        <f>IF(AND('CONFIG ,CONFL,COM MAN'!$A26=4,'CONFIG ,CONFL,COM MAN'!$I26&lt;&gt;"NÃO USADO"),'CONFIG ,CONFL,COM MAN'!$E26,"")</f>
        <v/>
      </c>
      <c r="E33" s="618"/>
      <c r="F33" s="593" t="str">
        <f>IFERROR(VLOOKUP($D33,'TABELAS DE ESTADOS'!$AA$40:$AQ$55,CODE(F$19)-64+2,0),"")</f>
        <v/>
      </c>
      <c r="G33" s="96" t="str">
        <f>IFERROR(IF(AND((CODE(F33)=86),(CODE(I33)=82)),IF('CONFIG ,CONFL,COM MAN'!$A$26&lt;&gt;4,"",IF('CONFIG ,CONFL,COM MAN'!$I$26="VEICULAR","A","r")),""),"")</f>
        <v/>
      </c>
      <c r="H33" s="98"/>
      <c r="I33" s="593" t="str">
        <f>IFERROR(IF(LEN(I$19)=1,VLOOKUP($D33,'TABELAS DE ESTADOS'!$AA$40:$AQ$55,CODE(I$19)-64+2,0),""),"")</f>
        <v/>
      </c>
      <c r="J33" s="96" t="str">
        <f>IFERROR(IF(I$19&lt;&gt;"",IF(L$19&lt;&gt;"",IF(AND((CODE(I33)=86),(CODE(L33)=82)),IF('CONFIG ,CONFL,COM MAN'!$A$26&lt;&gt;4,"",IF('CONFIG ,CONFL,COM MAN'!$I$26="VEICULAR","A","r")),""),IF(AND((CODE(I33)=86),(CODE($F33)=82)),IF('CONFIG ,CONFL,COM MAN'!$A$26&lt;&gt;4,"",IF('CONFIG ,CONFL,COM MAN'!$I$26="VEICULAR","A","r")),"")),""),"")</f>
        <v/>
      </c>
      <c r="K33" s="100"/>
      <c r="L33" s="593" t="str">
        <f>IFERROR(VLOOKUP($D33,'TABELAS DE ESTADOS'!$AA$40:$AQ$55,CODE(L$19)-64+2,0),"")</f>
        <v/>
      </c>
      <c r="M33" s="96" t="str">
        <f>IFERROR(IF(L$19&lt;&gt;"",IF(O$19&lt;&gt;"",IF(AND((CODE(L33)=86),(CODE(O33)=82)),IF('CONFIG ,CONFL,COM MAN'!$A$26&lt;&gt;4,"",IF('CONFIG ,CONFL,COM MAN'!$I$26="VEICULAR","A","r")),""),IF(AND((CODE(L33)=86),(CODE($F33)=82)),IF('CONFIG ,CONFL,COM MAN'!$A$26&lt;&gt;4,"",IF('CONFIG ,CONFL,COM MAN'!$I$26="VEICULAR","A","r")),"")),""),"")</f>
        <v/>
      </c>
      <c r="N33" s="100"/>
      <c r="O33" s="593" t="str">
        <f>IFERROR(VLOOKUP($D33,'TABELAS DE ESTADOS'!$AA$40:$AQ$55,CODE(O$19)-64+2,0),"")</f>
        <v/>
      </c>
      <c r="P33" s="96" t="str">
        <f>IFERROR(IF(O$19&lt;&gt;"",IF(R$19&lt;&gt;"",IF(AND((CODE(O33)=86),(CODE(R33)=82)),IF('CONFIG ,CONFL,COM MAN'!$A$26&lt;&gt;4,"",IF('CONFIG ,CONFL,COM MAN'!$I$26="VEICULAR","A","r")),""),IF(AND((CODE(O33)=86),(CODE($F33)=82)),IF('CONFIG ,CONFL,COM MAN'!$A$26&lt;&gt;4,"",IF('CONFIG ,CONFL,COM MAN'!$I$26="VEICULAR","A","r")),"")),""),"")</f>
        <v/>
      </c>
      <c r="Q33" s="100"/>
      <c r="R33" s="593" t="str">
        <f>IFERROR(VLOOKUP($D33,'TABELAS DE ESTADOS'!$AA$40:$AQ$55,CODE(R$19)-64+2,0),"")</f>
        <v/>
      </c>
      <c r="S33" s="96" t="str">
        <f>IFERROR(IF(R$19&lt;&gt;"",IF(U$19&lt;&gt;"",IF(AND((CODE(R33)=86),(CODE(U33)=82)),IF('CONFIG ,CONFL,COM MAN'!$A$26&lt;&gt;4,"",IF('CONFIG ,CONFL,COM MAN'!$I$26="VEICULAR","A","r")),""),IF(AND((CODE(R33)=86),(CODE($F33)=82)),IF('CONFIG ,CONFL,COM MAN'!$A$26&lt;&gt;4,"",IF('CONFIG ,CONFL,COM MAN'!$I$26="VEICULAR","A","r")),"")),""),"")</f>
        <v/>
      </c>
      <c r="T33" s="100"/>
      <c r="U33" s="593" t="str">
        <f>IFERROR(VLOOKUP($D33,'TABELAS DE ESTADOS'!$AA$40:$AQ$55,CODE(U$19)-64+2,0),"")</f>
        <v/>
      </c>
      <c r="V33" s="96" t="str">
        <f>IFERROR(IF(U$19&lt;&gt;"",IF(X$19&lt;&gt;"",IF(AND((CODE(U33)=86),(CODE(X33)=82)),IF('CONFIG ,CONFL,COM MAN'!$A$26&lt;&gt;4,"",IF('CONFIG ,CONFL,COM MAN'!$I$26="VEICULAR","A","r")),""),IF(AND((CODE(U33)=86),(CODE($F33)=82)),IF('CONFIG ,CONFL,COM MAN'!$A$26&lt;&gt;4,"",IF('CONFIG ,CONFL,COM MAN'!$I$26="VEICULAR","A","r")),"")),""),"")</f>
        <v/>
      </c>
      <c r="W33" s="100"/>
      <c r="X33" s="593" t="str">
        <f>IFERROR(VLOOKUP($D33,'TABELAS DE ESTADOS'!$AA$40:$AQ$55,CODE(X$19)-64+2,0),"")</f>
        <v/>
      </c>
      <c r="Y33" s="96" t="str">
        <f>IFERROR(IF(X$19&lt;&gt;"",IF(AA$19&lt;&gt;"",IF(AND((CODE(X33)=86),(CODE(AA33)=82)),IF('CONFIG ,CONFL,COM MAN'!$A$26&lt;&gt;4,"",IF('CONFIG ,CONFL,COM MAN'!$I$26="VEICULAR","A","r")),""),IF(AND((CODE(X33)=86),(CODE($F33)=82)),IF('CONFIG ,CONFL,COM MAN'!$A$26&lt;&gt;4,"",IF('CONFIG ,CONFL,COM MAN'!$I$26="VEICULAR","A","r")),"")),""),"")</f>
        <v/>
      </c>
      <c r="Z33" s="100"/>
      <c r="AA33" s="593" t="str">
        <f>IFERROR(VLOOKUP($D33,'TABELAS DE ESTADOS'!$AA$40:$AQ$55,CODE(AA$19)-64+2,0),"")</f>
        <v/>
      </c>
      <c r="AB33" s="96" t="str">
        <f>IFERROR(IF(AA$19&lt;&gt;"",IF(AD$19&lt;&gt;"",IF(AND((CODE(AA33)=86),(CODE(AD33)=82)),IF('CONFIG ,CONFL,COM MAN'!$A$26&lt;&gt;4,"",IF('CONFIG ,CONFL,COM MAN'!$I$26="VEICULAR","A","r")),""),IF(AND((CODE(AA33)=86),(CODE($F33)=82)),IF('CONFIG ,CONFL,COM MAN'!$A$26&lt;&gt;4,"",IF('CONFIG ,CONFL,COM MAN'!$I$26="VEICULAR","A","r")),"")),""),"")</f>
        <v/>
      </c>
      <c r="AC33" s="100"/>
      <c r="AD33" s="593" t="str">
        <f>IFERROR(VLOOKUP($D33,'TABELAS DE ESTADOS'!$AA$40:$AQ$55,CODE(AD$19)-64+2,0),"")</f>
        <v/>
      </c>
      <c r="AE33" s="96" t="str">
        <f>IFERROR(IF(AD$19&lt;&gt;"",IF(AG$19&lt;&gt;"",IF(AND((CODE(AD33)=86),(CODE(AG33)=82)),IF('CONFIG ,CONFL,COM MAN'!$A$26&lt;&gt;4,"",IF('CONFIG ,CONFL,COM MAN'!$I$26="VEICULAR","A","r")),""),IF(AND((CODE(AD33)=86),(CODE($F33)=82)),IF('CONFIG ,CONFL,COM MAN'!$A$26&lt;&gt;4,"",IF('CONFIG ,CONFL,COM MAN'!$I$26="VEICULAR","A","r")),"")),""),"")</f>
        <v/>
      </c>
      <c r="AF33" s="100"/>
      <c r="AG33" s="593" t="str">
        <f>IFERROR(VLOOKUP($D33,'TABELAS DE ESTADOS'!$AA$40:$AQ$55,CODE(AG$19)-64+2,0),"")</f>
        <v/>
      </c>
      <c r="AH33" s="96" t="str">
        <f>IFERROR(IF(AG$19&lt;&gt;"",IF(AJ$19&lt;&gt;"",IF(AND((CODE(AG33)=86),(CODE(AJ33)=82)),IF('CONFIG ,CONFL,COM MAN'!$A$26&lt;&gt;4,"",IF('CONFIG ,CONFL,COM MAN'!$I$26="VEICULAR","A","r")),""),IF(AND((CODE(AG33)=86),(CODE($F33)=82)),IF('CONFIG ,CONFL,COM MAN'!$A$26&lt;&gt;4,"",IF('CONFIG ,CONFL,COM MAN'!$I$26="VEICULAR","A","r")),"")),""),"")</f>
        <v/>
      </c>
      <c r="AI33" s="100"/>
      <c r="AJ33" s="593" t="str">
        <f>IFERROR(VLOOKUP($D33,'TABELAS DE ESTADOS'!$AA$40:$AQ$55,CODE(AJ$19)-64+2,0),"")</f>
        <v/>
      </c>
      <c r="AK33" s="96" t="str">
        <f>IFERROR(IF(AJ$19&lt;&gt;"",IF(AM$19&lt;&gt;"",IF(AND((CODE(AJ33)=86),(CODE(AM33)=82)),IF('CONFIG ,CONFL,COM MAN'!$A$26&lt;&gt;4,"",IF('CONFIG ,CONFL,COM MAN'!$I$26="VEICULAR","A","r")),""),IF(AND((CODE(AJ33)=86),(CODE($F33)=82)),IF('CONFIG ,CONFL,COM MAN'!$A$26&lt;&gt;4,"",IF('CONFIG ,CONFL,COM MAN'!$I$26="VEICULAR","A","r")),"")),""),"")</f>
        <v/>
      </c>
      <c r="AL33" s="100"/>
      <c r="AM33" s="593" t="str">
        <f>IFERROR(VLOOKUP($D33,'TABELAS DE ESTADOS'!$AA$40:$AQ$55,CODE(AM$19)-64+2,0),"")</f>
        <v/>
      </c>
      <c r="AN33" s="96" t="str">
        <f>IFERROR(IF(AM$19&lt;&gt;"",IF(F$19&lt;&gt;"",IF(AND((CODE(AM33)=86),(CODE(F33)=82)),IF('CONFIG ,CONFL,COM MAN'!$A$26&lt;&gt;4,"",IF('CONFIG ,CONFL,COM MAN'!$I$26="VEICULAR","A","r")),""),IF(AND((CODE(AM33)=86),(CODE($F33)=82)),IF('CONFIG ,CONFL,COM MAN'!$A$26&lt;&gt;4,"",IF('CONFIG ,CONFL,COM MAN'!$I$26="VEICULAR","A","r")),"")),""),"")</f>
        <v/>
      </c>
      <c r="AO33" s="100"/>
      <c r="AP33" s="31"/>
      <c r="AQ33" s="31"/>
      <c r="AR33" s="31"/>
      <c r="AS33" s="31"/>
      <c r="AT33" s="31"/>
      <c r="AU33" s="31"/>
      <c r="AV33" s="31"/>
      <c r="AW33" s="31"/>
      <c r="AX33" s="31"/>
      <c r="AY33" s="31"/>
      <c r="AZ33" s="31"/>
      <c r="BA33" s="31"/>
      <c r="BB33" s="31"/>
      <c r="BC33" s="31"/>
      <c r="BD33" s="31"/>
    </row>
    <row r="34" spans="1:74" ht="30" customHeight="1" x14ac:dyDescent="0.2">
      <c r="A34" s="632"/>
      <c r="B34" s="633"/>
      <c r="C34" s="634"/>
      <c r="D34" s="617"/>
      <c r="E34" s="617"/>
      <c r="F34" s="592"/>
      <c r="G34" s="97" t="str">
        <f>IFERROR(IF(AND((CODE(F33)=86),(CODE(I33)=82)),IF('CONFIG ,CONFL,COM MAN'!$A$26&lt;&gt;4,"","R"),""),"")</f>
        <v/>
      </c>
      <c r="H34" s="99"/>
      <c r="I34" s="592"/>
      <c r="J34" s="97" t="str">
        <f>IFERROR(IF(I$19&lt;&gt;"",IF(L$19&lt;&gt;"",IF(AND((CODE(I33)=86),(CODE(L33)=82)),IF('CONFIG ,CONFL,COM MAN'!$A$26&lt;&gt;4,"","R"),""),IF(AND((CODE(I33)=86),(CODE($F33)=82)),IF('CONFIG ,CONFL,COM MAN'!$A$26&lt;&gt;4,"","R"),"")),""),"")</f>
        <v/>
      </c>
      <c r="K34" s="101"/>
      <c r="L34" s="592"/>
      <c r="M34" s="97" t="str">
        <f>IFERROR(IF(L$19&lt;&gt;"",IF(O$19&lt;&gt;"",IF(AND((CODE(L33)=86),(CODE(O33)=82)),IF('CONFIG ,CONFL,COM MAN'!$A$26&lt;&gt;4,"","R"),""),IF(AND((CODE(L33)=86),(CODE($F33)=82)),IF('CONFIG ,CONFL,COM MAN'!$A$26&lt;&gt;4,"","R"),"")),""),"")</f>
        <v/>
      </c>
      <c r="N34" s="101"/>
      <c r="O34" s="592"/>
      <c r="P34" s="97" t="str">
        <f>IFERROR(IF(O$19&lt;&gt;"",IF(R$19&lt;&gt;"",IF(AND((CODE(O33)=86),(CODE(R33)=82)),IF('CONFIG ,CONFL,COM MAN'!$A$26&lt;&gt;4,"","R"),""),IF(AND((CODE(O33)=86),(CODE($F33)=82)),IF('CONFIG ,CONFL,COM MAN'!$A$26&lt;&gt;4,"","R"),"")),""),"")</f>
        <v/>
      </c>
      <c r="Q34" s="101"/>
      <c r="R34" s="592"/>
      <c r="S34" s="97" t="str">
        <f>IFERROR(IF(R$19&lt;&gt;"",IF(U$19&lt;&gt;"",IF(AND((CODE(R33)=86),(CODE(U33)=82)),IF('CONFIG ,CONFL,COM MAN'!$A$26&lt;&gt;4,"","R"),""),IF(AND((CODE(R33)=86),(CODE($F33)=82)),IF('CONFIG ,CONFL,COM MAN'!$A$26&lt;&gt;4,"","R"),"")),""),"")</f>
        <v/>
      </c>
      <c r="T34" s="101"/>
      <c r="U34" s="592"/>
      <c r="V34" s="97" t="str">
        <f>IFERROR(IF(U$19&lt;&gt;"",IF(X$19&lt;&gt;"",IF(AND((CODE(U33)=86),(CODE(X33)=82)),IF('CONFIG ,CONFL,COM MAN'!$A$26&lt;&gt;4,"","R"),""),IF(AND((CODE(U33)=86),(CODE($F33)=82)),IF('CONFIG ,CONFL,COM MAN'!$A$26&lt;&gt;4,"","R"),"")),""),"")</f>
        <v/>
      </c>
      <c r="W34" s="101"/>
      <c r="X34" s="592"/>
      <c r="Y34" s="97" t="str">
        <f>IFERROR(IF(X$19&lt;&gt;"",IF(AA$19&lt;&gt;"",IF(AND((CODE(X33)=86),(CODE(AA33)=82)),IF('CONFIG ,CONFL,COM MAN'!$A$26&lt;&gt;4,"","R"),""),IF(AND((CODE(X33)=86),(CODE($F33)=82)),IF('CONFIG ,CONFL,COM MAN'!$A$26&lt;&gt;4,"","R"),"")),""),"")</f>
        <v/>
      </c>
      <c r="Z34" s="101"/>
      <c r="AA34" s="592"/>
      <c r="AB34" s="97" t="str">
        <f>IFERROR(IF(AA$19&lt;&gt;"",IF(AD$19&lt;&gt;"",IF(AND((CODE(AA33)=86),(CODE(AD33)=82)),IF('CONFIG ,CONFL,COM MAN'!$A$26&lt;&gt;4,"","R"),""),IF(AND((CODE(AA33)=86),(CODE($F33)=82)),IF('CONFIG ,CONFL,COM MAN'!$A$26&lt;&gt;4,"","R"),"")),""),"")</f>
        <v/>
      </c>
      <c r="AC34" s="101"/>
      <c r="AD34" s="592"/>
      <c r="AE34" s="97" t="str">
        <f>IFERROR(IF(AD$19&lt;&gt;"",IF(AG$19&lt;&gt;"",IF(AND((CODE(AD33)=86),(CODE(AG33)=82)),IF('CONFIG ,CONFL,COM MAN'!$A$26&lt;&gt;4,"","R"),""),IF(AND((CODE(AD33)=86),(CODE($F33)=82)),IF('CONFIG ,CONFL,COM MAN'!$A$26&lt;&gt;4,"","R"),"")),""),"")</f>
        <v/>
      </c>
      <c r="AF34" s="101"/>
      <c r="AG34" s="592"/>
      <c r="AH34" s="97" t="str">
        <f>IFERROR(IF(AG$19&lt;&gt;"",IF(AJ$19&lt;&gt;"",IF(AND((CODE(AG33)=86),(CODE(AJ33)=82)),IF('CONFIG ,CONFL,COM MAN'!$A$26&lt;&gt;4,"","R"),""),IF(AND((CODE(AG33)=86),(CODE($F33)=82)),IF('CONFIG ,CONFL,COM MAN'!$A$26&lt;&gt;4,"","R"),"")),""),"")</f>
        <v/>
      </c>
      <c r="AI34" s="101"/>
      <c r="AJ34" s="592"/>
      <c r="AK34" s="97" t="str">
        <f>IFERROR(IF(AJ$19&lt;&gt;"",IF(AM$19&lt;&gt;"",IF(AND((CODE(AJ33)=86),(CODE(AM33)=82)),IF('CONFIG ,CONFL,COM MAN'!$A$26&lt;&gt;4,"","R"),""),IF(AND((CODE(AJ33)=86),(CODE($F33)=82)),IF('CONFIG ,CONFL,COM MAN'!$A$26&lt;&gt;4,"","R"),"")),""),"")</f>
        <v/>
      </c>
      <c r="AL34" s="101"/>
      <c r="AM34" s="592"/>
      <c r="AN34" s="97" t="str">
        <f>IFERROR(IF(AM$19&lt;&gt;"",IF(F$19&lt;&gt;"",IF(AND((CODE(AM33)=86),(CODE(F33)=82)),IF('CONFIG ,CONFL,COM MAN'!$A$26&lt;&gt;4,"","R"),""),IF(AND((CODE(AM33)=86),(CODE($F33)=82)),IF('CONFIG ,CONFL,COM MAN'!$A$26&lt;&gt;4,"","R"),"")),""),"")</f>
        <v/>
      </c>
      <c r="AO34" s="101"/>
      <c r="AP34" s="31"/>
      <c r="AQ34" s="31"/>
      <c r="AR34" s="31"/>
      <c r="AS34" s="31"/>
      <c r="AT34" s="31"/>
      <c r="AU34" s="31"/>
      <c r="AV34" s="31"/>
      <c r="AW34" s="31"/>
      <c r="AX34" s="31"/>
      <c r="AY34" s="31"/>
      <c r="AZ34" s="31"/>
      <c r="BA34" s="31"/>
      <c r="BB34" s="31"/>
      <c r="BC34" s="31"/>
      <c r="BD34" s="31"/>
    </row>
    <row r="35" spans="1:74" ht="30" customHeight="1" x14ac:dyDescent="0.2">
      <c r="A35" s="632"/>
      <c r="B35" s="633"/>
      <c r="C35" s="634"/>
      <c r="D35" s="618" t="str">
        <f>IF(AND('CONFIG ,CONFL,COM MAN'!$A27=4,'CONFIG ,CONFL,COM MAN'!$I27&lt;&gt;"NÃO USADO"),'CONFIG ,CONFL,COM MAN'!$E27,"")</f>
        <v/>
      </c>
      <c r="E35" s="618"/>
      <c r="F35" s="593" t="str">
        <f>IFERROR(VLOOKUP($D35,'TABELAS DE ESTADOS'!$AA$40:$AQ$55,CODE(F$19)-64+2,0),"")</f>
        <v/>
      </c>
      <c r="G35" s="96" t="str">
        <f>IFERROR(IF(AND((CODE(F35)=86),(CODE(I35)=82)),IF('CONFIG ,CONFL,COM MAN'!$A$27&lt;&gt;4,"",IF('CONFIG ,CONFL,COM MAN'!$I$27="VEICULAR","A","r")),""),"")</f>
        <v/>
      </c>
      <c r="H35" s="98"/>
      <c r="I35" s="593" t="str">
        <f>IFERROR(IF(LEN(I$19)=1,VLOOKUP($D35,'TABELAS DE ESTADOS'!$AA$40:$AQ$55,CODE(I$19)-64+2,0),""),"")</f>
        <v/>
      </c>
      <c r="J35" s="96" t="str">
        <f>IFERROR(IF(I$19&lt;&gt;"",IF(L$19&lt;&gt;"",IF(AND((CODE(I35)=86),(CODE(L35)=82)),IF('CONFIG ,CONFL,COM MAN'!$A$27&lt;&gt;4,"",IF('CONFIG ,CONFL,COM MAN'!$I$27="VEICULAR","A","r")),""),IF(AND((CODE(I35)=86),(CODE($F35)=82)),IF('CONFIG ,CONFL,COM MAN'!$A$27&lt;&gt;4,"",IF('CONFIG ,CONFL,COM MAN'!$I$27="VEICULAR","A","r")),"")),""),"")</f>
        <v/>
      </c>
      <c r="K35" s="100"/>
      <c r="L35" s="593" t="str">
        <f>IFERROR(VLOOKUP($D35,'TABELAS DE ESTADOS'!$AA$40:$AQ$55,CODE(L$19)-64+2,0),"")</f>
        <v/>
      </c>
      <c r="M35" s="96" t="str">
        <f>IFERROR(IF(L$19&lt;&gt;"",IF(O$19&lt;&gt;"",IF(AND((CODE(L35)=86),(CODE(O35)=82)),IF('CONFIG ,CONFL,COM MAN'!$A$27&lt;&gt;4,"",IF('CONFIG ,CONFL,COM MAN'!$I$27="VEICULAR","A","r")),""),IF(AND((CODE(L35)=86),(CODE($F35)=82)),IF('CONFIG ,CONFL,COM MAN'!$A$27&lt;&gt;4,"",IF('CONFIG ,CONFL,COM MAN'!$I$27="VEICULAR","A","r")),"")),""),"")</f>
        <v/>
      </c>
      <c r="N35" s="100"/>
      <c r="O35" s="593" t="str">
        <f>IFERROR(VLOOKUP($D35,'TABELAS DE ESTADOS'!$AA$40:$AQ$55,CODE(O$19)-64+2,0),"")</f>
        <v/>
      </c>
      <c r="P35" s="96" t="str">
        <f>IFERROR(IF(O$19&lt;&gt;"",IF(R$19&lt;&gt;"",IF(AND((CODE(O35)=86),(CODE(R35)=82)),IF('CONFIG ,CONFL,COM MAN'!$A$27&lt;&gt;4,"",IF('CONFIG ,CONFL,COM MAN'!$I$27="VEICULAR","A","r")),""),IF(AND((CODE(O35)=86),(CODE($F35)=82)),IF('CONFIG ,CONFL,COM MAN'!$A$27&lt;&gt;4,"",IF('CONFIG ,CONFL,COM MAN'!$I$27="VEICULAR","A","r")),"")),""),"")</f>
        <v/>
      </c>
      <c r="Q35" s="100"/>
      <c r="R35" s="593" t="str">
        <f>IFERROR(VLOOKUP($D35,'TABELAS DE ESTADOS'!$AA$40:$AQ$55,CODE(R$19)-64+2,0),"")</f>
        <v/>
      </c>
      <c r="S35" s="96" t="str">
        <f>IFERROR(IF(R$19&lt;&gt;"",IF(U$19&lt;&gt;"",IF(AND((CODE(R35)=86),(CODE(U35)=82)),IF('CONFIG ,CONFL,COM MAN'!$A$27&lt;&gt;4,"",IF('CONFIG ,CONFL,COM MAN'!$I$27="VEICULAR","A","r")),""),IF(AND((CODE(R35)=86),(CODE($F35)=82)),IF('CONFIG ,CONFL,COM MAN'!$A$27&lt;&gt;4,"",IF('CONFIG ,CONFL,COM MAN'!$I$27="VEICULAR","A","r")),"")),""),"")</f>
        <v/>
      </c>
      <c r="T35" s="100"/>
      <c r="U35" s="593" t="str">
        <f>IFERROR(VLOOKUP($D35,'TABELAS DE ESTADOS'!$AA$40:$AQ$55,CODE(U$19)-64+2,0),"")</f>
        <v/>
      </c>
      <c r="V35" s="96" t="str">
        <f>IFERROR(IF(U$19&lt;&gt;"",IF(X$19&lt;&gt;"",IF(AND((CODE(U35)=86),(CODE(X35)=82)),IF('CONFIG ,CONFL,COM MAN'!$A$27&lt;&gt;4,"",IF('CONFIG ,CONFL,COM MAN'!$I$27="VEICULAR","A","r")),""),IF(AND((CODE(U35)=86),(CODE($F35)=82)),IF('CONFIG ,CONFL,COM MAN'!$A$27&lt;&gt;4,"",IF('CONFIG ,CONFL,COM MAN'!$I$27="VEICULAR","A","r")),"")),""),"")</f>
        <v/>
      </c>
      <c r="W35" s="100"/>
      <c r="X35" s="593" t="str">
        <f>IFERROR(VLOOKUP($D35,'TABELAS DE ESTADOS'!$AA$40:$AQ$55,CODE(X$19)-64+2,0),"")</f>
        <v/>
      </c>
      <c r="Y35" s="96" t="str">
        <f>IFERROR(IF(X$19&lt;&gt;"",IF(AA$19&lt;&gt;"",IF(AND((CODE(X35)=86),(CODE(AA35)=82)),IF('CONFIG ,CONFL,COM MAN'!$A$27&lt;&gt;4,"",IF('CONFIG ,CONFL,COM MAN'!$I$27="VEICULAR","A","r")),""),IF(AND((CODE(X35)=86),(CODE($F35)=82)),IF('CONFIG ,CONFL,COM MAN'!$A$27&lt;&gt;4,"",IF('CONFIG ,CONFL,COM MAN'!$I$27="VEICULAR","A","r")),"")),""),"")</f>
        <v/>
      </c>
      <c r="Z35" s="100"/>
      <c r="AA35" s="593" t="str">
        <f>IFERROR(VLOOKUP($D35,'TABELAS DE ESTADOS'!$AA$40:$AQ$55,CODE(AA$19)-64+2,0),"")</f>
        <v/>
      </c>
      <c r="AB35" s="96" t="str">
        <f>IFERROR(IF(AA$19&lt;&gt;"",IF(AD$19&lt;&gt;"",IF(AND((CODE(AA35)=86),(CODE(AD35)=82)),IF('CONFIG ,CONFL,COM MAN'!$A$27&lt;&gt;4,"",IF('CONFIG ,CONFL,COM MAN'!$I$27="VEICULAR","A","r")),""),IF(AND((CODE(AA35)=86),(CODE($F35)=82)),IF('CONFIG ,CONFL,COM MAN'!$A$27&lt;&gt;4,"",IF('CONFIG ,CONFL,COM MAN'!$I$27="VEICULAR","A","r")),"")),""),"")</f>
        <v/>
      </c>
      <c r="AC35" s="100"/>
      <c r="AD35" s="593" t="str">
        <f>IFERROR(VLOOKUP($D35,'TABELAS DE ESTADOS'!$AA$40:$AQ$55,CODE(AD$19)-64+2,0),"")</f>
        <v/>
      </c>
      <c r="AE35" s="96" t="str">
        <f>IFERROR(IF(AD$19&lt;&gt;"",IF(AG$19&lt;&gt;"",IF(AND((CODE(AD35)=86),(CODE(AG35)=82)),IF('CONFIG ,CONFL,COM MAN'!$A$27&lt;&gt;4,"",IF('CONFIG ,CONFL,COM MAN'!$I$27="VEICULAR","A","r")),""),IF(AND((CODE(AD35)=86),(CODE($F35)=82)),IF('CONFIG ,CONFL,COM MAN'!$A$27&lt;&gt;4,"",IF('CONFIG ,CONFL,COM MAN'!$I$27="VEICULAR","A","r")),"")),""),"")</f>
        <v/>
      </c>
      <c r="AF35" s="100"/>
      <c r="AG35" s="593" t="str">
        <f>IFERROR(VLOOKUP($D35,'TABELAS DE ESTADOS'!$AA$40:$AQ$55,CODE(AG$19)-64+2,0),"")</f>
        <v/>
      </c>
      <c r="AH35" s="96" t="str">
        <f>IFERROR(IF(AG$19&lt;&gt;"",IF(AJ$19&lt;&gt;"",IF(AND((CODE(AG35)=86),(CODE(AJ35)=82)),IF('CONFIG ,CONFL,COM MAN'!$A$27&lt;&gt;4,"",IF('CONFIG ,CONFL,COM MAN'!$I$27="VEICULAR","A","r")),""),IF(AND((CODE(AG35)=86),(CODE($F35)=82)),IF('CONFIG ,CONFL,COM MAN'!$A$27&lt;&gt;4,"",IF('CONFIG ,CONFL,COM MAN'!$I$27="VEICULAR","A","r")),"")),""),"")</f>
        <v/>
      </c>
      <c r="AI35" s="100"/>
      <c r="AJ35" s="593" t="str">
        <f>IFERROR(VLOOKUP($D35,'TABELAS DE ESTADOS'!$AA$40:$AQ$55,CODE(AJ$19)-64+2,0),"")</f>
        <v/>
      </c>
      <c r="AK35" s="96" t="str">
        <f>IFERROR(IF(AJ$19&lt;&gt;"",IF(AM$19&lt;&gt;"",IF(AND((CODE(AJ35)=86),(CODE(AM35)=82)),IF('CONFIG ,CONFL,COM MAN'!$A$27&lt;&gt;4,"",IF('CONFIG ,CONFL,COM MAN'!$I$27="VEICULAR","A","r")),""),IF(AND((CODE(AJ35)=86),(CODE($F35)=82)),IF('CONFIG ,CONFL,COM MAN'!$A$27&lt;&gt;4,"",IF('CONFIG ,CONFL,COM MAN'!$I$27="VEICULAR","A","r")),"")),""),"")</f>
        <v/>
      </c>
      <c r="AL35" s="100"/>
      <c r="AM35" s="593" t="str">
        <f>IFERROR(VLOOKUP($D35,'TABELAS DE ESTADOS'!$AA$40:$AQ$55,CODE(AM$19)-64+2,0),"")</f>
        <v/>
      </c>
      <c r="AN35" s="96" t="str">
        <f>IFERROR(IF(AM$19&lt;&gt;"",IF(F$19&lt;&gt;"",IF(AND((CODE(AM35)=86),(CODE(F35)=82)),IF('CONFIG ,CONFL,COM MAN'!$A$27&lt;&gt;4,"",IF('CONFIG ,CONFL,COM MAN'!$I$27="VEICULAR","A","r")),""),IF(AND((CODE(AM35)=86),(CODE($F35)=82)),IF('CONFIG ,CONFL,COM MAN'!$A$27&lt;&gt;4,"",IF('CONFIG ,CONFL,COM MAN'!$I$27="VEICULAR","A","r")),"")),""),"")</f>
        <v/>
      </c>
      <c r="AO35" s="100"/>
      <c r="AP35" s="31"/>
      <c r="AQ35" s="31"/>
      <c r="AR35" s="31"/>
      <c r="AS35" s="31"/>
      <c r="AT35" s="31"/>
      <c r="AU35" s="31"/>
      <c r="AV35" s="31"/>
      <c r="AW35" s="31"/>
      <c r="AX35" s="31"/>
      <c r="AY35" s="31"/>
      <c r="AZ35" s="31"/>
      <c r="BA35" s="31"/>
      <c r="BB35" s="31"/>
      <c r="BC35" s="31"/>
      <c r="BD35" s="31"/>
    </row>
    <row r="36" spans="1:74" ht="30" customHeight="1" x14ac:dyDescent="0.2">
      <c r="A36" s="632"/>
      <c r="B36" s="633"/>
      <c r="C36" s="634"/>
      <c r="D36" s="617"/>
      <c r="E36" s="617"/>
      <c r="F36" s="592"/>
      <c r="G36" s="97" t="str">
        <f>IFERROR(IF(AND((CODE(F35)=86),(CODE(I35)=82)),IF('CONFIG ,CONFL,COM MAN'!$A$27&lt;&gt;4,"","R"),""),"")</f>
        <v/>
      </c>
      <c r="H36" s="99"/>
      <c r="I36" s="592"/>
      <c r="J36" s="97" t="str">
        <f>IFERROR(IF(I$19&lt;&gt;"",IF(L$19&lt;&gt;"",IF(AND((CODE(I35)=86),(CODE(L35)=82)),IF('CONFIG ,CONFL,COM MAN'!$A$27&lt;&gt;4,"","R"),""),IF(AND((CODE(I35)=86),(CODE($F35)=82)),IF('CONFIG ,CONFL,COM MAN'!$A$27&lt;&gt;4,"","R"),"")),""),"")</f>
        <v/>
      </c>
      <c r="K36" s="101"/>
      <c r="L36" s="592"/>
      <c r="M36" s="97" t="str">
        <f>IFERROR(IF(L$19&lt;&gt;"",IF(O$19&lt;&gt;"",IF(AND((CODE(L35)=86),(CODE(O35)=82)),IF('CONFIG ,CONFL,COM MAN'!$A$27&lt;&gt;4,"","R"),""),IF(AND((CODE(L35)=86),(CODE($F35)=82)),IF('CONFIG ,CONFL,COM MAN'!$A$27&lt;&gt;4,"","R"),"")),""),"")</f>
        <v/>
      </c>
      <c r="N36" s="101"/>
      <c r="O36" s="592"/>
      <c r="P36" s="97" t="str">
        <f>IFERROR(IF(O$19&lt;&gt;"",IF(R$19&lt;&gt;"",IF(AND((CODE(O35)=86),(CODE(R35)=82)),IF('CONFIG ,CONFL,COM MAN'!$A$27&lt;&gt;4,"","R"),""),IF(AND((CODE(O35)=86),(CODE($F35)=82)),IF('CONFIG ,CONFL,COM MAN'!$A$27&lt;&gt;4,"","R"),"")),""),"")</f>
        <v/>
      </c>
      <c r="Q36" s="101"/>
      <c r="R36" s="592"/>
      <c r="S36" s="97" t="str">
        <f>IFERROR(IF(R$19&lt;&gt;"",IF(U$19&lt;&gt;"",IF(AND((CODE(R35)=86),(CODE(U35)=82)),IF('CONFIG ,CONFL,COM MAN'!$A$27&lt;&gt;4,"","R"),""),IF(AND((CODE(R35)=86),(CODE($F35)=82)),IF('CONFIG ,CONFL,COM MAN'!$A$27&lt;&gt;4,"","R"),"")),""),"")</f>
        <v/>
      </c>
      <c r="T36" s="101"/>
      <c r="U36" s="592"/>
      <c r="V36" s="97" t="str">
        <f>IFERROR(IF(U$19&lt;&gt;"",IF(X$19&lt;&gt;"",IF(AND((CODE(U35)=86),(CODE(X35)=82)),IF('CONFIG ,CONFL,COM MAN'!$A$27&lt;&gt;4,"","R"),""),IF(AND((CODE(U35)=86),(CODE($F35)=82)),IF('CONFIG ,CONFL,COM MAN'!$A$27&lt;&gt;4,"","R"),"")),""),"")</f>
        <v/>
      </c>
      <c r="W36" s="101"/>
      <c r="X36" s="592"/>
      <c r="Y36" s="97" t="str">
        <f>IFERROR(IF(X$19&lt;&gt;"",IF(AA$19&lt;&gt;"",IF(AND((CODE(X35)=86),(CODE(AA35)=82)),IF('CONFIG ,CONFL,COM MAN'!$A$27&lt;&gt;4,"","R"),""),IF(AND((CODE(X35)=86),(CODE($F35)=82)),IF('CONFIG ,CONFL,COM MAN'!$A$27&lt;&gt;4,"","R"),"")),""),"")</f>
        <v/>
      </c>
      <c r="Z36" s="101"/>
      <c r="AA36" s="592"/>
      <c r="AB36" s="97" t="str">
        <f>IFERROR(IF(AA$19&lt;&gt;"",IF(AD$19&lt;&gt;"",IF(AND((CODE(AA35)=86),(CODE(AD35)=82)),IF('CONFIG ,CONFL,COM MAN'!$A$27&lt;&gt;4,"","R"),""),IF(AND((CODE(AA35)=86),(CODE($F35)=82)),IF('CONFIG ,CONFL,COM MAN'!$A$27&lt;&gt;4,"","R"),"")),""),"")</f>
        <v/>
      </c>
      <c r="AC36" s="101"/>
      <c r="AD36" s="592"/>
      <c r="AE36" s="97" t="str">
        <f>IFERROR(IF(AD$19&lt;&gt;"",IF(AG$19&lt;&gt;"",IF(AND((CODE(AD35)=86),(CODE(AG35)=82)),IF('CONFIG ,CONFL,COM MAN'!$A$27&lt;&gt;4,"","R"),""),IF(AND((CODE(AD35)=86),(CODE($F35)=82)),IF('CONFIG ,CONFL,COM MAN'!$A$27&lt;&gt;4,"","R"),"")),""),"")</f>
        <v/>
      </c>
      <c r="AF36" s="101"/>
      <c r="AG36" s="592"/>
      <c r="AH36" s="97" t="str">
        <f>IFERROR(IF(AG$19&lt;&gt;"",IF(AJ$19&lt;&gt;"",IF(AND((CODE(AG35)=86),(CODE(AJ35)=82)),IF('CONFIG ,CONFL,COM MAN'!$A$27&lt;&gt;4,"","R"),""),IF(AND((CODE(AG35)=86),(CODE($F35)=82)),IF('CONFIG ,CONFL,COM MAN'!$A$27&lt;&gt;4,"","R"),"")),""),"")</f>
        <v/>
      </c>
      <c r="AI36" s="101"/>
      <c r="AJ36" s="592"/>
      <c r="AK36" s="97" t="str">
        <f>IFERROR(IF(AJ$19&lt;&gt;"",IF(AM$19&lt;&gt;"",IF(AND((CODE(AJ35)=86),(CODE(AM35)=82)),IF('CONFIG ,CONFL,COM MAN'!$A$27&lt;&gt;4,"","R"),""),IF(AND((CODE(AJ35)=86),(CODE($F35)=82)),IF('CONFIG ,CONFL,COM MAN'!$A$27&lt;&gt;4,"","R"),"")),""),"")</f>
        <v/>
      </c>
      <c r="AL36" s="101"/>
      <c r="AM36" s="592"/>
      <c r="AN36" s="97" t="str">
        <f>IFERROR(IF(AM$19&lt;&gt;"",IF(F$19&lt;&gt;"",IF(AND((CODE(AM35)=86),(CODE(F35)=82)),IF('CONFIG ,CONFL,COM MAN'!$A$27&lt;&gt;4,"","R"),""),IF(AND((CODE(AM35)=86),(CODE($F35)=82)),IF('CONFIG ,CONFL,COM MAN'!$A$27&lt;&gt;4,"","R"),"")),""),"")</f>
        <v/>
      </c>
      <c r="AO36" s="101"/>
      <c r="AP36" s="31"/>
      <c r="AQ36" s="31"/>
      <c r="AR36" s="31"/>
      <c r="AS36" s="31"/>
      <c r="AT36" s="31"/>
      <c r="AU36" s="31"/>
      <c r="AV36" s="31"/>
      <c r="AW36" s="31"/>
      <c r="AX36" s="31"/>
      <c r="AY36" s="31"/>
      <c r="AZ36" s="31"/>
      <c r="BA36" s="31"/>
      <c r="BB36" s="31"/>
      <c r="BC36" s="31"/>
      <c r="BD36" s="31"/>
    </row>
    <row r="37" spans="1:74" ht="30" customHeight="1" x14ac:dyDescent="0.2">
      <c r="A37" s="632"/>
      <c r="B37" s="633"/>
      <c r="C37" s="634"/>
      <c r="D37" s="618" t="str">
        <f>IF(AND('CONFIG ,CONFL,COM MAN'!$A28=4,'CONFIG ,CONFL,COM MAN'!$I28&lt;&gt;"NÃO USADO"),'CONFIG ,CONFL,COM MAN'!$E28,"")</f>
        <v/>
      </c>
      <c r="E37" s="618"/>
      <c r="F37" s="593" t="str">
        <f>IFERROR(VLOOKUP($D37,'TABELAS DE ESTADOS'!$AA$40:$AQ$55,CODE(F$19)-64+2,0),"")</f>
        <v/>
      </c>
      <c r="G37" s="96" t="str">
        <f>IFERROR(IF(AND((CODE(F37)=86),(CODE(I37)=82)),IF('CONFIG ,CONFL,COM MAN'!$A$28&lt;&gt;4,"",IF('CONFIG ,CONFL,COM MAN'!$I$28="VEICULAR","A","r")),""),"")</f>
        <v/>
      </c>
      <c r="H37" s="98"/>
      <c r="I37" s="593" t="str">
        <f>IFERROR(IF(LEN(I$19)=1,VLOOKUP($D37,'TABELAS DE ESTADOS'!$AA$40:$AQ$55,CODE(I$19)-64+2,0),""),"")</f>
        <v/>
      </c>
      <c r="J37" s="96" t="str">
        <f>IFERROR(IF(I$19&lt;&gt;"",IF(L$19&lt;&gt;"",IF(AND((CODE(I37)=86),(CODE(L37)=82)),IF('CONFIG ,CONFL,COM MAN'!$A$28&lt;&gt;4,"",IF('CONFIG ,CONFL,COM MAN'!$I$28="VEICULAR","A","r")),""),IF(AND((CODE(I37)=86),(CODE($F37)=82)),IF('CONFIG ,CONFL,COM MAN'!$A$28&lt;&gt;4,"",IF('CONFIG ,CONFL,COM MAN'!$I$28="VEICULAR","A","r")),"")),""),"")</f>
        <v/>
      </c>
      <c r="K37" s="100"/>
      <c r="L37" s="593" t="str">
        <f>IFERROR(VLOOKUP($D37,'TABELAS DE ESTADOS'!$AA$40:$AQ$55,CODE(L$19)-64+2,0),"")</f>
        <v/>
      </c>
      <c r="M37" s="96" t="str">
        <f>IFERROR(IF(L$19&lt;&gt;"",IF(O$19&lt;&gt;"",IF(AND((CODE(L37)=86),(CODE(O37)=82)),IF('CONFIG ,CONFL,COM MAN'!$A$28&lt;&gt;4,"",IF('CONFIG ,CONFL,COM MAN'!$I$28="VEICULAR","A","r")),""),IF(AND((CODE(L37)=86),(CODE($F37)=82)),IF('CONFIG ,CONFL,COM MAN'!$A$28&lt;&gt;4,"",IF('CONFIG ,CONFL,COM MAN'!$I$28="VEICULAR","A","r")),"")),""),"")</f>
        <v/>
      </c>
      <c r="N37" s="100"/>
      <c r="O37" s="593" t="str">
        <f>IFERROR(VLOOKUP($D37,'TABELAS DE ESTADOS'!$AA$40:$AQ$55,CODE(O$19)-64+2,0),"")</f>
        <v/>
      </c>
      <c r="P37" s="96" t="str">
        <f>IFERROR(IF(O$19&lt;&gt;"",IF(R$19&lt;&gt;"",IF(AND((CODE(O37)=86),(CODE(R37)=82)),IF('CONFIG ,CONFL,COM MAN'!$A$28&lt;&gt;4,"",IF('CONFIG ,CONFL,COM MAN'!$I$28="VEICULAR","A","r")),""),IF(AND((CODE(O37)=86),(CODE($F37)=82)),IF('CONFIG ,CONFL,COM MAN'!$A$28&lt;&gt;4,"",IF('CONFIG ,CONFL,COM MAN'!$I$28="VEICULAR","A","r")),"")),""),"")</f>
        <v/>
      </c>
      <c r="Q37" s="100"/>
      <c r="R37" s="593" t="str">
        <f>IFERROR(VLOOKUP($D37,'TABELAS DE ESTADOS'!$AA$40:$AQ$55,CODE(R$19)-64+2,0),"")</f>
        <v/>
      </c>
      <c r="S37" s="96" t="str">
        <f>IFERROR(IF(R$19&lt;&gt;"",IF(U$19&lt;&gt;"",IF(AND((CODE(R37)=86),(CODE(U37)=82)),IF('CONFIG ,CONFL,COM MAN'!$A$28&lt;&gt;4,"",IF('CONFIG ,CONFL,COM MAN'!$I$28="VEICULAR","A","r")),""),IF(AND((CODE(R37)=86),(CODE($F37)=82)),IF('CONFIG ,CONFL,COM MAN'!$A$28&lt;&gt;4,"",IF('CONFIG ,CONFL,COM MAN'!$I$28="VEICULAR","A","r")),"")),""),"")</f>
        <v/>
      </c>
      <c r="T37" s="100"/>
      <c r="U37" s="593" t="str">
        <f>IFERROR(VLOOKUP($D37,'TABELAS DE ESTADOS'!$AA$40:$AQ$55,CODE(U$19)-64+2,0),"")</f>
        <v/>
      </c>
      <c r="V37" s="96" t="str">
        <f>IFERROR(IF(U$19&lt;&gt;"",IF(X$19&lt;&gt;"",IF(AND((CODE(U37)=86),(CODE(X37)=82)),IF('CONFIG ,CONFL,COM MAN'!$A$28&lt;&gt;4,"",IF('CONFIG ,CONFL,COM MAN'!$I$28="VEICULAR","A","r")),""),IF(AND((CODE(U37)=86),(CODE($F37)=82)),IF('CONFIG ,CONFL,COM MAN'!$A$28&lt;&gt;4,"",IF('CONFIG ,CONFL,COM MAN'!$I$28="VEICULAR","A","r")),"")),""),"")</f>
        <v/>
      </c>
      <c r="W37" s="100"/>
      <c r="X37" s="593" t="str">
        <f>IFERROR(VLOOKUP($D37,'TABELAS DE ESTADOS'!$AA$40:$AQ$55,CODE(X$19)-64+2,0),"")</f>
        <v/>
      </c>
      <c r="Y37" s="96" t="str">
        <f>IFERROR(IF(X$19&lt;&gt;"",IF(AA$19&lt;&gt;"",IF(AND((CODE(X37)=86),(CODE(AA37)=82)),IF('CONFIG ,CONFL,COM MAN'!$A$28&lt;&gt;4,"",IF('CONFIG ,CONFL,COM MAN'!$I$28="VEICULAR","A","r")),""),IF(AND((CODE(X37)=86),(CODE($F37)=82)),IF('CONFIG ,CONFL,COM MAN'!$A$28&lt;&gt;4,"",IF('CONFIG ,CONFL,COM MAN'!$I$28="VEICULAR","A","r")),"")),""),"")</f>
        <v/>
      </c>
      <c r="Z37" s="100"/>
      <c r="AA37" s="593" t="str">
        <f>IFERROR(VLOOKUP($D37,'TABELAS DE ESTADOS'!$AA$40:$AQ$55,CODE(AA$19)-64+2,0),"")</f>
        <v/>
      </c>
      <c r="AB37" s="96" t="str">
        <f>IFERROR(IF(AA$19&lt;&gt;"",IF(AD$19&lt;&gt;"",IF(AND((CODE(AA37)=86),(CODE(AD37)=82)),IF('CONFIG ,CONFL,COM MAN'!$A$28&lt;&gt;4,"",IF('CONFIG ,CONFL,COM MAN'!$I$28="VEICULAR","A","r")),""),IF(AND((CODE(AA37)=86),(CODE($F37)=82)),IF('CONFIG ,CONFL,COM MAN'!$A$28&lt;&gt;4,"",IF('CONFIG ,CONFL,COM MAN'!$I$28="VEICULAR","A","r")),"")),""),"")</f>
        <v/>
      </c>
      <c r="AC37" s="100"/>
      <c r="AD37" s="593" t="str">
        <f>IFERROR(VLOOKUP($D37,'TABELAS DE ESTADOS'!$AA$40:$AQ$55,CODE(AD$19)-64+2,0),"")</f>
        <v/>
      </c>
      <c r="AE37" s="96" t="str">
        <f>IFERROR(IF(AD$19&lt;&gt;"",IF(AG$19&lt;&gt;"",IF(AND((CODE(AD37)=86),(CODE(AG37)=82)),IF('CONFIG ,CONFL,COM MAN'!$A$28&lt;&gt;4,"",IF('CONFIG ,CONFL,COM MAN'!$I$28="VEICULAR","A","r")),""),IF(AND((CODE(AD37)=86),(CODE($F37)=82)),IF('CONFIG ,CONFL,COM MAN'!$A$28&lt;&gt;4,"",IF('CONFIG ,CONFL,COM MAN'!$I$28="VEICULAR","A","r")),"")),""),"")</f>
        <v/>
      </c>
      <c r="AF37" s="100"/>
      <c r="AG37" s="593" t="str">
        <f>IFERROR(VLOOKUP($D37,'TABELAS DE ESTADOS'!$AA$40:$AQ$55,CODE(AG$19)-64+2,0),"")</f>
        <v/>
      </c>
      <c r="AH37" s="96" t="str">
        <f>IFERROR(IF(AG$19&lt;&gt;"",IF(AJ$19&lt;&gt;"",IF(AND((CODE(AG37)=86),(CODE(AJ37)=82)),IF('CONFIG ,CONFL,COM MAN'!$A$28&lt;&gt;4,"",IF('CONFIG ,CONFL,COM MAN'!$I$28="VEICULAR","A","r")),""),IF(AND((CODE(AG37)=86),(CODE($F37)=82)),IF('CONFIG ,CONFL,COM MAN'!$A$28&lt;&gt;4,"",IF('CONFIG ,CONFL,COM MAN'!$I$28="VEICULAR","A","r")),"")),""),"")</f>
        <v/>
      </c>
      <c r="AI37" s="100"/>
      <c r="AJ37" s="593" t="str">
        <f>IFERROR(VLOOKUP($D37,'TABELAS DE ESTADOS'!$AA$40:$AQ$55,CODE(AJ$19)-64+2,0),"")</f>
        <v/>
      </c>
      <c r="AK37" s="96" t="str">
        <f>IFERROR(IF(AJ$19&lt;&gt;"",IF(AM$19&lt;&gt;"",IF(AND((CODE(AJ37)=86),(CODE(AM37)=82)),IF('CONFIG ,CONFL,COM MAN'!$A$28&lt;&gt;4,"",IF('CONFIG ,CONFL,COM MAN'!$I$28="VEICULAR","A","r")),""),IF(AND((CODE(AJ37)=86),(CODE($F37)=82)),IF('CONFIG ,CONFL,COM MAN'!$A$28&lt;&gt;4,"",IF('CONFIG ,CONFL,COM MAN'!$I$28="VEICULAR","A","r")),"")),""),"")</f>
        <v/>
      </c>
      <c r="AL37" s="100"/>
      <c r="AM37" s="593" t="str">
        <f>IFERROR(VLOOKUP($D37,'TABELAS DE ESTADOS'!$AA$40:$AQ$55,CODE(AM$19)-64+2,0),"")</f>
        <v/>
      </c>
      <c r="AN37" s="96" t="str">
        <f>IFERROR(IF(AM$19&lt;&gt;"",IF(F$19&lt;&gt;"",IF(AND((CODE(AM37)=86),(CODE(F37)=82)),IF('CONFIG ,CONFL,COM MAN'!$A$28&lt;&gt;4,"",IF('CONFIG ,CONFL,COM MAN'!$I$28="VEICULAR","A","r")),""),IF(AND((CODE(AM37)=86),(CODE($F37)=82)),IF('CONFIG ,CONFL,COM MAN'!$A$28&lt;&gt;4,"",IF('CONFIG ,CONFL,COM MAN'!$I$28="VEICULAR","A","r")),"")),""),"")</f>
        <v/>
      </c>
      <c r="AO37" s="100"/>
      <c r="AP37" s="31"/>
      <c r="AQ37" s="31"/>
      <c r="AR37" s="31"/>
      <c r="AS37" s="31"/>
      <c r="AT37" s="31"/>
      <c r="AU37" s="31"/>
      <c r="AV37" s="31"/>
      <c r="AW37" s="31"/>
      <c r="AX37" s="31"/>
      <c r="AY37" s="31"/>
      <c r="AZ37" s="31"/>
      <c r="BA37" s="31"/>
      <c r="BB37" s="31"/>
      <c r="BC37" s="31"/>
      <c r="BD37" s="31"/>
    </row>
    <row r="38" spans="1:74" ht="30" customHeight="1" x14ac:dyDescent="0.2">
      <c r="A38" s="632"/>
      <c r="B38" s="633"/>
      <c r="C38" s="634"/>
      <c r="D38" s="617"/>
      <c r="E38" s="617"/>
      <c r="F38" s="592"/>
      <c r="G38" s="97" t="str">
        <f>IFERROR(IF(AND((CODE(F37)=86),(CODE(I37)=82)),IF('CONFIG ,CONFL,COM MAN'!$A$28&lt;&gt;4,"","R"),""),"")</f>
        <v/>
      </c>
      <c r="H38" s="99"/>
      <c r="I38" s="592"/>
      <c r="J38" s="97" t="str">
        <f>IFERROR(IF(I$19&lt;&gt;"",IF(L$19&lt;&gt;"",IF(AND((CODE(I37)=86),(CODE(L37)=82)),IF('CONFIG ,CONFL,COM MAN'!$A$28&lt;&gt;4,"","R"),""),IF(AND((CODE(I37)=86),(CODE($F37)=82)),IF('CONFIG ,CONFL,COM MAN'!$A$28&lt;&gt;4,"","R"),"")),""),"")</f>
        <v/>
      </c>
      <c r="K38" s="101"/>
      <c r="L38" s="592"/>
      <c r="M38" s="97" t="str">
        <f>IFERROR(IF(L$19&lt;&gt;"",IF(O$19&lt;&gt;"",IF(AND((CODE(L37)=86),(CODE(O37)=82)),IF('CONFIG ,CONFL,COM MAN'!$A$28&lt;&gt;4,"","R"),""),IF(AND((CODE(L37)=86),(CODE($F37)=82)),IF('CONFIG ,CONFL,COM MAN'!$A$28&lt;&gt;4,"","R"),"")),""),"")</f>
        <v/>
      </c>
      <c r="N38" s="101"/>
      <c r="O38" s="592"/>
      <c r="P38" s="97" t="str">
        <f>IFERROR(IF(O$19&lt;&gt;"",IF(R$19&lt;&gt;"",IF(AND((CODE(O37)=86),(CODE(R37)=82)),IF('CONFIG ,CONFL,COM MAN'!$A$28&lt;&gt;4,"","R"),""),IF(AND((CODE(O37)=86),(CODE($F37)=82)),IF('CONFIG ,CONFL,COM MAN'!$A$28&lt;&gt;4,"","R"),"")),""),"")</f>
        <v/>
      </c>
      <c r="Q38" s="101"/>
      <c r="R38" s="592"/>
      <c r="S38" s="97" t="str">
        <f>IFERROR(IF(R$19&lt;&gt;"",IF(U$19&lt;&gt;"",IF(AND((CODE(R37)=86),(CODE(U37)=82)),IF('CONFIG ,CONFL,COM MAN'!$A$28&lt;&gt;4,"","R"),""),IF(AND((CODE(R37)=86),(CODE($F37)=82)),IF('CONFIG ,CONFL,COM MAN'!$A$28&lt;&gt;4,"","R"),"")),""),"")</f>
        <v/>
      </c>
      <c r="T38" s="101"/>
      <c r="U38" s="592"/>
      <c r="V38" s="97" t="str">
        <f>IFERROR(IF(U$19&lt;&gt;"",IF(X$19&lt;&gt;"",IF(AND((CODE(U37)=86),(CODE(X37)=82)),IF('CONFIG ,CONFL,COM MAN'!$A$28&lt;&gt;4,"","R"),""),IF(AND((CODE(U37)=86),(CODE($F37)=82)),IF('CONFIG ,CONFL,COM MAN'!$A$28&lt;&gt;4,"","R"),"")),""),"")</f>
        <v/>
      </c>
      <c r="W38" s="101"/>
      <c r="X38" s="592"/>
      <c r="Y38" s="97" t="str">
        <f>IFERROR(IF(X$19&lt;&gt;"",IF(AA$19&lt;&gt;"",IF(AND((CODE(X37)=86),(CODE(AA37)=82)),IF('CONFIG ,CONFL,COM MAN'!$A$28&lt;&gt;4,"","R"),""),IF(AND((CODE(X37)=86),(CODE($F37)=82)),IF('CONFIG ,CONFL,COM MAN'!$A$28&lt;&gt;4,"","R"),"")),""),"")</f>
        <v/>
      </c>
      <c r="Z38" s="101"/>
      <c r="AA38" s="592"/>
      <c r="AB38" s="97" t="str">
        <f>IFERROR(IF(AA$19&lt;&gt;"",IF(AD$19&lt;&gt;"",IF(AND((CODE(AA37)=86),(CODE(AD37)=82)),IF('CONFIG ,CONFL,COM MAN'!$A$28&lt;&gt;4,"","R"),""),IF(AND((CODE(AA37)=86),(CODE($F37)=82)),IF('CONFIG ,CONFL,COM MAN'!$A$28&lt;&gt;4,"","R"),"")),""),"")</f>
        <v/>
      </c>
      <c r="AC38" s="101"/>
      <c r="AD38" s="592"/>
      <c r="AE38" s="97" t="str">
        <f>IFERROR(IF(AD$19&lt;&gt;"",IF(AG$19&lt;&gt;"",IF(AND((CODE(AD37)=86),(CODE(AG37)=82)),IF('CONFIG ,CONFL,COM MAN'!$A$28&lt;&gt;4,"","R"),""),IF(AND((CODE(AD37)=86),(CODE($F37)=82)),IF('CONFIG ,CONFL,COM MAN'!$A$28&lt;&gt;4,"","R"),"")),""),"")</f>
        <v/>
      </c>
      <c r="AF38" s="101"/>
      <c r="AG38" s="592"/>
      <c r="AH38" s="97" t="str">
        <f>IFERROR(IF(AG$19&lt;&gt;"",IF(AJ$19&lt;&gt;"",IF(AND((CODE(AG37)=86),(CODE(AJ37)=82)),IF('CONFIG ,CONFL,COM MAN'!$A$28&lt;&gt;4,"","R"),""),IF(AND((CODE(AG37)=86),(CODE($F37)=82)),IF('CONFIG ,CONFL,COM MAN'!$A$28&lt;&gt;4,"","R"),"")),""),"")</f>
        <v/>
      </c>
      <c r="AI38" s="101"/>
      <c r="AJ38" s="592"/>
      <c r="AK38" s="97" t="str">
        <f>IFERROR(IF(AJ$19&lt;&gt;"",IF(AM$19&lt;&gt;"",IF(AND((CODE(AJ37)=86),(CODE(AM37)=82)),IF('CONFIG ,CONFL,COM MAN'!$A$28&lt;&gt;4,"","R"),""),IF(AND((CODE(AJ37)=86),(CODE($F37)=82)),IF('CONFIG ,CONFL,COM MAN'!$A$28&lt;&gt;4,"","R"),"")),""),"")</f>
        <v/>
      </c>
      <c r="AL38" s="101"/>
      <c r="AM38" s="592"/>
      <c r="AN38" s="97" t="str">
        <f>IFERROR(IF(AM$19&lt;&gt;"",IF(F$19&lt;&gt;"",IF(AND((CODE(AM37)=86),(CODE(F37)=82)),IF('CONFIG ,CONFL,COM MAN'!$A$28&lt;&gt;4,"","R"),""),IF(AND((CODE(AM37)=86),(CODE($F37)=82)),IF('CONFIG ,CONFL,COM MAN'!$A$28&lt;&gt;4,"","R"),"")),""),"")</f>
        <v/>
      </c>
      <c r="AO38" s="101"/>
      <c r="AP38" s="31"/>
      <c r="AQ38" s="31"/>
      <c r="AR38" s="31"/>
      <c r="AS38" s="31"/>
      <c r="AT38" s="31"/>
      <c r="AU38" s="31"/>
      <c r="AV38" s="31"/>
      <c r="AW38" s="31"/>
      <c r="AX38" s="31"/>
      <c r="AY38" s="31"/>
      <c r="AZ38" s="31"/>
      <c r="BA38" s="31"/>
      <c r="BB38" s="31"/>
      <c r="BC38" s="31"/>
      <c r="BD38" s="31"/>
    </row>
    <row r="39" spans="1:74" ht="30" customHeight="1" x14ac:dyDescent="0.2">
      <c r="A39" s="632"/>
      <c r="B39" s="633"/>
      <c r="C39" s="634"/>
      <c r="D39" s="618" t="str">
        <f>IF(AND('CONFIG ,CONFL,COM MAN'!$A29=4,'CONFIG ,CONFL,COM MAN'!$I29&lt;&gt;"NÃO USADO"),'CONFIG ,CONFL,COM MAN'!$E29,"")</f>
        <v/>
      </c>
      <c r="E39" s="618"/>
      <c r="F39" s="593" t="str">
        <f>IFERROR(VLOOKUP($D39,'TABELAS DE ESTADOS'!$AA$40:$AQ$55,CODE(F$19)-64+2,0),"")</f>
        <v/>
      </c>
      <c r="G39" s="96" t="str">
        <f>IFERROR(IF(AND((CODE(F39)=86),(CODE(I39)=82)),IF('CONFIG ,CONFL,COM MAN'!$A$29&lt;&gt;4,"",IF('CONFIG ,CONFL,COM MAN'!$I$29="VEICULAR","A","r")),""),"")</f>
        <v/>
      </c>
      <c r="H39" s="98"/>
      <c r="I39" s="593" t="str">
        <f>IFERROR(IF(LEN(I$19)=1,VLOOKUP($D39,'TABELAS DE ESTADOS'!$AA$40:$AQ$55,CODE(I$19)-64+2,0),""),"")</f>
        <v/>
      </c>
      <c r="J39" s="96" t="str">
        <f>IFERROR(IF(I$19&lt;&gt;"",IF(L$19&lt;&gt;"",IF(AND((CODE(I39)=86),(CODE(L39)=82)),IF('CONFIG ,CONFL,COM MAN'!$A$29&lt;&gt;4,"",IF('CONFIG ,CONFL,COM MAN'!$I$29="VEICULAR","A","r")),""),IF(AND((CODE(I39)=86),(CODE($F39)=82)),IF('CONFIG ,CONFL,COM MAN'!$A$29&lt;&gt;4,"",IF('CONFIG ,CONFL,COM MAN'!$I$29="VEICULAR","A","r")),"")),""),"")</f>
        <v/>
      </c>
      <c r="K39" s="100"/>
      <c r="L39" s="593" t="str">
        <f>IFERROR(VLOOKUP($D39,'TABELAS DE ESTADOS'!$AA$40:$AQ$55,CODE(L$19)-64+2,0),"")</f>
        <v/>
      </c>
      <c r="M39" s="96" t="str">
        <f>IFERROR(IF(L$19&lt;&gt;"",IF(O$19&lt;&gt;"",IF(AND((CODE(L39)=86),(CODE(O39)=82)),IF('CONFIG ,CONFL,COM MAN'!$A$29&lt;&gt;4,"",IF('CONFIG ,CONFL,COM MAN'!$I$29="VEICULAR","A","r")),""),IF(AND((CODE(L39)=86),(CODE($F39)=82)),IF('CONFIG ,CONFL,COM MAN'!$A$29&lt;&gt;4,"",IF('CONFIG ,CONFL,COM MAN'!$I$29="VEICULAR","A","r")),"")),""),"")</f>
        <v/>
      </c>
      <c r="N39" s="100"/>
      <c r="O39" s="593" t="str">
        <f>IFERROR(VLOOKUP($D39,'TABELAS DE ESTADOS'!$AA$40:$AQ$55,CODE(O$19)-64+2,0),"")</f>
        <v/>
      </c>
      <c r="P39" s="96" t="str">
        <f>IFERROR(IF(O$19&lt;&gt;"",IF(R$19&lt;&gt;"",IF(AND((CODE(O39)=86),(CODE(R39)=82)),IF('CONFIG ,CONFL,COM MAN'!$A$29&lt;&gt;4,"",IF('CONFIG ,CONFL,COM MAN'!$I$29="VEICULAR","A","r")),""),IF(AND((CODE(O39)=86),(CODE($F39)=82)),IF('CONFIG ,CONFL,COM MAN'!$A$29&lt;&gt;4,"",IF('CONFIG ,CONFL,COM MAN'!$I$29="VEICULAR","A","r")),"")),""),"")</f>
        <v/>
      </c>
      <c r="Q39" s="100"/>
      <c r="R39" s="593" t="str">
        <f>IFERROR(VLOOKUP($D39,'TABELAS DE ESTADOS'!$AA$40:$AQ$55,CODE(R$19)-64+2,0),"")</f>
        <v/>
      </c>
      <c r="S39" s="96" t="str">
        <f>IFERROR(IF(R$19&lt;&gt;"",IF(U$19&lt;&gt;"",IF(AND((CODE(R39)=86),(CODE(U39)=82)),IF('CONFIG ,CONFL,COM MAN'!$A$29&lt;&gt;4,"",IF('CONFIG ,CONFL,COM MAN'!$I$29="VEICULAR","A","r")),""),IF(AND((CODE(R39)=86),(CODE($F39)=82)),IF('CONFIG ,CONFL,COM MAN'!$A$29&lt;&gt;4,"",IF('CONFIG ,CONFL,COM MAN'!$I$29="VEICULAR","A","r")),"")),""),"")</f>
        <v/>
      </c>
      <c r="T39" s="100"/>
      <c r="U39" s="593" t="str">
        <f>IFERROR(VLOOKUP($D39,'TABELAS DE ESTADOS'!$AA$40:$AQ$55,CODE(U$19)-64+2,0),"")</f>
        <v/>
      </c>
      <c r="V39" s="96" t="str">
        <f>IFERROR(IF(U$19&lt;&gt;"",IF(X$19&lt;&gt;"",IF(AND((CODE(U39)=86),(CODE(X39)=82)),IF('CONFIG ,CONFL,COM MAN'!$A$29&lt;&gt;4,"",IF('CONFIG ,CONFL,COM MAN'!$I$29="VEICULAR","A","r")),""),IF(AND((CODE(U39)=86),(CODE($F39)=82)),IF('CONFIG ,CONFL,COM MAN'!$A$29&lt;&gt;4,"",IF('CONFIG ,CONFL,COM MAN'!$I$29="VEICULAR","A","r")),"")),""),"")</f>
        <v/>
      </c>
      <c r="W39" s="100"/>
      <c r="X39" s="593" t="str">
        <f>IFERROR(VLOOKUP($D39,'TABELAS DE ESTADOS'!$AA$40:$AQ$55,CODE(X$19)-64+2,0),"")</f>
        <v/>
      </c>
      <c r="Y39" s="96" t="str">
        <f>IFERROR(IF(X$19&lt;&gt;"",IF(AA$19&lt;&gt;"",IF(AND((CODE(X39)=86),(CODE(AA39)=82)),IF('CONFIG ,CONFL,COM MAN'!$A$29&lt;&gt;4,"",IF('CONFIG ,CONFL,COM MAN'!$I$29="VEICULAR","A","r")),""),IF(AND((CODE(X39)=86),(CODE($F39)=82)),IF('CONFIG ,CONFL,COM MAN'!$A$29&lt;&gt;4,"",IF('CONFIG ,CONFL,COM MAN'!$I$29="VEICULAR","A","r")),"")),""),"")</f>
        <v/>
      </c>
      <c r="Z39" s="100"/>
      <c r="AA39" s="593" t="str">
        <f>IFERROR(VLOOKUP($D39,'TABELAS DE ESTADOS'!$AA$40:$AQ$55,CODE(AA$19)-64+2,0),"")</f>
        <v/>
      </c>
      <c r="AB39" s="96" t="str">
        <f>IFERROR(IF(AA$19&lt;&gt;"",IF(AD$19&lt;&gt;"",IF(AND((CODE(AA39)=86),(CODE(AD39)=82)),IF('CONFIG ,CONFL,COM MAN'!$A$29&lt;&gt;4,"",IF('CONFIG ,CONFL,COM MAN'!$I$29="VEICULAR","A","r")),""),IF(AND((CODE(AA39)=86),(CODE($F39)=82)),IF('CONFIG ,CONFL,COM MAN'!$A$29&lt;&gt;4,"",IF('CONFIG ,CONFL,COM MAN'!$I$29="VEICULAR","A","r")),"")),""),"")</f>
        <v/>
      </c>
      <c r="AC39" s="100"/>
      <c r="AD39" s="593" t="str">
        <f>IFERROR(VLOOKUP($D39,'TABELAS DE ESTADOS'!$AA$40:$AQ$55,CODE(AD$19)-64+2,0),"")</f>
        <v/>
      </c>
      <c r="AE39" s="96" t="str">
        <f>IFERROR(IF(AD$19&lt;&gt;"",IF(AG$19&lt;&gt;"",IF(AND((CODE(AD39)=86),(CODE(AG39)=82)),IF('CONFIG ,CONFL,COM MAN'!$A$29&lt;&gt;4,"",IF('CONFIG ,CONFL,COM MAN'!$I$29="VEICULAR","A","r")),""),IF(AND((CODE(AD39)=86),(CODE($F39)=82)),IF('CONFIG ,CONFL,COM MAN'!$A$29&lt;&gt;4,"",IF('CONFIG ,CONFL,COM MAN'!$I$29="VEICULAR","A","r")),"")),""),"")</f>
        <v/>
      </c>
      <c r="AF39" s="100"/>
      <c r="AG39" s="593" t="str">
        <f>IFERROR(VLOOKUP($D39,'TABELAS DE ESTADOS'!$AA$40:$AQ$55,CODE(AG$19)-64+2,0),"")</f>
        <v/>
      </c>
      <c r="AH39" s="96" t="str">
        <f>IFERROR(IF(AG$19&lt;&gt;"",IF(AJ$19&lt;&gt;"",IF(AND((CODE(AG39)=86),(CODE(AJ39)=82)),IF('CONFIG ,CONFL,COM MAN'!$A$29&lt;&gt;4,"",IF('CONFIG ,CONFL,COM MAN'!$I$29="VEICULAR","A","r")),""),IF(AND((CODE(AG39)=86),(CODE($F39)=82)),IF('CONFIG ,CONFL,COM MAN'!$A$29&lt;&gt;4,"",IF('CONFIG ,CONFL,COM MAN'!$I$29="VEICULAR","A","r")),"")),""),"")</f>
        <v/>
      </c>
      <c r="AI39" s="100"/>
      <c r="AJ39" s="593" t="str">
        <f>IFERROR(VLOOKUP($D39,'TABELAS DE ESTADOS'!$AA$40:$AQ$55,CODE(AJ$19)-64+2,0),"")</f>
        <v/>
      </c>
      <c r="AK39" s="96" t="str">
        <f>IFERROR(IF(AJ$19&lt;&gt;"",IF(AM$19&lt;&gt;"",IF(AND((CODE(AJ39)=86),(CODE(AM39)=82)),IF('CONFIG ,CONFL,COM MAN'!$A$29&lt;&gt;4,"",IF('CONFIG ,CONFL,COM MAN'!$I$29="VEICULAR","A","r")),""),IF(AND((CODE(AJ39)=86),(CODE($F39)=82)),IF('CONFIG ,CONFL,COM MAN'!$A$29&lt;&gt;4,"",IF('CONFIG ,CONFL,COM MAN'!$I$29="VEICULAR","A","r")),"")),""),"")</f>
        <v/>
      </c>
      <c r="AL39" s="100"/>
      <c r="AM39" s="593" t="str">
        <f>IFERROR(VLOOKUP($D39,'TABELAS DE ESTADOS'!$AA$40:$AQ$55,CODE(AM$19)-64+2,0),"")</f>
        <v/>
      </c>
      <c r="AN39" s="96" t="str">
        <f>IFERROR(IF(AM$19&lt;&gt;"",IF(F$19&lt;&gt;"",IF(AND((CODE(AM39)=86),(CODE(F39)=82)),IF('CONFIG ,CONFL,COM MAN'!$A$29&lt;&gt;4,"",IF('CONFIG ,CONFL,COM MAN'!$I$29="VEICULAR","A","r")),""),IF(AND((CODE(AM39)=86),(CODE($F39)=82)),IF('CONFIG ,CONFL,COM MAN'!$A$29&lt;&gt;4,"",IF('CONFIG ,CONFL,COM MAN'!$I$29="VEICULAR","A","r")),"")),""),"")</f>
        <v/>
      </c>
      <c r="AO39" s="100"/>
      <c r="AP39" s="31"/>
      <c r="AQ39" s="31"/>
      <c r="AR39" s="31"/>
      <c r="AS39" s="31"/>
      <c r="AT39" s="31"/>
      <c r="AU39" s="31"/>
      <c r="AV39" s="31"/>
      <c r="AW39" s="31"/>
      <c r="AX39" s="31"/>
      <c r="AY39" s="31"/>
      <c r="AZ39" s="31"/>
      <c r="BA39" s="31"/>
      <c r="BB39" s="31"/>
      <c r="BC39" s="31"/>
      <c r="BD39" s="31"/>
    </row>
    <row r="40" spans="1:74" ht="30" customHeight="1" x14ac:dyDescent="0.2">
      <c r="A40" s="632"/>
      <c r="B40" s="633"/>
      <c r="C40" s="634"/>
      <c r="D40" s="617"/>
      <c r="E40" s="617"/>
      <c r="F40" s="592"/>
      <c r="G40" s="97" t="str">
        <f>IFERROR(IF(AND((CODE(F39)=86),(CODE(I39)=82)),IF('CONFIG ,CONFL,COM MAN'!$A$29&lt;&gt;4,"","R"),""),"")</f>
        <v/>
      </c>
      <c r="H40" s="99"/>
      <c r="I40" s="592"/>
      <c r="J40" s="97" t="str">
        <f>IFERROR(IF(I$19&lt;&gt;"",IF(L$19&lt;&gt;"",IF(AND((CODE(I39)=86),(CODE(L39)=82)),IF('CONFIG ,CONFL,COM MAN'!$A$29&lt;&gt;4,"","R"),""),IF(AND((CODE(I39)=86),(CODE($F39)=82)),IF('CONFIG ,CONFL,COM MAN'!$A$29&lt;&gt;4,"","R"),"")),""),"")</f>
        <v/>
      </c>
      <c r="K40" s="101"/>
      <c r="L40" s="592"/>
      <c r="M40" s="97" t="str">
        <f>IFERROR(IF(L$19&lt;&gt;"",IF(O$19&lt;&gt;"",IF(AND((CODE(L39)=86),(CODE(O39)=82)),IF('CONFIG ,CONFL,COM MAN'!$A$29&lt;&gt;4,"","R"),""),IF(AND((CODE(L39)=86),(CODE($F39)=82)),IF('CONFIG ,CONFL,COM MAN'!$A$29&lt;&gt;4,"","R"),"")),""),"")</f>
        <v/>
      </c>
      <c r="N40" s="101"/>
      <c r="O40" s="592"/>
      <c r="P40" s="97" t="str">
        <f>IFERROR(IF(O$19&lt;&gt;"",IF(R$19&lt;&gt;"",IF(AND((CODE(O39)=86),(CODE(R39)=82)),IF('CONFIG ,CONFL,COM MAN'!$A$29&lt;&gt;4,"","R"),""),IF(AND((CODE(O39)=86),(CODE($F39)=82)),IF('CONFIG ,CONFL,COM MAN'!$A$29&lt;&gt;4,"","R"),"")),""),"")</f>
        <v/>
      </c>
      <c r="Q40" s="101"/>
      <c r="R40" s="592"/>
      <c r="S40" s="97" t="str">
        <f>IFERROR(IF(R$19&lt;&gt;"",IF(U$19&lt;&gt;"",IF(AND((CODE(R39)=86),(CODE(U39)=82)),IF('CONFIG ,CONFL,COM MAN'!$A$29&lt;&gt;4,"","R"),""),IF(AND((CODE(R39)=86),(CODE($F39)=82)),IF('CONFIG ,CONFL,COM MAN'!$A$29&lt;&gt;4,"","R"),"")),""),"")</f>
        <v/>
      </c>
      <c r="T40" s="101"/>
      <c r="U40" s="592"/>
      <c r="V40" s="97" t="str">
        <f>IFERROR(IF(U$19&lt;&gt;"",IF(X$19&lt;&gt;"",IF(AND((CODE(U39)=86),(CODE(X39)=82)),IF('CONFIG ,CONFL,COM MAN'!$A$29&lt;&gt;4,"","R"),""),IF(AND((CODE(U39)=86),(CODE($F39)=82)),IF('CONFIG ,CONFL,COM MAN'!$A$29&lt;&gt;4,"","R"),"")),""),"")</f>
        <v/>
      </c>
      <c r="W40" s="101"/>
      <c r="X40" s="592"/>
      <c r="Y40" s="97" t="str">
        <f>IFERROR(IF(X$19&lt;&gt;"",IF(AA$19&lt;&gt;"",IF(AND((CODE(X39)=86),(CODE(AA39)=82)),IF('CONFIG ,CONFL,COM MAN'!$A$29&lt;&gt;4,"","R"),""),IF(AND((CODE(X39)=86),(CODE($F39)=82)),IF('CONFIG ,CONFL,COM MAN'!$A$29&lt;&gt;4,"","R"),"")),""),"")</f>
        <v/>
      </c>
      <c r="Z40" s="101"/>
      <c r="AA40" s="592"/>
      <c r="AB40" s="97" t="str">
        <f>IFERROR(IF(AA$19&lt;&gt;"",IF(AD$19&lt;&gt;"",IF(AND((CODE(AA39)=86),(CODE(AD39)=82)),IF('CONFIG ,CONFL,COM MAN'!$A$29&lt;&gt;4,"","R"),""),IF(AND((CODE(AA39)=86),(CODE($F39)=82)),IF('CONFIG ,CONFL,COM MAN'!$A$29&lt;&gt;4,"","R"),"")),""),"")</f>
        <v/>
      </c>
      <c r="AC40" s="101"/>
      <c r="AD40" s="592"/>
      <c r="AE40" s="97" t="str">
        <f>IFERROR(IF(AD$19&lt;&gt;"",IF(AG$19&lt;&gt;"",IF(AND((CODE(AD39)=86),(CODE(AG39)=82)),IF('CONFIG ,CONFL,COM MAN'!$A$29&lt;&gt;4,"","R"),""),IF(AND((CODE(AD39)=86),(CODE($F39)=82)),IF('CONFIG ,CONFL,COM MAN'!$A$29&lt;&gt;4,"","R"),"")),""),"")</f>
        <v/>
      </c>
      <c r="AF40" s="101"/>
      <c r="AG40" s="592"/>
      <c r="AH40" s="97" t="str">
        <f>IFERROR(IF(AG$19&lt;&gt;"",IF(AJ$19&lt;&gt;"",IF(AND((CODE(AG39)=86),(CODE(AJ39)=82)),IF('CONFIG ,CONFL,COM MAN'!$A$29&lt;&gt;4,"","R"),""),IF(AND((CODE(AG39)=86),(CODE($F39)=82)),IF('CONFIG ,CONFL,COM MAN'!$A$29&lt;&gt;4,"","R"),"")),""),"")</f>
        <v/>
      </c>
      <c r="AI40" s="101"/>
      <c r="AJ40" s="592"/>
      <c r="AK40" s="97" t="str">
        <f>IFERROR(IF(AJ$19&lt;&gt;"",IF(AM$19&lt;&gt;"",IF(AND((CODE(AJ39)=86),(CODE(AM39)=82)),IF('CONFIG ,CONFL,COM MAN'!$A$29&lt;&gt;4,"","R"),""),IF(AND((CODE(AJ39)=86),(CODE($F39)=82)),IF('CONFIG ,CONFL,COM MAN'!$A$29&lt;&gt;4,"","R"),"")),""),"")</f>
        <v/>
      </c>
      <c r="AL40" s="101"/>
      <c r="AM40" s="592"/>
      <c r="AN40" s="97" t="str">
        <f>IFERROR(IF(AM$19&lt;&gt;"",IF(F$19&lt;&gt;"",IF(AND((CODE(AM39)=86),(CODE(F39)=82)),IF('CONFIG ,CONFL,COM MAN'!$A$29&lt;&gt;4,"","R"),""),IF(AND((CODE(AM39)=86),(CODE($F39)=82)),IF('CONFIG ,CONFL,COM MAN'!$A$29&lt;&gt;4,"","R"),"")),""),"")</f>
        <v/>
      </c>
      <c r="AO40" s="101"/>
      <c r="AP40" s="31"/>
      <c r="AQ40" s="31"/>
      <c r="AR40" s="31"/>
      <c r="AS40" s="31"/>
      <c r="AT40" s="31"/>
      <c r="AU40" s="31"/>
      <c r="AV40" s="31"/>
      <c r="AW40" s="31"/>
      <c r="AX40" s="31"/>
      <c r="AY40" s="31"/>
      <c r="AZ40" s="31"/>
      <c r="BA40" s="31"/>
      <c r="BB40" s="31"/>
      <c r="BC40" s="31"/>
      <c r="BD40" s="31"/>
    </row>
    <row r="41" spans="1:74" ht="30" customHeight="1" x14ac:dyDescent="0.2">
      <c r="A41" s="632"/>
      <c r="B41" s="633"/>
      <c r="C41" s="634"/>
      <c r="D41" s="618" t="str">
        <f>IF(AND('CONFIG ,CONFL,COM MAN'!$A30=4,'CONFIG ,CONFL,COM MAN'!$I30&lt;&gt;"NÃO USADO"),'CONFIG ,CONFL,COM MAN'!$E30,"")</f>
        <v/>
      </c>
      <c r="E41" s="618"/>
      <c r="F41" s="593" t="str">
        <f>IFERROR(VLOOKUP($D41,'TABELAS DE ESTADOS'!$AA$40:$AQ$55,CODE(F$19)-64+2,0),"")</f>
        <v/>
      </c>
      <c r="G41" s="96" t="str">
        <f>IFERROR(IF(AND((CODE(F41)=86),(CODE(I41)=82)),IF('CONFIG ,CONFL,COM MAN'!$A$30&lt;&gt;4,"",IF('CONFIG ,CONFL,COM MAN'!$I$30="VEICULAR","A","r")),""),"")</f>
        <v/>
      </c>
      <c r="H41" s="98"/>
      <c r="I41" s="593" t="str">
        <f>IFERROR(IF(LEN(I$19)=1,VLOOKUP($D41,'TABELAS DE ESTADOS'!$AA$40:$AQ$55,CODE(I$19)-64+2,0),""),"")</f>
        <v/>
      </c>
      <c r="J41" s="96" t="str">
        <f>IFERROR(IF(I$19&lt;&gt;"",IF(L$19&lt;&gt;"",IF(AND((CODE(I41)=86),(CODE(L41)=82)),IF('CONFIG ,CONFL,COM MAN'!$A$30&lt;&gt;4,"",IF('CONFIG ,CONFL,COM MAN'!$I$30="VEICULAR","A","r")),""),IF(AND((CODE(I41)=86),(CODE($F41)=82)),IF('CONFIG ,CONFL,COM MAN'!$A$30&lt;&gt;4,"",IF('CONFIG ,CONFL,COM MAN'!$I$30="VEICULAR","A","r")),"")),""),"")</f>
        <v/>
      </c>
      <c r="K41" s="100"/>
      <c r="L41" s="593" t="str">
        <f>IFERROR(VLOOKUP($D41,'TABELAS DE ESTADOS'!$AA$40:$AQ$55,CODE(L$19)-64+2,0),"")</f>
        <v/>
      </c>
      <c r="M41" s="96" t="str">
        <f>IFERROR(IF(L$19&lt;&gt;"",IF(O$19&lt;&gt;"",IF(AND((CODE(L41)=86),(CODE(O41)=82)),IF('CONFIG ,CONFL,COM MAN'!$A$30&lt;&gt;4,"",IF('CONFIG ,CONFL,COM MAN'!$I$30="VEICULAR","A","r")),""),IF(AND((CODE(L41)=86),(CODE($F41)=82)),IF('CONFIG ,CONFL,COM MAN'!$A$30&lt;&gt;4,"",IF('CONFIG ,CONFL,COM MAN'!$I$30="VEICULAR","A","r")),"")),""),"")</f>
        <v/>
      </c>
      <c r="N41" s="100"/>
      <c r="O41" s="593" t="str">
        <f>IFERROR(VLOOKUP($D41,'TABELAS DE ESTADOS'!$AA$40:$AQ$55,CODE(O$19)-64+2,0),"")</f>
        <v/>
      </c>
      <c r="P41" s="96" t="str">
        <f>IFERROR(IF(O$19&lt;&gt;"",IF(R$19&lt;&gt;"",IF(AND((CODE(O41)=86),(CODE(R41)=82)),IF('CONFIG ,CONFL,COM MAN'!$A$30&lt;&gt;4,"",IF('CONFIG ,CONFL,COM MAN'!$I$30="VEICULAR","A","r")),""),IF(AND((CODE(O41)=86),(CODE($F41)=82)),IF('CONFIG ,CONFL,COM MAN'!$A$30&lt;&gt;4,"",IF('CONFIG ,CONFL,COM MAN'!$I$30="VEICULAR","A","r")),"")),""),"")</f>
        <v/>
      </c>
      <c r="Q41" s="100"/>
      <c r="R41" s="593" t="str">
        <f>IFERROR(VLOOKUP($D41,'TABELAS DE ESTADOS'!$AA$40:$AQ$55,CODE(R$19)-64+2,0),"")</f>
        <v/>
      </c>
      <c r="S41" s="96" t="str">
        <f>IFERROR(IF(R$19&lt;&gt;"",IF(U$19&lt;&gt;"",IF(AND((CODE(R41)=86),(CODE(U41)=82)),IF('CONFIG ,CONFL,COM MAN'!$A$30&lt;&gt;4,"",IF('CONFIG ,CONFL,COM MAN'!$I$30="VEICULAR","A","r")),""),IF(AND((CODE(R41)=86),(CODE($F41)=82)),IF('CONFIG ,CONFL,COM MAN'!$A$30&lt;&gt;4,"",IF('CONFIG ,CONFL,COM MAN'!$I$30="VEICULAR","A","r")),"")),""),"")</f>
        <v/>
      </c>
      <c r="T41" s="100"/>
      <c r="U41" s="593" t="str">
        <f>IFERROR(VLOOKUP($D41,'TABELAS DE ESTADOS'!$AA$40:$AQ$55,CODE(U$19)-64+2,0),"")</f>
        <v/>
      </c>
      <c r="V41" s="96" t="str">
        <f>IFERROR(IF(U$19&lt;&gt;"",IF(X$19&lt;&gt;"",IF(AND((CODE(U41)=86),(CODE(X41)=82)),IF('CONFIG ,CONFL,COM MAN'!$A$30&lt;&gt;4,"",IF('CONFIG ,CONFL,COM MAN'!$I$30="VEICULAR","A","r")),""),IF(AND((CODE(U41)=86),(CODE($F41)=82)),IF('CONFIG ,CONFL,COM MAN'!$A$30&lt;&gt;4,"",IF('CONFIG ,CONFL,COM MAN'!$I$30="VEICULAR","A","r")),"")),""),"")</f>
        <v/>
      </c>
      <c r="W41" s="100"/>
      <c r="X41" s="593" t="str">
        <f>IFERROR(VLOOKUP($D41,'TABELAS DE ESTADOS'!$AA$40:$AQ$55,CODE(X$19)-64+2,0),"")</f>
        <v/>
      </c>
      <c r="Y41" s="96" t="str">
        <f>IFERROR(IF(X$19&lt;&gt;"",IF(AA$19&lt;&gt;"",IF(AND((CODE(X41)=86),(CODE(AA41)=82)),IF('CONFIG ,CONFL,COM MAN'!$A$30&lt;&gt;4,"",IF('CONFIG ,CONFL,COM MAN'!$I$30="VEICULAR","A","r")),""),IF(AND((CODE(X41)=86),(CODE($F41)=82)),IF('CONFIG ,CONFL,COM MAN'!$A$30&lt;&gt;4,"",IF('CONFIG ,CONFL,COM MAN'!$I$30="VEICULAR","A","r")),"")),""),"")</f>
        <v/>
      </c>
      <c r="Z41" s="100"/>
      <c r="AA41" s="593" t="str">
        <f>IFERROR(VLOOKUP($D41,'TABELAS DE ESTADOS'!$AA$40:$AQ$55,CODE(AA$19)-64+2,0),"")</f>
        <v/>
      </c>
      <c r="AB41" s="96" t="str">
        <f>IFERROR(IF(AA$19&lt;&gt;"",IF(AD$19&lt;&gt;"",IF(AND((CODE(AA41)=86),(CODE(AD41)=82)),IF('CONFIG ,CONFL,COM MAN'!$A$30&lt;&gt;4,"",IF('CONFIG ,CONFL,COM MAN'!$I$30="VEICULAR","A","r")),""),IF(AND((CODE(AA41)=86),(CODE($F41)=82)),IF('CONFIG ,CONFL,COM MAN'!$A$30&lt;&gt;4,"",IF('CONFIG ,CONFL,COM MAN'!$I$30="VEICULAR","A","r")),"")),""),"")</f>
        <v/>
      </c>
      <c r="AC41" s="100"/>
      <c r="AD41" s="593" t="str">
        <f>IFERROR(VLOOKUP($D41,'TABELAS DE ESTADOS'!$AA$40:$AQ$55,CODE(AD$19)-64+2,0),"")</f>
        <v/>
      </c>
      <c r="AE41" s="96" t="str">
        <f>IFERROR(IF(AD$19&lt;&gt;"",IF(AG$19&lt;&gt;"",IF(AND((CODE(AD41)=86),(CODE(AG41)=82)),IF('CONFIG ,CONFL,COM MAN'!$A$30&lt;&gt;4,"",IF('CONFIG ,CONFL,COM MAN'!$I$30="VEICULAR","A","r")),""),IF(AND((CODE(AD41)=86),(CODE($F41)=82)),IF('CONFIG ,CONFL,COM MAN'!$A$30&lt;&gt;4,"",IF('CONFIG ,CONFL,COM MAN'!$I$30="VEICULAR","A","r")),"")),""),"")</f>
        <v/>
      </c>
      <c r="AF41" s="100"/>
      <c r="AG41" s="593" t="str">
        <f>IFERROR(VLOOKUP($D41,'TABELAS DE ESTADOS'!$AA$40:$AQ$55,CODE(AG$19)-64+2,0),"")</f>
        <v/>
      </c>
      <c r="AH41" s="96" t="str">
        <f>IFERROR(IF(AG$19&lt;&gt;"",IF(AJ$19&lt;&gt;"",IF(AND((CODE(AG41)=86),(CODE(AJ41)=82)),IF('CONFIG ,CONFL,COM MAN'!$A$30&lt;&gt;4,"",IF('CONFIG ,CONFL,COM MAN'!$I$30="VEICULAR","A","r")),""),IF(AND((CODE(AG41)=86),(CODE($F41)=82)),IF('CONFIG ,CONFL,COM MAN'!$A$30&lt;&gt;4,"",IF('CONFIG ,CONFL,COM MAN'!$I$30="VEICULAR","A","r")),"")),""),"")</f>
        <v/>
      </c>
      <c r="AI41" s="100"/>
      <c r="AJ41" s="593" t="str">
        <f>IFERROR(VLOOKUP($D41,'TABELAS DE ESTADOS'!$AA$40:$AQ$55,CODE(AJ$19)-64+2,0),"")</f>
        <v/>
      </c>
      <c r="AK41" s="96" t="str">
        <f>IFERROR(IF(AJ$19&lt;&gt;"",IF(AM$19&lt;&gt;"",IF(AND((CODE(AJ41)=86),(CODE(AM41)=82)),IF('CONFIG ,CONFL,COM MAN'!$A$30&lt;&gt;4,"",IF('CONFIG ,CONFL,COM MAN'!$I$30="VEICULAR","A","r")),""),IF(AND((CODE(AJ41)=86),(CODE($F41)=82)),IF('CONFIG ,CONFL,COM MAN'!$A$30&lt;&gt;4,"",IF('CONFIG ,CONFL,COM MAN'!$I$30="VEICULAR","A","r")),"")),""),"")</f>
        <v/>
      </c>
      <c r="AL41" s="100"/>
      <c r="AM41" s="593" t="str">
        <f>IFERROR(VLOOKUP($D41,'TABELAS DE ESTADOS'!$AA$40:$AQ$55,CODE(AM$19)-64+2,0),"")</f>
        <v/>
      </c>
      <c r="AN41" s="96" t="str">
        <f>IFERROR(IF(AM$19&lt;&gt;"",IF(F$19&lt;&gt;"",IF(AND((CODE(AM41)=86),(CODE(F41)=82)),IF('CONFIG ,CONFL,COM MAN'!$A$30&lt;&gt;4,"",IF('CONFIG ,CONFL,COM MAN'!$I$30="VEICULAR","A","r")),""),IF(AND((CODE(AM41)=86),(CODE($F41)=82)),IF('CONFIG ,CONFL,COM MAN'!$A$30&lt;&gt;4,"",IF('CONFIG ,CONFL,COM MAN'!$I$30="VEICULAR","A","r")),"")),""),"")</f>
        <v/>
      </c>
      <c r="AO41" s="100"/>
      <c r="AP41" s="31"/>
      <c r="AQ41" s="31"/>
      <c r="AR41" s="31"/>
      <c r="AS41" s="31"/>
      <c r="AT41" s="31"/>
      <c r="AU41" s="31"/>
      <c r="AV41" s="31"/>
      <c r="AW41" s="31"/>
      <c r="AX41" s="31"/>
      <c r="AY41" s="31"/>
      <c r="AZ41" s="31"/>
      <c r="BA41" s="31"/>
      <c r="BB41" s="31"/>
      <c r="BC41" s="31"/>
      <c r="BD41" s="31"/>
    </row>
    <row r="42" spans="1:74" ht="30" customHeight="1" x14ac:dyDescent="0.2">
      <c r="A42" s="632"/>
      <c r="B42" s="633"/>
      <c r="C42" s="634"/>
      <c r="D42" s="617"/>
      <c r="E42" s="617"/>
      <c r="F42" s="592"/>
      <c r="G42" s="97" t="str">
        <f>IFERROR(IF(AND((CODE(F41)=86),(CODE(I41)=82)),IF('CONFIG ,CONFL,COM MAN'!$A$30&lt;&gt;4,"","R"),""),"")</f>
        <v/>
      </c>
      <c r="H42" s="99"/>
      <c r="I42" s="592"/>
      <c r="J42" s="97" t="str">
        <f>IFERROR(IF(I$19&lt;&gt;"",IF(L$19&lt;&gt;"",IF(AND((CODE(I41)=86),(CODE(L41)=82)),IF('CONFIG ,CONFL,COM MAN'!$A$30&lt;&gt;4,"","R"),""),IF(AND((CODE(I41)=86),(CODE($F41)=82)),IF('CONFIG ,CONFL,COM MAN'!$A$30&lt;&gt;4,"","R"),"")),""),"")</f>
        <v/>
      </c>
      <c r="K42" s="101"/>
      <c r="L42" s="592"/>
      <c r="M42" s="97" t="str">
        <f>IFERROR(IF(L$19&lt;&gt;"",IF(O$19&lt;&gt;"",IF(AND((CODE(L41)=86),(CODE(O41)=82)),IF('CONFIG ,CONFL,COM MAN'!$A$30&lt;&gt;4,"","R"),""),IF(AND((CODE(L41)=86),(CODE($F41)=82)),IF('CONFIG ,CONFL,COM MAN'!$A$30&lt;&gt;4,"","R"),"")),""),"")</f>
        <v/>
      </c>
      <c r="N42" s="101"/>
      <c r="O42" s="592"/>
      <c r="P42" s="97" t="str">
        <f>IFERROR(IF(O$19&lt;&gt;"",IF(R$19&lt;&gt;"",IF(AND((CODE(O41)=86),(CODE(R41)=82)),IF('CONFIG ,CONFL,COM MAN'!$A$30&lt;&gt;4,"","R"),""),IF(AND((CODE(O41)=86),(CODE($F41)=82)),IF('CONFIG ,CONFL,COM MAN'!$A$30&lt;&gt;4,"","R"),"")),""),"")</f>
        <v/>
      </c>
      <c r="Q42" s="101"/>
      <c r="R42" s="592"/>
      <c r="S42" s="97" t="str">
        <f>IFERROR(IF(R$19&lt;&gt;"",IF(U$19&lt;&gt;"",IF(AND((CODE(R41)=86),(CODE(U41)=82)),IF('CONFIG ,CONFL,COM MAN'!$A$30&lt;&gt;4,"","R"),""),IF(AND((CODE(R41)=86),(CODE($F41)=82)),IF('CONFIG ,CONFL,COM MAN'!$A$30&lt;&gt;4,"","R"),"")),""),"")</f>
        <v/>
      </c>
      <c r="T42" s="101"/>
      <c r="U42" s="592"/>
      <c r="V42" s="97" t="str">
        <f>IFERROR(IF(U$19&lt;&gt;"",IF(X$19&lt;&gt;"",IF(AND((CODE(U41)=86),(CODE(X41)=82)),IF('CONFIG ,CONFL,COM MAN'!$A$30&lt;&gt;4,"","R"),""),IF(AND((CODE(U41)=86),(CODE($F41)=82)),IF('CONFIG ,CONFL,COM MAN'!$A$30&lt;&gt;4,"","R"),"")),""),"")</f>
        <v/>
      </c>
      <c r="W42" s="101"/>
      <c r="X42" s="592"/>
      <c r="Y42" s="97" t="str">
        <f>IFERROR(IF(X$19&lt;&gt;"",IF(AA$19&lt;&gt;"",IF(AND((CODE(X41)=86),(CODE(AA41)=82)),IF('CONFIG ,CONFL,COM MAN'!$A$30&lt;&gt;4,"","R"),""),IF(AND((CODE(X41)=86),(CODE($F41)=82)),IF('CONFIG ,CONFL,COM MAN'!$A$30&lt;&gt;4,"","R"),"")),""),"")</f>
        <v/>
      </c>
      <c r="Z42" s="101"/>
      <c r="AA42" s="592"/>
      <c r="AB42" s="97" t="str">
        <f>IFERROR(IF(AA$19&lt;&gt;"",IF(AD$19&lt;&gt;"",IF(AND((CODE(AA41)=86),(CODE(AD41)=82)),IF('CONFIG ,CONFL,COM MAN'!$A$30&lt;&gt;4,"","R"),""),IF(AND((CODE(AA41)=86),(CODE($F41)=82)),IF('CONFIG ,CONFL,COM MAN'!$A$30&lt;&gt;4,"","R"),"")),""),"")</f>
        <v/>
      </c>
      <c r="AC42" s="101"/>
      <c r="AD42" s="592"/>
      <c r="AE42" s="97" t="str">
        <f>IFERROR(IF(AD$19&lt;&gt;"",IF(AG$19&lt;&gt;"",IF(AND((CODE(AD41)=86),(CODE(AG41)=82)),IF('CONFIG ,CONFL,COM MAN'!$A$30&lt;&gt;4,"","R"),""),IF(AND((CODE(AD41)=86),(CODE($F41)=82)),IF('CONFIG ,CONFL,COM MAN'!$A$30&lt;&gt;4,"","R"),"")),""),"")</f>
        <v/>
      </c>
      <c r="AF42" s="101"/>
      <c r="AG42" s="592"/>
      <c r="AH42" s="97" t="str">
        <f>IFERROR(IF(AG$19&lt;&gt;"",IF(AJ$19&lt;&gt;"",IF(AND((CODE(AG41)=86),(CODE(AJ41)=82)),IF('CONFIG ,CONFL,COM MAN'!$A$30&lt;&gt;4,"","R"),""),IF(AND((CODE(AG41)=86),(CODE($F41)=82)),IF('CONFIG ,CONFL,COM MAN'!$A$30&lt;&gt;4,"","R"),"")),""),"")</f>
        <v/>
      </c>
      <c r="AI42" s="101"/>
      <c r="AJ42" s="592"/>
      <c r="AK42" s="97" t="str">
        <f>IFERROR(IF(AJ$19&lt;&gt;"",IF(AM$19&lt;&gt;"",IF(AND((CODE(AJ41)=86),(CODE(AM41)=82)),IF('CONFIG ,CONFL,COM MAN'!$A$30&lt;&gt;4,"","R"),""),IF(AND((CODE(AJ41)=86),(CODE($F41)=82)),IF('CONFIG ,CONFL,COM MAN'!$A$30&lt;&gt;4,"","R"),"")),""),"")</f>
        <v/>
      </c>
      <c r="AL42" s="101"/>
      <c r="AM42" s="592"/>
      <c r="AN42" s="97" t="str">
        <f>IFERROR(IF(AM$19&lt;&gt;"",IF(F$19&lt;&gt;"",IF(AND((CODE(AM41)=86),(CODE(F41)=82)),IF('CONFIG ,CONFL,COM MAN'!$A$30&lt;&gt;4,"","R"),""),IF(AND((CODE(AM41)=86),(CODE($F41)=82)),IF('CONFIG ,CONFL,COM MAN'!$A$30&lt;&gt;4,"","R"),"")),""),"")</f>
        <v/>
      </c>
      <c r="AO42" s="101"/>
      <c r="AP42" s="31"/>
      <c r="AQ42" s="31"/>
      <c r="AR42" s="31"/>
      <c r="AS42" s="31"/>
      <c r="AT42" s="31"/>
      <c r="AU42" s="31"/>
      <c r="AV42" s="31"/>
      <c r="AW42" s="31"/>
      <c r="AX42" s="31"/>
      <c r="AY42" s="31"/>
      <c r="AZ42" s="31"/>
      <c r="BA42" s="31"/>
      <c r="BB42" s="31"/>
      <c r="BC42" s="31"/>
      <c r="BD42" s="31"/>
      <c r="BE42" s="52"/>
      <c r="BF42" s="52"/>
      <c r="BG42" s="52"/>
      <c r="BH42" s="52"/>
      <c r="BI42" s="52"/>
      <c r="BJ42" s="52"/>
      <c r="BK42" s="52"/>
      <c r="BL42" s="52"/>
    </row>
    <row r="43" spans="1:74" ht="30" customHeight="1" x14ac:dyDescent="0.2">
      <c r="A43" s="632"/>
      <c r="B43" s="633"/>
      <c r="C43" s="634"/>
      <c r="D43" s="618" t="str">
        <f>IF(AND('CONFIG ,CONFL,COM MAN'!$A31=4,'CONFIG ,CONFL,COM MAN'!$I31&lt;&gt;"NÃO USADO"),'CONFIG ,CONFL,COM MAN'!$E31,"")</f>
        <v/>
      </c>
      <c r="E43" s="618"/>
      <c r="F43" s="593" t="str">
        <f>IFERROR(VLOOKUP($D43,'TABELAS DE ESTADOS'!$AA$40:$AQ$55,CODE(F$19)-64+2,0),"")</f>
        <v/>
      </c>
      <c r="G43" s="96" t="str">
        <f>IFERROR(IF(AND((CODE(F43)=86),(CODE(I43)=82)),IF('CONFIG ,CONFL,COM MAN'!$A$31&lt;&gt;4,"",IF('CONFIG ,CONFL,COM MAN'!$I$31="VEICULAR","A","r")),""),"")</f>
        <v/>
      </c>
      <c r="H43" s="98"/>
      <c r="I43" s="593" t="str">
        <f>IFERROR(IF(LEN(I$19)=1,VLOOKUP($D43,'TABELAS DE ESTADOS'!$AA$40:$AQ$55,CODE(I$19)-64+2,0),""),"")</f>
        <v/>
      </c>
      <c r="J43" s="96" t="str">
        <f>IFERROR(IF(I$19&lt;&gt;"",IF(L$19&lt;&gt;"",IF(AND((CODE(I43)=86),(CODE(L43)=82)),IF('CONFIG ,CONFL,COM MAN'!$A$31&lt;&gt;4,"",IF('CONFIG ,CONFL,COM MAN'!$I$31="VEICULAR","A","r")),""),IF(AND((CODE(I43)=86),(CODE($F43)=82)),IF('CONFIG ,CONFL,COM MAN'!$A$31&lt;&gt;4,"",IF('CONFIG ,CONFL,COM MAN'!$I$31="VEICULAR","A","r")),"")),""),"")</f>
        <v/>
      </c>
      <c r="K43" s="100"/>
      <c r="L43" s="593" t="str">
        <f>IFERROR(VLOOKUP($D43,'TABELAS DE ESTADOS'!$AA$40:$AQ$55,CODE(L$19)-64+2,0),"")</f>
        <v/>
      </c>
      <c r="M43" s="96" t="str">
        <f>IFERROR(IF(L$19&lt;&gt;"",IF(O$19&lt;&gt;"",IF(AND((CODE(L43)=86),(CODE(O43)=82)),IF('CONFIG ,CONFL,COM MAN'!$A$31&lt;&gt;4,"",IF('CONFIG ,CONFL,COM MAN'!$I$31="VEICULAR","A","r")),""),IF(AND((CODE(L43)=86),(CODE($F43)=82)),IF('CONFIG ,CONFL,COM MAN'!$A$31&lt;&gt;4,"",IF('CONFIG ,CONFL,COM MAN'!$I$31="VEICULAR","A","r")),"")),""),"")</f>
        <v/>
      </c>
      <c r="N43" s="100"/>
      <c r="O43" s="593" t="str">
        <f>IFERROR(VLOOKUP($D43,'TABELAS DE ESTADOS'!$AA$40:$AQ$55,CODE(O$19)-64+2,0),"")</f>
        <v/>
      </c>
      <c r="P43" s="96" t="str">
        <f>IFERROR(IF(O$19&lt;&gt;"",IF(R$19&lt;&gt;"",IF(AND((CODE(O43)=86),(CODE(R43)=82)),IF('CONFIG ,CONFL,COM MAN'!$A$31&lt;&gt;4,"",IF('CONFIG ,CONFL,COM MAN'!$I$31="VEICULAR","A","r")),""),IF(AND((CODE(O43)=86),(CODE($F43)=82)),IF('CONFIG ,CONFL,COM MAN'!$A$31&lt;&gt;4,"",IF('CONFIG ,CONFL,COM MAN'!$I$31="VEICULAR","A","r")),"")),""),"")</f>
        <v/>
      </c>
      <c r="Q43" s="100"/>
      <c r="R43" s="593" t="str">
        <f>IFERROR(VLOOKUP($D43,'TABELAS DE ESTADOS'!$AA$40:$AQ$55,CODE(R$19)-64+2,0),"")</f>
        <v/>
      </c>
      <c r="S43" s="96" t="str">
        <f>IFERROR(IF(R$19&lt;&gt;"",IF(U$19&lt;&gt;"",IF(AND((CODE(R43)=86),(CODE(U43)=82)),IF('CONFIG ,CONFL,COM MAN'!$A$31&lt;&gt;4,"",IF('CONFIG ,CONFL,COM MAN'!$I$31="VEICULAR","A","r")),""),IF(AND((CODE(R43)=86),(CODE($F43)=82)),IF('CONFIG ,CONFL,COM MAN'!$A$31&lt;&gt;4,"",IF('CONFIG ,CONFL,COM MAN'!$I$31="VEICULAR","A","r")),"")),""),"")</f>
        <v/>
      </c>
      <c r="T43" s="100"/>
      <c r="U43" s="593" t="str">
        <f>IFERROR(VLOOKUP($D43,'TABELAS DE ESTADOS'!$AA$40:$AQ$55,CODE(U$19)-64+2,0),"")</f>
        <v/>
      </c>
      <c r="V43" s="96" t="str">
        <f>IFERROR(IF(U$19&lt;&gt;"",IF(X$19&lt;&gt;"",IF(AND((CODE(U43)=86),(CODE(X43)=82)),IF('CONFIG ,CONFL,COM MAN'!$A$31&lt;&gt;4,"",IF('CONFIG ,CONFL,COM MAN'!$I$31="VEICULAR","A","r")),""),IF(AND((CODE(U43)=86),(CODE($F43)=82)),IF('CONFIG ,CONFL,COM MAN'!$A$31&lt;&gt;4,"",IF('CONFIG ,CONFL,COM MAN'!$I$31="VEICULAR","A","r")),"")),""),"")</f>
        <v/>
      </c>
      <c r="W43" s="100"/>
      <c r="X43" s="593" t="str">
        <f>IFERROR(VLOOKUP($D43,'TABELAS DE ESTADOS'!$AA$40:$AQ$55,CODE(X$19)-64+2,0),"")</f>
        <v/>
      </c>
      <c r="Y43" s="96" t="str">
        <f>IFERROR(IF(X$19&lt;&gt;"",IF(AA$19&lt;&gt;"",IF(AND((CODE(X43)=86),(CODE(AA43)=82)),IF('CONFIG ,CONFL,COM MAN'!$A$31&lt;&gt;4,"",IF('CONFIG ,CONFL,COM MAN'!$I$31="VEICULAR","A","r")),""),IF(AND((CODE(X43)=86),(CODE($F43)=82)),IF('CONFIG ,CONFL,COM MAN'!$A$31&lt;&gt;4,"",IF('CONFIG ,CONFL,COM MAN'!$I$31="VEICULAR","A","r")),"")),""),"")</f>
        <v/>
      </c>
      <c r="Z43" s="100"/>
      <c r="AA43" s="593" t="str">
        <f>IFERROR(VLOOKUP($D43,'TABELAS DE ESTADOS'!$AA$40:$AQ$55,CODE(AA$19)-64+2,0),"")</f>
        <v/>
      </c>
      <c r="AB43" s="96" t="str">
        <f>IFERROR(IF(AA$19&lt;&gt;"",IF(AD$19&lt;&gt;"",IF(AND((CODE(AA43)=86),(CODE(AD43)=82)),IF('CONFIG ,CONFL,COM MAN'!$A$31&lt;&gt;4,"",IF('CONFIG ,CONFL,COM MAN'!$I$31="VEICULAR","A","r")),""),IF(AND((CODE(AA43)=86),(CODE($F43)=82)),IF('CONFIG ,CONFL,COM MAN'!$A$31&lt;&gt;4,"",IF('CONFIG ,CONFL,COM MAN'!$I$31="VEICULAR","A","r")),"")),""),"")</f>
        <v/>
      </c>
      <c r="AC43" s="100"/>
      <c r="AD43" s="593" t="str">
        <f>IFERROR(VLOOKUP($D43,'TABELAS DE ESTADOS'!$AA$40:$AQ$55,CODE(AD$19)-64+2,0),"")</f>
        <v/>
      </c>
      <c r="AE43" s="96" t="str">
        <f>IFERROR(IF(AD$19&lt;&gt;"",IF(AG$19&lt;&gt;"",IF(AND((CODE(AD43)=86),(CODE(AG43)=82)),IF('CONFIG ,CONFL,COM MAN'!$A$31&lt;&gt;4,"",IF('CONFIG ,CONFL,COM MAN'!$I$31="VEICULAR","A","r")),""),IF(AND((CODE(AD43)=86),(CODE($F43)=82)),IF('CONFIG ,CONFL,COM MAN'!$A$31&lt;&gt;4,"",IF('CONFIG ,CONFL,COM MAN'!$I$31="VEICULAR","A","r")),"")),""),"")</f>
        <v/>
      </c>
      <c r="AF43" s="100"/>
      <c r="AG43" s="593" t="str">
        <f>IFERROR(VLOOKUP($D43,'TABELAS DE ESTADOS'!$AA$40:$AQ$55,CODE(AG$19)-64+2,0),"")</f>
        <v/>
      </c>
      <c r="AH43" s="96" t="str">
        <f>IFERROR(IF(AG$19&lt;&gt;"",IF(AJ$19&lt;&gt;"",IF(AND((CODE(AG43)=86),(CODE(AJ43)=82)),IF('CONFIG ,CONFL,COM MAN'!$A$31&lt;&gt;4,"",IF('CONFIG ,CONFL,COM MAN'!$I$31="VEICULAR","A","r")),""),IF(AND((CODE(AG43)=86),(CODE($F43)=82)),IF('CONFIG ,CONFL,COM MAN'!$A$31&lt;&gt;4,"",IF('CONFIG ,CONFL,COM MAN'!$I$31="VEICULAR","A","r")),"")),""),"")</f>
        <v/>
      </c>
      <c r="AI43" s="100"/>
      <c r="AJ43" s="593" t="str">
        <f>IFERROR(VLOOKUP($D43,'TABELAS DE ESTADOS'!$AA$40:$AQ$55,CODE(AJ$19)-64+2,0),"")</f>
        <v/>
      </c>
      <c r="AK43" s="96" t="str">
        <f>IFERROR(IF(AJ$19&lt;&gt;"",IF(AM$19&lt;&gt;"",IF(AND((CODE(AJ43)=86),(CODE(AM43)=82)),IF('CONFIG ,CONFL,COM MAN'!$A$31&lt;&gt;4,"",IF('CONFIG ,CONFL,COM MAN'!$I$31="VEICULAR","A","r")),""),IF(AND((CODE(AJ43)=86),(CODE($F43)=82)),IF('CONFIG ,CONFL,COM MAN'!$A$31&lt;&gt;4,"",IF('CONFIG ,CONFL,COM MAN'!$I$31="VEICULAR","A","r")),"")),""),"")</f>
        <v/>
      </c>
      <c r="AL43" s="100"/>
      <c r="AM43" s="593" t="str">
        <f>IFERROR(VLOOKUP($D43,'TABELAS DE ESTADOS'!$AA$40:$AQ$55,CODE(AM$19)-64+2,0),"")</f>
        <v/>
      </c>
      <c r="AN43" s="96" t="str">
        <f>IFERROR(IF(AM$19&lt;&gt;"",IF(F$19&lt;&gt;"",IF(AND((CODE(AM43)=86),(CODE(F43)=82)),IF('CONFIG ,CONFL,COM MAN'!$A$31&lt;&gt;4,"",IF('CONFIG ,CONFL,COM MAN'!$I$31="VEICULAR","A","r")),""),IF(AND((CODE(AM43)=86),(CODE($F43)=82)),IF('CONFIG ,CONFL,COM MAN'!$A$31&lt;&gt;4,"",IF('CONFIG ,CONFL,COM MAN'!$I$31="VEICULAR","A","r")),"")),""),"")</f>
        <v/>
      </c>
      <c r="AO43" s="100"/>
      <c r="AP43" s="31"/>
      <c r="AQ43" s="31"/>
      <c r="AR43" s="31"/>
      <c r="AS43" s="31"/>
      <c r="AT43" s="31"/>
      <c r="AU43" s="31"/>
      <c r="AV43" s="31"/>
      <c r="AW43" s="31"/>
      <c r="AX43" s="31"/>
      <c r="AY43" s="31"/>
      <c r="AZ43" s="31"/>
      <c r="BA43" s="31"/>
      <c r="BB43" s="31"/>
      <c r="BC43" s="31"/>
      <c r="BD43" s="31"/>
      <c r="BE43" s="52"/>
      <c r="BF43" s="52"/>
      <c r="BG43" s="52"/>
      <c r="BH43" s="52"/>
      <c r="BI43" s="52"/>
      <c r="BJ43" s="52"/>
      <c r="BK43" s="52"/>
      <c r="BL43" s="52"/>
    </row>
    <row r="44" spans="1:74" ht="30" customHeight="1" x14ac:dyDescent="0.2">
      <c r="A44" s="632"/>
      <c r="B44" s="633"/>
      <c r="C44" s="634"/>
      <c r="D44" s="617"/>
      <c r="E44" s="617"/>
      <c r="F44" s="592"/>
      <c r="G44" s="97" t="str">
        <f>IFERROR(IF(AND((CODE(F43)=86),(CODE(I43)=82)),IF('CONFIG ,CONFL,COM MAN'!$A$31&lt;&gt;4,"","R"),""),"")</f>
        <v/>
      </c>
      <c r="H44" s="99"/>
      <c r="I44" s="592"/>
      <c r="J44" s="97" t="str">
        <f>IFERROR(IF(I$19&lt;&gt;"",IF(L$19&lt;&gt;"",IF(AND((CODE(I43)=86),(CODE(L43)=82)),IF('CONFIG ,CONFL,COM MAN'!$A$31&lt;&gt;4,"","R"),""),IF(AND((CODE(I43)=86),(CODE($F43)=82)),IF('CONFIG ,CONFL,COM MAN'!$A$31&lt;&gt;4,"","R"),"")),""),"")</f>
        <v/>
      </c>
      <c r="K44" s="101"/>
      <c r="L44" s="592"/>
      <c r="M44" s="97" t="str">
        <f>IFERROR(IF(L$19&lt;&gt;"",IF(O$19&lt;&gt;"",IF(AND((CODE(L43)=86),(CODE(O43)=82)),IF('CONFIG ,CONFL,COM MAN'!$A$31&lt;&gt;4,"","R"),""),IF(AND((CODE(L43)=86),(CODE($F43)=82)),IF('CONFIG ,CONFL,COM MAN'!$A$31&lt;&gt;4,"","R"),"")),""),"")</f>
        <v/>
      </c>
      <c r="N44" s="101"/>
      <c r="O44" s="592"/>
      <c r="P44" s="97" t="str">
        <f>IFERROR(IF(O$19&lt;&gt;"",IF(R$19&lt;&gt;"",IF(AND((CODE(O43)=86),(CODE(R43)=82)),IF('CONFIG ,CONFL,COM MAN'!$A$31&lt;&gt;4,"","R"),""),IF(AND((CODE(O43)=86),(CODE($F43)=82)),IF('CONFIG ,CONFL,COM MAN'!$A$31&lt;&gt;4,"","R"),"")),""),"")</f>
        <v/>
      </c>
      <c r="Q44" s="101"/>
      <c r="R44" s="592"/>
      <c r="S44" s="97" t="str">
        <f>IFERROR(IF(R$19&lt;&gt;"",IF(U$19&lt;&gt;"",IF(AND((CODE(R43)=86),(CODE(U43)=82)),IF('CONFIG ,CONFL,COM MAN'!$A$31&lt;&gt;4,"","R"),""),IF(AND((CODE(R43)=86),(CODE($F43)=82)),IF('CONFIG ,CONFL,COM MAN'!$A$31&lt;&gt;4,"","R"),"")),""),"")</f>
        <v/>
      </c>
      <c r="T44" s="101"/>
      <c r="U44" s="592"/>
      <c r="V44" s="97" t="str">
        <f>IFERROR(IF(U$19&lt;&gt;"",IF(X$19&lt;&gt;"",IF(AND((CODE(U43)=86),(CODE(X43)=82)),IF('CONFIG ,CONFL,COM MAN'!$A$31&lt;&gt;4,"","R"),""),IF(AND((CODE(U43)=86),(CODE($F43)=82)),IF('CONFIG ,CONFL,COM MAN'!$A$31&lt;&gt;4,"","R"),"")),""),"")</f>
        <v/>
      </c>
      <c r="W44" s="101"/>
      <c r="X44" s="592"/>
      <c r="Y44" s="97" t="str">
        <f>IFERROR(IF(X$19&lt;&gt;"",IF(AA$19&lt;&gt;"",IF(AND((CODE(X43)=86),(CODE(AA43)=82)),IF('CONFIG ,CONFL,COM MAN'!$A$31&lt;&gt;4,"","R"),""),IF(AND((CODE(X43)=86),(CODE($F43)=82)),IF('CONFIG ,CONFL,COM MAN'!$A$31&lt;&gt;4,"","R"),"")),""),"")</f>
        <v/>
      </c>
      <c r="Z44" s="101"/>
      <c r="AA44" s="592"/>
      <c r="AB44" s="97" t="str">
        <f>IFERROR(IF(AA$19&lt;&gt;"",IF(AD$19&lt;&gt;"",IF(AND((CODE(AA43)=86),(CODE(AD43)=82)),IF('CONFIG ,CONFL,COM MAN'!$A$31&lt;&gt;4,"","R"),""),IF(AND((CODE(AA43)=86),(CODE($F43)=82)),IF('CONFIG ,CONFL,COM MAN'!$A$31&lt;&gt;4,"","R"),"")),""),"")</f>
        <v/>
      </c>
      <c r="AC44" s="101"/>
      <c r="AD44" s="592"/>
      <c r="AE44" s="97" t="str">
        <f>IFERROR(IF(AD$19&lt;&gt;"",IF(AG$19&lt;&gt;"",IF(AND((CODE(AD43)=86),(CODE(AG43)=82)),IF('CONFIG ,CONFL,COM MAN'!$A$31&lt;&gt;4,"","R"),""),IF(AND((CODE(AD43)=86),(CODE($F43)=82)),IF('CONFIG ,CONFL,COM MAN'!$A$31&lt;&gt;4,"","R"),"")),""),"")</f>
        <v/>
      </c>
      <c r="AF44" s="101"/>
      <c r="AG44" s="592"/>
      <c r="AH44" s="97" t="str">
        <f>IFERROR(IF(AG$19&lt;&gt;"",IF(AJ$19&lt;&gt;"",IF(AND((CODE(AG43)=86),(CODE(AJ43)=82)),IF('CONFIG ,CONFL,COM MAN'!$A$31&lt;&gt;4,"","R"),""),IF(AND((CODE(AG43)=86),(CODE($F43)=82)),IF('CONFIG ,CONFL,COM MAN'!$A$31&lt;&gt;4,"","R"),"")),""),"")</f>
        <v/>
      </c>
      <c r="AI44" s="101"/>
      <c r="AJ44" s="592"/>
      <c r="AK44" s="97" t="str">
        <f>IFERROR(IF(AJ$19&lt;&gt;"",IF(AM$19&lt;&gt;"",IF(AND((CODE(AJ43)=86),(CODE(AM43)=82)),IF('CONFIG ,CONFL,COM MAN'!$A$31&lt;&gt;4,"","R"),""),IF(AND((CODE(AJ43)=86),(CODE($F43)=82)),IF('CONFIG ,CONFL,COM MAN'!$A$31&lt;&gt;4,"","R"),"")),""),"")</f>
        <v/>
      </c>
      <c r="AL44" s="101"/>
      <c r="AM44" s="592"/>
      <c r="AN44" s="97" t="str">
        <f>IFERROR(IF(AM$19&lt;&gt;"",IF(F$19&lt;&gt;"",IF(AND((CODE(AM43)=86),(CODE(F43)=82)),IF('CONFIG ,CONFL,COM MAN'!$A$31&lt;&gt;4,"","R"),""),IF(AND((CODE(AM43)=86),(CODE($F43)=82)),IF('CONFIG ,CONFL,COM MAN'!$A$31&lt;&gt;4,"","R"),"")),""),"")</f>
        <v/>
      </c>
      <c r="AO44" s="101"/>
      <c r="AP44" s="31"/>
      <c r="AQ44" s="31"/>
      <c r="AR44" s="31"/>
      <c r="AS44" s="31"/>
      <c r="AT44" s="31"/>
      <c r="AU44" s="31"/>
      <c r="AV44" s="31"/>
      <c r="AW44" s="31"/>
      <c r="AX44" s="31"/>
      <c r="AY44" s="31"/>
      <c r="AZ44" s="31"/>
      <c r="BA44" s="31"/>
      <c r="BB44" s="31"/>
      <c r="BC44" s="31"/>
      <c r="BD44" s="31"/>
      <c r="BE44" s="53"/>
      <c r="BF44" s="54"/>
      <c r="BG44" s="54"/>
      <c r="BH44" s="54"/>
      <c r="BI44" s="54"/>
      <c r="BJ44" s="54"/>
      <c r="BK44" s="54"/>
      <c r="BL44" s="54"/>
    </row>
    <row r="45" spans="1:74" ht="30" customHeight="1" x14ac:dyDescent="0.2">
      <c r="A45" s="632"/>
      <c r="B45" s="633"/>
      <c r="C45" s="634"/>
      <c r="D45" s="618" t="str">
        <f>IF(AND('CONFIG ,CONFL,COM MAN'!$A32=4,'CONFIG ,CONFL,COM MAN'!$I32&lt;&gt;"NÃO USADO"),'CONFIG ,CONFL,COM MAN'!$E32,"")</f>
        <v/>
      </c>
      <c r="E45" s="618"/>
      <c r="F45" s="593" t="str">
        <f>IFERROR(VLOOKUP($D45,'TABELAS DE ESTADOS'!$AA$40:$AQ$55,CODE(F$19)-64+2,0),"")</f>
        <v/>
      </c>
      <c r="G45" s="96" t="str">
        <f>IFERROR(IF(AND((CODE(F45)=86),(CODE(I45)=82)),IF('CONFIG ,CONFL,COM MAN'!$A$32&lt;&gt;4,"",IF('CONFIG ,CONFL,COM MAN'!$I$32="VEICULAR","A","r")),""),"")</f>
        <v/>
      </c>
      <c r="H45" s="98"/>
      <c r="I45" s="593" t="str">
        <f>IFERROR(IF(LEN(I$19)=1,VLOOKUP($D45,'TABELAS DE ESTADOS'!$AA$40:$AQ$55,CODE(I$19)-64+2,0),""),"")</f>
        <v/>
      </c>
      <c r="J45" s="96" t="str">
        <f>IFERROR(IF(I$19&lt;&gt;"",IF(L$19&lt;&gt;"",IF(AND((CODE(I45)=86),(CODE(L45)=82)),IF('CONFIG ,CONFL,COM MAN'!$A$32&lt;&gt;4,"",IF('CONFIG ,CONFL,COM MAN'!$I$32="VEICULAR","A","r")),""),IF(AND((CODE(I45)=86),(CODE($F45)=82)),IF('CONFIG ,CONFL,COM MAN'!$A$32&lt;&gt;4,"",IF('CONFIG ,CONFL,COM MAN'!$I$32="VEICULAR","A","r")),"")),""),"")</f>
        <v/>
      </c>
      <c r="K45" s="100"/>
      <c r="L45" s="593" t="str">
        <f>IFERROR(VLOOKUP($D45,'TABELAS DE ESTADOS'!$AA$40:$AQ$55,CODE(L$19)-64+2,0),"")</f>
        <v/>
      </c>
      <c r="M45" s="96" t="str">
        <f>IFERROR(IF(L$19&lt;&gt;"",IF(O$19&lt;&gt;"",IF(AND((CODE(L45)=86),(CODE(O45)=82)),IF('CONFIG ,CONFL,COM MAN'!$A$32&lt;&gt;4,"",IF('CONFIG ,CONFL,COM MAN'!$I$32="VEICULAR","A","r")),""),IF(AND((CODE(L45)=86),(CODE($F45)=82)),IF('CONFIG ,CONFL,COM MAN'!$A$32&lt;&gt;4,"",IF('CONFIG ,CONFL,COM MAN'!$I$32="VEICULAR","A","r")),"")),""),"")</f>
        <v/>
      </c>
      <c r="N45" s="100"/>
      <c r="O45" s="593" t="str">
        <f>IFERROR(VLOOKUP($D45,'TABELAS DE ESTADOS'!$AA$40:$AQ$55,CODE(O$19)-64+2,0),"")</f>
        <v/>
      </c>
      <c r="P45" s="96" t="str">
        <f>IFERROR(IF(O$19&lt;&gt;"",IF(R$19&lt;&gt;"",IF(AND((CODE(O45)=86),(CODE(R45)=82)),IF('CONFIG ,CONFL,COM MAN'!$A$32&lt;&gt;4,"",IF('CONFIG ,CONFL,COM MAN'!$I$32="VEICULAR","A","r")),""),IF(AND((CODE(O45)=86),(CODE($F45)=82)),IF('CONFIG ,CONFL,COM MAN'!$A$32&lt;&gt;4,"",IF('CONFIG ,CONFL,COM MAN'!$I$32="VEICULAR","A","r")),"")),""),"")</f>
        <v/>
      </c>
      <c r="Q45" s="100"/>
      <c r="R45" s="593" t="str">
        <f>IFERROR(VLOOKUP($D45,'TABELAS DE ESTADOS'!$AA$40:$AQ$55,CODE(R$19)-64+2,0),"")</f>
        <v/>
      </c>
      <c r="S45" s="96" t="str">
        <f>IFERROR(IF(R$19&lt;&gt;"",IF(U$19&lt;&gt;"",IF(AND((CODE(R45)=86),(CODE(U45)=82)),IF('CONFIG ,CONFL,COM MAN'!$A$32&lt;&gt;4,"",IF('CONFIG ,CONFL,COM MAN'!$I$32="VEICULAR","A","r")),""),IF(AND((CODE(R45)=86),(CODE($F45)=82)),IF('CONFIG ,CONFL,COM MAN'!$A$32&lt;&gt;4,"",IF('CONFIG ,CONFL,COM MAN'!$I$32="VEICULAR","A","r")),"")),""),"")</f>
        <v/>
      </c>
      <c r="T45" s="100"/>
      <c r="U45" s="593" t="str">
        <f>IFERROR(VLOOKUP($D45,'TABELAS DE ESTADOS'!$AA$40:$AQ$55,CODE(U$19)-64+2,0),"")</f>
        <v/>
      </c>
      <c r="V45" s="96" t="str">
        <f>IFERROR(IF(U$19&lt;&gt;"",IF(X$19&lt;&gt;"",IF(AND((CODE(U45)=86),(CODE(X45)=82)),IF('CONFIG ,CONFL,COM MAN'!$A$32&lt;&gt;4,"",IF('CONFIG ,CONFL,COM MAN'!$I$32="VEICULAR","A","r")),""),IF(AND((CODE(U45)=86),(CODE($F45)=82)),IF('CONFIG ,CONFL,COM MAN'!$A$32&lt;&gt;4,"",IF('CONFIG ,CONFL,COM MAN'!$I$32="VEICULAR","A","r")),"")),""),"")</f>
        <v/>
      </c>
      <c r="W45" s="100"/>
      <c r="X45" s="593" t="str">
        <f>IFERROR(VLOOKUP($D45,'TABELAS DE ESTADOS'!$AA$40:$AQ$55,CODE(X$19)-64+2,0),"")</f>
        <v/>
      </c>
      <c r="Y45" s="96" t="str">
        <f>IFERROR(IF(X$19&lt;&gt;"",IF(AA$19&lt;&gt;"",IF(AND((CODE(X45)=86),(CODE(AA45)=82)),IF('CONFIG ,CONFL,COM MAN'!$A$32&lt;&gt;4,"",IF('CONFIG ,CONFL,COM MAN'!$I$32="VEICULAR","A","r")),""),IF(AND((CODE(X45)=86),(CODE($F45)=82)),IF('CONFIG ,CONFL,COM MAN'!$A$32&lt;&gt;4,"",IF('CONFIG ,CONFL,COM MAN'!$I$32="VEICULAR","A","r")),"")),""),"")</f>
        <v/>
      </c>
      <c r="Z45" s="100"/>
      <c r="AA45" s="593" t="str">
        <f>IFERROR(VLOOKUP($D45,'TABELAS DE ESTADOS'!$AA$40:$AQ$55,CODE(AA$19)-64+2,0),"")</f>
        <v/>
      </c>
      <c r="AB45" s="96" t="str">
        <f>IFERROR(IF(AA$19&lt;&gt;"",IF(AD$19&lt;&gt;"",IF(AND((CODE(AA45)=86),(CODE(AD45)=82)),IF('CONFIG ,CONFL,COM MAN'!$A$32&lt;&gt;4,"",IF('CONFIG ,CONFL,COM MAN'!$I$32="VEICULAR","A","r")),""),IF(AND((CODE(AA45)=86),(CODE($F45)=82)),IF('CONFIG ,CONFL,COM MAN'!$A$32&lt;&gt;4,"",IF('CONFIG ,CONFL,COM MAN'!$I$32="VEICULAR","A","r")),"")),""),"")</f>
        <v/>
      </c>
      <c r="AC45" s="100"/>
      <c r="AD45" s="593" t="str">
        <f>IFERROR(VLOOKUP($D45,'TABELAS DE ESTADOS'!$AA$40:$AQ$55,CODE(AD$19)-64+2,0),"")</f>
        <v/>
      </c>
      <c r="AE45" s="96" t="str">
        <f>IFERROR(IF(AD$19&lt;&gt;"",IF(AG$19&lt;&gt;"",IF(AND((CODE(AD45)=86),(CODE(AG45)=82)),IF('CONFIG ,CONFL,COM MAN'!$A$32&lt;&gt;4,"",IF('CONFIG ,CONFL,COM MAN'!$I$32="VEICULAR","A","r")),""),IF(AND((CODE(AD45)=86),(CODE($F45)=82)),IF('CONFIG ,CONFL,COM MAN'!$A$32&lt;&gt;4,"",IF('CONFIG ,CONFL,COM MAN'!$I$32="VEICULAR","A","r")),"")),""),"")</f>
        <v/>
      </c>
      <c r="AF45" s="100"/>
      <c r="AG45" s="593" t="str">
        <f>IFERROR(VLOOKUP($D45,'TABELAS DE ESTADOS'!$AA$40:$AQ$55,CODE(AG$19)-64+2,0),"")</f>
        <v/>
      </c>
      <c r="AH45" s="96" t="str">
        <f>IFERROR(IF(AG$19&lt;&gt;"",IF(AJ$19&lt;&gt;"",IF(AND((CODE(AG45)=86),(CODE(AJ45)=82)),IF('CONFIG ,CONFL,COM MAN'!$A$32&lt;&gt;4,"",IF('CONFIG ,CONFL,COM MAN'!$I$32="VEICULAR","A","r")),""),IF(AND((CODE(AG45)=86),(CODE($F45)=82)),IF('CONFIG ,CONFL,COM MAN'!$A$32&lt;&gt;4,"",IF('CONFIG ,CONFL,COM MAN'!$I$32="VEICULAR","A","r")),"")),""),"")</f>
        <v/>
      </c>
      <c r="AI45" s="100"/>
      <c r="AJ45" s="593" t="str">
        <f>IFERROR(VLOOKUP($D45,'TABELAS DE ESTADOS'!$AA$40:$AQ$55,CODE(AJ$19)-64+2,0),"")</f>
        <v/>
      </c>
      <c r="AK45" s="96" t="str">
        <f>IFERROR(IF(AJ$19&lt;&gt;"",IF(AM$19&lt;&gt;"",IF(AND((CODE(AJ45)=86),(CODE(AM45)=82)),IF('CONFIG ,CONFL,COM MAN'!$A$32&lt;&gt;4,"",IF('CONFIG ,CONFL,COM MAN'!$I$32="VEICULAR","A","r")),""),IF(AND((CODE(AJ45)=86),(CODE($F45)=82)),IF('CONFIG ,CONFL,COM MAN'!$A$32&lt;&gt;4,"",IF('CONFIG ,CONFL,COM MAN'!$I$32="VEICULAR","A","r")),"")),""),"")</f>
        <v/>
      </c>
      <c r="AL45" s="100"/>
      <c r="AM45" s="593" t="str">
        <f>IFERROR(VLOOKUP($D45,'TABELAS DE ESTADOS'!$AA$40:$AQ$55,CODE(AM$19)-64+2,0),"")</f>
        <v/>
      </c>
      <c r="AN45" s="96" t="str">
        <f>IFERROR(IF(AM$19&lt;&gt;"",IF(F$19&lt;&gt;"",IF(AND((CODE(AM45)=86),(CODE(F45)=82)),IF('CONFIG ,CONFL,COM MAN'!$A$32&lt;&gt;4,"",IF('CONFIG ,CONFL,COM MAN'!$I$32="VEICULAR","A","r")),""),IF(AND((CODE(AM45)=86),(CODE($F45)=82)),IF('CONFIG ,CONFL,COM MAN'!$A$32&lt;&gt;4,"",IF('CONFIG ,CONFL,COM MAN'!$I$32="VEICULAR","A","r")),"")),""),"")</f>
        <v/>
      </c>
      <c r="AO45" s="100"/>
      <c r="AP45" s="31"/>
      <c r="AQ45" s="31"/>
      <c r="AR45" s="31"/>
      <c r="AS45" s="31"/>
      <c r="AT45" s="31"/>
      <c r="AU45" s="31"/>
      <c r="AV45" s="31"/>
      <c r="AW45" s="31"/>
      <c r="AX45" s="31"/>
      <c r="AY45" s="31"/>
      <c r="AZ45" s="31"/>
      <c r="BA45" s="31"/>
      <c r="BB45" s="31"/>
      <c r="BC45" s="31"/>
      <c r="BD45" s="31"/>
      <c r="BE45" s="53"/>
      <c r="BF45" s="54"/>
      <c r="BG45" s="54"/>
      <c r="BH45" s="54"/>
      <c r="BI45" s="54"/>
      <c r="BJ45" s="54"/>
      <c r="BK45" s="54"/>
      <c r="BL45" s="54"/>
    </row>
    <row r="46" spans="1:74" ht="30" customHeight="1" x14ac:dyDescent="0.2">
      <c r="A46" s="632"/>
      <c r="B46" s="633"/>
      <c r="C46" s="634"/>
      <c r="D46" s="617"/>
      <c r="E46" s="617"/>
      <c r="F46" s="592"/>
      <c r="G46" s="97" t="str">
        <f>IFERROR(IF(AND((CODE(F45)=86),(CODE(I45)=82)),IF('CONFIG ,CONFL,COM MAN'!$A$32&lt;&gt;4,"","R"),""),"")</f>
        <v/>
      </c>
      <c r="H46" s="99"/>
      <c r="I46" s="592"/>
      <c r="J46" s="97" t="str">
        <f>IFERROR(IF(I$19&lt;&gt;"",IF(L$19&lt;&gt;"",IF(AND((CODE(I45)=86),(CODE(L45)=82)),IF('CONFIG ,CONFL,COM MAN'!$A$32&lt;&gt;4,"","R"),""),IF(AND((CODE(I45)=86),(CODE($F45)=82)),IF('CONFIG ,CONFL,COM MAN'!$A$32&lt;&gt;4,"","R"),"")),""),"")</f>
        <v/>
      </c>
      <c r="K46" s="101"/>
      <c r="L46" s="592"/>
      <c r="M46" s="97" t="str">
        <f>IFERROR(IF(L$19&lt;&gt;"",IF(O$19&lt;&gt;"",IF(AND((CODE(L45)=86),(CODE(O45)=82)),IF('CONFIG ,CONFL,COM MAN'!$A$32&lt;&gt;4,"","R"),""),IF(AND((CODE(L45)=86),(CODE($F45)=82)),IF('CONFIG ,CONFL,COM MAN'!$A$32&lt;&gt;4,"","R"),"")),""),"")</f>
        <v/>
      </c>
      <c r="N46" s="101"/>
      <c r="O46" s="592"/>
      <c r="P46" s="97" t="str">
        <f>IFERROR(IF(O$19&lt;&gt;"",IF(R$19&lt;&gt;"",IF(AND((CODE(O45)=86),(CODE(R45)=82)),IF('CONFIG ,CONFL,COM MAN'!$A$32&lt;&gt;4,"","R"),""),IF(AND((CODE(O45)=86),(CODE($F45)=82)),IF('CONFIG ,CONFL,COM MAN'!$A$32&lt;&gt;4,"","R"),"")),""),"")</f>
        <v/>
      </c>
      <c r="Q46" s="101"/>
      <c r="R46" s="592"/>
      <c r="S46" s="97" t="str">
        <f>IFERROR(IF(R$19&lt;&gt;"",IF(U$19&lt;&gt;"",IF(AND((CODE(R45)=86),(CODE(U45)=82)),IF('CONFIG ,CONFL,COM MAN'!$A$32&lt;&gt;4,"","R"),""),IF(AND((CODE(R45)=86),(CODE($F45)=82)),IF('CONFIG ,CONFL,COM MAN'!$A$32&lt;&gt;4,"","R"),"")),""),"")</f>
        <v/>
      </c>
      <c r="T46" s="101"/>
      <c r="U46" s="592"/>
      <c r="V46" s="97" t="str">
        <f>IFERROR(IF(U$19&lt;&gt;"",IF(X$19&lt;&gt;"",IF(AND((CODE(U45)=86),(CODE(X45)=82)),IF('CONFIG ,CONFL,COM MAN'!$A$32&lt;&gt;4,"","R"),""),IF(AND((CODE(U45)=86),(CODE($F45)=82)),IF('CONFIG ,CONFL,COM MAN'!$A$32&lt;&gt;4,"","R"),"")),""),"")</f>
        <v/>
      </c>
      <c r="W46" s="101"/>
      <c r="X46" s="592"/>
      <c r="Y46" s="97" t="str">
        <f>IFERROR(IF(X$19&lt;&gt;"",IF(AA$19&lt;&gt;"",IF(AND((CODE(X45)=86),(CODE(AA45)=82)),IF('CONFIG ,CONFL,COM MAN'!$A$32&lt;&gt;4,"","R"),""),IF(AND((CODE(X45)=86),(CODE($F45)=82)),IF('CONFIG ,CONFL,COM MAN'!$A$32&lt;&gt;4,"","R"),"")),""),"")</f>
        <v/>
      </c>
      <c r="Z46" s="101"/>
      <c r="AA46" s="592"/>
      <c r="AB46" s="97" t="str">
        <f>IFERROR(IF(AA$19&lt;&gt;"",IF(AD$19&lt;&gt;"",IF(AND((CODE(AA45)=86),(CODE(AD45)=82)),IF('CONFIG ,CONFL,COM MAN'!$A$32&lt;&gt;4,"","R"),""),IF(AND((CODE(AA45)=86),(CODE($F45)=82)),IF('CONFIG ,CONFL,COM MAN'!$A$32&lt;&gt;4,"","R"),"")),""),"")</f>
        <v/>
      </c>
      <c r="AC46" s="101"/>
      <c r="AD46" s="592"/>
      <c r="AE46" s="97" t="str">
        <f>IFERROR(IF(AD$19&lt;&gt;"",IF(AG$19&lt;&gt;"",IF(AND((CODE(AD45)=86),(CODE(AG45)=82)),IF('CONFIG ,CONFL,COM MAN'!$A$32&lt;&gt;4,"","R"),""),IF(AND((CODE(AD45)=86),(CODE($F45)=82)),IF('CONFIG ,CONFL,COM MAN'!$A$32&lt;&gt;4,"","R"),"")),""),"")</f>
        <v/>
      </c>
      <c r="AF46" s="101"/>
      <c r="AG46" s="592"/>
      <c r="AH46" s="97" t="str">
        <f>IFERROR(IF(AG$19&lt;&gt;"",IF(AJ$19&lt;&gt;"",IF(AND((CODE(AG45)=86),(CODE(AJ45)=82)),IF('CONFIG ,CONFL,COM MAN'!$A$32&lt;&gt;4,"","R"),""),IF(AND((CODE(AG45)=86),(CODE($F45)=82)),IF('CONFIG ,CONFL,COM MAN'!$A$32&lt;&gt;4,"","R"),"")),""),"")</f>
        <v/>
      </c>
      <c r="AI46" s="101"/>
      <c r="AJ46" s="592"/>
      <c r="AK46" s="97" t="str">
        <f>IFERROR(IF(AJ$19&lt;&gt;"",IF(AM$19&lt;&gt;"",IF(AND((CODE(AJ45)=86),(CODE(AM45)=82)),IF('CONFIG ,CONFL,COM MAN'!$A$32&lt;&gt;4,"","R"),""),IF(AND((CODE(AJ45)=86),(CODE($F45)=82)),IF('CONFIG ,CONFL,COM MAN'!$A$32&lt;&gt;4,"","R"),"")),""),"")</f>
        <v/>
      </c>
      <c r="AL46" s="101"/>
      <c r="AM46" s="592"/>
      <c r="AN46" s="97" t="str">
        <f>IFERROR(IF(AM$19&lt;&gt;"",IF(F$19&lt;&gt;"",IF(AND((CODE(AM45)=86),(CODE(F45)=82)),IF('CONFIG ,CONFL,COM MAN'!$A$32&lt;&gt;4,"","R"),""),IF(AND((CODE(AM45)=86),(CODE($F45)=82)),IF('CONFIG ,CONFL,COM MAN'!$A$32&lt;&gt;4,"","R"),"")),""),"")</f>
        <v/>
      </c>
      <c r="AO46" s="101"/>
      <c r="AP46" s="31"/>
      <c r="AQ46" s="31"/>
      <c r="AR46" s="31"/>
      <c r="AS46" s="31"/>
      <c r="AT46" s="31"/>
      <c r="AU46" s="31"/>
      <c r="AV46" s="31"/>
      <c r="AW46" s="31"/>
      <c r="AX46" s="31"/>
      <c r="AY46" s="31"/>
      <c r="AZ46" s="31"/>
      <c r="BA46" s="31"/>
      <c r="BB46" s="31"/>
      <c r="BC46" s="31"/>
      <c r="BD46" s="31"/>
      <c r="BE46" s="52"/>
      <c r="BF46" s="52"/>
      <c r="BG46" s="52"/>
      <c r="BH46" s="52"/>
      <c r="BI46" s="52"/>
      <c r="BJ46" s="52"/>
      <c r="BK46" s="52"/>
      <c r="BL46" s="52"/>
      <c r="BM46" s="52"/>
      <c r="BN46" s="52"/>
      <c r="BO46" s="52"/>
      <c r="BP46" s="52"/>
      <c r="BQ46" s="52"/>
      <c r="BR46" s="52"/>
      <c r="BS46" s="52"/>
      <c r="BT46" s="52"/>
      <c r="BU46" s="52"/>
      <c r="BV46" s="52"/>
    </row>
    <row r="47" spans="1:74" ht="30" customHeight="1" x14ac:dyDescent="0.2">
      <c r="A47" s="632"/>
      <c r="B47" s="633"/>
      <c r="C47" s="634"/>
      <c r="D47" s="618" t="str">
        <f>IF(AND('CONFIG ,CONFL,COM MAN'!$A33=4,'CONFIG ,CONFL,COM MAN'!$I33&lt;&gt;"NÃO USADO"),'CONFIG ,CONFL,COM MAN'!$E33,"")</f>
        <v/>
      </c>
      <c r="E47" s="618"/>
      <c r="F47" s="593" t="str">
        <f>IFERROR(VLOOKUP($D47,'TABELAS DE ESTADOS'!$AA$40:$AQ$55,CODE(F$19)-64+2,0),"")</f>
        <v/>
      </c>
      <c r="G47" s="96" t="str">
        <f>IFERROR(IF(AND((CODE(F47)=86),(CODE(I47)=82)),IF('CONFIG ,CONFL,COM MAN'!$A$33&lt;&gt;4,"",IF('CONFIG ,CONFL,COM MAN'!$I$33="VEICULAR","A","r")),""),"")</f>
        <v/>
      </c>
      <c r="H47" s="98"/>
      <c r="I47" s="593" t="str">
        <f>IFERROR(IF(LEN(I$19)=1,VLOOKUP($D47,'TABELAS DE ESTADOS'!$AA$40:$AQ$55,CODE(I$19)-64+2,0),""),"")</f>
        <v/>
      </c>
      <c r="J47" s="96" t="str">
        <f>IFERROR(IF(I$19&lt;&gt;"",IF(L$19&lt;&gt;"",IF(AND((CODE(I47)=86),(CODE(L47)=82)),IF('CONFIG ,CONFL,COM MAN'!$A$33&lt;&gt;4,"",IF('CONFIG ,CONFL,COM MAN'!$I$33="VEICULAR","A","r")),""),IF(AND((CODE(I47)=86),(CODE($F47)=82)),IF('CONFIG ,CONFL,COM MAN'!$A$33&lt;&gt;4,"",IF('CONFIG ,CONFL,COM MAN'!$I$33="VEICULAR","A","r")),"")),""),"")</f>
        <v/>
      </c>
      <c r="K47" s="100"/>
      <c r="L47" s="593" t="str">
        <f>IFERROR(VLOOKUP($D47,'TABELAS DE ESTADOS'!$AA$40:$AQ$55,CODE(L$19)-64+2,0),"")</f>
        <v/>
      </c>
      <c r="M47" s="96" t="str">
        <f>IFERROR(IF(L$19&lt;&gt;"",IF(O$19&lt;&gt;"",IF(AND((CODE(L47)=86),(CODE(O47)=82)),IF('CONFIG ,CONFL,COM MAN'!$A$33&lt;&gt;4,"",IF('CONFIG ,CONFL,COM MAN'!$I$33="VEICULAR","A","r")),""),IF(AND((CODE(L47)=86),(CODE($F47)=82)),IF('CONFIG ,CONFL,COM MAN'!$A$33&lt;&gt;4,"",IF('CONFIG ,CONFL,COM MAN'!$I$33="VEICULAR","A","r")),"")),""),"")</f>
        <v/>
      </c>
      <c r="N47" s="100"/>
      <c r="O47" s="593" t="str">
        <f>IFERROR(VLOOKUP($D47,'TABELAS DE ESTADOS'!$AA$40:$AQ$55,CODE(O$19)-64+2,0),"")</f>
        <v/>
      </c>
      <c r="P47" s="96" t="str">
        <f>IFERROR(IF(O$19&lt;&gt;"",IF(R$19&lt;&gt;"",IF(AND((CODE(O47)=86),(CODE(R47)=82)),IF('CONFIG ,CONFL,COM MAN'!$A$33&lt;&gt;4,"",IF('CONFIG ,CONFL,COM MAN'!$I$33="VEICULAR","A","r")),""),IF(AND((CODE(O47)=86),(CODE($F47)=82)),IF('CONFIG ,CONFL,COM MAN'!$A$33&lt;&gt;4,"",IF('CONFIG ,CONFL,COM MAN'!$I$33="VEICULAR","A","r")),"")),""),"")</f>
        <v/>
      </c>
      <c r="Q47" s="100"/>
      <c r="R47" s="593" t="str">
        <f>IFERROR(VLOOKUP($D47,'TABELAS DE ESTADOS'!$AA$40:$AQ$55,CODE(R$19)-64+2,0),"")</f>
        <v/>
      </c>
      <c r="S47" s="96" t="str">
        <f>IFERROR(IF(R$19&lt;&gt;"",IF(U$19&lt;&gt;"",IF(AND((CODE(R47)=86),(CODE(U47)=82)),IF('CONFIG ,CONFL,COM MAN'!$A$33&lt;&gt;4,"",IF('CONFIG ,CONFL,COM MAN'!$I$33="VEICULAR","A","r")),""),IF(AND((CODE(R47)=86),(CODE($F47)=82)),IF('CONFIG ,CONFL,COM MAN'!$A$33&lt;&gt;4,"",IF('CONFIG ,CONFL,COM MAN'!$I$33="VEICULAR","A","r")),"")),""),"")</f>
        <v/>
      </c>
      <c r="T47" s="100"/>
      <c r="U47" s="593" t="str">
        <f>IFERROR(VLOOKUP($D47,'TABELAS DE ESTADOS'!$AA$40:$AQ$55,CODE(U$19)-64+2,0),"")</f>
        <v/>
      </c>
      <c r="V47" s="96" t="str">
        <f>IFERROR(IF(U$19&lt;&gt;"",IF(X$19&lt;&gt;"",IF(AND((CODE(U47)=86),(CODE(X47)=82)),IF('CONFIG ,CONFL,COM MAN'!$A$33&lt;&gt;4,"",IF('CONFIG ,CONFL,COM MAN'!$I$33="VEICULAR","A","r")),""),IF(AND((CODE(U47)=86),(CODE($F47)=82)),IF('CONFIG ,CONFL,COM MAN'!$A$33&lt;&gt;4,"",IF('CONFIG ,CONFL,COM MAN'!$I$33="VEICULAR","A","r")),"")),""),"")</f>
        <v/>
      </c>
      <c r="W47" s="100"/>
      <c r="X47" s="593" t="str">
        <f>IFERROR(VLOOKUP($D47,'TABELAS DE ESTADOS'!$AA$40:$AQ$55,CODE(X$19)-64+2,0),"")</f>
        <v/>
      </c>
      <c r="Y47" s="96" t="str">
        <f>IFERROR(IF(X$19&lt;&gt;"",IF(AA$19&lt;&gt;"",IF(AND((CODE(X47)=86),(CODE(AA47)=82)),IF('CONFIG ,CONFL,COM MAN'!$A$33&lt;&gt;4,"",IF('CONFIG ,CONFL,COM MAN'!$I$33="VEICULAR","A","r")),""),IF(AND((CODE(X47)=86),(CODE($F47)=82)),IF('CONFIG ,CONFL,COM MAN'!$A$33&lt;&gt;4,"",IF('CONFIG ,CONFL,COM MAN'!$I$33="VEICULAR","A","r")),"")),""),"")</f>
        <v/>
      </c>
      <c r="Z47" s="100"/>
      <c r="AA47" s="593" t="str">
        <f>IFERROR(VLOOKUP($D47,'TABELAS DE ESTADOS'!$AA$40:$AQ$55,CODE(AA$19)-64+2,0),"")</f>
        <v/>
      </c>
      <c r="AB47" s="96" t="str">
        <f>IFERROR(IF(AA$19&lt;&gt;"",IF(AD$19&lt;&gt;"",IF(AND((CODE(AA47)=86),(CODE(AD47)=82)),IF('CONFIG ,CONFL,COM MAN'!$A$33&lt;&gt;4,"",IF('CONFIG ,CONFL,COM MAN'!$I$33="VEICULAR","A","r")),""),IF(AND((CODE(AA47)=86),(CODE($F47)=82)),IF('CONFIG ,CONFL,COM MAN'!$A$33&lt;&gt;4,"",IF('CONFIG ,CONFL,COM MAN'!$I$33="VEICULAR","A","r")),"")),""),"")</f>
        <v/>
      </c>
      <c r="AC47" s="100"/>
      <c r="AD47" s="593" t="str">
        <f>IFERROR(VLOOKUP($D47,'TABELAS DE ESTADOS'!$AA$40:$AQ$55,CODE(AD$19)-64+2,0),"")</f>
        <v/>
      </c>
      <c r="AE47" s="96" t="str">
        <f>IFERROR(IF(AD$19&lt;&gt;"",IF(AG$19&lt;&gt;"",IF(AND((CODE(AD47)=86),(CODE(AG47)=82)),IF('CONFIG ,CONFL,COM MAN'!$A$33&lt;&gt;4,"",IF('CONFIG ,CONFL,COM MAN'!$I$33="VEICULAR","A","r")),""),IF(AND((CODE(AD47)=86),(CODE($F47)=82)),IF('CONFIG ,CONFL,COM MAN'!$A$33&lt;&gt;4,"",IF('CONFIG ,CONFL,COM MAN'!$I$33="VEICULAR","A","r")),"")),""),"")</f>
        <v/>
      </c>
      <c r="AF47" s="100"/>
      <c r="AG47" s="593" t="str">
        <f>IFERROR(VLOOKUP($D47,'TABELAS DE ESTADOS'!$AA$40:$AQ$55,CODE(AG$19)-64+2,0),"")</f>
        <v/>
      </c>
      <c r="AH47" s="96" t="str">
        <f>IFERROR(IF(AG$19&lt;&gt;"",IF(AJ$19&lt;&gt;"",IF(AND((CODE(AG47)=86),(CODE(AJ47)=82)),IF('CONFIG ,CONFL,COM MAN'!$A$33&lt;&gt;4,"",IF('CONFIG ,CONFL,COM MAN'!$I$33="VEICULAR","A","r")),""),IF(AND((CODE(AG47)=86),(CODE($F47)=82)),IF('CONFIG ,CONFL,COM MAN'!$A$33&lt;&gt;4,"",IF('CONFIG ,CONFL,COM MAN'!$I$33="VEICULAR","A","r")),"")),""),"")</f>
        <v/>
      </c>
      <c r="AI47" s="100"/>
      <c r="AJ47" s="593" t="str">
        <f>IFERROR(VLOOKUP($D47,'TABELAS DE ESTADOS'!$AA$40:$AQ$55,CODE(AJ$19)-64+2,0),"")</f>
        <v/>
      </c>
      <c r="AK47" s="96" t="str">
        <f>IFERROR(IF(AJ$19&lt;&gt;"",IF(AM$19&lt;&gt;"",IF(AND((CODE(AJ47)=86),(CODE(AM47)=82)),IF('CONFIG ,CONFL,COM MAN'!$A$33&lt;&gt;4,"",IF('CONFIG ,CONFL,COM MAN'!$I$33="VEICULAR","A","r")),""),IF(AND((CODE(AJ47)=86),(CODE($F47)=82)),IF('CONFIG ,CONFL,COM MAN'!$A$33&lt;&gt;4,"",IF('CONFIG ,CONFL,COM MAN'!$I$33="VEICULAR","A","r")),"")),""),"")</f>
        <v/>
      </c>
      <c r="AL47" s="100"/>
      <c r="AM47" s="593" t="str">
        <f>IFERROR(VLOOKUP($D47,'TABELAS DE ESTADOS'!$AA$40:$AQ$55,CODE(AM$19)-64+2,0),"")</f>
        <v/>
      </c>
      <c r="AN47" s="96" t="str">
        <f>IFERROR(IF(AM$19&lt;&gt;"",IF(F$19&lt;&gt;"",IF(AND((CODE(AM47)=86),(CODE(F47)=82)),IF('CONFIG ,CONFL,COM MAN'!$A$33&lt;&gt;4,"",IF('CONFIG ,CONFL,COM MAN'!$I$33="VEICULAR","A","r")),""),IF(AND((CODE(AM47)=86),(CODE($F47)=82)),IF('CONFIG ,CONFL,COM MAN'!$A$33&lt;&gt;4,"",IF('CONFIG ,CONFL,COM MAN'!$I$33="VEICULAR","A","r")),"")),""),"")</f>
        <v/>
      </c>
      <c r="AO47" s="100"/>
      <c r="AP47" s="31"/>
      <c r="AQ47" s="31"/>
      <c r="AR47" s="31"/>
      <c r="AS47" s="31"/>
      <c r="AT47" s="31"/>
      <c r="AU47" s="31"/>
      <c r="AV47" s="31"/>
      <c r="AW47" s="31"/>
      <c r="AX47" s="31"/>
      <c r="AY47" s="31"/>
      <c r="AZ47" s="31"/>
      <c r="BA47" s="31"/>
      <c r="BB47" s="31"/>
      <c r="BC47" s="31"/>
      <c r="BD47" s="31"/>
      <c r="BE47" s="52"/>
      <c r="BF47" s="52"/>
      <c r="BG47" s="52"/>
      <c r="BH47" s="52"/>
      <c r="BI47" s="52"/>
      <c r="BJ47" s="52"/>
      <c r="BK47" s="52"/>
      <c r="BL47" s="52"/>
      <c r="BM47" s="52"/>
      <c r="BN47" s="52"/>
      <c r="BO47" s="52"/>
      <c r="BP47" s="52"/>
      <c r="BQ47" s="52"/>
      <c r="BR47" s="52"/>
      <c r="BS47" s="52"/>
      <c r="BT47" s="52"/>
      <c r="BU47" s="52"/>
      <c r="BV47" s="52"/>
    </row>
    <row r="48" spans="1:74" ht="30" customHeight="1" x14ac:dyDescent="0.2">
      <c r="A48" s="632"/>
      <c r="B48" s="633"/>
      <c r="C48" s="634"/>
      <c r="D48" s="617"/>
      <c r="E48" s="617"/>
      <c r="F48" s="592"/>
      <c r="G48" s="97" t="str">
        <f>IFERROR(IF(AND((CODE(F47)=86),(CODE(I47)=82)),IF('CONFIG ,CONFL,COM MAN'!$A$33&lt;&gt;4,"","R"),""),"")</f>
        <v/>
      </c>
      <c r="H48" s="99"/>
      <c r="I48" s="592"/>
      <c r="J48" s="97" t="str">
        <f>IFERROR(IF(I$19&lt;&gt;"",IF(L$19&lt;&gt;"",IF(AND((CODE(I47)=86),(CODE(L47)=82)),IF('CONFIG ,CONFL,COM MAN'!$A$33&lt;&gt;4,"","R"),""),IF(AND((CODE(I47)=86),(CODE($F47)=82)),IF('CONFIG ,CONFL,COM MAN'!$A$33&lt;&gt;4,"","R"),"")),""),"")</f>
        <v/>
      </c>
      <c r="K48" s="101"/>
      <c r="L48" s="592"/>
      <c r="M48" s="97" t="str">
        <f>IFERROR(IF(L$19&lt;&gt;"",IF(O$19&lt;&gt;"",IF(AND((CODE(L47)=86),(CODE(O47)=82)),IF('CONFIG ,CONFL,COM MAN'!$A$33&lt;&gt;4,"","R"),""),IF(AND((CODE(L47)=86),(CODE($F47)=82)),IF('CONFIG ,CONFL,COM MAN'!$A$33&lt;&gt;4,"","R"),"")),""),"")</f>
        <v/>
      </c>
      <c r="N48" s="101"/>
      <c r="O48" s="592"/>
      <c r="P48" s="97" t="str">
        <f>IFERROR(IF(O$19&lt;&gt;"",IF(R$19&lt;&gt;"",IF(AND((CODE(O47)=86),(CODE(R47)=82)),IF('CONFIG ,CONFL,COM MAN'!$A$33&lt;&gt;4,"","R"),""),IF(AND((CODE(O47)=86),(CODE($F47)=82)),IF('CONFIG ,CONFL,COM MAN'!$A$33&lt;&gt;4,"","R"),"")),""),"")</f>
        <v/>
      </c>
      <c r="Q48" s="101"/>
      <c r="R48" s="592"/>
      <c r="S48" s="97" t="str">
        <f>IFERROR(IF(R$19&lt;&gt;"",IF(U$19&lt;&gt;"",IF(AND((CODE(R47)=86),(CODE(U47)=82)),IF('CONFIG ,CONFL,COM MAN'!$A$33&lt;&gt;4,"","R"),""),IF(AND((CODE(R47)=86),(CODE($F47)=82)),IF('CONFIG ,CONFL,COM MAN'!$A$33&lt;&gt;4,"","R"),"")),""),"")</f>
        <v/>
      </c>
      <c r="T48" s="101"/>
      <c r="U48" s="592"/>
      <c r="V48" s="97" t="str">
        <f>IFERROR(IF(U$19&lt;&gt;"",IF(X$19&lt;&gt;"",IF(AND((CODE(U47)=86),(CODE(X47)=82)),IF('CONFIG ,CONFL,COM MAN'!$A$33&lt;&gt;4,"","R"),""),IF(AND((CODE(U47)=86),(CODE($F47)=82)),IF('CONFIG ,CONFL,COM MAN'!$A$33&lt;&gt;4,"","R"),"")),""),"")</f>
        <v/>
      </c>
      <c r="W48" s="101"/>
      <c r="X48" s="592"/>
      <c r="Y48" s="97" t="str">
        <f>IFERROR(IF(X$19&lt;&gt;"",IF(AA$19&lt;&gt;"",IF(AND((CODE(X47)=86),(CODE(AA47)=82)),IF('CONFIG ,CONFL,COM MAN'!$A$33&lt;&gt;4,"","R"),""),IF(AND((CODE(X47)=86),(CODE($F47)=82)),IF('CONFIG ,CONFL,COM MAN'!$A$33&lt;&gt;4,"","R"),"")),""),"")</f>
        <v/>
      </c>
      <c r="Z48" s="101"/>
      <c r="AA48" s="592"/>
      <c r="AB48" s="97" t="str">
        <f>IFERROR(IF(AA$19&lt;&gt;"",IF(AD$19&lt;&gt;"",IF(AND((CODE(AA47)=86),(CODE(AD47)=82)),IF('CONFIG ,CONFL,COM MAN'!$A$33&lt;&gt;4,"","R"),""),IF(AND((CODE(AA47)=86),(CODE($F47)=82)),IF('CONFIG ,CONFL,COM MAN'!$A$33&lt;&gt;4,"","R"),"")),""),"")</f>
        <v/>
      </c>
      <c r="AC48" s="101"/>
      <c r="AD48" s="592"/>
      <c r="AE48" s="97" t="str">
        <f>IFERROR(IF(AD$19&lt;&gt;"",IF(AG$19&lt;&gt;"",IF(AND((CODE(AD47)=86),(CODE(AG47)=82)),IF('CONFIG ,CONFL,COM MAN'!$A$33&lt;&gt;4,"","R"),""),IF(AND((CODE(AD47)=86),(CODE($F47)=82)),IF('CONFIG ,CONFL,COM MAN'!$A$33&lt;&gt;4,"","R"),"")),""),"")</f>
        <v/>
      </c>
      <c r="AF48" s="101"/>
      <c r="AG48" s="592"/>
      <c r="AH48" s="97" t="str">
        <f>IFERROR(IF(AG$19&lt;&gt;"",IF(AJ$19&lt;&gt;"",IF(AND((CODE(AG47)=86),(CODE(AJ47)=82)),IF('CONFIG ,CONFL,COM MAN'!$A$33&lt;&gt;4,"","R"),""),IF(AND((CODE(AG47)=86),(CODE($F47)=82)),IF('CONFIG ,CONFL,COM MAN'!$A$33&lt;&gt;4,"","R"),"")),""),"")</f>
        <v/>
      </c>
      <c r="AI48" s="101"/>
      <c r="AJ48" s="592"/>
      <c r="AK48" s="97" t="str">
        <f>IFERROR(IF(AJ$19&lt;&gt;"",IF(AM$19&lt;&gt;"",IF(AND((CODE(AJ47)=86),(CODE(AM47)=82)),IF('CONFIG ,CONFL,COM MAN'!$A$33&lt;&gt;4,"","R"),""),IF(AND((CODE(AJ47)=86),(CODE($F47)=82)),IF('CONFIG ,CONFL,COM MAN'!$A$33&lt;&gt;4,"","R"),"")),""),"")</f>
        <v/>
      </c>
      <c r="AL48" s="101"/>
      <c r="AM48" s="592"/>
      <c r="AN48" s="97" t="str">
        <f>IFERROR(IF(AM$19&lt;&gt;"",IF(F$19&lt;&gt;"",IF(AND((CODE(AM47)=86),(CODE(F47)=82)),IF('CONFIG ,CONFL,COM MAN'!$A$33&lt;&gt;4,"","R"),""),IF(AND((CODE(AM47)=86),(CODE($F47)=82)),IF('CONFIG ,CONFL,COM MAN'!$A$33&lt;&gt;4,"","R"),"")),""),"")</f>
        <v/>
      </c>
      <c r="AO48" s="101"/>
      <c r="AP48" s="31"/>
      <c r="AQ48" s="31"/>
      <c r="AR48" s="31"/>
      <c r="AS48" s="31"/>
      <c r="AT48" s="31"/>
      <c r="AU48" s="31"/>
      <c r="AV48" s="31"/>
      <c r="AW48" s="31"/>
      <c r="AX48" s="31"/>
      <c r="AY48" s="31"/>
      <c r="AZ48" s="31"/>
      <c r="BA48" s="31"/>
      <c r="BB48" s="31"/>
      <c r="BC48" s="31"/>
      <c r="BD48" s="31"/>
      <c r="BE48" s="53"/>
      <c r="BF48" s="53"/>
      <c r="BG48" s="53"/>
      <c r="BH48" s="53"/>
      <c r="BI48" s="53"/>
      <c r="BJ48" s="53"/>
      <c r="BK48" s="53"/>
      <c r="BL48" s="53"/>
      <c r="BM48" s="53"/>
      <c r="BN48" s="53"/>
      <c r="BO48" s="53"/>
      <c r="BP48" s="54"/>
      <c r="BQ48" s="54"/>
      <c r="BR48" s="54"/>
      <c r="BS48" s="54"/>
      <c r="BT48" s="54"/>
      <c r="BU48" s="54"/>
      <c r="BV48" s="54"/>
    </row>
    <row r="49" spans="1:74" ht="30" customHeight="1" x14ac:dyDescent="0.2">
      <c r="A49" s="632"/>
      <c r="B49" s="633"/>
      <c r="C49" s="634"/>
      <c r="D49" s="618" t="str">
        <f>IF(AND('CONFIG ,CONFL,COM MAN'!$A34=4,'CONFIG ,CONFL,COM MAN'!$I34&lt;&gt;"NÃO USADO"),'CONFIG ,CONFL,COM MAN'!$E34,"")</f>
        <v/>
      </c>
      <c r="E49" s="618"/>
      <c r="F49" s="593" t="str">
        <f>IFERROR(VLOOKUP($D49,'TABELAS DE ESTADOS'!$AA$40:$AQ$55,CODE(F$19)-64+2,0),"")</f>
        <v/>
      </c>
      <c r="G49" s="96" t="str">
        <f>IFERROR(IF(AND((CODE(F49)=86),(CODE(I49)=82)),IF('CONFIG ,CONFL,COM MAN'!$A$34&lt;&gt;4,"",IF('CONFIG ,CONFL,COM MAN'!$I$34="VEICULAR","A","r")),""),"")</f>
        <v/>
      </c>
      <c r="H49" s="98"/>
      <c r="I49" s="593" t="str">
        <f>IFERROR(IF(LEN(I$19)=1,VLOOKUP($D49,'TABELAS DE ESTADOS'!$AA$40:$AQ$55,CODE(I$19)-64+2,0),""),"")</f>
        <v/>
      </c>
      <c r="J49" s="96" t="str">
        <f>IFERROR(IF(I$19&lt;&gt;"",IF(L$19&lt;&gt;"",IF(AND((CODE(I49)=86),(CODE(L49)=82)),IF('CONFIG ,CONFL,COM MAN'!$A$34&lt;&gt;4,"",IF('CONFIG ,CONFL,COM MAN'!$I$34="VEICULAR","A","r")),""),IF(AND((CODE(I49)=86),(CODE($F49)=82)),IF('CONFIG ,CONFL,COM MAN'!$A$34&lt;&gt;4,"",IF('CONFIG ,CONFL,COM MAN'!$I$34="VEICULAR","A","r")),"")),""),"")</f>
        <v/>
      </c>
      <c r="K49" s="100"/>
      <c r="L49" s="593" t="str">
        <f>IFERROR(VLOOKUP($D49,'TABELAS DE ESTADOS'!$AA$40:$AQ$55,CODE(L$19)-64+2,0),"")</f>
        <v/>
      </c>
      <c r="M49" s="96" t="str">
        <f>IFERROR(IF(L$19&lt;&gt;"",IF(O$19&lt;&gt;"",IF(AND((CODE(L49)=86),(CODE(O49)=82)),IF('CONFIG ,CONFL,COM MAN'!$A$34&lt;&gt;4,"",IF('CONFIG ,CONFL,COM MAN'!$I$34="VEICULAR","A","r")),""),IF(AND((CODE(L49)=86),(CODE($F49)=82)),IF('CONFIG ,CONFL,COM MAN'!$A$34&lt;&gt;4,"",IF('CONFIG ,CONFL,COM MAN'!$I$34="VEICULAR","A","r")),"")),""),"")</f>
        <v/>
      </c>
      <c r="N49" s="100"/>
      <c r="O49" s="593" t="str">
        <f>IFERROR(VLOOKUP($D49,'TABELAS DE ESTADOS'!$AA$40:$AQ$55,CODE(O$19)-64+2,0),"")</f>
        <v/>
      </c>
      <c r="P49" s="96" t="str">
        <f>IFERROR(IF(O$19&lt;&gt;"",IF(R$19&lt;&gt;"",IF(AND((CODE(O49)=86),(CODE(R49)=82)),IF('CONFIG ,CONFL,COM MAN'!$A$34&lt;&gt;4,"",IF('CONFIG ,CONFL,COM MAN'!$I$34="VEICULAR","A","r")),""),IF(AND((CODE(O49)=86),(CODE($F49)=82)),IF('CONFIG ,CONFL,COM MAN'!$A$34&lt;&gt;4,"",IF('CONFIG ,CONFL,COM MAN'!$I$34="VEICULAR","A","r")),"")),""),"")</f>
        <v/>
      </c>
      <c r="Q49" s="100"/>
      <c r="R49" s="593" t="str">
        <f>IFERROR(VLOOKUP($D49,'TABELAS DE ESTADOS'!$AA$40:$AQ$55,CODE(R$19)-64+2,0),"")</f>
        <v/>
      </c>
      <c r="S49" s="96" t="str">
        <f>IFERROR(IF(R$19&lt;&gt;"",IF(U$19&lt;&gt;"",IF(AND((CODE(R49)=86),(CODE(U49)=82)),IF('CONFIG ,CONFL,COM MAN'!$A$34&lt;&gt;4,"",IF('CONFIG ,CONFL,COM MAN'!$I$34="VEICULAR","A","r")),""),IF(AND((CODE(R49)=86),(CODE($F49)=82)),IF('CONFIG ,CONFL,COM MAN'!$A$34&lt;&gt;4,"",IF('CONFIG ,CONFL,COM MAN'!$I$34="VEICULAR","A","r")),"")),""),"")</f>
        <v/>
      </c>
      <c r="T49" s="100"/>
      <c r="U49" s="593" t="str">
        <f>IFERROR(VLOOKUP($D49,'TABELAS DE ESTADOS'!$AA$40:$AQ$55,CODE(U$19)-64+2,0),"")</f>
        <v/>
      </c>
      <c r="V49" s="96" t="str">
        <f>IFERROR(IF(U$19&lt;&gt;"",IF(X$19&lt;&gt;"",IF(AND((CODE(U49)=86),(CODE(X49)=82)),IF('CONFIG ,CONFL,COM MAN'!$A$34&lt;&gt;4,"",IF('CONFIG ,CONFL,COM MAN'!$I$34="VEICULAR","A","r")),""),IF(AND((CODE(U49)=86),(CODE($F49)=82)),IF('CONFIG ,CONFL,COM MAN'!$A$34&lt;&gt;4,"",IF('CONFIG ,CONFL,COM MAN'!$I$34="VEICULAR","A","r")),"")),""),"")</f>
        <v/>
      </c>
      <c r="W49" s="100"/>
      <c r="X49" s="593" t="str">
        <f>IFERROR(VLOOKUP($D49,'TABELAS DE ESTADOS'!$AA$40:$AQ$55,CODE(X$19)-64+2,0),"")</f>
        <v/>
      </c>
      <c r="Y49" s="96" t="str">
        <f>IFERROR(IF(X$19&lt;&gt;"",IF(AA$19&lt;&gt;"",IF(AND((CODE(X49)=86),(CODE(AA49)=82)),IF('CONFIG ,CONFL,COM MAN'!$A$34&lt;&gt;4,"",IF('CONFIG ,CONFL,COM MAN'!$I$34="VEICULAR","A","r")),""),IF(AND((CODE(X49)=86),(CODE($F49)=82)),IF('CONFIG ,CONFL,COM MAN'!$A$34&lt;&gt;4,"",IF('CONFIG ,CONFL,COM MAN'!$I$34="VEICULAR","A","r")),"")),""),"")</f>
        <v/>
      </c>
      <c r="Z49" s="100"/>
      <c r="AA49" s="593" t="str">
        <f>IFERROR(VLOOKUP($D49,'TABELAS DE ESTADOS'!$AA$40:$AQ$55,CODE(AA$19)-64+2,0),"")</f>
        <v/>
      </c>
      <c r="AB49" s="96" t="str">
        <f>IFERROR(IF(AA$19&lt;&gt;"",IF(AD$19&lt;&gt;"",IF(AND((CODE(AA49)=86),(CODE(AD49)=82)),IF('CONFIG ,CONFL,COM MAN'!$A$34&lt;&gt;4,"",IF('CONFIG ,CONFL,COM MAN'!$I$34="VEICULAR","A","r")),""),IF(AND((CODE(AA49)=86),(CODE($F49)=82)),IF('CONFIG ,CONFL,COM MAN'!$A$34&lt;&gt;4,"",IF('CONFIG ,CONFL,COM MAN'!$I$34="VEICULAR","A","r")),"")),""),"")</f>
        <v/>
      </c>
      <c r="AC49" s="100"/>
      <c r="AD49" s="593" t="str">
        <f>IFERROR(VLOOKUP($D49,'TABELAS DE ESTADOS'!$AA$40:$AQ$55,CODE(AD$19)-64+2,0),"")</f>
        <v/>
      </c>
      <c r="AE49" s="96" t="str">
        <f>IFERROR(IF(AD$19&lt;&gt;"",IF(AG$19&lt;&gt;"",IF(AND((CODE(AD49)=86),(CODE(AG49)=82)),IF('CONFIG ,CONFL,COM MAN'!$A$34&lt;&gt;4,"",IF('CONFIG ,CONFL,COM MAN'!$I$34="VEICULAR","A","r")),""),IF(AND((CODE(AD49)=86),(CODE($F49)=82)),IF('CONFIG ,CONFL,COM MAN'!$A$34&lt;&gt;4,"",IF('CONFIG ,CONFL,COM MAN'!$I$34="VEICULAR","A","r")),"")),""),"")</f>
        <v/>
      </c>
      <c r="AF49" s="100"/>
      <c r="AG49" s="593" t="str">
        <f>IFERROR(VLOOKUP($D49,'TABELAS DE ESTADOS'!$AA$40:$AQ$55,CODE(AG$19)-64+2,0),"")</f>
        <v/>
      </c>
      <c r="AH49" s="96" t="str">
        <f>IFERROR(IF(AG$19&lt;&gt;"",IF(AJ$19&lt;&gt;"",IF(AND((CODE(AG49)=86),(CODE(AJ49)=82)),IF('CONFIG ,CONFL,COM MAN'!$A$34&lt;&gt;4,"",IF('CONFIG ,CONFL,COM MAN'!$I$34="VEICULAR","A","r")),""),IF(AND((CODE(AG49)=86),(CODE($F49)=82)),IF('CONFIG ,CONFL,COM MAN'!$A$34&lt;&gt;4,"",IF('CONFIG ,CONFL,COM MAN'!$I$34="VEICULAR","A","r")),"")),""),"")</f>
        <v/>
      </c>
      <c r="AI49" s="100"/>
      <c r="AJ49" s="593" t="str">
        <f>IFERROR(VLOOKUP($D49,'TABELAS DE ESTADOS'!$AA$40:$AQ$55,CODE(AJ$19)-64+2,0),"")</f>
        <v/>
      </c>
      <c r="AK49" s="96" t="str">
        <f>IFERROR(IF(AJ$19&lt;&gt;"",IF(AM$19&lt;&gt;"",IF(AND((CODE(AJ49)=86),(CODE(AM49)=82)),IF('CONFIG ,CONFL,COM MAN'!$A$34&lt;&gt;4,"",IF('CONFIG ,CONFL,COM MAN'!$I$34="VEICULAR","A","r")),""),IF(AND((CODE(AJ49)=86),(CODE($F49)=82)),IF('CONFIG ,CONFL,COM MAN'!$A$34&lt;&gt;4,"",IF('CONFIG ,CONFL,COM MAN'!$I$34="VEICULAR","A","r")),"")),""),"")</f>
        <v/>
      </c>
      <c r="AL49" s="100"/>
      <c r="AM49" s="593" t="str">
        <f>IFERROR(VLOOKUP($D49,'TABELAS DE ESTADOS'!$AA$40:$AQ$55,CODE(AM$19)-64+2,0),"")</f>
        <v/>
      </c>
      <c r="AN49" s="96" t="str">
        <f>IFERROR(IF(AM$19&lt;&gt;"",IF(F$19&lt;&gt;"",IF(AND((CODE(AM49)=86),(CODE(F49)=82)),IF('CONFIG ,CONFL,COM MAN'!$A$34&lt;&gt;4,"",IF('CONFIG ,CONFL,COM MAN'!$I$34="VEICULAR","A","r")),""),IF(AND((CODE(AM49)=86),(CODE($F49)=82)),IF('CONFIG ,CONFL,COM MAN'!$A$34&lt;&gt;4,"",IF('CONFIG ,CONFL,COM MAN'!$I$34="VEICULAR","A","r")),"")),""),"")</f>
        <v/>
      </c>
      <c r="AO49" s="100"/>
      <c r="AP49" s="31"/>
      <c r="AQ49" s="31"/>
      <c r="AR49" s="31"/>
      <c r="AS49" s="31"/>
      <c r="AT49" s="31"/>
      <c r="AU49" s="31"/>
      <c r="AV49" s="31"/>
      <c r="AW49" s="31"/>
      <c r="AX49" s="31"/>
      <c r="AY49" s="31"/>
      <c r="AZ49" s="31"/>
      <c r="BA49" s="31"/>
      <c r="BB49" s="31"/>
      <c r="BC49" s="31"/>
      <c r="BD49" s="31"/>
      <c r="BE49" s="53"/>
      <c r="BF49" s="53"/>
      <c r="BG49" s="53"/>
      <c r="BH49" s="53"/>
      <c r="BI49" s="53"/>
      <c r="BJ49" s="53"/>
      <c r="BK49" s="53"/>
      <c r="BL49" s="53"/>
      <c r="BM49" s="53"/>
      <c r="BN49" s="53"/>
      <c r="BO49" s="53"/>
      <c r="BP49" s="54"/>
      <c r="BQ49" s="54"/>
      <c r="BR49" s="54"/>
      <c r="BS49" s="54"/>
      <c r="BT49" s="54"/>
      <c r="BU49" s="54"/>
      <c r="BV49" s="54"/>
    </row>
    <row r="50" spans="1:74" ht="30" customHeight="1" x14ac:dyDescent="0.2">
      <c r="A50" s="632"/>
      <c r="B50" s="633"/>
      <c r="C50" s="634"/>
      <c r="D50" s="617"/>
      <c r="E50" s="617"/>
      <c r="F50" s="592"/>
      <c r="G50" s="97" t="str">
        <f>IFERROR(IF(AND((CODE(F49)=86),(CODE(I49)=82)),IF('CONFIG ,CONFL,COM MAN'!$A$34&lt;&gt;4,"","R"),""),"")</f>
        <v/>
      </c>
      <c r="H50" s="99"/>
      <c r="I50" s="592"/>
      <c r="J50" s="97" t="str">
        <f>IFERROR(IF(I$19&lt;&gt;"",IF(L$19&lt;&gt;"",IF(AND((CODE(I49)=86),(CODE(L49)=82)),IF('CONFIG ,CONFL,COM MAN'!$A$34&lt;&gt;4,"","R"),""),IF(AND((CODE(I49)=86),(CODE($F49)=82)),IF('CONFIG ,CONFL,COM MAN'!$A$34&lt;&gt;4,"","R"),"")),""),"")</f>
        <v/>
      </c>
      <c r="K50" s="101"/>
      <c r="L50" s="592"/>
      <c r="M50" s="97" t="str">
        <f>IFERROR(IF(L$19&lt;&gt;"",IF(O$19&lt;&gt;"",IF(AND((CODE(L49)=86),(CODE(O49)=82)),IF('CONFIG ,CONFL,COM MAN'!$A$34&lt;&gt;4,"","R"),""),IF(AND((CODE(L49)=86),(CODE($F49)=82)),IF('CONFIG ,CONFL,COM MAN'!$A$34&lt;&gt;4,"","R"),"")),""),"")</f>
        <v/>
      </c>
      <c r="N50" s="101"/>
      <c r="O50" s="592"/>
      <c r="P50" s="97" t="str">
        <f>IFERROR(IF(O$19&lt;&gt;"",IF(R$19&lt;&gt;"",IF(AND((CODE(O49)=86),(CODE(R49)=82)),IF('CONFIG ,CONFL,COM MAN'!$A$34&lt;&gt;4,"","R"),""),IF(AND((CODE(O49)=86),(CODE($F49)=82)),IF('CONFIG ,CONFL,COM MAN'!$A$34&lt;&gt;4,"","R"),"")),""),"")</f>
        <v/>
      </c>
      <c r="Q50" s="101"/>
      <c r="R50" s="592"/>
      <c r="S50" s="97" t="str">
        <f>IFERROR(IF(R$19&lt;&gt;"",IF(U$19&lt;&gt;"",IF(AND((CODE(R49)=86),(CODE(U49)=82)),IF('CONFIG ,CONFL,COM MAN'!$A$34&lt;&gt;4,"","R"),""),IF(AND((CODE(R49)=86),(CODE($F49)=82)),IF('CONFIG ,CONFL,COM MAN'!$A$34&lt;&gt;4,"","R"),"")),""),"")</f>
        <v/>
      </c>
      <c r="T50" s="101"/>
      <c r="U50" s="592"/>
      <c r="V50" s="97" t="str">
        <f>IFERROR(IF(U$19&lt;&gt;"",IF(X$19&lt;&gt;"",IF(AND((CODE(U49)=86),(CODE(X49)=82)),IF('CONFIG ,CONFL,COM MAN'!$A$34&lt;&gt;4,"","R"),""),IF(AND((CODE(U49)=86),(CODE($F49)=82)),IF('CONFIG ,CONFL,COM MAN'!$A$34&lt;&gt;4,"","R"),"")),""),"")</f>
        <v/>
      </c>
      <c r="W50" s="101"/>
      <c r="X50" s="592"/>
      <c r="Y50" s="97" t="str">
        <f>IFERROR(IF(X$19&lt;&gt;"",IF(AA$19&lt;&gt;"",IF(AND((CODE(X49)=86),(CODE(AA49)=82)),IF('CONFIG ,CONFL,COM MAN'!$A$34&lt;&gt;4,"","R"),""),IF(AND((CODE(X49)=86),(CODE($F49)=82)),IF('CONFIG ,CONFL,COM MAN'!$A$34&lt;&gt;4,"","R"),"")),""),"")</f>
        <v/>
      </c>
      <c r="Z50" s="101"/>
      <c r="AA50" s="592"/>
      <c r="AB50" s="97" t="str">
        <f>IFERROR(IF(AA$19&lt;&gt;"",IF(AD$19&lt;&gt;"",IF(AND((CODE(AA49)=86),(CODE(AD49)=82)),IF('CONFIG ,CONFL,COM MAN'!$A$34&lt;&gt;4,"","R"),""),IF(AND((CODE(AA49)=86),(CODE($F49)=82)),IF('CONFIG ,CONFL,COM MAN'!$A$34&lt;&gt;4,"","R"),"")),""),"")</f>
        <v/>
      </c>
      <c r="AC50" s="101"/>
      <c r="AD50" s="592"/>
      <c r="AE50" s="97" t="str">
        <f>IFERROR(IF(AD$19&lt;&gt;"",IF(AG$19&lt;&gt;"",IF(AND((CODE(AD49)=86),(CODE(AG49)=82)),IF('CONFIG ,CONFL,COM MAN'!$A$34&lt;&gt;4,"","R"),""),IF(AND((CODE(AD49)=86),(CODE($F49)=82)),IF('CONFIG ,CONFL,COM MAN'!$A$34&lt;&gt;4,"","R"),"")),""),"")</f>
        <v/>
      </c>
      <c r="AF50" s="101"/>
      <c r="AG50" s="592"/>
      <c r="AH50" s="97" t="str">
        <f>IFERROR(IF(AG$19&lt;&gt;"",IF(AJ$19&lt;&gt;"",IF(AND((CODE(AG49)=86),(CODE(AJ49)=82)),IF('CONFIG ,CONFL,COM MAN'!$A$34&lt;&gt;4,"","R"),""),IF(AND((CODE(AG49)=86),(CODE($F49)=82)),IF('CONFIG ,CONFL,COM MAN'!$A$34&lt;&gt;4,"","R"),"")),""),"")</f>
        <v/>
      </c>
      <c r="AI50" s="101"/>
      <c r="AJ50" s="592"/>
      <c r="AK50" s="97" t="str">
        <f>IFERROR(IF(AJ$19&lt;&gt;"",IF(AM$19&lt;&gt;"",IF(AND((CODE(AJ49)=86),(CODE(AM49)=82)),IF('CONFIG ,CONFL,COM MAN'!$A$34&lt;&gt;4,"","R"),""),IF(AND((CODE(AJ49)=86),(CODE($F49)=82)),IF('CONFIG ,CONFL,COM MAN'!$A$34&lt;&gt;4,"","R"),"")),""),"")</f>
        <v/>
      </c>
      <c r="AL50" s="101"/>
      <c r="AM50" s="592"/>
      <c r="AN50" s="97" t="str">
        <f>IFERROR(IF(AM$19&lt;&gt;"",IF(F$19&lt;&gt;"",IF(AND((CODE(AM49)=86),(CODE(F49)=82)),IF('CONFIG ,CONFL,COM MAN'!$A$34&lt;&gt;4,"","R"),""),IF(AND((CODE(AM49)=86),(CODE($F49)=82)),IF('CONFIG ,CONFL,COM MAN'!$A$34&lt;&gt;4,"","R"),"")),""),"")</f>
        <v/>
      </c>
      <c r="AO50" s="101"/>
      <c r="AP50" s="31"/>
      <c r="AQ50" s="31"/>
      <c r="AR50" s="31"/>
      <c r="AS50" s="31"/>
      <c r="AT50" s="31"/>
      <c r="AU50" s="31"/>
      <c r="AV50" s="31"/>
      <c r="AW50" s="31"/>
      <c r="AX50" s="31"/>
      <c r="AY50" s="31"/>
      <c r="AZ50" s="31"/>
      <c r="BA50" s="31"/>
      <c r="BB50" s="31"/>
      <c r="BC50" s="31"/>
      <c r="BD50" s="31"/>
      <c r="BE50" s="34"/>
      <c r="BF50" s="34"/>
      <c r="BG50" s="34"/>
      <c r="BH50" s="34"/>
      <c r="BI50" s="34"/>
      <c r="BJ50" s="35"/>
      <c r="BK50" s="36"/>
      <c r="BL50" s="35"/>
      <c r="BM50" s="36"/>
      <c r="BN50" s="35"/>
      <c r="BO50" s="36"/>
      <c r="BP50" s="37"/>
      <c r="BQ50" s="37"/>
      <c r="BR50" s="37"/>
      <c r="BS50" s="37"/>
      <c r="BT50" s="37"/>
      <c r="BU50" s="37"/>
      <c r="BV50" s="37"/>
    </row>
    <row r="51" spans="1:74" ht="30" customHeight="1" x14ac:dyDescent="0.2">
      <c r="A51" s="632"/>
      <c r="B51" s="633"/>
      <c r="C51" s="634"/>
      <c r="D51" s="618" t="str">
        <f>IF(AND('CONFIG ,CONFL,COM MAN'!$A35=4,'CONFIG ,CONFL,COM MAN'!$I35&lt;&gt;"NÃO USADO"),'CONFIG ,CONFL,COM MAN'!$E35,"")</f>
        <v/>
      </c>
      <c r="E51" s="618"/>
      <c r="F51" s="593" t="str">
        <f>IFERROR(VLOOKUP($D51,'TABELAS DE ESTADOS'!$AA$40:$AQ$55,CODE(F$19)-64+2,0),"")</f>
        <v/>
      </c>
      <c r="G51" s="96" t="str">
        <f>IFERROR(IF(AND((CODE(F51)=86),(CODE(I51)=82)),IF('CONFIG ,CONFL,COM MAN'!$A$35&lt;&gt;4,"",IF('CONFIG ,CONFL,COM MAN'!$I$35="VEICULAR","A","r")),""),"")</f>
        <v/>
      </c>
      <c r="H51" s="98"/>
      <c r="I51" s="593" t="str">
        <f>IFERROR(IF(LEN(I$19)=1,VLOOKUP($D51,'TABELAS DE ESTADOS'!$AA$40:$AQ$55,CODE(I$19)-64+2,0),""),"")</f>
        <v/>
      </c>
      <c r="J51" s="96" t="str">
        <f>IFERROR(IF(I$19&lt;&gt;"",IF(L$19&lt;&gt;"",IF(AND((CODE(I51)=86),(CODE(L51)=82)),IF('CONFIG ,CONFL,COM MAN'!$A$35&lt;&gt;4,"",IF('CONFIG ,CONFL,COM MAN'!$I$35="VEICULAR","A","r")),""),IF(AND((CODE(I51)=86),(CODE($F51)=82)),IF('CONFIG ,CONFL,COM MAN'!$A$35&lt;&gt;4,"",IF('CONFIG ,CONFL,COM MAN'!$I$35="VEICULAR","A","r")),"")),""),"")</f>
        <v/>
      </c>
      <c r="K51" s="100"/>
      <c r="L51" s="593" t="str">
        <f>IFERROR(VLOOKUP($D51,'TABELAS DE ESTADOS'!$AA$40:$AQ$55,CODE(L$19)-64+2,0),"")</f>
        <v/>
      </c>
      <c r="M51" s="96" t="str">
        <f>IFERROR(IF(L$19&lt;&gt;"",IF(O$19&lt;&gt;"",IF(AND((CODE(L51)=86),(CODE(O51)=82)),IF('CONFIG ,CONFL,COM MAN'!$A$35&lt;&gt;4,"",IF('CONFIG ,CONFL,COM MAN'!$I$35="VEICULAR","A","r")),""),IF(AND((CODE(L51)=86),(CODE($F51)=82)),IF('CONFIG ,CONFL,COM MAN'!$A$35&lt;&gt;4,"",IF('CONFIG ,CONFL,COM MAN'!$I$35="VEICULAR","A","r")),"")),""),"")</f>
        <v/>
      </c>
      <c r="N51" s="100"/>
      <c r="O51" s="593" t="str">
        <f>IFERROR(VLOOKUP($D51,'TABELAS DE ESTADOS'!$AA$40:$AQ$55,CODE(O$19)-64+2,0),"")</f>
        <v/>
      </c>
      <c r="P51" s="96" t="str">
        <f>IFERROR(IF(O$19&lt;&gt;"",IF(R$19&lt;&gt;"",IF(AND((CODE(O51)=86),(CODE(R51)=82)),IF('CONFIG ,CONFL,COM MAN'!$A$35&lt;&gt;4,"",IF('CONFIG ,CONFL,COM MAN'!$I$35="VEICULAR","A","r")),""),IF(AND((CODE(O51)=86),(CODE($F51)=82)),IF('CONFIG ,CONFL,COM MAN'!$A$35&lt;&gt;4,"",IF('CONFIG ,CONFL,COM MAN'!$I$35="VEICULAR","A","r")),"")),""),"")</f>
        <v/>
      </c>
      <c r="Q51" s="100"/>
      <c r="R51" s="593" t="str">
        <f>IFERROR(VLOOKUP($D51,'TABELAS DE ESTADOS'!$AA$40:$AQ$55,CODE(R$19)-64+2,0),"")</f>
        <v/>
      </c>
      <c r="S51" s="96" t="str">
        <f>IFERROR(IF(R$19&lt;&gt;"",IF(U$19&lt;&gt;"",IF(AND((CODE(R51)=86),(CODE(U51)=82)),IF('CONFIG ,CONFL,COM MAN'!$A$35&lt;&gt;4,"",IF('CONFIG ,CONFL,COM MAN'!$I$35="VEICULAR","A","r")),""),IF(AND((CODE(R51)=86),(CODE($F51)=82)),IF('CONFIG ,CONFL,COM MAN'!$A$35&lt;&gt;4,"",IF('CONFIG ,CONFL,COM MAN'!$I$35="VEICULAR","A","r")),"")),""),"")</f>
        <v/>
      </c>
      <c r="T51" s="100"/>
      <c r="U51" s="593" t="str">
        <f>IFERROR(VLOOKUP($D51,'TABELAS DE ESTADOS'!$AA$40:$AQ$55,CODE(U$19)-64+2,0),"")</f>
        <v/>
      </c>
      <c r="V51" s="96" t="str">
        <f>IFERROR(IF(U$19&lt;&gt;"",IF(X$19&lt;&gt;"",IF(AND((CODE(U51)=86),(CODE(X51)=82)),IF('CONFIG ,CONFL,COM MAN'!$A$35&lt;&gt;4,"",IF('CONFIG ,CONFL,COM MAN'!$I$35="VEICULAR","A","r")),""),IF(AND((CODE(U51)=86),(CODE($F51)=82)),IF('CONFIG ,CONFL,COM MAN'!$A$35&lt;&gt;4,"",IF('CONFIG ,CONFL,COM MAN'!$I$35="VEICULAR","A","r")),"")),""),"")</f>
        <v/>
      </c>
      <c r="W51" s="100"/>
      <c r="X51" s="593" t="str">
        <f>IFERROR(VLOOKUP($D51,'TABELAS DE ESTADOS'!$AA$40:$AQ$55,CODE(X$19)-64+2,0),"")</f>
        <v/>
      </c>
      <c r="Y51" s="96" t="str">
        <f>IFERROR(IF(X$19&lt;&gt;"",IF(AA$19&lt;&gt;"",IF(AND((CODE(X51)=86),(CODE(AA51)=82)),IF('CONFIG ,CONFL,COM MAN'!$A$35&lt;&gt;4,"",IF('CONFIG ,CONFL,COM MAN'!$I$35="VEICULAR","A","r")),""),IF(AND((CODE(X51)=86),(CODE($F51)=82)),IF('CONFIG ,CONFL,COM MAN'!$A$35&lt;&gt;4,"",IF('CONFIG ,CONFL,COM MAN'!$I$35="VEICULAR","A","r")),"")),""),"")</f>
        <v/>
      </c>
      <c r="Z51" s="100"/>
      <c r="AA51" s="593" t="str">
        <f>IFERROR(VLOOKUP($D51,'TABELAS DE ESTADOS'!$AA$40:$AQ$55,CODE(AA$19)-64+2,0),"")</f>
        <v/>
      </c>
      <c r="AB51" s="96" t="str">
        <f>IFERROR(IF(AA$19&lt;&gt;"",IF(AD$19&lt;&gt;"",IF(AND((CODE(AA51)=86),(CODE(AD51)=82)),IF('CONFIG ,CONFL,COM MAN'!$A$35&lt;&gt;4,"",IF('CONFIG ,CONFL,COM MAN'!$I$35="VEICULAR","A","r")),""),IF(AND((CODE(AA51)=86),(CODE($F51)=82)),IF('CONFIG ,CONFL,COM MAN'!$A$35&lt;&gt;4,"",IF('CONFIG ,CONFL,COM MAN'!$I$35="VEICULAR","A","r")),"")),""),"")</f>
        <v/>
      </c>
      <c r="AC51" s="100"/>
      <c r="AD51" s="593" t="str">
        <f>IFERROR(VLOOKUP($D51,'TABELAS DE ESTADOS'!$AA$40:$AQ$55,CODE(AD$19)-64+2,0),"")</f>
        <v/>
      </c>
      <c r="AE51" s="96" t="str">
        <f>IFERROR(IF(AD$19&lt;&gt;"",IF(AG$19&lt;&gt;"",IF(AND((CODE(AD51)=86),(CODE(AG51)=82)),IF('CONFIG ,CONFL,COM MAN'!$A$35&lt;&gt;4,"",IF('CONFIG ,CONFL,COM MAN'!$I$35="VEICULAR","A","r")),""),IF(AND((CODE(AD51)=86),(CODE($F51)=82)),IF('CONFIG ,CONFL,COM MAN'!$A$35&lt;&gt;4,"",IF('CONFIG ,CONFL,COM MAN'!$I$35="VEICULAR","A","r")),"")),""),"")</f>
        <v/>
      </c>
      <c r="AF51" s="100"/>
      <c r="AG51" s="593" t="str">
        <f>IFERROR(VLOOKUP($D51,'TABELAS DE ESTADOS'!$AA$40:$AQ$55,CODE(AG$19)-64+2,0),"")</f>
        <v/>
      </c>
      <c r="AH51" s="96" t="str">
        <f>IFERROR(IF(AG$19&lt;&gt;"",IF(AJ$19&lt;&gt;"",IF(AND((CODE(AG51)=86),(CODE(AJ51)=82)),IF('CONFIG ,CONFL,COM MAN'!$A$35&lt;&gt;4,"",IF('CONFIG ,CONFL,COM MAN'!$I$35="VEICULAR","A","r")),""),IF(AND((CODE(AG51)=86),(CODE($F51)=82)),IF('CONFIG ,CONFL,COM MAN'!$A$35&lt;&gt;4,"",IF('CONFIG ,CONFL,COM MAN'!$I$35="VEICULAR","A","r")),"")),""),"")</f>
        <v/>
      </c>
      <c r="AI51" s="100"/>
      <c r="AJ51" s="593" t="str">
        <f>IFERROR(VLOOKUP($D51,'TABELAS DE ESTADOS'!$AA$40:$AQ$55,CODE(AJ$19)-64+2,0),"")</f>
        <v/>
      </c>
      <c r="AK51" s="96" t="str">
        <f>IFERROR(IF(AJ$19&lt;&gt;"",IF(AM$19&lt;&gt;"",IF(AND((CODE(AJ51)=86),(CODE(AM51)=82)),IF('CONFIG ,CONFL,COM MAN'!$A$35&lt;&gt;4,"",IF('CONFIG ,CONFL,COM MAN'!$I$35="VEICULAR","A","r")),""),IF(AND((CODE(AJ51)=86),(CODE($F51)=82)),IF('CONFIG ,CONFL,COM MAN'!$A$35&lt;&gt;4,"",IF('CONFIG ,CONFL,COM MAN'!$I$35="VEICULAR","A","r")),"")),""),"")</f>
        <v/>
      </c>
      <c r="AL51" s="100"/>
      <c r="AM51" s="593" t="str">
        <f>IFERROR(VLOOKUP($D51,'TABELAS DE ESTADOS'!$AA$40:$AQ$55,CODE(AM$19)-64+2,0),"")</f>
        <v/>
      </c>
      <c r="AN51" s="96" t="str">
        <f>IFERROR(IF(AM$19&lt;&gt;"",IF(F$19&lt;&gt;"",IF(AND((CODE(AM51)=86),(CODE(F51)=82)),IF('CONFIG ,CONFL,COM MAN'!$A$35&lt;&gt;4,"",IF('CONFIG ,CONFL,COM MAN'!$I$35="VEICULAR","A","r")),""),IF(AND((CODE(AM51)=86),(CODE($F51)=82)),IF('CONFIG ,CONFL,COM MAN'!$A$35&lt;&gt;4,"",IF('CONFIG ,CONFL,COM MAN'!$I$35="VEICULAR","A","r")),"")),""),"")</f>
        <v/>
      </c>
      <c r="AO51" s="100"/>
      <c r="AP51" s="31"/>
      <c r="AQ51" s="31"/>
      <c r="AR51" s="31"/>
      <c r="AS51" s="31"/>
      <c r="AT51" s="31"/>
      <c r="AU51" s="31"/>
      <c r="AV51" s="31"/>
      <c r="AW51" s="31"/>
      <c r="AX51" s="31"/>
      <c r="AY51" s="31"/>
      <c r="AZ51" s="31"/>
      <c r="BA51" s="31"/>
      <c r="BB51" s="31"/>
      <c r="BC51" s="31"/>
      <c r="BD51" s="31"/>
      <c r="BE51" s="34"/>
      <c r="BF51" s="34"/>
      <c r="BG51" s="34"/>
      <c r="BH51" s="34"/>
      <c r="BI51" s="34"/>
      <c r="BJ51" s="35"/>
      <c r="BK51" s="36"/>
      <c r="BL51" s="35"/>
      <c r="BM51" s="36"/>
      <c r="BN51" s="35"/>
      <c r="BO51" s="36"/>
      <c r="BP51" s="37"/>
      <c r="BQ51" s="37"/>
      <c r="BR51" s="37"/>
      <c r="BS51" s="37"/>
      <c r="BT51" s="37"/>
      <c r="BU51" s="37"/>
      <c r="BV51" s="37"/>
    </row>
    <row r="52" spans="1:74" ht="30" customHeight="1" x14ac:dyDescent="0.2">
      <c r="A52" s="635"/>
      <c r="B52" s="636"/>
      <c r="C52" s="637"/>
      <c r="D52" s="617"/>
      <c r="E52" s="617"/>
      <c r="F52" s="592"/>
      <c r="G52" s="97" t="str">
        <f>IFERROR(IF(AND((CODE(F51)=86),(CODE(I51)=82)),IF('CONFIG ,CONFL,COM MAN'!$A$35&lt;&gt;4,"","R"),""),"")</f>
        <v/>
      </c>
      <c r="H52" s="99"/>
      <c r="I52" s="592"/>
      <c r="J52" s="97" t="str">
        <f>IFERROR(IF(I$19&lt;&gt;"",IF(L$19&lt;&gt;"",IF(AND((CODE(I51)=86),(CODE(L51)=82)),IF('CONFIG ,CONFL,COM MAN'!$A$35&lt;&gt;4,"","R"),""),IF(AND((CODE(I51)=86),(CODE($F51)=82)),IF('CONFIG ,CONFL,COM MAN'!$A$35&lt;&gt;4,"","R"),"")),""),"")</f>
        <v/>
      </c>
      <c r="K52" s="101"/>
      <c r="L52" s="592"/>
      <c r="M52" s="97" t="str">
        <f>IFERROR(IF(L$19&lt;&gt;"",IF(O$19&lt;&gt;"",IF(AND((CODE(L51)=86),(CODE(O51)=82)),IF('CONFIG ,CONFL,COM MAN'!$A$35&lt;&gt;4,"","R"),""),IF(AND((CODE(L51)=86),(CODE($F51)=82)),IF('CONFIG ,CONFL,COM MAN'!$A$35&lt;&gt;4,"","R"),"")),""),"")</f>
        <v/>
      </c>
      <c r="N52" s="101"/>
      <c r="O52" s="592"/>
      <c r="P52" s="97" t="str">
        <f>IFERROR(IF(O$19&lt;&gt;"",IF(R$19&lt;&gt;"",IF(AND((CODE(O51)=86),(CODE(R51)=82)),IF('CONFIG ,CONFL,COM MAN'!$A$35&lt;&gt;4,"","R"),""),IF(AND((CODE(O51)=86),(CODE($F51)=82)),IF('CONFIG ,CONFL,COM MAN'!$A$35&lt;&gt;4,"","R"),"")),""),"")</f>
        <v/>
      </c>
      <c r="Q52" s="101"/>
      <c r="R52" s="592"/>
      <c r="S52" s="97" t="str">
        <f>IFERROR(IF(R$19&lt;&gt;"",IF(U$19&lt;&gt;"",IF(AND((CODE(R51)=86),(CODE(U51)=82)),IF('CONFIG ,CONFL,COM MAN'!$A$35&lt;&gt;4,"","R"),""),IF(AND((CODE(R51)=86),(CODE($F51)=82)),IF('CONFIG ,CONFL,COM MAN'!$A$35&lt;&gt;4,"","R"),"")),""),"")</f>
        <v/>
      </c>
      <c r="T52" s="101"/>
      <c r="U52" s="592"/>
      <c r="V52" s="97" t="str">
        <f>IFERROR(IF(U$19&lt;&gt;"",IF(X$19&lt;&gt;"",IF(AND((CODE(U51)=86),(CODE(X51)=82)),IF('CONFIG ,CONFL,COM MAN'!$A$35&lt;&gt;4,"","R"),""),IF(AND((CODE(U51)=86),(CODE($F51)=82)),IF('CONFIG ,CONFL,COM MAN'!$A$35&lt;&gt;4,"","R"),"")),""),"")</f>
        <v/>
      </c>
      <c r="W52" s="101"/>
      <c r="X52" s="592"/>
      <c r="Y52" s="97" t="str">
        <f>IFERROR(IF(X$19&lt;&gt;"",IF(AA$19&lt;&gt;"",IF(AND((CODE(X51)=86),(CODE(AA51)=82)),IF('CONFIG ,CONFL,COM MAN'!$A$35&lt;&gt;4,"","R"),""),IF(AND((CODE(X51)=86),(CODE($F51)=82)),IF('CONFIG ,CONFL,COM MAN'!$A$35&lt;&gt;4,"","R"),"")),""),"")</f>
        <v/>
      </c>
      <c r="Z52" s="101"/>
      <c r="AA52" s="592"/>
      <c r="AB52" s="97" t="str">
        <f>IFERROR(IF(AA$19&lt;&gt;"",IF(AD$19&lt;&gt;"",IF(AND((CODE(AA51)=86),(CODE(AD51)=82)),IF('CONFIG ,CONFL,COM MAN'!$A$35&lt;&gt;4,"","R"),""),IF(AND((CODE(AA51)=86),(CODE($F51)=82)),IF('CONFIG ,CONFL,COM MAN'!$A$35&lt;&gt;4,"","R"),"")),""),"")</f>
        <v/>
      </c>
      <c r="AC52" s="101"/>
      <c r="AD52" s="592"/>
      <c r="AE52" s="97" t="str">
        <f>IFERROR(IF(AD$19&lt;&gt;"",IF(AG$19&lt;&gt;"",IF(AND((CODE(AD51)=86),(CODE(AG51)=82)),IF('CONFIG ,CONFL,COM MAN'!$A$35&lt;&gt;4,"","R"),""),IF(AND((CODE(AD51)=86),(CODE($F51)=82)),IF('CONFIG ,CONFL,COM MAN'!$A$35&lt;&gt;4,"","R"),"")),""),"")</f>
        <v/>
      </c>
      <c r="AF52" s="101"/>
      <c r="AG52" s="592"/>
      <c r="AH52" s="97" t="str">
        <f>IFERROR(IF(AG$19&lt;&gt;"",IF(AJ$19&lt;&gt;"",IF(AND((CODE(AG51)=86),(CODE(AJ51)=82)),IF('CONFIG ,CONFL,COM MAN'!$A$35&lt;&gt;4,"","R"),""),IF(AND((CODE(AG51)=86),(CODE($F51)=82)),IF('CONFIG ,CONFL,COM MAN'!$A$35&lt;&gt;4,"","R"),"")),""),"")</f>
        <v/>
      </c>
      <c r="AI52" s="101"/>
      <c r="AJ52" s="592"/>
      <c r="AK52" s="97" t="str">
        <f>IFERROR(IF(AJ$19&lt;&gt;"",IF(AM$19&lt;&gt;"",IF(AND((CODE(AJ51)=86),(CODE(AM51)=82)),IF('CONFIG ,CONFL,COM MAN'!$A$35&lt;&gt;4,"","R"),""),IF(AND((CODE(AJ51)=86),(CODE($F51)=82)),IF('CONFIG ,CONFL,COM MAN'!$A$35&lt;&gt;4,"","R"),"")),""),"")</f>
        <v/>
      </c>
      <c r="AL52" s="101"/>
      <c r="AM52" s="592"/>
      <c r="AN52" s="97" t="str">
        <f>IFERROR(IF(AM$19&lt;&gt;"",IF(F$19&lt;&gt;"",IF(AND((CODE(AM51)=86),(CODE(F51)=82)),IF('CONFIG ,CONFL,COM MAN'!$A$35&lt;&gt;4,"","R"),""),IF(AND((CODE(AM51)=86),(CODE($F51)=82)),IF('CONFIG ,CONFL,COM MAN'!$A$35&lt;&gt;4,"","R"),"")),""),"")</f>
        <v/>
      </c>
      <c r="AO52" s="101"/>
      <c r="AP52" s="31"/>
      <c r="AQ52" s="31"/>
      <c r="AR52" s="31"/>
      <c r="AS52" s="31"/>
      <c r="AT52" s="31"/>
      <c r="AU52" s="31"/>
      <c r="AV52" s="31"/>
      <c r="AW52" s="31"/>
      <c r="AX52" s="31"/>
      <c r="AY52" s="31"/>
      <c r="AZ52" s="31"/>
      <c r="BA52" s="31"/>
      <c r="BB52" s="31"/>
      <c r="BC52" s="31"/>
      <c r="BD52" s="31"/>
      <c r="BE52" s="38"/>
      <c r="BF52" s="38"/>
      <c r="BG52" s="38"/>
      <c r="BH52" s="38"/>
      <c r="BI52" s="38"/>
      <c r="BJ52" s="62"/>
      <c r="BK52" s="62"/>
      <c r="BL52" s="62"/>
      <c r="BM52" s="62"/>
      <c r="BN52" s="62"/>
      <c r="BO52" s="62"/>
      <c r="BP52" s="40"/>
      <c r="BQ52" s="40"/>
      <c r="BR52" s="40"/>
      <c r="BS52" s="40"/>
      <c r="BT52" s="40"/>
      <c r="BU52" s="40"/>
      <c r="BV52" s="40"/>
    </row>
    <row r="53" spans="1:74" ht="30" hidden="1" customHeight="1" x14ac:dyDescent="0.2">
      <c r="A53" s="106">
        <f>SUM(H21:H22)</f>
        <v>0</v>
      </c>
      <c r="B53" s="106">
        <f>SUM(K21:K22)</f>
        <v>0</v>
      </c>
      <c r="C53" s="106">
        <f>SUM(N21:N22)</f>
        <v>0</v>
      </c>
      <c r="D53" s="80">
        <f>SUM(Q21:Q22)</f>
        <v>0</v>
      </c>
      <c r="E53" s="80">
        <f>SUM(T21:T22)</f>
        <v>0</v>
      </c>
      <c r="F53" s="80">
        <f>SUM(W21:W22)</f>
        <v>0</v>
      </c>
      <c r="G53" s="80">
        <f>SUM(Z21:Z22)</f>
        <v>0</v>
      </c>
      <c r="H53" s="80">
        <f>SUM(AC21:AC22)</f>
        <v>0</v>
      </c>
      <c r="I53" s="80">
        <f>SUM(AF21:AF22)</f>
        <v>0</v>
      </c>
      <c r="J53" s="80">
        <f>SUM(AI21:AI22)</f>
        <v>0</v>
      </c>
      <c r="K53" s="80">
        <f>SUM(AL21:AL22)</f>
        <v>0</v>
      </c>
      <c r="L53" s="80">
        <f>SUM(AO21:AO22)</f>
        <v>0</v>
      </c>
      <c r="M53" s="79"/>
      <c r="N53" s="79"/>
      <c r="O53" s="78"/>
      <c r="P53" s="79"/>
      <c r="Q53" s="79"/>
      <c r="R53" s="78"/>
      <c r="S53" s="79"/>
      <c r="T53" s="79"/>
      <c r="U53" s="78"/>
      <c r="V53" s="79"/>
      <c r="W53" s="79"/>
      <c r="X53" s="78"/>
      <c r="Y53" s="79"/>
      <c r="Z53" s="79"/>
      <c r="AA53" s="78"/>
      <c r="AB53" s="79"/>
      <c r="AC53" s="79"/>
      <c r="AD53" s="78"/>
      <c r="AE53" s="79"/>
      <c r="AF53" s="79"/>
      <c r="AG53" s="78"/>
      <c r="AH53" s="79"/>
      <c r="AI53" s="79"/>
      <c r="AJ53" s="78"/>
      <c r="AK53" s="79"/>
      <c r="AL53" s="79"/>
      <c r="AM53" s="78"/>
      <c r="AN53" s="79"/>
      <c r="AO53" s="79"/>
      <c r="AP53" s="31"/>
      <c r="AQ53" s="31"/>
      <c r="AR53" s="31"/>
      <c r="AS53" s="31"/>
      <c r="AT53" s="31"/>
      <c r="AU53" s="31"/>
      <c r="AV53" s="31"/>
      <c r="AW53" s="31"/>
      <c r="AX53" s="31"/>
      <c r="AY53" s="31"/>
      <c r="AZ53" s="31"/>
      <c r="BA53" s="31"/>
      <c r="BB53" s="31"/>
      <c r="BC53" s="31"/>
      <c r="BD53" s="31"/>
      <c r="BE53" s="38"/>
      <c r="BF53" s="38"/>
      <c r="BG53" s="38"/>
      <c r="BH53" s="38"/>
      <c r="BI53" s="38"/>
      <c r="BJ53" s="62"/>
      <c r="BK53" s="62"/>
      <c r="BL53" s="62"/>
      <c r="BM53" s="62"/>
      <c r="BN53" s="62"/>
      <c r="BO53" s="62"/>
      <c r="BP53" s="40"/>
      <c r="BQ53" s="40"/>
      <c r="BR53" s="40"/>
      <c r="BS53" s="40"/>
      <c r="BT53" s="40"/>
      <c r="BU53" s="40"/>
      <c r="BV53" s="40"/>
    </row>
    <row r="54" spans="1:74" ht="30" hidden="1" customHeight="1" x14ac:dyDescent="0.2">
      <c r="A54" s="80"/>
      <c r="B54" s="80"/>
      <c r="C54" s="80"/>
      <c r="D54" s="80"/>
      <c r="E54" s="80"/>
      <c r="F54" s="80"/>
      <c r="G54" s="80"/>
      <c r="H54" s="80"/>
      <c r="I54" s="80"/>
      <c r="J54" s="80"/>
      <c r="K54" s="80"/>
      <c r="L54" s="80"/>
      <c r="M54" s="79"/>
      <c r="N54" s="79"/>
      <c r="O54" s="78"/>
      <c r="P54" s="79"/>
      <c r="Q54" s="79"/>
      <c r="R54" s="78"/>
      <c r="S54" s="79"/>
      <c r="T54" s="79"/>
      <c r="U54" s="78"/>
      <c r="V54" s="79"/>
      <c r="W54" s="79"/>
      <c r="X54" s="78"/>
      <c r="Y54" s="79"/>
      <c r="Z54" s="79"/>
      <c r="AA54" s="78"/>
      <c r="AB54" s="79"/>
      <c r="AC54" s="79"/>
      <c r="AD54" s="78"/>
      <c r="AE54" s="79"/>
      <c r="AF54" s="79"/>
      <c r="AG54" s="78"/>
      <c r="AH54" s="79"/>
      <c r="AI54" s="79"/>
      <c r="AJ54" s="78"/>
      <c r="AK54" s="79"/>
      <c r="AL54" s="79"/>
      <c r="AM54" s="78"/>
      <c r="AN54" s="79"/>
      <c r="AO54" s="79"/>
      <c r="AP54" s="31"/>
      <c r="AQ54" s="31"/>
      <c r="AR54" s="31"/>
      <c r="AS54" s="31"/>
      <c r="AT54" s="31"/>
      <c r="AU54" s="31"/>
      <c r="AV54" s="31"/>
      <c r="AW54" s="31"/>
      <c r="AX54" s="31"/>
      <c r="AY54" s="31"/>
      <c r="AZ54" s="31"/>
      <c r="BA54" s="31"/>
      <c r="BB54" s="31"/>
      <c r="BC54" s="31"/>
      <c r="BD54" s="31"/>
      <c r="BE54" s="38"/>
      <c r="BF54" s="38"/>
      <c r="BG54" s="38"/>
      <c r="BH54" s="38"/>
      <c r="BI54" s="38"/>
      <c r="BJ54" s="62"/>
      <c r="BK54" s="62"/>
      <c r="BL54" s="62"/>
      <c r="BM54" s="62"/>
      <c r="BN54" s="62"/>
      <c r="BO54" s="62"/>
      <c r="BP54" s="40"/>
      <c r="BQ54" s="40"/>
      <c r="BR54" s="40"/>
      <c r="BS54" s="40"/>
      <c r="BT54" s="40"/>
      <c r="BU54" s="40"/>
      <c r="BV54" s="40"/>
    </row>
    <row r="55" spans="1:74" ht="30" hidden="1" customHeight="1" x14ac:dyDescent="0.2">
      <c r="A55" s="80">
        <f t="shared" ref="A55:A83" si="0">SUM(H23:H24)</f>
        <v>0</v>
      </c>
      <c r="B55" s="80">
        <f t="shared" ref="B55:B83" si="1">SUM(K23:K24)</f>
        <v>0</v>
      </c>
      <c r="C55" s="80">
        <f t="shared" ref="C55:C83" si="2">SUM(N23:N24)</f>
        <v>0</v>
      </c>
      <c r="D55" s="80">
        <f t="shared" ref="D55:D83" si="3">SUM(Q23:Q24)</f>
        <v>0</v>
      </c>
      <c r="E55" s="80">
        <f t="shared" ref="E55:E83" si="4">SUM(T23:T24)</f>
        <v>0</v>
      </c>
      <c r="F55" s="80">
        <f t="shared" ref="F55:F83" si="5">SUM(W23:W24)</f>
        <v>0</v>
      </c>
      <c r="G55" s="80">
        <f t="shared" ref="G55:G83" si="6">SUM(Z23:Z24)</f>
        <v>0</v>
      </c>
      <c r="H55" s="80">
        <f t="shared" ref="H55:H83" si="7">SUM(AC23:AC24)</f>
        <v>0</v>
      </c>
      <c r="I55" s="80">
        <f t="shared" ref="I55:I83" si="8">SUM(AF23:AF24)</f>
        <v>0</v>
      </c>
      <c r="J55" s="80">
        <f t="shared" ref="J55:J83" si="9">SUM(AI23:AI24)</f>
        <v>0</v>
      </c>
      <c r="K55" s="80">
        <f t="shared" ref="K55:K83" si="10">SUM(AL23:AL24)</f>
        <v>0</v>
      </c>
      <c r="L55" s="80">
        <f t="shared" ref="L55:L83" si="11">SUM(AO23:AO24)</f>
        <v>0</v>
      </c>
      <c r="M55" s="79"/>
      <c r="N55" s="79"/>
      <c r="O55" s="78"/>
      <c r="P55" s="79"/>
      <c r="Q55" s="79"/>
      <c r="R55" s="78"/>
      <c r="S55" s="79"/>
      <c r="T55" s="79"/>
      <c r="U55" s="78"/>
      <c r="V55" s="79"/>
      <c r="W55" s="79"/>
      <c r="X55" s="78"/>
      <c r="Y55" s="79"/>
      <c r="Z55" s="79"/>
      <c r="AA55" s="78"/>
      <c r="AB55" s="79"/>
      <c r="AC55" s="79"/>
      <c r="AD55" s="78"/>
      <c r="AE55" s="79"/>
      <c r="AF55" s="79"/>
      <c r="AG55" s="78"/>
      <c r="AH55" s="79"/>
      <c r="AI55" s="79"/>
      <c r="AJ55" s="78"/>
      <c r="AK55" s="79"/>
      <c r="AL55" s="79"/>
      <c r="AM55" s="78"/>
      <c r="AN55" s="79"/>
      <c r="AO55" s="79"/>
      <c r="AP55" s="31"/>
      <c r="AQ55" s="31"/>
      <c r="AR55" s="31"/>
      <c r="AS55" s="31"/>
      <c r="AT55" s="31"/>
      <c r="AU55" s="31"/>
      <c r="AV55" s="31"/>
      <c r="AW55" s="31"/>
      <c r="AX55" s="31"/>
      <c r="AY55" s="31"/>
      <c r="AZ55" s="31"/>
      <c r="BA55" s="31"/>
      <c r="BB55" s="31"/>
      <c r="BC55" s="31"/>
      <c r="BD55" s="31"/>
      <c r="BE55" s="38"/>
      <c r="BF55" s="38"/>
      <c r="BG55" s="38"/>
      <c r="BH55" s="38"/>
      <c r="BI55" s="38"/>
      <c r="BJ55" s="62"/>
      <c r="BK55" s="62"/>
      <c r="BL55" s="62"/>
      <c r="BM55" s="62"/>
      <c r="BN55" s="62"/>
      <c r="BO55" s="62"/>
      <c r="BP55" s="40"/>
      <c r="BQ55" s="40"/>
      <c r="BR55" s="40"/>
      <c r="BS55" s="40"/>
      <c r="BT55" s="40"/>
      <c r="BU55" s="40"/>
      <c r="BV55" s="40"/>
    </row>
    <row r="56" spans="1:74" ht="30" hidden="1" customHeight="1" x14ac:dyDescent="0.2">
      <c r="A56" s="80"/>
      <c r="B56" s="80"/>
      <c r="C56" s="80"/>
      <c r="D56" s="80"/>
      <c r="E56" s="80"/>
      <c r="F56" s="80"/>
      <c r="G56" s="80"/>
      <c r="H56" s="80"/>
      <c r="I56" s="80"/>
      <c r="J56" s="80"/>
      <c r="K56" s="80"/>
      <c r="L56" s="80"/>
      <c r="M56" s="79"/>
      <c r="N56" s="79"/>
      <c r="O56" s="78"/>
      <c r="P56" s="79"/>
      <c r="Q56" s="79"/>
      <c r="R56" s="78"/>
      <c r="S56" s="79"/>
      <c r="T56" s="79"/>
      <c r="U56" s="78"/>
      <c r="V56" s="79"/>
      <c r="W56" s="79"/>
      <c r="X56" s="78"/>
      <c r="Y56" s="79"/>
      <c r="Z56" s="79"/>
      <c r="AA56" s="78"/>
      <c r="AB56" s="79"/>
      <c r="AC56" s="79"/>
      <c r="AD56" s="78"/>
      <c r="AE56" s="79"/>
      <c r="AF56" s="79"/>
      <c r="AG56" s="78"/>
      <c r="AH56" s="79"/>
      <c r="AI56" s="79"/>
      <c r="AJ56" s="78"/>
      <c r="AK56" s="79"/>
      <c r="AL56" s="79"/>
      <c r="AM56" s="78"/>
      <c r="AN56" s="79"/>
      <c r="AO56" s="79"/>
      <c r="AP56" s="31"/>
      <c r="AQ56" s="31"/>
      <c r="AR56" s="31"/>
      <c r="AS56" s="31"/>
      <c r="AT56" s="31"/>
      <c r="AU56" s="31"/>
      <c r="AV56" s="31"/>
      <c r="AW56" s="31"/>
      <c r="AX56" s="31"/>
      <c r="AY56" s="31"/>
      <c r="AZ56" s="31"/>
      <c r="BA56" s="31"/>
      <c r="BB56" s="31"/>
      <c r="BC56" s="31"/>
      <c r="BD56" s="31"/>
      <c r="BE56" s="38"/>
      <c r="BF56" s="38"/>
      <c r="BG56" s="38"/>
      <c r="BH56" s="38"/>
      <c r="BI56" s="38"/>
      <c r="BJ56" s="62"/>
      <c r="BK56" s="62"/>
      <c r="BL56" s="62"/>
      <c r="BM56" s="62"/>
      <c r="BN56" s="62"/>
      <c r="BO56" s="62"/>
      <c r="BP56" s="40"/>
      <c r="BQ56" s="40"/>
      <c r="BR56" s="40"/>
      <c r="BS56" s="40"/>
      <c r="BT56" s="40"/>
      <c r="BU56" s="40"/>
      <c r="BV56" s="40"/>
    </row>
    <row r="57" spans="1:74" ht="30" hidden="1" customHeight="1" x14ac:dyDescent="0.2">
      <c r="A57" s="80">
        <f t="shared" si="0"/>
        <v>0</v>
      </c>
      <c r="B57" s="80">
        <f t="shared" si="1"/>
        <v>0</v>
      </c>
      <c r="C57" s="80">
        <f t="shared" si="2"/>
        <v>0</v>
      </c>
      <c r="D57" s="80">
        <f t="shared" si="3"/>
        <v>0</v>
      </c>
      <c r="E57" s="80">
        <f t="shared" si="4"/>
        <v>0</v>
      </c>
      <c r="F57" s="80">
        <f t="shared" si="5"/>
        <v>0</v>
      </c>
      <c r="G57" s="80">
        <f t="shared" si="6"/>
        <v>0</v>
      </c>
      <c r="H57" s="80">
        <f t="shared" si="7"/>
        <v>0</v>
      </c>
      <c r="I57" s="80">
        <f t="shared" si="8"/>
        <v>0</v>
      </c>
      <c r="J57" s="80">
        <f t="shared" si="9"/>
        <v>0</v>
      </c>
      <c r="K57" s="80">
        <f t="shared" si="10"/>
        <v>0</v>
      </c>
      <c r="L57" s="80">
        <f t="shared" si="11"/>
        <v>0</v>
      </c>
      <c r="M57" s="79"/>
      <c r="N57" s="79"/>
      <c r="O57" s="78"/>
      <c r="P57" s="79"/>
      <c r="Q57" s="79"/>
      <c r="R57" s="78"/>
      <c r="S57" s="79"/>
      <c r="T57" s="79"/>
      <c r="U57" s="78"/>
      <c r="V57" s="79"/>
      <c r="W57" s="79"/>
      <c r="X57" s="78"/>
      <c r="Y57" s="79"/>
      <c r="Z57" s="79"/>
      <c r="AA57" s="78"/>
      <c r="AB57" s="79"/>
      <c r="AC57" s="79"/>
      <c r="AD57" s="78"/>
      <c r="AE57" s="79"/>
      <c r="AF57" s="79"/>
      <c r="AG57" s="78"/>
      <c r="AH57" s="79"/>
      <c r="AI57" s="79"/>
      <c r="AJ57" s="78"/>
      <c r="AK57" s="79"/>
      <c r="AL57" s="79"/>
      <c r="AM57" s="78"/>
      <c r="AN57" s="79"/>
      <c r="AO57" s="79"/>
      <c r="AP57" s="31"/>
      <c r="AQ57" s="31"/>
      <c r="AR57" s="31"/>
      <c r="AS57" s="31"/>
      <c r="AT57" s="31"/>
      <c r="AU57" s="31"/>
      <c r="AV57" s="31"/>
      <c r="AW57" s="31"/>
      <c r="AX57" s="31"/>
      <c r="AY57" s="31"/>
      <c r="AZ57" s="31"/>
      <c r="BA57" s="31"/>
      <c r="BB57" s="31"/>
      <c r="BC57" s="31"/>
      <c r="BD57" s="31"/>
      <c r="BE57" s="38"/>
      <c r="BF57" s="38"/>
      <c r="BG57" s="38"/>
      <c r="BH57" s="38"/>
      <c r="BI57" s="38"/>
      <c r="BJ57" s="62"/>
      <c r="BK57" s="62"/>
      <c r="BL57" s="62"/>
      <c r="BM57" s="62"/>
      <c r="BN57" s="62"/>
      <c r="BO57" s="62"/>
      <c r="BP57" s="40"/>
      <c r="BQ57" s="40"/>
      <c r="BR57" s="40"/>
      <c r="BS57" s="40"/>
      <c r="BT57" s="40"/>
      <c r="BU57" s="40"/>
      <c r="BV57" s="40"/>
    </row>
    <row r="58" spans="1:74" ht="30" hidden="1" customHeight="1" x14ac:dyDescent="0.2">
      <c r="A58" s="80"/>
      <c r="B58" s="80"/>
      <c r="C58" s="80"/>
      <c r="D58" s="80"/>
      <c r="E58" s="80"/>
      <c r="F58" s="80"/>
      <c r="G58" s="80"/>
      <c r="H58" s="80"/>
      <c r="I58" s="80"/>
      <c r="J58" s="80"/>
      <c r="K58" s="80"/>
      <c r="L58" s="80"/>
      <c r="M58" s="79"/>
      <c r="N58" s="79"/>
      <c r="O58" s="78"/>
      <c r="P58" s="79"/>
      <c r="Q58" s="79"/>
      <c r="R58" s="78"/>
      <c r="S58" s="79"/>
      <c r="T58" s="79"/>
      <c r="U58" s="78"/>
      <c r="V58" s="79"/>
      <c r="W58" s="79"/>
      <c r="X58" s="78"/>
      <c r="Y58" s="79"/>
      <c r="Z58" s="79"/>
      <c r="AA58" s="78"/>
      <c r="AB58" s="79"/>
      <c r="AC58" s="79"/>
      <c r="AD58" s="78"/>
      <c r="AE58" s="79"/>
      <c r="AF58" s="79"/>
      <c r="AG58" s="78"/>
      <c r="AH58" s="79"/>
      <c r="AI58" s="79"/>
      <c r="AJ58" s="78"/>
      <c r="AK58" s="79"/>
      <c r="AL58" s="79"/>
      <c r="AM58" s="78"/>
      <c r="AN58" s="79"/>
      <c r="AO58" s="79"/>
      <c r="AP58" s="31"/>
      <c r="AQ58" s="31"/>
      <c r="AR58" s="31"/>
      <c r="AS58" s="31"/>
      <c r="AT58" s="31"/>
      <c r="AU58" s="31"/>
      <c r="AV58" s="31"/>
      <c r="AW58" s="31"/>
      <c r="AX58" s="31"/>
      <c r="AY58" s="31"/>
      <c r="AZ58" s="31"/>
      <c r="BA58" s="31"/>
      <c r="BB58" s="31"/>
      <c r="BC58" s="31"/>
      <c r="BD58" s="31"/>
      <c r="BE58" s="38"/>
      <c r="BF58" s="38"/>
      <c r="BG58" s="38"/>
      <c r="BH58" s="38"/>
      <c r="BI58" s="38"/>
      <c r="BJ58" s="62"/>
      <c r="BK58" s="62"/>
      <c r="BL58" s="62"/>
      <c r="BM58" s="62"/>
      <c r="BN58" s="62"/>
      <c r="BO58" s="62"/>
      <c r="BP58" s="40"/>
      <c r="BQ58" s="40"/>
      <c r="BR58" s="40"/>
      <c r="BS58" s="40"/>
      <c r="BT58" s="40"/>
      <c r="BU58" s="40"/>
      <c r="BV58" s="40"/>
    </row>
    <row r="59" spans="1:74" ht="30" hidden="1" customHeight="1" x14ac:dyDescent="0.2">
      <c r="A59" s="80">
        <f t="shared" si="0"/>
        <v>0</v>
      </c>
      <c r="B59" s="80">
        <f t="shared" si="1"/>
        <v>0</v>
      </c>
      <c r="C59" s="80">
        <f t="shared" si="2"/>
        <v>0</v>
      </c>
      <c r="D59" s="80">
        <f t="shared" si="3"/>
        <v>0</v>
      </c>
      <c r="E59" s="80">
        <f t="shared" si="4"/>
        <v>0</v>
      </c>
      <c r="F59" s="80">
        <f t="shared" si="5"/>
        <v>0</v>
      </c>
      <c r="G59" s="80">
        <f t="shared" si="6"/>
        <v>0</v>
      </c>
      <c r="H59" s="80">
        <f t="shared" si="7"/>
        <v>0</v>
      </c>
      <c r="I59" s="80">
        <f t="shared" si="8"/>
        <v>0</v>
      </c>
      <c r="J59" s="80">
        <f t="shared" si="9"/>
        <v>0</v>
      </c>
      <c r="K59" s="80">
        <f t="shared" si="10"/>
        <v>0</v>
      </c>
      <c r="L59" s="80">
        <f t="shared" si="11"/>
        <v>0</v>
      </c>
      <c r="M59" s="79"/>
      <c r="N59" s="79"/>
      <c r="O59" s="78"/>
      <c r="P59" s="79"/>
      <c r="Q59" s="79"/>
      <c r="R59" s="78"/>
      <c r="S59" s="79"/>
      <c r="T59" s="79"/>
      <c r="U59" s="78"/>
      <c r="V59" s="79"/>
      <c r="W59" s="79"/>
      <c r="X59" s="78"/>
      <c r="Y59" s="79"/>
      <c r="Z59" s="79"/>
      <c r="AA59" s="78"/>
      <c r="AB59" s="79"/>
      <c r="AC59" s="79"/>
      <c r="AD59" s="78"/>
      <c r="AE59" s="79"/>
      <c r="AF59" s="79"/>
      <c r="AG59" s="78"/>
      <c r="AH59" s="79"/>
      <c r="AI59" s="79"/>
      <c r="AJ59" s="78"/>
      <c r="AK59" s="79"/>
      <c r="AL59" s="79"/>
      <c r="AM59" s="78"/>
      <c r="AN59" s="79"/>
      <c r="AO59" s="79"/>
      <c r="AP59" s="31"/>
      <c r="AQ59" s="31"/>
      <c r="AR59" s="31"/>
      <c r="AS59" s="31"/>
      <c r="AT59" s="31"/>
      <c r="AU59" s="31"/>
      <c r="AV59" s="31"/>
      <c r="AW59" s="31"/>
      <c r="AX59" s="31"/>
      <c r="AY59" s="31"/>
      <c r="AZ59" s="31"/>
      <c r="BA59" s="31"/>
      <c r="BB59" s="31"/>
      <c r="BC59" s="31"/>
      <c r="BD59" s="31"/>
      <c r="BE59" s="38"/>
      <c r="BF59" s="38"/>
      <c r="BG59" s="38"/>
      <c r="BH59" s="38"/>
      <c r="BI59" s="38"/>
      <c r="BJ59" s="62"/>
      <c r="BK59" s="62"/>
      <c r="BL59" s="62"/>
      <c r="BM59" s="62"/>
      <c r="BN59" s="62"/>
      <c r="BO59" s="62"/>
      <c r="BP59" s="40"/>
      <c r="BQ59" s="40"/>
      <c r="BR59" s="40"/>
      <c r="BS59" s="40"/>
      <c r="BT59" s="40"/>
      <c r="BU59" s="40"/>
      <c r="BV59" s="40"/>
    </row>
    <row r="60" spans="1:74" ht="30" hidden="1" customHeight="1" x14ac:dyDescent="0.2">
      <c r="A60" s="80"/>
      <c r="B60" s="80"/>
      <c r="C60" s="80"/>
      <c r="D60" s="80"/>
      <c r="E60" s="80"/>
      <c r="F60" s="80"/>
      <c r="G60" s="80"/>
      <c r="H60" s="80"/>
      <c r="I60" s="80"/>
      <c r="J60" s="80"/>
      <c r="K60" s="80"/>
      <c r="L60" s="80"/>
      <c r="M60" s="79"/>
      <c r="N60" s="79"/>
      <c r="O60" s="78"/>
      <c r="P60" s="79"/>
      <c r="Q60" s="79"/>
      <c r="R60" s="78"/>
      <c r="S60" s="79"/>
      <c r="T60" s="79"/>
      <c r="U60" s="78"/>
      <c r="V60" s="79"/>
      <c r="W60" s="79"/>
      <c r="X60" s="78"/>
      <c r="Y60" s="79"/>
      <c r="Z60" s="79"/>
      <c r="AA60" s="78"/>
      <c r="AB60" s="79"/>
      <c r="AC60" s="79"/>
      <c r="AD60" s="78"/>
      <c r="AE60" s="79"/>
      <c r="AF60" s="79"/>
      <c r="AG60" s="78"/>
      <c r="AH60" s="79"/>
      <c r="AI60" s="79"/>
      <c r="AJ60" s="78"/>
      <c r="AK60" s="79"/>
      <c r="AL60" s="79"/>
      <c r="AM60" s="78"/>
      <c r="AN60" s="79"/>
      <c r="AO60" s="79"/>
      <c r="AP60" s="31"/>
      <c r="AQ60" s="31"/>
      <c r="AR60" s="31"/>
      <c r="AS60" s="31"/>
      <c r="AT60" s="31"/>
      <c r="AU60" s="31"/>
      <c r="AV60" s="31"/>
      <c r="AW60" s="31"/>
      <c r="AX60" s="31"/>
      <c r="AY60" s="31"/>
      <c r="AZ60" s="31"/>
      <c r="BA60" s="31"/>
      <c r="BB60" s="31"/>
      <c r="BC60" s="31"/>
      <c r="BD60" s="31"/>
      <c r="BE60" s="38"/>
      <c r="BF60" s="38"/>
      <c r="BG60" s="38"/>
      <c r="BH60" s="38"/>
      <c r="BI60" s="38"/>
      <c r="BJ60" s="62"/>
      <c r="BK60" s="62"/>
      <c r="BL60" s="62"/>
      <c r="BM60" s="62"/>
      <c r="BN60" s="62"/>
      <c r="BO60" s="62"/>
      <c r="BP60" s="40"/>
      <c r="BQ60" s="40"/>
      <c r="BR60" s="40"/>
      <c r="BS60" s="40"/>
      <c r="BT60" s="40"/>
      <c r="BU60" s="40"/>
      <c r="BV60" s="40"/>
    </row>
    <row r="61" spans="1:74" ht="30" hidden="1" customHeight="1" x14ac:dyDescent="0.2">
      <c r="A61" s="80">
        <f t="shared" si="0"/>
        <v>0</v>
      </c>
      <c r="B61" s="80">
        <f t="shared" si="1"/>
        <v>0</v>
      </c>
      <c r="C61" s="80">
        <f t="shared" si="2"/>
        <v>0</v>
      </c>
      <c r="D61" s="80">
        <f t="shared" si="3"/>
        <v>0</v>
      </c>
      <c r="E61" s="80">
        <f t="shared" si="4"/>
        <v>0</v>
      </c>
      <c r="F61" s="80">
        <f t="shared" si="5"/>
        <v>0</v>
      </c>
      <c r="G61" s="80">
        <f t="shared" si="6"/>
        <v>0</v>
      </c>
      <c r="H61" s="80">
        <f t="shared" si="7"/>
        <v>0</v>
      </c>
      <c r="I61" s="80">
        <f t="shared" si="8"/>
        <v>0</v>
      </c>
      <c r="J61" s="80">
        <f t="shared" si="9"/>
        <v>0</v>
      </c>
      <c r="K61" s="80">
        <f t="shared" si="10"/>
        <v>0</v>
      </c>
      <c r="L61" s="80">
        <f t="shared" si="11"/>
        <v>0</v>
      </c>
      <c r="M61" s="79"/>
      <c r="N61" s="79"/>
      <c r="O61" s="78"/>
      <c r="P61" s="79"/>
      <c r="Q61" s="79"/>
      <c r="R61" s="78"/>
      <c r="S61" s="79"/>
      <c r="T61" s="79"/>
      <c r="U61" s="78"/>
      <c r="V61" s="79"/>
      <c r="W61" s="79"/>
      <c r="X61" s="78"/>
      <c r="Y61" s="79"/>
      <c r="Z61" s="79"/>
      <c r="AA61" s="78"/>
      <c r="AB61" s="79"/>
      <c r="AC61" s="79"/>
      <c r="AD61" s="78"/>
      <c r="AE61" s="79"/>
      <c r="AF61" s="79"/>
      <c r="AG61" s="78"/>
      <c r="AH61" s="79"/>
      <c r="AI61" s="79"/>
      <c r="AJ61" s="78"/>
      <c r="AK61" s="79"/>
      <c r="AL61" s="79"/>
      <c r="AM61" s="78"/>
      <c r="AN61" s="79"/>
      <c r="AO61" s="79"/>
      <c r="AP61" s="31"/>
      <c r="AQ61" s="31"/>
      <c r="AR61" s="31"/>
      <c r="AS61" s="31"/>
      <c r="AT61" s="31"/>
      <c r="AU61" s="31"/>
      <c r="AV61" s="31"/>
      <c r="AW61" s="31"/>
      <c r="AX61" s="31"/>
      <c r="AY61" s="31"/>
      <c r="AZ61" s="31"/>
      <c r="BA61" s="31"/>
      <c r="BB61" s="31"/>
      <c r="BC61" s="31"/>
      <c r="BD61" s="31"/>
      <c r="BE61" s="38"/>
      <c r="BF61" s="38"/>
      <c r="BG61" s="38"/>
      <c r="BH61" s="38"/>
      <c r="BI61" s="38"/>
      <c r="BJ61" s="62"/>
      <c r="BK61" s="62"/>
      <c r="BL61" s="62"/>
      <c r="BM61" s="62"/>
      <c r="BN61" s="62"/>
      <c r="BO61" s="62"/>
      <c r="BP61" s="40"/>
      <c r="BQ61" s="40"/>
      <c r="BR61" s="40"/>
      <c r="BS61" s="40"/>
      <c r="BT61" s="40"/>
      <c r="BU61" s="40"/>
      <c r="BV61" s="40"/>
    </row>
    <row r="62" spans="1:74" ht="30" hidden="1" customHeight="1" x14ac:dyDescent="0.2">
      <c r="A62" s="80"/>
      <c r="B62" s="80"/>
      <c r="C62" s="80"/>
      <c r="D62" s="80"/>
      <c r="E62" s="80"/>
      <c r="F62" s="80"/>
      <c r="G62" s="80"/>
      <c r="H62" s="80"/>
      <c r="I62" s="80"/>
      <c r="J62" s="80"/>
      <c r="K62" s="80"/>
      <c r="L62" s="80"/>
      <c r="M62" s="79"/>
      <c r="N62" s="79"/>
      <c r="O62" s="78"/>
      <c r="P62" s="79"/>
      <c r="Q62" s="79"/>
      <c r="R62" s="78"/>
      <c r="S62" s="79"/>
      <c r="T62" s="79"/>
      <c r="U62" s="78"/>
      <c r="V62" s="79"/>
      <c r="W62" s="79"/>
      <c r="X62" s="78"/>
      <c r="Y62" s="79"/>
      <c r="Z62" s="79"/>
      <c r="AA62" s="78"/>
      <c r="AB62" s="79"/>
      <c r="AC62" s="79"/>
      <c r="AD62" s="78"/>
      <c r="AE62" s="79"/>
      <c r="AF62" s="79"/>
      <c r="AG62" s="78"/>
      <c r="AH62" s="79"/>
      <c r="AI62" s="79"/>
      <c r="AJ62" s="78"/>
      <c r="AK62" s="79"/>
      <c r="AL62" s="79"/>
      <c r="AM62" s="78"/>
      <c r="AN62" s="79"/>
      <c r="AO62" s="79"/>
      <c r="AP62" s="31"/>
      <c r="AQ62" s="31"/>
      <c r="AR62" s="31"/>
      <c r="AS62" s="31"/>
      <c r="AT62" s="31"/>
      <c r="AU62" s="31"/>
      <c r="AV62" s="31"/>
      <c r="AW62" s="31"/>
      <c r="AX62" s="31"/>
      <c r="AY62" s="31"/>
      <c r="AZ62" s="31"/>
      <c r="BA62" s="31"/>
      <c r="BB62" s="31"/>
      <c r="BC62" s="31"/>
      <c r="BD62" s="31"/>
      <c r="BE62" s="38"/>
      <c r="BF62" s="38"/>
      <c r="BG62" s="38"/>
      <c r="BH62" s="38"/>
      <c r="BI62" s="38"/>
      <c r="BJ62" s="62"/>
      <c r="BK62" s="62"/>
      <c r="BL62" s="62"/>
      <c r="BM62" s="62"/>
      <c r="BN62" s="62"/>
      <c r="BO62" s="62"/>
      <c r="BP62" s="40"/>
      <c r="BQ62" s="40"/>
      <c r="BR62" s="40"/>
      <c r="BS62" s="40"/>
      <c r="BT62" s="40"/>
      <c r="BU62" s="40"/>
      <c r="BV62" s="40"/>
    </row>
    <row r="63" spans="1:74" ht="30" hidden="1" customHeight="1" x14ac:dyDescent="0.2">
      <c r="A63" s="80">
        <f t="shared" si="0"/>
        <v>0</v>
      </c>
      <c r="B63" s="80">
        <f t="shared" si="1"/>
        <v>0</v>
      </c>
      <c r="C63" s="80">
        <f t="shared" si="2"/>
        <v>0</v>
      </c>
      <c r="D63" s="80">
        <f t="shared" si="3"/>
        <v>0</v>
      </c>
      <c r="E63" s="80">
        <f t="shared" si="4"/>
        <v>0</v>
      </c>
      <c r="F63" s="80">
        <f t="shared" si="5"/>
        <v>0</v>
      </c>
      <c r="G63" s="80">
        <f t="shared" si="6"/>
        <v>0</v>
      </c>
      <c r="H63" s="80">
        <f t="shared" si="7"/>
        <v>0</v>
      </c>
      <c r="I63" s="80">
        <f t="shared" si="8"/>
        <v>0</v>
      </c>
      <c r="J63" s="80">
        <f t="shared" si="9"/>
        <v>0</v>
      </c>
      <c r="K63" s="80">
        <f t="shared" si="10"/>
        <v>0</v>
      </c>
      <c r="L63" s="80">
        <f t="shared" si="11"/>
        <v>0</v>
      </c>
      <c r="M63" s="79"/>
      <c r="N63" s="79"/>
      <c r="O63" s="78"/>
      <c r="P63" s="79"/>
      <c r="Q63" s="79"/>
      <c r="R63" s="78"/>
      <c r="S63" s="79"/>
      <c r="T63" s="79"/>
      <c r="U63" s="78"/>
      <c r="V63" s="79"/>
      <c r="W63" s="79"/>
      <c r="X63" s="78"/>
      <c r="Y63" s="79"/>
      <c r="Z63" s="79"/>
      <c r="AA63" s="78"/>
      <c r="AB63" s="79"/>
      <c r="AC63" s="79"/>
      <c r="AD63" s="78"/>
      <c r="AE63" s="79"/>
      <c r="AF63" s="79"/>
      <c r="AG63" s="78"/>
      <c r="AH63" s="79"/>
      <c r="AI63" s="79"/>
      <c r="AJ63" s="78"/>
      <c r="AK63" s="79"/>
      <c r="AL63" s="79"/>
      <c r="AM63" s="78"/>
      <c r="AN63" s="79"/>
      <c r="AO63" s="79"/>
      <c r="AP63" s="31"/>
      <c r="AQ63" s="31"/>
      <c r="AR63" s="31"/>
      <c r="AS63" s="31"/>
      <c r="AT63" s="31"/>
      <c r="AU63" s="31"/>
      <c r="AV63" s="31"/>
      <c r="AW63" s="31"/>
      <c r="AX63" s="31"/>
      <c r="AY63" s="31"/>
      <c r="AZ63" s="31"/>
      <c r="BA63" s="31"/>
      <c r="BB63" s="31"/>
      <c r="BC63" s="31"/>
      <c r="BD63" s="31"/>
      <c r="BE63" s="38"/>
      <c r="BF63" s="38"/>
      <c r="BG63" s="38"/>
      <c r="BH63" s="38"/>
      <c r="BI63" s="38"/>
      <c r="BJ63" s="62"/>
      <c r="BK63" s="62"/>
      <c r="BL63" s="62"/>
      <c r="BM63" s="62"/>
      <c r="BN63" s="62"/>
      <c r="BO63" s="62"/>
      <c r="BP63" s="40"/>
      <c r="BQ63" s="40"/>
      <c r="BR63" s="40"/>
      <c r="BS63" s="40"/>
      <c r="BT63" s="40"/>
      <c r="BU63" s="40"/>
      <c r="BV63" s="40"/>
    </row>
    <row r="64" spans="1:74" ht="30" hidden="1" customHeight="1" x14ac:dyDescent="0.2">
      <c r="A64" s="80"/>
      <c r="B64" s="80"/>
      <c r="C64" s="80"/>
      <c r="D64" s="80"/>
      <c r="E64" s="80"/>
      <c r="F64" s="80"/>
      <c r="G64" s="80"/>
      <c r="H64" s="80"/>
      <c r="I64" s="80"/>
      <c r="J64" s="80"/>
      <c r="K64" s="80"/>
      <c r="L64" s="80"/>
      <c r="M64" s="79"/>
      <c r="N64" s="79"/>
      <c r="O64" s="78"/>
      <c r="P64" s="79"/>
      <c r="Q64" s="79"/>
      <c r="R64" s="78"/>
      <c r="S64" s="79"/>
      <c r="T64" s="79"/>
      <c r="U64" s="78"/>
      <c r="V64" s="79"/>
      <c r="W64" s="79"/>
      <c r="X64" s="78"/>
      <c r="Y64" s="79"/>
      <c r="Z64" s="79"/>
      <c r="AA64" s="78"/>
      <c r="AB64" s="79"/>
      <c r="AC64" s="79"/>
      <c r="AD64" s="78"/>
      <c r="AE64" s="79"/>
      <c r="AF64" s="79"/>
      <c r="AG64" s="78"/>
      <c r="AH64" s="79"/>
      <c r="AI64" s="79"/>
      <c r="AJ64" s="78"/>
      <c r="AK64" s="79"/>
      <c r="AL64" s="79"/>
      <c r="AM64" s="78"/>
      <c r="AN64" s="79"/>
      <c r="AO64" s="79"/>
      <c r="AP64" s="31"/>
      <c r="AQ64" s="31"/>
      <c r="AR64" s="31"/>
      <c r="AS64" s="31"/>
      <c r="AT64" s="31"/>
      <c r="AU64" s="31"/>
      <c r="AV64" s="31"/>
      <c r="AW64" s="31"/>
      <c r="AX64" s="31"/>
      <c r="AY64" s="31"/>
      <c r="AZ64" s="31"/>
      <c r="BA64" s="31"/>
      <c r="BB64" s="31"/>
      <c r="BC64" s="31"/>
      <c r="BD64" s="31"/>
      <c r="BE64" s="38"/>
      <c r="BF64" s="38"/>
      <c r="BG64" s="38"/>
      <c r="BH64" s="38"/>
      <c r="BI64" s="38"/>
      <c r="BJ64" s="62"/>
      <c r="BK64" s="62"/>
      <c r="BL64" s="62"/>
      <c r="BM64" s="62"/>
      <c r="BN64" s="62"/>
      <c r="BO64" s="62"/>
      <c r="BP64" s="40"/>
      <c r="BQ64" s="40"/>
      <c r="BR64" s="40"/>
      <c r="BS64" s="40"/>
      <c r="BT64" s="40"/>
      <c r="BU64" s="40"/>
      <c r="BV64" s="40"/>
    </row>
    <row r="65" spans="1:74" ht="30" hidden="1" customHeight="1" x14ac:dyDescent="0.2">
      <c r="A65" s="80">
        <f t="shared" si="0"/>
        <v>0</v>
      </c>
      <c r="B65" s="80">
        <f t="shared" si="1"/>
        <v>0</v>
      </c>
      <c r="C65" s="80">
        <f t="shared" si="2"/>
        <v>0</v>
      </c>
      <c r="D65" s="80">
        <f t="shared" si="3"/>
        <v>0</v>
      </c>
      <c r="E65" s="80">
        <f t="shared" si="4"/>
        <v>0</v>
      </c>
      <c r="F65" s="80">
        <f t="shared" si="5"/>
        <v>0</v>
      </c>
      <c r="G65" s="80">
        <f t="shared" si="6"/>
        <v>0</v>
      </c>
      <c r="H65" s="80">
        <f t="shared" si="7"/>
        <v>0</v>
      </c>
      <c r="I65" s="80">
        <f t="shared" si="8"/>
        <v>0</v>
      </c>
      <c r="J65" s="80">
        <f t="shared" si="9"/>
        <v>0</v>
      </c>
      <c r="K65" s="80">
        <f t="shared" si="10"/>
        <v>0</v>
      </c>
      <c r="L65" s="80">
        <f t="shared" si="11"/>
        <v>0</v>
      </c>
      <c r="M65" s="79"/>
      <c r="N65" s="79"/>
      <c r="O65" s="78"/>
      <c r="P65" s="79"/>
      <c r="Q65" s="79"/>
      <c r="R65" s="78"/>
      <c r="S65" s="79"/>
      <c r="T65" s="79"/>
      <c r="U65" s="78"/>
      <c r="V65" s="79"/>
      <c r="W65" s="79"/>
      <c r="X65" s="78"/>
      <c r="Y65" s="79"/>
      <c r="Z65" s="79"/>
      <c r="AA65" s="78"/>
      <c r="AB65" s="79"/>
      <c r="AC65" s="79"/>
      <c r="AD65" s="78"/>
      <c r="AE65" s="79"/>
      <c r="AF65" s="79"/>
      <c r="AG65" s="78"/>
      <c r="AH65" s="79"/>
      <c r="AI65" s="79"/>
      <c r="AJ65" s="78"/>
      <c r="AK65" s="79"/>
      <c r="AL65" s="79"/>
      <c r="AM65" s="78"/>
      <c r="AN65" s="79"/>
      <c r="AO65" s="79"/>
      <c r="AP65" s="31"/>
      <c r="AQ65" s="31"/>
      <c r="AR65" s="31"/>
      <c r="AS65" s="31"/>
      <c r="AT65" s="31"/>
      <c r="AU65" s="31"/>
      <c r="AV65" s="31"/>
      <c r="AW65" s="31"/>
      <c r="AX65" s="31"/>
      <c r="AY65" s="31"/>
      <c r="AZ65" s="31"/>
      <c r="BA65" s="31"/>
      <c r="BB65" s="31"/>
      <c r="BC65" s="31"/>
      <c r="BD65" s="31"/>
      <c r="BE65" s="38"/>
      <c r="BF65" s="38"/>
      <c r="BG65" s="38"/>
      <c r="BH65" s="38"/>
      <c r="BI65" s="38"/>
      <c r="BJ65" s="62"/>
      <c r="BK65" s="62"/>
      <c r="BL65" s="62"/>
      <c r="BM65" s="62"/>
      <c r="BN65" s="62"/>
      <c r="BO65" s="62"/>
      <c r="BP65" s="40"/>
      <c r="BQ65" s="40"/>
      <c r="BR65" s="40"/>
      <c r="BS65" s="40"/>
      <c r="BT65" s="40"/>
      <c r="BU65" s="40"/>
      <c r="BV65" s="40"/>
    </row>
    <row r="66" spans="1:74" ht="30" hidden="1" customHeight="1" x14ac:dyDescent="0.2">
      <c r="A66" s="80"/>
      <c r="B66" s="80"/>
      <c r="C66" s="80"/>
      <c r="D66" s="80"/>
      <c r="E66" s="80"/>
      <c r="F66" s="80"/>
      <c r="G66" s="80"/>
      <c r="H66" s="80"/>
      <c r="I66" s="80"/>
      <c r="J66" s="80"/>
      <c r="K66" s="80"/>
      <c r="L66" s="80"/>
      <c r="M66" s="79"/>
      <c r="N66" s="79"/>
      <c r="O66" s="78"/>
      <c r="P66" s="79"/>
      <c r="Q66" s="79"/>
      <c r="R66" s="78"/>
      <c r="S66" s="79"/>
      <c r="T66" s="79"/>
      <c r="U66" s="78"/>
      <c r="V66" s="79"/>
      <c r="W66" s="79"/>
      <c r="X66" s="78"/>
      <c r="Y66" s="79"/>
      <c r="Z66" s="79"/>
      <c r="AA66" s="78"/>
      <c r="AB66" s="79"/>
      <c r="AC66" s="79"/>
      <c r="AD66" s="78"/>
      <c r="AE66" s="79"/>
      <c r="AF66" s="79"/>
      <c r="AG66" s="78"/>
      <c r="AH66" s="79"/>
      <c r="AI66" s="79"/>
      <c r="AJ66" s="78"/>
      <c r="AK66" s="79"/>
      <c r="AL66" s="79"/>
      <c r="AM66" s="78"/>
      <c r="AN66" s="79"/>
      <c r="AO66" s="79"/>
      <c r="AP66" s="31"/>
      <c r="AQ66" s="31"/>
      <c r="AR66" s="31"/>
      <c r="AS66" s="31"/>
      <c r="AT66" s="31"/>
      <c r="AU66" s="31"/>
      <c r="AV66" s="31"/>
      <c r="AW66" s="31"/>
      <c r="AX66" s="31"/>
      <c r="AY66" s="31"/>
      <c r="AZ66" s="31"/>
      <c r="BA66" s="31"/>
      <c r="BB66" s="31"/>
      <c r="BC66" s="31"/>
      <c r="BD66" s="31"/>
      <c r="BE66" s="38"/>
      <c r="BF66" s="38"/>
      <c r="BG66" s="38"/>
      <c r="BH66" s="38"/>
      <c r="BI66" s="38"/>
      <c r="BJ66" s="62"/>
      <c r="BK66" s="62"/>
      <c r="BL66" s="62"/>
      <c r="BM66" s="62"/>
      <c r="BN66" s="62"/>
      <c r="BO66" s="62"/>
      <c r="BP66" s="40"/>
      <c r="BQ66" s="40"/>
      <c r="BR66" s="40"/>
      <c r="BS66" s="40"/>
      <c r="BT66" s="40"/>
      <c r="BU66" s="40"/>
      <c r="BV66" s="40"/>
    </row>
    <row r="67" spans="1:74" ht="30" hidden="1" customHeight="1" x14ac:dyDescent="0.2">
      <c r="A67" s="80">
        <f t="shared" si="0"/>
        <v>0</v>
      </c>
      <c r="B67" s="80">
        <f t="shared" si="1"/>
        <v>0</v>
      </c>
      <c r="C67" s="80">
        <f t="shared" si="2"/>
        <v>0</v>
      </c>
      <c r="D67" s="80">
        <f t="shared" si="3"/>
        <v>0</v>
      </c>
      <c r="E67" s="80">
        <f t="shared" si="4"/>
        <v>0</v>
      </c>
      <c r="F67" s="80">
        <f t="shared" si="5"/>
        <v>0</v>
      </c>
      <c r="G67" s="80">
        <f t="shared" si="6"/>
        <v>0</v>
      </c>
      <c r="H67" s="80">
        <f t="shared" si="7"/>
        <v>0</v>
      </c>
      <c r="I67" s="80">
        <f t="shared" si="8"/>
        <v>0</v>
      </c>
      <c r="J67" s="80">
        <f t="shared" si="9"/>
        <v>0</v>
      </c>
      <c r="K67" s="80">
        <f t="shared" si="10"/>
        <v>0</v>
      </c>
      <c r="L67" s="80">
        <f t="shared" si="11"/>
        <v>0</v>
      </c>
      <c r="M67" s="79"/>
      <c r="N67" s="79"/>
      <c r="O67" s="78"/>
      <c r="P67" s="79"/>
      <c r="Q67" s="79"/>
      <c r="R67" s="78"/>
      <c r="S67" s="79"/>
      <c r="T67" s="79"/>
      <c r="U67" s="78"/>
      <c r="V67" s="79"/>
      <c r="W67" s="79"/>
      <c r="X67" s="78"/>
      <c r="Y67" s="79"/>
      <c r="Z67" s="79"/>
      <c r="AA67" s="78"/>
      <c r="AB67" s="79"/>
      <c r="AC67" s="79"/>
      <c r="AD67" s="78"/>
      <c r="AE67" s="79"/>
      <c r="AF67" s="79"/>
      <c r="AG67" s="78"/>
      <c r="AH67" s="79"/>
      <c r="AI67" s="79"/>
      <c r="AJ67" s="78"/>
      <c r="AK67" s="79"/>
      <c r="AL67" s="79"/>
      <c r="AM67" s="78"/>
      <c r="AN67" s="79"/>
      <c r="AO67" s="79"/>
      <c r="AP67" s="31"/>
      <c r="AQ67" s="31"/>
      <c r="AR67" s="31"/>
      <c r="AS67" s="31"/>
      <c r="AT67" s="31"/>
      <c r="AU67" s="31"/>
      <c r="AV67" s="31"/>
      <c r="AW67" s="31"/>
      <c r="AX67" s="31"/>
      <c r="AY67" s="31"/>
      <c r="AZ67" s="31"/>
      <c r="BA67" s="31"/>
      <c r="BB67" s="31"/>
      <c r="BC67" s="31"/>
      <c r="BD67" s="31"/>
      <c r="BE67" s="38"/>
      <c r="BF67" s="38"/>
      <c r="BG67" s="38"/>
      <c r="BH67" s="38"/>
      <c r="BI67" s="38"/>
      <c r="BJ67" s="62"/>
      <c r="BK67" s="62"/>
      <c r="BL67" s="62"/>
      <c r="BM67" s="62"/>
      <c r="BN67" s="62"/>
      <c r="BO67" s="62"/>
      <c r="BP67" s="40"/>
      <c r="BQ67" s="40"/>
      <c r="BR67" s="40"/>
      <c r="BS67" s="40"/>
      <c r="BT67" s="40"/>
      <c r="BU67" s="40"/>
      <c r="BV67" s="40"/>
    </row>
    <row r="68" spans="1:74" ht="30" hidden="1" customHeight="1" x14ac:dyDescent="0.2">
      <c r="A68" s="80"/>
      <c r="B68" s="80"/>
      <c r="C68" s="80"/>
      <c r="D68" s="80"/>
      <c r="E68" s="80"/>
      <c r="F68" s="80"/>
      <c r="G68" s="80"/>
      <c r="H68" s="80"/>
      <c r="I68" s="80"/>
      <c r="J68" s="80"/>
      <c r="K68" s="80"/>
      <c r="L68" s="80"/>
      <c r="M68" s="79"/>
      <c r="N68" s="79"/>
      <c r="O68" s="78"/>
      <c r="P68" s="79"/>
      <c r="Q68" s="79"/>
      <c r="R68" s="78"/>
      <c r="S68" s="79"/>
      <c r="T68" s="79"/>
      <c r="U68" s="78"/>
      <c r="V68" s="79"/>
      <c r="W68" s="79"/>
      <c r="X68" s="78"/>
      <c r="Y68" s="79"/>
      <c r="Z68" s="79"/>
      <c r="AA68" s="78"/>
      <c r="AB68" s="79"/>
      <c r="AC68" s="79"/>
      <c r="AD68" s="78"/>
      <c r="AE68" s="79"/>
      <c r="AF68" s="79"/>
      <c r="AG68" s="78"/>
      <c r="AH68" s="79"/>
      <c r="AI68" s="79"/>
      <c r="AJ68" s="78"/>
      <c r="AK68" s="79"/>
      <c r="AL68" s="79"/>
      <c r="AM68" s="78"/>
      <c r="AN68" s="79"/>
      <c r="AO68" s="79"/>
      <c r="AP68" s="31"/>
      <c r="AQ68" s="31"/>
      <c r="AR68" s="31"/>
      <c r="AS68" s="31"/>
      <c r="AT68" s="31"/>
      <c r="AU68" s="31"/>
      <c r="AV68" s="31"/>
      <c r="AW68" s="31"/>
      <c r="AX68" s="31"/>
      <c r="AY68" s="31"/>
      <c r="AZ68" s="31"/>
      <c r="BA68" s="31"/>
      <c r="BB68" s="31"/>
      <c r="BC68" s="31"/>
      <c r="BD68" s="31"/>
      <c r="BE68" s="38"/>
      <c r="BF68" s="38"/>
      <c r="BG68" s="38"/>
      <c r="BH68" s="38"/>
      <c r="BI68" s="38"/>
      <c r="BJ68" s="62"/>
      <c r="BK68" s="62"/>
      <c r="BL68" s="62"/>
      <c r="BM68" s="62"/>
      <c r="BN68" s="62"/>
      <c r="BO68" s="62"/>
      <c r="BP68" s="40"/>
      <c r="BQ68" s="40"/>
      <c r="BR68" s="40"/>
      <c r="BS68" s="40"/>
      <c r="BT68" s="40"/>
      <c r="BU68" s="40"/>
      <c r="BV68" s="40"/>
    </row>
    <row r="69" spans="1:74" ht="30" hidden="1" customHeight="1" x14ac:dyDescent="0.2">
      <c r="A69" s="80">
        <f t="shared" si="0"/>
        <v>0</v>
      </c>
      <c r="B69" s="80">
        <f t="shared" si="1"/>
        <v>0</v>
      </c>
      <c r="C69" s="80">
        <f t="shared" si="2"/>
        <v>0</v>
      </c>
      <c r="D69" s="80">
        <f t="shared" si="3"/>
        <v>0</v>
      </c>
      <c r="E69" s="80">
        <f t="shared" si="4"/>
        <v>0</v>
      </c>
      <c r="F69" s="80">
        <f t="shared" si="5"/>
        <v>0</v>
      </c>
      <c r="G69" s="80">
        <f t="shared" si="6"/>
        <v>0</v>
      </c>
      <c r="H69" s="80">
        <f t="shared" si="7"/>
        <v>0</v>
      </c>
      <c r="I69" s="80">
        <f t="shared" si="8"/>
        <v>0</v>
      </c>
      <c r="J69" s="80">
        <f t="shared" si="9"/>
        <v>0</v>
      </c>
      <c r="K69" s="80">
        <f t="shared" si="10"/>
        <v>0</v>
      </c>
      <c r="L69" s="80">
        <f t="shared" si="11"/>
        <v>0</v>
      </c>
      <c r="M69" s="79"/>
      <c r="N69" s="79"/>
      <c r="O69" s="78"/>
      <c r="P69" s="79"/>
      <c r="Q69" s="79"/>
      <c r="R69" s="78"/>
      <c r="S69" s="79"/>
      <c r="T69" s="79"/>
      <c r="U69" s="78"/>
      <c r="V69" s="79"/>
      <c r="W69" s="79"/>
      <c r="X69" s="78"/>
      <c r="Y69" s="79"/>
      <c r="Z69" s="79"/>
      <c r="AA69" s="78"/>
      <c r="AB69" s="79"/>
      <c r="AC69" s="79"/>
      <c r="AD69" s="78"/>
      <c r="AE69" s="79"/>
      <c r="AF69" s="79"/>
      <c r="AG69" s="78"/>
      <c r="AH69" s="79"/>
      <c r="AI69" s="79"/>
      <c r="AJ69" s="78"/>
      <c r="AK69" s="79"/>
      <c r="AL69" s="79"/>
      <c r="AM69" s="78"/>
      <c r="AN69" s="79"/>
      <c r="AO69" s="79"/>
      <c r="AP69" s="31"/>
      <c r="AQ69" s="31"/>
      <c r="AR69" s="31"/>
      <c r="AS69" s="31"/>
      <c r="AT69" s="31"/>
      <c r="AU69" s="31"/>
      <c r="AV69" s="31"/>
      <c r="AW69" s="31"/>
      <c r="AX69" s="31"/>
      <c r="AY69" s="31"/>
      <c r="AZ69" s="31"/>
      <c r="BA69" s="31"/>
      <c r="BB69" s="31"/>
      <c r="BC69" s="31"/>
      <c r="BD69" s="31"/>
      <c r="BE69" s="38"/>
      <c r="BF69" s="38"/>
      <c r="BG69" s="38"/>
      <c r="BH69" s="38"/>
      <c r="BI69" s="38"/>
      <c r="BJ69" s="62"/>
      <c r="BK69" s="62"/>
      <c r="BL69" s="62"/>
      <c r="BM69" s="62"/>
      <c r="BN69" s="62"/>
      <c r="BO69" s="62"/>
      <c r="BP69" s="40"/>
      <c r="BQ69" s="40"/>
      <c r="BR69" s="40"/>
      <c r="BS69" s="40"/>
      <c r="BT69" s="40"/>
      <c r="BU69" s="40"/>
      <c r="BV69" s="40"/>
    </row>
    <row r="70" spans="1:74" ht="30" hidden="1" customHeight="1" x14ac:dyDescent="0.2">
      <c r="A70" s="80"/>
      <c r="B70" s="80"/>
      <c r="C70" s="80"/>
      <c r="D70" s="80"/>
      <c r="E70" s="80"/>
      <c r="F70" s="80"/>
      <c r="G70" s="80"/>
      <c r="H70" s="80"/>
      <c r="I70" s="80"/>
      <c r="J70" s="80"/>
      <c r="K70" s="80"/>
      <c r="L70" s="80"/>
      <c r="M70" s="79"/>
      <c r="N70" s="79"/>
      <c r="O70" s="78"/>
      <c r="P70" s="79"/>
      <c r="Q70" s="79"/>
      <c r="R70" s="78"/>
      <c r="S70" s="79"/>
      <c r="T70" s="79"/>
      <c r="U70" s="78"/>
      <c r="V70" s="79"/>
      <c r="W70" s="79"/>
      <c r="X70" s="78"/>
      <c r="Y70" s="79"/>
      <c r="Z70" s="79"/>
      <c r="AA70" s="78"/>
      <c r="AB70" s="79"/>
      <c r="AC70" s="79"/>
      <c r="AD70" s="78"/>
      <c r="AE70" s="79"/>
      <c r="AF70" s="79"/>
      <c r="AG70" s="78"/>
      <c r="AH70" s="79"/>
      <c r="AI70" s="79"/>
      <c r="AJ70" s="78"/>
      <c r="AK70" s="79"/>
      <c r="AL70" s="79"/>
      <c r="AM70" s="78"/>
      <c r="AN70" s="79"/>
      <c r="AO70" s="79"/>
      <c r="AP70" s="31"/>
      <c r="AQ70" s="31"/>
      <c r="AR70" s="31"/>
      <c r="AS70" s="31"/>
      <c r="AT70" s="31"/>
      <c r="AU70" s="31"/>
      <c r="AV70" s="31"/>
      <c r="AW70" s="31"/>
      <c r="AX70" s="31"/>
      <c r="AY70" s="31"/>
      <c r="AZ70" s="31"/>
      <c r="BA70" s="31"/>
      <c r="BB70" s="31"/>
      <c r="BC70" s="31"/>
      <c r="BD70" s="31"/>
      <c r="BE70" s="38"/>
      <c r="BF70" s="38"/>
      <c r="BG70" s="38"/>
      <c r="BH70" s="38"/>
      <c r="BI70" s="38"/>
      <c r="BJ70" s="62"/>
      <c r="BK70" s="62"/>
      <c r="BL70" s="62"/>
      <c r="BM70" s="62"/>
      <c r="BN70" s="62"/>
      <c r="BO70" s="62"/>
      <c r="BP70" s="40"/>
      <c r="BQ70" s="40"/>
      <c r="BR70" s="40"/>
      <c r="BS70" s="40"/>
      <c r="BT70" s="40"/>
      <c r="BU70" s="40"/>
      <c r="BV70" s="40"/>
    </row>
    <row r="71" spans="1:74" ht="30" hidden="1" customHeight="1" x14ac:dyDescent="0.2">
      <c r="A71" s="80">
        <f t="shared" si="0"/>
        <v>0</v>
      </c>
      <c r="B71" s="80">
        <f t="shared" si="1"/>
        <v>0</v>
      </c>
      <c r="C71" s="80">
        <f t="shared" si="2"/>
        <v>0</v>
      </c>
      <c r="D71" s="80">
        <f t="shared" si="3"/>
        <v>0</v>
      </c>
      <c r="E71" s="80">
        <f t="shared" si="4"/>
        <v>0</v>
      </c>
      <c r="F71" s="80">
        <f t="shared" si="5"/>
        <v>0</v>
      </c>
      <c r="G71" s="80">
        <f t="shared" si="6"/>
        <v>0</v>
      </c>
      <c r="H71" s="80">
        <f t="shared" si="7"/>
        <v>0</v>
      </c>
      <c r="I71" s="80">
        <f t="shared" si="8"/>
        <v>0</v>
      </c>
      <c r="J71" s="80">
        <f t="shared" si="9"/>
        <v>0</v>
      </c>
      <c r="K71" s="80">
        <f t="shared" si="10"/>
        <v>0</v>
      </c>
      <c r="L71" s="80">
        <f t="shared" si="11"/>
        <v>0</v>
      </c>
      <c r="M71" s="79"/>
      <c r="N71" s="79"/>
      <c r="O71" s="78"/>
      <c r="P71" s="79"/>
      <c r="Q71" s="79"/>
      <c r="R71" s="78"/>
      <c r="S71" s="79"/>
      <c r="T71" s="79"/>
      <c r="U71" s="78"/>
      <c r="V71" s="79"/>
      <c r="W71" s="79"/>
      <c r="X71" s="78"/>
      <c r="Y71" s="79"/>
      <c r="Z71" s="79"/>
      <c r="AA71" s="78"/>
      <c r="AB71" s="79"/>
      <c r="AC71" s="79"/>
      <c r="AD71" s="78"/>
      <c r="AE71" s="79"/>
      <c r="AF71" s="79"/>
      <c r="AG71" s="78"/>
      <c r="AH71" s="79"/>
      <c r="AI71" s="79"/>
      <c r="AJ71" s="78"/>
      <c r="AK71" s="79"/>
      <c r="AL71" s="79"/>
      <c r="AM71" s="78"/>
      <c r="AN71" s="79"/>
      <c r="AO71" s="79"/>
      <c r="AP71" s="31"/>
      <c r="AQ71" s="31"/>
      <c r="AR71" s="31"/>
      <c r="AS71" s="31"/>
      <c r="AT71" s="31"/>
      <c r="AU71" s="31"/>
      <c r="AV71" s="31"/>
      <c r="AW71" s="31"/>
      <c r="AX71" s="31"/>
      <c r="AY71" s="31"/>
      <c r="AZ71" s="31"/>
      <c r="BA71" s="31"/>
      <c r="BB71" s="31"/>
      <c r="BC71" s="31"/>
      <c r="BD71" s="31"/>
      <c r="BE71" s="38"/>
      <c r="BF71" s="38"/>
      <c r="BG71" s="38"/>
      <c r="BH71" s="38"/>
      <c r="BI71" s="38"/>
      <c r="BJ71" s="62"/>
      <c r="BK71" s="62"/>
      <c r="BL71" s="62"/>
      <c r="BM71" s="62"/>
      <c r="BN71" s="62"/>
      <c r="BO71" s="62"/>
      <c r="BP71" s="40"/>
      <c r="BQ71" s="40"/>
      <c r="BR71" s="40"/>
      <c r="BS71" s="40"/>
      <c r="BT71" s="40"/>
      <c r="BU71" s="40"/>
      <c r="BV71" s="40"/>
    </row>
    <row r="72" spans="1:74" ht="30" hidden="1" customHeight="1" x14ac:dyDescent="0.2">
      <c r="A72" s="80"/>
      <c r="B72" s="80"/>
      <c r="C72" s="80"/>
      <c r="D72" s="80"/>
      <c r="E72" s="80"/>
      <c r="F72" s="80"/>
      <c r="G72" s="80"/>
      <c r="H72" s="80"/>
      <c r="I72" s="80"/>
      <c r="J72" s="80"/>
      <c r="K72" s="80"/>
      <c r="L72" s="80"/>
      <c r="M72" s="79"/>
      <c r="N72" s="79"/>
      <c r="O72" s="78"/>
      <c r="P72" s="79"/>
      <c r="Q72" s="79"/>
      <c r="R72" s="78"/>
      <c r="S72" s="79"/>
      <c r="T72" s="79"/>
      <c r="U72" s="78"/>
      <c r="V72" s="79"/>
      <c r="W72" s="79"/>
      <c r="X72" s="78"/>
      <c r="Y72" s="79"/>
      <c r="Z72" s="79"/>
      <c r="AA72" s="78"/>
      <c r="AB72" s="79"/>
      <c r="AC72" s="79"/>
      <c r="AD72" s="78"/>
      <c r="AE72" s="79"/>
      <c r="AF72" s="79"/>
      <c r="AG72" s="78"/>
      <c r="AH72" s="79"/>
      <c r="AI72" s="79"/>
      <c r="AJ72" s="78"/>
      <c r="AK72" s="79"/>
      <c r="AL72" s="79"/>
      <c r="AM72" s="78"/>
      <c r="AN72" s="79"/>
      <c r="AO72" s="79"/>
      <c r="AP72" s="31"/>
      <c r="AQ72" s="31"/>
      <c r="AR72" s="31"/>
      <c r="AS72" s="31"/>
      <c r="AT72" s="31"/>
      <c r="AU72" s="31"/>
      <c r="AV72" s="31"/>
      <c r="AW72" s="31"/>
      <c r="AX72" s="31"/>
      <c r="AY72" s="31"/>
      <c r="AZ72" s="31"/>
      <c r="BA72" s="31"/>
      <c r="BB72" s="31"/>
      <c r="BC72" s="31"/>
      <c r="BD72" s="31"/>
      <c r="BE72" s="38"/>
      <c r="BF72" s="38"/>
      <c r="BG72" s="38"/>
      <c r="BH72" s="38"/>
      <c r="BI72" s="38"/>
      <c r="BJ72" s="62"/>
      <c r="BK72" s="62"/>
      <c r="BL72" s="62"/>
      <c r="BM72" s="62"/>
      <c r="BN72" s="62"/>
      <c r="BO72" s="62"/>
      <c r="BP72" s="40"/>
      <c r="BQ72" s="40"/>
      <c r="BR72" s="40"/>
      <c r="BS72" s="40"/>
      <c r="BT72" s="40"/>
      <c r="BU72" s="40"/>
      <c r="BV72" s="40"/>
    </row>
    <row r="73" spans="1:74" ht="30" hidden="1" customHeight="1" x14ac:dyDescent="0.2">
      <c r="A73" s="80">
        <f t="shared" si="0"/>
        <v>0</v>
      </c>
      <c r="B73" s="80">
        <f t="shared" si="1"/>
        <v>0</v>
      </c>
      <c r="C73" s="80">
        <f t="shared" si="2"/>
        <v>0</v>
      </c>
      <c r="D73" s="80">
        <f t="shared" si="3"/>
        <v>0</v>
      </c>
      <c r="E73" s="80">
        <f t="shared" si="4"/>
        <v>0</v>
      </c>
      <c r="F73" s="80">
        <f t="shared" si="5"/>
        <v>0</v>
      </c>
      <c r="G73" s="80">
        <f t="shared" si="6"/>
        <v>0</v>
      </c>
      <c r="H73" s="80">
        <f t="shared" si="7"/>
        <v>0</v>
      </c>
      <c r="I73" s="80">
        <f t="shared" si="8"/>
        <v>0</v>
      </c>
      <c r="J73" s="80">
        <f t="shared" si="9"/>
        <v>0</v>
      </c>
      <c r="K73" s="80">
        <f t="shared" si="10"/>
        <v>0</v>
      </c>
      <c r="L73" s="80">
        <f t="shared" si="11"/>
        <v>0</v>
      </c>
      <c r="M73" s="79"/>
      <c r="N73" s="79"/>
      <c r="O73" s="78"/>
      <c r="P73" s="79"/>
      <c r="Q73" s="79"/>
      <c r="R73" s="78"/>
      <c r="S73" s="79"/>
      <c r="T73" s="79"/>
      <c r="U73" s="78"/>
      <c r="V73" s="79"/>
      <c r="W73" s="79"/>
      <c r="X73" s="78"/>
      <c r="Y73" s="79"/>
      <c r="Z73" s="79"/>
      <c r="AA73" s="78"/>
      <c r="AB73" s="79"/>
      <c r="AC73" s="79"/>
      <c r="AD73" s="78"/>
      <c r="AE73" s="79"/>
      <c r="AF73" s="79"/>
      <c r="AG73" s="78"/>
      <c r="AH73" s="79"/>
      <c r="AI73" s="79"/>
      <c r="AJ73" s="78"/>
      <c r="AK73" s="79"/>
      <c r="AL73" s="79"/>
      <c r="AM73" s="78"/>
      <c r="AN73" s="79"/>
      <c r="AO73" s="79"/>
      <c r="AP73" s="31"/>
      <c r="AQ73" s="31"/>
      <c r="AR73" s="31"/>
      <c r="AS73" s="31"/>
      <c r="AT73" s="31"/>
      <c r="AU73" s="31"/>
      <c r="AV73" s="31"/>
      <c r="AW73" s="31"/>
      <c r="AX73" s="31"/>
      <c r="AY73" s="31"/>
      <c r="AZ73" s="31"/>
      <c r="BA73" s="31"/>
      <c r="BB73" s="31"/>
      <c r="BC73" s="31"/>
      <c r="BD73" s="31"/>
      <c r="BE73" s="38"/>
      <c r="BF73" s="38"/>
      <c r="BG73" s="38"/>
      <c r="BH73" s="38"/>
      <c r="BI73" s="38"/>
      <c r="BJ73" s="62"/>
      <c r="BK73" s="62"/>
      <c r="BL73" s="62"/>
      <c r="BM73" s="62"/>
      <c r="BN73" s="62"/>
      <c r="BO73" s="62"/>
      <c r="BP73" s="40"/>
      <c r="BQ73" s="40"/>
      <c r="BR73" s="40"/>
      <c r="BS73" s="40"/>
      <c r="BT73" s="40"/>
      <c r="BU73" s="40"/>
      <c r="BV73" s="40"/>
    </row>
    <row r="74" spans="1:74" ht="30" hidden="1" customHeight="1" x14ac:dyDescent="0.2">
      <c r="A74" s="80"/>
      <c r="B74" s="80"/>
      <c r="C74" s="80"/>
      <c r="D74" s="80"/>
      <c r="E74" s="80"/>
      <c r="F74" s="80"/>
      <c r="G74" s="80"/>
      <c r="H74" s="80"/>
      <c r="I74" s="80"/>
      <c r="J74" s="80"/>
      <c r="K74" s="80"/>
      <c r="L74" s="80"/>
      <c r="M74" s="79"/>
      <c r="N74" s="79"/>
      <c r="O74" s="78"/>
      <c r="P74" s="79"/>
      <c r="Q74" s="79"/>
      <c r="R74" s="78"/>
      <c r="S74" s="79"/>
      <c r="T74" s="79"/>
      <c r="U74" s="78"/>
      <c r="V74" s="79"/>
      <c r="W74" s="79"/>
      <c r="X74" s="78"/>
      <c r="Y74" s="79"/>
      <c r="Z74" s="79"/>
      <c r="AA74" s="78"/>
      <c r="AB74" s="79"/>
      <c r="AC74" s="79"/>
      <c r="AD74" s="78"/>
      <c r="AE74" s="79"/>
      <c r="AF74" s="79"/>
      <c r="AG74" s="78"/>
      <c r="AH74" s="79"/>
      <c r="AI74" s="79"/>
      <c r="AJ74" s="78"/>
      <c r="AK74" s="79"/>
      <c r="AL74" s="79"/>
      <c r="AM74" s="78"/>
      <c r="AN74" s="79"/>
      <c r="AO74" s="79"/>
      <c r="AP74" s="31"/>
      <c r="AQ74" s="31"/>
      <c r="AR74" s="31"/>
      <c r="AS74" s="31"/>
      <c r="AT74" s="31"/>
      <c r="AU74" s="31"/>
      <c r="AV74" s="31"/>
      <c r="AW74" s="31"/>
      <c r="AX74" s="31"/>
      <c r="AY74" s="31"/>
      <c r="AZ74" s="31"/>
      <c r="BA74" s="31"/>
      <c r="BB74" s="31"/>
      <c r="BC74" s="31"/>
      <c r="BD74" s="31"/>
      <c r="BE74" s="38"/>
      <c r="BF74" s="38"/>
      <c r="BG74" s="38"/>
      <c r="BH74" s="38"/>
      <c r="BI74" s="38"/>
      <c r="BJ74" s="62"/>
      <c r="BK74" s="62"/>
      <c r="BL74" s="62"/>
      <c r="BM74" s="62"/>
      <c r="BN74" s="62"/>
      <c r="BO74" s="62"/>
      <c r="BP74" s="40"/>
      <c r="BQ74" s="40"/>
      <c r="BR74" s="40"/>
      <c r="BS74" s="40"/>
      <c r="BT74" s="40"/>
      <c r="BU74" s="40"/>
      <c r="BV74" s="40"/>
    </row>
    <row r="75" spans="1:74" ht="30" hidden="1" customHeight="1" x14ac:dyDescent="0.2">
      <c r="A75" s="80">
        <f t="shared" si="0"/>
        <v>0</v>
      </c>
      <c r="B75" s="80">
        <f t="shared" si="1"/>
        <v>0</v>
      </c>
      <c r="C75" s="80">
        <f t="shared" si="2"/>
        <v>0</v>
      </c>
      <c r="D75" s="80">
        <f t="shared" si="3"/>
        <v>0</v>
      </c>
      <c r="E75" s="80">
        <f t="shared" si="4"/>
        <v>0</v>
      </c>
      <c r="F75" s="80">
        <f t="shared" si="5"/>
        <v>0</v>
      </c>
      <c r="G75" s="80">
        <f t="shared" si="6"/>
        <v>0</v>
      </c>
      <c r="H75" s="80">
        <f t="shared" si="7"/>
        <v>0</v>
      </c>
      <c r="I75" s="80">
        <f t="shared" si="8"/>
        <v>0</v>
      </c>
      <c r="J75" s="80">
        <f t="shared" si="9"/>
        <v>0</v>
      </c>
      <c r="K75" s="80">
        <f t="shared" si="10"/>
        <v>0</v>
      </c>
      <c r="L75" s="80">
        <f t="shared" si="11"/>
        <v>0</v>
      </c>
      <c r="M75" s="79"/>
      <c r="N75" s="79"/>
      <c r="O75" s="78"/>
      <c r="P75" s="79"/>
      <c r="Q75" s="79"/>
      <c r="R75" s="78"/>
      <c r="S75" s="79"/>
      <c r="T75" s="79"/>
      <c r="U75" s="78"/>
      <c r="V75" s="79"/>
      <c r="W75" s="79"/>
      <c r="X75" s="78"/>
      <c r="Y75" s="79"/>
      <c r="Z75" s="79"/>
      <c r="AA75" s="78"/>
      <c r="AB75" s="79"/>
      <c r="AC75" s="79"/>
      <c r="AD75" s="78"/>
      <c r="AE75" s="79"/>
      <c r="AF75" s="79"/>
      <c r="AG75" s="78"/>
      <c r="AH75" s="79"/>
      <c r="AI75" s="79"/>
      <c r="AJ75" s="78"/>
      <c r="AK75" s="79"/>
      <c r="AL75" s="79"/>
      <c r="AM75" s="78"/>
      <c r="AN75" s="79"/>
      <c r="AO75" s="79"/>
      <c r="AP75" s="31"/>
      <c r="AQ75" s="31"/>
      <c r="AR75" s="31"/>
      <c r="AS75" s="31"/>
      <c r="AT75" s="31"/>
      <c r="AU75" s="31"/>
      <c r="AV75" s="31"/>
      <c r="AW75" s="31"/>
      <c r="AX75" s="31"/>
      <c r="AY75" s="31"/>
      <c r="AZ75" s="31"/>
      <c r="BA75" s="31"/>
      <c r="BB75" s="31"/>
      <c r="BC75" s="31"/>
      <c r="BD75" s="31"/>
      <c r="BE75" s="38"/>
      <c r="BF75" s="38"/>
      <c r="BG75" s="38"/>
      <c r="BH75" s="38"/>
      <c r="BI75" s="38"/>
      <c r="BJ75" s="62"/>
      <c r="BK75" s="62"/>
      <c r="BL75" s="62"/>
      <c r="BM75" s="62"/>
      <c r="BN75" s="62"/>
      <c r="BO75" s="62"/>
      <c r="BP75" s="40"/>
      <c r="BQ75" s="40"/>
      <c r="BR75" s="40"/>
      <c r="BS75" s="40"/>
      <c r="BT75" s="40"/>
      <c r="BU75" s="40"/>
      <c r="BV75" s="40"/>
    </row>
    <row r="76" spans="1:74" ht="30" hidden="1" customHeight="1" x14ac:dyDescent="0.2">
      <c r="A76" s="80"/>
      <c r="B76" s="80"/>
      <c r="C76" s="80"/>
      <c r="D76" s="80"/>
      <c r="E76" s="80"/>
      <c r="F76" s="80"/>
      <c r="G76" s="80"/>
      <c r="H76" s="80"/>
      <c r="I76" s="80"/>
      <c r="J76" s="80"/>
      <c r="K76" s="80"/>
      <c r="L76" s="80"/>
      <c r="M76" s="79"/>
      <c r="N76" s="79"/>
      <c r="O76" s="78"/>
      <c r="P76" s="79"/>
      <c r="Q76" s="79"/>
      <c r="R76" s="78"/>
      <c r="S76" s="79"/>
      <c r="T76" s="79"/>
      <c r="U76" s="78"/>
      <c r="V76" s="79"/>
      <c r="W76" s="79"/>
      <c r="X76" s="78"/>
      <c r="Y76" s="79"/>
      <c r="Z76" s="79"/>
      <c r="AA76" s="78"/>
      <c r="AB76" s="79"/>
      <c r="AC76" s="79"/>
      <c r="AD76" s="78"/>
      <c r="AE76" s="79"/>
      <c r="AF76" s="79"/>
      <c r="AG76" s="78"/>
      <c r="AH76" s="79"/>
      <c r="AI76" s="79"/>
      <c r="AJ76" s="78"/>
      <c r="AK76" s="79"/>
      <c r="AL76" s="79"/>
      <c r="AM76" s="78"/>
      <c r="AN76" s="79"/>
      <c r="AO76" s="79"/>
      <c r="AP76" s="31"/>
      <c r="AQ76" s="31"/>
      <c r="AR76" s="31"/>
      <c r="AS76" s="31"/>
      <c r="AT76" s="31"/>
      <c r="AU76" s="31"/>
      <c r="AV76" s="31"/>
      <c r="AW76" s="31"/>
      <c r="AX76" s="31"/>
      <c r="AY76" s="31"/>
      <c r="AZ76" s="31"/>
      <c r="BA76" s="31"/>
      <c r="BB76" s="31"/>
      <c r="BC76" s="31"/>
      <c r="BD76" s="31"/>
      <c r="BE76" s="38"/>
      <c r="BF76" s="38"/>
      <c r="BG76" s="38"/>
      <c r="BH76" s="38"/>
      <c r="BI76" s="38"/>
      <c r="BJ76" s="62"/>
      <c r="BK76" s="62"/>
      <c r="BL76" s="62"/>
      <c r="BM76" s="62"/>
      <c r="BN76" s="62"/>
      <c r="BO76" s="62"/>
      <c r="BP76" s="40"/>
      <c r="BQ76" s="40"/>
      <c r="BR76" s="40"/>
      <c r="BS76" s="40"/>
      <c r="BT76" s="40"/>
      <c r="BU76" s="40"/>
      <c r="BV76" s="40"/>
    </row>
    <row r="77" spans="1:74" ht="30" hidden="1" customHeight="1" x14ac:dyDescent="0.2">
      <c r="A77" s="80">
        <f t="shared" si="0"/>
        <v>0</v>
      </c>
      <c r="B77" s="80">
        <f t="shared" si="1"/>
        <v>0</v>
      </c>
      <c r="C77" s="80">
        <f t="shared" si="2"/>
        <v>0</v>
      </c>
      <c r="D77" s="80">
        <f t="shared" si="3"/>
        <v>0</v>
      </c>
      <c r="E77" s="80">
        <f t="shared" si="4"/>
        <v>0</v>
      </c>
      <c r="F77" s="80">
        <f t="shared" si="5"/>
        <v>0</v>
      </c>
      <c r="G77" s="80">
        <f t="shared" si="6"/>
        <v>0</v>
      </c>
      <c r="H77" s="80">
        <f t="shared" si="7"/>
        <v>0</v>
      </c>
      <c r="I77" s="80">
        <f t="shared" si="8"/>
        <v>0</v>
      </c>
      <c r="J77" s="80">
        <f t="shared" si="9"/>
        <v>0</v>
      </c>
      <c r="K77" s="80">
        <f t="shared" si="10"/>
        <v>0</v>
      </c>
      <c r="L77" s="80">
        <f t="shared" si="11"/>
        <v>0</v>
      </c>
      <c r="M77" s="79"/>
      <c r="N77" s="79"/>
      <c r="O77" s="78"/>
      <c r="P77" s="79"/>
      <c r="Q77" s="79"/>
      <c r="R77" s="78"/>
      <c r="S77" s="79"/>
      <c r="T77" s="79"/>
      <c r="U77" s="78"/>
      <c r="V77" s="79"/>
      <c r="W77" s="79"/>
      <c r="X77" s="78"/>
      <c r="Y77" s="79"/>
      <c r="Z77" s="79"/>
      <c r="AA77" s="78"/>
      <c r="AB77" s="79"/>
      <c r="AC77" s="79"/>
      <c r="AD77" s="78"/>
      <c r="AE77" s="79"/>
      <c r="AF77" s="79"/>
      <c r="AG77" s="78"/>
      <c r="AH77" s="79"/>
      <c r="AI77" s="79"/>
      <c r="AJ77" s="78"/>
      <c r="AK77" s="79"/>
      <c r="AL77" s="79"/>
      <c r="AM77" s="78"/>
      <c r="AN77" s="79"/>
      <c r="AO77" s="79"/>
      <c r="AP77" s="31"/>
      <c r="AQ77" s="31"/>
      <c r="AR77" s="31"/>
      <c r="AS77" s="31"/>
      <c r="AT77" s="31"/>
      <c r="AU77" s="31"/>
      <c r="AV77" s="31"/>
      <c r="AW77" s="31"/>
      <c r="AX77" s="31"/>
      <c r="AY77" s="31"/>
      <c r="AZ77" s="31"/>
      <c r="BA77" s="31"/>
      <c r="BB77" s="31"/>
      <c r="BC77" s="31"/>
      <c r="BD77" s="31"/>
      <c r="BE77" s="38"/>
      <c r="BF77" s="38"/>
      <c r="BG77" s="38"/>
      <c r="BH77" s="38"/>
      <c r="BI77" s="38"/>
      <c r="BJ77" s="62"/>
      <c r="BK77" s="62"/>
      <c r="BL77" s="62"/>
      <c r="BM77" s="62"/>
      <c r="BN77" s="62"/>
      <c r="BO77" s="62"/>
      <c r="BP77" s="40"/>
      <c r="BQ77" s="40"/>
      <c r="BR77" s="40"/>
      <c r="BS77" s="40"/>
      <c r="BT77" s="40"/>
      <c r="BU77" s="40"/>
      <c r="BV77" s="40"/>
    </row>
    <row r="78" spans="1:74" ht="30" hidden="1" customHeight="1" x14ac:dyDescent="0.2">
      <c r="A78" s="80"/>
      <c r="B78" s="80"/>
      <c r="C78" s="80"/>
      <c r="D78" s="80"/>
      <c r="E78" s="80"/>
      <c r="F78" s="80"/>
      <c r="G78" s="80"/>
      <c r="H78" s="80"/>
      <c r="I78" s="80"/>
      <c r="J78" s="80"/>
      <c r="K78" s="80"/>
      <c r="L78" s="80"/>
      <c r="M78" s="79"/>
      <c r="N78" s="79"/>
      <c r="O78" s="78"/>
      <c r="P78" s="79"/>
      <c r="Q78" s="79"/>
      <c r="R78" s="78"/>
      <c r="S78" s="79"/>
      <c r="T78" s="79"/>
      <c r="U78" s="78"/>
      <c r="V78" s="79"/>
      <c r="W78" s="79"/>
      <c r="X78" s="78"/>
      <c r="Y78" s="79"/>
      <c r="Z78" s="79"/>
      <c r="AA78" s="78"/>
      <c r="AB78" s="79"/>
      <c r="AC78" s="79"/>
      <c r="AD78" s="78"/>
      <c r="AE78" s="79"/>
      <c r="AF78" s="79"/>
      <c r="AG78" s="78"/>
      <c r="AH78" s="79"/>
      <c r="AI78" s="79"/>
      <c r="AJ78" s="78"/>
      <c r="AK78" s="79"/>
      <c r="AL78" s="79"/>
      <c r="AM78" s="78"/>
      <c r="AN78" s="79"/>
      <c r="AO78" s="79"/>
      <c r="AP78" s="31"/>
      <c r="AQ78" s="31"/>
      <c r="AR78" s="31"/>
      <c r="AS78" s="31"/>
      <c r="AT78" s="31"/>
      <c r="AU78" s="31"/>
      <c r="AV78" s="31"/>
      <c r="AW78" s="31"/>
      <c r="AX78" s="31"/>
      <c r="AY78" s="31"/>
      <c r="AZ78" s="31"/>
      <c r="BA78" s="31"/>
      <c r="BB78" s="31"/>
      <c r="BC78" s="31"/>
      <c r="BD78" s="31"/>
      <c r="BE78" s="38"/>
      <c r="BF78" s="38"/>
      <c r="BG78" s="38"/>
      <c r="BH78" s="38"/>
      <c r="BI78" s="38"/>
      <c r="BJ78" s="62"/>
      <c r="BK78" s="62"/>
      <c r="BL78" s="62"/>
      <c r="BM78" s="62"/>
      <c r="BN78" s="62"/>
      <c r="BO78" s="62"/>
      <c r="BP78" s="40"/>
      <c r="BQ78" s="40"/>
      <c r="BR78" s="40"/>
      <c r="BS78" s="40"/>
      <c r="BT78" s="40"/>
      <c r="BU78" s="40"/>
      <c r="BV78" s="40"/>
    </row>
    <row r="79" spans="1:74" ht="30" hidden="1" customHeight="1" x14ac:dyDescent="0.2">
      <c r="A79" s="80">
        <f t="shared" si="0"/>
        <v>0</v>
      </c>
      <c r="B79" s="80">
        <f t="shared" si="1"/>
        <v>0</v>
      </c>
      <c r="C79" s="80">
        <f t="shared" si="2"/>
        <v>0</v>
      </c>
      <c r="D79" s="80">
        <f t="shared" si="3"/>
        <v>0</v>
      </c>
      <c r="E79" s="80">
        <f t="shared" si="4"/>
        <v>0</v>
      </c>
      <c r="F79" s="80">
        <f t="shared" si="5"/>
        <v>0</v>
      </c>
      <c r="G79" s="80">
        <f t="shared" si="6"/>
        <v>0</v>
      </c>
      <c r="H79" s="80">
        <f t="shared" si="7"/>
        <v>0</v>
      </c>
      <c r="I79" s="80">
        <f t="shared" si="8"/>
        <v>0</v>
      </c>
      <c r="J79" s="80">
        <f t="shared" si="9"/>
        <v>0</v>
      </c>
      <c r="K79" s="80">
        <f t="shared" si="10"/>
        <v>0</v>
      </c>
      <c r="L79" s="80">
        <f t="shared" si="11"/>
        <v>0</v>
      </c>
      <c r="M79" s="79"/>
      <c r="N79" s="79"/>
      <c r="O79" s="78"/>
      <c r="P79" s="79"/>
      <c r="Q79" s="79"/>
      <c r="R79" s="78"/>
      <c r="S79" s="79"/>
      <c r="T79" s="79"/>
      <c r="U79" s="78"/>
      <c r="V79" s="79"/>
      <c r="W79" s="79"/>
      <c r="X79" s="78"/>
      <c r="Y79" s="79"/>
      <c r="Z79" s="79"/>
      <c r="AA79" s="78"/>
      <c r="AB79" s="79"/>
      <c r="AC79" s="79"/>
      <c r="AD79" s="78"/>
      <c r="AE79" s="79"/>
      <c r="AF79" s="79"/>
      <c r="AG79" s="78"/>
      <c r="AH79" s="79"/>
      <c r="AI79" s="79"/>
      <c r="AJ79" s="78"/>
      <c r="AK79" s="79"/>
      <c r="AL79" s="79"/>
      <c r="AM79" s="78"/>
      <c r="AN79" s="79"/>
      <c r="AO79" s="79"/>
      <c r="AP79" s="31"/>
      <c r="AQ79" s="31"/>
      <c r="AR79" s="31"/>
      <c r="AS79" s="31"/>
      <c r="AT79" s="31"/>
      <c r="AU79" s="31"/>
      <c r="AV79" s="31"/>
      <c r="AW79" s="31"/>
      <c r="AX79" s="31"/>
      <c r="AY79" s="31"/>
      <c r="AZ79" s="31"/>
      <c r="BA79" s="31"/>
      <c r="BB79" s="31"/>
      <c r="BC79" s="31"/>
      <c r="BD79" s="31"/>
      <c r="BE79" s="38"/>
      <c r="BF79" s="38"/>
      <c r="BG79" s="38"/>
      <c r="BH79" s="38"/>
      <c r="BI79" s="38"/>
      <c r="BJ79" s="62"/>
      <c r="BK79" s="62"/>
      <c r="BL79" s="62"/>
      <c r="BM79" s="62"/>
      <c r="BN79" s="62"/>
      <c r="BO79" s="62"/>
      <c r="BP79" s="40"/>
      <c r="BQ79" s="40"/>
      <c r="BR79" s="40"/>
      <c r="BS79" s="40"/>
      <c r="BT79" s="40"/>
      <c r="BU79" s="40"/>
      <c r="BV79" s="40"/>
    </row>
    <row r="80" spans="1:74" ht="30" hidden="1" customHeight="1" x14ac:dyDescent="0.2">
      <c r="A80" s="80"/>
      <c r="B80" s="80"/>
      <c r="C80" s="80"/>
      <c r="D80" s="80"/>
      <c r="E80" s="80"/>
      <c r="F80" s="80"/>
      <c r="G80" s="80"/>
      <c r="H80" s="80"/>
      <c r="I80" s="80"/>
      <c r="J80" s="80"/>
      <c r="K80" s="80"/>
      <c r="L80" s="80"/>
      <c r="M80" s="79"/>
      <c r="N80" s="79"/>
      <c r="O80" s="78"/>
      <c r="P80" s="79"/>
      <c r="Q80" s="79"/>
      <c r="R80" s="78"/>
      <c r="S80" s="79"/>
      <c r="T80" s="79"/>
      <c r="U80" s="78"/>
      <c r="V80" s="79"/>
      <c r="W80" s="79"/>
      <c r="X80" s="78"/>
      <c r="Y80" s="79"/>
      <c r="Z80" s="79"/>
      <c r="AA80" s="78"/>
      <c r="AB80" s="79"/>
      <c r="AC80" s="79"/>
      <c r="AD80" s="78"/>
      <c r="AE80" s="79"/>
      <c r="AF80" s="79"/>
      <c r="AG80" s="78"/>
      <c r="AH80" s="79"/>
      <c r="AI80" s="79"/>
      <c r="AJ80" s="78"/>
      <c r="AK80" s="79"/>
      <c r="AL80" s="79"/>
      <c r="AM80" s="78"/>
      <c r="AN80" s="79"/>
      <c r="AO80" s="79"/>
      <c r="AP80" s="31"/>
      <c r="AQ80" s="31"/>
      <c r="AR80" s="31"/>
      <c r="AS80" s="31"/>
      <c r="AT80" s="31"/>
      <c r="AU80" s="31"/>
      <c r="AV80" s="31"/>
      <c r="AW80" s="31"/>
      <c r="AX80" s="31"/>
      <c r="AY80" s="31"/>
      <c r="AZ80" s="31"/>
      <c r="BA80" s="31"/>
      <c r="BB80" s="31"/>
      <c r="BC80" s="31"/>
      <c r="BD80" s="31"/>
      <c r="BE80" s="38"/>
      <c r="BF80" s="38"/>
      <c r="BG80" s="38"/>
      <c r="BH80" s="38"/>
      <c r="BI80" s="38"/>
      <c r="BJ80" s="62"/>
      <c r="BK80" s="62"/>
      <c r="BL80" s="62"/>
      <c r="BM80" s="62"/>
      <c r="BN80" s="62"/>
      <c r="BO80" s="62"/>
      <c r="BP80" s="40"/>
      <c r="BQ80" s="40"/>
      <c r="BR80" s="40"/>
      <c r="BS80" s="40"/>
      <c r="BT80" s="40"/>
      <c r="BU80" s="40"/>
      <c r="BV80" s="40"/>
    </row>
    <row r="81" spans="1:74" ht="30" hidden="1" customHeight="1" x14ac:dyDescent="0.2">
      <c r="A81" s="80">
        <f t="shared" si="0"/>
        <v>0</v>
      </c>
      <c r="B81" s="80">
        <f t="shared" si="1"/>
        <v>0</v>
      </c>
      <c r="C81" s="80">
        <f t="shared" si="2"/>
        <v>0</v>
      </c>
      <c r="D81" s="80">
        <f t="shared" si="3"/>
        <v>0</v>
      </c>
      <c r="E81" s="80">
        <f t="shared" si="4"/>
        <v>0</v>
      </c>
      <c r="F81" s="80">
        <f t="shared" si="5"/>
        <v>0</v>
      </c>
      <c r="G81" s="80">
        <f t="shared" si="6"/>
        <v>0</v>
      </c>
      <c r="H81" s="80">
        <f t="shared" si="7"/>
        <v>0</v>
      </c>
      <c r="I81" s="80">
        <f t="shared" si="8"/>
        <v>0</v>
      </c>
      <c r="J81" s="80">
        <f t="shared" si="9"/>
        <v>0</v>
      </c>
      <c r="K81" s="80">
        <f t="shared" si="10"/>
        <v>0</v>
      </c>
      <c r="L81" s="80">
        <f t="shared" si="11"/>
        <v>0</v>
      </c>
      <c r="M81" s="79"/>
      <c r="N81" s="79"/>
      <c r="O81" s="78"/>
      <c r="P81" s="79"/>
      <c r="Q81" s="79"/>
      <c r="R81" s="78"/>
      <c r="S81" s="79"/>
      <c r="T81" s="79"/>
      <c r="U81" s="78"/>
      <c r="V81" s="79"/>
      <c r="W81" s="79"/>
      <c r="X81" s="78"/>
      <c r="Y81" s="79"/>
      <c r="Z81" s="79"/>
      <c r="AA81" s="78"/>
      <c r="AB81" s="79"/>
      <c r="AC81" s="79"/>
      <c r="AD81" s="78"/>
      <c r="AE81" s="79"/>
      <c r="AF81" s="79"/>
      <c r="AG81" s="78"/>
      <c r="AH81" s="79"/>
      <c r="AI81" s="79"/>
      <c r="AJ81" s="78"/>
      <c r="AK81" s="79"/>
      <c r="AL81" s="79"/>
      <c r="AM81" s="78"/>
      <c r="AN81" s="79"/>
      <c r="AO81" s="79"/>
      <c r="AP81" s="31"/>
      <c r="AQ81" s="31"/>
      <c r="AR81" s="31"/>
      <c r="AS81" s="31"/>
      <c r="AT81" s="31"/>
      <c r="AU81" s="31"/>
      <c r="AV81" s="31"/>
      <c r="AW81" s="31"/>
      <c r="AX81" s="31"/>
      <c r="AY81" s="31"/>
      <c r="AZ81" s="31"/>
      <c r="BA81" s="31"/>
      <c r="BB81" s="31"/>
      <c r="BC81" s="31"/>
      <c r="BD81" s="31"/>
      <c r="BE81" s="38"/>
      <c r="BF81" s="38"/>
      <c r="BG81" s="38"/>
      <c r="BH81" s="38"/>
      <c r="BI81" s="38"/>
      <c r="BJ81" s="62"/>
      <c r="BK81" s="62"/>
      <c r="BL81" s="62"/>
      <c r="BM81" s="62"/>
      <c r="BN81" s="62"/>
      <c r="BO81" s="62"/>
      <c r="BP81" s="40"/>
      <c r="BQ81" s="40"/>
      <c r="BR81" s="40"/>
      <c r="BS81" s="40"/>
      <c r="BT81" s="40"/>
      <c r="BU81" s="40"/>
      <c r="BV81" s="40"/>
    </row>
    <row r="82" spans="1:74" ht="30" hidden="1" customHeight="1" x14ac:dyDescent="0.2">
      <c r="A82" s="80"/>
      <c r="B82" s="80"/>
      <c r="C82" s="80"/>
      <c r="D82" s="80"/>
      <c r="E82" s="80"/>
      <c r="F82" s="80"/>
      <c r="G82" s="80"/>
      <c r="H82" s="80"/>
      <c r="I82" s="80"/>
      <c r="J82" s="80"/>
      <c r="K82" s="80"/>
      <c r="L82" s="80"/>
      <c r="M82" s="79"/>
      <c r="N82" s="79"/>
      <c r="O82" s="78"/>
      <c r="P82" s="79"/>
      <c r="Q82" s="79"/>
      <c r="R82" s="78"/>
      <c r="S82" s="79"/>
      <c r="T82" s="79"/>
      <c r="U82" s="78"/>
      <c r="V82" s="79"/>
      <c r="W82" s="79"/>
      <c r="X82" s="78"/>
      <c r="Y82" s="79"/>
      <c r="Z82" s="79"/>
      <c r="AA82" s="78"/>
      <c r="AB82" s="79"/>
      <c r="AC82" s="79"/>
      <c r="AD82" s="78"/>
      <c r="AE82" s="79"/>
      <c r="AF82" s="79"/>
      <c r="AG82" s="78"/>
      <c r="AH82" s="79"/>
      <c r="AI82" s="79"/>
      <c r="AJ82" s="78"/>
      <c r="AK82" s="79"/>
      <c r="AL82" s="79"/>
      <c r="AM82" s="78"/>
      <c r="AN82" s="79"/>
      <c r="AO82" s="79"/>
      <c r="AP82" s="31"/>
      <c r="AQ82" s="31"/>
      <c r="AR82" s="31"/>
      <c r="AS82" s="31"/>
      <c r="AT82" s="31"/>
      <c r="AU82" s="31"/>
      <c r="AV82" s="31"/>
      <c r="AW82" s="31"/>
      <c r="AX82" s="31"/>
      <c r="AY82" s="31"/>
      <c r="AZ82" s="31"/>
      <c r="BA82" s="31"/>
      <c r="BB82" s="31"/>
      <c r="BC82" s="31"/>
      <c r="BD82" s="31"/>
      <c r="BE82" s="38"/>
      <c r="BF82" s="38"/>
      <c r="BG82" s="38"/>
      <c r="BH82" s="38"/>
      <c r="BI82" s="38"/>
      <c r="BJ82" s="62"/>
      <c r="BK82" s="62"/>
      <c r="BL82" s="62"/>
      <c r="BM82" s="62"/>
      <c r="BN82" s="62"/>
      <c r="BO82" s="62"/>
      <c r="BP82" s="40"/>
      <c r="BQ82" s="40"/>
      <c r="BR82" s="40"/>
      <c r="BS82" s="40"/>
      <c r="BT82" s="40"/>
      <c r="BU82" s="40"/>
      <c r="BV82" s="40"/>
    </row>
    <row r="83" spans="1:74" ht="30" hidden="1" customHeight="1" x14ac:dyDescent="0.2">
      <c r="A83" s="80">
        <f t="shared" si="0"/>
        <v>0</v>
      </c>
      <c r="B83" s="80">
        <f t="shared" si="1"/>
        <v>0</v>
      </c>
      <c r="C83" s="80">
        <f t="shared" si="2"/>
        <v>0</v>
      </c>
      <c r="D83" s="80">
        <f t="shared" si="3"/>
        <v>0</v>
      </c>
      <c r="E83" s="80">
        <f t="shared" si="4"/>
        <v>0</v>
      </c>
      <c r="F83" s="80">
        <f t="shared" si="5"/>
        <v>0</v>
      </c>
      <c r="G83" s="80">
        <f t="shared" si="6"/>
        <v>0</v>
      </c>
      <c r="H83" s="80">
        <f t="shared" si="7"/>
        <v>0</v>
      </c>
      <c r="I83" s="80">
        <f t="shared" si="8"/>
        <v>0</v>
      </c>
      <c r="J83" s="80">
        <f t="shared" si="9"/>
        <v>0</v>
      </c>
      <c r="K83" s="80">
        <f t="shared" si="10"/>
        <v>0</v>
      </c>
      <c r="L83" s="80">
        <f t="shared" si="11"/>
        <v>0</v>
      </c>
      <c r="M83" s="79"/>
      <c r="N83" s="79"/>
      <c r="O83" s="78"/>
      <c r="P83" s="79"/>
      <c r="Q83" s="79"/>
      <c r="R83" s="78"/>
      <c r="S83" s="79"/>
      <c r="T83" s="79"/>
      <c r="U83" s="78"/>
      <c r="V83" s="79"/>
      <c r="W83" s="79"/>
      <c r="X83" s="78"/>
      <c r="Y83" s="79"/>
      <c r="Z83" s="79"/>
      <c r="AA83" s="78"/>
      <c r="AB83" s="79"/>
      <c r="AC83" s="79"/>
      <c r="AD83" s="78"/>
      <c r="AE83" s="79"/>
      <c r="AF83" s="79"/>
      <c r="AG83" s="78"/>
      <c r="AH83" s="79"/>
      <c r="AI83" s="79"/>
      <c r="AJ83" s="78"/>
      <c r="AK83" s="79"/>
      <c r="AL83" s="79"/>
      <c r="AM83" s="78"/>
      <c r="AN83" s="79"/>
      <c r="AO83" s="79"/>
      <c r="AP83" s="31"/>
      <c r="AQ83" s="31"/>
      <c r="AR83" s="31"/>
      <c r="AS83" s="31"/>
      <c r="AT83" s="31"/>
      <c r="AU83" s="31"/>
      <c r="AV83" s="31"/>
      <c r="AW83" s="31"/>
      <c r="AX83" s="31"/>
      <c r="AY83" s="31"/>
      <c r="AZ83" s="31"/>
      <c r="BA83" s="31"/>
      <c r="BB83" s="31"/>
      <c r="BC83" s="31"/>
      <c r="BD83" s="31"/>
      <c r="BE83" s="38"/>
      <c r="BF83" s="38"/>
      <c r="BG83" s="38"/>
      <c r="BH83" s="38"/>
      <c r="BI83" s="38"/>
      <c r="BJ83" s="62"/>
      <c r="BK83" s="62"/>
      <c r="BL83" s="62"/>
      <c r="BM83" s="62"/>
      <c r="BN83" s="62"/>
      <c r="BO83" s="62"/>
      <c r="BP83" s="40"/>
      <c r="BQ83" s="40"/>
      <c r="BR83" s="40"/>
      <c r="BS83" s="40"/>
      <c r="BT83" s="40"/>
      <c r="BU83" s="40"/>
      <c r="BV83" s="40"/>
    </row>
    <row r="84" spans="1:74" ht="24.75" hidden="1" customHeight="1" x14ac:dyDescent="0.2">
      <c r="A84" s="105">
        <f>LARGE(A53:A83,1)</f>
        <v>0</v>
      </c>
      <c r="B84" s="105">
        <f>LARGE(B53:B83,1)</f>
        <v>0</v>
      </c>
      <c r="C84" s="105">
        <f t="shared" ref="C84:L84" si="12">LARGE(C53:C83,1)</f>
        <v>0</v>
      </c>
      <c r="D84" s="105">
        <f t="shared" si="12"/>
        <v>0</v>
      </c>
      <c r="E84" s="105">
        <f t="shared" si="12"/>
        <v>0</v>
      </c>
      <c r="F84" s="105">
        <f t="shared" si="12"/>
        <v>0</v>
      </c>
      <c r="G84" s="105">
        <f t="shared" si="12"/>
        <v>0</v>
      </c>
      <c r="H84" s="105">
        <f t="shared" si="12"/>
        <v>0</v>
      </c>
      <c r="I84" s="105">
        <f t="shared" si="12"/>
        <v>0</v>
      </c>
      <c r="J84" s="105">
        <f t="shared" si="12"/>
        <v>0</v>
      </c>
      <c r="K84" s="105">
        <f t="shared" si="12"/>
        <v>0</v>
      </c>
      <c r="L84" s="105">
        <f t="shared" si="12"/>
        <v>0</v>
      </c>
      <c r="M84" s="50"/>
      <c r="N84" s="50"/>
      <c r="O84" s="50"/>
      <c r="P84" s="50"/>
      <c r="Q84" s="50"/>
      <c r="R84" s="50"/>
      <c r="S84" s="50"/>
      <c r="T84" s="50"/>
      <c r="U84" s="50"/>
      <c r="V84" s="50"/>
      <c r="W84" s="102"/>
      <c r="X84" s="50"/>
      <c r="Y84" s="50"/>
      <c r="Z84" s="50"/>
      <c r="AA84" s="50"/>
      <c r="AB84" s="50"/>
      <c r="AC84" s="50"/>
      <c r="AD84" s="50"/>
      <c r="AE84" s="50"/>
      <c r="AF84" s="50"/>
      <c r="AG84" s="50"/>
      <c r="AH84" s="50"/>
      <c r="AI84" s="50"/>
      <c r="AJ84" s="50"/>
      <c r="AK84" s="50"/>
      <c r="AL84" s="50"/>
      <c r="AM84" s="50"/>
      <c r="AN84" s="50"/>
      <c r="AO84" s="50"/>
      <c r="AP84" s="31"/>
      <c r="AQ84" s="31"/>
      <c r="AR84" s="31"/>
      <c r="AS84" s="31"/>
      <c r="AT84" s="31"/>
      <c r="AU84" s="31"/>
      <c r="AV84" s="31"/>
      <c r="AW84" s="31"/>
      <c r="AX84" s="31"/>
      <c r="AY84" s="31"/>
      <c r="AZ84" s="31"/>
      <c r="BA84" s="31"/>
      <c r="BB84" s="31"/>
      <c r="BC84" s="31"/>
      <c r="BD84" s="31"/>
      <c r="BE84" s="38"/>
      <c r="BF84" s="38"/>
      <c r="BG84" s="38"/>
      <c r="BH84" s="38"/>
      <c r="BI84" s="38"/>
      <c r="BJ84" s="62"/>
      <c r="BK84" s="62"/>
      <c r="BL84" s="62"/>
      <c r="BM84" s="62"/>
      <c r="BN84" s="62"/>
      <c r="BO84" s="62"/>
      <c r="BP84" s="40"/>
      <c r="BQ84" s="40"/>
      <c r="BR84" s="40"/>
      <c r="BS84" s="40"/>
      <c r="BT84" s="40"/>
      <c r="BU84" s="40"/>
      <c r="BV84" s="40"/>
    </row>
    <row r="85" spans="1:74" ht="24.75" customHeight="1" x14ac:dyDescent="0.2">
      <c r="A85" s="661"/>
      <c r="B85" s="661"/>
      <c r="C85" s="661"/>
      <c r="D85" s="661"/>
      <c r="E85" s="661"/>
      <c r="F85" s="661"/>
      <c r="G85" s="661"/>
      <c r="H85" s="661"/>
      <c r="I85" s="661"/>
      <c r="J85" s="661"/>
      <c r="K85" s="661"/>
      <c r="L85" s="661"/>
      <c r="M85" s="661"/>
      <c r="N85" s="661"/>
      <c r="O85" s="661"/>
      <c r="P85" s="661"/>
      <c r="Q85" s="661"/>
      <c r="R85" s="661"/>
      <c r="S85" s="661"/>
      <c r="T85" s="661"/>
      <c r="U85" s="661"/>
      <c r="V85" s="661"/>
      <c r="W85" s="661"/>
      <c r="X85" s="661"/>
      <c r="Y85" s="661"/>
      <c r="Z85" s="661"/>
      <c r="AA85" s="661"/>
      <c r="AB85" s="661"/>
      <c r="AC85" s="661"/>
      <c r="AD85" s="661"/>
      <c r="AE85" s="661"/>
      <c r="AF85" s="661"/>
      <c r="AG85" s="661"/>
      <c r="AH85" s="661"/>
      <c r="AI85" s="661"/>
      <c r="AJ85" s="661"/>
      <c r="AK85" s="661"/>
      <c r="AL85" s="661"/>
      <c r="AM85" s="661"/>
      <c r="AN85" s="661"/>
      <c r="AO85" s="661"/>
      <c r="AP85" s="31"/>
      <c r="AQ85" s="31"/>
      <c r="AR85" s="31"/>
      <c r="AS85" s="31"/>
      <c r="AT85" s="31"/>
      <c r="AU85" s="31"/>
      <c r="AV85" s="31"/>
      <c r="AW85" s="31"/>
      <c r="AX85" s="31"/>
      <c r="AY85" s="31"/>
      <c r="AZ85" s="31"/>
      <c r="BA85" s="31"/>
      <c r="BB85" s="31"/>
      <c r="BC85" s="31"/>
      <c r="BD85" s="31"/>
      <c r="BE85" s="38"/>
      <c r="BF85" s="38"/>
      <c r="BG85" s="38"/>
      <c r="BH85" s="38"/>
      <c r="BI85" s="38"/>
      <c r="BJ85" s="62"/>
      <c r="BK85" s="62"/>
      <c r="BL85" s="62"/>
      <c r="BM85" s="62"/>
      <c r="BN85" s="62"/>
      <c r="BO85" s="62"/>
      <c r="BP85" s="40"/>
      <c r="BQ85" s="40"/>
      <c r="BR85" s="40"/>
      <c r="BS85" s="40"/>
      <c r="BT85" s="40"/>
      <c r="BU85" s="40"/>
      <c r="BV85" s="40"/>
    </row>
    <row r="86" spans="1:74" ht="60" customHeight="1" x14ac:dyDescent="0.2">
      <c r="A86" s="611" t="s">
        <v>3</v>
      </c>
      <c r="B86" s="612"/>
      <c r="C86" s="612"/>
      <c r="D86" s="612"/>
      <c r="E86" s="612"/>
      <c r="F86" s="612"/>
      <c r="G86" s="612"/>
      <c r="H86" s="612"/>
      <c r="I86" s="612"/>
      <c r="J86" s="612"/>
      <c r="K86" s="612"/>
      <c r="L86" s="612"/>
      <c r="M86" s="612"/>
      <c r="N86" s="612"/>
      <c r="O86" s="612"/>
      <c r="P86" s="612"/>
      <c r="Q86" s="612"/>
      <c r="R86" s="612"/>
      <c r="S86" s="612"/>
      <c r="T86" s="612"/>
      <c r="U86" s="612"/>
      <c r="V86" s="612"/>
      <c r="W86" s="612"/>
      <c r="X86" s="612"/>
      <c r="Y86" s="612"/>
      <c r="Z86" s="612"/>
      <c r="AA86" s="612"/>
      <c r="AB86" s="612"/>
      <c r="AC86" s="612"/>
      <c r="AD86" s="612"/>
      <c r="AE86" s="612"/>
      <c r="AF86" s="612"/>
      <c r="AG86" s="612"/>
      <c r="AH86" s="612"/>
      <c r="AI86" s="612"/>
      <c r="AJ86" s="612"/>
      <c r="AK86" s="612"/>
      <c r="AL86" s="612"/>
      <c r="AM86" s="612"/>
      <c r="AN86" s="612"/>
      <c r="AO86" s="613"/>
      <c r="AP86" s="31"/>
      <c r="AQ86" s="31"/>
      <c r="AR86" s="31"/>
      <c r="AS86" s="31"/>
      <c r="AT86" s="31"/>
      <c r="AU86" s="31"/>
      <c r="AV86" s="31"/>
      <c r="AW86" s="31"/>
      <c r="AX86" s="31"/>
      <c r="AY86" s="31"/>
      <c r="AZ86" s="31"/>
      <c r="BA86" s="31"/>
      <c r="BB86" s="31"/>
      <c r="BC86" s="31"/>
      <c r="BD86" s="31"/>
      <c r="BE86" s="38"/>
      <c r="BF86" s="38"/>
      <c r="BG86" s="38"/>
      <c r="BH86" s="38"/>
      <c r="BI86" s="38"/>
      <c r="BJ86" s="62"/>
      <c r="BK86" s="62"/>
      <c r="BL86" s="62"/>
      <c r="BM86" s="62"/>
      <c r="BN86" s="62"/>
      <c r="BO86" s="62"/>
      <c r="BP86" s="40"/>
      <c r="BQ86" s="40"/>
      <c r="BR86" s="40"/>
      <c r="BS86" s="40"/>
      <c r="BT86" s="40"/>
      <c r="BU86" s="40"/>
      <c r="BV86" s="40"/>
    </row>
    <row r="87" spans="1:74" ht="20.100000000000001" customHeight="1" x14ac:dyDescent="0.2">
      <c r="A87" s="662"/>
      <c r="B87" s="663"/>
      <c r="C87" s="663"/>
      <c r="D87" s="663"/>
      <c r="E87" s="663"/>
      <c r="F87" s="663"/>
      <c r="G87" s="663"/>
      <c r="H87" s="663"/>
      <c r="I87" s="663"/>
      <c r="J87" s="663"/>
      <c r="K87" s="663"/>
      <c r="L87" s="663"/>
      <c r="M87" s="663"/>
      <c r="N87" s="663"/>
      <c r="O87" s="663"/>
      <c r="P87" s="663"/>
      <c r="Q87" s="663"/>
      <c r="R87" s="663"/>
      <c r="S87" s="663"/>
      <c r="T87" s="663"/>
      <c r="U87" s="663"/>
      <c r="V87" s="663"/>
      <c r="W87" s="663"/>
      <c r="X87" s="663"/>
      <c r="Y87" s="663"/>
      <c r="Z87" s="663"/>
      <c r="AA87" s="663"/>
      <c r="AB87" s="663"/>
      <c r="AC87" s="663"/>
      <c r="AD87" s="663"/>
      <c r="AE87" s="663"/>
      <c r="AF87" s="663"/>
      <c r="AG87" s="663"/>
      <c r="AH87" s="663"/>
      <c r="AI87" s="663"/>
      <c r="AJ87" s="663"/>
      <c r="AK87" s="663"/>
      <c r="AL87" s="663"/>
      <c r="AM87" s="663"/>
      <c r="AN87" s="663"/>
      <c r="AO87" s="664"/>
      <c r="AP87" s="31"/>
      <c r="AQ87" s="31"/>
      <c r="AR87" s="31"/>
      <c r="AS87" s="31"/>
      <c r="AT87" s="31"/>
      <c r="AU87" s="31"/>
      <c r="AV87" s="31"/>
      <c r="AW87" s="31"/>
      <c r="AX87" s="31"/>
      <c r="AY87" s="31"/>
      <c r="AZ87" s="31"/>
      <c r="BA87" s="31"/>
      <c r="BB87" s="31"/>
      <c r="BC87" s="31"/>
      <c r="BD87" s="31"/>
      <c r="BE87" s="38"/>
      <c r="BF87" s="38"/>
      <c r="BG87" s="38"/>
      <c r="BH87" s="38"/>
      <c r="BI87" s="38"/>
      <c r="BJ87" s="62"/>
      <c r="BK87" s="62"/>
      <c r="BL87" s="62"/>
      <c r="BM87" s="62"/>
      <c r="BN87" s="62"/>
      <c r="BO87" s="62"/>
      <c r="BP87" s="40"/>
      <c r="BQ87" s="40"/>
      <c r="BR87" s="40"/>
      <c r="BS87" s="40"/>
      <c r="BT87" s="40"/>
      <c r="BU87" s="40"/>
      <c r="BV87" s="40"/>
    </row>
    <row r="88" spans="1:74" ht="39.75" customHeight="1" x14ac:dyDescent="0.2">
      <c r="A88" s="668" t="s">
        <v>86</v>
      </c>
      <c r="B88" s="606"/>
      <c r="C88" s="606"/>
      <c r="D88" s="606"/>
      <c r="E88" s="606"/>
      <c r="F88" s="606"/>
      <c r="G88" s="606"/>
      <c r="H88" s="606"/>
      <c r="I88" s="606"/>
      <c r="J88" s="606"/>
      <c r="K88" s="606"/>
      <c r="L88" s="606"/>
      <c r="M88" s="606"/>
      <c r="N88" s="606"/>
      <c r="O88" s="606"/>
      <c r="P88" s="606"/>
      <c r="Q88" s="606"/>
      <c r="R88" s="606"/>
      <c r="S88" s="682" t="s">
        <v>85</v>
      </c>
      <c r="T88" s="683"/>
      <c r="U88" s="683"/>
      <c r="V88" s="683"/>
      <c r="W88" s="684"/>
      <c r="X88" s="606"/>
      <c r="Y88" s="606"/>
      <c r="Z88" s="606"/>
      <c r="AA88" s="606"/>
      <c r="AB88" s="606"/>
      <c r="AC88" s="606"/>
      <c r="AD88" s="606"/>
      <c r="AE88" s="606"/>
      <c r="AF88" s="606"/>
      <c r="AG88" s="606"/>
      <c r="AH88" s="606"/>
      <c r="AI88" s="606"/>
      <c r="AJ88" s="606"/>
      <c r="AK88" s="606"/>
      <c r="AL88" s="606"/>
      <c r="AM88" s="606"/>
      <c r="AN88" s="606"/>
      <c r="AO88" s="607"/>
      <c r="AP88" s="31"/>
      <c r="AQ88" s="31"/>
      <c r="AR88" s="31"/>
      <c r="AS88" s="31"/>
      <c r="AT88" s="31"/>
      <c r="AU88" s="31"/>
      <c r="AV88" s="31"/>
      <c r="AW88" s="31"/>
      <c r="AX88" s="31"/>
      <c r="AY88" s="31"/>
      <c r="AZ88" s="31"/>
      <c r="BA88" s="31"/>
      <c r="BB88" s="31"/>
      <c r="BC88" s="31"/>
      <c r="BD88" s="31"/>
      <c r="BE88" s="38"/>
      <c r="BF88" s="38"/>
      <c r="BG88" s="38"/>
      <c r="BH88" s="38"/>
      <c r="BI88" s="38"/>
      <c r="BJ88" s="62"/>
      <c r="BK88" s="62"/>
      <c r="BL88" s="62"/>
      <c r="BM88" s="62"/>
      <c r="BN88" s="62"/>
      <c r="BO88" s="62"/>
      <c r="BP88" s="40"/>
      <c r="BQ88" s="40"/>
      <c r="BR88" s="40"/>
      <c r="BS88" s="40"/>
      <c r="BT88" s="40"/>
      <c r="BU88" s="40"/>
      <c r="BV88" s="40"/>
    </row>
    <row r="89" spans="1:74" ht="48" customHeight="1" x14ac:dyDescent="0.2">
      <c r="A89" s="608"/>
      <c r="B89" s="609"/>
      <c r="C89" s="609"/>
      <c r="D89" s="609"/>
      <c r="E89" s="609"/>
      <c r="F89" s="609"/>
      <c r="G89" s="609"/>
      <c r="H89" s="609"/>
      <c r="I89" s="609"/>
      <c r="J89" s="609"/>
      <c r="K89" s="609"/>
      <c r="L89" s="609"/>
      <c r="M89" s="609"/>
      <c r="N89" s="609"/>
      <c r="O89" s="609"/>
      <c r="P89" s="609"/>
      <c r="Q89" s="609"/>
      <c r="R89" s="609"/>
      <c r="S89" s="609"/>
      <c r="T89" s="609"/>
      <c r="U89" s="609"/>
      <c r="V89" s="609"/>
      <c r="W89" s="609"/>
      <c r="X89" s="609"/>
      <c r="Y89" s="609"/>
      <c r="Z89" s="609"/>
      <c r="AA89" s="609"/>
      <c r="AB89" s="609"/>
      <c r="AC89" s="609"/>
      <c r="AD89" s="609"/>
      <c r="AE89" s="609"/>
      <c r="AF89" s="609"/>
      <c r="AG89" s="609"/>
      <c r="AH89" s="609"/>
      <c r="AI89" s="609"/>
      <c r="AJ89" s="609"/>
      <c r="AK89" s="609"/>
      <c r="AL89" s="609"/>
      <c r="AM89" s="609"/>
      <c r="AN89" s="609"/>
      <c r="AO89" s="610"/>
      <c r="AP89" s="31"/>
      <c r="AQ89" s="31"/>
      <c r="AR89" s="31"/>
      <c r="AS89" s="31"/>
      <c r="AT89" s="31"/>
      <c r="AU89" s="31"/>
      <c r="AV89" s="31"/>
      <c r="AW89" s="31"/>
      <c r="AX89" s="31"/>
      <c r="AY89" s="31"/>
      <c r="AZ89" s="31"/>
      <c r="BA89" s="31"/>
      <c r="BB89" s="31"/>
      <c r="BC89" s="31"/>
      <c r="BD89" s="31"/>
      <c r="BE89" s="38"/>
      <c r="BF89" s="38"/>
      <c r="BG89" s="38"/>
      <c r="BH89" s="38"/>
      <c r="BI89" s="38"/>
      <c r="BJ89" s="62"/>
      <c r="BK89" s="62"/>
      <c r="BL89" s="62"/>
      <c r="BM89" s="62"/>
      <c r="BN89" s="62"/>
      <c r="BO89" s="62"/>
      <c r="BP89" s="40"/>
      <c r="BQ89" s="40"/>
      <c r="BR89" s="40"/>
      <c r="BS89" s="40"/>
      <c r="BT89" s="40"/>
      <c r="BU89" s="40"/>
      <c r="BV89" s="40"/>
    </row>
    <row r="90" spans="1:74" ht="36" customHeight="1" x14ac:dyDescent="0.2">
      <c r="A90" s="658" t="s">
        <v>69</v>
      </c>
      <c r="B90" s="659"/>
      <c r="C90" s="659"/>
      <c r="D90" s="659"/>
      <c r="E90" s="660"/>
      <c r="F90" s="91" t="str">
        <f>IF($F$19&lt;&gt;"",F$19,"")</f>
        <v/>
      </c>
      <c r="G90" s="650" t="str">
        <f>IF(G$20&lt;&gt;"",G$20,"")</f>
        <v/>
      </c>
      <c r="H90" s="651"/>
      <c r="I90" s="92" t="str">
        <f>IF($I$19&lt;&gt;"",$I$19,"")</f>
        <v/>
      </c>
      <c r="J90" s="604" t="str">
        <f>IF($J$20&lt;&gt;"",$J$20,"")</f>
        <v/>
      </c>
      <c r="K90" s="605"/>
      <c r="L90" s="92" t="str">
        <f>IF($L$19&lt;&gt;"",$L$19,"")</f>
        <v/>
      </c>
      <c r="M90" s="604" t="str">
        <f>IF($M$20&lt;&gt;"",$M$20,"")</f>
        <v/>
      </c>
      <c r="N90" s="605"/>
      <c r="O90" s="92" t="str">
        <f>IF($O$19&lt;&gt;"",$O$19,"")</f>
        <v/>
      </c>
      <c r="P90" s="604" t="str">
        <f>IF($P$20&lt;&gt;"",$P$20,"")</f>
        <v/>
      </c>
      <c r="Q90" s="605"/>
      <c r="R90" s="92" t="str">
        <f>IF($R$19&lt;&gt;"",$R$19,"")</f>
        <v/>
      </c>
      <c r="S90" s="604" t="str">
        <f>IF($S$20&lt;&gt;"",$S$20,"")</f>
        <v/>
      </c>
      <c r="T90" s="605"/>
      <c r="U90" s="92" t="str">
        <f>IF($U$19&lt;&gt;"",$U$19,"")</f>
        <v/>
      </c>
      <c r="V90" s="604" t="str">
        <f>IF($V$20&lt;&gt;"",$V$20,"")</f>
        <v/>
      </c>
      <c r="W90" s="605"/>
      <c r="X90" s="92" t="str">
        <f>IF($X$19&lt;&gt;"",$X$19,"")</f>
        <v/>
      </c>
      <c r="Y90" s="604" t="str">
        <f>IF($Y$20&lt;&gt;"",$Y$20,"")</f>
        <v/>
      </c>
      <c r="Z90" s="605"/>
      <c r="AA90" s="92" t="str">
        <f>IF($AA$19&lt;&gt;"",$AA$19,"")</f>
        <v/>
      </c>
      <c r="AB90" s="604" t="str">
        <f>IF($AB$20&lt;&gt;"",$AB$20,"")</f>
        <v/>
      </c>
      <c r="AC90" s="605"/>
      <c r="AD90" s="92" t="str">
        <f>IF($AD$19&lt;&gt;"",$AD$19,"")</f>
        <v/>
      </c>
      <c r="AE90" s="604" t="str">
        <f>IF($AE$20&lt;&gt;"",$AE$20,"")</f>
        <v/>
      </c>
      <c r="AF90" s="605"/>
      <c r="AG90" s="92" t="str">
        <f>IF($AG$19&lt;&gt;"",$AG$19,"")</f>
        <v/>
      </c>
      <c r="AH90" s="604" t="str">
        <f>IF($AH$20&lt;&gt;"",$AH$20,"")</f>
        <v/>
      </c>
      <c r="AI90" s="605"/>
      <c r="AJ90" s="92" t="str">
        <f>IF($AJ$19&lt;&gt;"",$AJ$19,"")</f>
        <v/>
      </c>
      <c r="AK90" s="604" t="str">
        <f>IF($AK$20&lt;&gt;"",$AK$20,"")</f>
        <v/>
      </c>
      <c r="AL90" s="605"/>
      <c r="AM90" s="92" t="str">
        <f>IF($AM$19&lt;&gt;"",$AM$19,"")</f>
        <v/>
      </c>
      <c r="AN90" s="604" t="str">
        <f>IF($AN$20&lt;&gt;"",$AN$20,"")</f>
        <v/>
      </c>
      <c r="AO90" s="605"/>
      <c r="AP90" s="31"/>
      <c r="AQ90" s="31"/>
      <c r="AR90" s="31"/>
      <c r="AS90" s="31"/>
      <c r="AT90" s="31"/>
      <c r="AU90" s="31"/>
      <c r="AV90" s="31"/>
      <c r="AW90" s="31"/>
      <c r="AX90" s="31"/>
      <c r="AY90" s="31"/>
      <c r="AZ90" s="31"/>
      <c r="BA90" s="31"/>
      <c r="BB90" s="31"/>
      <c r="BC90" s="31"/>
      <c r="BD90" s="31"/>
      <c r="BE90" s="38"/>
      <c r="BF90" s="38"/>
      <c r="BG90" s="38"/>
      <c r="BH90" s="38"/>
      <c r="BI90" s="38"/>
      <c r="BJ90" s="62"/>
      <c r="BK90" s="62"/>
      <c r="BL90" s="62"/>
      <c r="BM90" s="62"/>
      <c r="BN90" s="62"/>
      <c r="BO90" s="62"/>
      <c r="BP90" s="40"/>
      <c r="BQ90" s="40"/>
      <c r="BR90" s="40"/>
      <c r="BS90" s="40"/>
      <c r="BT90" s="40"/>
      <c r="BU90" s="40"/>
      <c r="BV90" s="40"/>
    </row>
    <row r="91" spans="1:74" ht="39.950000000000003" customHeight="1" x14ac:dyDescent="0.2">
      <c r="A91" s="736"/>
      <c r="B91" s="638"/>
      <c r="C91" s="640"/>
      <c r="D91" s="642" t="str">
        <f>IF(A91&lt;&gt;"",SUM(F91:AO91),"")</f>
        <v/>
      </c>
      <c r="E91" s="104" t="s">
        <v>17</v>
      </c>
      <c r="F91" s="93"/>
      <c r="G91" s="644" t="str">
        <f>IF(AND(A91&lt;&gt;"",G$90&lt;&gt;"",F91&lt;&gt;""),A$84,"")</f>
        <v/>
      </c>
      <c r="H91" s="645"/>
      <c r="I91" s="94"/>
      <c r="J91" s="602" t="str">
        <f>IF(AND($A91&lt;&gt;"",J$90&lt;&gt;"",I91&lt;&gt;""),B$84,"")</f>
        <v/>
      </c>
      <c r="K91" s="603"/>
      <c r="L91" s="94"/>
      <c r="M91" s="602" t="str">
        <f>IF(AND($A91&lt;&gt;"",M$90&lt;&gt;"",L91&lt;&gt;""),C$84,"")</f>
        <v/>
      </c>
      <c r="N91" s="603"/>
      <c r="O91" s="95"/>
      <c r="P91" s="602" t="str">
        <f>IF(AND($A91&lt;&gt;"",P$90&lt;&gt;"",O91&lt;&gt;""),D$84,"")</f>
        <v/>
      </c>
      <c r="Q91" s="603"/>
      <c r="R91" s="95"/>
      <c r="S91" s="602" t="str">
        <f>IF(AND($A91&lt;&gt;"",S$90&lt;&gt;"",R91&lt;&gt;""),E$84,"")</f>
        <v/>
      </c>
      <c r="T91" s="603"/>
      <c r="U91" s="95"/>
      <c r="V91" s="602" t="str">
        <f>IF(AND($A91&lt;&gt;"",V$90&lt;&gt;"",U91&lt;&gt;""),F$84,"")</f>
        <v/>
      </c>
      <c r="W91" s="603"/>
      <c r="X91" s="95"/>
      <c r="Y91" s="602" t="str">
        <f>IF(AND($A91&lt;&gt;"",Y$90&lt;&gt;"",X91&lt;&gt;""),G$84,"")</f>
        <v/>
      </c>
      <c r="Z91" s="603"/>
      <c r="AA91" s="94"/>
      <c r="AB91" s="602" t="str">
        <f>IF(AND($A91&lt;&gt;"",AB$90&lt;&gt;"",AA91&lt;&gt;""),H$84,"")</f>
        <v/>
      </c>
      <c r="AC91" s="603"/>
      <c r="AD91" s="94"/>
      <c r="AE91" s="602" t="str">
        <f>IF(AND($A91&lt;&gt;"",AE$90&lt;&gt;"",AD91&lt;&gt;""),I$84,"")</f>
        <v/>
      </c>
      <c r="AF91" s="603"/>
      <c r="AG91" s="94"/>
      <c r="AH91" s="602" t="str">
        <f>IF(AND($A91&lt;&gt;"",AH$90&lt;&gt;"",AG91&lt;&gt;""),J$84,"")</f>
        <v/>
      </c>
      <c r="AI91" s="603"/>
      <c r="AJ91" s="94"/>
      <c r="AK91" s="602" t="str">
        <f>IF(AND($A91&lt;&gt;"",AK$90&lt;&gt;"",AJ91&lt;&gt;""),K$84,"")</f>
        <v/>
      </c>
      <c r="AL91" s="603"/>
      <c r="AM91" s="94"/>
      <c r="AN91" s="602" t="str">
        <f>IF(AND($A91&lt;&gt;"",AN$90&lt;&gt;"",AM91&lt;&gt;""),L$84,"")</f>
        <v/>
      </c>
      <c r="AO91" s="603"/>
      <c r="AP91" s="31"/>
      <c r="AQ91" s="31"/>
      <c r="AR91" s="31"/>
      <c r="AS91" s="31"/>
      <c r="AT91" s="31"/>
      <c r="AU91" s="31"/>
      <c r="AV91" s="31"/>
      <c r="AW91" s="31"/>
      <c r="AX91" s="31"/>
      <c r="AY91" s="31"/>
      <c r="AZ91" s="31"/>
      <c r="BA91" s="31"/>
      <c r="BB91" s="31"/>
      <c r="BC91" s="31"/>
      <c r="BD91" s="31"/>
      <c r="BE91" s="38"/>
      <c r="BF91" s="38"/>
      <c r="BG91" s="38"/>
      <c r="BH91" s="38"/>
      <c r="BI91" s="38"/>
      <c r="BJ91" s="62"/>
      <c r="BK91" s="62"/>
      <c r="BL91" s="62"/>
      <c r="BM91" s="62"/>
      <c r="BN91" s="62"/>
      <c r="BO91" s="62"/>
      <c r="BP91" s="40"/>
      <c r="BQ91" s="40"/>
      <c r="BR91" s="40"/>
      <c r="BS91" s="40"/>
      <c r="BT91" s="40"/>
      <c r="BU91" s="40"/>
      <c r="BV91" s="40"/>
    </row>
    <row r="92" spans="1:74" ht="39.950000000000003" customHeight="1" x14ac:dyDescent="0.2">
      <c r="A92" s="737"/>
      <c r="B92" s="639"/>
      <c r="C92" s="641"/>
      <c r="D92" s="643"/>
      <c r="E92" s="132" t="s">
        <v>70</v>
      </c>
      <c r="F92" s="652" t="str">
        <f>IF(B91="","",IF(B91="ASS","",IF($S$88="GW",IFERROR($C91,""),IF($S$88="FLEXCON",IFERROR(MOD((D91+C91-$A$115),D91),""),""))))</f>
        <v/>
      </c>
      <c r="G92" s="653"/>
      <c r="H92" s="654"/>
      <c r="I92" s="655" t="str">
        <f>IF(B91="","",IF(B91="ASS","",IFERROR(MOD((F92+F91+$A$115),D91),"")))</f>
        <v/>
      </c>
      <c r="J92" s="656"/>
      <c r="K92" s="657"/>
      <c r="L92" s="602" t="str">
        <f>IF(B91="","",IF(B91="ASS","",IFERROR(IF(L91="","",MOD((I92+I91+G91),D91)),"")))</f>
        <v/>
      </c>
      <c r="M92" s="646"/>
      <c r="N92" s="603"/>
      <c r="O92" s="647" t="str">
        <f>IF(B91="","",IF(B91="ASS","",IFERROR(IF(O91="","",IF(L91="",MOD((I92+I91+G91),$D91),MOD((L92+L91+J91),D91))),"")))</f>
        <v/>
      </c>
      <c r="P92" s="648"/>
      <c r="Q92" s="649"/>
      <c r="R92" s="647" t="str">
        <f>IF(B91="","",IF(B91="ASS","",IFERROR(IF(R91="","",IF(O91="",MOD((L92+L91+J91),$D91),MOD((O92+O91+M91),$D91))),"")))</f>
        <v/>
      </c>
      <c r="S92" s="648"/>
      <c r="T92" s="649"/>
      <c r="U92" s="647" t="str">
        <f>IF(B91="","",IF(B91="ASS","",IFERROR(IF(U91="","",IF(R91="",MOD((O92+O91+M91),$D91),MOD((R92+R91+P91),$D91))),"")))</f>
        <v/>
      </c>
      <c r="V92" s="648"/>
      <c r="W92" s="649"/>
      <c r="X92" s="647" t="str">
        <f>IF(B91="","",IF(B91="ASS","",IFERROR(IF(X91="","",IF(U91="",MOD((R92+R91+P91),$D91),MOD((U92+U91+S91),$D91))),"")))</f>
        <v/>
      </c>
      <c r="Y92" s="648"/>
      <c r="Z92" s="649"/>
      <c r="AA92" s="647" t="str">
        <f>IF(B91="","",IF(B91="ASS","",IFERROR(IF(AA91="","",IF(X91="",MOD((U92+U91+S91),$D91),MOD((X92+X91+V91),$D91))),"")))</f>
        <v/>
      </c>
      <c r="AB92" s="648"/>
      <c r="AC92" s="649"/>
      <c r="AD92" s="647" t="str">
        <f>IF(B91="","",IF(B91="ASS","",IFERROR(IF(AD91="","",IF(AA91="",MOD((X92+X91+V91),$D91),MOD((AA92+AA91+Y91),$D91))),"")))</f>
        <v/>
      </c>
      <c r="AE92" s="648"/>
      <c r="AF92" s="649"/>
      <c r="AG92" s="647" t="str">
        <f>IF(B91="","",IF(B91="ASS","",IFERROR(IF(AG91="","",IF(AD91="",MOD((AA92+AA91+Y91),$D91),MOD((AD92+AD91+AB91),$D91))),"")))</f>
        <v/>
      </c>
      <c r="AH92" s="648"/>
      <c r="AI92" s="649"/>
      <c r="AJ92" s="647" t="str">
        <f>IF(B91="","",IF(B91="ASS","",IFERROR(IF(AJ91="","",IF(AG91="",MOD((AD92+AD91+AB91),$D91),MOD((AG92+AG91+AE91),$D91))),"")))</f>
        <v/>
      </c>
      <c r="AK92" s="648"/>
      <c r="AL92" s="649"/>
      <c r="AM92" s="647" t="str">
        <f>IF(B91="","",IF(B91="ASS","",IFERROR(IF(AM91="","",IF(AJ91="",MOD((AG92+AG91+AE91),$D91),MOD((AJ92+AJ91+AH91),$D91))),"")))</f>
        <v/>
      </c>
      <c r="AN92" s="648"/>
      <c r="AO92" s="649"/>
      <c r="AP92" s="31"/>
      <c r="AQ92" s="31"/>
      <c r="AR92" s="31"/>
      <c r="AS92" s="31"/>
      <c r="AT92" s="31"/>
      <c r="AU92" s="31"/>
      <c r="AV92" s="31"/>
      <c r="AW92" s="31"/>
      <c r="AX92" s="31"/>
      <c r="AY92" s="31"/>
      <c r="AZ92" s="31"/>
      <c r="BA92" s="31"/>
      <c r="BB92" s="31"/>
      <c r="BC92" s="31"/>
      <c r="BD92" s="31"/>
      <c r="BE92" s="38"/>
      <c r="BF92" s="38"/>
      <c r="BG92" s="38"/>
      <c r="BH92" s="38"/>
      <c r="BI92" s="38"/>
      <c r="BJ92" s="62"/>
      <c r="BK92" s="62"/>
      <c r="BL92" s="62"/>
      <c r="BM92" s="62"/>
      <c r="BN92" s="62"/>
      <c r="BO92" s="62"/>
      <c r="BP92" s="40"/>
      <c r="BQ92" s="40"/>
      <c r="BR92" s="40"/>
      <c r="BS92" s="40"/>
      <c r="BT92" s="40"/>
      <c r="BU92" s="40"/>
      <c r="BV92" s="40"/>
    </row>
    <row r="93" spans="1:74" ht="39.950000000000003" customHeight="1" x14ac:dyDescent="0.2">
      <c r="A93" s="736"/>
      <c r="B93" s="638"/>
      <c r="C93" s="640"/>
      <c r="D93" s="642" t="str">
        <f t="shared" ref="D93" si="13">IF(A93&lt;&gt;"",SUM(F93:AO93),"")</f>
        <v/>
      </c>
      <c r="E93" s="104" t="s">
        <v>17</v>
      </c>
      <c r="F93" s="93"/>
      <c r="G93" s="644" t="str">
        <f>IF(AND(A93&lt;&gt;"",G$90&lt;&gt;"",F93&lt;&gt;""),A$84,"")</f>
        <v/>
      </c>
      <c r="H93" s="645"/>
      <c r="I93" s="94"/>
      <c r="J93" s="602" t="str">
        <f>IF(AND($A93&lt;&gt;"",J$90&lt;&gt;"",I93&lt;&gt;""),B$84,"")</f>
        <v/>
      </c>
      <c r="K93" s="603"/>
      <c r="L93" s="94"/>
      <c r="M93" s="602" t="str">
        <f>IF(AND($A93&lt;&gt;"",M$90&lt;&gt;"",L93&lt;&gt;""),C$84,"")</f>
        <v/>
      </c>
      <c r="N93" s="603"/>
      <c r="O93" s="95"/>
      <c r="P93" s="602" t="str">
        <f>IF(AND($A93&lt;&gt;"",P$90&lt;&gt;"",O93&lt;&gt;""),D$84,"")</f>
        <v/>
      </c>
      <c r="Q93" s="603"/>
      <c r="R93" s="95"/>
      <c r="S93" s="602" t="str">
        <f>IF(AND($A93&lt;&gt;"",S$90&lt;&gt;"",R93&lt;&gt;""),E$84,"")</f>
        <v/>
      </c>
      <c r="T93" s="603"/>
      <c r="U93" s="95"/>
      <c r="V93" s="602" t="str">
        <f>IF(AND($A93&lt;&gt;"",V$90&lt;&gt;"",U93&lt;&gt;""),F$84,"")</f>
        <v/>
      </c>
      <c r="W93" s="603"/>
      <c r="X93" s="95"/>
      <c r="Y93" s="602" t="str">
        <f>IF(AND($A93&lt;&gt;"",Y$90&lt;&gt;"",X93&lt;&gt;""),G$84,"")</f>
        <v/>
      </c>
      <c r="Z93" s="603"/>
      <c r="AA93" s="94"/>
      <c r="AB93" s="602" t="str">
        <f>IF(AND($A93&lt;&gt;"",AB$90&lt;&gt;"",AA93&lt;&gt;""),H$84,"")</f>
        <v/>
      </c>
      <c r="AC93" s="603"/>
      <c r="AD93" s="95"/>
      <c r="AE93" s="602" t="str">
        <f>IF(AND($A93&lt;&gt;"",AE$90&lt;&gt;"",AD93&lt;&gt;""),I$84,"")</f>
        <v/>
      </c>
      <c r="AF93" s="603"/>
      <c r="AG93" s="95"/>
      <c r="AH93" s="602" t="str">
        <f>IF(AND($A93&lt;&gt;"",AH$90&lt;&gt;"",AG93&lt;&gt;""),J$84,"")</f>
        <v/>
      </c>
      <c r="AI93" s="603"/>
      <c r="AJ93" s="94"/>
      <c r="AK93" s="602" t="str">
        <f>IF(AND($A93&lt;&gt;"",AK$90&lt;&gt;"",AJ93&lt;&gt;""),K$84,"")</f>
        <v/>
      </c>
      <c r="AL93" s="603"/>
      <c r="AM93" s="94"/>
      <c r="AN93" s="602" t="str">
        <f>IF(AND($A93&lt;&gt;"",AN$90&lt;&gt;"",AM93&lt;&gt;""),L$84,"")</f>
        <v/>
      </c>
      <c r="AO93" s="603"/>
      <c r="AP93" s="31"/>
      <c r="AQ93" s="31"/>
      <c r="AR93" s="31"/>
      <c r="AS93" s="31"/>
      <c r="AT93" s="31"/>
      <c r="AU93" s="31"/>
      <c r="AV93" s="31"/>
      <c r="AW93" s="31"/>
      <c r="AX93" s="31"/>
      <c r="AY93" s="31"/>
      <c r="AZ93" s="31"/>
      <c r="BA93" s="31"/>
      <c r="BB93" s="31"/>
      <c r="BC93" s="31"/>
      <c r="BD93" s="31"/>
      <c r="BE93" s="38"/>
      <c r="BF93" s="38"/>
      <c r="BG93" s="38"/>
      <c r="BH93" s="38"/>
      <c r="BI93" s="38"/>
      <c r="BJ93" s="62"/>
      <c r="BK93" s="62"/>
      <c r="BL93" s="62"/>
      <c r="BM93" s="62"/>
      <c r="BN93" s="62"/>
      <c r="BO93" s="62"/>
      <c r="BP93" s="40"/>
      <c r="BQ93" s="40"/>
      <c r="BR93" s="40"/>
      <c r="BS93" s="40"/>
      <c r="BT93" s="40"/>
      <c r="BU93" s="40"/>
      <c r="BV93" s="40"/>
    </row>
    <row r="94" spans="1:74" ht="39.950000000000003" customHeight="1" x14ac:dyDescent="0.2">
      <c r="A94" s="737"/>
      <c r="B94" s="639"/>
      <c r="C94" s="641"/>
      <c r="D94" s="643"/>
      <c r="E94" s="132" t="s">
        <v>70</v>
      </c>
      <c r="F94" s="652" t="str">
        <f>IF(B93="","",IF(B93="ASS","",IF($S$88="GW",IFERROR($C93,""),IF($S$88="FLEXCON",IFERROR(MOD((D93+C93-$A$115),D93),""),""))))</f>
        <v/>
      </c>
      <c r="G94" s="653"/>
      <c r="H94" s="654"/>
      <c r="I94" s="655" t="str">
        <f>IF(B93="","",IF(B93="ASS","",IFERROR(MOD((F94+F93+$A$115),D93),"")))</f>
        <v/>
      </c>
      <c r="J94" s="656"/>
      <c r="K94" s="657"/>
      <c r="L94" s="602" t="str">
        <f t="shared" ref="L94" si="14">IF(B93="","",IF(B93="ASS","",IFERROR(IF(L93="","",MOD((I94+I93+G93),D93)),"")))</f>
        <v/>
      </c>
      <c r="M94" s="646"/>
      <c r="N94" s="603"/>
      <c r="O94" s="647" t="str">
        <f t="shared" ref="O94" si="15">IF(B93="","",IF(B93="ASS","",IFERROR(IF(O93="","",IF(L93="",MOD((I94+I93+G93),$D93),MOD((L94+L93+J93),D93))),"")))</f>
        <v/>
      </c>
      <c r="P94" s="648"/>
      <c r="Q94" s="649"/>
      <c r="R94" s="647" t="str">
        <f t="shared" ref="R94" si="16">IF(B93="","",IF(B93="ASS","",IFERROR(IF(R93="","",IF(O93="",MOD((L94+L93+J93),$D93),MOD((O94+O93+M93),$D93))),"")))</f>
        <v/>
      </c>
      <c r="S94" s="648"/>
      <c r="T94" s="649"/>
      <c r="U94" s="647" t="str">
        <f t="shared" ref="U94" si="17">IF(B93="","",IF(B93="ASS","",IFERROR(IF(U93="","",IF(R93="",MOD((O94+O93+M93),$D93),MOD((R94+R93+P93),$D93))),"")))</f>
        <v/>
      </c>
      <c r="V94" s="648"/>
      <c r="W94" s="649"/>
      <c r="X94" s="647" t="str">
        <f t="shared" ref="X94" si="18">IF(B93="","",IF(B93="ASS","",IFERROR(IF(X93="","",IF(U93="",MOD((R94+R93+P93),$D93),MOD((U94+U93+S93),$D93))),"")))</f>
        <v/>
      </c>
      <c r="Y94" s="648"/>
      <c r="Z94" s="649"/>
      <c r="AA94" s="647" t="str">
        <f t="shared" ref="AA94" si="19">IF(B93="","",IF(B93="ASS","",IFERROR(IF(AA93="","",IF(X93="",MOD((U94+U93+S93),$D93),MOD((X94+X93+V93),$D93))),"")))</f>
        <v/>
      </c>
      <c r="AB94" s="648"/>
      <c r="AC94" s="649"/>
      <c r="AD94" s="647" t="str">
        <f t="shared" ref="AD94" si="20">IF(B93="","",IF(B93="ASS","",IFERROR(IF(AD93="","",IF(AA93="",MOD((X94+X93+V93),$D93),MOD((AA94+AA93+Y93),$D93))),"")))</f>
        <v/>
      </c>
      <c r="AE94" s="648"/>
      <c r="AF94" s="649"/>
      <c r="AG94" s="647" t="str">
        <f t="shared" ref="AG94" si="21">IF(B93="","",IF(B93="ASS","",IFERROR(IF(AG93="","",IF(AD93="",MOD((AA94+AA93+Y93),$D93),MOD((AD94+AD93+AB93),$D93))),"")))</f>
        <v/>
      </c>
      <c r="AH94" s="648"/>
      <c r="AI94" s="649"/>
      <c r="AJ94" s="647" t="str">
        <f t="shared" ref="AJ94" si="22">IF(B93="","",IF(B93="ASS","",IFERROR(IF(AJ93="","",IF(AG93="",MOD((AD94+AD93+AB93),$D93),MOD((AG94+AG93+AE93),$D93))),"")))</f>
        <v/>
      </c>
      <c r="AK94" s="648"/>
      <c r="AL94" s="649"/>
      <c r="AM94" s="647" t="str">
        <f t="shared" ref="AM94" si="23">IF(B93="","",IF(B93="ASS","",IFERROR(IF(AM93="","",IF(AJ93="",MOD((AG94+AG93+AE93),$D93),MOD((AJ94+AJ93+AH93),$D93))),"")))</f>
        <v/>
      </c>
      <c r="AN94" s="648"/>
      <c r="AO94" s="649"/>
      <c r="AP94" s="31"/>
      <c r="AQ94" s="31"/>
      <c r="AR94" s="31"/>
      <c r="AS94" s="31"/>
      <c r="AT94" s="31"/>
      <c r="AU94" s="31"/>
      <c r="AV94" s="31"/>
      <c r="AW94" s="31"/>
      <c r="AX94" s="31"/>
      <c r="AY94" s="31"/>
      <c r="AZ94" s="31"/>
      <c r="BA94" s="31"/>
      <c r="BB94" s="31"/>
      <c r="BC94" s="31"/>
      <c r="BD94" s="31"/>
      <c r="BE94" s="38"/>
      <c r="BF94" s="38"/>
      <c r="BG94" s="38"/>
      <c r="BH94" s="38"/>
      <c r="BI94" s="38"/>
      <c r="BJ94" s="62"/>
      <c r="BK94" s="62"/>
      <c r="BL94" s="62"/>
      <c r="BM94" s="62"/>
      <c r="BN94" s="62"/>
      <c r="BO94" s="62"/>
      <c r="BP94" s="40"/>
      <c r="BQ94" s="40"/>
      <c r="BR94" s="40"/>
      <c r="BS94" s="40"/>
      <c r="BT94" s="40"/>
      <c r="BU94" s="40"/>
      <c r="BV94" s="40"/>
    </row>
    <row r="95" spans="1:74" ht="39.950000000000003" customHeight="1" x14ac:dyDescent="0.2">
      <c r="A95" s="736"/>
      <c r="B95" s="638"/>
      <c r="C95" s="640"/>
      <c r="D95" s="642" t="str">
        <f t="shared" ref="D95" si="24">IF(A95&lt;&gt;"",SUM(F95:AO95),"")</f>
        <v/>
      </c>
      <c r="E95" s="104" t="s">
        <v>17</v>
      </c>
      <c r="F95" s="93"/>
      <c r="G95" s="644" t="str">
        <f>IF(AND(A95&lt;&gt;"",G$90&lt;&gt;"",F95&lt;&gt;""),A$84,"")</f>
        <v/>
      </c>
      <c r="H95" s="645"/>
      <c r="I95" s="94"/>
      <c r="J95" s="602" t="str">
        <f>IF(AND($A95&lt;&gt;"",J$90&lt;&gt;"",I95&lt;&gt;""),B$84,"")</f>
        <v/>
      </c>
      <c r="K95" s="603"/>
      <c r="L95" s="94"/>
      <c r="M95" s="602" t="str">
        <f>IF(AND($A95&lt;&gt;"",M$90&lt;&gt;"",L95&lt;&gt;""),C$84,"")</f>
        <v/>
      </c>
      <c r="N95" s="603"/>
      <c r="O95" s="95"/>
      <c r="P95" s="602" t="str">
        <f>IF(AND($A95&lt;&gt;"",P$90&lt;&gt;"",O95&lt;&gt;""),D$84,"")</f>
        <v/>
      </c>
      <c r="Q95" s="603"/>
      <c r="R95" s="95"/>
      <c r="S95" s="602" t="str">
        <f>IF(AND($A95&lt;&gt;"",S$90&lt;&gt;"",R95&lt;&gt;""),E$84,"")</f>
        <v/>
      </c>
      <c r="T95" s="603"/>
      <c r="U95" s="95"/>
      <c r="V95" s="602" t="str">
        <f>IF(AND($A95&lt;&gt;"",V$90&lt;&gt;"",U95&lt;&gt;""),F$84,"")</f>
        <v/>
      </c>
      <c r="W95" s="603"/>
      <c r="X95" s="95"/>
      <c r="Y95" s="602" t="str">
        <f>IF(AND($A95&lt;&gt;"",Y$90&lt;&gt;"",X95&lt;&gt;""),G$84,"")</f>
        <v/>
      </c>
      <c r="Z95" s="603"/>
      <c r="AA95" s="94"/>
      <c r="AB95" s="602" t="str">
        <f>IF(AND($A95&lt;&gt;"",AB$90&lt;&gt;"",AA95&lt;&gt;""),H$84,"")</f>
        <v/>
      </c>
      <c r="AC95" s="603"/>
      <c r="AD95" s="95"/>
      <c r="AE95" s="602" t="str">
        <f>IF(AND($A95&lt;&gt;"",AE$90&lt;&gt;"",AD95&lt;&gt;""),I$84,"")</f>
        <v/>
      </c>
      <c r="AF95" s="603"/>
      <c r="AG95" s="95"/>
      <c r="AH95" s="602" t="str">
        <f>IF(AND($A95&lt;&gt;"",AH$90&lt;&gt;"",AG95&lt;&gt;""),J$84,"")</f>
        <v/>
      </c>
      <c r="AI95" s="603"/>
      <c r="AJ95" s="94"/>
      <c r="AK95" s="602" t="str">
        <f>IF(AND($A95&lt;&gt;"",AK$90&lt;&gt;"",AJ95&lt;&gt;""),K$84,"")</f>
        <v/>
      </c>
      <c r="AL95" s="603"/>
      <c r="AM95" s="94"/>
      <c r="AN95" s="602" t="str">
        <f>IF(AND($A95&lt;&gt;"",AN$90&lt;&gt;"",AM95&lt;&gt;""),L$84,"")</f>
        <v/>
      </c>
      <c r="AO95" s="603"/>
      <c r="AP95" s="31"/>
      <c r="AQ95" s="31"/>
      <c r="AR95" s="31"/>
      <c r="AS95" s="31"/>
      <c r="AT95" s="31"/>
      <c r="AU95" s="31"/>
      <c r="AV95" s="31"/>
      <c r="AW95" s="31"/>
      <c r="AX95" s="31"/>
      <c r="AY95" s="31"/>
      <c r="AZ95" s="31"/>
      <c r="BA95" s="31"/>
      <c r="BB95" s="31"/>
      <c r="BC95" s="31"/>
      <c r="BD95" s="31"/>
      <c r="BE95" s="38"/>
      <c r="BF95" s="38"/>
      <c r="BG95" s="38"/>
      <c r="BH95" s="38"/>
      <c r="BI95" s="38"/>
      <c r="BJ95" s="62"/>
      <c r="BK95" s="62"/>
      <c r="BL95" s="62"/>
      <c r="BM95" s="62"/>
      <c r="BN95" s="62"/>
      <c r="BO95" s="62"/>
      <c r="BP95" s="40"/>
      <c r="BQ95" s="40"/>
      <c r="BR95" s="40"/>
      <c r="BS95" s="40"/>
      <c r="BT95" s="40"/>
      <c r="BU95" s="40"/>
      <c r="BV95" s="40"/>
    </row>
    <row r="96" spans="1:74" ht="39.950000000000003" customHeight="1" x14ac:dyDescent="0.2">
      <c r="A96" s="737"/>
      <c r="B96" s="639"/>
      <c r="C96" s="641"/>
      <c r="D96" s="643"/>
      <c r="E96" s="132" t="s">
        <v>70</v>
      </c>
      <c r="F96" s="652" t="str">
        <f>IF(B95="","",IF(B95="ASS","",IF($S$88="GW",IFERROR($C95,""),IF($S$88="FLEXCON",IFERROR(MOD((D95+C95-$A$115),D95),""),""))))</f>
        <v/>
      </c>
      <c r="G96" s="653"/>
      <c r="H96" s="654"/>
      <c r="I96" s="655" t="str">
        <f>IF(B95="","",IF(B95="ASS","",IFERROR(MOD((F96+F95+$A$115),D95),"")))</f>
        <v/>
      </c>
      <c r="J96" s="656"/>
      <c r="K96" s="657"/>
      <c r="L96" s="602" t="str">
        <f t="shared" ref="L96" si="25">IF(B95="","",IF(B95="ASS","",IFERROR(IF(L95="","",MOD((I96+I95+G95),D95)),"")))</f>
        <v/>
      </c>
      <c r="M96" s="646"/>
      <c r="N96" s="603"/>
      <c r="O96" s="647" t="str">
        <f t="shared" ref="O96" si="26">IF(B95="","",IF(B95="ASS","",IFERROR(IF(O95="","",IF(L95="",MOD((I96+I95+G95),$D95),MOD((L96+L95+J95),D95))),"")))</f>
        <v/>
      </c>
      <c r="P96" s="648"/>
      <c r="Q96" s="649"/>
      <c r="R96" s="647" t="str">
        <f t="shared" ref="R96" si="27">IF(B95="","",IF(B95="ASS","",IFERROR(IF(R95="","",IF(O95="",MOD((L96+L95+J95),$D95),MOD((O96+O95+M95),$D95))),"")))</f>
        <v/>
      </c>
      <c r="S96" s="648"/>
      <c r="T96" s="649"/>
      <c r="U96" s="647" t="str">
        <f t="shared" ref="U96" si="28">IF(B95="","",IF(B95="ASS","",IFERROR(IF(U95="","",IF(R95="",MOD((O96+O95+M95),$D95),MOD((R96+R95+P95),$D95))),"")))</f>
        <v/>
      </c>
      <c r="V96" s="648"/>
      <c r="W96" s="649"/>
      <c r="X96" s="647" t="str">
        <f t="shared" ref="X96" si="29">IF(B95="","",IF(B95="ASS","",IFERROR(IF(X95="","",IF(U95="",MOD((R96+R95+P95),$D95),MOD((U96+U95+S95),$D95))),"")))</f>
        <v/>
      </c>
      <c r="Y96" s="648"/>
      <c r="Z96" s="649"/>
      <c r="AA96" s="647" t="str">
        <f t="shared" ref="AA96" si="30">IF(B95="","",IF(B95="ASS","",IFERROR(IF(AA95="","",IF(X95="",MOD((U96+U95+S95),$D95),MOD((X96+X95+V95),$D95))),"")))</f>
        <v/>
      </c>
      <c r="AB96" s="648"/>
      <c r="AC96" s="649"/>
      <c r="AD96" s="647" t="str">
        <f t="shared" ref="AD96" si="31">IF(B95="","",IF(B95="ASS","",IFERROR(IF(AD95="","",IF(AA95="",MOD((X96+X95+V95),$D95),MOD((AA96+AA95+Y95),$D95))),"")))</f>
        <v/>
      </c>
      <c r="AE96" s="648"/>
      <c r="AF96" s="649"/>
      <c r="AG96" s="647" t="str">
        <f t="shared" ref="AG96" si="32">IF(B95="","",IF(B95="ASS","",IFERROR(IF(AG95="","",IF(AD95="",MOD((AA96+AA95+Y95),$D95),MOD((AD96+AD95+AB95),$D95))),"")))</f>
        <v/>
      </c>
      <c r="AH96" s="648"/>
      <c r="AI96" s="649"/>
      <c r="AJ96" s="647" t="str">
        <f t="shared" ref="AJ96" si="33">IF(B95="","",IF(B95="ASS","",IFERROR(IF(AJ95="","",IF(AG95="",MOD((AD96+AD95+AB95),$D95),MOD((AG96+AG95+AE95),$D95))),"")))</f>
        <v/>
      </c>
      <c r="AK96" s="648"/>
      <c r="AL96" s="649"/>
      <c r="AM96" s="647" t="str">
        <f t="shared" ref="AM96" si="34">IF(B95="","",IF(B95="ASS","",IFERROR(IF(AM95="","",IF(AJ95="",MOD((AG96+AG95+AE95),$D95),MOD((AJ96+AJ95+AH95),$D95))),"")))</f>
        <v/>
      </c>
      <c r="AN96" s="648"/>
      <c r="AO96" s="649"/>
      <c r="AP96" s="31"/>
      <c r="AQ96" s="31"/>
      <c r="AR96" s="31"/>
      <c r="AS96" s="31"/>
      <c r="AT96" s="31"/>
      <c r="AU96" s="31"/>
      <c r="AV96" s="31"/>
      <c r="AW96" s="31"/>
      <c r="AX96" s="31"/>
      <c r="AY96" s="31"/>
      <c r="AZ96" s="31"/>
      <c r="BA96" s="31"/>
      <c r="BB96" s="31"/>
      <c r="BC96" s="31"/>
      <c r="BD96" s="31"/>
      <c r="BE96" s="38"/>
      <c r="BF96" s="38"/>
      <c r="BG96" s="38"/>
      <c r="BH96" s="38"/>
      <c r="BI96" s="38"/>
      <c r="BJ96" s="62"/>
      <c r="BK96" s="62"/>
      <c r="BL96" s="62"/>
      <c r="BM96" s="62"/>
      <c r="BN96" s="62"/>
      <c r="BO96" s="62"/>
      <c r="BP96" s="40"/>
      <c r="BQ96" s="40"/>
      <c r="BR96" s="40"/>
      <c r="BS96" s="40"/>
      <c r="BT96" s="40"/>
      <c r="BU96" s="40"/>
      <c r="BV96" s="40"/>
    </row>
    <row r="97" spans="1:2660" ht="39.950000000000003" customHeight="1" x14ac:dyDescent="0.2">
      <c r="A97" s="736"/>
      <c r="B97" s="638"/>
      <c r="C97" s="640"/>
      <c r="D97" s="642" t="str">
        <f t="shared" ref="D97" si="35">IF(A97&lt;&gt;"",SUM(F97:AO97),"")</f>
        <v/>
      </c>
      <c r="E97" s="104" t="s">
        <v>17</v>
      </c>
      <c r="F97" s="93"/>
      <c r="G97" s="644" t="str">
        <f>IF(AND(A97&lt;&gt;"",G$90&lt;&gt;"",F97&lt;&gt;""),A$84,"")</f>
        <v/>
      </c>
      <c r="H97" s="645"/>
      <c r="I97" s="94"/>
      <c r="J97" s="602" t="str">
        <f>IF(AND($A97&lt;&gt;"",J$90&lt;&gt;"",I97&lt;&gt;""),B$84,"")</f>
        <v/>
      </c>
      <c r="K97" s="603"/>
      <c r="L97" s="94"/>
      <c r="M97" s="602" t="str">
        <f>IF(AND($A97&lt;&gt;"",M$90&lt;&gt;"",L97&lt;&gt;""),C$84,"")</f>
        <v/>
      </c>
      <c r="N97" s="603"/>
      <c r="O97" s="95"/>
      <c r="P97" s="602" t="str">
        <f>IF(AND($A97&lt;&gt;"",P$90&lt;&gt;"",O97&lt;&gt;""),D$84,"")</f>
        <v/>
      </c>
      <c r="Q97" s="603"/>
      <c r="R97" s="95"/>
      <c r="S97" s="602" t="str">
        <f>IF(AND($A97&lt;&gt;"",S$90&lt;&gt;"",R97&lt;&gt;""),E$84,"")</f>
        <v/>
      </c>
      <c r="T97" s="603"/>
      <c r="U97" s="95"/>
      <c r="V97" s="602" t="str">
        <f>IF(AND($A97&lt;&gt;"",V$90&lt;&gt;"",U97&lt;&gt;""),F$84,"")</f>
        <v/>
      </c>
      <c r="W97" s="603"/>
      <c r="X97" s="95"/>
      <c r="Y97" s="602" t="str">
        <f>IF(AND($A97&lt;&gt;"",Y$90&lt;&gt;"",X97&lt;&gt;""),G$84,"")</f>
        <v/>
      </c>
      <c r="Z97" s="603"/>
      <c r="AA97" s="94"/>
      <c r="AB97" s="602" t="str">
        <f>IF(AND($A97&lt;&gt;"",AB$90&lt;&gt;"",AA97&lt;&gt;""),H$84,"")</f>
        <v/>
      </c>
      <c r="AC97" s="603"/>
      <c r="AD97" s="95"/>
      <c r="AE97" s="602" t="str">
        <f>IF(AND($A97&lt;&gt;"",AE$90&lt;&gt;"",AD97&lt;&gt;""),I$84,"")</f>
        <v/>
      </c>
      <c r="AF97" s="603"/>
      <c r="AG97" s="95"/>
      <c r="AH97" s="602" t="str">
        <f>IF(AND($A97&lt;&gt;"",AH$90&lt;&gt;"",AG97&lt;&gt;""),J$84,"")</f>
        <v/>
      </c>
      <c r="AI97" s="603"/>
      <c r="AJ97" s="94"/>
      <c r="AK97" s="602" t="str">
        <f>IF(AND($A97&lt;&gt;"",AK$90&lt;&gt;"",AJ97&lt;&gt;""),K$84,"")</f>
        <v/>
      </c>
      <c r="AL97" s="603"/>
      <c r="AM97" s="94"/>
      <c r="AN97" s="602" t="str">
        <f>IF(AND($A97&lt;&gt;"",AN$90&lt;&gt;"",AM97&lt;&gt;""),L$84,"")</f>
        <v/>
      </c>
      <c r="AO97" s="603"/>
      <c r="AP97" s="31"/>
      <c r="AQ97" s="31"/>
      <c r="AR97" s="31"/>
      <c r="AS97" s="31"/>
      <c r="AT97" s="31"/>
      <c r="AU97" s="31"/>
      <c r="AV97" s="31"/>
      <c r="AW97" s="31"/>
      <c r="AX97" s="31"/>
      <c r="AY97" s="31"/>
      <c r="AZ97" s="31"/>
      <c r="BA97" s="31"/>
      <c r="BB97" s="31"/>
      <c r="BC97" s="31"/>
      <c r="BD97" s="31"/>
      <c r="BE97" s="38"/>
      <c r="BF97" s="38"/>
      <c r="BG97" s="38"/>
      <c r="BH97" s="38"/>
      <c r="BI97" s="38"/>
      <c r="BJ97" s="62"/>
      <c r="BK97" s="62"/>
      <c r="BL97" s="62"/>
      <c r="BM97" s="62"/>
      <c r="BN97" s="62"/>
      <c r="BO97" s="62"/>
      <c r="BP97" s="40"/>
      <c r="BQ97" s="40"/>
      <c r="BR97" s="40"/>
      <c r="BS97" s="40"/>
      <c r="BT97" s="40"/>
      <c r="BU97" s="40"/>
      <c r="BV97" s="40"/>
    </row>
    <row r="98" spans="1:2660" ht="39.950000000000003" customHeight="1" x14ac:dyDescent="0.2">
      <c r="A98" s="737"/>
      <c r="B98" s="639"/>
      <c r="C98" s="641"/>
      <c r="D98" s="643"/>
      <c r="E98" s="132" t="s">
        <v>70</v>
      </c>
      <c r="F98" s="652" t="str">
        <f>IF(B97="","",IF(B97="ASS","",IF($S$88="GW",IFERROR($C97,""),IF($S$88="FLEXCON",IFERROR(MOD((D97+C97-$A$115),D97),""),""))))</f>
        <v/>
      </c>
      <c r="G98" s="653"/>
      <c r="H98" s="654"/>
      <c r="I98" s="655" t="str">
        <f>IF(B97="","",IF(B97="ASS","",IFERROR(MOD((F98+F97+$A$115),D97),"")))</f>
        <v/>
      </c>
      <c r="J98" s="656"/>
      <c r="K98" s="657"/>
      <c r="L98" s="602" t="str">
        <f t="shared" ref="L98" si="36">IF(B97="","",IF(B97="ASS","",IFERROR(IF(L97="","",MOD((I98+I97+G97),D97)),"")))</f>
        <v/>
      </c>
      <c r="M98" s="646"/>
      <c r="N98" s="603"/>
      <c r="O98" s="647" t="str">
        <f t="shared" ref="O98" si="37">IF(B97="","",IF(B97="ASS","",IFERROR(IF(O97="","",IF(L97="",MOD((I98+I97+G97),$D97),MOD((L98+L97+J97),D97))),"")))</f>
        <v/>
      </c>
      <c r="P98" s="648"/>
      <c r="Q98" s="649"/>
      <c r="R98" s="647" t="str">
        <f t="shared" ref="R98" si="38">IF(B97="","",IF(B97="ASS","",IFERROR(IF(R97="","",IF(O97="",MOD((L98+L97+J97),$D97),MOD((O98+O97+M97),$D97))),"")))</f>
        <v/>
      </c>
      <c r="S98" s="648"/>
      <c r="T98" s="649"/>
      <c r="U98" s="647" t="str">
        <f t="shared" ref="U98" si="39">IF(B97="","",IF(B97="ASS","",IFERROR(IF(U97="","",IF(R97="",MOD((O98+O97+M97),$D97),MOD((R98+R97+P97),$D97))),"")))</f>
        <v/>
      </c>
      <c r="V98" s="648"/>
      <c r="W98" s="649"/>
      <c r="X98" s="647" t="str">
        <f t="shared" ref="X98" si="40">IF(B97="","",IF(B97="ASS","",IFERROR(IF(X97="","",IF(U97="",MOD((R98+R97+P97),$D97),MOD((U98+U97+S97),$D97))),"")))</f>
        <v/>
      </c>
      <c r="Y98" s="648"/>
      <c r="Z98" s="649"/>
      <c r="AA98" s="647" t="str">
        <f t="shared" ref="AA98" si="41">IF(B97="","",IF(B97="ASS","",IFERROR(IF(AA97="","",IF(X97="",MOD((U98+U97+S97),$D97),MOD((X98+X97+V97),$D97))),"")))</f>
        <v/>
      </c>
      <c r="AB98" s="648"/>
      <c r="AC98" s="649"/>
      <c r="AD98" s="647" t="str">
        <f t="shared" ref="AD98" si="42">IF(B97="","",IF(B97="ASS","",IFERROR(IF(AD97="","",IF(AA97="",MOD((X98+X97+V97),$D97),MOD((AA98+AA97+Y97),$D97))),"")))</f>
        <v/>
      </c>
      <c r="AE98" s="648"/>
      <c r="AF98" s="649"/>
      <c r="AG98" s="647" t="str">
        <f t="shared" ref="AG98" si="43">IF(B97="","",IF(B97="ASS","",IFERROR(IF(AG97="","",IF(AD97="",MOD((AA98+AA97+Y97),$D97),MOD((AD98+AD97+AB97),$D97))),"")))</f>
        <v/>
      </c>
      <c r="AH98" s="648"/>
      <c r="AI98" s="649"/>
      <c r="AJ98" s="647" t="str">
        <f t="shared" ref="AJ98" si="44">IF(B97="","",IF(B97="ASS","",IFERROR(IF(AJ97="","",IF(AG97="",MOD((AD98+AD97+AB97),$D97),MOD((AG98+AG97+AE97),$D97))),"")))</f>
        <v/>
      </c>
      <c r="AK98" s="648"/>
      <c r="AL98" s="649"/>
      <c r="AM98" s="647" t="str">
        <f t="shared" ref="AM98" si="45">IF(B97="","",IF(B97="ASS","",IFERROR(IF(AM97="","",IF(AJ97="",MOD((AG98+AG97+AE97),$D97),MOD((AJ98+AJ97+AH97),$D97))),"")))</f>
        <v/>
      </c>
      <c r="AN98" s="648"/>
      <c r="AO98" s="649"/>
      <c r="AP98" s="31"/>
      <c r="AQ98" s="31"/>
      <c r="AR98" s="31"/>
      <c r="AS98" s="31"/>
      <c r="AT98" s="31"/>
      <c r="AU98" s="31"/>
      <c r="AV98" s="31"/>
      <c r="AW98" s="31"/>
      <c r="AX98" s="31"/>
      <c r="AY98" s="31"/>
      <c r="AZ98" s="31"/>
      <c r="BA98" s="31"/>
      <c r="BB98" s="31"/>
      <c r="BC98" s="31"/>
      <c r="BD98" s="31"/>
      <c r="BE98" s="38"/>
      <c r="BF98" s="38"/>
      <c r="BG98" s="38"/>
      <c r="BH98" s="38"/>
      <c r="BI98" s="38"/>
      <c r="BJ98" s="62"/>
      <c r="BK98" s="62"/>
      <c r="BL98" s="62"/>
      <c r="BM98" s="62"/>
      <c r="BN98" s="62"/>
      <c r="BO98" s="62"/>
      <c r="BP98" s="40"/>
      <c r="BQ98" s="40"/>
      <c r="BR98" s="40"/>
      <c r="BS98" s="40"/>
      <c r="BT98" s="40"/>
      <c r="BU98" s="40"/>
      <c r="BV98" s="40"/>
    </row>
    <row r="99" spans="1:2660" ht="39.950000000000003" customHeight="1" x14ac:dyDescent="0.2">
      <c r="A99" s="736"/>
      <c r="B99" s="638"/>
      <c r="C99" s="640"/>
      <c r="D99" s="642" t="str">
        <f t="shared" ref="D99" si="46">IF(A99&lt;&gt;"",SUM(F99:AO99),"")</f>
        <v/>
      </c>
      <c r="E99" s="104" t="s">
        <v>17</v>
      </c>
      <c r="F99" s="93"/>
      <c r="G99" s="644" t="str">
        <f>IF(AND(A99&lt;&gt;"",G$90&lt;&gt;"",F99&lt;&gt;""),A$84,"")</f>
        <v/>
      </c>
      <c r="H99" s="645"/>
      <c r="I99" s="94"/>
      <c r="J99" s="602" t="str">
        <f>IF(AND($A99&lt;&gt;"",J$90&lt;&gt;"",I99&lt;&gt;""),B$84,"")</f>
        <v/>
      </c>
      <c r="K99" s="603"/>
      <c r="L99" s="94"/>
      <c r="M99" s="602" t="str">
        <f>IF(AND($A99&lt;&gt;"",M$90&lt;&gt;"",L99&lt;&gt;""),C$84,"")</f>
        <v/>
      </c>
      <c r="N99" s="603"/>
      <c r="O99" s="95"/>
      <c r="P99" s="602" t="str">
        <f>IF(AND($A99&lt;&gt;"",P$90&lt;&gt;"",O99&lt;&gt;""),D$84,"")</f>
        <v/>
      </c>
      <c r="Q99" s="603"/>
      <c r="R99" s="95"/>
      <c r="S99" s="602" t="str">
        <f>IF(AND($A99&lt;&gt;"",S$90&lt;&gt;"",R99&lt;&gt;""),E$84,"")</f>
        <v/>
      </c>
      <c r="T99" s="603"/>
      <c r="U99" s="95"/>
      <c r="V99" s="602" t="str">
        <f>IF(AND($A99&lt;&gt;"",V$90&lt;&gt;"",U99&lt;&gt;""),F$84,"")</f>
        <v/>
      </c>
      <c r="W99" s="603"/>
      <c r="X99" s="95"/>
      <c r="Y99" s="602" t="str">
        <f>IF(AND($A99&lt;&gt;"",Y$90&lt;&gt;"",X99&lt;&gt;""),G$84,"")</f>
        <v/>
      </c>
      <c r="Z99" s="603"/>
      <c r="AA99" s="94"/>
      <c r="AB99" s="602" t="str">
        <f>IF(AND($A99&lt;&gt;"",AB$90&lt;&gt;"",AA99&lt;&gt;""),H$84,"")</f>
        <v/>
      </c>
      <c r="AC99" s="603"/>
      <c r="AD99" s="95"/>
      <c r="AE99" s="602" t="str">
        <f>IF(AND($A99&lt;&gt;"",AE$90&lt;&gt;"",AD99&lt;&gt;""),I$84,"")</f>
        <v/>
      </c>
      <c r="AF99" s="603"/>
      <c r="AG99" s="95"/>
      <c r="AH99" s="602" t="str">
        <f>IF(AND($A99&lt;&gt;"",AH$90&lt;&gt;"",AG99&lt;&gt;""),J$84,"")</f>
        <v/>
      </c>
      <c r="AI99" s="603"/>
      <c r="AJ99" s="94"/>
      <c r="AK99" s="602" t="str">
        <f>IF(AND($A99&lt;&gt;"",AK$90&lt;&gt;"",AJ99&lt;&gt;""),K$84,"")</f>
        <v/>
      </c>
      <c r="AL99" s="603"/>
      <c r="AM99" s="94"/>
      <c r="AN99" s="602" t="str">
        <f>IF(AND($A99&lt;&gt;"",AN$90&lt;&gt;"",AM99&lt;&gt;""),L$84,"")</f>
        <v/>
      </c>
      <c r="AO99" s="603"/>
      <c r="AP99" s="31"/>
      <c r="AQ99" s="31"/>
      <c r="AR99" s="31"/>
      <c r="AS99" s="31"/>
      <c r="AT99" s="31"/>
      <c r="AU99" s="31"/>
      <c r="AV99" s="31"/>
      <c r="AW99" s="31"/>
      <c r="AX99" s="31"/>
      <c r="AY99" s="31"/>
      <c r="AZ99" s="31"/>
      <c r="BA99" s="31"/>
      <c r="BB99" s="31"/>
      <c r="BC99" s="31"/>
      <c r="BD99" s="31"/>
      <c r="BE99" s="38"/>
      <c r="BF99" s="38"/>
      <c r="BG99" s="38"/>
      <c r="BH99" s="38"/>
      <c r="BI99" s="38"/>
      <c r="BJ99" s="62"/>
      <c r="BK99" s="62"/>
      <c r="BL99" s="62"/>
      <c r="BM99" s="62"/>
      <c r="BN99" s="62"/>
      <c r="BO99" s="62"/>
      <c r="BP99" s="40"/>
      <c r="BQ99" s="40"/>
      <c r="BR99" s="40"/>
      <c r="BS99" s="40"/>
      <c r="BT99" s="40"/>
      <c r="BU99" s="40"/>
      <c r="BV99" s="40"/>
    </row>
    <row r="100" spans="1:2660" ht="39.950000000000003" customHeight="1" x14ac:dyDescent="0.2">
      <c r="A100" s="737"/>
      <c r="B100" s="639"/>
      <c r="C100" s="641"/>
      <c r="D100" s="643"/>
      <c r="E100" s="132" t="s">
        <v>70</v>
      </c>
      <c r="F100" s="652" t="str">
        <f>IF(B99="","",IF(B99="ASS","",IF($S$88="GW",IFERROR($C99,""),IF($S$88="FLEXCON",IFERROR(MOD((D99+C99-$A$115),D99),""),""))))</f>
        <v/>
      </c>
      <c r="G100" s="653"/>
      <c r="H100" s="654"/>
      <c r="I100" s="655" t="str">
        <f>IF(B99="","",IF(B99="ASS","",IFERROR(MOD((F100+F99+$A$115),D99),"")))</f>
        <v/>
      </c>
      <c r="J100" s="656"/>
      <c r="K100" s="657"/>
      <c r="L100" s="602" t="str">
        <f t="shared" ref="L100" si="47">IF(B99="","",IF(B99="ASS","",IFERROR(IF(L99="","",MOD((I100+I99+G99),D99)),"")))</f>
        <v/>
      </c>
      <c r="M100" s="646"/>
      <c r="N100" s="603"/>
      <c r="O100" s="647" t="str">
        <f t="shared" ref="O100" si="48">IF(B99="","",IF(B99="ASS","",IFERROR(IF(O99="","",IF(L99="",MOD((I100+I99+G99),$D99),MOD((L100+L99+J99),D99))),"")))</f>
        <v/>
      </c>
      <c r="P100" s="648"/>
      <c r="Q100" s="649"/>
      <c r="R100" s="647" t="str">
        <f t="shared" ref="R100" si="49">IF(B99="","",IF(B99="ASS","",IFERROR(IF(R99="","",IF(O99="",MOD((L100+L99+J99),$D99),MOD((O100+O99+M99),$D99))),"")))</f>
        <v/>
      </c>
      <c r="S100" s="648"/>
      <c r="T100" s="649"/>
      <c r="U100" s="647" t="str">
        <f t="shared" ref="U100" si="50">IF(B99="","",IF(B99="ASS","",IFERROR(IF(U99="","",IF(R99="",MOD((O100+O99+M99),$D99),MOD((R100+R99+P99),$D99))),"")))</f>
        <v/>
      </c>
      <c r="V100" s="648"/>
      <c r="W100" s="649"/>
      <c r="X100" s="647" t="str">
        <f t="shared" ref="X100" si="51">IF(B99="","",IF(B99="ASS","",IFERROR(IF(X99="","",IF(U99="",MOD((R100+R99+P99),$D99),MOD((U100+U99+S99),$D99))),"")))</f>
        <v/>
      </c>
      <c r="Y100" s="648"/>
      <c r="Z100" s="649"/>
      <c r="AA100" s="647" t="str">
        <f t="shared" ref="AA100" si="52">IF(B99="","",IF(B99="ASS","",IFERROR(IF(AA99="","",IF(X99="",MOD((U100+U99+S99),$D99),MOD((X100+X99+V99),$D99))),"")))</f>
        <v/>
      </c>
      <c r="AB100" s="648"/>
      <c r="AC100" s="649"/>
      <c r="AD100" s="647" t="str">
        <f t="shared" ref="AD100" si="53">IF(B99="","",IF(B99="ASS","",IFERROR(IF(AD99="","",IF(AA99="",MOD((X100+X99+V99),$D99),MOD((AA100+AA99+Y99),$D99))),"")))</f>
        <v/>
      </c>
      <c r="AE100" s="648"/>
      <c r="AF100" s="649"/>
      <c r="AG100" s="647" t="str">
        <f t="shared" ref="AG100" si="54">IF(B99="","",IF(B99="ASS","",IFERROR(IF(AG99="","",IF(AD99="",MOD((AA100+AA99+Y99),$D99),MOD((AD100+AD99+AB99),$D99))),"")))</f>
        <v/>
      </c>
      <c r="AH100" s="648"/>
      <c r="AI100" s="649"/>
      <c r="AJ100" s="647" t="str">
        <f t="shared" ref="AJ100" si="55">IF(B99="","",IF(B99="ASS","",IFERROR(IF(AJ99="","",IF(AG99="",MOD((AD100+AD99+AB99),$D99),MOD((AG100+AG99+AE99),$D99))),"")))</f>
        <v/>
      </c>
      <c r="AK100" s="648"/>
      <c r="AL100" s="649"/>
      <c r="AM100" s="647" t="str">
        <f t="shared" ref="AM100" si="56">IF(B99="","",IF(B99="ASS","",IFERROR(IF(AM99="","",IF(AJ99="",MOD((AG100+AG99+AE99),$D99),MOD((AJ100+AJ99+AH99),$D99))),"")))</f>
        <v/>
      </c>
      <c r="AN100" s="648"/>
      <c r="AO100" s="649"/>
      <c r="AP100" s="31"/>
      <c r="AQ100" s="31"/>
      <c r="AR100" s="31"/>
      <c r="AS100" s="31"/>
      <c r="AT100" s="31"/>
      <c r="AU100" s="31"/>
      <c r="AV100" s="31"/>
      <c r="AW100" s="31"/>
      <c r="AX100" s="31"/>
      <c r="AY100" s="31"/>
      <c r="AZ100" s="31"/>
      <c r="BA100" s="31"/>
      <c r="BB100" s="31"/>
      <c r="BC100" s="31"/>
      <c r="BD100" s="31"/>
      <c r="BE100" s="38"/>
      <c r="BF100" s="38"/>
      <c r="BG100" s="38"/>
      <c r="BH100" s="38"/>
      <c r="BI100" s="38"/>
      <c r="BJ100" s="62"/>
      <c r="BK100" s="62"/>
      <c r="BL100" s="62"/>
      <c r="BM100" s="62"/>
      <c r="BN100" s="62"/>
      <c r="BO100" s="62"/>
      <c r="BP100" s="40"/>
      <c r="BQ100" s="40"/>
      <c r="BR100" s="40"/>
      <c r="BS100" s="40"/>
      <c r="BT100" s="40"/>
      <c r="BU100" s="40"/>
      <c r="BV100" s="40"/>
    </row>
    <row r="101" spans="1:2660" ht="39.950000000000003" customHeight="1" x14ac:dyDescent="0.2">
      <c r="A101" s="736"/>
      <c r="B101" s="638"/>
      <c r="C101" s="640"/>
      <c r="D101" s="642" t="str">
        <f>IF(A101&lt;&gt;"",SUM(F101:AO101),"")</f>
        <v/>
      </c>
      <c r="E101" s="104" t="s">
        <v>17</v>
      </c>
      <c r="F101" s="93"/>
      <c r="G101" s="644" t="str">
        <f>IF(AND(A101&lt;&gt;"",G$90&lt;&gt;"",F101&lt;&gt;""),A$84,"")</f>
        <v/>
      </c>
      <c r="H101" s="645"/>
      <c r="I101" s="94"/>
      <c r="J101" s="602" t="str">
        <f>IF(AND($A101&lt;&gt;"",J$90&lt;&gt;"",I101&lt;&gt;""),B$84,"")</f>
        <v/>
      </c>
      <c r="K101" s="603"/>
      <c r="L101" s="94"/>
      <c r="M101" s="602" t="str">
        <f>IF(AND($A101&lt;&gt;"",M$90&lt;&gt;"",L101&lt;&gt;""),C$84,"")</f>
        <v/>
      </c>
      <c r="N101" s="603"/>
      <c r="O101" s="95"/>
      <c r="P101" s="602" t="str">
        <f>IF(AND($A101&lt;&gt;"",P$90&lt;&gt;"",O101&lt;&gt;""),D$84,"")</f>
        <v/>
      </c>
      <c r="Q101" s="603"/>
      <c r="R101" s="95"/>
      <c r="S101" s="602" t="str">
        <f>IF(AND($A101&lt;&gt;"",S$90&lt;&gt;"",R101&lt;&gt;""),E$84,"")</f>
        <v/>
      </c>
      <c r="T101" s="603"/>
      <c r="U101" s="95"/>
      <c r="V101" s="602" t="str">
        <f>IF(AND($A101&lt;&gt;"",V$90&lt;&gt;"",U101&lt;&gt;""),F$84,"")</f>
        <v/>
      </c>
      <c r="W101" s="603"/>
      <c r="X101" s="95"/>
      <c r="Y101" s="602" t="str">
        <f>IF(AND($A101&lt;&gt;"",Y$90&lt;&gt;"",X101&lt;&gt;""),G$84,"")</f>
        <v/>
      </c>
      <c r="Z101" s="603"/>
      <c r="AA101" s="94"/>
      <c r="AB101" s="602" t="str">
        <f>IF(AND($A101&lt;&gt;"",AB$90&lt;&gt;"",AA101&lt;&gt;""),H$84,"")</f>
        <v/>
      </c>
      <c r="AC101" s="603"/>
      <c r="AD101" s="95"/>
      <c r="AE101" s="602" t="str">
        <f>IF(AND($A101&lt;&gt;"",AE$90&lt;&gt;"",AD101&lt;&gt;""),I$84,"")</f>
        <v/>
      </c>
      <c r="AF101" s="603"/>
      <c r="AG101" s="95"/>
      <c r="AH101" s="602" t="str">
        <f>IF(AND($A101&lt;&gt;"",AH$90&lt;&gt;"",AG101&lt;&gt;""),J$84,"")</f>
        <v/>
      </c>
      <c r="AI101" s="603"/>
      <c r="AJ101" s="94"/>
      <c r="AK101" s="602" t="str">
        <f>IF(AND($A101&lt;&gt;"",AK$90&lt;&gt;"",AJ101&lt;&gt;""),K$84,"")</f>
        <v/>
      </c>
      <c r="AL101" s="603"/>
      <c r="AM101" s="94"/>
      <c r="AN101" s="602" t="str">
        <f>IF(AND($A101&lt;&gt;"",AN$90&lt;&gt;"",AM101&lt;&gt;""),L$84,"")</f>
        <v/>
      </c>
      <c r="AO101" s="603"/>
      <c r="AP101" s="31"/>
      <c r="AQ101" s="31"/>
      <c r="AR101" s="31"/>
      <c r="AS101" s="31"/>
      <c r="AT101" s="31"/>
      <c r="AU101" s="31"/>
      <c r="AV101" s="31"/>
      <c r="AW101" s="31"/>
      <c r="AX101" s="31"/>
      <c r="AY101" s="31"/>
      <c r="AZ101" s="31"/>
      <c r="BA101" s="31"/>
      <c r="BB101" s="31"/>
      <c r="BC101" s="31"/>
      <c r="BD101" s="31"/>
      <c r="BE101" s="38"/>
      <c r="BF101" s="38"/>
      <c r="BG101" s="38"/>
      <c r="BH101" s="38"/>
      <c r="BI101" s="38"/>
      <c r="BJ101" s="62"/>
      <c r="BK101" s="62"/>
      <c r="BL101" s="62"/>
      <c r="BM101" s="62"/>
      <c r="BN101" s="62"/>
      <c r="BO101" s="62"/>
      <c r="BP101" s="40"/>
      <c r="BQ101" s="40"/>
      <c r="BR101" s="40"/>
      <c r="BS101" s="40"/>
      <c r="BT101" s="40"/>
      <c r="BU101" s="40"/>
      <c r="BV101" s="40"/>
    </row>
    <row r="102" spans="1:2660" ht="39.950000000000003" customHeight="1" x14ac:dyDescent="0.2">
      <c r="A102" s="737"/>
      <c r="B102" s="639"/>
      <c r="C102" s="641"/>
      <c r="D102" s="643"/>
      <c r="E102" s="132" t="s">
        <v>70</v>
      </c>
      <c r="F102" s="652" t="str">
        <f>IF(B101="","",IF(B101="ASS","",IF($S$88="GW",IFERROR($C101,""),IF($S$88="FLEXCON",IFERROR(MOD((D101+C101-$A$115),D101),""),""))))</f>
        <v/>
      </c>
      <c r="G102" s="653"/>
      <c r="H102" s="654"/>
      <c r="I102" s="655" t="str">
        <f>IF(B101="","",IF(B101="ASS","",IFERROR(MOD((F102+F101+$A$115),D101),"")))</f>
        <v/>
      </c>
      <c r="J102" s="656"/>
      <c r="K102" s="657"/>
      <c r="L102" s="602" t="str">
        <f t="shared" ref="L102" si="57">IF(B101="","",IF(B101="ASS","",IFERROR(IF(L101="","",MOD((I102+I101+G101),D101)),"")))</f>
        <v/>
      </c>
      <c r="M102" s="646"/>
      <c r="N102" s="603"/>
      <c r="O102" s="647" t="str">
        <f t="shared" ref="O102" si="58">IF(B101="","",IF(B101="ASS","",IFERROR(IF(O101="","",IF(L101="",MOD((I102+I101+G101),$D101),MOD((L102+L101+J101),D101))),"")))</f>
        <v/>
      </c>
      <c r="P102" s="648"/>
      <c r="Q102" s="649"/>
      <c r="R102" s="647" t="str">
        <f t="shared" ref="R102" si="59">IF(B101="","",IF(B101="ASS","",IFERROR(IF(R101="","",IF(O101="",MOD((L102+L101+J101),$D101),MOD((O102+O101+M101),$D101))),"")))</f>
        <v/>
      </c>
      <c r="S102" s="648"/>
      <c r="T102" s="649"/>
      <c r="U102" s="647" t="str">
        <f t="shared" ref="U102" si="60">IF(B101="","",IF(B101="ASS","",IFERROR(IF(U101="","",IF(R101="",MOD((O102+O101+M101),$D101),MOD((R102+R101+P101),$D101))),"")))</f>
        <v/>
      </c>
      <c r="V102" s="648"/>
      <c r="W102" s="649"/>
      <c r="X102" s="647" t="str">
        <f t="shared" ref="X102" si="61">IF(B101="","",IF(B101="ASS","",IFERROR(IF(X101="","",IF(U101="",MOD((R102+R101+P101),$D101),MOD((U102+U101+S101),$D101))),"")))</f>
        <v/>
      </c>
      <c r="Y102" s="648"/>
      <c r="Z102" s="649"/>
      <c r="AA102" s="647" t="str">
        <f t="shared" ref="AA102" si="62">IF(B101="","",IF(B101="ASS","",IFERROR(IF(AA101="","",IF(X101="",MOD((U102+U101+S101),$D101),MOD((X102+X101+V101),$D101))),"")))</f>
        <v/>
      </c>
      <c r="AB102" s="648"/>
      <c r="AC102" s="649"/>
      <c r="AD102" s="647" t="str">
        <f t="shared" ref="AD102" si="63">IF(B101="","",IF(B101="ASS","",IFERROR(IF(AD101="","",IF(AA101="",MOD((X102+X101+V101),$D101),MOD((AA102+AA101+Y101),$D101))),"")))</f>
        <v/>
      </c>
      <c r="AE102" s="648"/>
      <c r="AF102" s="649"/>
      <c r="AG102" s="647" t="str">
        <f t="shared" ref="AG102" si="64">IF(B101="","",IF(B101="ASS","",IFERROR(IF(AG101="","",IF(AD101="",MOD((AA102+AA101+Y101),$D101),MOD((AD102+AD101+AB101),$D101))),"")))</f>
        <v/>
      </c>
      <c r="AH102" s="648"/>
      <c r="AI102" s="649"/>
      <c r="AJ102" s="647" t="str">
        <f t="shared" ref="AJ102" si="65">IF(B101="","",IF(B101="ASS","",IFERROR(IF(AJ101="","",IF(AG101="",MOD((AD102+AD101+AB101),$D101),MOD((AG102+AG101+AE101),$D101))),"")))</f>
        <v/>
      </c>
      <c r="AK102" s="648"/>
      <c r="AL102" s="649"/>
      <c r="AM102" s="647" t="str">
        <f t="shared" ref="AM102" si="66">IF(B101="","",IF(B101="ASS","",IFERROR(IF(AM101="","",IF(AJ101="",MOD((AG102+AG101+AE101),$D101),MOD((AJ102+AJ101+AH101),$D101))),"")))</f>
        <v/>
      </c>
      <c r="AN102" s="648"/>
      <c r="AO102" s="649"/>
      <c r="AP102" s="31"/>
      <c r="AQ102" s="31"/>
      <c r="AR102" s="31"/>
      <c r="AS102" s="31"/>
      <c r="AT102" s="31"/>
      <c r="AU102" s="31"/>
      <c r="AV102" s="31"/>
      <c r="AW102" s="31"/>
      <c r="AX102" s="31"/>
      <c r="AY102" s="31"/>
      <c r="AZ102" s="31"/>
      <c r="BA102" s="31"/>
      <c r="BB102" s="31"/>
      <c r="BC102" s="31"/>
      <c r="BD102" s="31"/>
      <c r="BE102" s="38"/>
      <c r="BF102" s="38"/>
      <c r="BG102" s="38"/>
      <c r="BH102" s="38"/>
      <c r="BI102" s="38"/>
      <c r="BJ102" s="62"/>
      <c r="BK102" s="62"/>
      <c r="BL102" s="62"/>
      <c r="BM102" s="62"/>
      <c r="BN102" s="62"/>
      <c r="BO102" s="62"/>
      <c r="BP102" s="40"/>
      <c r="BQ102" s="40"/>
      <c r="BR102" s="40"/>
      <c r="BS102" s="40"/>
      <c r="BT102" s="40"/>
      <c r="BU102" s="40"/>
      <c r="BV102" s="40"/>
    </row>
    <row r="103" spans="1:2660" ht="39.950000000000003" customHeight="1" x14ac:dyDescent="0.2">
      <c r="A103" s="736"/>
      <c r="B103" s="638"/>
      <c r="C103" s="640"/>
      <c r="D103" s="642" t="str">
        <f t="shared" ref="D103" si="67">IF(A103&lt;&gt;"",SUM(F103:AO103),"")</f>
        <v/>
      </c>
      <c r="E103" s="104" t="s">
        <v>17</v>
      </c>
      <c r="F103" s="93"/>
      <c r="G103" s="644" t="str">
        <f>IF(AND(A103&lt;&gt;"",G$90&lt;&gt;"",F103&lt;&gt;""),A$84,"")</f>
        <v/>
      </c>
      <c r="H103" s="645"/>
      <c r="I103" s="94"/>
      <c r="J103" s="602" t="str">
        <f>IF(AND($A103&lt;&gt;"",J$90&lt;&gt;"",I103&lt;&gt;""),B$84,"")</f>
        <v/>
      </c>
      <c r="K103" s="603"/>
      <c r="L103" s="94"/>
      <c r="M103" s="602" t="str">
        <f>IF(AND($A103&lt;&gt;"",M$90&lt;&gt;"",L103&lt;&gt;""),C$84,"")</f>
        <v/>
      </c>
      <c r="N103" s="603"/>
      <c r="O103" s="95"/>
      <c r="P103" s="602" t="str">
        <f>IF(AND($A103&lt;&gt;"",P$90&lt;&gt;"",O103&lt;&gt;""),D$84,"")</f>
        <v/>
      </c>
      <c r="Q103" s="603"/>
      <c r="R103" s="95"/>
      <c r="S103" s="602" t="str">
        <f>IF(AND($A103&lt;&gt;"",S$90&lt;&gt;"",R103&lt;&gt;""),E$84,"")</f>
        <v/>
      </c>
      <c r="T103" s="603"/>
      <c r="U103" s="95"/>
      <c r="V103" s="602" t="str">
        <f>IF(AND($A103&lt;&gt;"",V$90&lt;&gt;"",U103&lt;&gt;""),F$84,"")</f>
        <v/>
      </c>
      <c r="W103" s="603"/>
      <c r="X103" s="95"/>
      <c r="Y103" s="602" t="str">
        <f>IF(AND($A103&lt;&gt;"",Y$90&lt;&gt;"",X103&lt;&gt;""),G$84,"")</f>
        <v/>
      </c>
      <c r="Z103" s="603"/>
      <c r="AA103" s="94"/>
      <c r="AB103" s="602" t="str">
        <f>IF(AND($A103&lt;&gt;"",AB$90&lt;&gt;"",AA103&lt;&gt;""),H$84,"")</f>
        <v/>
      </c>
      <c r="AC103" s="603"/>
      <c r="AD103" s="95"/>
      <c r="AE103" s="602" t="str">
        <f>IF(AND($A103&lt;&gt;"",AE$90&lt;&gt;"",AD103&lt;&gt;""),I$84,"")</f>
        <v/>
      </c>
      <c r="AF103" s="603"/>
      <c r="AG103" s="95"/>
      <c r="AH103" s="602" t="str">
        <f>IF(AND($A103&lt;&gt;"",AH$90&lt;&gt;"",AG103&lt;&gt;""),J$84,"")</f>
        <v/>
      </c>
      <c r="AI103" s="603"/>
      <c r="AJ103" s="94"/>
      <c r="AK103" s="602" t="str">
        <f>IF(AND($A103&lt;&gt;"",AK$90&lt;&gt;"",AJ103&lt;&gt;""),K$84,"")</f>
        <v/>
      </c>
      <c r="AL103" s="603"/>
      <c r="AM103" s="94"/>
      <c r="AN103" s="602" t="str">
        <f>IF(AND($A103&lt;&gt;"",AN$90&lt;&gt;"",AM103&lt;&gt;""),L$84,"")</f>
        <v/>
      </c>
      <c r="AO103" s="603"/>
      <c r="AP103" s="31"/>
      <c r="AQ103" s="31"/>
      <c r="AR103" s="31"/>
      <c r="AS103" s="31"/>
      <c r="AT103" s="31"/>
      <c r="AU103" s="31"/>
      <c r="AV103" s="31"/>
      <c r="AW103" s="31"/>
      <c r="AX103" s="31"/>
      <c r="AY103" s="31"/>
      <c r="AZ103" s="31"/>
      <c r="BA103" s="31"/>
      <c r="BB103" s="31"/>
      <c r="BC103" s="31"/>
      <c r="BD103" s="31"/>
      <c r="BE103" s="38"/>
      <c r="BF103" s="38"/>
      <c r="BG103" s="38"/>
      <c r="BH103" s="38"/>
      <c r="BI103" s="38"/>
      <c r="BJ103" s="62"/>
      <c r="BK103" s="62"/>
      <c r="BL103" s="62"/>
      <c r="BM103" s="62"/>
      <c r="BN103" s="62"/>
      <c r="BO103" s="62"/>
      <c r="BP103" s="40"/>
      <c r="BQ103" s="40"/>
      <c r="BR103" s="40"/>
      <c r="BS103" s="40"/>
      <c r="BT103" s="40"/>
      <c r="BU103" s="40"/>
      <c r="BV103" s="40"/>
    </row>
    <row r="104" spans="1:2660" s="75" customFormat="1" ht="39.950000000000003" customHeight="1" x14ac:dyDescent="0.2">
      <c r="A104" s="737"/>
      <c r="B104" s="639"/>
      <c r="C104" s="641"/>
      <c r="D104" s="643"/>
      <c r="E104" s="132" t="s">
        <v>70</v>
      </c>
      <c r="F104" s="652" t="str">
        <f>IF(B103="","",IF(B103="ASS","",IF($S$88="GW",IFERROR($C103,""),IF($S$88="FLEXCON",IFERROR(MOD((D103+C103-$A$115),D103),""),""))))</f>
        <v/>
      </c>
      <c r="G104" s="653"/>
      <c r="H104" s="654"/>
      <c r="I104" s="655" t="str">
        <f>IF(B103="","",IF(B103="ASS","",IFERROR(MOD((F104+F103+$A$115),D103),"")))</f>
        <v/>
      </c>
      <c r="J104" s="656"/>
      <c r="K104" s="657"/>
      <c r="L104" s="602" t="str">
        <f t="shared" ref="L104" si="68">IF(B103="","",IF(B103="ASS","",IFERROR(IF(L103="","",MOD((I104+I103+G103),D103)),"")))</f>
        <v/>
      </c>
      <c r="M104" s="646"/>
      <c r="N104" s="603"/>
      <c r="O104" s="647" t="str">
        <f t="shared" ref="O104" si="69">IF(B103="","",IF(B103="ASS","",IFERROR(IF(O103="","",IF(L103="",MOD((I104+I103+G103),$D103),MOD((L104+L103+J103),D103))),"")))</f>
        <v/>
      </c>
      <c r="P104" s="648"/>
      <c r="Q104" s="649"/>
      <c r="R104" s="647" t="str">
        <f t="shared" ref="R104" si="70">IF(B103="","",IF(B103="ASS","",IFERROR(IF(R103="","",IF(O103="",MOD((L104+L103+J103),$D103),MOD((O104+O103+M103),$D103))),"")))</f>
        <v/>
      </c>
      <c r="S104" s="648"/>
      <c r="T104" s="649"/>
      <c r="U104" s="647" t="str">
        <f t="shared" ref="U104" si="71">IF(B103="","",IF(B103="ASS","",IFERROR(IF(U103="","",IF(R103="",MOD((O104+O103+M103),$D103),MOD((R104+R103+P103),$D103))),"")))</f>
        <v/>
      </c>
      <c r="V104" s="648"/>
      <c r="W104" s="649"/>
      <c r="X104" s="647" t="str">
        <f t="shared" ref="X104" si="72">IF(B103="","",IF(B103="ASS","",IFERROR(IF(X103="","",IF(U103="",MOD((R104+R103+P103),$D103),MOD((U104+U103+S103),$D103))),"")))</f>
        <v/>
      </c>
      <c r="Y104" s="648"/>
      <c r="Z104" s="649"/>
      <c r="AA104" s="647" t="str">
        <f t="shared" ref="AA104" si="73">IF(B103="","",IF(B103="ASS","",IFERROR(IF(AA103="","",IF(X103="",MOD((U104+U103+S103),$D103),MOD((X104+X103+V103),$D103))),"")))</f>
        <v/>
      </c>
      <c r="AB104" s="648"/>
      <c r="AC104" s="649"/>
      <c r="AD104" s="647" t="str">
        <f t="shared" ref="AD104" si="74">IF(B103="","",IF(B103="ASS","",IFERROR(IF(AD103="","",IF(AA103="",MOD((X104+X103+V103),$D103),MOD((AA104+AA103+Y103),$D103))),"")))</f>
        <v/>
      </c>
      <c r="AE104" s="648"/>
      <c r="AF104" s="649"/>
      <c r="AG104" s="647" t="str">
        <f t="shared" ref="AG104" si="75">IF(B103="","",IF(B103="ASS","",IFERROR(IF(AG103="","",IF(AD103="",MOD((AA104+AA103+Y103),$D103),MOD((AD104+AD103+AB103),$D103))),"")))</f>
        <v/>
      </c>
      <c r="AH104" s="648"/>
      <c r="AI104" s="649"/>
      <c r="AJ104" s="647" t="str">
        <f t="shared" ref="AJ104" si="76">IF(B103="","",IF(B103="ASS","",IFERROR(IF(AJ103="","",IF(AG103="",MOD((AD104+AD103+AB103),$D103),MOD((AG104+AG103+AE103),$D103))),"")))</f>
        <v/>
      </c>
      <c r="AK104" s="648"/>
      <c r="AL104" s="649"/>
      <c r="AM104" s="647" t="str">
        <f t="shared" ref="AM104" si="77">IF(B103="","",IF(B103="ASS","",IFERROR(IF(AM103="","",IF(AJ103="",MOD((AG104+AG103+AE103),$D103),MOD((AJ104+AJ103+AH103),$D103))),"")))</f>
        <v/>
      </c>
      <c r="AN104" s="648"/>
      <c r="AO104" s="649"/>
      <c r="AP104" s="77"/>
      <c r="AQ104" s="77"/>
      <c r="AR104" s="77"/>
      <c r="AS104" s="77"/>
      <c r="AT104" s="77"/>
      <c r="AU104" s="77"/>
      <c r="AV104" s="77"/>
      <c r="AW104" s="77"/>
      <c r="AX104" s="77"/>
      <c r="AY104" s="77"/>
      <c r="AZ104" s="77"/>
      <c r="BA104" s="77"/>
      <c r="BB104" s="77"/>
      <c r="BC104" s="77"/>
      <c r="BD104" s="77"/>
      <c r="BE104" s="77"/>
      <c r="BF104" s="77"/>
      <c r="BG104" s="77"/>
      <c r="BH104" s="77"/>
      <c r="BI104" s="77"/>
      <c r="BJ104" s="77"/>
      <c r="BK104" s="77"/>
      <c r="BL104" s="77"/>
      <c r="BM104" s="77"/>
      <c r="BN104" s="77"/>
      <c r="BO104" s="77"/>
      <c r="BP104" s="77"/>
      <c r="BQ104" s="77"/>
      <c r="BR104" s="77"/>
      <c r="BS104" s="77"/>
      <c r="BT104" s="77"/>
      <c r="BU104" s="77"/>
      <c r="BV104" s="77"/>
      <c r="BW104" s="77"/>
      <c r="BX104" s="77"/>
      <c r="BY104" s="77"/>
      <c r="BZ104" s="77"/>
      <c r="CA104" s="77"/>
      <c r="CB104" s="77"/>
      <c r="CC104" s="77"/>
      <c r="CD104" s="77"/>
      <c r="CE104" s="77"/>
      <c r="CF104" s="77"/>
      <c r="CG104" s="77"/>
      <c r="CH104" s="77"/>
      <c r="CI104" s="77"/>
      <c r="CJ104" s="77"/>
      <c r="CK104" s="77"/>
      <c r="CL104" s="77"/>
      <c r="CM104" s="77"/>
      <c r="CN104" s="77"/>
      <c r="CO104" s="77"/>
      <c r="CP104" s="77"/>
      <c r="CQ104" s="77"/>
      <c r="CR104" s="77"/>
      <c r="CS104" s="77"/>
      <c r="CT104" s="77"/>
      <c r="CU104" s="77"/>
      <c r="CV104" s="77"/>
      <c r="CW104" s="77"/>
      <c r="CX104" s="77"/>
      <c r="CY104" s="77"/>
      <c r="CZ104" s="77"/>
      <c r="DA104" s="77"/>
      <c r="DB104" s="77"/>
      <c r="DC104" s="77"/>
      <c r="DD104" s="77"/>
      <c r="DE104" s="77"/>
      <c r="DF104" s="77"/>
      <c r="DG104" s="77"/>
      <c r="DH104" s="77"/>
      <c r="DI104" s="77"/>
      <c r="DJ104" s="77"/>
      <c r="DK104" s="77"/>
      <c r="DL104" s="77"/>
      <c r="DM104" s="77"/>
      <c r="DN104" s="77"/>
      <c r="DO104" s="77"/>
      <c r="DP104" s="77"/>
      <c r="DQ104" s="77"/>
      <c r="DR104" s="77"/>
      <c r="DS104" s="77"/>
      <c r="DT104" s="77"/>
      <c r="DU104" s="77"/>
      <c r="DV104" s="77"/>
      <c r="DW104" s="77"/>
      <c r="DX104" s="77"/>
      <c r="DY104" s="77"/>
      <c r="DZ104" s="77"/>
      <c r="EA104" s="77"/>
      <c r="EB104" s="77"/>
      <c r="EC104" s="77"/>
      <c r="ED104" s="77"/>
      <c r="EE104" s="76"/>
      <c r="EF104" s="76"/>
      <c r="EG104" s="76"/>
      <c r="EH104" s="76"/>
      <c r="EI104" s="76"/>
      <c r="EJ104" s="76"/>
      <c r="EK104" s="76"/>
      <c r="EL104" s="76"/>
      <c r="EM104" s="76"/>
      <c r="EN104" s="76"/>
      <c r="EO104" s="76"/>
      <c r="EP104" s="76"/>
      <c r="EQ104" s="76"/>
      <c r="ER104" s="76"/>
      <c r="ES104" s="76"/>
      <c r="ET104" s="76"/>
      <c r="EU104" s="76"/>
      <c r="EV104" s="76"/>
      <c r="EW104" s="76"/>
      <c r="EX104" s="76"/>
      <c r="EY104" s="76"/>
      <c r="EZ104" s="76"/>
      <c r="FA104" s="76"/>
      <c r="FB104" s="76"/>
      <c r="FC104" s="76"/>
      <c r="FD104" s="76"/>
      <c r="FE104" s="76"/>
      <c r="FF104" s="76"/>
      <c r="FG104" s="76"/>
      <c r="FH104" s="76"/>
      <c r="FI104" s="76"/>
      <c r="FJ104" s="76"/>
      <c r="FK104" s="76"/>
      <c r="FL104" s="76"/>
      <c r="FM104" s="76"/>
      <c r="FN104" s="76"/>
      <c r="FO104" s="76"/>
      <c r="FP104" s="76"/>
      <c r="FQ104" s="76"/>
      <c r="FR104" s="76"/>
      <c r="FS104" s="76"/>
      <c r="FT104" s="76"/>
      <c r="FU104" s="76"/>
      <c r="FV104" s="76"/>
      <c r="FW104" s="76"/>
      <c r="FX104" s="76"/>
      <c r="FY104" s="76"/>
      <c r="FZ104" s="76"/>
      <c r="GA104" s="76"/>
      <c r="GB104" s="76"/>
      <c r="GC104" s="76"/>
      <c r="GD104" s="76"/>
      <c r="GE104" s="76"/>
      <c r="GF104" s="76"/>
      <c r="GG104" s="76"/>
      <c r="GH104" s="76"/>
      <c r="GI104" s="76"/>
      <c r="GJ104" s="76"/>
      <c r="GK104" s="76"/>
      <c r="GL104" s="76"/>
      <c r="GM104" s="76"/>
      <c r="GN104" s="76"/>
      <c r="GO104" s="76"/>
      <c r="GP104" s="76"/>
      <c r="GQ104" s="76"/>
      <c r="GR104" s="76"/>
      <c r="GS104" s="76"/>
      <c r="GT104" s="76"/>
      <c r="GU104" s="76"/>
      <c r="GV104" s="76"/>
      <c r="GW104" s="76"/>
      <c r="GX104" s="76"/>
      <c r="GY104" s="76"/>
      <c r="GZ104" s="76"/>
      <c r="HA104" s="76"/>
      <c r="HB104" s="76"/>
      <c r="HC104" s="76"/>
      <c r="HD104" s="76"/>
      <c r="HE104" s="76"/>
      <c r="HF104" s="76"/>
      <c r="HG104" s="76"/>
      <c r="HH104" s="76"/>
      <c r="HI104" s="76"/>
      <c r="HJ104" s="76"/>
      <c r="HK104" s="76"/>
      <c r="HL104" s="76"/>
      <c r="HM104" s="76"/>
      <c r="HN104" s="76"/>
      <c r="HO104" s="76"/>
      <c r="HP104" s="76"/>
      <c r="HQ104" s="76"/>
      <c r="HR104" s="76"/>
      <c r="HS104" s="76"/>
      <c r="HT104" s="76"/>
      <c r="HU104" s="76"/>
      <c r="HV104" s="76"/>
      <c r="HW104" s="76"/>
      <c r="HX104" s="76"/>
      <c r="HY104" s="76"/>
      <c r="HZ104" s="76"/>
      <c r="IA104" s="76"/>
      <c r="IB104" s="76"/>
      <c r="IC104" s="76"/>
      <c r="ID104" s="76"/>
      <c r="IE104" s="76"/>
      <c r="IF104" s="76"/>
      <c r="IG104" s="76"/>
      <c r="IH104" s="76"/>
      <c r="II104" s="76"/>
      <c r="IJ104" s="76"/>
      <c r="IK104" s="76"/>
      <c r="IL104" s="76"/>
      <c r="IM104" s="76"/>
      <c r="IN104" s="76"/>
      <c r="IO104" s="76"/>
      <c r="IP104" s="76"/>
      <c r="IQ104" s="76"/>
      <c r="IR104" s="76"/>
      <c r="IS104" s="76"/>
      <c r="IT104" s="76"/>
      <c r="IU104" s="76"/>
      <c r="IV104" s="76"/>
      <c r="IW104" s="76"/>
      <c r="IX104" s="76"/>
      <c r="IY104" s="76"/>
      <c r="IZ104" s="76"/>
      <c r="JA104" s="76"/>
      <c r="JB104" s="76"/>
      <c r="JC104" s="76"/>
      <c r="JD104" s="76"/>
      <c r="JE104" s="76"/>
      <c r="JF104" s="76"/>
      <c r="JG104" s="76"/>
      <c r="JH104" s="76"/>
      <c r="JI104" s="76"/>
      <c r="JJ104" s="76"/>
      <c r="JK104" s="76"/>
      <c r="JL104" s="76"/>
      <c r="JM104" s="76"/>
      <c r="JN104" s="76"/>
      <c r="JO104" s="76"/>
      <c r="JP104" s="76"/>
      <c r="JQ104" s="76"/>
      <c r="JR104" s="76"/>
      <c r="JS104" s="76"/>
      <c r="JT104" s="76"/>
      <c r="JU104" s="76"/>
      <c r="JV104" s="76"/>
      <c r="JW104" s="76"/>
      <c r="JX104" s="76"/>
      <c r="JY104" s="76"/>
      <c r="JZ104" s="76"/>
      <c r="KA104" s="76"/>
      <c r="KB104" s="76"/>
      <c r="KC104" s="76"/>
      <c r="KD104" s="76"/>
      <c r="KE104" s="76"/>
      <c r="KF104" s="76"/>
      <c r="KG104" s="76"/>
      <c r="KH104" s="76"/>
      <c r="KI104" s="76"/>
      <c r="KJ104" s="76"/>
      <c r="KK104" s="76"/>
      <c r="KL104" s="76"/>
      <c r="KM104" s="76"/>
      <c r="KN104" s="76"/>
      <c r="KO104" s="76"/>
      <c r="KP104" s="76"/>
      <c r="KQ104" s="76"/>
      <c r="KR104" s="76"/>
      <c r="KS104" s="76"/>
      <c r="KT104" s="76"/>
      <c r="KU104" s="76"/>
      <c r="KV104" s="76"/>
      <c r="KW104" s="76"/>
      <c r="KX104" s="76"/>
      <c r="KY104" s="76"/>
      <c r="KZ104" s="76"/>
      <c r="LA104" s="76"/>
      <c r="LB104" s="76"/>
      <c r="LC104" s="76"/>
      <c r="LD104" s="76"/>
      <c r="LE104" s="76"/>
      <c r="LF104" s="76"/>
      <c r="LG104" s="76"/>
      <c r="LH104" s="76"/>
      <c r="LI104" s="76"/>
      <c r="LJ104" s="76"/>
      <c r="LK104" s="76"/>
      <c r="LL104" s="76"/>
      <c r="LM104" s="76"/>
      <c r="LN104" s="76"/>
      <c r="LO104" s="76"/>
      <c r="LP104" s="76"/>
      <c r="LQ104" s="76"/>
      <c r="LR104" s="76"/>
      <c r="LS104" s="76"/>
      <c r="LT104" s="76"/>
      <c r="LU104" s="76"/>
      <c r="LV104" s="76"/>
      <c r="LW104" s="76"/>
      <c r="LX104" s="76"/>
      <c r="LY104" s="76"/>
      <c r="LZ104" s="76"/>
      <c r="MA104" s="76"/>
      <c r="MB104" s="76"/>
      <c r="MC104" s="76"/>
      <c r="MD104" s="76"/>
      <c r="ME104" s="76"/>
      <c r="MF104" s="76"/>
      <c r="MG104" s="76"/>
      <c r="MH104" s="76"/>
      <c r="MI104" s="76"/>
      <c r="MJ104" s="76"/>
      <c r="MK104" s="76"/>
      <c r="ML104" s="76"/>
      <c r="MM104" s="76"/>
      <c r="MN104" s="76"/>
      <c r="MO104" s="76"/>
      <c r="MP104" s="76"/>
      <c r="MQ104" s="76"/>
      <c r="MR104" s="76"/>
      <c r="MS104" s="76"/>
      <c r="MT104" s="76"/>
      <c r="MU104" s="76"/>
      <c r="MV104" s="76"/>
      <c r="MW104" s="76"/>
      <c r="MX104" s="76"/>
      <c r="MY104" s="76"/>
      <c r="MZ104" s="76"/>
      <c r="NA104" s="76"/>
      <c r="NB104" s="76"/>
      <c r="NC104" s="76"/>
      <c r="ND104" s="76"/>
      <c r="NE104" s="76"/>
      <c r="NF104" s="76"/>
      <c r="NG104" s="76"/>
      <c r="NH104" s="76"/>
      <c r="NI104" s="76"/>
      <c r="NJ104" s="76"/>
      <c r="NK104" s="76"/>
      <c r="NL104" s="76"/>
      <c r="NM104" s="76"/>
      <c r="NN104" s="76"/>
      <c r="NO104" s="76"/>
      <c r="NP104" s="76"/>
      <c r="NQ104" s="76"/>
      <c r="NR104" s="76"/>
      <c r="NS104" s="76"/>
      <c r="NT104" s="76"/>
      <c r="NU104" s="76"/>
      <c r="NV104" s="76"/>
      <c r="NW104" s="76"/>
      <c r="NX104" s="76"/>
      <c r="NY104" s="76"/>
      <c r="NZ104" s="76"/>
      <c r="OA104" s="76"/>
      <c r="OB104" s="76"/>
      <c r="OC104" s="76"/>
      <c r="OD104" s="76"/>
      <c r="OE104" s="76"/>
      <c r="OF104" s="76"/>
      <c r="OG104" s="76"/>
      <c r="OH104" s="76"/>
      <c r="OI104" s="76"/>
      <c r="OJ104" s="76"/>
      <c r="OK104" s="76"/>
      <c r="OL104" s="76"/>
      <c r="OM104" s="76"/>
      <c r="ON104" s="76"/>
      <c r="OO104" s="76"/>
      <c r="OP104" s="76"/>
      <c r="OQ104" s="76"/>
      <c r="OR104" s="76"/>
      <c r="OS104" s="76"/>
      <c r="OT104" s="76"/>
      <c r="OU104" s="76"/>
      <c r="OV104" s="76"/>
      <c r="OW104" s="76"/>
      <c r="OX104" s="76"/>
      <c r="OY104" s="76"/>
      <c r="OZ104" s="76"/>
      <c r="PA104" s="76"/>
      <c r="PB104" s="76"/>
      <c r="PC104" s="76"/>
      <c r="PD104" s="76"/>
      <c r="PE104" s="76"/>
      <c r="PF104" s="76"/>
      <c r="PG104" s="76"/>
      <c r="PH104" s="76"/>
      <c r="PI104" s="76"/>
      <c r="PJ104" s="76"/>
      <c r="PK104" s="76"/>
      <c r="PL104" s="76"/>
      <c r="PM104" s="76"/>
      <c r="PN104" s="76"/>
      <c r="PO104" s="76"/>
      <c r="PP104" s="76"/>
      <c r="PQ104" s="76"/>
      <c r="PR104" s="76"/>
      <c r="PS104" s="76"/>
      <c r="PT104" s="76"/>
      <c r="PU104" s="76"/>
      <c r="PV104" s="76"/>
      <c r="PW104" s="76"/>
      <c r="PX104" s="76"/>
      <c r="PY104" s="76"/>
      <c r="PZ104" s="76"/>
      <c r="QA104" s="76"/>
      <c r="QB104" s="76"/>
      <c r="QC104" s="76"/>
      <c r="QD104" s="76"/>
      <c r="QE104" s="76"/>
      <c r="QF104" s="76"/>
      <c r="QG104" s="76"/>
      <c r="QH104" s="76"/>
      <c r="QI104" s="76"/>
      <c r="QJ104" s="76"/>
      <c r="QK104" s="76"/>
      <c r="QL104" s="76"/>
      <c r="QM104" s="76"/>
      <c r="QN104" s="76"/>
      <c r="QO104" s="76"/>
      <c r="QP104" s="76"/>
      <c r="QQ104" s="76"/>
      <c r="QR104" s="76"/>
      <c r="QS104" s="76"/>
      <c r="QT104" s="76"/>
      <c r="QU104" s="76"/>
      <c r="QV104" s="76"/>
      <c r="QW104" s="76"/>
      <c r="QX104" s="76"/>
      <c r="QY104" s="76"/>
      <c r="QZ104" s="76"/>
      <c r="RA104" s="76"/>
      <c r="RB104" s="76"/>
      <c r="RC104" s="76"/>
      <c r="RD104" s="76"/>
      <c r="RE104" s="76"/>
      <c r="RF104" s="76"/>
      <c r="RG104" s="76"/>
      <c r="RH104" s="76"/>
      <c r="RI104" s="76"/>
      <c r="RJ104" s="76"/>
      <c r="RK104" s="76"/>
      <c r="RL104" s="76"/>
      <c r="RM104" s="76"/>
      <c r="RN104" s="76"/>
      <c r="RO104" s="76"/>
      <c r="RP104" s="76"/>
      <c r="RQ104" s="76"/>
      <c r="RR104" s="76"/>
      <c r="RS104" s="76"/>
      <c r="RT104" s="76"/>
      <c r="RU104" s="76"/>
      <c r="RV104" s="76"/>
      <c r="RW104" s="76"/>
      <c r="RX104" s="76"/>
      <c r="RY104" s="76"/>
      <c r="RZ104" s="76"/>
      <c r="SA104" s="76"/>
      <c r="SB104" s="76"/>
      <c r="SC104" s="76"/>
      <c r="SD104" s="76"/>
      <c r="SE104" s="76"/>
      <c r="SF104" s="76"/>
      <c r="SG104" s="76"/>
      <c r="SH104" s="76"/>
      <c r="SI104" s="76"/>
      <c r="SJ104" s="76"/>
      <c r="SK104" s="76"/>
      <c r="SL104" s="76"/>
      <c r="SM104" s="76"/>
      <c r="SN104" s="76"/>
      <c r="SO104" s="76"/>
      <c r="SP104" s="76"/>
      <c r="SQ104" s="76"/>
      <c r="SR104" s="76"/>
      <c r="SS104" s="76"/>
      <c r="ST104" s="76"/>
      <c r="SU104" s="76"/>
      <c r="SV104" s="76"/>
      <c r="SW104" s="76"/>
      <c r="SX104" s="76"/>
      <c r="SY104" s="76"/>
      <c r="SZ104" s="76"/>
      <c r="TA104" s="76"/>
      <c r="TB104" s="76"/>
      <c r="TC104" s="76"/>
      <c r="TD104" s="76"/>
      <c r="TE104" s="76"/>
      <c r="TF104" s="76"/>
      <c r="TG104" s="76"/>
      <c r="TH104" s="76"/>
      <c r="TI104" s="76"/>
      <c r="TJ104" s="76"/>
      <c r="TK104" s="76"/>
      <c r="TL104" s="76"/>
      <c r="TM104" s="76"/>
      <c r="TN104" s="76"/>
      <c r="TO104" s="76"/>
      <c r="TP104" s="76"/>
      <c r="TQ104" s="76"/>
      <c r="TR104" s="76"/>
      <c r="TS104" s="76"/>
      <c r="TT104" s="76"/>
      <c r="TU104" s="76"/>
      <c r="TV104" s="76"/>
      <c r="TW104" s="76"/>
      <c r="TX104" s="76"/>
      <c r="TY104" s="76"/>
      <c r="TZ104" s="76"/>
      <c r="UA104" s="76"/>
      <c r="UB104" s="76"/>
      <c r="UC104" s="76"/>
      <c r="UD104" s="76"/>
      <c r="UE104" s="76"/>
      <c r="UF104" s="76"/>
      <c r="UG104" s="76"/>
      <c r="UH104" s="76"/>
      <c r="UI104" s="76"/>
      <c r="UJ104" s="76"/>
      <c r="UK104" s="76"/>
      <c r="UL104" s="76"/>
      <c r="UM104" s="76"/>
      <c r="UN104" s="76"/>
      <c r="UO104" s="76"/>
      <c r="UP104" s="76"/>
      <c r="UQ104" s="76"/>
      <c r="UR104" s="76"/>
      <c r="US104" s="76"/>
      <c r="UT104" s="76"/>
      <c r="UU104" s="76"/>
      <c r="UV104" s="76"/>
      <c r="UW104" s="76"/>
      <c r="UX104" s="76"/>
      <c r="UY104" s="76"/>
      <c r="UZ104" s="76"/>
      <c r="VA104" s="76"/>
      <c r="VB104" s="76"/>
      <c r="VC104" s="76"/>
      <c r="VD104" s="76"/>
      <c r="VE104" s="76"/>
      <c r="VF104" s="76"/>
      <c r="VG104" s="76"/>
      <c r="VH104" s="76"/>
      <c r="VI104" s="76"/>
      <c r="VJ104" s="76"/>
      <c r="VK104" s="76"/>
      <c r="VL104" s="76"/>
      <c r="VM104" s="76"/>
      <c r="VN104" s="76"/>
      <c r="VO104" s="76"/>
      <c r="VP104" s="76"/>
      <c r="VQ104" s="76"/>
      <c r="VR104" s="76"/>
      <c r="VS104" s="76"/>
      <c r="VT104" s="76"/>
      <c r="VU104" s="76"/>
      <c r="VV104" s="76"/>
      <c r="VW104" s="76"/>
      <c r="VX104" s="76"/>
      <c r="VY104" s="76"/>
      <c r="VZ104" s="76"/>
      <c r="WA104" s="76"/>
      <c r="WB104" s="76"/>
      <c r="WC104" s="76"/>
      <c r="WD104" s="76"/>
      <c r="WE104" s="76"/>
      <c r="WF104" s="76"/>
      <c r="WG104" s="76"/>
      <c r="WH104" s="76"/>
      <c r="WI104" s="76"/>
      <c r="WJ104" s="76"/>
      <c r="WK104" s="76"/>
      <c r="WL104" s="76"/>
      <c r="WM104" s="76"/>
      <c r="WN104" s="76"/>
      <c r="WO104" s="76"/>
      <c r="WP104" s="76"/>
      <c r="WQ104" s="76"/>
      <c r="WR104" s="76"/>
      <c r="WS104" s="76"/>
      <c r="WT104" s="76"/>
      <c r="WU104" s="76"/>
      <c r="WV104" s="76"/>
      <c r="WW104" s="76"/>
      <c r="WX104" s="76"/>
      <c r="WY104" s="76"/>
      <c r="WZ104" s="76"/>
      <c r="XA104" s="76"/>
      <c r="XB104" s="76"/>
      <c r="XC104" s="76"/>
      <c r="XD104" s="76"/>
      <c r="XE104" s="76"/>
      <c r="XF104" s="76"/>
      <c r="XG104" s="76"/>
      <c r="XH104" s="76"/>
      <c r="XI104" s="76"/>
      <c r="XJ104" s="76"/>
      <c r="XK104" s="76"/>
      <c r="XL104" s="76"/>
      <c r="XM104" s="76"/>
      <c r="XN104" s="76"/>
      <c r="XO104" s="76"/>
      <c r="XP104" s="76"/>
      <c r="XQ104" s="76"/>
      <c r="XR104" s="76"/>
      <c r="XS104" s="76"/>
      <c r="XT104" s="76"/>
      <c r="XU104" s="76"/>
      <c r="XV104" s="76"/>
      <c r="XW104" s="76"/>
      <c r="XX104" s="76"/>
      <c r="XY104" s="76"/>
      <c r="XZ104" s="76"/>
      <c r="YA104" s="76"/>
      <c r="YB104" s="76"/>
      <c r="YC104" s="76"/>
      <c r="YD104" s="76"/>
      <c r="YE104" s="76"/>
      <c r="YF104" s="76"/>
      <c r="YG104" s="76"/>
      <c r="YH104" s="76"/>
      <c r="YI104" s="76"/>
      <c r="YJ104" s="76"/>
      <c r="YK104" s="76"/>
      <c r="YL104" s="76"/>
      <c r="YM104" s="76"/>
      <c r="YN104" s="76"/>
      <c r="YO104" s="76"/>
      <c r="YP104" s="76"/>
      <c r="YQ104" s="76"/>
      <c r="YR104" s="76"/>
      <c r="YS104" s="76"/>
      <c r="YT104" s="76"/>
      <c r="YU104" s="76"/>
      <c r="YV104" s="76"/>
      <c r="YW104" s="76"/>
      <c r="YX104" s="76"/>
      <c r="YY104" s="76"/>
      <c r="YZ104" s="76"/>
      <c r="ZA104" s="76"/>
      <c r="ZB104" s="76"/>
      <c r="ZC104" s="76"/>
      <c r="ZD104" s="76"/>
      <c r="ZE104" s="76"/>
      <c r="ZF104" s="76"/>
      <c r="ZG104" s="76"/>
      <c r="ZH104" s="76"/>
      <c r="ZI104" s="76"/>
      <c r="ZJ104" s="76"/>
      <c r="ZK104" s="76"/>
      <c r="ZL104" s="76"/>
      <c r="ZM104" s="76"/>
      <c r="ZN104" s="76"/>
      <c r="ZO104" s="76"/>
      <c r="ZP104" s="76"/>
      <c r="ZQ104" s="76"/>
      <c r="ZR104" s="76"/>
      <c r="ZS104" s="76"/>
      <c r="ZT104" s="76"/>
      <c r="ZU104" s="76"/>
      <c r="ZV104" s="76"/>
      <c r="ZW104" s="76"/>
      <c r="ZX104" s="76"/>
      <c r="ZY104" s="76"/>
      <c r="ZZ104" s="76"/>
      <c r="AAA104" s="76"/>
      <c r="AAB104" s="76"/>
      <c r="AAC104" s="76"/>
      <c r="AAD104" s="76"/>
      <c r="AAE104" s="76"/>
      <c r="AAF104" s="76"/>
      <c r="AAG104" s="76"/>
      <c r="AAH104" s="76"/>
      <c r="AAI104" s="76"/>
      <c r="AAJ104" s="76"/>
      <c r="AAK104" s="76"/>
      <c r="AAL104" s="76"/>
      <c r="AAM104" s="76"/>
      <c r="AAN104" s="76"/>
      <c r="AAO104" s="76"/>
      <c r="AAP104" s="76"/>
      <c r="AAQ104" s="76"/>
      <c r="AAR104" s="76"/>
      <c r="AAS104" s="76"/>
      <c r="AAT104" s="76"/>
      <c r="AAU104" s="76"/>
      <c r="AAV104" s="76"/>
      <c r="AAW104" s="76"/>
      <c r="AAX104" s="76"/>
      <c r="AAY104" s="76"/>
      <c r="AAZ104" s="76"/>
      <c r="ABA104" s="76"/>
      <c r="ABB104" s="76"/>
      <c r="ABC104" s="76"/>
      <c r="ABD104" s="76"/>
      <c r="ABE104" s="76"/>
      <c r="ABF104" s="76"/>
      <c r="ABG104" s="76"/>
      <c r="ABH104" s="76"/>
      <c r="ABI104" s="76"/>
      <c r="ABJ104" s="76"/>
      <c r="ABK104" s="76"/>
      <c r="ABL104" s="76"/>
      <c r="ABM104" s="76"/>
      <c r="ABN104" s="76"/>
      <c r="ABO104" s="76"/>
      <c r="ABP104" s="76"/>
      <c r="ABQ104" s="76"/>
      <c r="ABR104" s="76"/>
      <c r="ABS104" s="76"/>
      <c r="ABT104" s="76"/>
      <c r="ABU104" s="76"/>
      <c r="ABV104" s="76"/>
      <c r="ABW104" s="76"/>
      <c r="ABX104" s="76"/>
      <c r="ABY104" s="76"/>
      <c r="ABZ104" s="76"/>
      <c r="ACA104" s="76"/>
      <c r="ACB104" s="76"/>
      <c r="ACC104" s="76"/>
      <c r="ACD104" s="76"/>
      <c r="ACE104" s="76"/>
      <c r="ACF104" s="76"/>
      <c r="ACG104" s="76"/>
      <c r="ACH104" s="76"/>
      <c r="ACI104" s="76"/>
      <c r="ACJ104" s="76"/>
      <c r="ACK104" s="76"/>
      <c r="ACL104" s="76"/>
      <c r="ACM104" s="76"/>
      <c r="ACN104" s="76"/>
      <c r="ACO104" s="76"/>
      <c r="ACP104" s="76"/>
      <c r="ACQ104" s="76"/>
      <c r="ACR104" s="76"/>
      <c r="ACS104" s="76"/>
      <c r="ACT104" s="76"/>
      <c r="ACU104" s="76"/>
      <c r="ACV104" s="76"/>
      <c r="ACW104" s="76"/>
      <c r="ACX104" s="76"/>
      <c r="ACY104" s="76"/>
      <c r="ACZ104" s="76"/>
      <c r="ADA104" s="76"/>
      <c r="ADB104" s="76"/>
      <c r="ADC104" s="76"/>
      <c r="ADD104" s="76"/>
      <c r="ADE104" s="76"/>
      <c r="ADF104" s="76"/>
      <c r="ADG104" s="76"/>
      <c r="ADH104" s="76"/>
      <c r="ADI104" s="76"/>
      <c r="ADJ104" s="76"/>
      <c r="ADK104" s="76"/>
      <c r="ADL104" s="76"/>
      <c r="ADM104" s="76"/>
      <c r="ADN104" s="76"/>
      <c r="ADO104" s="76"/>
      <c r="ADP104" s="76"/>
      <c r="ADQ104" s="76"/>
      <c r="ADR104" s="76"/>
      <c r="ADS104" s="76"/>
      <c r="ADT104" s="76"/>
      <c r="ADU104" s="76"/>
      <c r="ADV104" s="76"/>
      <c r="ADW104" s="76"/>
      <c r="ADX104" s="76"/>
      <c r="ADY104" s="76"/>
      <c r="ADZ104" s="76"/>
      <c r="AEA104" s="76"/>
      <c r="AEB104" s="76"/>
      <c r="AEC104" s="76"/>
      <c r="AED104" s="76"/>
      <c r="AEE104" s="76"/>
      <c r="AEF104" s="76"/>
      <c r="AEG104" s="76"/>
      <c r="AEH104" s="76"/>
      <c r="AEI104" s="76"/>
      <c r="AEJ104" s="76"/>
      <c r="AEK104" s="76"/>
      <c r="AEL104" s="76"/>
      <c r="AEM104" s="76"/>
      <c r="AEN104" s="76"/>
      <c r="AEO104" s="76"/>
      <c r="AEP104" s="76"/>
      <c r="AEQ104" s="76"/>
      <c r="AER104" s="76"/>
      <c r="AES104" s="76"/>
      <c r="AET104" s="76"/>
      <c r="AEU104" s="76"/>
      <c r="AEV104" s="76"/>
      <c r="AEW104" s="76"/>
      <c r="AEX104" s="76"/>
      <c r="AEY104" s="76"/>
      <c r="AEZ104" s="76"/>
      <c r="AFA104" s="76"/>
      <c r="AFB104" s="76"/>
      <c r="AFC104" s="76"/>
      <c r="AFD104" s="76"/>
      <c r="AFE104" s="76"/>
      <c r="AFF104" s="76"/>
      <c r="AFG104" s="76"/>
      <c r="AFH104" s="76"/>
      <c r="AFI104" s="76"/>
      <c r="AFJ104" s="76"/>
      <c r="AFK104" s="76"/>
      <c r="AFL104" s="76"/>
      <c r="AFM104" s="76"/>
      <c r="AFN104" s="76"/>
      <c r="AFO104" s="76"/>
      <c r="AFP104" s="76"/>
      <c r="AFQ104" s="76"/>
      <c r="AFR104" s="76"/>
      <c r="AFS104" s="76"/>
      <c r="AFT104" s="76"/>
      <c r="AFU104" s="76"/>
      <c r="AFV104" s="76"/>
      <c r="AFW104" s="76"/>
      <c r="AFX104" s="76"/>
      <c r="AFY104" s="76"/>
      <c r="AFZ104" s="76"/>
      <c r="AGA104" s="76"/>
      <c r="AGB104" s="76"/>
      <c r="AGC104" s="76"/>
      <c r="AGD104" s="76"/>
      <c r="AGE104" s="76"/>
      <c r="AGF104" s="76"/>
      <c r="AGG104" s="76"/>
      <c r="AGH104" s="76"/>
      <c r="AGI104" s="76"/>
      <c r="AGJ104" s="76"/>
      <c r="AGK104" s="76"/>
      <c r="AGL104" s="76"/>
      <c r="AGM104" s="76"/>
      <c r="AGN104" s="76"/>
      <c r="AGO104" s="76"/>
      <c r="AGP104" s="76"/>
      <c r="AGQ104" s="76"/>
      <c r="AGR104" s="76"/>
      <c r="AGS104" s="76"/>
      <c r="AGT104" s="76"/>
      <c r="AGU104" s="76"/>
      <c r="AGV104" s="76"/>
      <c r="AGW104" s="76"/>
      <c r="AGX104" s="76"/>
      <c r="AGY104" s="76"/>
      <c r="AGZ104" s="76"/>
      <c r="AHA104" s="76"/>
      <c r="AHB104" s="76"/>
      <c r="AHC104" s="76"/>
      <c r="AHD104" s="76"/>
      <c r="AHE104" s="76"/>
      <c r="AHF104" s="76"/>
      <c r="AHG104" s="76"/>
      <c r="AHH104" s="76"/>
      <c r="AHI104" s="76"/>
      <c r="AHJ104" s="76"/>
      <c r="AHK104" s="76"/>
      <c r="AHL104" s="76"/>
      <c r="AHM104" s="76"/>
      <c r="AHN104" s="76"/>
      <c r="AHO104" s="76"/>
      <c r="AHP104" s="76"/>
      <c r="AHQ104" s="76"/>
      <c r="AHR104" s="76"/>
      <c r="AHS104" s="76"/>
      <c r="AHT104" s="76"/>
      <c r="AHU104" s="76"/>
      <c r="AHV104" s="76"/>
      <c r="AHW104" s="76"/>
      <c r="AHX104" s="76"/>
      <c r="AHY104" s="76"/>
      <c r="AHZ104" s="76"/>
      <c r="AIA104" s="76"/>
      <c r="AIB104" s="76"/>
      <c r="AIC104" s="76"/>
      <c r="AID104" s="76"/>
      <c r="AIE104" s="76"/>
      <c r="AIF104" s="76"/>
      <c r="AIG104" s="76"/>
      <c r="AIH104" s="76"/>
      <c r="AII104" s="76"/>
      <c r="AIJ104" s="76"/>
      <c r="AIK104" s="76"/>
      <c r="AIL104" s="76"/>
      <c r="AIM104" s="76"/>
      <c r="AIN104" s="76"/>
      <c r="AIO104" s="76"/>
      <c r="AIP104" s="76"/>
      <c r="AIQ104" s="76"/>
      <c r="AIR104" s="76"/>
      <c r="AIS104" s="76"/>
      <c r="AIT104" s="76"/>
      <c r="AIU104" s="76"/>
      <c r="AIV104" s="76"/>
      <c r="AIW104" s="76"/>
      <c r="AIX104" s="76"/>
      <c r="AIY104" s="76"/>
      <c r="AIZ104" s="76"/>
      <c r="AJA104" s="76"/>
      <c r="AJB104" s="76"/>
      <c r="AJC104" s="76"/>
      <c r="AJD104" s="76"/>
      <c r="AJE104" s="76"/>
      <c r="AJF104" s="76"/>
      <c r="AJG104" s="76"/>
      <c r="AJH104" s="76"/>
      <c r="AJI104" s="76"/>
      <c r="AJJ104" s="76"/>
      <c r="AJK104" s="76"/>
      <c r="AJL104" s="76"/>
      <c r="AJM104" s="76"/>
      <c r="AJN104" s="76"/>
      <c r="AJO104" s="76"/>
      <c r="AJP104" s="76"/>
      <c r="AJQ104" s="76"/>
      <c r="AJR104" s="76"/>
      <c r="AJS104" s="76"/>
      <c r="AJT104" s="76"/>
      <c r="AJU104" s="76"/>
      <c r="AJV104" s="76"/>
      <c r="AJW104" s="76"/>
      <c r="AJX104" s="76"/>
      <c r="AJY104" s="76"/>
      <c r="AJZ104" s="76"/>
      <c r="AKA104" s="76"/>
      <c r="AKB104" s="76"/>
      <c r="AKC104" s="76"/>
      <c r="AKD104" s="76"/>
      <c r="AKE104" s="76"/>
      <c r="AKF104" s="76"/>
      <c r="AKG104" s="76"/>
      <c r="AKH104" s="76"/>
      <c r="AKI104" s="76"/>
      <c r="AKJ104" s="76"/>
      <c r="AKK104" s="76"/>
      <c r="AKL104" s="76"/>
      <c r="AKM104" s="76"/>
      <c r="AKN104" s="76"/>
      <c r="AKO104" s="76"/>
      <c r="AKP104" s="76"/>
      <c r="AKQ104" s="76"/>
      <c r="AKR104" s="76"/>
      <c r="AKS104" s="76"/>
      <c r="AKT104" s="76"/>
      <c r="AKU104" s="76"/>
      <c r="AKV104" s="76"/>
      <c r="AKW104" s="76"/>
      <c r="AKX104" s="76"/>
      <c r="AKY104" s="76"/>
      <c r="AKZ104" s="76"/>
      <c r="ALA104" s="76"/>
      <c r="ALB104" s="76"/>
      <c r="ALC104" s="76"/>
      <c r="ALD104" s="76"/>
      <c r="ALE104" s="76"/>
      <c r="ALF104" s="76"/>
      <c r="ALG104" s="76"/>
      <c r="ALH104" s="76"/>
      <c r="ALI104" s="76"/>
      <c r="ALJ104" s="76"/>
      <c r="ALK104" s="76"/>
      <c r="ALL104" s="76"/>
      <c r="ALM104" s="76"/>
      <c r="ALN104" s="76"/>
      <c r="ALO104" s="76"/>
      <c r="ALP104" s="76"/>
      <c r="ALQ104" s="76"/>
      <c r="ALR104" s="76"/>
      <c r="ALS104" s="76"/>
      <c r="ALT104" s="76"/>
      <c r="ALU104" s="76"/>
      <c r="ALV104" s="76"/>
      <c r="ALW104" s="76"/>
      <c r="ALX104" s="76"/>
      <c r="ALY104" s="76"/>
      <c r="ALZ104" s="76"/>
      <c r="AMA104" s="76"/>
      <c r="AMB104" s="76"/>
      <c r="AMC104" s="76"/>
      <c r="AMD104" s="76"/>
      <c r="AME104" s="76"/>
      <c r="AMF104" s="76"/>
      <c r="AMG104" s="76"/>
      <c r="AMH104" s="76"/>
      <c r="AMI104" s="76"/>
      <c r="AMJ104" s="76"/>
      <c r="AMK104" s="76"/>
      <c r="AML104" s="76"/>
      <c r="AMM104" s="76"/>
      <c r="AMN104" s="76"/>
      <c r="AMO104" s="76"/>
      <c r="AMP104" s="76"/>
      <c r="AMQ104" s="76"/>
      <c r="AMR104" s="76"/>
      <c r="AMS104" s="76"/>
      <c r="AMT104" s="76"/>
      <c r="AMU104" s="76"/>
      <c r="AMV104" s="76"/>
      <c r="AMW104" s="76"/>
      <c r="AMX104" s="76"/>
      <c r="AMY104" s="76"/>
      <c r="AMZ104" s="76"/>
      <c r="ANA104" s="76"/>
      <c r="ANB104" s="76"/>
      <c r="ANC104" s="76"/>
      <c r="AND104" s="76"/>
      <c r="ANE104" s="76"/>
      <c r="ANF104" s="76"/>
      <c r="ANG104" s="76"/>
      <c r="ANH104" s="76"/>
      <c r="ANI104" s="76"/>
      <c r="ANJ104" s="76"/>
      <c r="ANK104" s="76"/>
      <c r="ANL104" s="76"/>
      <c r="ANM104" s="76"/>
      <c r="ANN104" s="76"/>
      <c r="ANO104" s="76"/>
      <c r="ANP104" s="76"/>
      <c r="ANQ104" s="76"/>
      <c r="ANR104" s="76"/>
      <c r="ANS104" s="76"/>
      <c r="ANT104" s="76"/>
      <c r="ANU104" s="76"/>
      <c r="ANV104" s="76"/>
      <c r="ANW104" s="76"/>
      <c r="ANX104" s="76"/>
      <c r="ANY104" s="76"/>
      <c r="ANZ104" s="76"/>
      <c r="AOA104" s="76"/>
      <c r="AOB104" s="76"/>
      <c r="AOC104" s="76"/>
      <c r="AOD104" s="76"/>
      <c r="AOE104" s="76"/>
      <c r="AOF104" s="76"/>
      <c r="AOG104" s="76"/>
      <c r="AOH104" s="76"/>
      <c r="AOI104" s="76"/>
      <c r="AOJ104" s="76"/>
      <c r="AOK104" s="76"/>
      <c r="AOL104" s="76"/>
      <c r="AOM104" s="76"/>
      <c r="AON104" s="76"/>
      <c r="AOO104" s="76"/>
      <c r="AOP104" s="76"/>
      <c r="AOQ104" s="76"/>
      <c r="AOR104" s="76"/>
      <c r="AOS104" s="76"/>
      <c r="AOT104" s="76"/>
      <c r="AOU104" s="76"/>
      <c r="AOV104" s="76"/>
      <c r="AOW104" s="76"/>
      <c r="AOX104" s="76"/>
      <c r="AOY104" s="76"/>
      <c r="AOZ104" s="76"/>
      <c r="APA104" s="76"/>
      <c r="APB104" s="76"/>
      <c r="APC104" s="76"/>
      <c r="APD104" s="76"/>
      <c r="APE104" s="76"/>
      <c r="APF104" s="76"/>
      <c r="APG104" s="76"/>
      <c r="APH104" s="76"/>
      <c r="API104" s="76"/>
      <c r="APJ104" s="76"/>
      <c r="APK104" s="76"/>
      <c r="APL104" s="76"/>
      <c r="APM104" s="76"/>
      <c r="APN104" s="76"/>
      <c r="APO104" s="76"/>
      <c r="APP104" s="76"/>
      <c r="APQ104" s="76"/>
      <c r="APR104" s="76"/>
      <c r="APS104" s="76"/>
      <c r="APT104" s="76"/>
      <c r="APU104" s="76"/>
      <c r="APV104" s="76"/>
      <c r="APW104" s="76"/>
      <c r="APX104" s="76"/>
      <c r="APY104" s="76"/>
      <c r="APZ104" s="76"/>
      <c r="AQA104" s="76"/>
      <c r="AQB104" s="76"/>
      <c r="AQC104" s="76"/>
      <c r="AQD104" s="76"/>
      <c r="AQE104" s="76"/>
      <c r="AQF104" s="76"/>
      <c r="AQG104" s="76"/>
      <c r="AQH104" s="76"/>
      <c r="AQI104" s="76"/>
      <c r="AQJ104" s="76"/>
      <c r="AQK104" s="76"/>
      <c r="AQL104" s="76"/>
      <c r="AQM104" s="76"/>
      <c r="AQN104" s="76"/>
      <c r="AQO104" s="76"/>
      <c r="AQP104" s="76"/>
      <c r="AQQ104" s="76"/>
      <c r="AQR104" s="76"/>
      <c r="AQS104" s="76"/>
      <c r="AQT104" s="76"/>
      <c r="AQU104" s="76"/>
      <c r="AQV104" s="76"/>
      <c r="AQW104" s="76"/>
      <c r="AQX104" s="76"/>
      <c r="AQY104" s="76"/>
      <c r="AQZ104" s="76"/>
      <c r="ARA104" s="76"/>
      <c r="ARB104" s="76"/>
      <c r="ARC104" s="76"/>
      <c r="ARD104" s="76"/>
      <c r="ARE104" s="76"/>
      <c r="ARF104" s="76"/>
      <c r="ARG104" s="76"/>
      <c r="ARH104" s="76"/>
      <c r="ARI104" s="76"/>
      <c r="ARJ104" s="76"/>
      <c r="ARK104" s="76"/>
      <c r="ARL104" s="76"/>
      <c r="ARM104" s="76"/>
      <c r="ARN104" s="76"/>
      <c r="ARO104" s="76"/>
      <c r="ARP104" s="76"/>
      <c r="ARQ104" s="76"/>
      <c r="ARR104" s="76"/>
      <c r="ARS104" s="76"/>
      <c r="ART104" s="76"/>
      <c r="ARU104" s="76"/>
      <c r="ARV104" s="76"/>
      <c r="ARW104" s="76"/>
      <c r="ARX104" s="76"/>
      <c r="ARY104" s="76"/>
      <c r="ARZ104" s="76"/>
      <c r="ASA104" s="76"/>
      <c r="ASB104" s="76"/>
      <c r="ASC104" s="76"/>
      <c r="ASD104" s="76"/>
      <c r="ASE104" s="76"/>
      <c r="ASF104" s="76"/>
      <c r="ASG104" s="76"/>
      <c r="ASH104" s="76"/>
      <c r="ASI104" s="76"/>
      <c r="ASJ104" s="76"/>
      <c r="ASK104" s="76"/>
      <c r="ASL104" s="76"/>
      <c r="ASM104" s="76"/>
      <c r="ASN104" s="76"/>
      <c r="ASO104" s="76"/>
      <c r="ASP104" s="76"/>
      <c r="ASQ104" s="76"/>
      <c r="ASR104" s="76"/>
      <c r="ASS104" s="76"/>
      <c r="AST104" s="76"/>
      <c r="ASU104" s="76"/>
      <c r="ASV104" s="76"/>
      <c r="ASW104" s="76"/>
      <c r="ASX104" s="76"/>
      <c r="ASY104" s="76"/>
      <c r="ASZ104" s="76"/>
      <c r="ATA104" s="76"/>
      <c r="ATB104" s="76"/>
      <c r="ATC104" s="76"/>
      <c r="ATD104" s="76"/>
      <c r="ATE104" s="76"/>
      <c r="ATF104" s="76"/>
      <c r="ATG104" s="76"/>
      <c r="ATH104" s="76"/>
      <c r="ATI104" s="76"/>
      <c r="ATJ104" s="76"/>
      <c r="ATK104" s="76"/>
      <c r="ATL104" s="76"/>
      <c r="ATM104" s="76"/>
      <c r="ATN104" s="76"/>
      <c r="ATO104" s="76"/>
      <c r="ATP104" s="76"/>
      <c r="ATQ104" s="76"/>
      <c r="ATR104" s="76"/>
      <c r="ATS104" s="76"/>
      <c r="ATT104" s="76"/>
      <c r="ATU104" s="76"/>
      <c r="ATV104" s="76"/>
      <c r="ATW104" s="76"/>
      <c r="ATX104" s="76"/>
      <c r="ATY104" s="76"/>
      <c r="ATZ104" s="76"/>
      <c r="AUA104" s="76"/>
      <c r="AUB104" s="76"/>
      <c r="AUC104" s="76"/>
      <c r="AUD104" s="76"/>
      <c r="AUE104" s="76"/>
      <c r="AUF104" s="76"/>
      <c r="AUG104" s="76"/>
      <c r="AUH104" s="76"/>
      <c r="AUI104" s="76"/>
      <c r="AUJ104" s="76"/>
      <c r="AUK104" s="76"/>
      <c r="AUL104" s="76"/>
      <c r="AUM104" s="76"/>
      <c r="AUN104" s="76"/>
      <c r="AUO104" s="76"/>
      <c r="AUP104" s="76"/>
      <c r="AUQ104" s="76"/>
      <c r="AUR104" s="76"/>
      <c r="AUS104" s="76"/>
      <c r="AUT104" s="76"/>
      <c r="AUU104" s="76"/>
      <c r="AUV104" s="76"/>
      <c r="AUW104" s="76"/>
      <c r="AUX104" s="76"/>
      <c r="AUY104" s="76"/>
      <c r="AUZ104" s="76"/>
      <c r="AVA104" s="76"/>
      <c r="AVB104" s="76"/>
      <c r="AVC104" s="76"/>
      <c r="AVD104" s="76"/>
      <c r="AVE104" s="76"/>
      <c r="AVF104" s="76"/>
      <c r="AVG104" s="76"/>
      <c r="AVH104" s="76"/>
      <c r="AVI104" s="76"/>
      <c r="AVJ104" s="76"/>
      <c r="AVK104" s="76"/>
      <c r="AVL104" s="76"/>
      <c r="AVM104" s="76"/>
      <c r="AVN104" s="76"/>
      <c r="AVO104" s="76"/>
      <c r="AVP104" s="76"/>
      <c r="AVQ104" s="76"/>
      <c r="AVR104" s="76"/>
      <c r="AVS104" s="76"/>
      <c r="AVT104" s="76"/>
      <c r="AVU104" s="76"/>
      <c r="AVV104" s="76"/>
      <c r="AVW104" s="76"/>
      <c r="AVX104" s="76"/>
      <c r="AVY104" s="76"/>
      <c r="AVZ104" s="76"/>
      <c r="AWA104" s="76"/>
      <c r="AWB104" s="76"/>
      <c r="AWC104" s="76"/>
      <c r="AWD104" s="76"/>
      <c r="AWE104" s="76"/>
      <c r="AWF104" s="76"/>
      <c r="AWG104" s="76"/>
      <c r="AWH104" s="76"/>
      <c r="AWI104" s="76"/>
      <c r="AWJ104" s="76"/>
      <c r="AWK104" s="76"/>
      <c r="AWL104" s="76"/>
      <c r="AWM104" s="76"/>
      <c r="AWN104" s="76"/>
      <c r="AWO104" s="76"/>
      <c r="AWP104" s="76"/>
      <c r="AWQ104" s="76"/>
      <c r="AWR104" s="76"/>
      <c r="AWS104" s="76"/>
      <c r="AWT104" s="76"/>
      <c r="AWU104" s="76"/>
      <c r="AWV104" s="76"/>
      <c r="AWW104" s="76"/>
      <c r="AWX104" s="76"/>
      <c r="AWY104" s="76"/>
      <c r="AWZ104" s="76"/>
      <c r="AXA104" s="76"/>
      <c r="AXB104" s="76"/>
      <c r="AXC104" s="76"/>
      <c r="AXD104" s="76"/>
      <c r="AXE104" s="76"/>
      <c r="AXF104" s="76"/>
      <c r="AXG104" s="76"/>
      <c r="AXH104" s="76"/>
      <c r="AXI104" s="76"/>
      <c r="AXJ104" s="76"/>
      <c r="AXK104" s="76"/>
      <c r="AXL104" s="76"/>
      <c r="AXM104" s="76"/>
      <c r="AXN104" s="76"/>
      <c r="AXO104" s="76"/>
      <c r="AXP104" s="76"/>
      <c r="AXQ104" s="76"/>
      <c r="AXR104" s="76"/>
      <c r="AXS104" s="76"/>
      <c r="AXT104" s="76"/>
      <c r="AXU104" s="76"/>
      <c r="AXV104" s="76"/>
      <c r="AXW104" s="76"/>
      <c r="AXX104" s="76"/>
      <c r="AXY104" s="76"/>
      <c r="AXZ104" s="76"/>
      <c r="AYA104" s="76"/>
      <c r="AYB104" s="76"/>
      <c r="AYC104" s="76"/>
      <c r="AYD104" s="76"/>
      <c r="AYE104" s="76"/>
      <c r="AYF104" s="76"/>
      <c r="AYG104" s="76"/>
      <c r="AYH104" s="76"/>
      <c r="AYI104" s="76"/>
      <c r="AYJ104" s="76"/>
      <c r="AYK104" s="76"/>
      <c r="AYL104" s="76"/>
      <c r="AYM104" s="76"/>
      <c r="AYN104" s="76"/>
      <c r="AYO104" s="76"/>
      <c r="AYP104" s="76"/>
      <c r="AYQ104" s="76"/>
      <c r="AYR104" s="76"/>
      <c r="AYS104" s="76"/>
      <c r="AYT104" s="76"/>
      <c r="AYU104" s="76"/>
      <c r="AYV104" s="76"/>
      <c r="AYW104" s="76"/>
      <c r="AYX104" s="76"/>
      <c r="AYY104" s="76"/>
      <c r="AYZ104" s="76"/>
      <c r="AZA104" s="76"/>
      <c r="AZB104" s="76"/>
      <c r="AZC104" s="76"/>
      <c r="AZD104" s="76"/>
      <c r="AZE104" s="76"/>
      <c r="AZF104" s="76"/>
      <c r="AZG104" s="76"/>
      <c r="AZH104" s="76"/>
      <c r="AZI104" s="76"/>
      <c r="AZJ104" s="76"/>
      <c r="AZK104" s="76"/>
      <c r="AZL104" s="76"/>
      <c r="AZM104" s="76"/>
      <c r="AZN104" s="76"/>
      <c r="AZO104" s="76"/>
      <c r="AZP104" s="76"/>
      <c r="AZQ104" s="76"/>
      <c r="AZR104" s="76"/>
      <c r="AZS104" s="76"/>
      <c r="AZT104" s="76"/>
      <c r="AZU104" s="76"/>
      <c r="AZV104" s="76"/>
      <c r="AZW104" s="76"/>
      <c r="AZX104" s="76"/>
      <c r="AZY104" s="76"/>
      <c r="AZZ104" s="76"/>
      <c r="BAA104" s="76"/>
      <c r="BAB104" s="76"/>
      <c r="BAC104" s="76"/>
      <c r="BAD104" s="76"/>
      <c r="BAE104" s="76"/>
      <c r="BAF104" s="76"/>
      <c r="BAG104" s="76"/>
      <c r="BAH104" s="76"/>
      <c r="BAI104" s="76"/>
      <c r="BAJ104" s="76"/>
      <c r="BAK104" s="76"/>
      <c r="BAL104" s="76"/>
      <c r="BAM104" s="76"/>
      <c r="BAN104" s="76"/>
      <c r="BAO104" s="76"/>
      <c r="BAP104" s="76"/>
      <c r="BAQ104" s="76"/>
      <c r="BAR104" s="76"/>
      <c r="BAS104" s="76"/>
      <c r="BAT104" s="76"/>
      <c r="BAU104" s="76"/>
      <c r="BAV104" s="76"/>
      <c r="BAW104" s="76"/>
      <c r="BAX104" s="76"/>
      <c r="BAY104" s="76"/>
      <c r="BAZ104" s="76"/>
      <c r="BBA104" s="76"/>
      <c r="BBB104" s="76"/>
      <c r="BBC104" s="76"/>
      <c r="BBD104" s="76"/>
      <c r="BBE104" s="76"/>
      <c r="BBF104" s="76"/>
      <c r="BBG104" s="76"/>
      <c r="BBH104" s="76"/>
      <c r="BBI104" s="76"/>
      <c r="BBJ104" s="76"/>
      <c r="BBK104" s="76"/>
      <c r="BBL104" s="76"/>
      <c r="BBM104" s="76"/>
      <c r="BBN104" s="76"/>
      <c r="BBO104" s="76"/>
      <c r="BBP104" s="76"/>
      <c r="BBQ104" s="76"/>
      <c r="BBR104" s="76"/>
      <c r="BBS104" s="76"/>
      <c r="BBT104" s="76"/>
      <c r="BBU104" s="76"/>
      <c r="BBV104" s="76"/>
      <c r="BBW104" s="76"/>
      <c r="BBX104" s="76"/>
      <c r="BBY104" s="76"/>
      <c r="BBZ104" s="76"/>
      <c r="BCA104" s="76"/>
      <c r="BCB104" s="76"/>
      <c r="BCC104" s="76"/>
      <c r="BCD104" s="76"/>
      <c r="BCE104" s="76"/>
      <c r="BCF104" s="76"/>
      <c r="BCG104" s="76"/>
      <c r="BCH104" s="76"/>
      <c r="BCI104" s="76"/>
      <c r="BCJ104" s="76"/>
      <c r="BCK104" s="76"/>
      <c r="BCL104" s="76"/>
      <c r="BCM104" s="76"/>
      <c r="BCN104" s="76"/>
      <c r="BCO104" s="76"/>
      <c r="BCP104" s="76"/>
      <c r="BCQ104" s="76"/>
      <c r="BCR104" s="76"/>
      <c r="BCS104" s="76"/>
      <c r="BCT104" s="76"/>
      <c r="BCU104" s="76"/>
      <c r="BCV104" s="76"/>
      <c r="BCW104" s="76"/>
      <c r="BCX104" s="76"/>
      <c r="BCY104" s="76"/>
      <c r="BCZ104" s="76"/>
      <c r="BDA104" s="76"/>
      <c r="BDB104" s="76"/>
      <c r="BDC104" s="76"/>
      <c r="BDD104" s="76"/>
      <c r="BDE104" s="76"/>
      <c r="BDF104" s="76"/>
      <c r="BDG104" s="76"/>
      <c r="BDH104" s="76"/>
      <c r="BDI104" s="76"/>
      <c r="BDJ104" s="76"/>
      <c r="BDK104" s="76"/>
      <c r="BDL104" s="76"/>
      <c r="BDM104" s="76"/>
      <c r="BDN104" s="76"/>
      <c r="BDO104" s="76"/>
      <c r="BDP104" s="76"/>
      <c r="BDQ104" s="76"/>
      <c r="BDR104" s="76"/>
      <c r="BDS104" s="76"/>
      <c r="BDT104" s="76"/>
      <c r="BDU104" s="76"/>
      <c r="BDV104" s="76"/>
      <c r="BDW104" s="76"/>
      <c r="BDX104" s="76"/>
      <c r="BDY104" s="76"/>
      <c r="BDZ104" s="76"/>
      <c r="BEA104" s="76"/>
      <c r="BEB104" s="76"/>
      <c r="BEC104" s="76"/>
      <c r="BED104" s="76"/>
      <c r="BEE104" s="76"/>
      <c r="BEF104" s="76"/>
      <c r="BEG104" s="76"/>
      <c r="BEH104" s="76"/>
      <c r="BEI104" s="76"/>
      <c r="BEJ104" s="76"/>
      <c r="BEK104" s="76"/>
      <c r="BEL104" s="76"/>
      <c r="BEM104" s="76"/>
      <c r="BEN104" s="76"/>
      <c r="BEO104" s="76"/>
      <c r="BEP104" s="76"/>
      <c r="BEQ104" s="76"/>
      <c r="BER104" s="76"/>
      <c r="BES104" s="76"/>
      <c r="BET104" s="76"/>
      <c r="BEU104" s="76"/>
      <c r="BEV104" s="76"/>
      <c r="BEW104" s="76"/>
      <c r="BEX104" s="76"/>
      <c r="BEY104" s="76"/>
      <c r="BEZ104" s="76"/>
      <c r="BFA104" s="76"/>
      <c r="BFB104" s="76"/>
      <c r="BFC104" s="76"/>
      <c r="BFD104" s="76"/>
      <c r="BFE104" s="76"/>
      <c r="BFF104" s="76"/>
      <c r="BFG104" s="76"/>
      <c r="BFH104" s="76"/>
      <c r="BFI104" s="76"/>
      <c r="BFJ104" s="76"/>
      <c r="BFK104" s="76"/>
      <c r="BFL104" s="76"/>
      <c r="BFM104" s="76"/>
      <c r="BFN104" s="76"/>
      <c r="BFO104" s="76"/>
      <c r="BFP104" s="76"/>
      <c r="BFQ104" s="76"/>
      <c r="BFR104" s="76"/>
      <c r="BFS104" s="76"/>
      <c r="BFT104" s="76"/>
      <c r="BFU104" s="76"/>
      <c r="BFV104" s="76"/>
      <c r="BFW104" s="76"/>
      <c r="BFX104" s="76"/>
      <c r="BFY104" s="76"/>
      <c r="BFZ104" s="76"/>
      <c r="BGA104" s="76"/>
      <c r="BGB104" s="76"/>
      <c r="BGC104" s="76"/>
      <c r="BGD104" s="76"/>
      <c r="BGE104" s="76"/>
      <c r="BGF104" s="76"/>
      <c r="BGG104" s="76"/>
      <c r="BGH104" s="76"/>
      <c r="BGI104" s="76"/>
      <c r="BGJ104" s="76"/>
      <c r="BGK104" s="76"/>
      <c r="BGL104" s="76"/>
      <c r="BGM104" s="76"/>
      <c r="BGN104" s="76"/>
      <c r="BGO104" s="76"/>
      <c r="BGP104" s="76"/>
      <c r="BGQ104" s="76"/>
      <c r="BGR104" s="76"/>
      <c r="BGS104" s="76"/>
      <c r="BGT104" s="76"/>
      <c r="BGU104" s="76"/>
      <c r="BGV104" s="76"/>
      <c r="BGW104" s="76"/>
      <c r="BGX104" s="76"/>
      <c r="BGY104" s="76"/>
      <c r="BGZ104" s="76"/>
      <c r="BHA104" s="76"/>
      <c r="BHB104" s="76"/>
      <c r="BHC104" s="76"/>
      <c r="BHD104" s="76"/>
      <c r="BHE104" s="76"/>
      <c r="BHF104" s="76"/>
      <c r="BHG104" s="76"/>
      <c r="BHH104" s="76"/>
      <c r="BHI104" s="76"/>
      <c r="BHJ104" s="76"/>
      <c r="BHK104" s="76"/>
      <c r="BHL104" s="76"/>
      <c r="BHM104" s="76"/>
      <c r="BHN104" s="76"/>
      <c r="BHO104" s="76"/>
      <c r="BHP104" s="76"/>
      <c r="BHQ104" s="76"/>
      <c r="BHR104" s="76"/>
      <c r="BHS104" s="76"/>
      <c r="BHT104" s="76"/>
      <c r="BHU104" s="76"/>
      <c r="BHV104" s="76"/>
      <c r="BHW104" s="76"/>
      <c r="BHX104" s="76"/>
      <c r="BHY104" s="76"/>
      <c r="BHZ104" s="76"/>
      <c r="BIA104" s="76"/>
      <c r="BIB104" s="76"/>
      <c r="BIC104" s="76"/>
      <c r="BID104" s="76"/>
      <c r="BIE104" s="76"/>
      <c r="BIF104" s="76"/>
      <c r="BIG104" s="76"/>
      <c r="BIH104" s="76"/>
      <c r="BII104" s="76"/>
      <c r="BIJ104" s="76"/>
      <c r="BIK104" s="76"/>
      <c r="BIL104" s="76"/>
      <c r="BIM104" s="76"/>
      <c r="BIN104" s="76"/>
      <c r="BIO104" s="76"/>
      <c r="BIP104" s="76"/>
      <c r="BIQ104" s="76"/>
      <c r="BIR104" s="76"/>
      <c r="BIS104" s="76"/>
      <c r="BIT104" s="76"/>
      <c r="BIU104" s="76"/>
      <c r="BIV104" s="76"/>
      <c r="BIW104" s="76"/>
      <c r="BIX104" s="76"/>
      <c r="BIY104" s="76"/>
      <c r="BIZ104" s="76"/>
      <c r="BJA104" s="76"/>
      <c r="BJB104" s="76"/>
      <c r="BJC104" s="76"/>
      <c r="BJD104" s="76"/>
      <c r="BJE104" s="76"/>
      <c r="BJF104" s="76"/>
      <c r="BJG104" s="76"/>
      <c r="BJH104" s="76"/>
      <c r="BJI104" s="76"/>
      <c r="BJJ104" s="76"/>
      <c r="BJK104" s="76"/>
      <c r="BJL104" s="76"/>
      <c r="BJM104" s="76"/>
      <c r="BJN104" s="76"/>
      <c r="BJO104" s="76"/>
      <c r="BJP104" s="76"/>
      <c r="BJQ104" s="76"/>
      <c r="BJR104" s="76"/>
      <c r="BJS104" s="76"/>
      <c r="BJT104" s="76"/>
      <c r="BJU104" s="76"/>
      <c r="BJV104" s="76"/>
      <c r="BJW104" s="76"/>
      <c r="BJX104" s="76"/>
      <c r="BJY104" s="76"/>
      <c r="BJZ104" s="76"/>
      <c r="BKA104" s="76"/>
      <c r="BKB104" s="76"/>
      <c r="BKC104" s="76"/>
      <c r="BKD104" s="76"/>
      <c r="BKE104" s="76"/>
      <c r="BKF104" s="76"/>
      <c r="BKG104" s="76"/>
      <c r="BKH104" s="76"/>
      <c r="BKI104" s="76"/>
      <c r="BKJ104" s="76"/>
      <c r="BKK104" s="76"/>
      <c r="BKL104" s="76"/>
      <c r="BKM104" s="76"/>
      <c r="BKN104" s="76"/>
      <c r="BKO104" s="76"/>
      <c r="BKP104" s="76"/>
      <c r="BKQ104" s="76"/>
      <c r="BKR104" s="76"/>
      <c r="BKS104" s="76"/>
      <c r="BKT104" s="76"/>
      <c r="BKU104" s="76"/>
      <c r="BKV104" s="76"/>
      <c r="BKW104" s="76"/>
      <c r="BKX104" s="76"/>
      <c r="BKY104" s="76"/>
      <c r="BKZ104" s="76"/>
      <c r="BLA104" s="76"/>
      <c r="BLB104" s="76"/>
      <c r="BLC104" s="76"/>
      <c r="BLD104" s="76"/>
      <c r="BLE104" s="76"/>
      <c r="BLF104" s="76"/>
      <c r="BLG104" s="76"/>
      <c r="BLH104" s="76"/>
      <c r="BLI104" s="76"/>
      <c r="BLJ104" s="76"/>
      <c r="BLK104" s="76"/>
      <c r="BLL104" s="76"/>
      <c r="BLM104" s="76"/>
      <c r="BLN104" s="76"/>
      <c r="BLO104" s="76"/>
      <c r="BLP104" s="76"/>
      <c r="BLQ104" s="76"/>
      <c r="BLR104" s="76"/>
      <c r="BLS104" s="76"/>
      <c r="BLT104" s="76"/>
      <c r="BLU104" s="76"/>
      <c r="BLV104" s="76"/>
      <c r="BLW104" s="76"/>
      <c r="BLX104" s="76"/>
      <c r="BLY104" s="76"/>
      <c r="BLZ104" s="76"/>
      <c r="BMA104" s="76"/>
      <c r="BMB104" s="76"/>
      <c r="BMC104" s="76"/>
      <c r="BMD104" s="76"/>
      <c r="BME104" s="76"/>
      <c r="BMF104" s="76"/>
      <c r="BMG104" s="76"/>
      <c r="BMH104" s="76"/>
      <c r="BMI104" s="76"/>
      <c r="BMJ104" s="76"/>
      <c r="BMK104" s="76"/>
      <c r="BML104" s="76"/>
      <c r="BMM104" s="76"/>
      <c r="BMN104" s="76"/>
      <c r="BMO104" s="76"/>
      <c r="BMP104" s="76"/>
      <c r="BMQ104" s="76"/>
      <c r="BMR104" s="76"/>
      <c r="BMS104" s="76"/>
      <c r="BMT104" s="76"/>
      <c r="BMU104" s="76"/>
      <c r="BMV104" s="76"/>
      <c r="BMW104" s="76"/>
      <c r="BMX104" s="76"/>
      <c r="BMY104" s="76"/>
      <c r="BMZ104" s="76"/>
      <c r="BNA104" s="76"/>
      <c r="BNB104" s="76"/>
      <c r="BNC104" s="76"/>
      <c r="BND104" s="76"/>
      <c r="BNE104" s="76"/>
      <c r="BNF104" s="76"/>
      <c r="BNG104" s="76"/>
      <c r="BNH104" s="76"/>
      <c r="BNI104" s="76"/>
      <c r="BNJ104" s="76"/>
      <c r="BNK104" s="76"/>
      <c r="BNL104" s="76"/>
      <c r="BNM104" s="76"/>
      <c r="BNN104" s="76"/>
      <c r="BNO104" s="76"/>
      <c r="BNP104" s="76"/>
      <c r="BNQ104" s="76"/>
      <c r="BNR104" s="76"/>
      <c r="BNS104" s="76"/>
      <c r="BNT104" s="76"/>
      <c r="BNU104" s="76"/>
      <c r="BNV104" s="76"/>
      <c r="BNW104" s="76"/>
      <c r="BNX104" s="76"/>
      <c r="BNY104" s="76"/>
      <c r="BNZ104" s="76"/>
      <c r="BOA104" s="76"/>
      <c r="BOB104" s="76"/>
      <c r="BOC104" s="76"/>
      <c r="BOD104" s="76"/>
      <c r="BOE104" s="76"/>
      <c r="BOF104" s="76"/>
      <c r="BOG104" s="76"/>
      <c r="BOH104" s="76"/>
      <c r="BOI104" s="76"/>
      <c r="BOJ104" s="76"/>
      <c r="BOK104" s="76"/>
      <c r="BOL104" s="76"/>
      <c r="BOM104" s="76"/>
      <c r="BON104" s="76"/>
      <c r="BOO104" s="76"/>
      <c r="BOP104" s="76"/>
      <c r="BOQ104" s="76"/>
      <c r="BOR104" s="76"/>
      <c r="BOS104" s="76"/>
      <c r="BOT104" s="76"/>
      <c r="BOU104" s="76"/>
      <c r="BOV104" s="76"/>
      <c r="BOW104" s="76"/>
      <c r="BOX104" s="76"/>
      <c r="BOY104" s="76"/>
      <c r="BOZ104" s="76"/>
      <c r="BPA104" s="76"/>
      <c r="BPB104" s="76"/>
      <c r="BPC104" s="76"/>
      <c r="BPD104" s="76"/>
      <c r="BPE104" s="76"/>
      <c r="BPF104" s="76"/>
      <c r="BPG104" s="76"/>
      <c r="BPH104" s="76"/>
      <c r="BPI104" s="76"/>
      <c r="BPJ104" s="76"/>
      <c r="BPK104" s="76"/>
      <c r="BPL104" s="76"/>
      <c r="BPM104" s="76"/>
      <c r="BPN104" s="76"/>
      <c r="BPO104" s="76"/>
      <c r="BPP104" s="76"/>
      <c r="BPQ104" s="76"/>
      <c r="BPR104" s="76"/>
      <c r="BPS104" s="76"/>
      <c r="BPT104" s="76"/>
      <c r="BPU104" s="76"/>
      <c r="BPV104" s="76"/>
      <c r="BPW104" s="76"/>
      <c r="BPX104" s="76"/>
      <c r="BPY104" s="76"/>
      <c r="BPZ104" s="76"/>
      <c r="BQA104" s="76"/>
      <c r="BQB104" s="76"/>
      <c r="BQC104" s="76"/>
      <c r="BQD104" s="76"/>
      <c r="BQE104" s="76"/>
      <c r="BQF104" s="76"/>
      <c r="BQG104" s="76"/>
      <c r="BQH104" s="76"/>
      <c r="BQI104" s="76"/>
      <c r="BQJ104" s="76"/>
      <c r="BQK104" s="76"/>
      <c r="BQL104" s="76"/>
      <c r="BQM104" s="76"/>
      <c r="BQN104" s="76"/>
      <c r="BQO104" s="76"/>
      <c r="BQP104" s="76"/>
      <c r="BQQ104" s="76"/>
      <c r="BQR104" s="76"/>
      <c r="BQS104" s="76"/>
      <c r="BQT104" s="76"/>
      <c r="BQU104" s="76"/>
      <c r="BQV104" s="76"/>
      <c r="BQW104" s="76"/>
      <c r="BQX104" s="76"/>
      <c r="BQY104" s="76"/>
      <c r="BQZ104" s="76"/>
      <c r="BRA104" s="76"/>
      <c r="BRB104" s="76"/>
      <c r="BRC104" s="76"/>
      <c r="BRD104" s="76"/>
      <c r="BRE104" s="76"/>
      <c r="BRF104" s="76"/>
      <c r="BRG104" s="76"/>
      <c r="BRH104" s="76"/>
      <c r="BRI104" s="76"/>
      <c r="BRJ104" s="76"/>
      <c r="BRK104" s="76"/>
      <c r="BRL104" s="76"/>
      <c r="BRM104" s="76"/>
      <c r="BRN104" s="76"/>
      <c r="BRO104" s="76"/>
      <c r="BRP104" s="76"/>
      <c r="BRQ104" s="76"/>
      <c r="BRR104" s="76"/>
      <c r="BRS104" s="76"/>
      <c r="BRT104" s="76"/>
      <c r="BRU104" s="76"/>
      <c r="BRV104" s="76"/>
      <c r="BRW104" s="76"/>
      <c r="BRX104" s="76"/>
      <c r="BRY104" s="76"/>
      <c r="BRZ104" s="76"/>
      <c r="BSA104" s="76"/>
      <c r="BSB104" s="76"/>
      <c r="BSC104" s="76"/>
      <c r="BSD104" s="76"/>
      <c r="BSE104" s="76"/>
      <c r="BSF104" s="76"/>
      <c r="BSG104" s="76"/>
      <c r="BSH104" s="76"/>
      <c r="BSI104" s="76"/>
      <c r="BSJ104" s="76"/>
      <c r="BSK104" s="76"/>
      <c r="BSL104" s="76"/>
      <c r="BSM104" s="76"/>
      <c r="BSN104" s="76"/>
      <c r="BSO104" s="76"/>
      <c r="BSP104" s="76"/>
      <c r="BSQ104" s="76"/>
      <c r="BSR104" s="76"/>
      <c r="BSS104" s="76"/>
      <c r="BST104" s="76"/>
      <c r="BSU104" s="76"/>
      <c r="BSV104" s="76"/>
      <c r="BSW104" s="76"/>
      <c r="BSX104" s="76"/>
      <c r="BSY104" s="76"/>
      <c r="BSZ104" s="76"/>
      <c r="BTA104" s="76"/>
      <c r="BTB104" s="76"/>
      <c r="BTC104" s="76"/>
      <c r="BTD104" s="76"/>
      <c r="BTE104" s="76"/>
      <c r="BTF104" s="76"/>
      <c r="BTG104" s="76"/>
      <c r="BTH104" s="76"/>
      <c r="BTI104" s="76"/>
      <c r="BTJ104" s="76"/>
      <c r="BTK104" s="76"/>
      <c r="BTL104" s="76"/>
      <c r="BTM104" s="76"/>
      <c r="BTN104" s="76"/>
      <c r="BTO104" s="76"/>
      <c r="BTP104" s="76"/>
      <c r="BTQ104" s="76"/>
      <c r="BTR104" s="76"/>
      <c r="BTS104" s="76"/>
      <c r="BTT104" s="76"/>
      <c r="BTU104" s="76"/>
      <c r="BTV104" s="76"/>
      <c r="BTW104" s="76"/>
      <c r="BTX104" s="76"/>
      <c r="BTY104" s="76"/>
      <c r="BTZ104" s="76"/>
      <c r="BUA104" s="76"/>
      <c r="BUB104" s="76"/>
      <c r="BUC104" s="76"/>
      <c r="BUD104" s="76"/>
      <c r="BUE104" s="76"/>
      <c r="BUF104" s="76"/>
      <c r="BUG104" s="76"/>
      <c r="BUH104" s="76"/>
      <c r="BUI104" s="76"/>
      <c r="BUJ104" s="76"/>
      <c r="BUK104" s="76"/>
      <c r="BUL104" s="76"/>
      <c r="BUM104" s="76"/>
      <c r="BUN104" s="76"/>
      <c r="BUO104" s="76"/>
      <c r="BUP104" s="76"/>
      <c r="BUQ104" s="76"/>
      <c r="BUR104" s="76"/>
      <c r="BUS104" s="76"/>
      <c r="BUT104" s="76"/>
      <c r="BUU104" s="76"/>
      <c r="BUV104" s="76"/>
      <c r="BUW104" s="76"/>
      <c r="BUX104" s="76"/>
      <c r="BUY104" s="76"/>
      <c r="BUZ104" s="76"/>
      <c r="BVA104" s="76"/>
      <c r="BVB104" s="76"/>
      <c r="BVC104" s="76"/>
      <c r="BVD104" s="76"/>
      <c r="BVE104" s="76"/>
      <c r="BVF104" s="76"/>
      <c r="BVG104" s="76"/>
      <c r="BVH104" s="76"/>
      <c r="BVI104" s="76"/>
      <c r="BVJ104" s="76"/>
      <c r="BVK104" s="76"/>
      <c r="BVL104" s="76"/>
      <c r="BVM104" s="76"/>
      <c r="BVN104" s="76"/>
      <c r="BVO104" s="76"/>
      <c r="BVP104" s="76"/>
      <c r="BVQ104" s="76"/>
      <c r="BVR104" s="76"/>
      <c r="BVS104" s="76"/>
      <c r="BVT104" s="76"/>
      <c r="BVU104" s="76"/>
      <c r="BVV104" s="76"/>
      <c r="BVW104" s="76"/>
      <c r="BVX104" s="76"/>
      <c r="BVY104" s="76"/>
      <c r="BVZ104" s="76"/>
      <c r="BWA104" s="76"/>
      <c r="BWB104" s="76"/>
      <c r="BWC104" s="76"/>
      <c r="BWD104" s="76"/>
      <c r="BWE104" s="76"/>
      <c r="BWF104" s="76"/>
      <c r="BWG104" s="76"/>
      <c r="BWH104" s="76"/>
      <c r="BWI104" s="76"/>
      <c r="BWJ104" s="76"/>
      <c r="BWK104" s="76"/>
      <c r="BWL104" s="76"/>
      <c r="BWM104" s="76"/>
      <c r="BWN104" s="76"/>
      <c r="BWO104" s="76"/>
      <c r="BWP104" s="76"/>
      <c r="BWQ104" s="76"/>
      <c r="BWR104" s="76"/>
      <c r="BWS104" s="76"/>
      <c r="BWT104" s="76"/>
      <c r="BWU104" s="76"/>
      <c r="BWV104" s="76"/>
      <c r="BWW104" s="76"/>
      <c r="BWX104" s="76"/>
      <c r="BWY104" s="76"/>
      <c r="BWZ104" s="76"/>
      <c r="BXA104" s="76"/>
      <c r="BXB104" s="76"/>
      <c r="BXC104" s="76"/>
      <c r="BXD104" s="76"/>
      <c r="BXE104" s="76"/>
      <c r="BXF104" s="76"/>
      <c r="BXG104" s="76"/>
      <c r="BXH104" s="76"/>
      <c r="BXI104" s="76"/>
      <c r="BXJ104" s="76"/>
      <c r="BXK104" s="76"/>
      <c r="BXL104" s="76"/>
      <c r="BXM104" s="76"/>
      <c r="BXN104" s="76"/>
      <c r="BXO104" s="76"/>
      <c r="BXP104" s="76"/>
      <c r="BXQ104" s="76"/>
      <c r="BXR104" s="76"/>
      <c r="BXS104" s="76"/>
      <c r="BXT104" s="76"/>
      <c r="BXU104" s="76"/>
      <c r="BXV104" s="76"/>
      <c r="BXW104" s="76"/>
      <c r="BXX104" s="76"/>
      <c r="BXY104" s="76"/>
      <c r="BXZ104" s="76"/>
      <c r="BYA104" s="76"/>
      <c r="BYB104" s="76"/>
      <c r="BYC104" s="76"/>
      <c r="BYD104" s="76"/>
      <c r="BYE104" s="76"/>
      <c r="BYF104" s="76"/>
      <c r="BYG104" s="76"/>
      <c r="BYH104" s="76"/>
      <c r="BYI104" s="76"/>
      <c r="BYJ104" s="76"/>
      <c r="BYK104" s="76"/>
      <c r="BYL104" s="76"/>
      <c r="BYM104" s="76"/>
      <c r="BYN104" s="76"/>
      <c r="BYO104" s="76"/>
      <c r="BYP104" s="76"/>
      <c r="BYQ104" s="76"/>
      <c r="BYR104" s="76"/>
      <c r="BYS104" s="76"/>
      <c r="BYT104" s="76"/>
      <c r="BYU104" s="76"/>
      <c r="BYV104" s="76"/>
      <c r="BYW104" s="76"/>
      <c r="BYX104" s="76"/>
      <c r="BYY104" s="76"/>
      <c r="BYZ104" s="76"/>
      <c r="BZA104" s="76"/>
      <c r="BZB104" s="76"/>
      <c r="BZC104" s="76"/>
      <c r="BZD104" s="76"/>
      <c r="BZE104" s="76"/>
      <c r="BZF104" s="76"/>
      <c r="BZG104" s="76"/>
      <c r="BZH104" s="76"/>
      <c r="BZI104" s="76"/>
      <c r="BZJ104" s="76"/>
      <c r="BZK104" s="76"/>
      <c r="BZL104" s="76"/>
      <c r="BZM104" s="76"/>
      <c r="BZN104" s="76"/>
      <c r="BZO104" s="76"/>
      <c r="BZP104" s="76"/>
      <c r="BZQ104" s="76"/>
      <c r="BZR104" s="76"/>
      <c r="BZS104" s="76"/>
      <c r="BZT104" s="76"/>
      <c r="BZU104" s="76"/>
      <c r="BZV104" s="76"/>
      <c r="BZW104" s="76"/>
      <c r="BZX104" s="76"/>
      <c r="BZY104" s="76"/>
      <c r="BZZ104" s="76"/>
      <c r="CAA104" s="76"/>
      <c r="CAB104" s="76"/>
      <c r="CAC104" s="76"/>
      <c r="CAD104" s="76"/>
      <c r="CAE104" s="76"/>
      <c r="CAF104" s="76"/>
      <c r="CAG104" s="76"/>
      <c r="CAH104" s="76"/>
      <c r="CAI104" s="76"/>
      <c r="CAJ104" s="76"/>
      <c r="CAK104" s="76"/>
      <c r="CAL104" s="76"/>
      <c r="CAM104" s="76"/>
      <c r="CAN104" s="76"/>
      <c r="CAO104" s="76"/>
      <c r="CAP104" s="76"/>
      <c r="CAQ104" s="76"/>
      <c r="CAR104" s="76"/>
      <c r="CAS104" s="76"/>
      <c r="CAT104" s="76"/>
      <c r="CAU104" s="76"/>
      <c r="CAV104" s="76"/>
      <c r="CAW104" s="76"/>
      <c r="CAX104" s="76"/>
      <c r="CAY104" s="76"/>
      <c r="CAZ104" s="76"/>
      <c r="CBA104" s="76"/>
      <c r="CBB104" s="76"/>
      <c r="CBC104" s="76"/>
      <c r="CBD104" s="76"/>
      <c r="CBE104" s="76"/>
      <c r="CBF104" s="76"/>
      <c r="CBG104" s="76"/>
      <c r="CBH104" s="76"/>
      <c r="CBI104" s="76"/>
      <c r="CBJ104" s="76"/>
      <c r="CBK104" s="76"/>
      <c r="CBL104" s="76"/>
      <c r="CBM104" s="76"/>
      <c r="CBN104" s="76"/>
      <c r="CBO104" s="76"/>
      <c r="CBP104" s="76"/>
      <c r="CBQ104" s="76"/>
      <c r="CBR104" s="76"/>
      <c r="CBS104" s="76"/>
      <c r="CBT104" s="76"/>
      <c r="CBU104" s="76"/>
      <c r="CBV104" s="76"/>
      <c r="CBW104" s="76"/>
      <c r="CBX104" s="76"/>
      <c r="CBY104" s="76"/>
      <c r="CBZ104" s="76"/>
      <c r="CCA104" s="76"/>
      <c r="CCB104" s="76"/>
      <c r="CCC104" s="76"/>
      <c r="CCD104" s="76"/>
      <c r="CCE104" s="76"/>
      <c r="CCF104" s="76"/>
      <c r="CCG104" s="76"/>
      <c r="CCH104" s="76"/>
      <c r="CCI104" s="76"/>
      <c r="CCJ104" s="76"/>
      <c r="CCK104" s="76"/>
      <c r="CCL104" s="76"/>
      <c r="CCM104" s="76"/>
      <c r="CCN104" s="76"/>
      <c r="CCO104" s="76"/>
      <c r="CCP104" s="76"/>
      <c r="CCQ104" s="76"/>
      <c r="CCR104" s="76"/>
      <c r="CCS104" s="76"/>
      <c r="CCT104" s="76"/>
      <c r="CCU104" s="76"/>
      <c r="CCV104" s="76"/>
      <c r="CCW104" s="76"/>
      <c r="CCX104" s="76"/>
      <c r="CCY104" s="76"/>
      <c r="CCZ104" s="76"/>
      <c r="CDA104" s="76"/>
      <c r="CDB104" s="76"/>
      <c r="CDC104" s="76"/>
      <c r="CDD104" s="76"/>
      <c r="CDE104" s="76"/>
      <c r="CDF104" s="76"/>
      <c r="CDG104" s="76"/>
      <c r="CDH104" s="76"/>
      <c r="CDI104" s="76"/>
      <c r="CDJ104" s="76"/>
      <c r="CDK104" s="76"/>
      <c r="CDL104" s="76"/>
      <c r="CDM104" s="76"/>
      <c r="CDN104" s="76"/>
      <c r="CDO104" s="76"/>
      <c r="CDP104" s="76"/>
      <c r="CDQ104" s="76"/>
      <c r="CDR104" s="76"/>
      <c r="CDS104" s="76"/>
      <c r="CDT104" s="76"/>
      <c r="CDU104" s="76"/>
      <c r="CDV104" s="76"/>
      <c r="CDW104" s="76"/>
      <c r="CDX104" s="76"/>
      <c r="CDY104" s="76"/>
      <c r="CDZ104" s="76"/>
      <c r="CEA104" s="76"/>
      <c r="CEB104" s="76"/>
      <c r="CEC104" s="76"/>
      <c r="CED104" s="76"/>
      <c r="CEE104" s="76"/>
      <c r="CEF104" s="76"/>
      <c r="CEG104" s="76"/>
      <c r="CEH104" s="76"/>
      <c r="CEI104" s="76"/>
      <c r="CEJ104" s="76"/>
      <c r="CEK104" s="76"/>
      <c r="CEL104" s="76"/>
      <c r="CEM104" s="76"/>
      <c r="CEN104" s="76"/>
      <c r="CEO104" s="76"/>
      <c r="CEP104" s="76"/>
      <c r="CEQ104" s="76"/>
      <c r="CER104" s="76"/>
      <c r="CES104" s="76"/>
      <c r="CET104" s="76"/>
      <c r="CEU104" s="76"/>
      <c r="CEV104" s="76"/>
      <c r="CEW104" s="76"/>
      <c r="CEX104" s="76"/>
      <c r="CEY104" s="76"/>
      <c r="CEZ104" s="76"/>
      <c r="CFA104" s="76"/>
      <c r="CFB104" s="76"/>
      <c r="CFC104" s="76"/>
      <c r="CFD104" s="76"/>
      <c r="CFE104" s="76"/>
      <c r="CFF104" s="76"/>
      <c r="CFG104" s="76"/>
      <c r="CFH104" s="76"/>
      <c r="CFI104" s="76"/>
      <c r="CFJ104" s="76"/>
      <c r="CFK104" s="76"/>
      <c r="CFL104" s="76"/>
      <c r="CFM104" s="76"/>
      <c r="CFN104" s="76"/>
      <c r="CFO104" s="76"/>
      <c r="CFP104" s="76"/>
      <c r="CFQ104" s="76"/>
      <c r="CFR104" s="76"/>
      <c r="CFS104" s="76"/>
      <c r="CFT104" s="76"/>
      <c r="CFU104" s="76"/>
      <c r="CFV104" s="76"/>
      <c r="CFW104" s="76"/>
      <c r="CFX104" s="76"/>
      <c r="CFY104" s="76"/>
      <c r="CFZ104" s="76"/>
      <c r="CGA104" s="76"/>
      <c r="CGB104" s="76"/>
      <c r="CGC104" s="76"/>
      <c r="CGD104" s="76"/>
      <c r="CGE104" s="76"/>
      <c r="CGF104" s="76"/>
      <c r="CGG104" s="76"/>
      <c r="CGH104" s="76"/>
      <c r="CGI104" s="76"/>
      <c r="CGJ104" s="76"/>
      <c r="CGK104" s="76"/>
      <c r="CGL104" s="76"/>
      <c r="CGM104" s="76"/>
      <c r="CGN104" s="76"/>
      <c r="CGO104" s="76"/>
      <c r="CGP104" s="76"/>
      <c r="CGQ104" s="76"/>
      <c r="CGR104" s="76"/>
      <c r="CGS104" s="76"/>
      <c r="CGT104" s="76"/>
      <c r="CGU104" s="76"/>
      <c r="CGV104" s="76"/>
      <c r="CGW104" s="76"/>
      <c r="CGX104" s="76"/>
      <c r="CGY104" s="76"/>
      <c r="CGZ104" s="76"/>
      <c r="CHA104" s="76"/>
      <c r="CHB104" s="76"/>
      <c r="CHC104" s="76"/>
      <c r="CHD104" s="76"/>
      <c r="CHE104" s="76"/>
      <c r="CHF104" s="76"/>
      <c r="CHG104" s="76"/>
      <c r="CHH104" s="76"/>
      <c r="CHI104" s="76"/>
      <c r="CHJ104" s="76"/>
      <c r="CHK104" s="76"/>
      <c r="CHL104" s="76"/>
      <c r="CHM104" s="76"/>
      <c r="CHN104" s="76"/>
      <c r="CHO104" s="76"/>
      <c r="CHP104" s="76"/>
      <c r="CHQ104" s="76"/>
      <c r="CHR104" s="76"/>
      <c r="CHS104" s="76"/>
      <c r="CHT104" s="76"/>
      <c r="CHU104" s="76"/>
      <c r="CHV104" s="76"/>
      <c r="CHW104" s="76"/>
      <c r="CHX104" s="76"/>
      <c r="CHY104" s="76"/>
      <c r="CHZ104" s="76"/>
      <c r="CIA104" s="76"/>
      <c r="CIB104" s="76"/>
      <c r="CIC104" s="76"/>
      <c r="CID104" s="76"/>
      <c r="CIE104" s="76"/>
      <c r="CIF104" s="76"/>
      <c r="CIG104" s="76"/>
      <c r="CIH104" s="76"/>
      <c r="CII104" s="76"/>
      <c r="CIJ104" s="76"/>
      <c r="CIK104" s="76"/>
      <c r="CIL104" s="76"/>
      <c r="CIM104" s="76"/>
      <c r="CIN104" s="76"/>
      <c r="CIO104" s="76"/>
      <c r="CIP104" s="76"/>
      <c r="CIQ104" s="76"/>
      <c r="CIR104" s="76"/>
      <c r="CIS104" s="76"/>
      <c r="CIT104" s="76"/>
      <c r="CIU104" s="76"/>
      <c r="CIV104" s="76"/>
      <c r="CIW104" s="76"/>
      <c r="CIX104" s="76"/>
      <c r="CIY104" s="76"/>
      <c r="CIZ104" s="76"/>
      <c r="CJA104" s="76"/>
      <c r="CJB104" s="76"/>
      <c r="CJC104" s="76"/>
      <c r="CJD104" s="76"/>
      <c r="CJE104" s="76"/>
      <c r="CJF104" s="76"/>
      <c r="CJG104" s="76"/>
      <c r="CJH104" s="76"/>
      <c r="CJI104" s="76"/>
      <c r="CJJ104" s="76"/>
      <c r="CJK104" s="76"/>
      <c r="CJL104" s="76"/>
      <c r="CJM104" s="76"/>
      <c r="CJN104" s="76"/>
      <c r="CJO104" s="76"/>
      <c r="CJP104" s="76"/>
      <c r="CJQ104" s="76"/>
      <c r="CJR104" s="76"/>
      <c r="CJS104" s="76"/>
      <c r="CJT104" s="76"/>
      <c r="CJU104" s="76"/>
      <c r="CJV104" s="76"/>
      <c r="CJW104" s="76"/>
      <c r="CJX104" s="76"/>
      <c r="CJY104" s="76"/>
      <c r="CJZ104" s="76"/>
      <c r="CKA104" s="76"/>
      <c r="CKB104" s="76"/>
      <c r="CKC104" s="76"/>
      <c r="CKD104" s="76"/>
      <c r="CKE104" s="76"/>
      <c r="CKF104" s="76"/>
      <c r="CKG104" s="76"/>
      <c r="CKH104" s="76"/>
      <c r="CKI104" s="76"/>
      <c r="CKJ104" s="76"/>
      <c r="CKK104" s="76"/>
      <c r="CKL104" s="76"/>
      <c r="CKM104" s="76"/>
      <c r="CKN104" s="76"/>
      <c r="CKO104" s="76"/>
      <c r="CKP104" s="76"/>
      <c r="CKQ104" s="76"/>
      <c r="CKR104" s="76"/>
      <c r="CKS104" s="76"/>
      <c r="CKT104" s="76"/>
      <c r="CKU104" s="76"/>
      <c r="CKV104" s="76"/>
      <c r="CKW104" s="76"/>
      <c r="CKX104" s="76"/>
      <c r="CKY104" s="76"/>
      <c r="CKZ104" s="76"/>
      <c r="CLA104" s="76"/>
      <c r="CLB104" s="76"/>
      <c r="CLC104" s="76"/>
      <c r="CLD104" s="76"/>
      <c r="CLE104" s="76"/>
      <c r="CLF104" s="76"/>
      <c r="CLG104" s="76"/>
      <c r="CLH104" s="76"/>
      <c r="CLI104" s="76"/>
      <c r="CLJ104" s="76"/>
      <c r="CLK104" s="76"/>
      <c r="CLL104" s="76"/>
      <c r="CLM104" s="76"/>
      <c r="CLN104" s="76"/>
      <c r="CLO104" s="76"/>
      <c r="CLP104" s="76"/>
      <c r="CLQ104" s="76"/>
      <c r="CLR104" s="76"/>
      <c r="CLS104" s="76"/>
      <c r="CLT104" s="76"/>
      <c r="CLU104" s="76"/>
      <c r="CLV104" s="76"/>
      <c r="CLW104" s="76"/>
      <c r="CLX104" s="76"/>
      <c r="CLY104" s="76"/>
      <c r="CLZ104" s="76"/>
      <c r="CMA104" s="76"/>
      <c r="CMB104" s="76"/>
      <c r="CMC104" s="76"/>
      <c r="CMD104" s="76"/>
      <c r="CME104" s="76"/>
      <c r="CMF104" s="76"/>
      <c r="CMG104" s="76"/>
      <c r="CMH104" s="76"/>
      <c r="CMI104" s="76"/>
      <c r="CMJ104" s="76"/>
      <c r="CMK104" s="76"/>
      <c r="CML104" s="76"/>
      <c r="CMM104" s="76"/>
      <c r="CMN104" s="76"/>
      <c r="CMO104" s="76"/>
      <c r="CMP104" s="76"/>
      <c r="CMQ104" s="76"/>
      <c r="CMR104" s="76"/>
      <c r="CMS104" s="76"/>
      <c r="CMT104" s="76"/>
      <c r="CMU104" s="76"/>
      <c r="CMV104" s="76"/>
      <c r="CMW104" s="76"/>
      <c r="CMX104" s="76"/>
      <c r="CMY104" s="76"/>
      <c r="CMZ104" s="76"/>
      <c r="CNA104" s="76"/>
      <c r="CNB104" s="76"/>
      <c r="CNC104" s="76"/>
      <c r="CND104" s="76"/>
      <c r="CNE104" s="76"/>
      <c r="CNF104" s="76"/>
      <c r="CNG104" s="76"/>
      <c r="CNH104" s="76"/>
      <c r="CNI104" s="76"/>
      <c r="CNJ104" s="76"/>
      <c r="CNK104" s="76"/>
      <c r="CNL104" s="76"/>
      <c r="CNM104" s="76"/>
      <c r="CNN104" s="76"/>
      <c r="CNO104" s="76"/>
      <c r="CNP104" s="76"/>
      <c r="CNQ104" s="76"/>
      <c r="CNR104" s="76"/>
      <c r="CNS104" s="76"/>
      <c r="CNT104" s="76"/>
      <c r="CNU104" s="76"/>
      <c r="CNV104" s="76"/>
      <c r="CNW104" s="76"/>
      <c r="CNX104" s="76"/>
      <c r="CNY104" s="76"/>
      <c r="CNZ104" s="76"/>
      <c r="COA104" s="76"/>
      <c r="COB104" s="76"/>
      <c r="COC104" s="76"/>
      <c r="COD104" s="76"/>
      <c r="COE104" s="76"/>
      <c r="COF104" s="76"/>
      <c r="COG104" s="76"/>
      <c r="COH104" s="76"/>
      <c r="COI104" s="76"/>
      <c r="COJ104" s="76"/>
      <c r="COK104" s="76"/>
      <c r="COL104" s="76"/>
      <c r="COM104" s="76"/>
      <c r="CON104" s="76"/>
      <c r="COO104" s="76"/>
      <c r="COP104" s="76"/>
      <c r="COQ104" s="76"/>
      <c r="COR104" s="76"/>
      <c r="COS104" s="76"/>
      <c r="COT104" s="76"/>
      <c r="COU104" s="76"/>
      <c r="COV104" s="76"/>
      <c r="COW104" s="76"/>
      <c r="COX104" s="76"/>
      <c r="COY104" s="76"/>
      <c r="COZ104" s="76"/>
      <c r="CPA104" s="76"/>
      <c r="CPB104" s="76"/>
      <c r="CPC104" s="76"/>
      <c r="CPD104" s="76"/>
      <c r="CPE104" s="76"/>
      <c r="CPF104" s="76"/>
      <c r="CPG104" s="76"/>
      <c r="CPH104" s="76"/>
      <c r="CPI104" s="76"/>
      <c r="CPJ104" s="76"/>
      <c r="CPK104" s="76"/>
      <c r="CPL104" s="76"/>
      <c r="CPM104" s="76"/>
      <c r="CPN104" s="76"/>
      <c r="CPO104" s="76"/>
      <c r="CPP104" s="76"/>
      <c r="CPQ104" s="76"/>
      <c r="CPR104" s="76"/>
      <c r="CPS104" s="76"/>
      <c r="CPT104" s="76"/>
      <c r="CPU104" s="76"/>
      <c r="CPV104" s="76"/>
      <c r="CPW104" s="76"/>
      <c r="CPX104" s="76"/>
      <c r="CPY104" s="76"/>
      <c r="CPZ104" s="76"/>
      <c r="CQA104" s="76"/>
      <c r="CQB104" s="76"/>
      <c r="CQC104" s="76"/>
      <c r="CQD104" s="76"/>
      <c r="CQE104" s="76"/>
      <c r="CQF104" s="76"/>
      <c r="CQG104" s="76"/>
      <c r="CQH104" s="76"/>
      <c r="CQI104" s="76"/>
      <c r="CQJ104" s="76"/>
      <c r="CQK104" s="76"/>
      <c r="CQL104" s="76"/>
      <c r="CQM104" s="76"/>
      <c r="CQN104" s="76"/>
      <c r="CQO104" s="76"/>
      <c r="CQP104" s="76"/>
      <c r="CQQ104" s="76"/>
      <c r="CQR104" s="76"/>
      <c r="CQS104" s="76"/>
      <c r="CQT104" s="76"/>
      <c r="CQU104" s="76"/>
      <c r="CQV104" s="76"/>
      <c r="CQW104" s="76"/>
      <c r="CQX104" s="76"/>
      <c r="CQY104" s="76"/>
      <c r="CQZ104" s="76"/>
      <c r="CRA104" s="76"/>
      <c r="CRB104" s="76"/>
      <c r="CRC104" s="76"/>
      <c r="CRD104" s="76"/>
      <c r="CRE104" s="76"/>
      <c r="CRF104" s="76"/>
      <c r="CRG104" s="76"/>
      <c r="CRH104" s="76"/>
      <c r="CRI104" s="76"/>
      <c r="CRJ104" s="76"/>
      <c r="CRK104" s="76"/>
      <c r="CRL104" s="76"/>
      <c r="CRM104" s="76"/>
      <c r="CRN104" s="76"/>
      <c r="CRO104" s="76"/>
      <c r="CRP104" s="76"/>
      <c r="CRQ104" s="76"/>
      <c r="CRR104" s="76"/>
      <c r="CRS104" s="76"/>
      <c r="CRT104" s="76"/>
      <c r="CRU104" s="76"/>
      <c r="CRV104" s="76"/>
      <c r="CRW104" s="76"/>
      <c r="CRX104" s="76"/>
      <c r="CRY104" s="76"/>
      <c r="CRZ104" s="76"/>
      <c r="CSA104" s="76"/>
      <c r="CSB104" s="76"/>
      <c r="CSC104" s="76"/>
      <c r="CSD104" s="76"/>
      <c r="CSE104" s="76"/>
      <c r="CSF104" s="76"/>
      <c r="CSG104" s="76"/>
      <c r="CSH104" s="76"/>
      <c r="CSI104" s="76"/>
      <c r="CSJ104" s="76"/>
      <c r="CSK104" s="76"/>
      <c r="CSL104" s="76"/>
      <c r="CSM104" s="76"/>
      <c r="CSN104" s="76"/>
      <c r="CSO104" s="76"/>
      <c r="CSP104" s="76"/>
      <c r="CSQ104" s="76"/>
      <c r="CSR104" s="76"/>
      <c r="CSS104" s="76"/>
      <c r="CST104" s="76"/>
      <c r="CSU104" s="76"/>
      <c r="CSV104" s="76"/>
      <c r="CSW104" s="76"/>
      <c r="CSX104" s="76"/>
      <c r="CSY104" s="76"/>
      <c r="CSZ104" s="76"/>
      <c r="CTA104" s="76"/>
      <c r="CTB104" s="76"/>
      <c r="CTC104" s="76"/>
      <c r="CTD104" s="76"/>
      <c r="CTE104" s="76"/>
      <c r="CTF104" s="76"/>
      <c r="CTG104" s="76"/>
      <c r="CTH104" s="76"/>
      <c r="CTI104" s="76"/>
      <c r="CTJ104" s="76"/>
      <c r="CTK104" s="76"/>
      <c r="CTL104" s="76"/>
      <c r="CTM104" s="76"/>
      <c r="CTN104" s="76"/>
      <c r="CTO104" s="76"/>
      <c r="CTP104" s="76"/>
      <c r="CTQ104" s="76"/>
      <c r="CTR104" s="76"/>
      <c r="CTS104" s="76"/>
      <c r="CTT104" s="76"/>
      <c r="CTU104" s="76"/>
      <c r="CTV104" s="76"/>
      <c r="CTW104" s="76"/>
      <c r="CTX104" s="76"/>
      <c r="CTY104" s="76"/>
      <c r="CTZ104" s="76"/>
      <c r="CUA104" s="76"/>
      <c r="CUB104" s="76"/>
      <c r="CUC104" s="76"/>
      <c r="CUD104" s="76"/>
      <c r="CUE104" s="76"/>
      <c r="CUF104" s="76"/>
      <c r="CUG104" s="76"/>
      <c r="CUH104" s="76"/>
      <c r="CUI104" s="76"/>
      <c r="CUJ104" s="76"/>
      <c r="CUK104" s="76"/>
      <c r="CUL104" s="76"/>
      <c r="CUM104" s="76"/>
      <c r="CUN104" s="76"/>
      <c r="CUO104" s="76"/>
      <c r="CUP104" s="76"/>
      <c r="CUQ104" s="76"/>
      <c r="CUR104" s="76"/>
      <c r="CUS104" s="76"/>
      <c r="CUT104" s="76"/>
      <c r="CUU104" s="76"/>
      <c r="CUV104" s="76"/>
      <c r="CUW104" s="76"/>
      <c r="CUX104" s="76"/>
      <c r="CUY104" s="76"/>
      <c r="CUZ104" s="76"/>
      <c r="CVA104" s="76"/>
      <c r="CVB104" s="76"/>
      <c r="CVC104" s="76"/>
      <c r="CVD104" s="76"/>
      <c r="CVE104" s="76"/>
      <c r="CVF104" s="76"/>
      <c r="CVG104" s="76"/>
      <c r="CVH104" s="76"/>
      <c r="CVI104" s="76"/>
      <c r="CVJ104" s="76"/>
      <c r="CVK104" s="76"/>
      <c r="CVL104" s="76"/>
      <c r="CVM104" s="76"/>
      <c r="CVN104" s="76"/>
      <c r="CVO104" s="76"/>
      <c r="CVP104" s="76"/>
      <c r="CVQ104" s="76"/>
      <c r="CVR104" s="76"/>
      <c r="CVS104" s="76"/>
      <c r="CVT104" s="76"/>
      <c r="CVU104" s="76"/>
      <c r="CVV104" s="76"/>
      <c r="CVW104" s="76"/>
      <c r="CVX104" s="76"/>
      <c r="CVY104" s="76"/>
      <c r="CVZ104" s="76"/>
      <c r="CWA104" s="76"/>
      <c r="CWB104" s="76"/>
      <c r="CWC104" s="76"/>
      <c r="CWD104" s="76"/>
      <c r="CWE104" s="76"/>
      <c r="CWF104" s="76"/>
      <c r="CWG104" s="76"/>
      <c r="CWH104" s="76"/>
      <c r="CWI104" s="76"/>
      <c r="CWJ104" s="76"/>
      <c r="CWK104" s="76"/>
      <c r="CWL104" s="76"/>
      <c r="CWM104" s="76"/>
      <c r="CWN104" s="76"/>
      <c r="CWO104" s="76"/>
      <c r="CWP104" s="76"/>
      <c r="CWQ104" s="76"/>
      <c r="CWR104" s="76"/>
      <c r="CWS104" s="76"/>
      <c r="CWT104" s="76"/>
      <c r="CWU104" s="76"/>
      <c r="CWV104" s="76"/>
      <c r="CWW104" s="76"/>
      <c r="CWX104" s="76"/>
      <c r="CWY104" s="76"/>
      <c r="CWZ104" s="76"/>
      <c r="CXA104" s="76"/>
      <c r="CXB104" s="76"/>
      <c r="CXC104" s="76"/>
      <c r="CXD104" s="76"/>
      <c r="CXE104" s="76"/>
      <c r="CXF104" s="76"/>
      <c r="CXG104" s="76"/>
      <c r="CXH104" s="76"/>
    </row>
    <row r="105" spans="1:2660" s="75" customFormat="1" ht="39.950000000000003" customHeight="1" x14ac:dyDescent="0.2">
      <c r="A105" s="736"/>
      <c r="B105" s="638"/>
      <c r="C105" s="640"/>
      <c r="D105" s="642" t="str">
        <f t="shared" ref="D105" si="78">IF(A105&lt;&gt;"",SUM(F105:AO105),"")</f>
        <v/>
      </c>
      <c r="E105" s="104" t="s">
        <v>17</v>
      </c>
      <c r="F105" s="93"/>
      <c r="G105" s="644" t="str">
        <f>IF(AND(A105&lt;&gt;"",G$90&lt;&gt;"",F105&lt;&gt;""),A$84,"")</f>
        <v/>
      </c>
      <c r="H105" s="645"/>
      <c r="I105" s="94"/>
      <c r="J105" s="602" t="str">
        <f>IF(AND($A105&lt;&gt;"",J$90&lt;&gt;"",I105&lt;&gt;""),B$84,"")</f>
        <v/>
      </c>
      <c r="K105" s="603"/>
      <c r="L105" s="94"/>
      <c r="M105" s="602" t="str">
        <f>IF(AND($A105&lt;&gt;"",M$90&lt;&gt;"",L105&lt;&gt;""),C$84,"")</f>
        <v/>
      </c>
      <c r="N105" s="603"/>
      <c r="O105" s="95"/>
      <c r="P105" s="602" t="str">
        <f>IF(AND($A105&lt;&gt;"",P$90&lt;&gt;"",O105&lt;&gt;""),D$84,"")</f>
        <v/>
      </c>
      <c r="Q105" s="603"/>
      <c r="R105" s="95"/>
      <c r="S105" s="602" t="str">
        <f>IF(AND($A105&lt;&gt;"",S$90&lt;&gt;"",R105&lt;&gt;""),E$84,"")</f>
        <v/>
      </c>
      <c r="T105" s="603"/>
      <c r="U105" s="95"/>
      <c r="V105" s="602" t="str">
        <f>IF(AND($A105&lt;&gt;"",V$90&lt;&gt;"",U105&lt;&gt;""),F$84,"")</f>
        <v/>
      </c>
      <c r="W105" s="603"/>
      <c r="X105" s="95"/>
      <c r="Y105" s="602" t="str">
        <f>IF(AND($A105&lt;&gt;"",Y$90&lt;&gt;"",X105&lt;&gt;""),G$84,"")</f>
        <v/>
      </c>
      <c r="Z105" s="603"/>
      <c r="AA105" s="94"/>
      <c r="AB105" s="602" t="str">
        <f>IF(AND($A105&lt;&gt;"",AB$90&lt;&gt;"",AA105&lt;&gt;""),H$84,"")</f>
        <v/>
      </c>
      <c r="AC105" s="603"/>
      <c r="AD105" s="95"/>
      <c r="AE105" s="602" t="str">
        <f>IF(AND($A105&lt;&gt;"",AE$90&lt;&gt;"",AD105&lt;&gt;""),I$84,"")</f>
        <v/>
      </c>
      <c r="AF105" s="603"/>
      <c r="AG105" s="95"/>
      <c r="AH105" s="602" t="str">
        <f>IF(AND($A105&lt;&gt;"",AH$90&lt;&gt;"",AG105&lt;&gt;""),J$84,"")</f>
        <v/>
      </c>
      <c r="AI105" s="603"/>
      <c r="AJ105" s="94"/>
      <c r="AK105" s="602" t="str">
        <f>IF(AND($A105&lt;&gt;"",AK$90&lt;&gt;"",AJ105&lt;&gt;""),K$84,"")</f>
        <v/>
      </c>
      <c r="AL105" s="603"/>
      <c r="AM105" s="94"/>
      <c r="AN105" s="602" t="str">
        <f>IF(AND($A105&lt;&gt;"",AN$90&lt;&gt;"",AM105&lt;&gt;""),L$84,"")</f>
        <v/>
      </c>
      <c r="AO105" s="603"/>
      <c r="AP105" s="77"/>
      <c r="AQ105" s="77"/>
      <c r="AR105" s="77"/>
      <c r="AS105" s="77"/>
      <c r="AT105" s="77"/>
      <c r="AU105" s="77"/>
      <c r="AV105" s="77"/>
      <c r="AW105" s="77"/>
      <c r="AX105" s="77"/>
      <c r="AY105" s="77"/>
      <c r="AZ105" s="77"/>
      <c r="BA105" s="77"/>
      <c r="BB105" s="77"/>
      <c r="BC105" s="77"/>
      <c r="BD105" s="77"/>
      <c r="BE105" s="77"/>
      <c r="BF105" s="77"/>
      <c r="BG105" s="77"/>
      <c r="BH105" s="77"/>
      <c r="BI105" s="77"/>
      <c r="BJ105" s="77"/>
      <c r="BK105" s="77"/>
      <c r="BL105" s="77"/>
      <c r="BM105" s="77"/>
      <c r="BN105" s="77"/>
      <c r="BO105" s="77"/>
      <c r="BP105" s="77"/>
      <c r="BQ105" s="77"/>
      <c r="BR105" s="77"/>
      <c r="BS105" s="77"/>
      <c r="BT105" s="77"/>
      <c r="BU105" s="77"/>
      <c r="BV105" s="77"/>
      <c r="BW105" s="77"/>
      <c r="BX105" s="77"/>
      <c r="BY105" s="77"/>
      <c r="BZ105" s="77"/>
      <c r="CA105" s="77"/>
      <c r="CB105" s="77"/>
      <c r="CC105" s="77"/>
      <c r="CD105" s="77"/>
      <c r="CE105" s="77"/>
      <c r="CF105" s="77"/>
      <c r="CG105" s="77"/>
      <c r="CH105" s="77"/>
      <c r="CI105" s="77"/>
      <c r="CJ105" s="77"/>
      <c r="CK105" s="77"/>
      <c r="CL105" s="77"/>
      <c r="CM105" s="77"/>
      <c r="CN105" s="77"/>
      <c r="CO105" s="77"/>
      <c r="CP105" s="77"/>
      <c r="CQ105" s="77"/>
      <c r="CR105" s="77"/>
      <c r="CS105" s="77"/>
      <c r="CT105" s="77"/>
      <c r="CU105" s="77"/>
      <c r="CV105" s="77"/>
      <c r="CW105" s="77"/>
      <c r="CX105" s="77"/>
      <c r="CY105" s="77"/>
      <c r="CZ105" s="77"/>
      <c r="DA105" s="77"/>
      <c r="DB105" s="77"/>
      <c r="DC105" s="77"/>
      <c r="DD105" s="77"/>
      <c r="DE105" s="77"/>
      <c r="DF105" s="77"/>
      <c r="DG105" s="77"/>
      <c r="DH105" s="77"/>
      <c r="DI105" s="77"/>
      <c r="DJ105" s="77"/>
      <c r="DK105" s="77"/>
      <c r="DL105" s="77"/>
      <c r="DM105" s="77"/>
      <c r="DN105" s="77"/>
      <c r="DO105" s="77"/>
      <c r="DP105" s="77"/>
      <c r="DQ105" s="77"/>
      <c r="DR105" s="77"/>
      <c r="DS105" s="77"/>
      <c r="DT105" s="77"/>
      <c r="DU105" s="77"/>
      <c r="DV105" s="77"/>
      <c r="DW105" s="77"/>
      <c r="DX105" s="77"/>
      <c r="DY105" s="77"/>
      <c r="DZ105" s="77"/>
      <c r="EA105" s="77"/>
      <c r="EB105" s="77"/>
      <c r="EC105" s="77"/>
      <c r="ED105" s="77"/>
      <c r="EE105" s="76"/>
      <c r="EF105" s="76"/>
      <c r="EG105" s="76"/>
      <c r="EH105" s="76"/>
      <c r="EI105" s="76"/>
      <c r="EJ105" s="76"/>
      <c r="EK105" s="76"/>
      <c r="EL105" s="76"/>
      <c r="EM105" s="76"/>
      <c r="EN105" s="76"/>
      <c r="EO105" s="76"/>
      <c r="EP105" s="76"/>
      <c r="EQ105" s="76"/>
      <c r="ER105" s="76"/>
      <c r="ES105" s="76"/>
      <c r="ET105" s="76"/>
      <c r="EU105" s="76"/>
      <c r="EV105" s="76"/>
      <c r="EW105" s="76"/>
      <c r="EX105" s="76"/>
      <c r="EY105" s="76"/>
      <c r="EZ105" s="76"/>
      <c r="FA105" s="76"/>
      <c r="FB105" s="76"/>
      <c r="FC105" s="76"/>
      <c r="FD105" s="76"/>
      <c r="FE105" s="76"/>
      <c r="FF105" s="76"/>
      <c r="FG105" s="76"/>
      <c r="FH105" s="76"/>
      <c r="FI105" s="76"/>
      <c r="FJ105" s="76"/>
      <c r="FK105" s="76"/>
      <c r="FL105" s="76"/>
      <c r="FM105" s="76"/>
      <c r="FN105" s="76"/>
      <c r="FO105" s="76"/>
      <c r="FP105" s="76"/>
      <c r="FQ105" s="76"/>
      <c r="FR105" s="76"/>
      <c r="FS105" s="76"/>
      <c r="FT105" s="76"/>
      <c r="FU105" s="76"/>
      <c r="FV105" s="76"/>
      <c r="FW105" s="76"/>
      <c r="FX105" s="76"/>
      <c r="FY105" s="76"/>
      <c r="FZ105" s="76"/>
      <c r="GA105" s="76"/>
      <c r="GB105" s="76"/>
      <c r="GC105" s="76"/>
      <c r="GD105" s="76"/>
      <c r="GE105" s="76"/>
      <c r="GF105" s="76"/>
      <c r="GG105" s="76"/>
      <c r="GH105" s="76"/>
      <c r="GI105" s="76"/>
      <c r="GJ105" s="76"/>
      <c r="GK105" s="76"/>
      <c r="GL105" s="76"/>
      <c r="GM105" s="76"/>
      <c r="GN105" s="76"/>
      <c r="GO105" s="76"/>
      <c r="GP105" s="76"/>
      <c r="GQ105" s="76"/>
      <c r="GR105" s="76"/>
      <c r="GS105" s="76"/>
      <c r="GT105" s="76"/>
      <c r="GU105" s="76"/>
      <c r="GV105" s="76"/>
      <c r="GW105" s="76"/>
      <c r="GX105" s="76"/>
      <c r="GY105" s="76"/>
      <c r="GZ105" s="76"/>
      <c r="HA105" s="76"/>
      <c r="HB105" s="76"/>
      <c r="HC105" s="76"/>
      <c r="HD105" s="76"/>
      <c r="HE105" s="76"/>
      <c r="HF105" s="76"/>
      <c r="HG105" s="76"/>
      <c r="HH105" s="76"/>
      <c r="HI105" s="76"/>
      <c r="HJ105" s="76"/>
      <c r="HK105" s="76"/>
      <c r="HL105" s="76"/>
      <c r="HM105" s="76"/>
      <c r="HN105" s="76"/>
      <c r="HO105" s="76"/>
      <c r="HP105" s="76"/>
      <c r="HQ105" s="76"/>
      <c r="HR105" s="76"/>
      <c r="HS105" s="76"/>
      <c r="HT105" s="76"/>
      <c r="HU105" s="76"/>
      <c r="HV105" s="76"/>
      <c r="HW105" s="76"/>
      <c r="HX105" s="76"/>
      <c r="HY105" s="76"/>
      <c r="HZ105" s="76"/>
      <c r="IA105" s="76"/>
      <c r="IB105" s="76"/>
      <c r="IC105" s="76"/>
      <c r="ID105" s="76"/>
      <c r="IE105" s="76"/>
      <c r="IF105" s="76"/>
      <c r="IG105" s="76"/>
      <c r="IH105" s="76"/>
      <c r="II105" s="76"/>
      <c r="IJ105" s="76"/>
      <c r="IK105" s="76"/>
      <c r="IL105" s="76"/>
      <c r="IM105" s="76"/>
      <c r="IN105" s="76"/>
      <c r="IO105" s="76"/>
      <c r="IP105" s="76"/>
      <c r="IQ105" s="76"/>
      <c r="IR105" s="76"/>
      <c r="IS105" s="76"/>
      <c r="IT105" s="76"/>
      <c r="IU105" s="76"/>
      <c r="IV105" s="76"/>
      <c r="IW105" s="76"/>
      <c r="IX105" s="76"/>
      <c r="IY105" s="76"/>
      <c r="IZ105" s="76"/>
      <c r="JA105" s="76"/>
      <c r="JB105" s="76"/>
      <c r="JC105" s="76"/>
      <c r="JD105" s="76"/>
      <c r="JE105" s="76"/>
      <c r="JF105" s="76"/>
      <c r="JG105" s="76"/>
      <c r="JH105" s="76"/>
      <c r="JI105" s="76"/>
      <c r="JJ105" s="76"/>
      <c r="JK105" s="76"/>
      <c r="JL105" s="76"/>
      <c r="JM105" s="76"/>
      <c r="JN105" s="76"/>
      <c r="JO105" s="76"/>
      <c r="JP105" s="76"/>
      <c r="JQ105" s="76"/>
      <c r="JR105" s="76"/>
      <c r="JS105" s="76"/>
      <c r="JT105" s="76"/>
      <c r="JU105" s="76"/>
      <c r="JV105" s="76"/>
      <c r="JW105" s="76"/>
      <c r="JX105" s="76"/>
      <c r="JY105" s="76"/>
      <c r="JZ105" s="76"/>
      <c r="KA105" s="76"/>
      <c r="KB105" s="76"/>
      <c r="KC105" s="76"/>
      <c r="KD105" s="76"/>
      <c r="KE105" s="76"/>
      <c r="KF105" s="76"/>
      <c r="KG105" s="76"/>
      <c r="KH105" s="76"/>
      <c r="KI105" s="76"/>
      <c r="KJ105" s="76"/>
      <c r="KK105" s="76"/>
      <c r="KL105" s="76"/>
      <c r="KM105" s="76"/>
      <c r="KN105" s="76"/>
      <c r="KO105" s="76"/>
      <c r="KP105" s="76"/>
      <c r="KQ105" s="76"/>
      <c r="KR105" s="76"/>
      <c r="KS105" s="76"/>
      <c r="KT105" s="76"/>
      <c r="KU105" s="76"/>
      <c r="KV105" s="76"/>
      <c r="KW105" s="76"/>
      <c r="KX105" s="76"/>
      <c r="KY105" s="76"/>
      <c r="KZ105" s="76"/>
      <c r="LA105" s="76"/>
      <c r="LB105" s="76"/>
      <c r="LC105" s="76"/>
      <c r="LD105" s="76"/>
      <c r="LE105" s="76"/>
      <c r="LF105" s="76"/>
      <c r="LG105" s="76"/>
      <c r="LH105" s="76"/>
      <c r="LI105" s="76"/>
      <c r="LJ105" s="76"/>
      <c r="LK105" s="76"/>
      <c r="LL105" s="76"/>
      <c r="LM105" s="76"/>
      <c r="LN105" s="76"/>
      <c r="LO105" s="76"/>
      <c r="LP105" s="76"/>
      <c r="LQ105" s="76"/>
      <c r="LR105" s="76"/>
      <c r="LS105" s="76"/>
      <c r="LT105" s="76"/>
      <c r="LU105" s="76"/>
      <c r="LV105" s="76"/>
      <c r="LW105" s="76"/>
      <c r="LX105" s="76"/>
      <c r="LY105" s="76"/>
      <c r="LZ105" s="76"/>
      <c r="MA105" s="76"/>
      <c r="MB105" s="76"/>
      <c r="MC105" s="76"/>
      <c r="MD105" s="76"/>
      <c r="ME105" s="76"/>
      <c r="MF105" s="76"/>
      <c r="MG105" s="76"/>
      <c r="MH105" s="76"/>
      <c r="MI105" s="76"/>
      <c r="MJ105" s="76"/>
      <c r="MK105" s="76"/>
      <c r="ML105" s="76"/>
      <c r="MM105" s="76"/>
      <c r="MN105" s="76"/>
      <c r="MO105" s="76"/>
      <c r="MP105" s="76"/>
      <c r="MQ105" s="76"/>
      <c r="MR105" s="76"/>
      <c r="MS105" s="76"/>
      <c r="MT105" s="76"/>
      <c r="MU105" s="76"/>
      <c r="MV105" s="76"/>
      <c r="MW105" s="76"/>
      <c r="MX105" s="76"/>
      <c r="MY105" s="76"/>
      <c r="MZ105" s="76"/>
      <c r="NA105" s="76"/>
      <c r="NB105" s="76"/>
      <c r="NC105" s="76"/>
      <c r="ND105" s="76"/>
      <c r="NE105" s="76"/>
      <c r="NF105" s="76"/>
      <c r="NG105" s="76"/>
      <c r="NH105" s="76"/>
      <c r="NI105" s="76"/>
      <c r="NJ105" s="76"/>
      <c r="NK105" s="76"/>
      <c r="NL105" s="76"/>
      <c r="NM105" s="76"/>
      <c r="NN105" s="76"/>
      <c r="NO105" s="76"/>
      <c r="NP105" s="76"/>
      <c r="NQ105" s="76"/>
      <c r="NR105" s="76"/>
      <c r="NS105" s="76"/>
      <c r="NT105" s="76"/>
      <c r="NU105" s="76"/>
      <c r="NV105" s="76"/>
      <c r="NW105" s="76"/>
      <c r="NX105" s="76"/>
      <c r="NY105" s="76"/>
      <c r="NZ105" s="76"/>
      <c r="OA105" s="76"/>
      <c r="OB105" s="76"/>
      <c r="OC105" s="76"/>
      <c r="OD105" s="76"/>
      <c r="OE105" s="76"/>
      <c r="OF105" s="76"/>
      <c r="OG105" s="76"/>
      <c r="OH105" s="76"/>
      <c r="OI105" s="76"/>
      <c r="OJ105" s="76"/>
      <c r="OK105" s="76"/>
      <c r="OL105" s="76"/>
      <c r="OM105" s="76"/>
      <c r="ON105" s="76"/>
      <c r="OO105" s="76"/>
      <c r="OP105" s="76"/>
      <c r="OQ105" s="76"/>
      <c r="OR105" s="76"/>
      <c r="OS105" s="76"/>
      <c r="OT105" s="76"/>
      <c r="OU105" s="76"/>
      <c r="OV105" s="76"/>
      <c r="OW105" s="76"/>
      <c r="OX105" s="76"/>
      <c r="OY105" s="76"/>
      <c r="OZ105" s="76"/>
      <c r="PA105" s="76"/>
      <c r="PB105" s="76"/>
      <c r="PC105" s="76"/>
      <c r="PD105" s="76"/>
      <c r="PE105" s="76"/>
      <c r="PF105" s="76"/>
      <c r="PG105" s="76"/>
      <c r="PH105" s="76"/>
      <c r="PI105" s="76"/>
      <c r="PJ105" s="76"/>
      <c r="PK105" s="76"/>
      <c r="PL105" s="76"/>
      <c r="PM105" s="76"/>
      <c r="PN105" s="76"/>
      <c r="PO105" s="76"/>
      <c r="PP105" s="76"/>
      <c r="PQ105" s="76"/>
      <c r="PR105" s="76"/>
      <c r="PS105" s="76"/>
      <c r="PT105" s="76"/>
      <c r="PU105" s="76"/>
      <c r="PV105" s="76"/>
      <c r="PW105" s="76"/>
      <c r="PX105" s="76"/>
      <c r="PY105" s="76"/>
      <c r="PZ105" s="76"/>
      <c r="QA105" s="76"/>
      <c r="QB105" s="76"/>
      <c r="QC105" s="76"/>
      <c r="QD105" s="76"/>
      <c r="QE105" s="76"/>
      <c r="QF105" s="76"/>
      <c r="QG105" s="76"/>
      <c r="QH105" s="76"/>
      <c r="QI105" s="76"/>
      <c r="QJ105" s="76"/>
      <c r="QK105" s="76"/>
      <c r="QL105" s="76"/>
      <c r="QM105" s="76"/>
      <c r="QN105" s="76"/>
      <c r="QO105" s="76"/>
      <c r="QP105" s="76"/>
      <c r="QQ105" s="76"/>
      <c r="QR105" s="76"/>
      <c r="QS105" s="76"/>
      <c r="QT105" s="76"/>
      <c r="QU105" s="76"/>
      <c r="QV105" s="76"/>
      <c r="QW105" s="76"/>
      <c r="QX105" s="76"/>
      <c r="QY105" s="76"/>
      <c r="QZ105" s="76"/>
      <c r="RA105" s="76"/>
      <c r="RB105" s="76"/>
      <c r="RC105" s="76"/>
      <c r="RD105" s="76"/>
      <c r="RE105" s="76"/>
      <c r="RF105" s="76"/>
      <c r="RG105" s="76"/>
      <c r="RH105" s="76"/>
      <c r="RI105" s="76"/>
      <c r="RJ105" s="76"/>
      <c r="RK105" s="76"/>
      <c r="RL105" s="76"/>
      <c r="RM105" s="76"/>
      <c r="RN105" s="76"/>
      <c r="RO105" s="76"/>
      <c r="RP105" s="76"/>
      <c r="RQ105" s="76"/>
      <c r="RR105" s="76"/>
      <c r="RS105" s="76"/>
      <c r="RT105" s="76"/>
      <c r="RU105" s="76"/>
      <c r="RV105" s="76"/>
      <c r="RW105" s="76"/>
      <c r="RX105" s="76"/>
      <c r="RY105" s="76"/>
      <c r="RZ105" s="76"/>
      <c r="SA105" s="76"/>
      <c r="SB105" s="76"/>
      <c r="SC105" s="76"/>
      <c r="SD105" s="76"/>
      <c r="SE105" s="76"/>
      <c r="SF105" s="76"/>
      <c r="SG105" s="76"/>
      <c r="SH105" s="76"/>
      <c r="SI105" s="76"/>
      <c r="SJ105" s="76"/>
      <c r="SK105" s="76"/>
      <c r="SL105" s="76"/>
      <c r="SM105" s="76"/>
      <c r="SN105" s="76"/>
      <c r="SO105" s="76"/>
      <c r="SP105" s="76"/>
      <c r="SQ105" s="76"/>
      <c r="SR105" s="76"/>
      <c r="SS105" s="76"/>
      <c r="ST105" s="76"/>
      <c r="SU105" s="76"/>
      <c r="SV105" s="76"/>
      <c r="SW105" s="76"/>
      <c r="SX105" s="76"/>
      <c r="SY105" s="76"/>
      <c r="SZ105" s="76"/>
      <c r="TA105" s="76"/>
      <c r="TB105" s="76"/>
      <c r="TC105" s="76"/>
      <c r="TD105" s="76"/>
      <c r="TE105" s="76"/>
      <c r="TF105" s="76"/>
      <c r="TG105" s="76"/>
      <c r="TH105" s="76"/>
      <c r="TI105" s="76"/>
      <c r="TJ105" s="76"/>
      <c r="TK105" s="76"/>
      <c r="TL105" s="76"/>
      <c r="TM105" s="76"/>
      <c r="TN105" s="76"/>
      <c r="TO105" s="76"/>
      <c r="TP105" s="76"/>
      <c r="TQ105" s="76"/>
      <c r="TR105" s="76"/>
      <c r="TS105" s="76"/>
      <c r="TT105" s="76"/>
      <c r="TU105" s="76"/>
      <c r="TV105" s="76"/>
      <c r="TW105" s="76"/>
      <c r="TX105" s="76"/>
      <c r="TY105" s="76"/>
      <c r="TZ105" s="76"/>
      <c r="UA105" s="76"/>
      <c r="UB105" s="76"/>
      <c r="UC105" s="76"/>
      <c r="UD105" s="76"/>
      <c r="UE105" s="76"/>
      <c r="UF105" s="76"/>
      <c r="UG105" s="76"/>
      <c r="UH105" s="76"/>
      <c r="UI105" s="76"/>
      <c r="UJ105" s="76"/>
      <c r="UK105" s="76"/>
      <c r="UL105" s="76"/>
      <c r="UM105" s="76"/>
      <c r="UN105" s="76"/>
      <c r="UO105" s="76"/>
      <c r="UP105" s="76"/>
      <c r="UQ105" s="76"/>
      <c r="UR105" s="76"/>
      <c r="US105" s="76"/>
      <c r="UT105" s="76"/>
      <c r="UU105" s="76"/>
      <c r="UV105" s="76"/>
      <c r="UW105" s="76"/>
      <c r="UX105" s="76"/>
      <c r="UY105" s="76"/>
      <c r="UZ105" s="76"/>
      <c r="VA105" s="76"/>
      <c r="VB105" s="76"/>
      <c r="VC105" s="76"/>
      <c r="VD105" s="76"/>
      <c r="VE105" s="76"/>
      <c r="VF105" s="76"/>
      <c r="VG105" s="76"/>
      <c r="VH105" s="76"/>
      <c r="VI105" s="76"/>
      <c r="VJ105" s="76"/>
      <c r="VK105" s="76"/>
      <c r="VL105" s="76"/>
      <c r="VM105" s="76"/>
      <c r="VN105" s="76"/>
      <c r="VO105" s="76"/>
      <c r="VP105" s="76"/>
      <c r="VQ105" s="76"/>
      <c r="VR105" s="76"/>
      <c r="VS105" s="76"/>
      <c r="VT105" s="76"/>
      <c r="VU105" s="76"/>
      <c r="VV105" s="76"/>
      <c r="VW105" s="76"/>
      <c r="VX105" s="76"/>
      <c r="VY105" s="76"/>
      <c r="VZ105" s="76"/>
      <c r="WA105" s="76"/>
      <c r="WB105" s="76"/>
      <c r="WC105" s="76"/>
      <c r="WD105" s="76"/>
      <c r="WE105" s="76"/>
      <c r="WF105" s="76"/>
      <c r="WG105" s="76"/>
      <c r="WH105" s="76"/>
      <c r="WI105" s="76"/>
      <c r="WJ105" s="76"/>
      <c r="WK105" s="76"/>
      <c r="WL105" s="76"/>
      <c r="WM105" s="76"/>
      <c r="WN105" s="76"/>
      <c r="WO105" s="76"/>
      <c r="WP105" s="76"/>
      <c r="WQ105" s="76"/>
      <c r="WR105" s="76"/>
      <c r="WS105" s="76"/>
      <c r="WT105" s="76"/>
      <c r="WU105" s="76"/>
      <c r="WV105" s="76"/>
      <c r="WW105" s="76"/>
      <c r="WX105" s="76"/>
      <c r="WY105" s="76"/>
      <c r="WZ105" s="76"/>
      <c r="XA105" s="76"/>
      <c r="XB105" s="76"/>
      <c r="XC105" s="76"/>
      <c r="XD105" s="76"/>
      <c r="XE105" s="76"/>
      <c r="XF105" s="76"/>
      <c r="XG105" s="76"/>
      <c r="XH105" s="76"/>
      <c r="XI105" s="76"/>
      <c r="XJ105" s="76"/>
      <c r="XK105" s="76"/>
      <c r="XL105" s="76"/>
      <c r="XM105" s="76"/>
      <c r="XN105" s="76"/>
      <c r="XO105" s="76"/>
      <c r="XP105" s="76"/>
      <c r="XQ105" s="76"/>
      <c r="XR105" s="76"/>
      <c r="XS105" s="76"/>
      <c r="XT105" s="76"/>
      <c r="XU105" s="76"/>
      <c r="XV105" s="76"/>
      <c r="XW105" s="76"/>
      <c r="XX105" s="76"/>
      <c r="XY105" s="76"/>
      <c r="XZ105" s="76"/>
      <c r="YA105" s="76"/>
      <c r="YB105" s="76"/>
      <c r="YC105" s="76"/>
      <c r="YD105" s="76"/>
      <c r="YE105" s="76"/>
      <c r="YF105" s="76"/>
      <c r="YG105" s="76"/>
      <c r="YH105" s="76"/>
      <c r="YI105" s="76"/>
      <c r="YJ105" s="76"/>
      <c r="YK105" s="76"/>
      <c r="YL105" s="76"/>
      <c r="YM105" s="76"/>
      <c r="YN105" s="76"/>
      <c r="YO105" s="76"/>
      <c r="YP105" s="76"/>
      <c r="YQ105" s="76"/>
      <c r="YR105" s="76"/>
      <c r="YS105" s="76"/>
      <c r="YT105" s="76"/>
      <c r="YU105" s="76"/>
      <c r="YV105" s="76"/>
      <c r="YW105" s="76"/>
      <c r="YX105" s="76"/>
      <c r="YY105" s="76"/>
      <c r="YZ105" s="76"/>
      <c r="ZA105" s="76"/>
      <c r="ZB105" s="76"/>
      <c r="ZC105" s="76"/>
      <c r="ZD105" s="76"/>
      <c r="ZE105" s="76"/>
      <c r="ZF105" s="76"/>
      <c r="ZG105" s="76"/>
      <c r="ZH105" s="76"/>
      <c r="ZI105" s="76"/>
      <c r="ZJ105" s="76"/>
      <c r="ZK105" s="76"/>
      <c r="ZL105" s="76"/>
      <c r="ZM105" s="76"/>
      <c r="ZN105" s="76"/>
      <c r="ZO105" s="76"/>
      <c r="ZP105" s="76"/>
      <c r="ZQ105" s="76"/>
      <c r="ZR105" s="76"/>
      <c r="ZS105" s="76"/>
      <c r="ZT105" s="76"/>
      <c r="ZU105" s="76"/>
      <c r="ZV105" s="76"/>
      <c r="ZW105" s="76"/>
      <c r="ZX105" s="76"/>
      <c r="ZY105" s="76"/>
      <c r="ZZ105" s="76"/>
      <c r="AAA105" s="76"/>
      <c r="AAB105" s="76"/>
      <c r="AAC105" s="76"/>
      <c r="AAD105" s="76"/>
      <c r="AAE105" s="76"/>
      <c r="AAF105" s="76"/>
      <c r="AAG105" s="76"/>
      <c r="AAH105" s="76"/>
      <c r="AAI105" s="76"/>
      <c r="AAJ105" s="76"/>
      <c r="AAK105" s="76"/>
      <c r="AAL105" s="76"/>
      <c r="AAM105" s="76"/>
      <c r="AAN105" s="76"/>
      <c r="AAO105" s="76"/>
      <c r="AAP105" s="76"/>
      <c r="AAQ105" s="76"/>
      <c r="AAR105" s="76"/>
      <c r="AAS105" s="76"/>
      <c r="AAT105" s="76"/>
      <c r="AAU105" s="76"/>
      <c r="AAV105" s="76"/>
      <c r="AAW105" s="76"/>
      <c r="AAX105" s="76"/>
      <c r="AAY105" s="76"/>
      <c r="AAZ105" s="76"/>
      <c r="ABA105" s="76"/>
      <c r="ABB105" s="76"/>
      <c r="ABC105" s="76"/>
      <c r="ABD105" s="76"/>
      <c r="ABE105" s="76"/>
      <c r="ABF105" s="76"/>
      <c r="ABG105" s="76"/>
      <c r="ABH105" s="76"/>
      <c r="ABI105" s="76"/>
      <c r="ABJ105" s="76"/>
      <c r="ABK105" s="76"/>
      <c r="ABL105" s="76"/>
      <c r="ABM105" s="76"/>
      <c r="ABN105" s="76"/>
      <c r="ABO105" s="76"/>
      <c r="ABP105" s="76"/>
      <c r="ABQ105" s="76"/>
      <c r="ABR105" s="76"/>
      <c r="ABS105" s="76"/>
      <c r="ABT105" s="76"/>
      <c r="ABU105" s="76"/>
      <c r="ABV105" s="76"/>
      <c r="ABW105" s="76"/>
      <c r="ABX105" s="76"/>
      <c r="ABY105" s="76"/>
      <c r="ABZ105" s="76"/>
      <c r="ACA105" s="76"/>
      <c r="ACB105" s="76"/>
      <c r="ACC105" s="76"/>
      <c r="ACD105" s="76"/>
      <c r="ACE105" s="76"/>
      <c r="ACF105" s="76"/>
      <c r="ACG105" s="76"/>
      <c r="ACH105" s="76"/>
      <c r="ACI105" s="76"/>
      <c r="ACJ105" s="76"/>
      <c r="ACK105" s="76"/>
      <c r="ACL105" s="76"/>
      <c r="ACM105" s="76"/>
      <c r="ACN105" s="76"/>
      <c r="ACO105" s="76"/>
      <c r="ACP105" s="76"/>
      <c r="ACQ105" s="76"/>
      <c r="ACR105" s="76"/>
      <c r="ACS105" s="76"/>
      <c r="ACT105" s="76"/>
      <c r="ACU105" s="76"/>
      <c r="ACV105" s="76"/>
      <c r="ACW105" s="76"/>
      <c r="ACX105" s="76"/>
      <c r="ACY105" s="76"/>
      <c r="ACZ105" s="76"/>
      <c r="ADA105" s="76"/>
      <c r="ADB105" s="76"/>
      <c r="ADC105" s="76"/>
      <c r="ADD105" s="76"/>
      <c r="ADE105" s="76"/>
      <c r="ADF105" s="76"/>
      <c r="ADG105" s="76"/>
      <c r="ADH105" s="76"/>
      <c r="ADI105" s="76"/>
      <c r="ADJ105" s="76"/>
      <c r="ADK105" s="76"/>
      <c r="ADL105" s="76"/>
      <c r="ADM105" s="76"/>
      <c r="ADN105" s="76"/>
      <c r="ADO105" s="76"/>
      <c r="ADP105" s="76"/>
      <c r="ADQ105" s="76"/>
      <c r="ADR105" s="76"/>
      <c r="ADS105" s="76"/>
      <c r="ADT105" s="76"/>
      <c r="ADU105" s="76"/>
      <c r="ADV105" s="76"/>
      <c r="ADW105" s="76"/>
      <c r="ADX105" s="76"/>
      <c r="ADY105" s="76"/>
      <c r="ADZ105" s="76"/>
      <c r="AEA105" s="76"/>
      <c r="AEB105" s="76"/>
      <c r="AEC105" s="76"/>
      <c r="AED105" s="76"/>
      <c r="AEE105" s="76"/>
      <c r="AEF105" s="76"/>
      <c r="AEG105" s="76"/>
      <c r="AEH105" s="76"/>
      <c r="AEI105" s="76"/>
      <c r="AEJ105" s="76"/>
      <c r="AEK105" s="76"/>
      <c r="AEL105" s="76"/>
      <c r="AEM105" s="76"/>
      <c r="AEN105" s="76"/>
      <c r="AEO105" s="76"/>
      <c r="AEP105" s="76"/>
      <c r="AEQ105" s="76"/>
      <c r="AER105" s="76"/>
      <c r="AES105" s="76"/>
      <c r="AET105" s="76"/>
      <c r="AEU105" s="76"/>
      <c r="AEV105" s="76"/>
      <c r="AEW105" s="76"/>
      <c r="AEX105" s="76"/>
      <c r="AEY105" s="76"/>
      <c r="AEZ105" s="76"/>
      <c r="AFA105" s="76"/>
      <c r="AFB105" s="76"/>
      <c r="AFC105" s="76"/>
      <c r="AFD105" s="76"/>
      <c r="AFE105" s="76"/>
      <c r="AFF105" s="76"/>
      <c r="AFG105" s="76"/>
      <c r="AFH105" s="76"/>
      <c r="AFI105" s="76"/>
      <c r="AFJ105" s="76"/>
      <c r="AFK105" s="76"/>
      <c r="AFL105" s="76"/>
      <c r="AFM105" s="76"/>
      <c r="AFN105" s="76"/>
      <c r="AFO105" s="76"/>
      <c r="AFP105" s="76"/>
      <c r="AFQ105" s="76"/>
      <c r="AFR105" s="76"/>
      <c r="AFS105" s="76"/>
      <c r="AFT105" s="76"/>
      <c r="AFU105" s="76"/>
      <c r="AFV105" s="76"/>
      <c r="AFW105" s="76"/>
      <c r="AFX105" s="76"/>
      <c r="AFY105" s="76"/>
      <c r="AFZ105" s="76"/>
      <c r="AGA105" s="76"/>
      <c r="AGB105" s="76"/>
      <c r="AGC105" s="76"/>
      <c r="AGD105" s="76"/>
      <c r="AGE105" s="76"/>
      <c r="AGF105" s="76"/>
      <c r="AGG105" s="76"/>
      <c r="AGH105" s="76"/>
      <c r="AGI105" s="76"/>
      <c r="AGJ105" s="76"/>
      <c r="AGK105" s="76"/>
      <c r="AGL105" s="76"/>
      <c r="AGM105" s="76"/>
      <c r="AGN105" s="76"/>
      <c r="AGO105" s="76"/>
      <c r="AGP105" s="76"/>
      <c r="AGQ105" s="76"/>
      <c r="AGR105" s="76"/>
      <c r="AGS105" s="76"/>
      <c r="AGT105" s="76"/>
      <c r="AGU105" s="76"/>
      <c r="AGV105" s="76"/>
      <c r="AGW105" s="76"/>
      <c r="AGX105" s="76"/>
      <c r="AGY105" s="76"/>
      <c r="AGZ105" s="76"/>
      <c r="AHA105" s="76"/>
      <c r="AHB105" s="76"/>
      <c r="AHC105" s="76"/>
      <c r="AHD105" s="76"/>
      <c r="AHE105" s="76"/>
      <c r="AHF105" s="76"/>
      <c r="AHG105" s="76"/>
      <c r="AHH105" s="76"/>
      <c r="AHI105" s="76"/>
      <c r="AHJ105" s="76"/>
      <c r="AHK105" s="76"/>
      <c r="AHL105" s="76"/>
      <c r="AHM105" s="76"/>
      <c r="AHN105" s="76"/>
      <c r="AHO105" s="76"/>
      <c r="AHP105" s="76"/>
      <c r="AHQ105" s="76"/>
      <c r="AHR105" s="76"/>
      <c r="AHS105" s="76"/>
      <c r="AHT105" s="76"/>
      <c r="AHU105" s="76"/>
      <c r="AHV105" s="76"/>
      <c r="AHW105" s="76"/>
      <c r="AHX105" s="76"/>
      <c r="AHY105" s="76"/>
      <c r="AHZ105" s="76"/>
      <c r="AIA105" s="76"/>
      <c r="AIB105" s="76"/>
      <c r="AIC105" s="76"/>
      <c r="AID105" s="76"/>
      <c r="AIE105" s="76"/>
      <c r="AIF105" s="76"/>
      <c r="AIG105" s="76"/>
      <c r="AIH105" s="76"/>
      <c r="AII105" s="76"/>
      <c r="AIJ105" s="76"/>
      <c r="AIK105" s="76"/>
      <c r="AIL105" s="76"/>
      <c r="AIM105" s="76"/>
      <c r="AIN105" s="76"/>
      <c r="AIO105" s="76"/>
      <c r="AIP105" s="76"/>
      <c r="AIQ105" s="76"/>
      <c r="AIR105" s="76"/>
      <c r="AIS105" s="76"/>
      <c r="AIT105" s="76"/>
      <c r="AIU105" s="76"/>
      <c r="AIV105" s="76"/>
      <c r="AIW105" s="76"/>
      <c r="AIX105" s="76"/>
      <c r="AIY105" s="76"/>
      <c r="AIZ105" s="76"/>
      <c r="AJA105" s="76"/>
      <c r="AJB105" s="76"/>
      <c r="AJC105" s="76"/>
      <c r="AJD105" s="76"/>
      <c r="AJE105" s="76"/>
      <c r="AJF105" s="76"/>
      <c r="AJG105" s="76"/>
      <c r="AJH105" s="76"/>
      <c r="AJI105" s="76"/>
      <c r="AJJ105" s="76"/>
      <c r="AJK105" s="76"/>
      <c r="AJL105" s="76"/>
      <c r="AJM105" s="76"/>
      <c r="AJN105" s="76"/>
      <c r="AJO105" s="76"/>
      <c r="AJP105" s="76"/>
      <c r="AJQ105" s="76"/>
      <c r="AJR105" s="76"/>
      <c r="AJS105" s="76"/>
      <c r="AJT105" s="76"/>
      <c r="AJU105" s="76"/>
      <c r="AJV105" s="76"/>
      <c r="AJW105" s="76"/>
      <c r="AJX105" s="76"/>
      <c r="AJY105" s="76"/>
      <c r="AJZ105" s="76"/>
      <c r="AKA105" s="76"/>
      <c r="AKB105" s="76"/>
      <c r="AKC105" s="76"/>
      <c r="AKD105" s="76"/>
      <c r="AKE105" s="76"/>
      <c r="AKF105" s="76"/>
      <c r="AKG105" s="76"/>
      <c r="AKH105" s="76"/>
      <c r="AKI105" s="76"/>
      <c r="AKJ105" s="76"/>
      <c r="AKK105" s="76"/>
      <c r="AKL105" s="76"/>
      <c r="AKM105" s="76"/>
      <c r="AKN105" s="76"/>
      <c r="AKO105" s="76"/>
      <c r="AKP105" s="76"/>
      <c r="AKQ105" s="76"/>
      <c r="AKR105" s="76"/>
      <c r="AKS105" s="76"/>
      <c r="AKT105" s="76"/>
      <c r="AKU105" s="76"/>
      <c r="AKV105" s="76"/>
      <c r="AKW105" s="76"/>
      <c r="AKX105" s="76"/>
      <c r="AKY105" s="76"/>
      <c r="AKZ105" s="76"/>
      <c r="ALA105" s="76"/>
      <c r="ALB105" s="76"/>
      <c r="ALC105" s="76"/>
      <c r="ALD105" s="76"/>
      <c r="ALE105" s="76"/>
      <c r="ALF105" s="76"/>
      <c r="ALG105" s="76"/>
      <c r="ALH105" s="76"/>
      <c r="ALI105" s="76"/>
      <c r="ALJ105" s="76"/>
      <c r="ALK105" s="76"/>
      <c r="ALL105" s="76"/>
      <c r="ALM105" s="76"/>
      <c r="ALN105" s="76"/>
      <c r="ALO105" s="76"/>
      <c r="ALP105" s="76"/>
      <c r="ALQ105" s="76"/>
      <c r="ALR105" s="76"/>
      <c r="ALS105" s="76"/>
      <c r="ALT105" s="76"/>
      <c r="ALU105" s="76"/>
      <c r="ALV105" s="76"/>
      <c r="ALW105" s="76"/>
      <c r="ALX105" s="76"/>
      <c r="ALY105" s="76"/>
      <c r="ALZ105" s="76"/>
      <c r="AMA105" s="76"/>
      <c r="AMB105" s="76"/>
      <c r="AMC105" s="76"/>
      <c r="AMD105" s="76"/>
      <c r="AME105" s="76"/>
      <c r="AMF105" s="76"/>
      <c r="AMG105" s="76"/>
      <c r="AMH105" s="76"/>
      <c r="AMI105" s="76"/>
      <c r="AMJ105" s="76"/>
      <c r="AMK105" s="76"/>
      <c r="AML105" s="76"/>
      <c r="AMM105" s="76"/>
      <c r="AMN105" s="76"/>
      <c r="AMO105" s="76"/>
      <c r="AMP105" s="76"/>
      <c r="AMQ105" s="76"/>
      <c r="AMR105" s="76"/>
      <c r="AMS105" s="76"/>
      <c r="AMT105" s="76"/>
      <c r="AMU105" s="76"/>
      <c r="AMV105" s="76"/>
      <c r="AMW105" s="76"/>
      <c r="AMX105" s="76"/>
      <c r="AMY105" s="76"/>
      <c r="AMZ105" s="76"/>
      <c r="ANA105" s="76"/>
      <c r="ANB105" s="76"/>
      <c r="ANC105" s="76"/>
      <c r="AND105" s="76"/>
      <c r="ANE105" s="76"/>
      <c r="ANF105" s="76"/>
      <c r="ANG105" s="76"/>
      <c r="ANH105" s="76"/>
      <c r="ANI105" s="76"/>
      <c r="ANJ105" s="76"/>
      <c r="ANK105" s="76"/>
      <c r="ANL105" s="76"/>
      <c r="ANM105" s="76"/>
      <c r="ANN105" s="76"/>
      <c r="ANO105" s="76"/>
      <c r="ANP105" s="76"/>
      <c r="ANQ105" s="76"/>
      <c r="ANR105" s="76"/>
      <c r="ANS105" s="76"/>
      <c r="ANT105" s="76"/>
      <c r="ANU105" s="76"/>
      <c r="ANV105" s="76"/>
      <c r="ANW105" s="76"/>
      <c r="ANX105" s="76"/>
      <c r="ANY105" s="76"/>
      <c r="ANZ105" s="76"/>
      <c r="AOA105" s="76"/>
      <c r="AOB105" s="76"/>
      <c r="AOC105" s="76"/>
      <c r="AOD105" s="76"/>
      <c r="AOE105" s="76"/>
      <c r="AOF105" s="76"/>
      <c r="AOG105" s="76"/>
      <c r="AOH105" s="76"/>
      <c r="AOI105" s="76"/>
      <c r="AOJ105" s="76"/>
      <c r="AOK105" s="76"/>
      <c r="AOL105" s="76"/>
      <c r="AOM105" s="76"/>
      <c r="AON105" s="76"/>
      <c r="AOO105" s="76"/>
      <c r="AOP105" s="76"/>
      <c r="AOQ105" s="76"/>
      <c r="AOR105" s="76"/>
      <c r="AOS105" s="76"/>
      <c r="AOT105" s="76"/>
      <c r="AOU105" s="76"/>
      <c r="AOV105" s="76"/>
      <c r="AOW105" s="76"/>
      <c r="AOX105" s="76"/>
      <c r="AOY105" s="76"/>
      <c r="AOZ105" s="76"/>
      <c r="APA105" s="76"/>
      <c r="APB105" s="76"/>
      <c r="APC105" s="76"/>
      <c r="APD105" s="76"/>
      <c r="APE105" s="76"/>
      <c r="APF105" s="76"/>
      <c r="APG105" s="76"/>
      <c r="APH105" s="76"/>
      <c r="API105" s="76"/>
      <c r="APJ105" s="76"/>
      <c r="APK105" s="76"/>
      <c r="APL105" s="76"/>
      <c r="APM105" s="76"/>
      <c r="APN105" s="76"/>
      <c r="APO105" s="76"/>
      <c r="APP105" s="76"/>
      <c r="APQ105" s="76"/>
      <c r="APR105" s="76"/>
      <c r="APS105" s="76"/>
      <c r="APT105" s="76"/>
      <c r="APU105" s="76"/>
      <c r="APV105" s="76"/>
      <c r="APW105" s="76"/>
      <c r="APX105" s="76"/>
      <c r="APY105" s="76"/>
      <c r="APZ105" s="76"/>
      <c r="AQA105" s="76"/>
      <c r="AQB105" s="76"/>
      <c r="AQC105" s="76"/>
      <c r="AQD105" s="76"/>
      <c r="AQE105" s="76"/>
      <c r="AQF105" s="76"/>
      <c r="AQG105" s="76"/>
      <c r="AQH105" s="76"/>
      <c r="AQI105" s="76"/>
      <c r="AQJ105" s="76"/>
      <c r="AQK105" s="76"/>
      <c r="AQL105" s="76"/>
      <c r="AQM105" s="76"/>
      <c r="AQN105" s="76"/>
      <c r="AQO105" s="76"/>
      <c r="AQP105" s="76"/>
      <c r="AQQ105" s="76"/>
      <c r="AQR105" s="76"/>
      <c r="AQS105" s="76"/>
      <c r="AQT105" s="76"/>
      <c r="AQU105" s="76"/>
      <c r="AQV105" s="76"/>
      <c r="AQW105" s="76"/>
      <c r="AQX105" s="76"/>
      <c r="AQY105" s="76"/>
      <c r="AQZ105" s="76"/>
      <c r="ARA105" s="76"/>
      <c r="ARB105" s="76"/>
      <c r="ARC105" s="76"/>
      <c r="ARD105" s="76"/>
      <c r="ARE105" s="76"/>
      <c r="ARF105" s="76"/>
      <c r="ARG105" s="76"/>
      <c r="ARH105" s="76"/>
      <c r="ARI105" s="76"/>
      <c r="ARJ105" s="76"/>
      <c r="ARK105" s="76"/>
      <c r="ARL105" s="76"/>
      <c r="ARM105" s="76"/>
      <c r="ARN105" s="76"/>
      <c r="ARO105" s="76"/>
      <c r="ARP105" s="76"/>
      <c r="ARQ105" s="76"/>
      <c r="ARR105" s="76"/>
      <c r="ARS105" s="76"/>
      <c r="ART105" s="76"/>
      <c r="ARU105" s="76"/>
      <c r="ARV105" s="76"/>
      <c r="ARW105" s="76"/>
      <c r="ARX105" s="76"/>
      <c r="ARY105" s="76"/>
      <c r="ARZ105" s="76"/>
      <c r="ASA105" s="76"/>
      <c r="ASB105" s="76"/>
      <c r="ASC105" s="76"/>
      <c r="ASD105" s="76"/>
      <c r="ASE105" s="76"/>
      <c r="ASF105" s="76"/>
      <c r="ASG105" s="76"/>
      <c r="ASH105" s="76"/>
      <c r="ASI105" s="76"/>
      <c r="ASJ105" s="76"/>
      <c r="ASK105" s="76"/>
      <c r="ASL105" s="76"/>
      <c r="ASM105" s="76"/>
      <c r="ASN105" s="76"/>
      <c r="ASO105" s="76"/>
      <c r="ASP105" s="76"/>
      <c r="ASQ105" s="76"/>
      <c r="ASR105" s="76"/>
      <c r="ASS105" s="76"/>
      <c r="AST105" s="76"/>
      <c r="ASU105" s="76"/>
      <c r="ASV105" s="76"/>
      <c r="ASW105" s="76"/>
      <c r="ASX105" s="76"/>
      <c r="ASY105" s="76"/>
      <c r="ASZ105" s="76"/>
      <c r="ATA105" s="76"/>
      <c r="ATB105" s="76"/>
      <c r="ATC105" s="76"/>
      <c r="ATD105" s="76"/>
      <c r="ATE105" s="76"/>
      <c r="ATF105" s="76"/>
      <c r="ATG105" s="76"/>
      <c r="ATH105" s="76"/>
      <c r="ATI105" s="76"/>
      <c r="ATJ105" s="76"/>
      <c r="ATK105" s="76"/>
      <c r="ATL105" s="76"/>
      <c r="ATM105" s="76"/>
      <c r="ATN105" s="76"/>
      <c r="ATO105" s="76"/>
      <c r="ATP105" s="76"/>
      <c r="ATQ105" s="76"/>
      <c r="ATR105" s="76"/>
      <c r="ATS105" s="76"/>
      <c r="ATT105" s="76"/>
      <c r="ATU105" s="76"/>
      <c r="ATV105" s="76"/>
      <c r="ATW105" s="76"/>
      <c r="ATX105" s="76"/>
      <c r="ATY105" s="76"/>
      <c r="ATZ105" s="76"/>
      <c r="AUA105" s="76"/>
      <c r="AUB105" s="76"/>
      <c r="AUC105" s="76"/>
      <c r="AUD105" s="76"/>
      <c r="AUE105" s="76"/>
      <c r="AUF105" s="76"/>
      <c r="AUG105" s="76"/>
      <c r="AUH105" s="76"/>
      <c r="AUI105" s="76"/>
      <c r="AUJ105" s="76"/>
      <c r="AUK105" s="76"/>
      <c r="AUL105" s="76"/>
      <c r="AUM105" s="76"/>
      <c r="AUN105" s="76"/>
      <c r="AUO105" s="76"/>
      <c r="AUP105" s="76"/>
      <c r="AUQ105" s="76"/>
      <c r="AUR105" s="76"/>
      <c r="AUS105" s="76"/>
      <c r="AUT105" s="76"/>
      <c r="AUU105" s="76"/>
      <c r="AUV105" s="76"/>
      <c r="AUW105" s="76"/>
      <c r="AUX105" s="76"/>
      <c r="AUY105" s="76"/>
      <c r="AUZ105" s="76"/>
      <c r="AVA105" s="76"/>
      <c r="AVB105" s="76"/>
      <c r="AVC105" s="76"/>
      <c r="AVD105" s="76"/>
      <c r="AVE105" s="76"/>
      <c r="AVF105" s="76"/>
      <c r="AVG105" s="76"/>
      <c r="AVH105" s="76"/>
      <c r="AVI105" s="76"/>
      <c r="AVJ105" s="76"/>
      <c r="AVK105" s="76"/>
      <c r="AVL105" s="76"/>
      <c r="AVM105" s="76"/>
      <c r="AVN105" s="76"/>
      <c r="AVO105" s="76"/>
      <c r="AVP105" s="76"/>
      <c r="AVQ105" s="76"/>
      <c r="AVR105" s="76"/>
      <c r="AVS105" s="76"/>
      <c r="AVT105" s="76"/>
      <c r="AVU105" s="76"/>
      <c r="AVV105" s="76"/>
      <c r="AVW105" s="76"/>
      <c r="AVX105" s="76"/>
      <c r="AVY105" s="76"/>
      <c r="AVZ105" s="76"/>
      <c r="AWA105" s="76"/>
      <c r="AWB105" s="76"/>
      <c r="AWC105" s="76"/>
      <c r="AWD105" s="76"/>
      <c r="AWE105" s="76"/>
      <c r="AWF105" s="76"/>
      <c r="AWG105" s="76"/>
      <c r="AWH105" s="76"/>
      <c r="AWI105" s="76"/>
      <c r="AWJ105" s="76"/>
      <c r="AWK105" s="76"/>
      <c r="AWL105" s="76"/>
      <c r="AWM105" s="76"/>
      <c r="AWN105" s="76"/>
      <c r="AWO105" s="76"/>
      <c r="AWP105" s="76"/>
      <c r="AWQ105" s="76"/>
      <c r="AWR105" s="76"/>
      <c r="AWS105" s="76"/>
      <c r="AWT105" s="76"/>
      <c r="AWU105" s="76"/>
      <c r="AWV105" s="76"/>
      <c r="AWW105" s="76"/>
      <c r="AWX105" s="76"/>
      <c r="AWY105" s="76"/>
      <c r="AWZ105" s="76"/>
      <c r="AXA105" s="76"/>
      <c r="AXB105" s="76"/>
      <c r="AXC105" s="76"/>
      <c r="AXD105" s="76"/>
      <c r="AXE105" s="76"/>
      <c r="AXF105" s="76"/>
      <c r="AXG105" s="76"/>
      <c r="AXH105" s="76"/>
      <c r="AXI105" s="76"/>
      <c r="AXJ105" s="76"/>
      <c r="AXK105" s="76"/>
      <c r="AXL105" s="76"/>
      <c r="AXM105" s="76"/>
      <c r="AXN105" s="76"/>
      <c r="AXO105" s="76"/>
      <c r="AXP105" s="76"/>
      <c r="AXQ105" s="76"/>
      <c r="AXR105" s="76"/>
      <c r="AXS105" s="76"/>
      <c r="AXT105" s="76"/>
      <c r="AXU105" s="76"/>
      <c r="AXV105" s="76"/>
      <c r="AXW105" s="76"/>
      <c r="AXX105" s="76"/>
      <c r="AXY105" s="76"/>
      <c r="AXZ105" s="76"/>
      <c r="AYA105" s="76"/>
      <c r="AYB105" s="76"/>
      <c r="AYC105" s="76"/>
      <c r="AYD105" s="76"/>
      <c r="AYE105" s="76"/>
      <c r="AYF105" s="76"/>
      <c r="AYG105" s="76"/>
      <c r="AYH105" s="76"/>
      <c r="AYI105" s="76"/>
      <c r="AYJ105" s="76"/>
      <c r="AYK105" s="76"/>
      <c r="AYL105" s="76"/>
      <c r="AYM105" s="76"/>
      <c r="AYN105" s="76"/>
      <c r="AYO105" s="76"/>
      <c r="AYP105" s="76"/>
      <c r="AYQ105" s="76"/>
      <c r="AYR105" s="76"/>
      <c r="AYS105" s="76"/>
      <c r="AYT105" s="76"/>
      <c r="AYU105" s="76"/>
      <c r="AYV105" s="76"/>
      <c r="AYW105" s="76"/>
      <c r="AYX105" s="76"/>
      <c r="AYY105" s="76"/>
      <c r="AYZ105" s="76"/>
      <c r="AZA105" s="76"/>
      <c r="AZB105" s="76"/>
      <c r="AZC105" s="76"/>
      <c r="AZD105" s="76"/>
      <c r="AZE105" s="76"/>
      <c r="AZF105" s="76"/>
      <c r="AZG105" s="76"/>
      <c r="AZH105" s="76"/>
      <c r="AZI105" s="76"/>
      <c r="AZJ105" s="76"/>
      <c r="AZK105" s="76"/>
      <c r="AZL105" s="76"/>
      <c r="AZM105" s="76"/>
      <c r="AZN105" s="76"/>
      <c r="AZO105" s="76"/>
      <c r="AZP105" s="76"/>
      <c r="AZQ105" s="76"/>
      <c r="AZR105" s="76"/>
      <c r="AZS105" s="76"/>
      <c r="AZT105" s="76"/>
      <c r="AZU105" s="76"/>
      <c r="AZV105" s="76"/>
      <c r="AZW105" s="76"/>
      <c r="AZX105" s="76"/>
      <c r="AZY105" s="76"/>
      <c r="AZZ105" s="76"/>
      <c r="BAA105" s="76"/>
      <c r="BAB105" s="76"/>
      <c r="BAC105" s="76"/>
      <c r="BAD105" s="76"/>
      <c r="BAE105" s="76"/>
      <c r="BAF105" s="76"/>
      <c r="BAG105" s="76"/>
      <c r="BAH105" s="76"/>
      <c r="BAI105" s="76"/>
      <c r="BAJ105" s="76"/>
      <c r="BAK105" s="76"/>
      <c r="BAL105" s="76"/>
      <c r="BAM105" s="76"/>
      <c r="BAN105" s="76"/>
      <c r="BAO105" s="76"/>
      <c r="BAP105" s="76"/>
      <c r="BAQ105" s="76"/>
      <c r="BAR105" s="76"/>
      <c r="BAS105" s="76"/>
      <c r="BAT105" s="76"/>
      <c r="BAU105" s="76"/>
      <c r="BAV105" s="76"/>
      <c r="BAW105" s="76"/>
      <c r="BAX105" s="76"/>
      <c r="BAY105" s="76"/>
      <c r="BAZ105" s="76"/>
      <c r="BBA105" s="76"/>
      <c r="BBB105" s="76"/>
      <c r="BBC105" s="76"/>
      <c r="BBD105" s="76"/>
      <c r="BBE105" s="76"/>
      <c r="BBF105" s="76"/>
      <c r="BBG105" s="76"/>
      <c r="BBH105" s="76"/>
      <c r="BBI105" s="76"/>
      <c r="BBJ105" s="76"/>
      <c r="BBK105" s="76"/>
      <c r="BBL105" s="76"/>
      <c r="BBM105" s="76"/>
      <c r="BBN105" s="76"/>
      <c r="BBO105" s="76"/>
      <c r="BBP105" s="76"/>
      <c r="BBQ105" s="76"/>
      <c r="BBR105" s="76"/>
      <c r="BBS105" s="76"/>
      <c r="BBT105" s="76"/>
      <c r="BBU105" s="76"/>
      <c r="BBV105" s="76"/>
      <c r="BBW105" s="76"/>
      <c r="BBX105" s="76"/>
      <c r="BBY105" s="76"/>
      <c r="BBZ105" s="76"/>
      <c r="BCA105" s="76"/>
      <c r="BCB105" s="76"/>
      <c r="BCC105" s="76"/>
      <c r="BCD105" s="76"/>
      <c r="BCE105" s="76"/>
      <c r="BCF105" s="76"/>
      <c r="BCG105" s="76"/>
      <c r="BCH105" s="76"/>
      <c r="BCI105" s="76"/>
      <c r="BCJ105" s="76"/>
      <c r="BCK105" s="76"/>
      <c r="BCL105" s="76"/>
      <c r="BCM105" s="76"/>
      <c r="BCN105" s="76"/>
      <c r="BCO105" s="76"/>
      <c r="BCP105" s="76"/>
      <c r="BCQ105" s="76"/>
      <c r="BCR105" s="76"/>
      <c r="BCS105" s="76"/>
      <c r="BCT105" s="76"/>
      <c r="BCU105" s="76"/>
      <c r="BCV105" s="76"/>
      <c r="BCW105" s="76"/>
      <c r="BCX105" s="76"/>
      <c r="BCY105" s="76"/>
      <c r="BCZ105" s="76"/>
      <c r="BDA105" s="76"/>
      <c r="BDB105" s="76"/>
      <c r="BDC105" s="76"/>
      <c r="BDD105" s="76"/>
      <c r="BDE105" s="76"/>
      <c r="BDF105" s="76"/>
      <c r="BDG105" s="76"/>
      <c r="BDH105" s="76"/>
      <c r="BDI105" s="76"/>
      <c r="BDJ105" s="76"/>
      <c r="BDK105" s="76"/>
      <c r="BDL105" s="76"/>
      <c r="BDM105" s="76"/>
      <c r="BDN105" s="76"/>
      <c r="BDO105" s="76"/>
      <c r="BDP105" s="76"/>
      <c r="BDQ105" s="76"/>
      <c r="BDR105" s="76"/>
      <c r="BDS105" s="76"/>
      <c r="BDT105" s="76"/>
      <c r="BDU105" s="76"/>
      <c r="BDV105" s="76"/>
      <c r="BDW105" s="76"/>
      <c r="BDX105" s="76"/>
      <c r="BDY105" s="76"/>
      <c r="BDZ105" s="76"/>
      <c r="BEA105" s="76"/>
      <c r="BEB105" s="76"/>
      <c r="BEC105" s="76"/>
      <c r="BED105" s="76"/>
      <c r="BEE105" s="76"/>
      <c r="BEF105" s="76"/>
      <c r="BEG105" s="76"/>
      <c r="BEH105" s="76"/>
      <c r="BEI105" s="76"/>
      <c r="BEJ105" s="76"/>
      <c r="BEK105" s="76"/>
      <c r="BEL105" s="76"/>
      <c r="BEM105" s="76"/>
      <c r="BEN105" s="76"/>
      <c r="BEO105" s="76"/>
      <c r="BEP105" s="76"/>
      <c r="BEQ105" s="76"/>
      <c r="BER105" s="76"/>
      <c r="BES105" s="76"/>
      <c r="BET105" s="76"/>
      <c r="BEU105" s="76"/>
      <c r="BEV105" s="76"/>
      <c r="BEW105" s="76"/>
      <c r="BEX105" s="76"/>
      <c r="BEY105" s="76"/>
      <c r="BEZ105" s="76"/>
      <c r="BFA105" s="76"/>
      <c r="BFB105" s="76"/>
      <c r="BFC105" s="76"/>
      <c r="BFD105" s="76"/>
      <c r="BFE105" s="76"/>
      <c r="BFF105" s="76"/>
      <c r="BFG105" s="76"/>
      <c r="BFH105" s="76"/>
      <c r="BFI105" s="76"/>
      <c r="BFJ105" s="76"/>
      <c r="BFK105" s="76"/>
      <c r="BFL105" s="76"/>
      <c r="BFM105" s="76"/>
      <c r="BFN105" s="76"/>
      <c r="BFO105" s="76"/>
      <c r="BFP105" s="76"/>
      <c r="BFQ105" s="76"/>
      <c r="BFR105" s="76"/>
      <c r="BFS105" s="76"/>
      <c r="BFT105" s="76"/>
      <c r="BFU105" s="76"/>
      <c r="BFV105" s="76"/>
      <c r="BFW105" s="76"/>
      <c r="BFX105" s="76"/>
      <c r="BFY105" s="76"/>
      <c r="BFZ105" s="76"/>
      <c r="BGA105" s="76"/>
      <c r="BGB105" s="76"/>
      <c r="BGC105" s="76"/>
      <c r="BGD105" s="76"/>
      <c r="BGE105" s="76"/>
      <c r="BGF105" s="76"/>
      <c r="BGG105" s="76"/>
      <c r="BGH105" s="76"/>
      <c r="BGI105" s="76"/>
      <c r="BGJ105" s="76"/>
      <c r="BGK105" s="76"/>
      <c r="BGL105" s="76"/>
      <c r="BGM105" s="76"/>
      <c r="BGN105" s="76"/>
      <c r="BGO105" s="76"/>
      <c r="BGP105" s="76"/>
      <c r="BGQ105" s="76"/>
      <c r="BGR105" s="76"/>
      <c r="BGS105" s="76"/>
      <c r="BGT105" s="76"/>
      <c r="BGU105" s="76"/>
      <c r="BGV105" s="76"/>
      <c r="BGW105" s="76"/>
      <c r="BGX105" s="76"/>
      <c r="BGY105" s="76"/>
      <c r="BGZ105" s="76"/>
      <c r="BHA105" s="76"/>
      <c r="BHB105" s="76"/>
      <c r="BHC105" s="76"/>
      <c r="BHD105" s="76"/>
      <c r="BHE105" s="76"/>
      <c r="BHF105" s="76"/>
      <c r="BHG105" s="76"/>
      <c r="BHH105" s="76"/>
      <c r="BHI105" s="76"/>
      <c r="BHJ105" s="76"/>
      <c r="BHK105" s="76"/>
      <c r="BHL105" s="76"/>
      <c r="BHM105" s="76"/>
      <c r="BHN105" s="76"/>
      <c r="BHO105" s="76"/>
      <c r="BHP105" s="76"/>
      <c r="BHQ105" s="76"/>
      <c r="BHR105" s="76"/>
      <c r="BHS105" s="76"/>
      <c r="BHT105" s="76"/>
      <c r="BHU105" s="76"/>
      <c r="BHV105" s="76"/>
      <c r="BHW105" s="76"/>
      <c r="BHX105" s="76"/>
      <c r="BHY105" s="76"/>
      <c r="BHZ105" s="76"/>
      <c r="BIA105" s="76"/>
      <c r="BIB105" s="76"/>
      <c r="BIC105" s="76"/>
      <c r="BID105" s="76"/>
      <c r="BIE105" s="76"/>
      <c r="BIF105" s="76"/>
      <c r="BIG105" s="76"/>
      <c r="BIH105" s="76"/>
      <c r="BII105" s="76"/>
      <c r="BIJ105" s="76"/>
      <c r="BIK105" s="76"/>
      <c r="BIL105" s="76"/>
      <c r="BIM105" s="76"/>
      <c r="BIN105" s="76"/>
      <c r="BIO105" s="76"/>
      <c r="BIP105" s="76"/>
      <c r="BIQ105" s="76"/>
      <c r="BIR105" s="76"/>
      <c r="BIS105" s="76"/>
      <c r="BIT105" s="76"/>
      <c r="BIU105" s="76"/>
      <c r="BIV105" s="76"/>
      <c r="BIW105" s="76"/>
      <c r="BIX105" s="76"/>
      <c r="BIY105" s="76"/>
      <c r="BIZ105" s="76"/>
      <c r="BJA105" s="76"/>
      <c r="BJB105" s="76"/>
      <c r="BJC105" s="76"/>
      <c r="BJD105" s="76"/>
      <c r="BJE105" s="76"/>
      <c r="BJF105" s="76"/>
      <c r="BJG105" s="76"/>
      <c r="BJH105" s="76"/>
      <c r="BJI105" s="76"/>
      <c r="BJJ105" s="76"/>
      <c r="BJK105" s="76"/>
      <c r="BJL105" s="76"/>
      <c r="BJM105" s="76"/>
      <c r="BJN105" s="76"/>
      <c r="BJO105" s="76"/>
      <c r="BJP105" s="76"/>
      <c r="BJQ105" s="76"/>
      <c r="BJR105" s="76"/>
      <c r="BJS105" s="76"/>
      <c r="BJT105" s="76"/>
      <c r="BJU105" s="76"/>
      <c r="BJV105" s="76"/>
      <c r="BJW105" s="76"/>
      <c r="BJX105" s="76"/>
      <c r="BJY105" s="76"/>
      <c r="BJZ105" s="76"/>
      <c r="BKA105" s="76"/>
      <c r="BKB105" s="76"/>
      <c r="BKC105" s="76"/>
      <c r="BKD105" s="76"/>
      <c r="BKE105" s="76"/>
      <c r="BKF105" s="76"/>
      <c r="BKG105" s="76"/>
      <c r="BKH105" s="76"/>
      <c r="BKI105" s="76"/>
      <c r="BKJ105" s="76"/>
      <c r="BKK105" s="76"/>
      <c r="BKL105" s="76"/>
      <c r="BKM105" s="76"/>
      <c r="BKN105" s="76"/>
      <c r="BKO105" s="76"/>
      <c r="BKP105" s="76"/>
      <c r="BKQ105" s="76"/>
      <c r="BKR105" s="76"/>
      <c r="BKS105" s="76"/>
      <c r="BKT105" s="76"/>
      <c r="BKU105" s="76"/>
      <c r="BKV105" s="76"/>
      <c r="BKW105" s="76"/>
      <c r="BKX105" s="76"/>
      <c r="BKY105" s="76"/>
      <c r="BKZ105" s="76"/>
      <c r="BLA105" s="76"/>
      <c r="BLB105" s="76"/>
      <c r="BLC105" s="76"/>
      <c r="BLD105" s="76"/>
      <c r="BLE105" s="76"/>
      <c r="BLF105" s="76"/>
      <c r="BLG105" s="76"/>
      <c r="BLH105" s="76"/>
      <c r="BLI105" s="76"/>
      <c r="BLJ105" s="76"/>
      <c r="BLK105" s="76"/>
      <c r="BLL105" s="76"/>
      <c r="BLM105" s="76"/>
      <c r="BLN105" s="76"/>
      <c r="BLO105" s="76"/>
      <c r="BLP105" s="76"/>
      <c r="BLQ105" s="76"/>
      <c r="BLR105" s="76"/>
      <c r="BLS105" s="76"/>
      <c r="BLT105" s="76"/>
      <c r="BLU105" s="76"/>
      <c r="BLV105" s="76"/>
      <c r="BLW105" s="76"/>
      <c r="BLX105" s="76"/>
      <c r="BLY105" s="76"/>
      <c r="BLZ105" s="76"/>
      <c r="BMA105" s="76"/>
      <c r="BMB105" s="76"/>
      <c r="BMC105" s="76"/>
      <c r="BMD105" s="76"/>
      <c r="BME105" s="76"/>
      <c r="BMF105" s="76"/>
      <c r="BMG105" s="76"/>
      <c r="BMH105" s="76"/>
      <c r="BMI105" s="76"/>
      <c r="BMJ105" s="76"/>
      <c r="BMK105" s="76"/>
      <c r="BML105" s="76"/>
      <c r="BMM105" s="76"/>
      <c r="BMN105" s="76"/>
      <c r="BMO105" s="76"/>
      <c r="BMP105" s="76"/>
      <c r="BMQ105" s="76"/>
      <c r="BMR105" s="76"/>
      <c r="BMS105" s="76"/>
      <c r="BMT105" s="76"/>
      <c r="BMU105" s="76"/>
      <c r="BMV105" s="76"/>
      <c r="BMW105" s="76"/>
      <c r="BMX105" s="76"/>
      <c r="BMY105" s="76"/>
      <c r="BMZ105" s="76"/>
      <c r="BNA105" s="76"/>
      <c r="BNB105" s="76"/>
      <c r="BNC105" s="76"/>
      <c r="BND105" s="76"/>
      <c r="BNE105" s="76"/>
      <c r="BNF105" s="76"/>
      <c r="BNG105" s="76"/>
      <c r="BNH105" s="76"/>
      <c r="BNI105" s="76"/>
      <c r="BNJ105" s="76"/>
      <c r="BNK105" s="76"/>
      <c r="BNL105" s="76"/>
      <c r="BNM105" s="76"/>
      <c r="BNN105" s="76"/>
      <c r="BNO105" s="76"/>
      <c r="BNP105" s="76"/>
      <c r="BNQ105" s="76"/>
      <c r="BNR105" s="76"/>
      <c r="BNS105" s="76"/>
      <c r="BNT105" s="76"/>
      <c r="BNU105" s="76"/>
      <c r="BNV105" s="76"/>
      <c r="BNW105" s="76"/>
      <c r="BNX105" s="76"/>
      <c r="BNY105" s="76"/>
      <c r="BNZ105" s="76"/>
      <c r="BOA105" s="76"/>
      <c r="BOB105" s="76"/>
      <c r="BOC105" s="76"/>
      <c r="BOD105" s="76"/>
      <c r="BOE105" s="76"/>
      <c r="BOF105" s="76"/>
      <c r="BOG105" s="76"/>
      <c r="BOH105" s="76"/>
      <c r="BOI105" s="76"/>
      <c r="BOJ105" s="76"/>
      <c r="BOK105" s="76"/>
      <c r="BOL105" s="76"/>
      <c r="BOM105" s="76"/>
      <c r="BON105" s="76"/>
      <c r="BOO105" s="76"/>
      <c r="BOP105" s="76"/>
      <c r="BOQ105" s="76"/>
      <c r="BOR105" s="76"/>
      <c r="BOS105" s="76"/>
      <c r="BOT105" s="76"/>
      <c r="BOU105" s="76"/>
      <c r="BOV105" s="76"/>
      <c r="BOW105" s="76"/>
      <c r="BOX105" s="76"/>
      <c r="BOY105" s="76"/>
      <c r="BOZ105" s="76"/>
      <c r="BPA105" s="76"/>
      <c r="BPB105" s="76"/>
      <c r="BPC105" s="76"/>
      <c r="BPD105" s="76"/>
      <c r="BPE105" s="76"/>
      <c r="BPF105" s="76"/>
      <c r="BPG105" s="76"/>
      <c r="BPH105" s="76"/>
      <c r="BPI105" s="76"/>
      <c r="BPJ105" s="76"/>
      <c r="BPK105" s="76"/>
      <c r="BPL105" s="76"/>
      <c r="BPM105" s="76"/>
      <c r="BPN105" s="76"/>
      <c r="BPO105" s="76"/>
      <c r="BPP105" s="76"/>
      <c r="BPQ105" s="76"/>
      <c r="BPR105" s="76"/>
      <c r="BPS105" s="76"/>
      <c r="BPT105" s="76"/>
      <c r="BPU105" s="76"/>
      <c r="BPV105" s="76"/>
      <c r="BPW105" s="76"/>
      <c r="BPX105" s="76"/>
      <c r="BPY105" s="76"/>
      <c r="BPZ105" s="76"/>
      <c r="BQA105" s="76"/>
      <c r="BQB105" s="76"/>
      <c r="BQC105" s="76"/>
      <c r="BQD105" s="76"/>
      <c r="BQE105" s="76"/>
      <c r="BQF105" s="76"/>
      <c r="BQG105" s="76"/>
      <c r="BQH105" s="76"/>
      <c r="BQI105" s="76"/>
      <c r="BQJ105" s="76"/>
      <c r="BQK105" s="76"/>
      <c r="BQL105" s="76"/>
      <c r="BQM105" s="76"/>
      <c r="BQN105" s="76"/>
      <c r="BQO105" s="76"/>
      <c r="BQP105" s="76"/>
      <c r="BQQ105" s="76"/>
      <c r="BQR105" s="76"/>
      <c r="BQS105" s="76"/>
      <c r="BQT105" s="76"/>
      <c r="BQU105" s="76"/>
      <c r="BQV105" s="76"/>
      <c r="BQW105" s="76"/>
      <c r="BQX105" s="76"/>
      <c r="BQY105" s="76"/>
      <c r="BQZ105" s="76"/>
      <c r="BRA105" s="76"/>
      <c r="BRB105" s="76"/>
      <c r="BRC105" s="76"/>
      <c r="BRD105" s="76"/>
      <c r="BRE105" s="76"/>
      <c r="BRF105" s="76"/>
      <c r="BRG105" s="76"/>
      <c r="BRH105" s="76"/>
      <c r="BRI105" s="76"/>
      <c r="BRJ105" s="76"/>
      <c r="BRK105" s="76"/>
      <c r="BRL105" s="76"/>
      <c r="BRM105" s="76"/>
      <c r="BRN105" s="76"/>
      <c r="BRO105" s="76"/>
      <c r="BRP105" s="76"/>
      <c r="BRQ105" s="76"/>
      <c r="BRR105" s="76"/>
      <c r="BRS105" s="76"/>
      <c r="BRT105" s="76"/>
      <c r="BRU105" s="76"/>
      <c r="BRV105" s="76"/>
      <c r="BRW105" s="76"/>
      <c r="BRX105" s="76"/>
      <c r="BRY105" s="76"/>
      <c r="BRZ105" s="76"/>
      <c r="BSA105" s="76"/>
      <c r="BSB105" s="76"/>
      <c r="BSC105" s="76"/>
      <c r="BSD105" s="76"/>
      <c r="BSE105" s="76"/>
      <c r="BSF105" s="76"/>
      <c r="BSG105" s="76"/>
      <c r="BSH105" s="76"/>
      <c r="BSI105" s="76"/>
      <c r="BSJ105" s="76"/>
      <c r="BSK105" s="76"/>
      <c r="BSL105" s="76"/>
      <c r="BSM105" s="76"/>
      <c r="BSN105" s="76"/>
      <c r="BSO105" s="76"/>
      <c r="BSP105" s="76"/>
      <c r="BSQ105" s="76"/>
      <c r="BSR105" s="76"/>
      <c r="BSS105" s="76"/>
      <c r="BST105" s="76"/>
      <c r="BSU105" s="76"/>
      <c r="BSV105" s="76"/>
      <c r="BSW105" s="76"/>
      <c r="BSX105" s="76"/>
      <c r="BSY105" s="76"/>
      <c r="BSZ105" s="76"/>
      <c r="BTA105" s="76"/>
      <c r="BTB105" s="76"/>
      <c r="BTC105" s="76"/>
      <c r="BTD105" s="76"/>
      <c r="BTE105" s="76"/>
      <c r="BTF105" s="76"/>
      <c r="BTG105" s="76"/>
      <c r="BTH105" s="76"/>
      <c r="BTI105" s="76"/>
      <c r="BTJ105" s="76"/>
      <c r="BTK105" s="76"/>
      <c r="BTL105" s="76"/>
      <c r="BTM105" s="76"/>
      <c r="BTN105" s="76"/>
      <c r="BTO105" s="76"/>
      <c r="BTP105" s="76"/>
      <c r="BTQ105" s="76"/>
      <c r="BTR105" s="76"/>
      <c r="BTS105" s="76"/>
      <c r="BTT105" s="76"/>
      <c r="BTU105" s="76"/>
      <c r="BTV105" s="76"/>
      <c r="BTW105" s="76"/>
      <c r="BTX105" s="76"/>
      <c r="BTY105" s="76"/>
      <c r="BTZ105" s="76"/>
      <c r="BUA105" s="76"/>
      <c r="BUB105" s="76"/>
      <c r="BUC105" s="76"/>
      <c r="BUD105" s="76"/>
      <c r="BUE105" s="76"/>
      <c r="BUF105" s="76"/>
      <c r="BUG105" s="76"/>
      <c r="BUH105" s="76"/>
      <c r="BUI105" s="76"/>
      <c r="BUJ105" s="76"/>
      <c r="BUK105" s="76"/>
      <c r="BUL105" s="76"/>
      <c r="BUM105" s="76"/>
      <c r="BUN105" s="76"/>
      <c r="BUO105" s="76"/>
      <c r="BUP105" s="76"/>
      <c r="BUQ105" s="76"/>
      <c r="BUR105" s="76"/>
      <c r="BUS105" s="76"/>
      <c r="BUT105" s="76"/>
      <c r="BUU105" s="76"/>
      <c r="BUV105" s="76"/>
      <c r="BUW105" s="76"/>
      <c r="BUX105" s="76"/>
      <c r="BUY105" s="76"/>
      <c r="BUZ105" s="76"/>
      <c r="BVA105" s="76"/>
      <c r="BVB105" s="76"/>
      <c r="BVC105" s="76"/>
      <c r="BVD105" s="76"/>
      <c r="BVE105" s="76"/>
      <c r="BVF105" s="76"/>
      <c r="BVG105" s="76"/>
      <c r="BVH105" s="76"/>
      <c r="BVI105" s="76"/>
      <c r="BVJ105" s="76"/>
      <c r="BVK105" s="76"/>
      <c r="BVL105" s="76"/>
      <c r="BVM105" s="76"/>
      <c r="BVN105" s="76"/>
      <c r="BVO105" s="76"/>
      <c r="BVP105" s="76"/>
      <c r="BVQ105" s="76"/>
      <c r="BVR105" s="76"/>
      <c r="BVS105" s="76"/>
      <c r="BVT105" s="76"/>
      <c r="BVU105" s="76"/>
      <c r="BVV105" s="76"/>
      <c r="BVW105" s="76"/>
      <c r="BVX105" s="76"/>
      <c r="BVY105" s="76"/>
      <c r="BVZ105" s="76"/>
      <c r="BWA105" s="76"/>
      <c r="BWB105" s="76"/>
      <c r="BWC105" s="76"/>
      <c r="BWD105" s="76"/>
      <c r="BWE105" s="76"/>
      <c r="BWF105" s="76"/>
      <c r="BWG105" s="76"/>
      <c r="BWH105" s="76"/>
      <c r="BWI105" s="76"/>
      <c r="BWJ105" s="76"/>
      <c r="BWK105" s="76"/>
      <c r="BWL105" s="76"/>
      <c r="BWM105" s="76"/>
      <c r="BWN105" s="76"/>
      <c r="BWO105" s="76"/>
      <c r="BWP105" s="76"/>
      <c r="BWQ105" s="76"/>
      <c r="BWR105" s="76"/>
      <c r="BWS105" s="76"/>
      <c r="BWT105" s="76"/>
      <c r="BWU105" s="76"/>
      <c r="BWV105" s="76"/>
      <c r="BWW105" s="76"/>
      <c r="BWX105" s="76"/>
      <c r="BWY105" s="76"/>
      <c r="BWZ105" s="76"/>
      <c r="BXA105" s="76"/>
      <c r="BXB105" s="76"/>
      <c r="BXC105" s="76"/>
      <c r="BXD105" s="76"/>
      <c r="BXE105" s="76"/>
      <c r="BXF105" s="76"/>
      <c r="BXG105" s="76"/>
      <c r="BXH105" s="76"/>
      <c r="BXI105" s="76"/>
      <c r="BXJ105" s="76"/>
      <c r="BXK105" s="76"/>
      <c r="BXL105" s="76"/>
      <c r="BXM105" s="76"/>
      <c r="BXN105" s="76"/>
      <c r="BXO105" s="76"/>
      <c r="BXP105" s="76"/>
      <c r="BXQ105" s="76"/>
      <c r="BXR105" s="76"/>
      <c r="BXS105" s="76"/>
      <c r="BXT105" s="76"/>
      <c r="BXU105" s="76"/>
      <c r="BXV105" s="76"/>
      <c r="BXW105" s="76"/>
      <c r="BXX105" s="76"/>
      <c r="BXY105" s="76"/>
      <c r="BXZ105" s="76"/>
      <c r="BYA105" s="76"/>
      <c r="BYB105" s="76"/>
      <c r="BYC105" s="76"/>
      <c r="BYD105" s="76"/>
      <c r="BYE105" s="76"/>
      <c r="BYF105" s="76"/>
      <c r="BYG105" s="76"/>
      <c r="BYH105" s="76"/>
      <c r="BYI105" s="76"/>
      <c r="BYJ105" s="76"/>
      <c r="BYK105" s="76"/>
      <c r="BYL105" s="76"/>
      <c r="BYM105" s="76"/>
      <c r="BYN105" s="76"/>
      <c r="BYO105" s="76"/>
      <c r="BYP105" s="76"/>
      <c r="BYQ105" s="76"/>
      <c r="BYR105" s="76"/>
      <c r="BYS105" s="76"/>
      <c r="BYT105" s="76"/>
      <c r="BYU105" s="76"/>
      <c r="BYV105" s="76"/>
      <c r="BYW105" s="76"/>
      <c r="BYX105" s="76"/>
      <c r="BYY105" s="76"/>
      <c r="BYZ105" s="76"/>
      <c r="BZA105" s="76"/>
      <c r="BZB105" s="76"/>
      <c r="BZC105" s="76"/>
      <c r="BZD105" s="76"/>
      <c r="BZE105" s="76"/>
      <c r="BZF105" s="76"/>
      <c r="BZG105" s="76"/>
      <c r="BZH105" s="76"/>
      <c r="BZI105" s="76"/>
      <c r="BZJ105" s="76"/>
      <c r="BZK105" s="76"/>
      <c r="BZL105" s="76"/>
      <c r="BZM105" s="76"/>
      <c r="BZN105" s="76"/>
      <c r="BZO105" s="76"/>
      <c r="BZP105" s="76"/>
      <c r="BZQ105" s="76"/>
      <c r="BZR105" s="76"/>
      <c r="BZS105" s="76"/>
      <c r="BZT105" s="76"/>
      <c r="BZU105" s="76"/>
      <c r="BZV105" s="76"/>
      <c r="BZW105" s="76"/>
      <c r="BZX105" s="76"/>
      <c r="BZY105" s="76"/>
      <c r="BZZ105" s="76"/>
      <c r="CAA105" s="76"/>
      <c r="CAB105" s="76"/>
      <c r="CAC105" s="76"/>
      <c r="CAD105" s="76"/>
      <c r="CAE105" s="76"/>
      <c r="CAF105" s="76"/>
      <c r="CAG105" s="76"/>
      <c r="CAH105" s="76"/>
      <c r="CAI105" s="76"/>
      <c r="CAJ105" s="76"/>
      <c r="CAK105" s="76"/>
      <c r="CAL105" s="76"/>
      <c r="CAM105" s="76"/>
      <c r="CAN105" s="76"/>
      <c r="CAO105" s="76"/>
      <c r="CAP105" s="76"/>
      <c r="CAQ105" s="76"/>
      <c r="CAR105" s="76"/>
      <c r="CAS105" s="76"/>
      <c r="CAT105" s="76"/>
      <c r="CAU105" s="76"/>
      <c r="CAV105" s="76"/>
      <c r="CAW105" s="76"/>
      <c r="CAX105" s="76"/>
      <c r="CAY105" s="76"/>
      <c r="CAZ105" s="76"/>
      <c r="CBA105" s="76"/>
      <c r="CBB105" s="76"/>
      <c r="CBC105" s="76"/>
      <c r="CBD105" s="76"/>
      <c r="CBE105" s="76"/>
      <c r="CBF105" s="76"/>
      <c r="CBG105" s="76"/>
      <c r="CBH105" s="76"/>
      <c r="CBI105" s="76"/>
      <c r="CBJ105" s="76"/>
      <c r="CBK105" s="76"/>
      <c r="CBL105" s="76"/>
      <c r="CBM105" s="76"/>
      <c r="CBN105" s="76"/>
      <c r="CBO105" s="76"/>
      <c r="CBP105" s="76"/>
      <c r="CBQ105" s="76"/>
      <c r="CBR105" s="76"/>
      <c r="CBS105" s="76"/>
      <c r="CBT105" s="76"/>
      <c r="CBU105" s="76"/>
      <c r="CBV105" s="76"/>
      <c r="CBW105" s="76"/>
      <c r="CBX105" s="76"/>
      <c r="CBY105" s="76"/>
      <c r="CBZ105" s="76"/>
      <c r="CCA105" s="76"/>
      <c r="CCB105" s="76"/>
      <c r="CCC105" s="76"/>
      <c r="CCD105" s="76"/>
      <c r="CCE105" s="76"/>
      <c r="CCF105" s="76"/>
      <c r="CCG105" s="76"/>
      <c r="CCH105" s="76"/>
      <c r="CCI105" s="76"/>
      <c r="CCJ105" s="76"/>
      <c r="CCK105" s="76"/>
      <c r="CCL105" s="76"/>
      <c r="CCM105" s="76"/>
      <c r="CCN105" s="76"/>
      <c r="CCO105" s="76"/>
      <c r="CCP105" s="76"/>
      <c r="CCQ105" s="76"/>
      <c r="CCR105" s="76"/>
      <c r="CCS105" s="76"/>
      <c r="CCT105" s="76"/>
      <c r="CCU105" s="76"/>
      <c r="CCV105" s="76"/>
      <c r="CCW105" s="76"/>
      <c r="CCX105" s="76"/>
      <c r="CCY105" s="76"/>
      <c r="CCZ105" s="76"/>
      <c r="CDA105" s="76"/>
      <c r="CDB105" s="76"/>
      <c r="CDC105" s="76"/>
      <c r="CDD105" s="76"/>
      <c r="CDE105" s="76"/>
      <c r="CDF105" s="76"/>
      <c r="CDG105" s="76"/>
      <c r="CDH105" s="76"/>
      <c r="CDI105" s="76"/>
      <c r="CDJ105" s="76"/>
      <c r="CDK105" s="76"/>
      <c r="CDL105" s="76"/>
      <c r="CDM105" s="76"/>
      <c r="CDN105" s="76"/>
      <c r="CDO105" s="76"/>
      <c r="CDP105" s="76"/>
      <c r="CDQ105" s="76"/>
      <c r="CDR105" s="76"/>
      <c r="CDS105" s="76"/>
      <c r="CDT105" s="76"/>
      <c r="CDU105" s="76"/>
      <c r="CDV105" s="76"/>
      <c r="CDW105" s="76"/>
      <c r="CDX105" s="76"/>
      <c r="CDY105" s="76"/>
      <c r="CDZ105" s="76"/>
      <c r="CEA105" s="76"/>
      <c r="CEB105" s="76"/>
      <c r="CEC105" s="76"/>
      <c r="CED105" s="76"/>
      <c r="CEE105" s="76"/>
      <c r="CEF105" s="76"/>
      <c r="CEG105" s="76"/>
      <c r="CEH105" s="76"/>
      <c r="CEI105" s="76"/>
      <c r="CEJ105" s="76"/>
      <c r="CEK105" s="76"/>
      <c r="CEL105" s="76"/>
      <c r="CEM105" s="76"/>
      <c r="CEN105" s="76"/>
      <c r="CEO105" s="76"/>
      <c r="CEP105" s="76"/>
      <c r="CEQ105" s="76"/>
      <c r="CER105" s="76"/>
      <c r="CES105" s="76"/>
      <c r="CET105" s="76"/>
      <c r="CEU105" s="76"/>
      <c r="CEV105" s="76"/>
      <c r="CEW105" s="76"/>
      <c r="CEX105" s="76"/>
      <c r="CEY105" s="76"/>
      <c r="CEZ105" s="76"/>
      <c r="CFA105" s="76"/>
      <c r="CFB105" s="76"/>
      <c r="CFC105" s="76"/>
      <c r="CFD105" s="76"/>
      <c r="CFE105" s="76"/>
      <c r="CFF105" s="76"/>
      <c r="CFG105" s="76"/>
      <c r="CFH105" s="76"/>
      <c r="CFI105" s="76"/>
      <c r="CFJ105" s="76"/>
      <c r="CFK105" s="76"/>
      <c r="CFL105" s="76"/>
      <c r="CFM105" s="76"/>
      <c r="CFN105" s="76"/>
      <c r="CFO105" s="76"/>
      <c r="CFP105" s="76"/>
      <c r="CFQ105" s="76"/>
      <c r="CFR105" s="76"/>
      <c r="CFS105" s="76"/>
      <c r="CFT105" s="76"/>
      <c r="CFU105" s="76"/>
      <c r="CFV105" s="76"/>
      <c r="CFW105" s="76"/>
      <c r="CFX105" s="76"/>
      <c r="CFY105" s="76"/>
      <c r="CFZ105" s="76"/>
      <c r="CGA105" s="76"/>
      <c r="CGB105" s="76"/>
      <c r="CGC105" s="76"/>
      <c r="CGD105" s="76"/>
      <c r="CGE105" s="76"/>
      <c r="CGF105" s="76"/>
      <c r="CGG105" s="76"/>
      <c r="CGH105" s="76"/>
      <c r="CGI105" s="76"/>
      <c r="CGJ105" s="76"/>
      <c r="CGK105" s="76"/>
      <c r="CGL105" s="76"/>
      <c r="CGM105" s="76"/>
      <c r="CGN105" s="76"/>
      <c r="CGO105" s="76"/>
      <c r="CGP105" s="76"/>
      <c r="CGQ105" s="76"/>
      <c r="CGR105" s="76"/>
      <c r="CGS105" s="76"/>
      <c r="CGT105" s="76"/>
      <c r="CGU105" s="76"/>
      <c r="CGV105" s="76"/>
      <c r="CGW105" s="76"/>
      <c r="CGX105" s="76"/>
      <c r="CGY105" s="76"/>
      <c r="CGZ105" s="76"/>
      <c r="CHA105" s="76"/>
      <c r="CHB105" s="76"/>
      <c r="CHC105" s="76"/>
      <c r="CHD105" s="76"/>
      <c r="CHE105" s="76"/>
      <c r="CHF105" s="76"/>
      <c r="CHG105" s="76"/>
      <c r="CHH105" s="76"/>
      <c r="CHI105" s="76"/>
      <c r="CHJ105" s="76"/>
      <c r="CHK105" s="76"/>
      <c r="CHL105" s="76"/>
      <c r="CHM105" s="76"/>
      <c r="CHN105" s="76"/>
      <c r="CHO105" s="76"/>
      <c r="CHP105" s="76"/>
      <c r="CHQ105" s="76"/>
      <c r="CHR105" s="76"/>
      <c r="CHS105" s="76"/>
      <c r="CHT105" s="76"/>
      <c r="CHU105" s="76"/>
      <c r="CHV105" s="76"/>
      <c r="CHW105" s="76"/>
      <c r="CHX105" s="76"/>
      <c r="CHY105" s="76"/>
      <c r="CHZ105" s="76"/>
      <c r="CIA105" s="76"/>
      <c r="CIB105" s="76"/>
      <c r="CIC105" s="76"/>
      <c r="CID105" s="76"/>
      <c r="CIE105" s="76"/>
      <c r="CIF105" s="76"/>
      <c r="CIG105" s="76"/>
      <c r="CIH105" s="76"/>
      <c r="CII105" s="76"/>
      <c r="CIJ105" s="76"/>
      <c r="CIK105" s="76"/>
      <c r="CIL105" s="76"/>
      <c r="CIM105" s="76"/>
      <c r="CIN105" s="76"/>
      <c r="CIO105" s="76"/>
      <c r="CIP105" s="76"/>
      <c r="CIQ105" s="76"/>
      <c r="CIR105" s="76"/>
      <c r="CIS105" s="76"/>
      <c r="CIT105" s="76"/>
      <c r="CIU105" s="76"/>
      <c r="CIV105" s="76"/>
      <c r="CIW105" s="76"/>
      <c r="CIX105" s="76"/>
      <c r="CIY105" s="76"/>
      <c r="CIZ105" s="76"/>
      <c r="CJA105" s="76"/>
      <c r="CJB105" s="76"/>
      <c r="CJC105" s="76"/>
      <c r="CJD105" s="76"/>
      <c r="CJE105" s="76"/>
      <c r="CJF105" s="76"/>
      <c r="CJG105" s="76"/>
      <c r="CJH105" s="76"/>
      <c r="CJI105" s="76"/>
      <c r="CJJ105" s="76"/>
      <c r="CJK105" s="76"/>
      <c r="CJL105" s="76"/>
      <c r="CJM105" s="76"/>
      <c r="CJN105" s="76"/>
      <c r="CJO105" s="76"/>
      <c r="CJP105" s="76"/>
      <c r="CJQ105" s="76"/>
      <c r="CJR105" s="76"/>
      <c r="CJS105" s="76"/>
      <c r="CJT105" s="76"/>
      <c r="CJU105" s="76"/>
      <c r="CJV105" s="76"/>
      <c r="CJW105" s="76"/>
      <c r="CJX105" s="76"/>
      <c r="CJY105" s="76"/>
      <c r="CJZ105" s="76"/>
      <c r="CKA105" s="76"/>
      <c r="CKB105" s="76"/>
      <c r="CKC105" s="76"/>
      <c r="CKD105" s="76"/>
      <c r="CKE105" s="76"/>
      <c r="CKF105" s="76"/>
      <c r="CKG105" s="76"/>
      <c r="CKH105" s="76"/>
      <c r="CKI105" s="76"/>
      <c r="CKJ105" s="76"/>
      <c r="CKK105" s="76"/>
      <c r="CKL105" s="76"/>
      <c r="CKM105" s="76"/>
      <c r="CKN105" s="76"/>
      <c r="CKO105" s="76"/>
      <c r="CKP105" s="76"/>
      <c r="CKQ105" s="76"/>
      <c r="CKR105" s="76"/>
      <c r="CKS105" s="76"/>
      <c r="CKT105" s="76"/>
      <c r="CKU105" s="76"/>
      <c r="CKV105" s="76"/>
      <c r="CKW105" s="76"/>
      <c r="CKX105" s="76"/>
      <c r="CKY105" s="76"/>
      <c r="CKZ105" s="76"/>
      <c r="CLA105" s="76"/>
      <c r="CLB105" s="76"/>
      <c r="CLC105" s="76"/>
      <c r="CLD105" s="76"/>
      <c r="CLE105" s="76"/>
      <c r="CLF105" s="76"/>
      <c r="CLG105" s="76"/>
      <c r="CLH105" s="76"/>
      <c r="CLI105" s="76"/>
      <c r="CLJ105" s="76"/>
      <c r="CLK105" s="76"/>
      <c r="CLL105" s="76"/>
      <c r="CLM105" s="76"/>
      <c r="CLN105" s="76"/>
      <c r="CLO105" s="76"/>
      <c r="CLP105" s="76"/>
      <c r="CLQ105" s="76"/>
      <c r="CLR105" s="76"/>
      <c r="CLS105" s="76"/>
      <c r="CLT105" s="76"/>
      <c r="CLU105" s="76"/>
      <c r="CLV105" s="76"/>
      <c r="CLW105" s="76"/>
      <c r="CLX105" s="76"/>
      <c r="CLY105" s="76"/>
      <c r="CLZ105" s="76"/>
      <c r="CMA105" s="76"/>
      <c r="CMB105" s="76"/>
      <c r="CMC105" s="76"/>
      <c r="CMD105" s="76"/>
      <c r="CME105" s="76"/>
      <c r="CMF105" s="76"/>
      <c r="CMG105" s="76"/>
      <c r="CMH105" s="76"/>
      <c r="CMI105" s="76"/>
      <c r="CMJ105" s="76"/>
      <c r="CMK105" s="76"/>
      <c r="CML105" s="76"/>
      <c r="CMM105" s="76"/>
      <c r="CMN105" s="76"/>
      <c r="CMO105" s="76"/>
      <c r="CMP105" s="76"/>
      <c r="CMQ105" s="76"/>
      <c r="CMR105" s="76"/>
      <c r="CMS105" s="76"/>
      <c r="CMT105" s="76"/>
      <c r="CMU105" s="76"/>
      <c r="CMV105" s="76"/>
      <c r="CMW105" s="76"/>
      <c r="CMX105" s="76"/>
      <c r="CMY105" s="76"/>
      <c r="CMZ105" s="76"/>
      <c r="CNA105" s="76"/>
      <c r="CNB105" s="76"/>
      <c r="CNC105" s="76"/>
      <c r="CND105" s="76"/>
      <c r="CNE105" s="76"/>
      <c r="CNF105" s="76"/>
      <c r="CNG105" s="76"/>
      <c r="CNH105" s="76"/>
      <c r="CNI105" s="76"/>
      <c r="CNJ105" s="76"/>
      <c r="CNK105" s="76"/>
      <c r="CNL105" s="76"/>
      <c r="CNM105" s="76"/>
      <c r="CNN105" s="76"/>
      <c r="CNO105" s="76"/>
      <c r="CNP105" s="76"/>
      <c r="CNQ105" s="76"/>
      <c r="CNR105" s="76"/>
      <c r="CNS105" s="76"/>
      <c r="CNT105" s="76"/>
      <c r="CNU105" s="76"/>
      <c r="CNV105" s="76"/>
      <c r="CNW105" s="76"/>
      <c r="CNX105" s="76"/>
      <c r="CNY105" s="76"/>
      <c r="CNZ105" s="76"/>
      <c r="COA105" s="76"/>
      <c r="COB105" s="76"/>
      <c r="COC105" s="76"/>
      <c r="COD105" s="76"/>
      <c r="COE105" s="76"/>
      <c r="COF105" s="76"/>
      <c r="COG105" s="76"/>
      <c r="COH105" s="76"/>
      <c r="COI105" s="76"/>
      <c r="COJ105" s="76"/>
      <c r="COK105" s="76"/>
      <c r="COL105" s="76"/>
      <c r="COM105" s="76"/>
      <c r="CON105" s="76"/>
      <c r="COO105" s="76"/>
      <c r="COP105" s="76"/>
      <c r="COQ105" s="76"/>
      <c r="COR105" s="76"/>
      <c r="COS105" s="76"/>
      <c r="COT105" s="76"/>
      <c r="COU105" s="76"/>
      <c r="COV105" s="76"/>
      <c r="COW105" s="76"/>
      <c r="COX105" s="76"/>
      <c r="COY105" s="76"/>
      <c r="COZ105" s="76"/>
      <c r="CPA105" s="76"/>
      <c r="CPB105" s="76"/>
      <c r="CPC105" s="76"/>
      <c r="CPD105" s="76"/>
      <c r="CPE105" s="76"/>
      <c r="CPF105" s="76"/>
      <c r="CPG105" s="76"/>
      <c r="CPH105" s="76"/>
      <c r="CPI105" s="76"/>
      <c r="CPJ105" s="76"/>
      <c r="CPK105" s="76"/>
      <c r="CPL105" s="76"/>
      <c r="CPM105" s="76"/>
      <c r="CPN105" s="76"/>
      <c r="CPO105" s="76"/>
      <c r="CPP105" s="76"/>
      <c r="CPQ105" s="76"/>
      <c r="CPR105" s="76"/>
      <c r="CPS105" s="76"/>
      <c r="CPT105" s="76"/>
      <c r="CPU105" s="76"/>
      <c r="CPV105" s="76"/>
      <c r="CPW105" s="76"/>
      <c r="CPX105" s="76"/>
      <c r="CPY105" s="76"/>
      <c r="CPZ105" s="76"/>
      <c r="CQA105" s="76"/>
      <c r="CQB105" s="76"/>
      <c r="CQC105" s="76"/>
      <c r="CQD105" s="76"/>
      <c r="CQE105" s="76"/>
      <c r="CQF105" s="76"/>
      <c r="CQG105" s="76"/>
      <c r="CQH105" s="76"/>
      <c r="CQI105" s="76"/>
      <c r="CQJ105" s="76"/>
      <c r="CQK105" s="76"/>
      <c r="CQL105" s="76"/>
      <c r="CQM105" s="76"/>
      <c r="CQN105" s="76"/>
      <c r="CQO105" s="76"/>
      <c r="CQP105" s="76"/>
      <c r="CQQ105" s="76"/>
      <c r="CQR105" s="76"/>
      <c r="CQS105" s="76"/>
      <c r="CQT105" s="76"/>
      <c r="CQU105" s="76"/>
      <c r="CQV105" s="76"/>
      <c r="CQW105" s="76"/>
      <c r="CQX105" s="76"/>
      <c r="CQY105" s="76"/>
      <c r="CQZ105" s="76"/>
      <c r="CRA105" s="76"/>
      <c r="CRB105" s="76"/>
      <c r="CRC105" s="76"/>
      <c r="CRD105" s="76"/>
      <c r="CRE105" s="76"/>
      <c r="CRF105" s="76"/>
      <c r="CRG105" s="76"/>
      <c r="CRH105" s="76"/>
      <c r="CRI105" s="76"/>
      <c r="CRJ105" s="76"/>
      <c r="CRK105" s="76"/>
      <c r="CRL105" s="76"/>
      <c r="CRM105" s="76"/>
      <c r="CRN105" s="76"/>
      <c r="CRO105" s="76"/>
      <c r="CRP105" s="76"/>
      <c r="CRQ105" s="76"/>
      <c r="CRR105" s="76"/>
      <c r="CRS105" s="76"/>
      <c r="CRT105" s="76"/>
      <c r="CRU105" s="76"/>
      <c r="CRV105" s="76"/>
      <c r="CRW105" s="76"/>
      <c r="CRX105" s="76"/>
      <c r="CRY105" s="76"/>
      <c r="CRZ105" s="76"/>
      <c r="CSA105" s="76"/>
      <c r="CSB105" s="76"/>
      <c r="CSC105" s="76"/>
      <c r="CSD105" s="76"/>
      <c r="CSE105" s="76"/>
      <c r="CSF105" s="76"/>
      <c r="CSG105" s="76"/>
      <c r="CSH105" s="76"/>
      <c r="CSI105" s="76"/>
      <c r="CSJ105" s="76"/>
      <c r="CSK105" s="76"/>
      <c r="CSL105" s="76"/>
      <c r="CSM105" s="76"/>
      <c r="CSN105" s="76"/>
      <c r="CSO105" s="76"/>
      <c r="CSP105" s="76"/>
      <c r="CSQ105" s="76"/>
      <c r="CSR105" s="76"/>
      <c r="CSS105" s="76"/>
      <c r="CST105" s="76"/>
      <c r="CSU105" s="76"/>
      <c r="CSV105" s="76"/>
      <c r="CSW105" s="76"/>
      <c r="CSX105" s="76"/>
      <c r="CSY105" s="76"/>
      <c r="CSZ105" s="76"/>
      <c r="CTA105" s="76"/>
      <c r="CTB105" s="76"/>
      <c r="CTC105" s="76"/>
      <c r="CTD105" s="76"/>
      <c r="CTE105" s="76"/>
      <c r="CTF105" s="76"/>
      <c r="CTG105" s="76"/>
      <c r="CTH105" s="76"/>
      <c r="CTI105" s="76"/>
      <c r="CTJ105" s="76"/>
      <c r="CTK105" s="76"/>
      <c r="CTL105" s="76"/>
      <c r="CTM105" s="76"/>
      <c r="CTN105" s="76"/>
      <c r="CTO105" s="76"/>
      <c r="CTP105" s="76"/>
      <c r="CTQ105" s="76"/>
      <c r="CTR105" s="76"/>
      <c r="CTS105" s="76"/>
      <c r="CTT105" s="76"/>
      <c r="CTU105" s="76"/>
      <c r="CTV105" s="76"/>
      <c r="CTW105" s="76"/>
      <c r="CTX105" s="76"/>
      <c r="CTY105" s="76"/>
      <c r="CTZ105" s="76"/>
      <c r="CUA105" s="76"/>
      <c r="CUB105" s="76"/>
      <c r="CUC105" s="76"/>
      <c r="CUD105" s="76"/>
      <c r="CUE105" s="76"/>
      <c r="CUF105" s="76"/>
      <c r="CUG105" s="76"/>
      <c r="CUH105" s="76"/>
      <c r="CUI105" s="76"/>
      <c r="CUJ105" s="76"/>
      <c r="CUK105" s="76"/>
      <c r="CUL105" s="76"/>
      <c r="CUM105" s="76"/>
      <c r="CUN105" s="76"/>
      <c r="CUO105" s="76"/>
      <c r="CUP105" s="76"/>
      <c r="CUQ105" s="76"/>
      <c r="CUR105" s="76"/>
      <c r="CUS105" s="76"/>
      <c r="CUT105" s="76"/>
      <c r="CUU105" s="76"/>
      <c r="CUV105" s="76"/>
      <c r="CUW105" s="76"/>
      <c r="CUX105" s="76"/>
      <c r="CUY105" s="76"/>
      <c r="CUZ105" s="76"/>
      <c r="CVA105" s="76"/>
      <c r="CVB105" s="76"/>
      <c r="CVC105" s="76"/>
      <c r="CVD105" s="76"/>
      <c r="CVE105" s="76"/>
      <c r="CVF105" s="76"/>
      <c r="CVG105" s="76"/>
      <c r="CVH105" s="76"/>
      <c r="CVI105" s="76"/>
      <c r="CVJ105" s="76"/>
      <c r="CVK105" s="76"/>
      <c r="CVL105" s="76"/>
      <c r="CVM105" s="76"/>
      <c r="CVN105" s="76"/>
      <c r="CVO105" s="76"/>
      <c r="CVP105" s="76"/>
      <c r="CVQ105" s="76"/>
      <c r="CVR105" s="76"/>
      <c r="CVS105" s="76"/>
      <c r="CVT105" s="76"/>
      <c r="CVU105" s="76"/>
      <c r="CVV105" s="76"/>
      <c r="CVW105" s="76"/>
      <c r="CVX105" s="76"/>
      <c r="CVY105" s="76"/>
      <c r="CVZ105" s="76"/>
      <c r="CWA105" s="76"/>
      <c r="CWB105" s="76"/>
      <c r="CWC105" s="76"/>
      <c r="CWD105" s="76"/>
      <c r="CWE105" s="76"/>
      <c r="CWF105" s="76"/>
      <c r="CWG105" s="76"/>
      <c r="CWH105" s="76"/>
      <c r="CWI105" s="76"/>
      <c r="CWJ105" s="76"/>
      <c r="CWK105" s="76"/>
      <c r="CWL105" s="76"/>
      <c r="CWM105" s="76"/>
      <c r="CWN105" s="76"/>
      <c r="CWO105" s="76"/>
      <c r="CWP105" s="76"/>
      <c r="CWQ105" s="76"/>
      <c r="CWR105" s="76"/>
      <c r="CWS105" s="76"/>
      <c r="CWT105" s="76"/>
      <c r="CWU105" s="76"/>
      <c r="CWV105" s="76"/>
      <c r="CWW105" s="76"/>
      <c r="CWX105" s="76"/>
      <c r="CWY105" s="76"/>
      <c r="CWZ105" s="76"/>
      <c r="CXA105" s="76"/>
      <c r="CXB105" s="76"/>
      <c r="CXC105" s="76"/>
      <c r="CXD105" s="76"/>
      <c r="CXE105" s="76"/>
      <c r="CXF105" s="76"/>
      <c r="CXG105" s="76"/>
      <c r="CXH105" s="76"/>
    </row>
    <row r="106" spans="1:2660" s="75" customFormat="1" ht="39.950000000000003" customHeight="1" x14ac:dyDescent="0.2">
      <c r="A106" s="737"/>
      <c r="B106" s="639"/>
      <c r="C106" s="641"/>
      <c r="D106" s="643"/>
      <c r="E106" s="132" t="s">
        <v>70</v>
      </c>
      <c r="F106" s="652" t="str">
        <f>IF(B105="","",IF(B105="ASS","",IF($S$88="GW",IFERROR($C105,""),IF($S$88="FLEXCON",IFERROR(MOD((D105+C105-$A$115),D105),""),""))))</f>
        <v/>
      </c>
      <c r="G106" s="653"/>
      <c r="H106" s="654"/>
      <c r="I106" s="655" t="str">
        <f>IF(B105="","",IF(B105="ASS","",IFERROR(MOD((F106+F105+$A$115),D105),"")))</f>
        <v/>
      </c>
      <c r="J106" s="656"/>
      <c r="K106" s="657"/>
      <c r="L106" s="602" t="str">
        <f t="shared" ref="L106" si="79">IF(B105="","",IF(B105="ASS","",IFERROR(IF(L105="","",MOD((I106+I105+G105),D105)),"")))</f>
        <v/>
      </c>
      <c r="M106" s="646"/>
      <c r="N106" s="603"/>
      <c r="O106" s="647" t="str">
        <f t="shared" ref="O106" si="80">IF(B105="","",IF(B105="ASS","",IFERROR(IF(O105="","",IF(L105="",MOD((I106+I105+G105),$D105),MOD((L106+L105+J105),D105))),"")))</f>
        <v/>
      </c>
      <c r="P106" s="648"/>
      <c r="Q106" s="649"/>
      <c r="R106" s="647" t="str">
        <f t="shared" ref="R106" si="81">IF(B105="","",IF(B105="ASS","",IFERROR(IF(R105="","",IF(O105="",MOD((L106+L105+J105),$D105),MOD((O106+O105+M105),$D105))),"")))</f>
        <v/>
      </c>
      <c r="S106" s="648"/>
      <c r="T106" s="649"/>
      <c r="U106" s="647" t="str">
        <f t="shared" ref="U106" si="82">IF(B105="","",IF(B105="ASS","",IFERROR(IF(U105="","",IF(R105="",MOD((O106+O105+M105),$D105),MOD((R106+R105+P105),$D105))),"")))</f>
        <v/>
      </c>
      <c r="V106" s="648"/>
      <c r="W106" s="649"/>
      <c r="X106" s="647" t="str">
        <f t="shared" ref="X106" si="83">IF(B105="","",IF(B105="ASS","",IFERROR(IF(X105="","",IF(U105="",MOD((R106+R105+P105),$D105),MOD((U106+U105+S105),$D105))),"")))</f>
        <v/>
      </c>
      <c r="Y106" s="648"/>
      <c r="Z106" s="649"/>
      <c r="AA106" s="647" t="str">
        <f t="shared" ref="AA106" si="84">IF(B105="","",IF(B105="ASS","",IFERROR(IF(AA105="","",IF(X105="",MOD((U106+U105+S105),$D105),MOD((X106+X105+V105),$D105))),"")))</f>
        <v/>
      </c>
      <c r="AB106" s="648"/>
      <c r="AC106" s="649"/>
      <c r="AD106" s="647" t="str">
        <f t="shared" ref="AD106" si="85">IF(B105="","",IF(B105="ASS","",IFERROR(IF(AD105="","",IF(AA105="",MOD((X106+X105+V105),$D105),MOD((AA106+AA105+Y105),$D105))),"")))</f>
        <v/>
      </c>
      <c r="AE106" s="648"/>
      <c r="AF106" s="649"/>
      <c r="AG106" s="647" t="str">
        <f t="shared" ref="AG106" si="86">IF(B105="","",IF(B105="ASS","",IFERROR(IF(AG105="","",IF(AD105="",MOD((AA106+AA105+Y105),$D105),MOD((AD106+AD105+AB105),$D105))),"")))</f>
        <v/>
      </c>
      <c r="AH106" s="648"/>
      <c r="AI106" s="649"/>
      <c r="AJ106" s="647" t="str">
        <f t="shared" ref="AJ106" si="87">IF(B105="","",IF(B105="ASS","",IFERROR(IF(AJ105="","",IF(AG105="",MOD((AD106+AD105+AB105),$D105),MOD((AG106+AG105+AE105),$D105))),"")))</f>
        <v/>
      </c>
      <c r="AK106" s="648"/>
      <c r="AL106" s="649"/>
      <c r="AM106" s="647" t="str">
        <f t="shared" ref="AM106" si="88">IF(B105="","",IF(B105="ASS","",IFERROR(IF(AM105="","",IF(AJ105="",MOD((AG106+AG105+AE105),$D105),MOD((AJ106+AJ105+AH105),$D105))),"")))</f>
        <v/>
      </c>
      <c r="AN106" s="648"/>
      <c r="AO106" s="649"/>
      <c r="AP106" s="77"/>
      <c r="AQ106" s="77"/>
      <c r="AR106" s="77"/>
      <c r="AS106" s="77"/>
      <c r="AT106" s="77"/>
      <c r="AU106" s="77"/>
      <c r="AV106" s="77"/>
      <c r="AW106" s="77"/>
      <c r="AX106" s="77"/>
      <c r="AY106" s="77"/>
      <c r="AZ106" s="77"/>
      <c r="BA106" s="77"/>
      <c r="BB106" s="77"/>
      <c r="BC106" s="77"/>
      <c r="BD106" s="77"/>
      <c r="BE106" s="77"/>
      <c r="BF106" s="77"/>
      <c r="BG106" s="77"/>
      <c r="BH106" s="77"/>
      <c r="BI106" s="77"/>
      <c r="BJ106" s="77"/>
      <c r="BK106" s="77"/>
      <c r="BL106" s="77"/>
      <c r="BM106" s="77"/>
      <c r="BN106" s="77"/>
      <c r="BO106" s="77"/>
      <c r="BP106" s="77"/>
      <c r="BQ106" s="77"/>
      <c r="BR106" s="77"/>
      <c r="BS106" s="77"/>
      <c r="BT106" s="77"/>
      <c r="BU106" s="77"/>
      <c r="BV106" s="77"/>
      <c r="BW106" s="77"/>
      <c r="BX106" s="77"/>
      <c r="BY106" s="77"/>
      <c r="BZ106" s="77"/>
      <c r="CA106" s="77"/>
      <c r="CB106" s="77"/>
      <c r="CC106" s="77"/>
      <c r="CD106" s="77"/>
      <c r="CE106" s="77"/>
      <c r="CF106" s="77"/>
      <c r="CG106" s="77"/>
      <c r="CH106" s="77"/>
      <c r="CI106" s="77"/>
      <c r="CJ106" s="77"/>
      <c r="CK106" s="77"/>
      <c r="CL106" s="77"/>
      <c r="CM106" s="77"/>
      <c r="CN106" s="77"/>
      <c r="CO106" s="77"/>
      <c r="CP106" s="77"/>
      <c r="CQ106" s="77"/>
      <c r="CR106" s="77"/>
      <c r="CS106" s="77"/>
      <c r="CT106" s="77"/>
      <c r="CU106" s="77"/>
      <c r="CV106" s="77"/>
      <c r="CW106" s="77"/>
      <c r="CX106" s="77"/>
      <c r="CY106" s="77"/>
      <c r="CZ106" s="77"/>
      <c r="DA106" s="77"/>
      <c r="DB106" s="77"/>
      <c r="DC106" s="77"/>
      <c r="DD106" s="77"/>
      <c r="DE106" s="77"/>
      <c r="DF106" s="77"/>
      <c r="DG106" s="77"/>
      <c r="DH106" s="77"/>
      <c r="DI106" s="77"/>
      <c r="DJ106" s="77"/>
      <c r="DK106" s="77"/>
      <c r="DL106" s="77"/>
      <c r="DM106" s="77"/>
      <c r="DN106" s="77"/>
      <c r="DO106" s="77"/>
      <c r="DP106" s="77"/>
      <c r="DQ106" s="77"/>
      <c r="DR106" s="77"/>
      <c r="DS106" s="77"/>
      <c r="DT106" s="77"/>
      <c r="DU106" s="77"/>
      <c r="DV106" s="77"/>
      <c r="DW106" s="77"/>
      <c r="DX106" s="77"/>
      <c r="DY106" s="77"/>
      <c r="DZ106" s="77"/>
      <c r="EA106" s="77"/>
      <c r="EB106" s="77"/>
      <c r="EC106" s="77"/>
      <c r="ED106" s="77"/>
      <c r="EE106" s="76"/>
      <c r="EF106" s="76"/>
      <c r="EG106" s="76"/>
      <c r="EH106" s="76"/>
      <c r="EI106" s="76"/>
      <c r="EJ106" s="76"/>
      <c r="EK106" s="76"/>
      <c r="EL106" s="76"/>
      <c r="EM106" s="76"/>
      <c r="EN106" s="76"/>
      <c r="EO106" s="76"/>
      <c r="EP106" s="76"/>
      <c r="EQ106" s="76"/>
      <c r="ER106" s="76"/>
      <c r="ES106" s="76"/>
      <c r="ET106" s="76"/>
      <c r="EU106" s="76"/>
      <c r="EV106" s="76"/>
      <c r="EW106" s="76"/>
      <c r="EX106" s="76"/>
      <c r="EY106" s="76"/>
      <c r="EZ106" s="76"/>
      <c r="FA106" s="76"/>
      <c r="FB106" s="76"/>
      <c r="FC106" s="76"/>
      <c r="FD106" s="76"/>
      <c r="FE106" s="76"/>
      <c r="FF106" s="76"/>
      <c r="FG106" s="76"/>
      <c r="FH106" s="76"/>
      <c r="FI106" s="76"/>
      <c r="FJ106" s="76"/>
      <c r="FK106" s="76"/>
      <c r="FL106" s="76"/>
      <c r="FM106" s="76"/>
      <c r="FN106" s="76"/>
      <c r="FO106" s="76"/>
      <c r="FP106" s="76"/>
      <c r="FQ106" s="76"/>
      <c r="FR106" s="76"/>
      <c r="FS106" s="76"/>
      <c r="FT106" s="76"/>
      <c r="FU106" s="76"/>
      <c r="FV106" s="76"/>
      <c r="FW106" s="76"/>
      <c r="FX106" s="76"/>
      <c r="FY106" s="76"/>
      <c r="FZ106" s="76"/>
      <c r="GA106" s="76"/>
      <c r="GB106" s="76"/>
      <c r="GC106" s="76"/>
      <c r="GD106" s="76"/>
      <c r="GE106" s="76"/>
      <c r="GF106" s="76"/>
      <c r="GG106" s="76"/>
      <c r="GH106" s="76"/>
      <c r="GI106" s="76"/>
      <c r="GJ106" s="76"/>
      <c r="GK106" s="76"/>
      <c r="GL106" s="76"/>
      <c r="GM106" s="76"/>
      <c r="GN106" s="76"/>
      <c r="GO106" s="76"/>
      <c r="GP106" s="76"/>
      <c r="GQ106" s="76"/>
      <c r="GR106" s="76"/>
      <c r="GS106" s="76"/>
      <c r="GT106" s="76"/>
      <c r="GU106" s="76"/>
      <c r="GV106" s="76"/>
      <c r="GW106" s="76"/>
      <c r="GX106" s="76"/>
      <c r="GY106" s="76"/>
      <c r="GZ106" s="76"/>
      <c r="HA106" s="76"/>
      <c r="HB106" s="76"/>
      <c r="HC106" s="76"/>
      <c r="HD106" s="76"/>
      <c r="HE106" s="76"/>
      <c r="HF106" s="76"/>
      <c r="HG106" s="76"/>
      <c r="HH106" s="76"/>
      <c r="HI106" s="76"/>
      <c r="HJ106" s="76"/>
      <c r="HK106" s="76"/>
      <c r="HL106" s="76"/>
      <c r="HM106" s="76"/>
      <c r="HN106" s="76"/>
      <c r="HO106" s="76"/>
      <c r="HP106" s="76"/>
      <c r="HQ106" s="76"/>
      <c r="HR106" s="76"/>
      <c r="HS106" s="76"/>
      <c r="HT106" s="76"/>
      <c r="HU106" s="76"/>
      <c r="HV106" s="76"/>
      <c r="HW106" s="76"/>
      <c r="HX106" s="76"/>
      <c r="HY106" s="76"/>
      <c r="HZ106" s="76"/>
      <c r="IA106" s="76"/>
      <c r="IB106" s="76"/>
      <c r="IC106" s="76"/>
      <c r="ID106" s="76"/>
      <c r="IE106" s="76"/>
      <c r="IF106" s="76"/>
      <c r="IG106" s="76"/>
      <c r="IH106" s="76"/>
      <c r="II106" s="76"/>
      <c r="IJ106" s="76"/>
      <c r="IK106" s="76"/>
      <c r="IL106" s="76"/>
      <c r="IM106" s="76"/>
      <c r="IN106" s="76"/>
      <c r="IO106" s="76"/>
      <c r="IP106" s="76"/>
      <c r="IQ106" s="76"/>
      <c r="IR106" s="76"/>
      <c r="IS106" s="76"/>
      <c r="IT106" s="76"/>
      <c r="IU106" s="76"/>
      <c r="IV106" s="76"/>
      <c r="IW106" s="76"/>
      <c r="IX106" s="76"/>
      <c r="IY106" s="76"/>
      <c r="IZ106" s="76"/>
      <c r="JA106" s="76"/>
      <c r="JB106" s="76"/>
      <c r="JC106" s="76"/>
      <c r="JD106" s="76"/>
      <c r="JE106" s="76"/>
      <c r="JF106" s="76"/>
      <c r="JG106" s="76"/>
      <c r="JH106" s="76"/>
      <c r="JI106" s="76"/>
      <c r="JJ106" s="76"/>
      <c r="JK106" s="76"/>
      <c r="JL106" s="76"/>
      <c r="JM106" s="76"/>
      <c r="JN106" s="76"/>
      <c r="JO106" s="76"/>
      <c r="JP106" s="76"/>
      <c r="JQ106" s="76"/>
      <c r="JR106" s="76"/>
      <c r="JS106" s="76"/>
      <c r="JT106" s="76"/>
      <c r="JU106" s="76"/>
      <c r="JV106" s="76"/>
      <c r="JW106" s="76"/>
      <c r="JX106" s="76"/>
      <c r="JY106" s="76"/>
      <c r="JZ106" s="76"/>
      <c r="KA106" s="76"/>
      <c r="KB106" s="76"/>
      <c r="KC106" s="76"/>
      <c r="KD106" s="76"/>
      <c r="KE106" s="76"/>
      <c r="KF106" s="76"/>
      <c r="KG106" s="76"/>
      <c r="KH106" s="76"/>
      <c r="KI106" s="76"/>
      <c r="KJ106" s="76"/>
      <c r="KK106" s="76"/>
      <c r="KL106" s="76"/>
      <c r="KM106" s="76"/>
      <c r="KN106" s="76"/>
      <c r="KO106" s="76"/>
      <c r="KP106" s="76"/>
      <c r="KQ106" s="76"/>
      <c r="KR106" s="76"/>
      <c r="KS106" s="76"/>
      <c r="KT106" s="76"/>
      <c r="KU106" s="76"/>
      <c r="KV106" s="76"/>
      <c r="KW106" s="76"/>
      <c r="KX106" s="76"/>
      <c r="KY106" s="76"/>
      <c r="KZ106" s="76"/>
      <c r="LA106" s="76"/>
      <c r="LB106" s="76"/>
      <c r="LC106" s="76"/>
      <c r="LD106" s="76"/>
      <c r="LE106" s="76"/>
      <c r="LF106" s="76"/>
      <c r="LG106" s="76"/>
      <c r="LH106" s="76"/>
      <c r="LI106" s="76"/>
      <c r="LJ106" s="76"/>
      <c r="LK106" s="76"/>
      <c r="LL106" s="76"/>
      <c r="LM106" s="76"/>
      <c r="LN106" s="76"/>
      <c r="LO106" s="76"/>
      <c r="LP106" s="76"/>
      <c r="LQ106" s="76"/>
      <c r="LR106" s="76"/>
      <c r="LS106" s="76"/>
      <c r="LT106" s="76"/>
      <c r="LU106" s="76"/>
      <c r="LV106" s="76"/>
      <c r="LW106" s="76"/>
      <c r="LX106" s="76"/>
      <c r="LY106" s="76"/>
      <c r="LZ106" s="76"/>
      <c r="MA106" s="76"/>
      <c r="MB106" s="76"/>
      <c r="MC106" s="76"/>
      <c r="MD106" s="76"/>
      <c r="ME106" s="76"/>
      <c r="MF106" s="76"/>
      <c r="MG106" s="76"/>
      <c r="MH106" s="76"/>
      <c r="MI106" s="76"/>
      <c r="MJ106" s="76"/>
      <c r="MK106" s="76"/>
      <c r="ML106" s="76"/>
      <c r="MM106" s="76"/>
      <c r="MN106" s="76"/>
      <c r="MO106" s="76"/>
      <c r="MP106" s="76"/>
      <c r="MQ106" s="76"/>
      <c r="MR106" s="76"/>
      <c r="MS106" s="76"/>
      <c r="MT106" s="76"/>
      <c r="MU106" s="76"/>
      <c r="MV106" s="76"/>
      <c r="MW106" s="76"/>
      <c r="MX106" s="76"/>
      <c r="MY106" s="76"/>
      <c r="MZ106" s="76"/>
      <c r="NA106" s="76"/>
      <c r="NB106" s="76"/>
      <c r="NC106" s="76"/>
      <c r="ND106" s="76"/>
      <c r="NE106" s="76"/>
      <c r="NF106" s="76"/>
      <c r="NG106" s="76"/>
      <c r="NH106" s="76"/>
      <c r="NI106" s="76"/>
      <c r="NJ106" s="76"/>
      <c r="NK106" s="76"/>
      <c r="NL106" s="76"/>
      <c r="NM106" s="76"/>
      <c r="NN106" s="76"/>
      <c r="NO106" s="76"/>
      <c r="NP106" s="76"/>
      <c r="NQ106" s="76"/>
      <c r="NR106" s="76"/>
      <c r="NS106" s="76"/>
      <c r="NT106" s="76"/>
      <c r="NU106" s="76"/>
      <c r="NV106" s="76"/>
      <c r="NW106" s="76"/>
      <c r="NX106" s="76"/>
      <c r="NY106" s="76"/>
      <c r="NZ106" s="76"/>
      <c r="OA106" s="76"/>
      <c r="OB106" s="76"/>
      <c r="OC106" s="76"/>
      <c r="OD106" s="76"/>
      <c r="OE106" s="76"/>
      <c r="OF106" s="76"/>
      <c r="OG106" s="76"/>
      <c r="OH106" s="76"/>
      <c r="OI106" s="76"/>
      <c r="OJ106" s="76"/>
      <c r="OK106" s="76"/>
      <c r="OL106" s="76"/>
      <c r="OM106" s="76"/>
      <c r="ON106" s="76"/>
      <c r="OO106" s="76"/>
      <c r="OP106" s="76"/>
      <c r="OQ106" s="76"/>
      <c r="OR106" s="76"/>
      <c r="OS106" s="76"/>
      <c r="OT106" s="76"/>
      <c r="OU106" s="76"/>
      <c r="OV106" s="76"/>
      <c r="OW106" s="76"/>
      <c r="OX106" s="76"/>
      <c r="OY106" s="76"/>
      <c r="OZ106" s="76"/>
      <c r="PA106" s="76"/>
      <c r="PB106" s="76"/>
      <c r="PC106" s="76"/>
      <c r="PD106" s="76"/>
      <c r="PE106" s="76"/>
      <c r="PF106" s="76"/>
      <c r="PG106" s="76"/>
      <c r="PH106" s="76"/>
      <c r="PI106" s="76"/>
      <c r="PJ106" s="76"/>
      <c r="PK106" s="76"/>
      <c r="PL106" s="76"/>
      <c r="PM106" s="76"/>
      <c r="PN106" s="76"/>
      <c r="PO106" s="76"/>
      <c r="PP106" s="76"/>
      <c r="PQ106" s="76"/>
      <c r="PR106" s="76"/>
      <c r="PS106" s="76"/>
      <c r="PT106" s="76"/>
      <c r="PU106" s="76"/>
      <c r="PV106" s="76"/>
      <c r="PW106" s="76"/>
      <c r="PX106" s="76"/>
      <c r="PY106" s="76"/>
      <c r="PZ106" s="76"/>
      <c r="QA106" s="76"/>
      <c r="QB106" s="76"/>
      <c r="QC106" s="76"/>
      <c r="QD106" s="76"/>
      <c r="QE106" s="76"/>
      <c r="QF106" s="76"/>
      <c r="QG106" s="76"/>
      <c r="QH106" s="76"/>
      <c r="QI106" s="76"/>
      <c r="QJ106" s="76"/>
      <c r="QK106" s="76"/>
      <c r="QL106" s="76"/>
      <c r="QM106" s="76"/>
      <c r="QN106" s="76"/>
      <c r="QO106" s="76"/>
      <c r="QP106" s="76"/>
      <c r="QQ106" s="76"/>
      <c r="QR106" s="76"/>
      <c r="QS106" s="76"/>
      <c r="QT106" s="76"/>
      <c r="QU106" s="76"/>
      <c r="QV106" s="76"/>
      <c r="QW106" s="76"/>
      <c r="QX106" s="76"/>
      <c r="QY106" s="76"/>
      <c r="QZ106" s="76"/>
      <c r="RA106" s="76"/>
      <c r="RB106" s="76"/>
      <c r="RC106" s="76"/>
      <c r="RD106" s="76"/>
      <c r="RE106" s="76"/>
      <c r="RF106" s="76"/>
      <c r="RG106" s="76"/>
      <c r="RH106" s="76"/>
      <c r="RI106" s="76"/>
      <c r="RJ106" s="76"/>
      <c r="RK106" s="76"/>
      <c r="RL106" s="76"/>
      <c r="RM106" s="76"/>
      <c r="RN106" s="76"/>
      <c r="RO106" s="76"/>
      <c r="RP106" s="76"/>
      <c r="RQ106" s="76"/>
      <c r="RR106" s="76"/>
      <c r="RS106" s="76"/>
      <c r="RT106" s="76"/>
      <c r="RU106" s="76"/>
      <c r="RV106" s="76"/>
      <c r="RW106" s="76"/>
      <c r="RX106" s="76"/>
      <c r="RY106" s="76"/>
      <c r="RZ106" s="76"/>
      <c r="SA106" s="76"/>
      <c r="SB106" s="76"/>
      <c r="SC106" s="76"/>
      <c r="SD106" s="76"/>
      <c r="SE106" s="76"/>
      <c r="SF106" s="76"/>
      <c r="SG106" s="76"/>
      <c r="SH106" s="76"/>
      <c r="SI106" s="76"/>
      <c r="SJ106" s="76"/>
      <c r="SK106" s="76"/>
      <c r="SL106" s="76"/>
      <c r="SM106" s="76"/>
      <c r="SN106" s="76"/>
      <c r="SO106" s="76"/>
      <c r="SP106" s="76"/>
      <c r="SQ106" s="76"/>
      <c r="SR106" s="76"/>
      <c r="SS106" s="76"/>
      <c r="ST106" s="76"/>
      <c r="SU106" s="76"/>
      <c r="SV106" s="76"/>
      <c r="SW106" s="76"/>
      <c r="SX106" s="76"/>
      <c r="SY106" s="76"/>
      <c r="SZ106" s="76"/>
      <c r="TA106" s="76"/>
      <c r="TB106" s="76"/>
      <c r="TC106" s="76"/>
      <c r="TD106" s="76"/>
      <c r="TE106" s="76"/>
      <c r="TF106" s="76"/>
      <c r="TG106" s="76"/>
      <c r="TH106" s="76"/>
      <c r="TI106" s="76"/>
      <c r="TJ106" s="76"/>
      <c r="TK106" s="76"/>
      <c r="TL106" s="76"/>
      <c r="TM106" s="76"/>
      <c r="TN106" s="76"/>
      <c r="TO106" s="76"/>
      <c r="TP106" s="76"/>
      <c r="TQ106" s="76"/>
      <c r="TR106" s="76"/>
      <c r="TS106" s="76"/>
      <c r="TT106" s="76"/>
      <c r="TU106" s="76"/>
      <c r="TV106" s="76"/>
      <c r="TW106" s="76"/>
      <c r="TX106" s="76"/>
      <c r="TY106" s="76"/>
      <c r="TZ106" s="76"/>
      <c r="UA106" s="76"/>
      <c r="UB106" s="76"/>
      <c r="UC106" s="76"/>
      <c r="UD106" s="76"/>
      <c r="UE106" s="76"/>
      <c r="UF106" s="76"/>
      <c r="UG106" s="76"/>
      <c r="UH106" s="76"/>
      <c r="UI106" s="76"/>
      <c r="UJ106" s="76"/>
      <c r="UK106" s="76"/>
      <c r="UL106" s="76"/>
      <c r="UM106" s="76"/>
      <c r="UN106" s="76"/>
      <c r="UO106" s="76"/>
      <c r="UP106" s="76"/>
      <c r="UQ106" s="76"/>
      <c r="UR106" s="76"/>
      <c r="US106" s="76"/>
      <c r="UT106" s="76"/>
      <c r="UU106" s="76"/>
      <c r="UV106" s="76"/>
      <c r="UW106" s="76"/>
      <c r="UX106" s="76"/>
      <c r="UY106" s="76"/>
      <c r="UZ106" s="76"/>
      <c r="VA106" s="76"/>
      <c r="VB106" s="76"/>
      <c r="VC106" s="76"/>
      <c r="VD106" s="76"/>
      <c r="VE106" s="76"/>
      <c r="VF106" s="76"/>
      <c r="VG106" s="76"/>
      <c r="VH106" s="76"/>
      <c r="VI106" s="76"/>
      <c r="VJ106" s="76"/>
      <c r="VK106" s="76"/>
      <c r="VL106" s="76"/>
      <c r="VM106" s="76"/>
      <c r="VN106" s="76"/>
      <c r="VO106" s="76"/>
      <c r="VP106" s="76"/>
      <c r="VQ106" s="76"/>
      <c r="VR106" s="76"/>
      <c r="VS106" s="76"/>
      <c r="VT106" s="76"/>
      <c r="VU106" s="76"/>
      <c r="VV106" s="76"/>
      <c r="VW106" s="76"/>
      <c r="VX106" s="76"/>
      <c r="VY106" s="76"/>
      <c r="VZ106" s="76"/>
      <c r="WA106" s="76"/>
      <c r="WB106" s="76"/>
      <c r="WC106" s="76"/>
      <c r="WD106" s="76"/>
      <c r="WE106" s="76"/>
      <c r="WF106" s="76"/>
      <c r="WG106" s="76"/>
      <c r="WH106" s="76"/>
      <c r="WI106" s="76"/>
      <c r="WJ106" s="76"/>
      <c r="WK106" s="76"/>
      <c r="WL106" s="76"/>
      <c r="WM106" s="76"/>
      <c r="WN106" s="76"/>
      <c r="WO106" s="76"/>
      <c r="WP106" s="76"/>
      <c r="WQ106" s="76"/>
      <c r="WR106" s="76"/>
      <c r="WS106" s="76"/>
      <c r="WT106" s="76"/>
      <c r="WU106" s="76"/>
      <c r="WV106" s="76"/>
      <c r="WW106" s="76"/>
      <c r="WX106" s="76"/>
      <c r="WY106" s="76"/>
      <c r="WZ106" s="76"/>
      <c r="XA106" s="76"/>
      <c r="XB106" s="76"/>
      <c r="XC106" s="76"/>
      <c r="XD106" s="76"/>
      <c r="XE106" s="76"/>
      <c r="XF106" s="76"/>
      <c r="XG106" s="76"/>
      <c r="XH106" s="76"/>
      <c r="XI106" s="76"/>
      <c r="XJ106" s="76"/>
      <c r="XK106" s="76"/>
      <c r="XL106" s="76"/>
      <c r="XM106" s="76"/>
      <c r="XN106" s="76"/>
      <c r="XO106" s="76"/>
      <c r="XP106" s="76"/>
      <c r="XQ106" s="76"/>
      <c r="XR106" s="76"/>
      <c r="XS106" s="76"/>
      <c r="XT106" s="76"/>
      <c r="XU106" s="76"/>
      <c r="XV106" s="76"/>
      <c r="XW106" s="76"/>
      <c r="XX106" s="76"/>
      <c r="XY106" s="76"/>
      <c r="XZ106" s="76"/>
      <c r="YA106" s="76"/>
      <c r="YB106" s="76"/>
      <c r="YC106" s="76"/>
      <c r="YD106" s="76"/>
      <c r="YE106" s="76"/>
      <c r="YF106" s="76"/>
      <c r="YG106" s="76"/>
      <c r="YH106" s="76"/>
      <c r="YI106" s="76"/>
      <c r="YJ106" s="76"/>
      <c r="YK106" s="76"/>
      <c r="YL106" s="76"/>
      <c r="YM106" s="76"/>
      <c r="YN106" s="76"/>
      <c r="YO106" s="76"/>
      <c r="YP106" s="76"/>
      <c r="YQ106" s="76"/>
      <c r="YR106" s="76"/>
      <c r="YS106" s="76"/>
      <c r="YT106" s="76"/>
      <c r="YU106" s="76"/>
      <c r="YV106" s="76"/>
      <c r="YW106" s="76"/>
      <c r="YX106" s="76"/>
      <c r="YY106" s="76"/>
      <c r="YZ106" s="76"/>
      <c r="ZA106" s="76"/>
      <c r="ZB106" s="76"/>
      <c r="ZC106" s="76"/>
      <c r="ZD106" s="76"/>
      <c r="ZE106" s="76"/>
      <c r="ZF106" s="76"/>
      <c r="ZG106" s="76"/>
      <c r="ZH106" s="76"/>
      <c r="ZI106" s="76"/>
      <c r="ZJ106" s="76"/>
      <c r="ZK106" s="76"/>
      <c r="ZL106" s="76"/>
      <c r="ZM106" s="76"/>
      <c r="ZN106" s="76"/>
      <c r="ZO106" s="76"/>
      <c r="ZP106" s="76"/>
      <c r="ZQ106" s="76"/>
      <c r="ZR106" s="76"/>
      <c r="ZS106" s="76"/>
      <c r="ZT106" s="76"/>
      <c r="ZU106" s="76"/>
      <c r="ZV106" s="76"/>
      <c r="ZW106" s="76"/>
      <c r="ZX106" s="76"/>
      <c r="ZY106" s="76"/>
      <c r="ZZ106" s="76"/>
      <c r="AAA106" s="76"/>
      <c r="AAB106" s="76"/>
      <c r="AAC106" s="76"/>
      <c r="AAD106" s="76"/>
      <c r="AAE106" s="76"/>
      <c r="AAF106" s="76"/>
      <c r="AAG106" s="76"/>
      <c r="AAH106" s="76"/>
      <c r="AAI106" s="76"/>
      <c r="AAJ106" s="76"/>
      <c r="AAK106" s="76"/>
      <c r="AAL106" s="76"/>
      <c r="AAM106" s="76"/>
      <c r="AAN106" s="76"/>
      <c r="AAO106" s="76"/>
      <c r="AAP106" s="76"/>
      <c r="AAQ106" s="76"/>
      <c r="AAR106" s="76"/>
      <c r="AAS106" s="76"/>
      <c r="AAT106" s="76"/>
      <c r="AAU106" s="76"/>
      <c r="AAV106" s="76"/>
      <c r="AAW106" s="76"/>
      <c r="AAX106" s="76"/>
      <c r="AAY106" s="76"/>
      <c r="AAZ106" s="76"/>
      <c r="ABA106" s="76"/>
      <c r="ABB106" s="76"/>
      <c r="ABC106" s="76"/>
      <c r="ABD106" s="76"/>
      <c r="ABE106" s="76"/>
      <c r="ABF106" s="76"/>
      <c r="ABG106" s="76"/>
      <c r="ABH106" s="76"/>
      <c r="ABI106" s="76"/>
      <c r="ABJ106" s="76"/>
      <c r="ABK106" s="76"/>
      <c r="ABL106" s="76"/>
      <c r="ABM106" s="76"/>
      <c r="ABN106" s="76"/>
      <c r="ABO106" s="76"/>
      <c r="ABP106" s="76"/>
      <c r="ABQ106" s="76"/>
      <c r="ABR106" s="76"/>
      <c r="ABS106" s="76"/>
      <c r="ABT106" s="76"/>
      <c r="ABU106" s="76"/>
      <c r="ABV106" s="76"/>
      <c r="ABW106" s="76"/>
      <c r="ABX106" s="76"/>
      <c r="ABY106" s="76"/>
      <c r="ABZ106" s="76"/>
      <c r="ACA106" s="76"/>
      <c r="ACB106" s="76"/>
      <c r="ACC106" s="76"/>
      <c r="ACD106" s="76"/>
      <c r="ACE106" s="76"/>
      <c r="ACF106" s="76"/>
      <c r="ACG106" s="76"/>
      <c r="ACH106" s="76"/>
      <c r="ACI106" s="76"/>
      <c r="ACJ106" s="76"/>
      <c r="ACK106" s="76"/>
      <c r="ACL106" s="76"/>
      <c r="ACM106" s="76"/>
      <c r="ACN106" s="76"/>
      <c r="ACO106" s="76"/>
      <c r="ACP106" s="76"/>
      <c r="ACQ106" s="76"/>
      <c r="ACR106" s="76"/>
      <c r="ACS106" s="76"/>
      <c r="ACT106" s="76"/>
      <c r="ACU106" s="76"/>
      <c r="ACV106" s="76"/>
      <c r="ACW106" s="76"/>
      <c r="ACX106" s="76"/>
      <c r="ACY106" s="76"/>
      <c r="ACZ106" s="76"/>
      <c r="ADA106" s="76"/>
      <c r="ADB106" s="76"/>
      <c r="ADC106" s="76"/>
      <c r="ADD106" s="76"/>
      <c r="ADE106" s="76"/>
      <c r="ADF106" s="76"/>
      <c r="ADG106" s="76"/>
      <c r="ADH106" s="76"/>
      <c r="ADI106" s="76"/>
      <c r="ADJ106" s="76"/>
      <c r="ADK106" s="76"/>
      <c r="ADL106" s="76"/>
      <c r="ADM106" s="76"/>
      <c r="ADN106" s="76"/>
      <c r="ADO106" s="76"/>
      <c r="ADP106" s="76"/>
      <c r="ADQ106" s="76"/>
      <c r="ADR106" s="76"/>
      <c r="ADS106" s="76"/>
      <c r="ADT106" s="76"/>
      <c r="ADU106" s="76"/>
      <c r="ADV106" s="76"/>
      <c r="ADW106" s="76"/>
      <c r="ADX106" s="76"/>
      <c r="ADY106" s="76"/>
      <c r="ADZ106" s="76"/>
      <c r="AEA106" s="76"/>
      <c r="AEB106" s="76"/>
      <c r="AEC106" s="76"/>
      <c r="AED106" s="76"/>
      <c r="AEE106" s="76"/>
      <c r="AEF106" s="76"/>
      <c r="AEG106" s="76"/>
      <c r="AEH106" s="76"/>
      <c r="AEI106" s="76"/>
      <c r="AEJ106" s="76"/>
      <c r="AEK106" s="76"/>
      <c r="AEL106" s="76"/>
      <c r="AEM106" s="76"/>
      <c r="AEN106" s="76"/>
      <c r="AEO106" s="76"/>
      <c r="AEP106" s="76"/>
      <c r="AEQ106" s="76"/>
      <c r="AER106" s="76"/>
      <c r="AES106" s="76"/>
      <c r="AET106" s="76"/>
      <c r="AEU106" s="76"/>
      <c r="AEV106" s="76"/>
      <c r="AEW106" s="76"/>
      <c r="AEX106" s="76"/>
      <c r="AEY106" s="76"/>
      <c r="AEZ106" s="76"/>
      <c r="AFA106" s="76"/>
      <c r="AFB106" s="76"/>
      <c r="AFC106" s="76"/>
      <c r="AFD106" s="76"/>
      <c r="AFE106" s="76"/>
      <c r="AFF106" s="76"/>
      <c r="AFG106" s="76"/>
      <c r="AFH106" s="76"/>
      <c r="AFI106" s="76"/>
      <c r="AFJ106" s="76"/>
      <c r="AFK106" s="76"/>
      <c r="AFL106" s="76"/>
      <c r="AFM106" s="76"/>
      <c r="AFN106" s="76"/>
      <c r="AFO106" s="76"/>
      <c r="AFP106" s="76"/>
      <c r="AFQ106" s="76"/>
      <c r="AFR106" s="76"/>
      <c r="AFS106" s="76"/>
      <c r="AFT106" s="76"/>
      <c r="AFU106" s="76"/>
      <c r="AFV106" s="76"/>
      <c r="AFW106" s="76"/>
      <c r="AFX106" s="76"/>
      <c r="AFY106" s="76"/>
      <c r="AFZ106" s="76"/>
      <c r="AGA106" s="76"/>
      <c r="AGB106" s="76"/>
      <c r="AGC106" s="76"/>
      <c r="AGD106" s="76"/>
      <c r="AGE106" s="76"/>
      <c r="AGF106" s="76"/>
      <c r="AGG106" s="76"/>
      <c r="AGH106" s="76"/>
      <c r="AGI106" s="76"/>
      <c r="AGJ106" s="76"/>
      <c r="AGK106" s="76"/>
      <c r="AGL106" s="76"/>
      <c r="AGM106" s="76"/>
      <c r="AGN106" s="76"/>
      <c r="AGO106" s="76"/>
      <c r="AGP106" s="76"/>
      <c r="AGQ106" s="76"/>
      <c r="AGR106" s="76"/>
      <c r="AGS106" s="76"/>
      <c r="AGT106" s="76"/>
      <c r="AGU106" s="76"/>
      <c r="AGV106" s="76"/>
      <c r="AGW106" s="76"/>
      <c r="AGX106" s="76"/>
      <c r="AGY106" s="76"/>
      <c r="AGZ106" s="76"/>
      <c r="AHA106" s="76"/>
      <c r="AHB106" s="76"/>
      <c r="AHC106" s="76"/>
      <c r="AHD106" s="76"/>
      <c r="AHE106" s="76"/>
      <c r="AHF106" s="76"/>
      <c r="AHG106" s="76"/>
      <c r="AHH106" s="76"/>
      <c r="AHI106" s="76"/>
      <c r="AHJ106" s="76"/>
      <c r="AHK106" s="76"/>
      <c r="AHL106" s="76"/>
      <c r="AHM106" s="76"/>
      <c r="AHN106" s="76"/>
      <c r="AHO106" s="76"/>
      <c r="AHP106" s="76"/>
      <c r="AHQ106" s="76"/>
      <c r="AHR106" s="76"/>
      <c r="AHS106" s="76"/>
      <c r="AHT106" s="76"/>
      <c r="AHU106" s="76"/>
      <c r="AHV106" s="76"/>
      <c r="AHW106" s="76"/>
      <c r="AHX106" s="76"/>
      <c r="AHY106" s="76"/>
      <c r="AHZ106" s="76"/>
      <c r="AIA106" s="76"/>
      <c r="AIB106" s="76"/>
      <c r="AIC106" s="76"/>
      <c r="AID106" s="76"/>
      <c r="AIE106" s="76"/>
      <c r="AIF106" s="76"/>
      <c r="AIG106" s="76"/>
      <c r="AIH106" s="76"/>
      <c r="AII106" s="76"/>
      <c r="AIJ106" s="76"/>
      <c r="AIK106" s="76"/>
      <c r="AIL106" s="76"/>
      <c r="AIM106" s="76"/>
      <c r="AIN106" s="76"/>
      <c r="AIO106" s="76"/>
      <c r="AIP106" s="76"/>
      <c r="AIQ106" s="76"/>
      <c r="AIR106" s="76"/>
      <c r="AIS106" s="76"/>
      <c r="AIT106" s="76"/>
      <c r="AIU106" s="76"/>
      <c r="AIV106" s="76"/>
      <c r="AIW106" s="76"/>
      <c r="AIX106" s="76"/>
      <c r="AIY106" s="76"/>
      <c r="AIZ106" s="76"/>
      <c r="AJA106" s="76"/>
      <c r="AJB106" s="76"/>
      <c r="AJC106" s="76"/>
      <c r="AJD106" s="76"/>
      <c r="AJE106" s="76"/>
      <c r="AJF106" s="76"/>
      <c r="AJG106" s="76"/>
      <c r="AJH106" s="76"/>
      <c r="AJI106" s="76"/>
      <c r="AJJ106" s="76"/>
      <c r="AJK106" s="76"/>
      <c r="AJL106" s="76"/>
      <c r="AJM106" s="76"/>
      <c r="AJN106" s="76"/>
      <c r="AJO106" s="76"/>
      <c r="AJP106" s="76"/>
      <c r="AJQ106" s="76"/>
      <c r="AJR106" s="76"/>
      <c r="AJS106" s="76"/>
      <c r="AJT106" s="76"/>
      <c r="AJU106" s="76"/>
      <c r="AJV106" s="76"/>
      <c r="AJW106" s="76"/>
      <c r="AJX106" s="76"/>
      <c r="AJY106" s="76"/>
      <c r="AJZ106" s="76"/>
      <c r="AKA106" s="76"/>
      <c r="AKB106" s="76"/>
      <c r="AKC106" s="76"/>
      <c r="AKD106" s="76"/>
      <c r="AKE106" s="76"/>
      <c r="AKF106" s="76"/>
      <c r="AKG106" s="76"/>
      <c r="AKH106" s="76"/>
      <c r="AKI106" s="76"/>
      <c r="AKJ106" s="76"/>
      <c r="AKK106" s="76"/>
      <c r="AKL106" s="76"/>
      <c r="AKM106" s="76"/>
      <c r="AKN106" s="76"/>
      <c r="AKO106" s="76"/>
      <c r="AKP106" s="76"/>
      <c r="AKQ106" s="76"/>
      <c r="AKR106" s="76"/>
      <c r="AKS106" s="76"/>
      <c r="AKT106" s="76"/>
      <c r="AKU106" s="76"/>
      <c r="AKV106" s="76"/>
      <c r="AKW106" s="76"/>
      <c r="AKX106" s="76"/>
      <c r="AKY106" s="76"/>
      <c r="AKZ106" s="76"/>
      <c r="ALA106" s="76"/>
      <c r="ALB106" s="76"/>
      <c r="ALC106" s="76"/>
      <c r="ALD106" s="76"/>
      <c r="ALE106" s="76"/>
      <c r="ALF106" s="76"/>
      <c r="ALG106" s="76"/>
      <c r="ALH106" s="76"/>
      <c r="ALI106" s="76"/>
      <c r="ALJ106" s="76"/>
      <c r="ALK106" s="76"/>
      <c r="ALL106" s="76"/>
      <c r="ALM106" s="76"/>
      <c r="ALN106" s="76"/>
      <c r="ALO106" s="76"/>
      <c r="ALP106" s="76"/>
      <c r="ALQ106" s="76"/>
      <c r="ALR106" s="76"/>
      <c r="ALS106" s="76"/>
      <c r="ALT106" s="76"/>
      <c r="ALU106" s="76"/>
      <c r="ALV106" s="76"/>
      <c r="ALW106" s="76"/>
      <c r="ALX106" s="76"/>
      <c r="ALY106" s="76"/>
      <c r="ALZ106" s="76"/>
      <c r="AMA106" s="76"/>
      <c r="AMB106" s="76"/>
      <c r="AMC106" s="76"/>
      <c r="AMD106" s="76"/>
      <c r="AME106" s="76"/>
      <c r="AMF106" s="76"/>
      <c r="AMG106" s="76"/>
      <c r="AMH106" s="76"/>
      <c r="AMI106" s="76"/>
      <c r="AMJ106" s="76"/>
      <c r="AMK106" s="76"/>
      <c r="AML106" s="76"/>
      <c r="AMM106" s="76"/>
      <c r="AMN106" s="76"/>
      <c r="AMO106" s="76"/>
      <c r="AMP106" s="76"/>
      <c r="AMQ106" s="76"/>
      <c r="AMR106" s="76"/>
      <c r="AMS106" s="76"/>
      <c r="AMT106" s="76"/>
      <c r="AMU106" s="76"/>
      <c r="AMV106" s="76"/>
      <c r="AMW106" s="76"/>
      <c r="AMX106" s="76"/>
      <c r="AMY106" s="76"/>
      <c r="AMZ106" s="76"/>
      <c r="ANA106" s="76"/>
      <c r="ANB106" s="76"/>
      <c r="ANC106" s="76"/>
      <c r="AND106" s="76"/>
      <c r="ANE106" s="76"/>
      <c r="ANF106" s="76"/>
      <c r="ANG106" s="76"/>
      <c r="ANH106" s="76"/>
      <c r="ANI106" s="76"/>
      <c r="ANJ106" s="76"/>
      <c r="ANK106" s="76"/>
      <c r="ANL106" s="76"/>
      <c r="ANM106" s="76"/>
      <c r="ANN106" s="76"/>
      <c r="ANO106" s="76"/>
      <c r="ANP106" s="76"/>
      <c r="ANQ106" s="76"/>
      <c r="ANR106" s="76"/>
      <c r="ANS106" s="76"/>
      <c r="ANT106" s="76"/>
      <c r="ANU106" s="76"/>
      <c r="ANV106" s="76"/>
      <c r="ANW106" s="76"/>
      <c r="ANX106" s="76"/>
      <c r="ANY106" s="76"/>
      <c r="ANZ106" s="76"/>
      <c r="AOA106" s="76"/>
      <c r="AOB106" s="76"/>
      <c r="AOC106" s="76"/>
      <c r="AOD106" s="76"/>
      <c r="AOE106" s="76"/>
      <c r="AOF106" s="76"/>
      <c r="AOG106" s="76"/>
      <c r="AOH106" s="76"/>
      <c r="AOI106" s="76"/>
      <c r="AOJ106" s="76"/>
      <c r="AOK106" s="76"/>
      <c r="AOL106" s="76"/>
      <c r="AOM106" s="76"/>
      <c r="AON106" s="76"/>
      <c r="AOO106" s="76"/>
      <c r="AOP106" s="76"/>
      <c r="AOQ106" s="76"/>
      <c r="AOR106" s="76"/>
      <c r="AOS106" s="76"/>
      <c r="AOT106" s="76"/>
      <c r="AOU106" s="76"/>
      <c r="AOV106" s="76"/>
      <c r="AOW106" s="76"/>
      <c r="AOX106" s="76"/>
      <c r="AOY106" s="76"/>
      <c r="AOZ106" s="76"/>
      <c r="APA106" s="76"/>
      <c r="APB106" s="76"/>
      <c r="APC106" s="76"/>
      <c r="APD106" s="76"/>
      <c r="APE106" s="76"/>
      <c r="APF106" s="76"/>
      <c r="APG106" s="76"/>
      <c r="APH106" s="76"/>
      <c r="API106" s="76"/>
      <c r="APJ106" s="76"/>
      <c r="APK106" s="76"/>
      <c r="APL106" s="76"/>
      <c r="APM106" s="76"/>
      <c r="APN106" s="76"/>
      <c r="APO106" s="76"/>
      <c r="APP106" s="76"/>
      <c r="APQ106" s="76"/>
      <c r="APR106" s="76"/>
      <c r="APS106" s="76"/>
      <c r="APT106" s="76"/>
      <c r="APU106" s="76"/>
      <c r="APV106" s="76"/>
      <c r="APW106" s="76"/>
      <c r="APX106" s="76"/>
      <c r="APY106" s="76"/>
      <c r="APZ106" s="76"/>
      <c r="AQA106" s="76"/>
      <c r="AQB106" s="76"/>
      <c r="AQC106" s="76"/>
      <c r="AQD106" s="76"/>
      <c r="AQE106" s="76"/>
      <c r="AQF106" s="76"/>
      <c r="AQG106" s="76"/>
      <c r="AQH106" s="76"/>
      <c r="AQI106" s="76"/>
      <c r="AQJ106" s="76"/>
      <c r="AQK106" s="76"/>
      <c r="AQL106" s="76"/>
      <c r="AQM106" s="76"/>
      <c r="AQN106" s="76"/>
      <c r="AQO106" s="76"/>
      <c r="AQP106" s="76"/>
      <c r="AQQ106" s="76"/>
      <c r="AQR106" s="76"/>
      <c r="AQS106" s="76"/>
      <c r="AQT106" s="76"/>
      <c r="AQU106" s="76"/>
      <c r="AQV106" s="76"/>
      <c r="AQW106" s="76"/>
      <c r="AQX106" s="76"/>
      <c r="AQY106" s="76"/>
      <c r="AQZ106" s="76"/>
      <c r="ARA106" s="76"/>
      <c r="ARB106" s="76"/>
      <c r="ARC106" s="76"/>
      <c r="ARD106" s="76"/>
      <c r="ARE106" s="76"/>
      <c r="ARF106" s="76"/>
      <c r="ARG106" s="76"/>
      <c r="ARH106" s="76"/>
      <c r="ARI106" s="76"/>
      <c r="ARJ106" s="76"/>
      <c r="ARK106" s="76"/>
      <c r="ARL106" s="76"/>
      <c r="ARM106" s="76"/>
      <c r="ARN106" s="76"/>
      <c r="ARO106" s="76"/>
      <c r="ARP106" s="76"/>
      <c r="ARQ106" s="76"/>
      <c r="ARR106" s="76"/>
      <c r="ARS106" s="76"/>
      <c r="ART106" s="76"/>
      <c r="ARU106" s="76"/>
      <c r="ARV106" s="76"/>
      <c r="ARW106" s="76"/>
      <c r="ARX106" s="76"/>
      <c r="ARY106" s="76"/>
      <c r="ARZ106" s="76"/>
      <c r="ASA106" s="76"/>
      <c r="ASB106" s="76"/>
      <c r="ASC106" s="76"/>
      <c r="ASD106" s="76"/>
      <c r="ASE106" s="76"/>
      <c r="ASF106" s="76"/>
      <c r="ASG106" s="76"/>
      <c r="ASH106" s="76"/>
      <c r="ASI106" s="76"/>
      <c r="ASJ106" s="76"/>
      <c r="ASK106" s="76"/>
      <c r="ASL106" s="76"/>
      <c r="ASM106" s="76"/>
      <c r="ASN106" s="76"/>
      <c r="ASO106" s="76"/>
      <c r="ASP106" s="76"/>
      <c r="ASQ106" s="76"/>
      <c r="ASR106" s="76"/>
      <c r="ASS106" s="76"/>
      <c r="AST106" s="76"/>
      <c r="ASU106" s="76"/>
      <c r="ASV106" s="76"/>
      <c r="ASW106" s="76"/>
      <c r="ASX106" s="76"/>
      <c r="ASY106" s="76"/>
      <c r="ASZ106" s="76"/>
      <c r="ATA106" s="76"/>
      <c r="ATB106" s="76"/>
      <c r="ATC106" s="76"/>
      <c r="ATD106" s="76"/>
      <c r="ATE106" s="76"/>
      <c r="ATF106" s="76"/>
      <c r="ATG106" s="76"/>
      <c r="ATH106" s="76"/>
      <c r="ATI106" s="76"/>
      <c r="ATJ106" s="76"/>
      <c r="ATK106" s="76"/>
      <c r="ATL106" s="76"/>
      <c r="ATM106" s="76"/>
      <c r="ATN106" s="76"/>
      <c r="ATO106" s="76"/>
      <c r="ATP106" s="76"/>
      <c r="ATQ106" s="76"/>
      <c r="ATR106" s="76"/>
      <c r="ATS106" s="76"/>
      <c r="ATT106" s="76"/>
      <c r="ATU106" s="76"/>
      <c r="ATV106" s="76"/>
      <c r="ATW106" s="76"/>
      <c r="ATX106" s="76"/>
      <c r="ATY106" s="76"/>
      <c r="ATZ106" s="76"/>
      <c r="AUA106" s="76"/>
      <c r="AUB106" s="76"/>
      <c r="AUC106" s="76"/>
      <c r="AUD106" s="76"/>
      <c r="AUE106" s="76"/>
      <c r="AUF106" s="76"/>
      <c r="AUG106" s="76"/>
      <c r="AUH106" s="76"/>
      <c r="AUI106" s="76"/>
      <c r="AUJ106" s="76"/>
      <c r="AUK106" s="76"/>
      <c r="AUL106" s="76"/>
      <c r="AUM106" s="76"/>
      <c r="AUN106" s="76"/>
      <c r="AUO106" s="76"/>
      <c r="AUP106" s="76"/>
      <c r="AUQ106" s="76"/>
      <c r="AUR106" s="76"/>
      <c r="AUS106" s="76"/>
      <c r="AUT106" s="76"/>
      <c r="AUU106" s="76"/>
      <c r="AUV106" s="76"/>
      <c r="AUW106" s="76"/>
      <c r="AUX106" s="76"/>
      <c r="AUY106" s="76"/>
      <c r="AUZ106" s="76"/>
      <c r="AVA106" s="76"/>
      <c r="AVB106" s="76"/>
      <c r="AVC106" s="76"/>
      <c r="AVD106" s="76"/>
      <c r="AVE106" s="76"/>
      <c r="AVF106" s="76"/>
      <c r="AVG106" s="76"/>
      <c r="AVH106" s="76"/>
      <c r="AVI106" s="76"/>
      <c r="AVJ106" s="76"/>
      <c r="AVK106" s="76"/>
      <c r="AVL106" s="76"/>
      <c r="AVM106" s="76"/>
      <c r="AVN106" s="76"/>
      <c r="AVO106" s="76"/>
      <c r="AVP106" s="76"/>
      <c r="AVQ106" s="76"/>
      <c r="AVR106" s="76"/>
      <c r="AVS106" s="76"/>
      <c r="AVT106" s="76"/>
      <c r="AVU106" s="76"/>
      <c r="AVV106" s="76"/>
      <c r="AVW106" s="76"/>
      <c r="AVX106" s="76"/>
      <c r="AVY106" s="76"/>
      <c r="AVZ106" s="76"/>
      <c r="AWA106" s="76"/>
      <c r="AWB106" s="76"/>
      <c r="AWC106" s="76"/>
      <c r="AWD106" s="76"/>
      <c r="AWE106" s="76"/>
      <c r="AWF106" s="76"/>
      <c r="AWG106" s="76"/>
      <c r="AWH106" s="76"/>
      <c r="AWI106" s="76"/>
      <c r="AWJ106" s="76"/>
      <c r="AWK106" s="76"/>
      <c r="AWL106" s="76"/>
      <c r="AWM106" s="76"/>
      <c r="AWN106" s="76"/>
      <c r="AWO106" s="76"/>
      <c r="AWP106" s="76"/>
      <c r="AWQ106" s="76"/>
      <c r="AWR106" s="76"/>
      <c r="AWS106" s="76"/>
      <c r="AWT106" s="76"/>
      <c r="AWU106" s="76"/>
      <c r="AWV106" s="76"/>
      <c r="AWW106" s="76"/>
      <c r="AWX106" s="76"/>
      <c r="AWY106" s="76"/>
      <c r="AWZ106" s="76"/>
      <c r="AXA106" s="76"/>
      <c r="AXB106" s="76"/>
      <c r="AXC106" s="76"/>
      <c r="AXD106" s="76"/>
      <c r="AXE106" s="76"/>
      <c r="AXF106" s="76"/>
      <c r="AXG106" s="76"/>
      <c r="AXH106" s="76"/>
      <c r="AXI106" s="76"/>
      <c r="AXJ106" s="76"/>
      <c r="AXK106" s="76"/>
      <c r="AXL106" s="76"/>
      <c r="AXM106" s="76"/>
      <c r="AXN106" s="76"/>
      <c r="AXO106" s="76"/>
      <c r="AXP106" s="76"/>
      <c r="AXQ106" s="76"/>
      <c r="AXR106" s="76"/>
      <c r="AXS106" s="76"/>
      <c r="AXT106" s="76"/>
      <c r="AXU106" s="76"/>
      <c r="AXV106" s="76"/>
      <c r="AXW106" s="76"/>
      <c r="AXX106" s="76"/>
      <c r="AXY106" s="76"/>
      <c r="AXZ106" s="76"/>
      <c r="AYA106" s="76"/>
      <c r="AYB106" s="76"/>
      <c r="AYC106" s="76"/>
      <c r="AYD106" s="76"/>
      <c r="AYE106" s="76"/>
      <c r="AYF106" s="76"/>
      <c r="AYG106" s="76"/>
      <c r="AYH106" s="76"/>
      <c r="AYI106" s="76"/>
      <c r="AYJ106" s="76"/>
      <c r="AYK106" s="76"/>
      <c r="AYL106" s="76"/>
      <c r="AYM106" s="76"/>
      <c r="AYN106" s="76"/>
      <c r="AYO106" s="76"/>
      <c r="AYP106" s="76"/>
      <c r="AYQ106" s="76"/>
      <c r="AYR106" s="76"/>
      <c r="AYS106" s="76"/>
      <c r="AYT106" s="76"/>
      <c r="AYU106" s="76"/>
      <c r="AYV106" s="76"/>
      <c r="AYW106" s="76"/>
      <c r="AYX106" s="76"/>
      <c r="AYY106" s="76"/>
      <c r="AYZ106" s="76"/>
      <c r="AZA106" s="76"/>
      <c r="AZB106" s="76"/>
      <c r="AZC106" s="76"/>
      <c r="AZD106" s="76"/>
      <c r="AZE106" s="76"/>
      <c r="AZF106" s="76"/>
      <c r="AZG106" s="76"/>
      <c r="AZH106" s="76"/>
      <c r="AZI106" s="76"/>
      <c r="AZJ106" s="76"/>
      <c r="AZK106" s="76"/>
      <c r="AZL106" s="76"/>
      <c r="AZM106" s="76"/>
      <c r="AZN106" s="76"/>
      <c r="AZO106" s="76"/>
      <c r="AZP106" s="76"/>
      <c r="AZQ106" s="76"/>
      <c r="AZR106" s="76"/>
      <c r="AZS106" s="76"/>
      <c r="AZT106" s="76"/>
      <c r="AZU106" s="76"/>
      <c r="AZV106" s="76"/>
      <c r="AZW106" s="76"/>
      <c r="AZX106" s="76"/>
      <c r="AZY106" s="76"/>
      <c r="AZZ106" s="76"/>
      <c r="BAA106" s="76"/>
      <c r="BAB106" s="76"/>
      <c r="BAC106" s="76"/>
      <c r="BAD106" s="76"/>
      <c r="BAE106" s="76"/>
      <c r="BAF106" s="76"/>
      <c r="BAG106" s="76"/>
      <c r="BAH106" s="76"/>
      <c r="BAI106" s="76"/>
      <c r="BAJ106" s="76"/>
      <c r="BAK106" s="76"/>
      <c r="BAL106" s="76"/>
      <c r="BAM106" s="76"/>
      <c r="BAN106" s="76"/>
      <c r="BAO106" s="76"/>
      <c r="BAP106" s="76"/>
      <c r="BAQ106" s="76"/>
      <c r="BAR106" s="76"/>
      <c r="BAS106" s="76"/>
      <c r="BAT106" s="76"/>
      <c r="BAU106" s="76"/>
      <c r="BAV106" s="76"/>
      <c r="BAW106" s="76"/>
      <c r="BAX106" s="76"/>
      <c r="BAY106" s="76"/>
      <c r="BAZ106" s="76"/>
      <c r="BBA106" s="76"/>
      <c r="BBB106" s="76"/>
      <c r="BBC106" s="76"/>
      <c r="BBD106" s="76"/>
      <c r="BBE106" s="76"/>
      <c r="BBF106" s="76"/>
      <c r="BBG106" s="76"/>
      <c r="BBH106" s="76"/>
      <c r="BBI106" s="76"/>
      <c r="BBJ106" s="76"/>
      <c r="BBK106" s="76"/>
      <c r="BBL106" s="76"/>
      <c r="BBM106" s="76"/>
      <c r="BBN106" s="76"/>
      <c r="BBO106" s="76"/>
      <c r="BBP106" s="76"/>
      <c r="BBQ106" s="76"/>
      <c r="BBR106" s="76"/>
      <c r="BBS106" s="76"/>
      <c r="BBT106" s="76"/>
      <c r="BBU106" s="76"/>
      <c r="BBV106" s="76"/>
      <c r="BBW106" s="76"/>
      <c r="BBX106" s="76"/>
      <c r="BBY106" s="76"/>
      <c r="BBZ106" s="76"/>
      <c r="BCA106" s="76"/>
      <c r="BCB106" s="76"/>
      <c r="BCC106" s="76"/>
      <c r="BCD106" s="76"/>
      <c r="BCE106" s="76"/>
      <c r="BCF106" s="76"/>
      <c r="BCG106" s="76"/>
      <c r="BCH106" s="76"/>
      <c r="BCI106" s="76"/>
      <c r="BCJ106" s="76"/>
      <c r="BCK106" s="76"/>
      <c r="BCL106" s="76"/>
      <c r="BCM106" s="76"/>
      <c r="BCN106" s="76"/>
      <c r="BCO106" s="76"/>
      <c r="BCP106" s="76"/>
      <c r="BCQ106" s="76"/>
      <c r="BCR106" s="76"/>
      <c r="BCS106" s="76"/>
      <c r="BCT106" s="76"/>
      <c r="BCU106" s="76"/>
      <c r="BCV106" s="76"/>
      <c r="BCW106" s="76"/>
      <c r="BCX106" s="76"/>
      <c r="BCY106" s="76"/>
      <c r="BCZ106" s="76"/>
      <c r="BDA106" s="76"/>
      <c r="BDB106" s="76"/>
      <c r="BDC106" s="76"/>
      <c r="BDD106" s="76"/>
      <c r="BDE106" s="76"/>
      <c r="BDF106" s="76"/>
      <c r="BDG106" s="76"/>
      <c r="BDH106" s="76"/>
      <c r="BDI106" s="76"/>
      <c r="BDJ106" s="76"/>
      <c r="BDK106" s="76"/>
      <c r="BDL106" s="76"/>
      <c r="BDM106" s="76"/>
      <c r="BDN106" s="76"/>
      <c r="BDO106" s="76"/>
      <c r="BDP106" s="76"/>
      <c r="BDQ106" s="76"/>
      <c r="BDR106" s="76"/>
      <c r="BDS106" s="76"/>
      <c r="BDT106" s="76"/>
      <c r="BDU106" s="76"/>
      <c r="BDV106" s="76"/>
      <c r="BDW106" s="76"/>
      <c r="BDX106" s="76"/>
      <c r="BDY106" s="76"/>
      <c r="BDZ106" s="76"/>
      <c r="BEA106" s="76"/>
      <c r="BEB106" s="76"/>
      <c r="BEC106" s="76"/>
      <c r="BED106" s="76"/>
      <c r="BEE106" s="76"/>
      <c r="BEF106" s="76"/>
      <c r="BEG106" s="76"/>
      <c r="BEH106" s="76"/>
      <c r="BEI106" s="76"/>
      <c r="BEJ106" s="76"/>
      <c r="BEK106" s="76"/>
      <c r="BEL106" s="76"/>
      <c r="BEM106" s="76"/>
      <c r="BEN106" s="76"/>
      <c r="BEO106" s="76"/>
      <c r="BEP106" s="76"/>
      <c r="BEQ106" s="76"/>
      <c r="BER106" s="76"/>
      <c r="BES106" s="76"/>
      <c r="BET106" s="76"/>
      <c r="BEU106" s="76"/>
      <c r="BEV106" s="76"/>
      <c r="BEW106" s="76"/>
      <c r="BEX106" s="76"/>
      <c r="BEY106" s="76"/>
      <c r="BEZ106" s="76"/>
      <c r="BFA106" s="76"/>
      <c r="BFB106" s="76"/>
      <c r="BFC106" s="76"/>
      <c r="BFD106" s="76"/>
      <c r="BFE106" s="76"/>
      <c r="BFF106" s="76"/>
      <c r="BFG106" s="76"/>
      <c r="BFH106" s="76"/>
      <c r="BFI106" s="76"/>
      <c r="BFJ106" s="76"/>
      <c r="BFK106" s="76"/>
      <c r="BFL106" s="76"/>
      <c r="BFM106" s="76"/>
      <c r="BFN106" s="76"/>
      <c r="BFO106" s="76"/>
      <c r="BFP106" s="76"/>
      <c r="BFQ106" s="76"/>
      <c r="BFR106" s="76"/>
      <c r="BFS106" s="76"/>
      <c r="BFT106" s="76"/>
      <c r="BFU106" s="76"/>
      <c r="BFV106" s="76"/>
      <c r="BFW106" s="76"/>
      <c r="BFX106" s="76"/>
      <c r="BFY106" s="76"/>
      <c r="BFZ106" s="76"/>
      <c r="BGA106" s="76"/>
      <c r="BGB106" s="76"/>
      <c r="BGC106" s="76"/>
      <c r="BGD106" s="76"/>
      <c r="BGE106" s="76"/>
      <c r="BGF106" s="76"/>
      <c r="BGG106" s="76"/>
      <c r="BGH106" s="76"/>
      <c r="BGI106" s="76"/>
      <c r="BGJ106" s="76"/>
      <c r="BGK106" s="76"/>
      <c r="BGL106" s="76"/>
      <c r="BGM106" s="76"/>
      <c r="BGN106" s="76"/>
      <c r="BGO106" s="76"/>
      <c r="BGP106" s="76"/>
      <c r="BGQ106" s="76"/>
      <c r="BGR106" s="76"/>
      <c r="BGS106" s="76"/>
      <c r="BGT106" s="76"/>
      <c r="BGU106" s="76"/>
      <c r="BGV106" s="76"/>
      <c r="BGW106" s="76"/>
      <c r="BGX106" s="76"/>
      <c r="BGY106" s="76"/>
      <c r="BGZ106" s="76"/>
      <c r="BHA106" s="76"/>
      <c r="BHB106" s="76"/>
      <c r="BHC106" s="76"/>
      <c r="BHD106" s="76"/>
      <c r="BHE106" s="76"/>
      <c r="BHF106" s="76"/>
      <c r="BHG106" s="76"/>
      <c r="BHH106" s="76"/>
      <c r="BHI106" s="76"/>
      <c r="BHJ106" s="76"/>
      <c r="BHK106" s="76"/>
      <c r="BHL106" s="76"/>
      <c r="BHM106" s="76"/>
      <c r="BHN106" s="76"/>
      <c r="BHO106" s="76"/>
      <c r="BHP106" s="76"/>
      <c r="BHQ106" s="76"/>
      <c r="BHR106" s="76"/>
      <c r="BHS106" s="76"/>
      <c r="BHT106" s="76"/>
      <c r="BHU106" s="76"/>
      <c r="BHV106" s="76"/>
      <c r="BHW106" s="76"/>
      <c r="BHX106" s="76"/>
      <c r="BHY106" s="76"/>
      <c r="BHZ106" s="76"/>
      <c r="BIA106" s="76"/>
      <c r="BIB106" s="76"/>
      <c r="BIC106" s="76"/>
      <c r="BID106" s="76"/>
      <c r="BIE106" s="76"/>
      <c r="BIF106" s="76"/>
      <c r="BIG106" s="76"/>
      <c r="BIH106" s="76"/>
      <c r="BII106" s="76"/>
      <c r="BIJ106" s="76"/>
      <c r="BIK106" s="76"/>
      <c r="BIL106" s="76"/>
      <c r="BIM106" s="76"/>
      <c r="BIN106" s="76"/>
      <c r="BIO106" s="76"/>
      <c r="BIP106" s="76"/>
      <c r="BIQ106" s="76"/>
      <c r="BIR106" s="76"/>
      <c r="BIS106" s="76"/>
      <c r="BIT106" s="76"/>
      <c r="BIU106" s="76"/>
      <c r="BIV106" s="76"/>
      <c r="BIW106" s="76"/>
      <c r="BIX106" s="76"/>
      <c r="BIY106" s="76"/>
      <c r="BIZ106" s="76"/>
      <c r="BJA106" s="76"/>
      <c r="BJB106" s="76"/>
      <c r="BJC106" s="76"/>
      <c r="BJD106" s="76"/>
      <c r="BJE106" s="76"/>
      <c r="BJF106" s="76"/>
      <c r="BJG106" s="76"/>
      <c r="BJH106" s="76"/>
      <c r="BJI106" s="76"/>
      <c r="BJJ106" s="76"/>
      <c r="BJK106" s="76"/>
      <c r="BJL106" s="76"/>
      <c r="BJM106" s="76"/>
      <c r="BJN106" s="76"/>
      <c r="BJO106" s="76"/>
      <c r="BJP106" s="76"/>
      <c r="BJQ106" s="76"/>
      <c r="BJR106" s="76"/>
      <c r="BJS106" s="76"/>
      <c r="BJT106" s="76"/>
      <c r="BJU106" s="76"/>
      <c r="BJV106" s="76"/>
      <c r="BJW106" s="76"/>
      <c r="BJX106" s="76"/>
      <c r="BJY106" s="76"/>
      <c r="BJZ106" s="76"/>
      <c r="BKA106" s="76"/>
      <c r="BKB106" s="76"/>
      <c r="BKC106" s="76"/>
      <c r="BKD106" s="76"/>
      <c r="BKE106" s="76"/>
      <c r="BKF106" s="76"/>
      <c r="BKG106" s="76"/>
      <c r="BKH106" s="76"/>
      <c r="BKI106" s="76"/>
      <c r="BKJ106" s="76"/>
      <c r="BKK106" s="76"/>
      <c r="BKL106" s="76"/>
      <c r="BKM106" s="76"/>
      <c r="BKN106" s="76"/>
      <c r="BKO106" s="76"/>
      <c r="BKP106" s="76"/>
      <c r="BKQ106" s="76"/>
      <c r="BKR106" s="76"/>
      <c r="BKS106" s="76"/>
      <c r="BKT106" s="76"/>
      <c r="BKU106" s="76"/>
      <c r="BKV106" s="76"/>
      <c r="BKW106" s="76"/>
      <c r="BKX106" s="76"/>
      <c r="BKY106" s="76"/>
      <c r="BKZ106" s="76"/>
      <c r="BLA106" s="76"/>
      <c r="BLB106" s="76"/>
      <c r="BLC106" s="76"/>
      <c r="BLD106" s="76"/>
      <c r="BLE106" s="76"/>
      <c r="BLF106" s="76"/>
      <c r="BLG106" s="76"/>
      <c r="BLH106" s="76"/>
      <c r="BLI106" s="76"/>
      <c r="BLJ106" s="76"/>
      <c r="BLK106" s="76"/>
      <c r="BLL106" s="76"/>
      <c r="BLM106" s="76"/>
      <c r="BLN106" s="76"/>
      <c r="BLO106" s="76"/>
      <c r="BLP106" s="76"/>
      <c r="BLQ106" s="76"/>
      <c r="BLR106" s="76"/>
      <c r="BLS106" s="76"/>
      <c r="BLT106" s="76"/>
      <c r="BLU106" s="76"/>
      <c r="BLV106" s="76"/>
      <c r="BLW106" s="76"/>
      <c r="BLX106" s="76"/>
      <c r="BLY106" s="76"/>
      <c r="BLZ106" s="76"/>
      <c r="BMA106" s="76"/>
      <c r="BMB106" s="76"/>
      <c r="BMC106" s="76"/>
      <c r="BMD106" s="76"/>
      <c r="BME106" s="76"/>
      <c r="BMF106" s="76"/>
      <c r="BMG106" s="76"/>
      <c r="BMH106" s="76"/>
      <c r="BMI106" s="76"/>
      <c r="BMJ106" s="76"/>
      <c r="BMK106" s="76"/>
      <c r="BML106" s="76"/>
      <c r="BMM106" s="76"/>
      <c r="BMN106" s="76"/>
      <c r="BMO106" s="76"/>
      <c r="BMP106" s="76"/>
      <c r="BMQ106" s="76"/>
      <c r="BMR106" s="76"/>
      <c r="BMS106" s="76"/>
      <c r="BMT106" s="76"/>
      <c r="BMU106" s="76"/>
      <c r="BMV106" s="76"/>
      <c r="BMW106" s="76"/>
      <c r="BMX106" s="76"/>
      <c r="BMY106" s="76"/>
      <c r="BMZ106" s="76"/>
      <c r="BNA106" s="76"/>
      <c r="BNB106" s="76"/>
      <c r="BNC106" s="76"/>
      <c r="BND106" s="76"/>
      <c r="BNE106" s="76"/>
      <c r="BNF106" s="76"/>
      <c r="BNG106" s="76"/>
      <c r="BNH106" s="76"/>
      <c r="BNI106" s="76"/>
      <c r="BNJ106" s="76"/>
      <c r="BNK106" s="76"/>
      <c r="BNL106" s="76"/>
      <c r="BNM106" s="76"/>
      <c r="BNN106" s="76"/>
      <c r="BNO106" s="76"/>
      <c r="BNP106" s="76"/>
      <c r="BNQ106" s="76"/>
      <c r="BNR106" s="76"/>
      <c r="BNS106" s="76"/>
      <c r="BNT106" s="76"/>
      <c r="BNU106" s="76"/>
      <c r="BNV106" s="76"/>
      <c r="BNW106" s="76"/>
      <c r="BNX106" s="76"/>
      <c r="BNY106" s="76"/>
      <c r="BNZ106" s="76"/>
      <c r="BOA106" s="76"/>
      <c r="BOB106" s="76"/>
      <c r="BOC106" s="76"/>
      <c r="BOD106" s="76"/>
      <c r="BOE106" s="76"/>
      <c r="BOF106" s="76"/>
      <c r="BOG106" s="76"/>
      <c r="BOH106" s="76"/>
      <c r="BOI106" s="76"/>
      <c r="BOJ106" s="76"/>
      <c r="BOK106" s="76"/>
      <c r="BOL106" s="76"/>
      <c r="BOM106" s="76"/>
      <c r="BON106" s="76"/>
      <c r="BOO106" s="76"/>
      <c r="BOP106" s="76"/>
      <c r="BOQ106" s="76"/>
      <c r="BOR106" s="76"/>
      <c r="BOS106" s="76"/>
      <c r="BOT106" s="76"/>
      <c r="BOU106" s="76"/>
      <c r="BOV106" s="76"/>
      <c r="BOW106" s="76"/>
      <c r="BOX106" s="76"/>
      <c r="BOY106" s="76"/>
      <c r="BOZ106" s="76"/>
      <c r="BPA106" s="76"/>
      <c r="BPB106" s="76"/>
      <c r="BPC106" s="76"/>
      <c r="BPD106" s="76"/>
      <c r="BPE106" s="76"/>
      <c r="BPF106" s="76"/>
      <c r="BPG106" s="76"/>
      <c r="BPH106" s="76"/>
      <c r="BPI106" s="76"/>
      <c r="BPJ106" s="76"/>
      <c r="BPK106" s="76"/>
      <c r="BPL106" s="76"/>
      <c r="BPM106" s="76"/>
      <c r="BPN106" s="76"/>
      <c r="BPO106" s="76"/>
      <c r="BPP106" s="76"/>
      <c r="BPQ106" s="76"/>
      <c r="BPR106" s="76"/>
      <c r="BPS106" s="76"/>
      <c r="BPT106" s="76"/>
      <c r="BPU106" s="76"/>
      <c r="BPV106" s="76"/>
      <c r="BPW106" s="76"/>
      <c r="BPX106" s="76"/>
      <c r="BPY106" s="76"/>
      <c r="BPZ106" s="76"/>
      <c r="BQA106" s="76"/>
      <c r="BQB106" s="76"/>
      <c r="BQC106" s="76"/>
      <c r="BQD106" s="76"/>
      <c r="BQE106" s="76"/>
      <c r="BQF106" s="76"/>
      <c r="BQG106" s="76"/>
      <c r="BQH106" s="76"/>
      <c r="BQI106" s="76"/>
      <c r="BQJ106" s="76"/>
      <c r="BQK106" s="76"/>
      <c r="BQL106" s="76"/>
      <c r="BQM106" s="76"/>
      <c r="BQN106" s="76"/>
      <c r="BQO106" s="76"/>
      <c r="BQP106" s="76"/>
      <c r="BQQ106" s="76"/>
      <c r="BQR106" s="76"/>
      <c r="BQS106" s="76"/>
      <c r="BQT106" s="76"/>
      <c r="BQU106" s="76"/>
      <c r="BQV106" s="76"/>
      <c r="BQW106" s="76"/>
      <c r="BQX106" s="76"/>
      <c r="BQY106" s="76"/>
      <c r="BQZ106" s="76"/>
      <c r="BRA106" s="76"/>
      <c r="BRB106" s="76"/>
      <c r="BRC106" s="76"/>
      <c r="BRD106" s="76"/>
      <c r="BRE106" s="76"/>
      <c r="BRF106" s="76"/>
      <c r="BRG106" s="76"/>
      <c r="BRH106" s="76"/>
      <c r="BRI106" s="76"/>
      <c r="BRJ106" s="76"/>
      <c r="BRK106" s="76"/>
      <c r="BRL106" s="76"/>
      <c r="BRM106" s="76"/>
      <c r="BRN106" s="76"/>
      <c r="BRO106" s="76"/>
      <c r="BRP106" s="76"/>
      <c r="BRQ106" s="76"/>
      <c r="BRR106" s="76"/>
      <c r="BRS106" s="76"/>
      <c r="BRT106" s="76"/>
      <c r="BRU106" s="76"/>
      <c r="BRV106" s="76"/>
      <c r="BRW106" s="76"/>
      <c r="BRX106" s="76"/>
      <c r="BRY106" s="76"/>
      <c r="BRZ106" s="76"/>
      <c r="BSA106" s="76"/>
      <c r="BSB106" s="76"/>
      <c r="BSC106" s="76"/>
      <c r="BSD106" s="76"/>
      <c r="BSE106" s="76"/>
      <c r="BSF106" s="76"/>
      <c r="BSG106" s="76"/>
      <c r="BSH106" s="76"/>
      <c r="BSI106" s="76"/>
      <c r="BSJ106" s="76"/>
      <c r="BSK106" s="76"/>
      <c r="BSL106" s="76"/>
      <c r="BSM106" s="76"/>
      <c r="BSN106" s="76"/>
      <c r="BSO106" s="76"/>
      <c r="BSP106" s="76"/>
      <c r="BSQ106" s="76"/>
      <c r="BSR106" s="76"/>
      <c r="BSS106" s="76"/>
      <c r="BST106" s="76"/>
      <c r="BSU106" s="76"/>
      <c r="BSV106" s="76"/>
      <c r="BSW106" s="76"/>
      <c r="BSX106" s="76"/>
      <c r="BSY106" s="76"/>
      <c r="BSZ106" s="76"/>
      <c r="BTA106" s="76"/>
      <c r="BTB106" s="76"/>
      <c r="BTC106" s="76"/>
      <c r="BTD106" s="76"/>
      <c r="BTE106" s="76"/>
      <c r="BTF106" s="76"/>
      <c r="BTG106" s="76"/>
      <c r="BTH106" s="76"/>
      <c r="BTI106" s="76"/>
      <c r="BTJ106" s="76"/>
      <c r="BTK106" s="76"/>
      <c r="BTL106" s="76"/>
      <c r="BTM106" s="76"/>
      <c r="BTN106" s="76"/>
      <c r="BTO106" s="76"/>
      <c r="BTP106" s="76"/>
      <c r="BTQ106" s="76"/>
      <c r="BTR106" s="76"/>
      <c r="BTS106" s="76"/>
      <c r="BTT106" s="76"/>
      <c r="BTU106" s="76"/>
      <c r="BTV106" s="76"/>
      <c r="BTW106" s="76"/>
      <c r="BTX106" s="76"/>
      <c r="BTY106" s="76"/>
      <c r="BTZ106" s="76"/>
      <c r="BUA106" s="76"/>
      <c r="BUB106" s="76"/>
      <c r="BUC106" s="76"/>
      <c r="BUD106" s="76"/>
      <c r="BUE106" s="76"/>
      <c r="BUF106" s="76"/>
      <c r="BUG106" s="76"/>
      <c r="BUH106" s="76"/>
      <c r="BUI106" s="76"/>
      <c r="BUJ106" s="76"/>
      <c r="BUK106" s="76"/>
      <c r="BUL106" s="76"/>
      <c r="BUM106" s="76"/>
      <c r="BUN106" s="76"/>
      <c r="BUO106" s="76"/>
      <c r="BUP106" s="76"/>
      <c r="BUQ106" s="76"/>
      <c r="BUR106" s="76"/>
      <c r="BUS106" s="76"/>
      <c r="BUT106" s="76"/>
      <c r="BUU106" s="76"/>
      <c r="BUV106" s="76"/>
      <c r="BUW106" s="76"/>
      <c r="BUX106" s="76"/>
      <c r="BUY106" s="76"/>
      <c r="BUZ106" s="76"/>
      <c r="BVA106" s="76"/>
      <c r="BVB106" s="76"/>
      <c r="BVC106" s="76"/>
      <c r="BVD106" s="76"/>
      <c r="BVE106" s="76"/>
      <c r="BVF106" s="76"/>
      <c r="BVG106" s="76"/>
      <c r="BVH106" s="76"/>
      <c r="BVI106" s="76"/>
      <c r="BVJ106" s="76"/>
      <c r="BVK106" s="76"/>
      <c r="BVL106" s="76"/>
      <c r="BVM106" s="76"/>
      <c r="BVN106" s="76"/>
      <c r="BVO106" s="76"/>
      <c r="BVP106" s="76"/>
      <c r="BVQ106" s="76"/>
      <c r="BVR106" s="76"/>
      <c r="BVS106" s="76"/>
      <c r="BVT106" s="76"/>
      <c r="BVU106" s="76"/>
      <c r="BVV106" s="76"/>
      <c r="BVW106" s="76"/>
      <c r="BVX106" s="76"/>
      <c r="BVY106" s="76"/>
      <c r="BVZ106" s="76"/>
      <c r="BWA106" s="76"/>
      <c r="BWB106" s="76"/>
      <c r="BWC106" s="76"/>
      <c r="BWD106" s="76"/>
      <c r="BWE106" s="76"/>
      <c r="BWF106" s="76"/>
      <c r="BWG106" s="76"/>
      <c r="BWH106" s="76"/>
      <c r="BWI106" s="76"/>
      <c r="BWJ106" s="76"/>
      <c r="BWK106" s="76"/>
      <c r="BWL106" s="76"/>
      <c r="BWM106" s="76"/>
      <c r="BWN106" s="76"/>
      <c r="BWO106" s="76"/>
      <c r="BWP106" s="76"/>
      <c r="BWQ106" s="76"/>
      <c r="BWR106" s="76"/>
      <c r="BWS106" s="76"/>
      <c r="BWT106" s="76"/>
      <c r="BWU106" s="76"/>
      <c r="BWV106" s="76"/>
      <c r="BWW106" s="76"/>
      <c r="BWX106" s="76"/>
      <c r="BWY106" s="76"/>
      <c r="BWZ106" s="76"/>
      <c r="BXA106" s="76"/>
      <c r="BXB106" s="76"/>
      <c r="BXC106" s="76"/>
      <c r="BXD106" s="76"/>
      <c r="BXE106" s="76"/>
      <c r="BXF106" s="76"/>
      <c r="BXG106" s="76"/>
      <c r="BXH106" s="76"/>
      <c r="BXI106" s="76"/>
      <c r="BXJ106" s="76"/>
      <c r="BXK106" s="76"/>
      <c r="BXL106" s="76"/>
      <c r="BXM106" s="76"/>
      <c r="BXN106" s="76"/>
      <c r="BXO106" s="76"/>
      <c r="BXP106" s="76"/>
      <c r="BXQ106" s="76"/>
      <c r="BXR106" s="76"/>
      <c r="BXS106" s="76"/>
      <c r="BXT106" s="76"/>
      <c r="BXU106" s="76"/>
      <c r="BXV106" s="76"/>
      <c r="BXW106" s="76"/>
      <c r="BXX106" s="76"/>
      <c r="BXY106" s="76"/>
      <c r="BXZ106" s="76"/>
      <c r="BYA106" s="76"/>
      <c r="BYB106" s="76"/>
      <c r="BYC106" s="76"/>
      <c r="BYD106" s="76"/>
      <c r="BYE106" s="76"/>
      <c r="BYF106" s="76"/>
      <c r="BYG106" s="76"/>
      <c r="BYH106" s="76"/>
      <c r="BYI106" s="76"/>
      <c r="BYJ106" s="76"/>
      <c r="BYK106" s="76"/>
      <c r="BYL106" s="76"/>
      <c r="BYM106" s="76"/>
      <c r="BYN106" s="76"/>
      <c r="BYO106" s="76"/>
      <c r="BYP106" s="76"/>
      <c r="BYQ106" s="76"/>
      <c r="BYR106" s="76"/>
      <c r="BYS106" s="76"/>
      <c r="BYT106" s="76"/>
      <c r="BYU106" s="76"/>
      <c r="BYV106" s="76"/>
      <c r="BYW106" s="76"/>
      <c r="BYX106" s="76"/>
      <c r="BYY106" s="76"/>
      <c r="BYZ106" s="76"/>
      <c r="BZA106" s="76"/>
      <c r="BZB106" s="76"/>
      <c r="BZC106" s="76"/>
      <c r="BZD106" s="76"/>
      <c r="BZE106" s="76"/>
      <c r="BZF106" s="76"/>
      <c r="BZG106" s="76"/>
      <c r="BZH106" s="76"/>
      <c r="BZI106" s="76"/>
      <c r="BZJ106" s="76"/>
      <c r="BZK106" s="76"/>
      <c r="BZL106" s="76"/>
      <c r="BZM106" s="76"/>
      <c r="BZN106" s="76"/>
      <c r="BZO106" s="76"/>
      <c r="BZP106" s="76"/>
      <c r="BZQ106" s="76"/>
      <c r="BZR106" s="76"/>
      <c r="BZS106" s="76"/>
      <c r="BZT106" s="76"/>
      <c r="BZU106" s="76"/>
      <c r="BZV106" s="76"/>
      <c r="BZW106" s="76"/>
      <c r="BZX106" s="76"/>
      <c r="BZY106" s="76"/>
      <c r="BZZ106" s="76"/>
      <c r="CAA106" s="76"/>
      <c r="CAB106" s="76"/>
      <c r="CAC106" s="76"/>
      <c r="CAD106" s="76"/>
      <c r="CAE106" s="76"/>
      <c r="CAF106" s="76"/>
      <c r="CAG106" s="76"/>
      <c r="CAH106" s="76"/>
      <c r="CAI106" s="76"/>
      <c r="CAJ106" s="76"/>
      <c r="CAK106" s="76"/>
      <c r="CAL106" s="76"/>
      <c r="CAM106" s="76"/>
      <c r="CAN106" s="76"/>
      <c r="CAO106" s="76"/>
      <c r="CAP106" s="76"/>
      <c r="CAQ106" s="76"/>
      <c r="CAR106" s="76"/>
      <c r="CAS106" s="76"/>
      <c r="CAT106" s="76"/>
      <c r="CAU106" s="76"/>
      <c r="CAV106" s="76"/>
      <c r="CAW106" s="76"/>
      <c r="CAX106" s="76"/>
      <c r="CAY106" s="76"/>
      <c r="CAZ106" s="76"/>
      <c r="CBA106" s="76"/>
      <c r="CBB106" s="76"/>
      <c r="CBC106" s="76"/>
      <c r="CBD106" s="76"/>
      <c r="CBE106" s="76"/>
      <c r="CBF106" s="76"/>
      <c r="CBG106" s="76"/>
      <c r="CBH106" s="76"/>
      <c r="CBI106" s="76"/>
      <c r="CBJ106" s="76"/>
      <c r="CBK106" s="76"/>
      <c r="CBL106" s="76"/>
      <c r="CBM106" s="76"/>
      <c r="CBN106" s="76"/>
      <c r="CBO106" s="76"/>
      <c r="CBP106" s="76"/>
      <c r="CBQ106" s="76"/>
      <c r="CBR106" s="76"/>
      <c r="CBS106" s="76"/>
      <c r="CBT106" s="76"/>
      <c r="CBU106" s="76"/>
      <c r="CBV106" s="76"/>
      <c r="CBW106" s="76"/>
      <c r="CBX106" s="76"/>
      <c r="CBY106" s="76"/>
      <c r="CBZ106" s="76"/>
      <c r="CCA106" s="76"/>
      <c r="CCB106" s="76"/>
      <c r="CCC106" s="76"/>
      <c r="CCD106" s="76"/>
      <c r="CCE106" s="76"/>
      <c r="CCF106" s="76"/>
      <c r="CCG106" s="76"/>
      <c r="CCH106" s="76"/>
      <c r="CCI106" s="76"/>
      <c r="CCJ106" s="76"/>
      <c r="CCK106" s="76"/>
      <c r="CCL106" s="76"/>
      <c r="CCM106" s="76"/>
      <c r="CCN106" s="76"/>
      <c r="CCO106" s="76"/>
      <c r="CCP106" s="76"/>
      <c r="CCQ106" s="76"/>
      <c r="CCR106" s="76"/>
      <c r="CCS106" s="76"/>
      <c r="CCT106" s="76"/>
      <c r="CCU106" s="76"/>
      <c r="CCV106" s="76"/>
      <c r="CCW106" s="76"/>
      <c r="CCX106" s="76"/>
      <c r="CCY106" s="76"/>
      <c r="CCZ106" s="76"/>
      <c r="CDA106" s="76"/>
      <c r="CDB106" s="76"/>
      <c r="CDC106" s="76"/>
      <c r="CDD106" s="76"/>
      <c r="CDE106" s="76"/>
      <c r="CDF106" s="76"/>
      <c r="CDG106" s="76"/>
      <c r="CDH106" s="76"/>
      <c r="CDI106" s="76"/>
      <c r="CDJ106" s="76"/>
      <c r="CDK106" s="76"/>
      <c r="CDL106" s="76"/>
      <c r="CDM106" s="76"/>
      <c r="CDN106" s="76"/>
      <c r="CDO106" s="76"/>
      <c r="CDP106" s="76"/>
      <c r="CDQ106" s="76"/>
      <c r="CDR106" s="76"/>
      <c r="CDS106" s="76"/>
      <c r="CDT106" s="76"/>
      <c r="CDU106" s="76"/>
      <c r="CDV106" s="76"/>
      <c r="CDW106" s="76"/>
      <c r="CDX106" s="76"/>
      <c r="CDY106" s="76"/>
      <c r="CDZ106" s="76"/>
      <c r="CEA106" s="76"/>
      <c r="CEB106" s="76"/>
      <c r="CEC106" s="76"/>
      <c r="CED106" s="76"/>
      <c r="CEE106" s="76"/>
      <c r="CEF106" s="76"/>
      <c r="CEG106" s="76"/>
      <c r="CEH106" s="76"/>
      <c r="CEI106" s="76"/>
      <c r="CEJ106" s="76"/>
      <c r="CEK106" s="76"/>
      <c r="CEL106" s="76"/>
      <c r="CEM106" s="76"/>
      <c r="CEN106" s="76"/>
      <c r="CEO106" s="76"/>
      <c r="CEP106" s="76"/>
      <c r="CEQ106" s="76"/>
      <c r="CER106" s="76"/>
      <c r="CES106" s="76"/>
      <c r="CET106" s="76"/>
      <c r="CEU106" s="76"/>
      <c r="CEV106" s="76"/>
      <c r="CEW106" s="76"/>
      <c r="CEX106" s="76"/>
      <c r="CEY106" s="76"/>
      <c r="CEZ106" s="76"/>
      <c r="CFA106" s="76"/>
      <c r="CFB106" s="76"/>
      <c r="CFC106" s="76"/>
      <c r="CFD106" s="76"/>
      <c r="CFE106" s="76"/>
      <c r="CFF106" s="76"/>
      <c r="CFG106" s="76"/>
      <c r="CFH106" s="76"/>
      <c r="CFI106" s="76"/>
      <c r="CFJ106" s="76"/>
      <c r="CFK106" s="76"/>
      <c r="CFL106" s="76"/>
      <c r="CFM106" s="76"/>
      <c r="CFN106" s="76"/>
      <c r="CFO106" s="76"/>
      <c r="CFP106" s="76"/>
      <c r="CFQ106" s="76"/>
      <c r="CFR106" s="76"/>
      <c r="CFS106" s="76"/>
      <c r="CFT106" s="76"/>
      <c r="CFU106" s="76"/>
      <c r="CFV106" s="76"/>
      <c r="CFW106" s="76"/>
      <c r="CFX106" s="76"/>
      <c r="CFY106" s="76"/>
      <c r="CFZ106" s="76"/>
      <c r="CGA106" s="76"/>
      <c r="CGB106" s="76"/>
      <c r="CGC106" s="76"/>
      <c r="CGD106" s="76"/>
      <c r="CGE106" s="76"/>
      <c r="CGF106" s="76"/>
      <c r="CGG106" s="76"/>
      <c r="CGH106" s="76"/>
      <c r="CGI106" s="76"/>
      <c r="CGJ106" s="76"/>
      <c r="CGK106" s="76"/>
      <c r="CGL106" s="76"/>
      <c r="CGM106" s="76"/>
      <c r="CGN106" s="76"/>
      <c r="CGO106" s="76"/>
      <c r="CGP106" s="76"/>
      <c r="CGQ106" s="76"/>
      <c r="CGR106" s="76"/>
      <c r="CGS106" s="76"/>
      <c r="CGT106" s="76"/>
      <c r="CGU106" s="76"/>
      <c r="CGV106" s="76"/>
      <c r="CGW106" s="76"/>
      <c r="CGX106" s="76"/>
      <c r="CGY106" s="76"/>
      <c r="CGZ106" s="76"/>
      <c r="CHA106" s="76"/>
      <c r="CHB106" s="76"/>
      <c r="CHC106" s="76"/>
      <c r="CHD106" s="76"/>
      <c r="CHE106" s="76"/>
      <c r="CHF106" s="76"/>
      <c r="CHG106" s="76"/>
      <c r="CHH106" s="76"/>
      <c r="CHI106" s="76"/>
      <c r="CHJ106" s="76"/>
      <c r="CHK106" s="76"/>
      <c r="CHL106" s="76"/>
      <c r="CHM106" s="76"/>
      <c r="CHN106" s="76"/>
      <c r="CHO106" s="76"/>
      <c r="CHP106" s="76"/>
      <c r="CHQ106" s="76"/>
      <c r="CHR106" s="76"/>
      <c r="CHS106" s="76"/>
      <c r="CHT106" s="76"/>
      <c r="CHU106" s="76"/>
      <c r="CHV106" s="76"/>
      <c r="CHW106" s="76"/>
      <c r="CHX106" s="76"/>
      <c r="CHY106" s="76"/>
      <c r="CHZ106" s="76"/>
      <c r="CIA106" s="76"/>
      <c r="CIB106" s="76"/>
      <c r="CIC106" s="76"/>
      <c r="CID106" s="76"/>
      <c r="CIE106" s="76"/>
      <c r="CIF106" s="76"/>
      <c r="CIG106" s="76"/>
      <c r="CIH106" s="76"/>
      <c r="CII106" s="76"/>
      <c r="CIJ106" s="76"/>
      <c r="CIK106" s="76"/>
      <c r="CIL106" s="76"/>
      <c r="CIM106" s="76"/>
      <c r="CIN106" s="76"/>
      <c r="CIO106" s="76"/>
      <c r="CIP106" s="76"/>
      <c r="CIQ106" s="76"/>
      <c r="CIR106" s="76"/>
      <c r="CIS106" s="76"/>
      <c r="CIT106" s="76"/>
      <c r="CIU106" s="76"/>
      <c r="CIV106" s="76"/>
      <c r="CIW106" s="76"/>
      <c r="CIX106" s="76"/>
      <c r="CIY106" s="76"/>
      <c r="CIZ106" s="76"/>
      <c r="CJA106" s="76"/>
      <c r="CJB106" s="76"/>
      <c r="CJC106" s="76"/>
      <c r="CJD106" s="76"/>
      <c r="CJE106" s="76"/>
      <c r="CJF106" s="76"/>
      <c r="CJG106" s="76"/>
      <c r="CJH106" s="76"/>
      <c r="CJI106" s="76"/>
      <c r="CJJ106" s="76"/>
      <c r="CJK106" s="76"/>
      <c r="CJL106" s="76"/>
      <c r="CJM106" s="76"/>
      <c r="CJN106" s="76"/>
      <c r="CJO106" s="76"/>
      <c r="CJP106" s="76"/>
      <c r="CJQ106" s="76"/>
      <c r="CJR106" s="76"/>
      <c r="CJS106" s="76"/>
      <c r="CJT106" s="76"/>
      <c r="CJU106" s="76"/>
      <c r="CJV106" s="76"/>
      <c r="CJW106" s="76"/>
      <c r="CJX106" s="76"/>
      <c r="CJY106" s="76"/>
      <c r="CJZ106" s="76"/>
      <c r="CKA106" s="76"/>
      <c r="CKB106" s="76"/>
      <c r="CKC106" s="76"/>
      <c r="CKD106" s="76"/>
      <c r="CKE106" s="76"/>
      <c r="CKF106" s="76"/>
      <c r="CKG106" s="76"/>
      <c r="CKH106" s="76"/>
      <c r="CKI106" s="76"/>
      <c r="CKJ106" s="76"/>
      <c r="CKK106" s="76"/>
      <c r="CKL106" s="76"/>
      <c r="CKM106" s="76"/>
      <c r="CKN106" s="76"/>
      <c r="CKO106" s="76"/>
      <c r="CKP106" s="76"/>
      <c r="CKQ106" s="76"/>
      <c r="CKR106" s="76"/>
      <c r="CKS106" s="76"/>
      <c r="CKT106" s="76"/>
      <c r="CKU106" s="76"/>
      <c r="CKV106" s="76"/>
      <c r="CKW106" s="76"/>
      <c r="CKX106" s="76"/>
      <c r="CKY106" s="76"/>
      <c r="CKZ106" s="76"/>
      <c r="CLA106" s="76"/>
      <c r="CLB106" s="76"/>
      <c r="CLC106" s="76"/>
      <c r="CLD106" s="76"/>
      <c r="CLE106" s="76"/>
      <c r="CLF106" s="76"/>
      <c r="CLG106" s="76"/>
      <c r="CLH106" s="76"/>
      <c r="CLI106" s="76"/>
      <c r="CLJ106" s="76"/>
      <c r="CLK106" s="76"/>
      <c r="CLL106" s="76"/>
      <c r="CLM106" s="76"/>
      <c r="CLN106" s="76"/>
      <c r="CLO106" s="76"/>
      <c r="CLP106" s="76"/>
      <c r="CLQ106" s="76"/>
      <c r="CLR106" s="76"/>
      <c r="CLS106" s="76"/>
      <c r="CLT106" s="76"/>
      <c r="CLU106" s="76"/>
      <c r="CLV106" s="76"/>
      <c r="CLW106" s="76"/>
      <c r="CLX106" s="76"/>
      <c r="CLY106" s="76"/>
      <c r="CLZ106" s="76"/>
      <c r="CMA106" s="76"/>
      <c r="CMB106" s="76"/>
      <c r="CMC106" s="76"/>
      <c r="CMD106" s="76"/>
      <c r="CME106" s="76"/>
      <c r="CMF106" s="76"/>
      <c r="CMG106" s="76"/>
      <c r="CMH106" s="76"/>
      <c r="CMI106" s="76"/>
      <c r="CMJ106" s="76"/>
      <c r="CMK106" s="76"/>
      <c r="CML106" s="76"/>
      <c r="CMM106" s="76"/>
      <c r="CMN106" s="76"/>
      <c r="CMO106" s="76"/>
      <c r="CMP106" s="76"/>
      <c r="CMQ106" s="76"/>
      <c r="CMR106" s="76"/>
      <c r="CMS106" s="76"/>
      <c r="CMT106" s="76"/>
      <c r="CMU106" s="76"/>
      <c r="CMV106" s="76"/>
      <c r="CMW106" s="76"/>
      <c r="CMX106" s="76"/>
      <c r="CMY106" s="76"/>
      <c r="CMZ106" s="76"/>
      <c r="CNA106" s="76"/>
      <c r="CNB106" s="76"/>
      <c r="CNC106" s="76"/>
      <c r="CND106" s="76"/>
      <c r="CNE106" s="76"/>
      <c r="CNF106" s="76"/>
      <c r="CNG106" s="76"/>
      <c r="CNH106" s="76"/>
      <c r="CNI106" s="76"/>
      <c r="CNJ106" s="76"/>
      <c r="CNK106" s="76"/>
      <c r="CNL106" s="76"/>
      <c r="CNM106" s="76"/>
      <c r="CNN106" s="76"/>
      <c r="CNO106" s="76"/>
      <c r="CNP106" s="76"/>
      <c r="CNQ106" s="76"/>
      <c r="CNR106" s="76"/>
      <c r="CNS106" s="76"/>
      <c r="CNT106" s="76"/>
      <c r="CNU106" s="76"/>
      <c r="CNV106" s="76"/>
      <c r="CNW106" s="76"/>
      <c r="CNX106" s="76"/>
      <c r="CNY106" s="76"/>
      <c r="CNZ106" s="76"/>
      <c r="COA106" s="76"/>
      <c r="COB106" s="76"/>
      <c r="COC106" s="76"/>
      <c r="COD106" s="76"/>
      <c r="COE106" s="76"/>
      <c r="COF106" s="76"/>
      <c r="COG106" s="76"/>
      <c r="COH106" s="76"/>
      <c r="COI106" s="76"/>
      <c r="COJ106" s="76"/>
      <c r="COK106" s="76"/>
      <c r="COL106" s="76"/>
      <c r="COM106" s="76"/>
      <c r="CON106" s="76"/>
      <c r="COO106" s="76"/>
      <c r="COP106" s="76"/>
      <c r="COQ106" s="76"/>
      <c r="COR106" s="76"/>
      <c r="COS106" s="76"/>
      <c r="COT106" s="76"/>
      <c r="COU106" s="76"/>
      <c r="COV106" s="76"/>
      <c r="COW106" s="76"/>
      <c r="COX106" s="76"/>
      <c r="COY106" s="76"/>
      <c r="COZ106" s="76"/>
      <c r="CPA106" s="76"/>
      <c r="CPB106" s="76"/>
      <c r="CPC106" s="76"/>
      <c r="CPD106" s="76"/>
      <c r="CPE106" s="76"/>
      <c r="CPF106" s="76"/>
      <c r="CPG106" s="76"/>
      <c r="CPH106" s="76"/>
      <c r="CPI106" s="76"/>
      <c r="CPJ106" s="76"/>
      <c r="CPK106" s="76"/>
      <c r="CPL106" s="76"/>
      <c r="CPM106" s="76"/>
      <c r="CPN106" s="76"/>
      <c r="CPO106" s="76"/>
      <c r="CPP106" s="76"/>
      <c r="CPQ106" s="76"/>
      <c r="CPR106" s="76"/>
      <c r="CPS106" s="76"/>
      <c r="CPT106" s="76"/>
      <c r="CPU106" s="76"/>
      <c r="CPV106" s="76"/>
      <c r="CPW106" s="76"/>
      <c r="CPX106" s="76"/>
      <c r="CPY106" s="76"/>
      <c r="CPZ106" s="76"/>
      <c r="CQA106" s="76"/>
      <c r="CQB106" s="76"/>
      <c r="CQC106" s="76"/>
      <c r="CQD106" s="76"/>
      <c r="CQE106" s="76"/>
      <c r="CQF106" s="76"/>
      <c r="CQG106" s="76"/>
      <c r="CQH106" s="76"/>
      <c r="CQI106" s="76"/>
      <c r="CQJ106" s="76"/>
      <c r="CQK106" s="76"/>
      <c r="CQL106" s="76"/>
      <c r="CQM106" s="76"/>
      <c r="CQN106" s="76"/>
      <c r="CQO106" s="76"/>
      <c r="CQP106" s="76"/>
      <c r="CQQ106" s="76"/>
      <c r="CQR106" s="76"/>
      <c r="CQS106" s="76"/>
      <c r="CQT106" s="76"/>
      <c r="CQU106" s="76"/>
      <c r="CQV106" s="76"/>
      <c r="CQW106" s="76"/>
      <c r="CQX106" s="76"/>
      <c r="CQY106" s="76"/>
      <c r="CQZ106" s="76"/>
      <c r="CRA106" s="76"/>
      <c r="CRB106" s="76"/>
      <c r="CRC106" s="76"/>
      <c r="CRD106" s="76"/>
      <c r="CRE106" s="76"/>
      <c r="CRF106" s="76"/>
      <c r="CRG106" s="76"/>
      <c r="CRH106" s="76"/>
      <c r="CRI106" s="76"/>
      <c r="CRJ106" s="76"/>
      <c r="CRK106" s="76"/>
      <c r="CRL106" s="76"/>
      <c r="CRM106" s="76"/>
      <c r="CRN106" s="76"/>
      <c r="CRO106" s="76"/>
      <c r="CRP106" s="76"/>
      <c r="CRQ106" s="76"/>
      <c r="CRR106" s="76"/>
      <c r="CRS106" s="76"/>
      <c r="CRT106" s="76"/>
      <c r="CRU106" s="76"/>
      <c r="CRV106" s="76"/>
      <c r="CRW106" s="76"/>
      <c r="CRX106" s="76"/>
      <c r="CRY106" s="76"/>
      <c r="CRZ106" s="76"/>
      <c r="CSA106" s="76"/>
      <c r="CSB106" s="76"/>
      <c r="CSC106" s="76"/>
      <c r="CSD106" s="76"/>
      <c r="CSE106" s="76"/>
      <c r="CSF106" s="76"/>
      <c r="CSG106" s="76"/>
      <c r="CSH106" s="76"/>
      <c r="CSI106" s="76"/>
      <c r="CSJ106" s="76"/>
      <c r="CSK106" s="76"/>
      <c r="CSL106" s="76"/>
      <c r="CSM106" s="76"/>
      <c r="CSN106" s="76"/>
      <c r="CSO106" s="76"/>
      <c r="CSP106" s="76"/>
      <c r="CSQ106" s="76"/>
      <c r="CSR106" s="76"/>
      <c r="CSS106" s="76"/>
      <c r="CST106" s="76"/>
      <c r="CSU106" s="76"/>
      <c r="CSV106" s="76"/>
      <c r="CSW106" s="76"/>
      <c r="CSX106" s="76"/>
      <c r="CSY106" s="76"/>
      <c r="CSZ106" s="76"/>
      <c r="CTA106" s="76"/>
      <c r="CTB106" s="76"/>
      <c r="CTC106" s="76"/>
      <c r="CTD106" s="76"/>
      <c r="CTE106" s="76"/>
      <c r="CTF106" s="76"/>
      <c r="CTG106" s="76"/>
      <c r="CTH106" s="76"/>
      <c r="CTI106" s="76"/>
      <c r="CTJ106" s="76"/>
      <c r="CTK106" s="76"/>
      <c r="CTL106" s="76"/>
      <c r="CTM106" s="76"/>
      <c r="CTN106" s="76"/>
      <c r="CTO106" s="76"/>
      <c r="CTP106" s="76"/>
      <c r="CTQ106" s="76"/>
      <c r="CTR106" s="76"/>
      <c r="CTS106" s="76"/>
      <c r="CTT106" s="76"/>
      <c r="CTU106" s="76"/>
      <c r="CTV106" s="76"/>
      <c r="CTW106" s="76"/>
      <c r="CTX106" s="76"/>
      <c r="CTY106" s="76"/>
      <c r="CTZ106" s="76"/>
      <c r="CUA106" s="76"/>
      <c r="CUB106" s="76"/>
      <c r="CUC106" s="76"/>
      <c r="CUD106" s="76"/>
      <c r="CUE106" s="76"/>
      <c r="CUF106" s="76"/>
      <c r="CUG106" s="76"/>
      <c r="CUH106" s="76"/>
      <c r="CUI106" s="76"/>
      <c r="CUJ106" s="76"/>
      <c r="CUK106" s="76"/>
      <c r="CUL106" s="76"/>
      <c r="CUM106" s="76"/>
      <c r="CUN106" s="76"/>
      <c r="CUO106" s="76"/>
      <c r="CUP106" s="76"/>
      <c r="CUQ106" s="76"/>
      <c r="CUR106" s="76"/>
      <c r="CUS106" s="76"/>
      <c r="CUT106" s="76"/>
      <c r="CUU106" s="76"/>
      <c r="CUV106" s="76"/>
      <c r="CUW106" s="76"/>
      <c r="CUX106" s="76"/>
      <c r="CUY106" s="76"/>
      <c r="CUZ106" s="76"/>
      <c r="CVA106" s="76"/>
      <c r="CVB106" s="76"/>
      <c r="CVC106" s="76"/>
      <c r="CVD106" s="76"/>
      <c r="CVE106" s="76"/>
      <c r="CVF106" s="76"/>
      <c r="CVG106" s="76"/>
      <c r="CVH106" s="76"/>
      <c r="CVI106" s="76"/>
      <c r="CVJ106" s="76"/>
      <c r="CVK106" s="76"/>
      <c r="CVL106" s="76"/>
      <c r="CVM106" s="76"/>
      <c r="CVN106" s="76"/>
      <c r="CVO106" s="76"/>
      <c r="CVP106" s="76"/>
      <c r="CVQ106" s="76"/>
      <c r="CVR106" s="76"/>
      <c r="CVS106" s="76"/>
      <c r="CVT106" s="76"/>
      <c r="CVU106" s="76"/>
      <c r="CVV106" s="76"/>
      <c r="CVW106" s="76"/>
      <c r="CVX106" s="76"/>
      <c r="CVY106" s="76"/>
      <c r="CVZ106" s="76"/>
      <c r="CWA106" s="76"/>
      <c r="CWB106" s="76"/>
      <c r="CWC106" s="76"/>
      <c r="CWD106" s="76"/>
      <c r="CWE106" s="76"/>
      <c r="CWF106" s="76"/>
      <c r="CWG106" s="76"/>
      <c r="CWH106" s="76"/>
      <c r="CWI106" s="76"/>
      <c r="CWJ106" s="76"/>
      <c r="CWK106" s="76"/>
      <c r="CWL106" s="76"/>
      <c r="CWM106" s="76"/>
      <c r="CWN106" s="76"/>
      <c r="CWO106" s="76"/>
      <c r="CWP106" s="76"/>
      <c r="CWQ106" s="76"/>
      <c r="CWR106" s="76"/>
      <c r="CWS106" s="76"/>
      <c r="CWT106" s="76"/>
      <c r="CWU106" s="76"/>
      <c r="CWV106" s="76"/>
      <c r="CWW106" s="76"/>
      <c r="CWX106" s="76"/>
      <c r="CWY106" s="76"/>
      <c r="CWZ106" s="76"/>
      <c r="CXA106" s="76"/>
      <c r="CXB106" s="76"/>
      <c r="CXC106" s="76"/>
      <c r="CXD106" s="76"/>
      <c r="CXE106" s="76"/>
      <c r="CXF106" s="76"/>
      <c r="CXG106" s="76"/>
      <c r="CXH106" s="76"/>
    </row>
    <row r="107" spans="1:2660" ht="39.950000000000003" customHeight="1" x14ac:dyDescent="0.2">
      <c r="A107" s="736"/>
      <c r="B107" s="638"/>
      <c r="C107" s="640"/>
      <c r="D107" s="642" t="str">
        <f t="shared" ref="D107" si="89">IF(A107&lt;&gt;"",SUM(F107:AO107),"")</f>
        <v/>
      </c>
      <c r="E107" s="104" t="s">
        <v>17</v>
      </c>
      <c r="F107" s="93"/>
      <c r="G107" s="644" t="str">
        <f>IF(AND(A107&lt;&gt;"",G$90&lt;&gt;"",F107&lt;&gt;""),A$84,"")</f>
        <v/>
      </c>
      <c r="H107" s="645"/>
      <c r="I107" s="94"/>
      <c r="J107" s="602" t="str">
        <f>IF(AND($A107&lt;&gt;"",J$90&lt;&gt;"",I107&lt;&gt;""),B$84,"")</f>
        <v/>
      </c>
      <c r="K107" s="603"/>
      <c r="L107" s="94"/>
      <c r="M107" s="602" t="str">
        <f>IF(AND($A107&lt;&gt;"",M$90&lt;&gt;"",L107&lt;&gt;""),C$84,"")</f>
        <v/>
      </c>
      <c r="N107" s="603"/>
      <c r="O107" s="95"/>
      <c r="P107" s="602" t="str">
        <f>IF(AND($A107&lt;&gt;"",P$90&lt;&gt;"",O107&lt;&gt;""),D$84,"")</f>
        <v/>
      </c>
      <c r="Q107" s="603"/>
      <c r="R107" s="95"/>
      <c r="S107" s="602" t="str">
        <f>IF(AND($A107&lt;&gt;"",S$90&lt;&gt;"",R107&lt;&gt;""),E$84,"")</f>
        <v/>
      </c>
      <c r="T107" s="603"/>
      <c r="U107" s="95"/>
      <c r="V107" s="602" t="str">
        <f>IF(AND($A107&lt;&gt;"",V$90&lt;&gt;"",U107&lt;&gt;""),F$84,"")</f>
        <v/>
      </c>
      <c r="W107" s="603"/>
      <c r="X107" s="95"/>
      <c r="Y107" s="602" t="str">
        <f>IF(AND($A107&lt;&gt;"",Y$90&lt;&gt;"",X107&lt;&gt;""),G$84,"")</f>
        <v/>
      </c>
      <c r="Z107" s="603"/>
      <c r="AA107" s="94"/>
      <c r="AB107" s="602" t="str">
        <f>IF(AND($A107&lt;&gt;"",AB$90&lt;&gt;"",AA107&lt;&gt;""),H$84,"")</f>
        <v/>
      </c>
      <c r="AC107" s="603"/>
      <c r="AD107" s="95"/>
      <c r="AE107" s="602" t="str">
        <f>IF(AND($A107&lt;&gt;"",AE$90&lt;&gt;"",AD107&lt;&gt;""),I$84,"")</f>
        <v/>
      </c>
      <c r="AF107" s="603"/>
      <c r="AG107" s="95"/>
      <c r="AH107" s="602" t="str">
        <f>IF(AND($A107&lt;&gt;"",AH$90&lt;&gt;"",AG107&lt;&gt;""),J$84,"")</f>
        <v/>
      </c>
      <c r="AI107" s="603"/>
      <c r="AJ107" s="94"/>
      <c r="AK107" s="602" t="str">
        <f>IF(AND($A107&lt;&gt;"",AK$90&lt;&gt;"",AJ107&lt;&gt;""),K$84,"")</f>
        <v/>
      </c>
      <c r="AL107" s="603"/>
      <c r="AM107" s="94"/>
      <c r="AN107" s="602" t="str">
        <f>IF(AND($A107&lt;&gt;"",AN$90&lt;&gt;"",AM107&lt;&gt;""),L$84,"")</f>
        <v/>
      </c>
      <c r="AO107" s="603"/>
      <c r="AP107" s="31"/>
      <c r="AQ107" s="31"/>
      <c r="AR107" s="31"/>
      <c r="AS107" s="31"/>
      <c r="AT107" s="31"/>
      <c r="AU107" s="31"/>
      <c r="AV107" s="31"/>
      <c r="AW107" s="31"/>
      <c r="AX107" s="31"/>
      <c r="AY107" s="31"/>
      <c r="AZ107" s="31"/>
      <c r="BA107" s="31"/>
      <c r="BB107" s="31"/>
      <c r="BC107" s="31"/>
      <c r="BD107" s="31"/>
      <c r="BE107" s="38"/>
      <c r="BF107" s="38"/>
      <c r="BG107" s="38"/>
      <c r="BH107" s="38"/>
      <c r="BI107" s="38"/>
      <c r="BJ107" s="62"/>
      <c r="BK107" s="62"/>
      <c r="BL107" s="62"/>
      <c r="BM107" s="62"/>
      <c r="BN107" s="62"/>
      <c r="BO107" s="62"/>
      <c r="BP107" s="40"/>
      <c r="BQ107" s="40"/>
      <c r="BR107" s="40"/>
      <c r="BS107" s="40"/>
      <c r="BT107" s="40"/>
      <c r="BU107" s="40"/>
      <c r="BV107" s="40"/>
    </row>
    <row r="108" spans="1:2660" ht="39.950000000000003" customHeight="1" x14ac:dyDescent="0.2">
      <c r="A108" s="737"/>
      <c r="B108" s="639"/>
      <c r="C108" s="641"/>
      <c r="D108" s="643"/>
      <c r="E108" s="132" t="s">
        <v>70</v>
      </c>
      <c r="F108" s="652" t="str">
        <f>IF(B107="","",IF(B107="ASS","",IF($S$88="GW",IFERROR($C107,""),IF($S$88="FLEXCON",IFERROR(MOD((D107+C107-$A$115),D107),""),""))))</f>
        <v/>
      </c>
      <c r="G108" s="653"/>
      <c r="H108" s="654"/>
      <c r="I108" s="655" t="str">
        <f>IF(B107="","",IF(B107="ASS","",IFERROR(MOD((F108+F107+$A$115),D107),"")))</f>
        <v/>
      </c>
      <c r="J108" s="656"/>
      <c r="K108" s="657"/>
      <c r="L108" s="602" t="str">
        <f t="shared" ref="L108" si="90">IF(B107="","",IF(B107="ASS","",IFERROR(IF(L107="","",MOD((I108+I107+G107),D107)),"")))</f>
        <v/>
      </c>
      <c r="M108" s="646"/>
      <c r="N108" s="603"/>
      <c r="O108" s="647" t="str">
        <f t="shared" ref="O108" si="91">IF(B107="","",IF(B107="ASS","",IFERROR(IF(O107="","",IF(L107="",MOD((I108+I107+G107),$D107),MOD((L108+L107+J107),D107))),"")))</f>
        <v/>
      </c>
      <c r="P108" s="648"/>
      <c r="Q108" s="649"/>
      <c r="R108" s="647" t="str">
        <f t="shared" ref="R108" si="92">IF(B107="","",IF(B107="ASS","",IFERROR(IF(R107="","",IF(O107="",MOD((L108+L107+J107),$D107),MOD((O108+O107+M107),$D107))),"")))</f>
        <v/>
      </c>
      <c r="S108" s="648"/>
      <c r="T108" s="649"/>
      <c r="U108" s="647" t="str">
        <f t="shared" ref="U108" si="93">IF(B107="","",IF(B107="ASS","",IFERROR(IF(U107="","",IF(R107="",MOD((O108+O107+M107),$D107),MOD((R108+R107+P107),$D107))),"")))</f>
        <v/>
      </c>
      <c r="V108" s="648"/>
      <c r="W108" s="649"/>
      <c r="X108" s="647" t="str">
        <f t="shared" ref="X108" si="94">IF(B107="","",IF(B107="ASS","",IFERROR(IF(X107="","",IF(U107="",MOD((R108+R107+P107),$D107),MOD((U108+U107+S107),$D107))),"")))</f>
        <v/>
      </c>
      <c r="Y108" s="648"/>
      <c r="Z108" s="649"/>
      <c r="AA108" s="647" t="str">
        <f t="shared" ref="AA108" si="95">IF(B107="","",IF(B107="ASS","",IFERROR(IF(AA107="","",IF(X107="",MOD((U108+U107+S107),$D107),MOD((X108+X107+V107),$D107))),"")))</f>
        <v/>
      </c>
      <c r="AB108" s="648"/>
      <c r="AC108" s="649"/>
      <c r="AD108" s="647" t="str">
        <f t="shared" ref="AD108" si="96">IF(B107="","",IF(B107="ASS","",IFERROR(IF(AD107="","",IF(AA107="",MOD((X108+X107+V107),$D107),MOD((AA108+AA107+Y107),$D107))),"")))</f>
        <v/>
      </c>
      <c r="AE108" s="648"/>
      <c r="AF108" s="649"/>
      <c r="AG108" s="647" t="str">
        <f t="shared" ref="AG108" si="97">IF(B107="","",IF(B107="ASS","",IFERROR(IF(AG107="","",IF(AD107="",MOD((AA108+AA107+Y107),$D107),MOD((AD108+AD107+AB107),$D107))),"")))</f>
        <v/>
      </c>
      <c r="AH108" s="648"/>
      <c r="AI108" s="649"/>
      <c r="AJ108" s="647" t="str">
        <f t="shared" ref="AJ108" si="98">IF(B107="","",IF(B107="ASS","",IFERROR(IF(AJ107="","",IF(AG107="",MOD((AD108+AD107+AB107),$D107),MOD((AG108+AG107+AE107),$D107))),"")))</f>
        <v/>
      </c>
      <c r="AK108" s="648"/>
      <c r="AL108" s="649"/>
      <c r="AM108" s="647" t="str">
        <f t="shared" ref="AM108" si="99">IF(B107="","",IF(B107="ASS","",IFERROR(IF(AM107="","",IF(AJ107="",MOD((AG108+AG107+AE107),$D107),MOD((AJ108+AJ107+AH107),$D107))),"")))</f>
        <v/>
      </c>
      <c r="AN108" s="648"/>
      <c r="AO108" s="649"/>
      <c r="AP108" s="31"/>
      <c r="AQ108" s="31"/>
      <c r="AR108" s="31"/>
      <c r="AS108" s="31"/>
      <c r="AT108" s="31"/>
      <c r="AU108" s="31"/>
      <c r="AV108" s="31"/>
      <c r="AW108" s="31"/>
      <c r="AX108" s="31"/>
      <c r="AY108" s="31"/>
      <c r="AZ108" s="31"/>
      <c r="BA108" s="31"/>
      <c r="BB108" s="31"/>
      <c r="BC108" s="31"/>
      <c r="BD108" s="31"/>
      <c r="BE108" s="38"/>
      <c r="BF108" s="38"/>
      <c r="BG108" s="38"/>
      <c r="BH108" s="38"/>
      <c r="BI108" s="38"/>
      <c r="BJ108" s="62"/>
      <c r="BK108" s="62"/>
      <c r="BL108" s="62"/>
      <c r="BM108" s="62"/>
      <c r="BN108" s="62"/>
      <c r="BO108" s="62"/>
      <c r="BP108" s="40"/>
      <c r="BQ108" s="40"/>
      <c r="BR108" s="40"/>
      <c r="BS108" s="40"/>
      <c r="BT108" s="40"/>
      <c r="BU108" s="40"/>
      <c r="BV108" s="40"/>
    </row>
    <row r="109" spans="1:2660" ht="39.950000000000003" customHeight="1" x14ac:dyDescent="0.2">
      <c r="A109" s="640"/>
      <c r="B109" s="638"/>
      <c r="C109" s="640"/>
      <c r="D109" s="642" t="str">
        <f t="shared" ref="D109" si="100">IF(A109&lt;&gt;"",SUM(F109:AO109),"")</f>
        <v/>
      </c>
      <c r="E109" s="104" t="s">
        <v>17</v>
      </c>
      <c r="F109" s="93"/>
      <c r="G109" s="644" t="str">
        <f>IF(AND(A109&lt;&gt;"",G$90&lt;&gt;"",F109&lt;&gt;""),A$84,"")</f>
        <v/>
      </c>
      <c r="H109" s="645"/>
      <c r="I109" s="94"/>
      <c r="J109" s="602" t="str">
        <f>IF(AND($A109&lt;&gt;"",J$90&lt;&gt;"",I109&lt;&gt;""),B$84,"")</f>
        <v/>
      </c>
      <c r="K109" s="603"/>
      <c r="L109" s="94"/>
      <c r="M109" s="602" t="str">
        <f>IF(AND($A109&lt;&gt;"",M$90&lt;&gt;"",L109&lt;&gt;""),C$84,"")</f>
        <v/>
      </c>
      <c r="N109" s="603"/>
      <c r="O109" s="95"/>
      <c r="P109" s="602" t="str">
        <f>IF(AND($A109&lt;&gt;"",P$90&lt;&gt;"",O109&lt;&gt;""),D$84,"")</f>
        <v/>
      </c>
      <c r="Q109" s="603"/>
      <c r="R109" s="95"/>
      <c r="S109" s="602" t="str">
        <f>IF(AND($A109&lt;&gt;"",S$90&lt;&gt;"",R109&lt;&gt;""),E$84,"")</f>
        <v/>
      </c>
      <c r="T109" s="603"/>
      <c r="U109" s="95"/>
      <c r="V109" s="602" t="str">
        <f>IF(AND($A109&lt;&gt;"",V$90&lt;&gt;"",U109&lt;&gt;""),F$84,"")</f>
        <v/>
      </c>
      <c r="W109" s="603"/>
      <c r="X109" s="95"/>
      <c r="Y109" s="602" t="str">
        <f>IF(AND($A109&lt;&gt;"",Y$90&lt;&gt;"",X109&lt;&gt;""),G$84,"")</f>
        <v/>
      </c>
      <c r="Z109" s="603"/>
      <c r="AA109" s="94"/>
      <c r="AB109" s="602" t="str">
        <f>IF(AND($A109&lt;&gt;"",AB$90&lt;&gt;"",AA109&lt;&gt;""),H$84,"")</f>
        <v/>
      </c>
      <c r="AC109" s="603"/>
      <c r="AD109" s="95"/>
      <c r="AE109" s="602" t="str">
        <f>IF(AND($A109&lt;&gt;"",AE$90&lt;&gt;"",AD109&lt;&gt;""),I$84,"")</f>
        <v/>
      </c>
      <c r="AF109" s="603"/>
      <c r="AG109" s="95"/>
      <c r="AH109" s="602" t="str">
        <f>IF(AND($A109&lt;&gt;"",AH$90&lt;&gt;"",AG109&lt;&gt;""),J$84,"")</f>
        <v/>
      </c>
      <c r="AI109" s="603"/>
      <c r="AJ109" s="94"/>
      <c r="AK109" s="602" t="str">
        <f>IF(AND($A109&lt;&gt;"",AK$90&lt;&gt;"",AJ109&lt;&gt;""),K$84,"")</f>
        <v/>
      </c>
      <c r="AL109" s="603"/>
      <c r="AM109" s="94"/>
      <c r="AN109" s="602" t="str">
        <f>IF(AND($A109&lt;&gt;"",AN$90&lt;&gt;"",AM109&lt;&gt;""),L$84,"")</f>
        <v/>
      </c>
      <c r="AO109" s="603"/>
      <c r="AP109" s="31"/>
      <c r="AQ109" s="31"/>
      <c r="AR109" s="31"/>
      <c r="AS109" s="31"/>
      <c r="AT109" s="31"/>
      <c r="AU109" s="31"/>
      <c r="AV109" s="31"/>
      <c r="AW109" s="31"/>
      <c r="AX109" s="31"/>
      <c r="AY109" s="31"/>
      <c r="AZ109" s="31"/>
      <c r="BA109" s="31"/>
      <c r="BB109" s="31"/>
      <c r="BC109" s="31"/>
      <c r="BD109" s="31"/>
      <c r="BE109" s="38"/>
      <c r="BF109" s="38"/>
      <c r="BG109" s="38"/>
      <c r="BH109" s="38"/>
      <c r="BI109" s="38"/>
      <c r="BJ109" s="62"/>
      <c r="BK109" s="62"/>
      <c r="BL109" s="62"/>
      <c r="BM109" s="62"/>
      <c r="BN109" s="62"/>
      <c r="BO109" s="62"/>
      <c r="BP109" s="40"/>
      <c r="BQ109" s="40"/>
      <c r="BR109" s="40"/>
      <c r="BS109" s="40"/>
      <c r="BT109" s="40"/>
      <c r="BU109" s="40"/>
      <c r="BV109" s="40"/>
    </row>
    <row r="110" spans="1:2660" ht="39.950000000000003" customHeight="1" x14ac:dyDescent="0.2">
      <c r="A110" s="641"/>
      <c r="B110" s="639"/>
      <c r="C110" s="641"/>
      <c r="D110" s="643"/>
      <c r="E110" s="132" t="s">
        <v>70</v>
      </c>
      <c r="F110" s="652" t="str">
        <f>IF(B109="","",IF(B109="ASS","",IF($S$88="GW",IFERROR($C109,""),IF($S$88="FLEXCON",IFERROR(MOD((D109+C109-$A$115),D109),""),""))))</f>
        <v/>
      </c>
      <c r="G110" s="653"/>
      <c r="H110" s="654"/>
      <c r="I110" s="655" t="str">
        <f>IF(B109="","",IF(B109="ASS","",IFERROR(MOD((F110+F109+$A$115),D109),"")))</f>
        <v/>
      </c>
      <c r="J110" s="656"/>
      <c r="K110" s="657"/>
      <c r="L110" s="602" t="str">
        <f t="shared" ref="L110" si="101">IF(B109="","",IF(B109="ASS","",IFERROR(IF(L109="","",MOD((I110+I109+G109),D109)),"")))</f>
        <v/>
      </c>
      <c r="M110" s="646"/>
      <c r="N110" s="603"/>
      <c r="O110" s="647" t="str">
        <f t="shared" ref="O110" si="102">IF(B109="","",IF(B109="ASS","",IFERROR(IF(O109="","",IF(L109="",MOD((I110+I109+G109),$D109),MOD((L110+L109+J109),D109))),"")))</f>
        <v/>
      </c>
      <c r="P110" s="648"/>
      <c r="Q110" s="649"/>
      <c r="R110" s="647" t="str">
        <f t="shared" ref="R110" si="103">IF(B109="","",IF(B109="ASS","",IFERROR(IF(R109="","",IF(O109="",MOD((L110+L109+J109),$D109),MOD((O110+O109+M109),$D109))),"")))</f>
        <v/>
      </c>
      <c r="S110" s="648"/>
      <c r="T110" s="649"/>
      <c r="U110" s="647" t="str">
        <f t="shared" ref="U110" si="104">IF(B109="","",IF(B109="ASS","",IFERROR(IF(U109="","",IF(R109="",MOD((O110+O109+M109),$D109),MOD((R110+R109+P109),$D109))),"")))</f>
        <v/>
      </c>
      <c r="V110" s="648"/>
      <c r="W110" s="649"/>
      <c r="X110" s="647" t="str">
        <f t="shared" ref="X110" si="105">IF(B109="","",IF(B109="ASS","",IFERROR(IF(X109="","",IF(U109="",MOD((R110+R109+P109),$D109),MOD((U110+U109+S109),$D109))),"")))</f>
        <v/>
      </c>
      <c r="Y110" s="648"/>
      <c r="Z110" s="649"/>
      <c r="AA110" s="647" t="str">
        <f t="shared" ref="AA110" si="106">IF(B109="","",IF(B109="ASS","",IFERROR(IF(AA109="","",IF(X109="",MOD((U110+U109+S109),$D109),MOD((X110+X109+V109),$D109))),"")))</f>
        <v/>
      </c>
      <c r="AB110" s="648"/>
      <c r="AC110" s="649"/>
      <c r="AD110" s="647" t="str">
        <f t="shared" ref="AD110" si="107">IF(B109="","",IF(B109="ASS","",IFERROR(IF(AD109="","",IF(AA109="",MOD((X110+X109+V109),$D109),MOD((AA110+AA109+Y109),$D109))),"")))</f>
        <v/>
      </c>
      <c r="AE110" s="648"/>
      <c r="AF110" s="649"/>
      <c r="AG110" s="647" t="str">
        <f t="shared" ref="AG110" si="108">IF(B109="","",IF(B109="ASS","",IFERROR(IF(AG109="","",IF(AD109="",MOD((AA110+AA109+Y109),$D109),MOD((AD110+AD109+AB109),$D109))),"")))</f>
        <v/>
      </c>
      <c r="AH110" s="648"/>
      <c r="AI110" s="649"/>
      <c r="AJ110" s="647" t="str">
        <f t="shared" ref="AJ110" si="109">IF(B109="","",IF(B109="ASS","",IFERROR(IF(AJ109="","",IF(AG109="",MOD((AD110+AD109+AB109),$D109),MOD((AG110+AG109+AE109),$D109))),"")))</f>
        <v/>
      </c>
      <c r="AK110" s="648"/>
      <c r="AL110" s="649"/>
      <c r="AM110" s="647" t="str">
        <f t="shared" ref="AM110" si="110">IF(B109="","",IF(B109="ASS","",IFERROR(IF(AM109="","",IF(AJ109="",MOD((AG110+AG109+AE109),$D109),MOD((AJ110+AJ109+AH109),$D109))),"")))</f>
        <v/>
      </c>
      <c r="AN110" s="648"/>
      <c r="AO110" s="649"/>
      <c r="AP110" s="31"/>
      <c r="AQ110" s="31"/>
      <c r="AR110" s="31"/>
      <c r="AS110" s="31"/>
      <c r="AT110" s="31"/>
      <c r="AU110" s="31"/>
      <c r="AV110" s="31"/>
      <c r="AW110" s="31"/>
      <c r="AX110" s="31"/>
      <c r="AY110" s="31"/>
      <c r="AZ110" s="31"/>
      <c r="BA110" s="31"/>
      <c r="BB110" s="31"/>
      <c r="BC110" s="31"/>
      <c r="BD110" s="31"/>
      <c r="BE110" s="38"/>
      <c r="BF110" s="38"/>
      <c r="BG110" s="38"/>
      <c r="BH110" s="38"/>
      <c r="BI110" s="38"/>
      <c r="BJ110" s="62"/>
      <c r="BK110" s="62"/>
      <c r="BL110" s="62"/>
      <c r="BM110" s="62"/>
      <c r="BN110" s="62"/>
      <c r="BO110" s="62"/>
      <c r="BP110" s="40"/>
      <c r="BQ110" s="40"/>
      <c r="BR110" s="40"/>
      <c r="BS110" s="40"/>
      <c r="BT110" s="40"/>
      <c r="BU110" s="40"/>
      <c r="BV110" s="40"/>
    </row>
    <row r="111" spans="1:2660" ht="39.950000000000003" customHeight="1" x14ac:dyDescent="0.2">
      <c r="A111" s="640"/>
      <c r="B111" s="638"/>
      <c r="C111" s="640"/>
      <c r="D111" s="642" t="str">
        <f t="shared" ref="D111" si="111">IF(A111&lt;&gt;"",SUM(F111:AO111),"")</f>
        <v/>
      </c>
      <c r="E111" s="104" t="s">
        <v>17</v>
      </c>
      <c r="F111" s="93"/>
      <c r="G111" s="644" t="str">
        <f>IF(AND(A111&lt;&gt;"",G$90&lt;&gt;"",F111&lt;&gt;""),A$84,"")</f>
        <v/>
      </c>
      <c r="H111" s="645"/>
      <c r="I111" s="94"/>
      <c r="J111" s="602" t="str">
        <f>IF(AND($A111&lt;&gt;"",J$90&lt;&gt;"",I111&lt;&gt;""),B$84,"")</f>
        <v/>
      </c>
      <c r="K111" s="603"/>
      <c r="L111" s="94"/>
      <c r="M111" s="602" t="str">
        <f>IF(AND($A111&lt;&gt;"",M$90&lt;&gt;"",L111&lt;&gt;""),C$84,"")</f>
        <v/>
      </c>
      <c r="N111" s="603"/>
      <c r="O111" s="95"/>
      <c r="P111" s="602" t="str">
        <f>IF(AND($A111&lt;&gt;"",P$90&lt;&gt;"",O111&lt;&gt;""),D$84,"")</f>
        <v/>
      </c>
      <c r="Q111" s="603"/>
      <c r="R111" s="95"/>
      <c r="S111" s="602" t="str">
        <f>IF(AND($A111&lt;&gt;"",S$90&lt;&gt;"",R111&lt;&gt;""),E$84,"")</f>
        <v/>
      </c>
      <c r="T111" s="603"/>
      <c r="U111" s="95"/>
      <c r="V111" s="602" t="str">
        <f>IF(AND($A111&lt;&gt;"",V$90&lt;&gt;"",U111&lt;&gt;""),F$84,"")</f>
        <v/>
      </c>
      <c r="W111" s="603"/>
      <c r="X111" s="95"/>
      <c r="Y111" s="602" t="str">
        <f>IF(AND($A111&lt;&gt;"",Y$90&lt;&gt;"",X111&lt;&gt;""),G$84,"")</f>
        <v/>
      </c>
      <c r="Z111" s="603"/>
      <c r="AA111" s="94"/>
      <c r="AB111" s="602" t="str">
        <f>IF(AND($A111&lt;&gt;"",AB$90&lt;&gt;"",AA111&lt;&gt;""),H$84,"")</f>
        <v/>
      </c>
      <c r="AC111" s="603"/>
      <c r="AD111" s="95"/>
      <c r="AE111" s="602" t="str">
        <f>IF(AND($A111&lt;&gt;"",AE$90&lt;&gt;"",AD111&lt;&gt;""),I$84,"")</f>
        <v/>
      </c>
      <c r="AF111" s="603"/>
      <c r="AG111" s="95"/>
      <c r="AH111" s="602" t="str">
        <f>IF(AND($A111&lt;&gt;"",AH$90&lt;&gt;"",AG111&lt;&gt;""),J$84,"")</f>
        <v/>
      </c>
      <c r="AI111" s="603"/>
      <c r="AJ111" s="94"/>
      <c r="AK111" s="602" t="str">
        <f>IF(AND($A111&lt;&gt;"",AK$90&lt;&gt;"",AJ111&lt;&gt;""),K$84,"")</f>
        <v/>
      </c>
      <c r="AL111" s="603"/>
      <c r="AM111" s="94"/>
      <c r="AN111" s="602" t="str">
        <f>IF(AND($A111&lt;&gt;"",AN$90&lt;&gt;"",AM111&lt;&gt;""),L$84,"")</f>
        <v/>
      </c>
      <c r="AO111" s="603"/>
      <c r="AP111" s="31"/>
      <c r="AQ111" s="31"/>
      <c r="AR111" s="31"/>
      <c r="AS111" s="31"/>
      <c r="AT111" s="31"/>
      <c r="AU111" s="31"/>
      <c r="AV111" s="31"/>
      <c r="AW111" s="31"/>
      <c r="AX111" s="31"/>
      <c r="AY111" s="31"/>
      <c r="AZ111" s="31"/>
      <c r="BA111" s="31"/>
      <c r="BB111" s="31"/>
      <c r="BC111" s="31"/>
      <c r="BD111" s="31"/>
      <c r="BE111" s="38"/>
      <c r="BF111" s="38"/>
      <c r="BG111" s="38"/>
      <c r="BH111" s="38"/>
      <c r="BI111" s="38"/>
      <c r="BJ111" s="62"/>
      <c r="BK111" s="62"/>
      <c r="BL111" s="62"/>
      <c r="BM111" s="62"/>
      <c r="BN111" s="62"/>
      <c r="BO111" s="62"/>
      <c r="BP111" s="40"/>
      <c r="BQ111" s="40"/>
      <c r="BR111" s="40"/>
      <c r="BS111" s="40"/>
      <c r="BT111" s="40"/>
      <c r="BU111" s="40"/>
      <c r="BV111" s="40"/>
    </row>
    <row r="112" spans="1:2660" ht="39.950000000000003" customHeight="1" x14ac:dyDescent="0.2">
      <c r="A112" s="641"/>
      <c r="B112" s="639"/>
      <c r="C112" s="641"/>
      <c r="D112" s="643"/>
      <c r="E112" s="132" t="s">
        <v>70</v>
      </c>
      <c r="F112" s="652" t="str">
        <f>IF(B111="","",IF(B111="ASS","",IF($S$88="GW",IFERROR($C111,""),IF($S$88="FLEXCON",IFERROR(MOD((D111+C111-$A$115),D111),""),""))))</f>
        <v/>
      </c>
      <c r="G112" s="653"/>
      <c r="H112" s="654"/>
      <c r="I112" s="655" t="str">
        <f>IF(B111="","",IF(B111="ASS","",IFERROR(MOD((F112+F111+$A$115),D111),"")))</f>
        <v/>
      </c>
      <c r="J112" s="656"/>
      <c r="K112" s="657"/>
      <c r="L112" s="602" t="str">
        <f t="shared" ref="L112" si="112">IF(B111="","",IF(B111="ASS","",IFERROR(IF(L111="","",MOD((I112+I111+G111),D111)),"")))</f>
        <v/>
      </c>
      <c r="M112" s="646"/>
      <c r="N112" s="603"/>
      <c r="O112" s="647" t="str">
        <f t="shared" ref="O112" si="113">IF(B111="","",IF(B111="ASS","",IFERROR(IF(O111="","",IF(L111="",MOD((I112+I111+G111),$D111),MOD((L112+L111+J111),D111))),"")))</f>
        <v/>
      </c>
      <c r="P112" s="648"/>
      <c r="Q112" s="649"/>
      <c r="R112" s="647" t="str">
        <f t="shared" ref="R112" si="114">IF(B111="","",IF(B111="ASS","",IFERROR(IF(R111="","",IF(O111="",MOD((L112+L111+J111),$D111),MOD((O112+O111+M111),$D111))),"")))</f>
        <v/>
      </c>
      <c r="S112" s="648"/>
      <c r="T112" s="649"/>
      <c r="U112" s="647" t="str">
        <f t="shared" ref="U112" si="115">IF(B111="","",IF(B111="ASS","",IFERROR(IF(U111="","",IF(R111="",MOD((O112+O111+M111),$D111),MOD((R112+R111+P111),$D111))),"")))</f>
        <v/>
      </c>
      <c r="V112" s="648"/>
      <c r="W112" s="649"/>
      <c r="X112" s="647" t="str">
        <f t="shared" ref="X112" si="116">IF(B111="","",IF(B111="ASS","",IFERROR(IF(X111="","",IF(U111="",MOD((R112+R111+P111),$D111),MOD((U112+U111+S111),$D111))),"")))</f>
        <v/>
      </c>
      <c r="Y112" s="648"/>
      <c r="Z112" s="649"/>
      <c r="AA112" s="647" t="str">
        <f t="shared" ref="AA112" si="117">IF(B111="","",IF(B111="ASS","",IFERROR(IF(AA111="","",IF(X111="",MOD((U112+U111+S111),$D111),MOD((X112+X111+V111),$D111))),"")))</f>
        <v/>
      </c>
      <c r="AB112" s="648"/>
      <c r="AC112" s="649"/>
      <c r="AD112" s="647" t="str">
        <f t="shared" ref="AD112" si="118">IF(B111="","",IF(B111="ASS","",IFERROR(IF(AD111="","",IF(AA111="",MOD((X112+X111+V111),$D111),MOD((AA112+AA111+Y111),$D111))),"")))</f>
        <v/>
      </c>
      <c r="AE112" s="648"/>
      <c r="AF112" s="649"/>
      <c r="AG112" s="647" t="str">
        <f t="shared" ref="AG112" si="119">IF(B111="","",IF(B111="ASS","",IFERROR(IF(AG111="","",IF(AD111="",MOD((AA112+AA111+Y111),$D111),MOD((AD112+AD111+AB111),$D111))),"")))</f>
        <v/>
      </c>
      <c r="AH112" s="648"/>
      <c r="AI112" s="649"/>
      <c r="AJ112" s="647" t="str">
        <f t="shared" ref="AJ112" si="120">IF(B111="","",IF(B111="ASS","",IFERROR(IF(AJ111="","",IF(AG111="",MOD((AD112+AD111+AB111),$D111),MOD((AG112+AG111+AE111),$D111))),"")))</f>
        <v/>
      </c>
      <c r="AK112" s="648"/>
      <c r="AL112" s="649"/>
      <c r="AM112" s="647" t="str">
        <f t="shared" ref="AM112" si="121">IF(B111="","",IF(B111="ASS","",IFERROR(IF(AM111="","",IF(AJ111="",MOD((AG112+AG111+AE111),$D111),MOD((AJ112+AJ111+AH111),$D111))),"")))</f>
        <v/>
      </c>
      <c r="AN112" s="648"/>
      <c r="AO112" s="649"/>
      <c r="AP112" s="31"/>
      <c r="AQ112" s="31"/>
      <c r="AR112" s="31"/>
      <c r="AS112" s="31"/>
      <c r="AT112" s="31"/>
      <c r="AU112" s="31"/>
      <c r="AV112" s="31"/>
      <c r="AW112" s="31"/>
      <c r="AX112" s="31"/>
      <c r="AY112" s="31"/>
      <c r="AZ112" s="31"/>
      <c r="BA112" s="31"/>
      <c r="BB112" s="31"/>
      <c r="BC112" s="31"/>
      <c r="BD112" s="31"/>
      <c r="BE112" s="38"/>
      <c r="BF112" s="38"/>
      <c r="BG112" s="38"/>
      <c r="BH112" s="38"/>
      <c r="BI112" s="38"/>
      <c r="BJ112" s="62"/>
      <c r="BK112" s="62"/>
      <c r="BL112" s="62"/>
      <c r="BM112" s="62"/>
      <c r="BN112" s="62"/>
      <c r="BO112" s="62"/>
      <c r="BP112" s="40"/>
      <c r="BQ112" s="40"/>
      <c r="BR112" s="40"/>
      <c r="BS112" s="40"/>
      <c r="BT112" s="40"/>
      <c r="BU112" s="40"/>
      <c r="BV112" s="40"/>
    </row>
    <row r="113" spans="1:74" ht="39.950000000000003" customHeight="1" x14ac:dyDescent="0.2">
      <c r="A113" s="640"/>
      <c r="B113" s="638"/>
      <c r="C113" s="640"/>
      <c r="D113" s="642" t="str">
        <f t="shared" ref="D113" si="122">IF(A113&lt;&gt;"",SUM(F113:AO113),"")</f>
        <v/>
      </c>
      <c r="E113" s="104" t="s">
        <v>17</v>
      </c>
      <c r="F113" s="93"/>
      <c r="G113" s="644" t="str">
        <f>IF(AND(A113&lt;&gt;"",G$90&lt;&gt;"",F113&lt;&gt;""),A$84,"")</f>
        <v/>
      </c>
      <c r="H113" s="645"/>
      <c r="I113" s="94"/>
      <c r="J113" s="602" t="str">
        <f>IF(AND($A113&lt;&gt;"",J$90&lt;&gt;"",I113&lt;&gt;""),B$84,"")</f>
        <v/>
      </c>
      <c r="K113" s="603"/>
      <c r="L113" s="94"/>
      <c r="M113" s="602" t="str">
        <f>IF(AND($A113&lt;&gt;"",M$90&lt;&gt;"",L113&lt;&gt;""),C$84,"")</f>
        <v/>
      </c>
      <c r="N113" s="603"/>
      <c r="O113" s="95"/>
      <c r="P113" s="602" t="str">
        <f>IF(AND($A113&lt;&gt;"",P$90&lt;&gt;"",O113&lt;&gt;""),D$84,"")</f>
        <v/>
      </c>
      <c r="Q113" s="603"/>
      <c r="R113" s="95"/>
      <c r="S113" s="602" t="str">
        <f>IF(AND($A113&lt;&gt;"",S$90&lt;&gt;"",R113&lt;&gt;""),E$84,"")</f>
        <v/>
      </c>
      <c r="T113" s="603"/>
      <c r="U113" s="95"/>
      <c r="V113" s="602" t="str">
        <f>IF(AND($A113&lt;&gt;"",V$90&lt;&gt;"",U113&lt;&gt;""),F$84,"")</f>
        <v/>
      </c>
      <c r="W113" s="603"/>
      <c r="X113" s="95"/>
      <c r="Y113" s="602" t="str">
        <f>IF(AND($A113&lt;&gt;"",Y$90&lt;&gt;"",X113&lt;&gt;""),G$84,"")</f>
        <v/>
      </c>
      <c r="Z113" s="603"/>
      <c r="AA113" s="94"/>
      <c r="AB113" s="602" t="str">
        <f>IF(AND($A113&lt;&gt;"",AB$90&lt;&gt;"",AA113&lt;&gt;""),H$84,"")</f>
        <v/>
      </c>
      <c r="AC113" s="603"/>
      <c r="AD113" s="95"/>
      <c r="AE113" s="602" t="str">
        <f>IF(AND($A113&lt;&gt;"",AE$90&lt;&gt;"",AD113&lt;&gt;""),I$84,"")</f>
        <v/>
      </c>
      <c r="AF113" s="603"/>
      <c r="AG113" s="95"/>
      <c r="AH113" s="602" t="str">
        <f>IF(AND($A113&lt;&gt;"",AH$90&lt;&gt;"",AG113&lt;&gt;""),J$84,"")</f>
        <v/>
      </c>
      <c r="AI113" s="603"/>
      <c r="AJ113" s="94"/>
      <c r="AK113" s="602" t="str">
        <f>IF(AND($A113&lt;&gt;"",AK$90&lt;&gt;"",AJ113&lt;&gt;""),K$84,"")</f>
        <v/>
      </c>
      <c r="AL113" s="603"/>
      <c r="AM113" s="94"/>
      <c r="AN113" s="602" t="str">
        <f>IF(AND($A113&lt;&gt;"",AN$90&lt;&gt;"",AM113&lt;&gt;""),L$84,"")</f>
        <v/>
      </c>
      <c r="AO113" s="603"/>
      <c r="AP113" s="31"/>
      <c r="AQ113" s="31"/>
      <c r="AR113" s="31"/>
      <c r="AS113" s="31"/>
      <c r="AT113" s="31"/>
      <c r="AU113" s="31"/>
      <c r="AV113" s="31"/>
      <c r="AW113" s="31"/>
      <c r="AX113" s="31"/>
      <c r="AY113" s="31"/>
      <c r="AZ113" s="31"/>
      <c r="BA113" s="31"/>
      <c r="BB113" s="31"/>
      <c r="BC113" s="31"/>
      <c r="BD113" s="31"/>
      <c r="BE113" s="38"/>
      <c r="BF113" s="38"/>
      <c r="BG113" s="38"/>
      <c r="BH113" s="38"/>
      <c r="BI113" s="38"/>
      <c r="BJ113" s="62"/>
      <c r="BK113" s="62"/>
      <c r="BL113" s="62"/>
      <c r="BM113" s="62"/>
      <c r="BN113" s="62"/>
      <c r="BO113" s="62"/>
      <c r="BP113" s="40"/>
      <c r="BQ113" s="40"/>
      <c r="BR113" s="40"/>
      <c r="BS113" s="40"/>
      <c r="BT113" s="40"/>
      <c r="BU113" s="40"/>
      <c r="BV113" s="40"/>
    </row>
    <row r="114" spans="1:74" ht="39.950000000000003" customHeight="1" x14ac:dyDescent="0.2">
      <c r="A114" s="641"/>
      <c r="B114" s="639"/>
      <c r="C114" s="641"/>
      <c r="D114" s="643"/>
      <c r="E114" s="132" t="s">
        <v>70</v>
      </c>
      <c r="F114" s="652" t="str">
        <f>IF(B113="","",IF(B113="ASS","",IF($S$88="GW",IFERROR($C113,""),IF($S$88="FLEXCON",IFERROR(MOD((D113+C113-$A$115),D113),""),""))))</f>
        <v/>
      </c>
      <c r="G114" s="653"/>
      <c r="H114" s="654"/>
      <c r="I114" s="655" t="str">
        <f>IF(B113="","",IF(B113="ASS","",IFERROR(MOD((F114+F113+$A$115),D113),"")))</f>
        <v/>
      </c>
      <c r="J114" s="656"/>
      <c r="K114" s="657"/>
      <c r="L114" s="602" t="str">
        <f t="shared" ref="L114" si="123">IF(B113="","",IF(B113="ASS","",IFERROR(IF(L113="","",MOD((I114+I113+G113),D113)),"")))</f>
        <v/>
      </c>
      <c r="M114" s="646"/>
      <c r="N114" s="603"/>
      <c r="O114" s="647" t="str">
        <f t="shared" ref="O114" si="124">IF(B113="","",IF(B113="ASS","",IFERROR(IF(O113="","",IF(L113="",MOD((I114+I113+G113),$D113),MOD((L114+L113+J113),D113))),"")))</f>
        <v/>
      </c>
      <c r="P114" s="648"/>
      <c r="Q114" s="649"/>
      <c r="R114" s="647" t="str">
        <f t="shared" ref="R114" si="125">IF(B113="","",IF(B113="ASS","",IFERROR(IF(R113="","",IF(O113="",MOD((L114+L113+J113),$D113),MOD((O114+O113+M113),$D113))),"")))</f>
        <v/>
      </c>
      <c r="S114" s="648"/>
      <c r="T114" s="649"/>
      <c r="U114" s="647" t="str">
        <f t="shared" ref="U114" si="126">IF(B113="","",IF(B113="ASS","",IFERROR(IF(U113="","",IF(R113="",MOD((O114+O113+M113),$D113),MOD((R114+R113+P113),$D113))),"")))</f>
        <v/>
      </c>
      <c r="V114" s="648"/>
      <c r="W114" s="649"/>
      <c r="X114" s="647" t="str">
        <f t="shared" ref="X114" si="127">IF(B113="","",IF(B113="ASS","",IFERROR(IF(X113="","",IF(U113="",MOD((R114+R113+P113),$D113),MOD((U114+U113+S113),$D113))),"")))</f>
        <v/>
      </c>
      <c r="Y114" s="648"/>
      <c r="Z114" s="649"/>
      <c r="AA114" s="647" t="str">
        <f t="shared" ref="AA114" si="128">IF(B113="","",IF(B113="ASS","",IFERROR(IF(AA113="","",IF(X113="",MOD((U114+U113+S113),$D113),MOD((X114+X113+V113),$D113))),"")))</f>
        <v/>
      </c>
      <c r="AB114" s="648"/>
      <c r="AC114" s="649"/>
      <c r="AD114" s="647" t="str">
        <f t="shared" ref="AD114" si="129">IF(B113="","",IF(B113="ASS","",IFERROR(IF(AD113="","",IF(AA113="",MOD((X114+X113+V113),$D113),MOD((AA114+AA113+Y113),$D113))),"")))</f>
        <v/>
      </c>
      <c r="AE114" s="648"/>
      <c r="AF114" s="649"/>
      <c r="AG114" s="647" t="str">
        <f t="shared" ref="AG114" si="130">IF(B113="","",IF(B113="ASS","",IFERROR(IF(AG113="","",IF(AD113="",MOD((AA114+AA113+Y113),$D113),MOD((AD114+AD113+AB113),$D113))),"")))</f>
        <v/>
      </c>
      <c r="AH114" s="648"/>
      <c r="AI114" s="649"/>
      <c r="AJ114" s="647" t="str">
        <f t="shared" ref="AJ114" si="131">IF(B113="","",IF(B113="ASS","",IFERROR(IF(AJ113="","",IF(AG113="",MOD((AD114+AD113+AB113),$D113),MOD((AG114+AG113+AE113),$D113))),"")))</f>
        <v/>
      </c>
      <c r="AK114" s="648"/>
      <c r="AL114" s="649"/>
      <c r="AM114" s="647" t="str">
        <f t="shared" ref="AM114" si="132">IF(B113="","",IF(B113="ASS","",IFERROR(IF(AM113="","",IF(AJ113="",MOD((AG114+AG113+AE113),$D113),MOD((AJ114+AJ113+AH113),$D113))),"")))</f>
        <v/>
      </c>
      <c r="AN114" s="648"/>
      <c r="AO114" s="649"/>
      <c r="AP114" s="31"/>
      <c r="AQ114" s="31"/>
      <c r="AR114" s="31"/>
      <c r="AS114" s="31"/>
      <c r="AT114" s="31"/>
      <c r="AU114" s="31"/>
      <c r="AV114" s="31"/>
      <c r="AW114" s="31"/>
      <c r="AX114" s="31"/>
      <c r="AY114" s="31"/>
      <c r="AZ114" s="31"/>
      <c r="BA114" s="31"/>
      <c r="BB114" s="31"/>
      <c r="BC114" s="31"/>
      <c r="BD114" s="31"/>
      <c r="BE114" s="38"/>
      <c r="BF114" s="38"/>
      <c r="BG114" s="38"/>
      <c r="BH114" s="38"/>
      <c r="BI114" s="38"/>
      <c r="BJ114" s="62"/>
      <c r="BK114" s="62"/>
      <c r="BL114" s="62"/>
      <c r="BM114" s="62"/>
      <c r="BN114" s="62"/>
      <c r="BO114" s="62"/>
      <c r="BP114" s="40"/>
      <c r="BQ114" s="40"/>
      <c r="BR114" s="40"/>
      <c r="BS114" s="40"/>
      <c r="BT114" s="40"/>
      <c r="BU114" s="40"/>
      <c r="BV114" s="40"/>
    </row>
    <row r="115" spans="1:74" ht="30" hidden="1" customHeight="1" x14ac:dyDescent="0.2">
      <c r="A115" s="65">
        <f>IF(I19="",A84,IF(L19="",B84,IF(O19="",C84,IF(R19="",D84,IF(U19="",E84,IF(X19="",F84,IF(AA19="",G84,IF(AD19="",H84,IF(AG19="",I84,IF(AJ19="",J84,IF(AM19="",K84,L84)))))))))))</f>
        <v>0</v>
      </c>
      <c r="B115" s="65"/>
      <c r="C115" s="65"/>
      <c r="D115" s="65"/>
      <c r="E115" s="61"/>
      <c r="F115" s="84"/>
      <c r="G115" s="85"/>
      <c r="H115" s="86"/>
      <c r="I115" s="84"/>
      <c r="J115" s="85"/>
      <c r="K115" s="86"/>
      <c r="L115" s="84"/>
      <c r="M115" s="85"/>
      <c r="N115" s="86"/>
      <c r="O115" s="84"/>
      <c r="P115" s="85"/>
      <c r="Q115" s="86"/>
      <c r="R115" s="84"/>
      <c r="S115" s="85"/>
      <c r="T115" s="86"/>
      <c r="U115" s="84"/>
      <c r="V115" s="85"/>
      <c r="W115" s="86"/>
      <c r="X115" s="84"/>
      <c r="Y115" s="85"/>
      <c r="Z115" s="86"/>
      <c r="AA115" s="84"/>
      <c r="AB115" s="85"/>
      <c r="AC115" s="86"/>
      <c r="AD115" s="84"/>
      <c r="AE115" s="85"/>
      <c r="AF115" s="86"/>
      <c r="AG115" s="84"/>
      <c r="AH115" s="85"/>
      <c r="AI115" s="86"/>
      <c r="AJ115" s="84"/>
      <c r="AK115" s="85"/>
      <c r="AL115" s="86"/>
      <c r="AM115" s="84"/>
      <c r="AN115" s="85"/>
      <c r="AO115" s="86"/>
      <c r="AP115" s="31"/>
      <c r="AQ115" s="31"/>
      <c r="AR115" s="31"/>
      <c r="AS115" s="31"/>
      <c r="AT115" s="31"/>
      <c r="AU115" s="31"/>
      <c r="AV115" s="31"/>
      <c r="AW115" s="31"/>
      <c r="AX115" s="31"/>
      <c r="AY115" s="31"/>
      <c r="AZ115" s="31"/>
      <c r="BA115" s="31"/>
      <c r="BB115" s="31"/>
      <c r="BC115" s="31"/>
      <c r="BD115" s="31"/>
      <c r="BE115" s="38"/>
      <c r="BF115" s="38"/>
      <c r="BG115" s="38"/>
      <c r="BH115" s="38"/>
      <c r="BI115" s="38"/>
      <c r="BJ115" s="62"/>
      <c r="BK115" s="62"/>
      <c r="BL115" s="62"/>
      <c r="BM115" s="62"/>
      <c r="BN115" s="62"/>
      <c r="BO115" s="62"/>
      <c r="BP115" s="40"/>
      <c r="BQ115" s="40"/>
      <c r="BR115" s="40"/>
      <c r="BS115" s="40"/>
      <c r="BT115" s="40"/>
      <c r="BU115" s="40"/>
      <c r="BV115" s="40"/>
    </row>
    <row r="116" spans="1:74" ht="30" hidden="1" customHeight="1" x14ac:dyDescent="0.2">
      <c r="A116" s="61" t="str">
        <f t="shared" ref="A116:A131" si="133">IF(AND(I$90="",J$90=""),G91,IF(AND(L$90="",M$90=""),J91,IF(AND(O$90="",P$90=""),M91,IF(AND(R$90="",S$90=""),P91,IF(AND(U$90="",V$90=""),S91,IF(AND(X$90="",Y$90=""),V91,IF(AND(AA$90="",AB$90=""),Y91,IF(AND(AD$90="",AE$90=""),AB91,IF(AND(AG$90="",AH$90=""),AE91,IF(AND(AJ$90="",AK$90=""),AH91,IF(AND(AM$90="",AN$90=""),AK91,IF(AND(AP$90="",AQ$90=""),AN91))))))))))))</f>
        <v/>
      </c>
      <c r="B116" s="61"/>
      <c r="C116" s="61"/>
      <c r="D116" s="61"/>
      <c r="E116" s="61"/>
      <c r="F116" s="87"/>
      <c r="G116" s="87"/>
      <c r="H116" s="87"/>
      <c r="I116" s="87"/>
      <c r="J116" s="87"/>
      <c r="K116" s="87"/>
      <c r="L116" s="87"/>
      <c r="M116" s="87"/>
      <c r="N116" s="87"/>
      <c r="O116" s="87"/>
      <c r="P116" s="87"/>
      <c r="Q116" s="87"/>
      <c r="R116" s="87"/>
      <c r="S116" s="87"/>
      <c r="T116" s="87"/>
      <c r="U116" s="87"/>
      <c r="V116" s="87"/>
      <c r="W116" s="87"/>
      <c r="X116" s="87"/>
      <c r="Y116" s="87"/>
      <c r="Z116" s="87"/>
      <c r="AA116" s="87"/>
      <c r="AB116" s="87"/>
      <c r="AC116" s="87"/>
      <c r="AD116" s="87"/>
      <c r="AE116" s="87"/>
      <c r="AF116" s="87"/>
      <c r="AG116" s="87"/>
      <c r="AH116" s="87"/>
      <c r="AI116" s="87"/>
      <c r="AJ116" s="87"/>
      <c r="AK116" s="87"/>
      <c r="AL116" s="87"/>
      <c r="AM116" s="87"/>
      <c r="AN116" s="87"/>
      <c r="AO116" s="87"/>
      <c r="AP116" s="31"/>
      <c r="AQ116" s="31"/>
      <c r="AR116" s="31"/>
      <c r="AS116" s="31"/>
      <c r="AT116" s="31"/>
      <c r="AU116" s="31"/>
      <c r="AV116" s="31"/>
      <c r="AW116" s="31"/>
      <c r="AX116" s="31"/>
      <c r="AY116" s="31"/>
      <c r="AZ116" s="31"/>
      <c r="BA116" s="31"/>
      <c r="BB116" s="31"/>
      <c r="BC116" s="31"/>
      <c r="BD116" s="31"/>
      <c r="BE116" s="38"/>
      <c r="BF116" s="38"/>
      <c r="BG116" s="38"/>
      <c r="BH116" s="38"/>
      <c r="BI116" s="38"/>
      <c r="BJ116" s="62"/>
      <c r="BK116" s="62"/>
      <c r="BL116" s="62"/>
      <c r="BM116" s="62"/>
      <c r="BN116" s="62"/>
      <c r="BO116" s="62"/>
      <c r="BP116" s="40"/>
      <c r="BQ116" s="40"/>
      <c r="BR116" s="40"/>
      <c r="BS116" s="40"/>
      <c r="BT116" s="40"/>
      <c r="BU116" s="40"/>
      <c r="BV116" s="40"/>
    </row>
    <row r="117" spans="1:74" ht="30" hidden="1" customHeight="1" x14ac:dyDescent="0.2">
      <c r="A117" s="61">
        <f t="shared" si="133"/>
        <v>0</v>
      </c>
      <c r="B117" s="63"/>
      <c r="C117" s="63"/>
      <c r="D117" s="63"/>
      <c r="E117" s="64"/>
      <c r="F117" s="88"/>
      <c r="G117" s="88"/>
      <c r="H117" s="88"/>
      <c r="I117" s="88"/>
      <c r="J117" s="88"/>
      <c r="K117" s="88"/>
      <c r="L117" s="88"/>
      <c r="M117" s="88"/>
      <c r="N117" s="88"/>
      <c r="O117" s="88"/>
      <c r="P117" s="88"/>
      <c r="Q117" s="88"/>
      <c r="R117" s="88"/>
      <c r="S117" s="88"/>
      <c r="T117" s="88"/>
      <c r="U117" s="88"/>
      <c r="V117" s="88"/>
      <c r="W117" s="88"/>
      <c r="X117" s="88"/>
      <c r="Y117" s="88"/>
      <c r="Z117" s="88"/>
      <c r="AA117" s="88"/>
      <c r="AB117" s="88"/>
      <c r="AC117" s="88"/>
      <c r="AD117" s="88"/>
      <c r="AE117" s="88"/>
      <c r="AF117" s="88"/>
      <c r="AG117" s="88"/>
      <c r="AH117" s="88"/>
      <c r="AI117" s="88"/>
      <c r="AJ117" s="88"/>
      <c r="AK117" s="88"/>
      <c r="AL117" s="88"/>
      <c r="AM117" s="88"/>
      <c r="AN117" s="88"/>
      <c r="AO117" s="88"/>
      <c r="AP117" s="31"/>
      <c r="AQ117" s="31"/>
      <c r="AR117" s="31"/>
      <c r="AS117" s="31"/>
      <c r="AT117" s="31"/>
      <c r="AU117" s="31"/>
      <c r="AV117" s="31"/>
      <c r="AW117" s="31"/>
      <c r="AX117" s="31"/>
      <c r="AY117" s="31"/>
      <c r="AZ117" s="31"/>
      <c r="BA117" s="31"/>
      <c r="BB117" s="31"/>
      <c r="BC117" s="31"/>
      <c r="BD117" s="31"/>
      <c r="BE117" s="38"/>
      <c r="BF117" s="38"/>
      <c r="BG117" s="38"/>
      <c r="BH117" s="38"/>
      <c r="BI117" s="38"/>
      <c r="BJ117" s="62"/>
      <c r="BK117" s="62"/>
      <c r="BL117" s="62"/>
      <c r="BM117" s="62"/>
      <c r="BN117" s="62"/>
      <c r="BO117" s="62"/>
      <c r="BP117" s="40"/>
      <c r="BQ117" s="40"/>
      <c r="BR117" s="40"/>
      <c r="BS117" s="40"/>
      <c r="BT117" s="40"/>
      <c r="BU117" s="40"/>
      <c r="BV117" s="40"/>
    </row>
    <row r="118" spans="1:74" ht="30" hidden="1" customHeight="1" x14ac:dyDescent="0.2">
      <c r="A118" s="61" t="str">
        <f t="shared" si="133"/>
        <v/>
      </c>
      <c r="B118" s="63"/>
      <c r="C118" s="63"/>
      <c r="D118" s="63"/>
      <c r="E118" s="64"/>
      <c r="F118" s="88"/>
      <c r="G118" s="88"/>
      <c r="H118" s="88"/>
      <c r="I118" s="88"/>
      <c r="J118" s="88"/>
      <c r="K118" s="88"/>
      <c r="L118" s="88"/>
      <c r="M118" s="88"/>
      <c r="N118" s="88"/>
      <c r="O118" s="88"/>
      <c r="P118" s="88"/>
      <c r="Q118" s="88"/>
      <c r="R118" s="88"/>
      <c r="S118" s="88"/>
      <c r="T118" s="88"/>
      <c r="U118" s="88"/>
      <c r="V118" s="88"/>
      <c r="W118" s="88"/>
      <c r="X118" s="88"/>
      <c r="Y118" s="88"/>
      <c r="Z118" s="88"/>
      <c r="AA118" s="88"/>
      <c r="AB118" s="88"/>
      <c r="AC118" s="88"/>
      <c r="AD118" s="88"/>
      <c r="AE118" s="88"/>
      <c r="AF118" s="88"/>
      <c r="AG118" s="88"/>
      <c r="AH118" s="88"/>
      <c r="AI118" s="88"/>
      <c r="AJ118" s="88"/>
      <c r="AK118" s="88"/>
      <c r="AL118" s="88"/>
      <c r="AM118" s="88"/>
      <c r="AN118" s="88"/>
      <c r="AO118" s="88"/>
      <c r="AP118" s="31"/>
      <c r="AQ118" s="31"/>
      <c r="AR118" s="31"/>
      <c r="AS118" s="31"/>
      <c r="AT118" s="31"/>
      <c r="AU118" s="31"/>
      <c r="AV118" s="31"/>
      <c r="AW118" s="31"/>
      <c r="AX118" s="31"/>
      <c r="AY118" s="31"/>
      <c r="AZ118" s="31"/>
      <c r="BA118" s="31"/>
      <c r="BB118" s="31"/>
      <c r="BC118" s="31"/>
      <c r="BD118" s="31"/>
      <c r="BE118" s="38"/>
      <c r="BF118" s="38"/>
      <c r="BG118" s="38"/>
      <c r="BH118" s="38"/>
      <c r="BI118" s="38"/>
      <c r="BJ118" s="62"/>
      <c r="BK118" s="62"/>
      <c r="BL118" s="62"/>
      <c r="BM118" s="62"/>
      <c r="BN118" s="62"/>
      <c r="BO118" s="62"/>
      <c r="BP118" s="40"/>
      <c r="BQ118" s="40"/>
      <c r="BR118" s="40"/>
      <c r="BS118" s="40"/>
      <c r="BT118" s="40"/>
      <c r="BU118" s="40"/>
      <c r="BV118" s="40"/>
    </row>
    <row r="119" spans="1:74" ht="30" hidden="1" customHeight="1" x14ac:dyDescent="0.2">
      <c r="A119" s="61">
        <f t="shared" si="133"/>
        <v>0</v>
      </c>
      <c r="B119" s="63"/>
      <c r="C119" s="63"/>
      <c r="D119" s="63"/>
      <c r="E119" s="64"/>
      <c r="F119" s="88"/>
      <c r="G119" s="88"/>
      <c r="H119" s="88"/>
      <c r="I119" s="88"/>
      <c r="J119" s="88"/>
      <c r="K119" s="88"/>
      <c r="L119" s="88"/>
      <c r="M119" s="88"/>
      <c r="N119" s="88"/>
      <c r="O119" s="88"/>
      <c r="P119" s="88"/>
      <c r="Q119" s="88"/>
      <c r="R119" s="88"/>
      <c r="S119" s="88"/>
      <c r="T119" s="88"/>
      <c r="U119" s="88"/>
      <c r="V119" s="88"/>
      <c r="W119" s="88"/>
      <c r="X119" s="88"/>
      <c r="Y119" s="88"/>
      <c r="Z119" s="88"/>
      <c r="AA119" s="88"/>
      <c r="AB119" s="88"/>
      <c r="AC119" s="88"/>
      <c r="AD119" s="88"/>
      <c r="AE119" s="88"/>
      <c r="AF119" s="88"/>
      <c r="AG119" s="88"/>
      <c r="AH119" s="88"/>
      <c r="AI119" s="88"/>
      <c r="AJ119" s="88"/>
      <c r="AK119" s="88"/>
      <c r="AL119" s="88"/>
      <c r="AM119" s="88"/>
      <c r="AN119" s="88"/>
      <c r="AO119" s="88"/>
      <c r="AP119" s="31"/>
      <c r="AQ119" s="31"/>
      <c r="AR119" s="31"/>
      <c r="AS119" s="31"/>
      <c r="AT119" s="31"/>
      <c r="AU119" s="31"/>
      <c r="AV119" s="31"/>
      <c r="AW119" s="31"/>
      <c r="AX119" s="31"/>
      <c r="AY119" s="31"/>
      <c r="AZ119" s="31"/>
      <c r="BA119" s="31"/>
      <c r="BB119" s="31"/>
      <c r="BC119" s="31"/>
      <c r="BD119" s="31"/>
      <c r="BE119" s="38"/>
      <c r="BF119" s="38"/>
      <c r="BG119" s="38"/>
      <c r="BH119" s="38"/>
      <c r="BI119" s="38"/>
      <c r="BJ119" s="62"/>
      <c r="BK119" s="62"/>
      <c r="BL119" s="62"/>
      <c r="BM119" s="62"/>
      <c r="BN119" s="62"/>
      <c r="BO119" s="62"/>
      <c r="BP119" s="40"/>
      <c r="BQ119" s="40"/>
      <c r="BR119" s="40"/>
      <c r="BS119" s="40"/>
      <c r="BT119" s="40"/>
      <c r="BU119" s="40"/>
      <c r="BV119" s="40"/>
    </row>
    <row r="120" spans="1:74" ht="30" hidden="1" customHeight="1" x14ac:dyDescent="0.2">
      <c r="A120" s="61" t="str">
        <f t="shared" si="133"/>
        <v/>
      </c>
      <c r="B120" s="63"/>
      <c r="C120" s="63"/>
      <c r="D120" s="63"/>
      <c r="E120" s="64"/>
      <c r="F120" s="88"/>
      <c r="G120" s="88"/>
      <c r="H120" s="88"/>
      <c r="I120" s="88"/>
      <c r="J120" s="88"/>
      <c r="K120" s="88"/>
      <c r="L120" s="88"/>
      <c r="M120" s="88"/>
      <c r="N120" s="88"/>
      <c r="O120" s="88"/>
      <c r="P120" s="88"/>
      <c r="Q120" s="88"/>
      <c r="R120" s="88"/>
      <c r="S120" s="88"/>
      <c r="T120" s="88"/>
      <c r="U120" s="88"/>
      <c r="V120" s="88"/>
      <c r="W120" s="88"/>
      <c r="X120" s="88"/>
      <c r="Y120" s="88"/>
      <c r="Z120" s="88"/>
      <c r="AA120" s="88"/>
      <c r="AB120" s="88"/>
      <c r="AC120" s="88"/>
      <c r="AD120" s="88"/>
      <c r="AE120" s="88"/>
      <c r="AF120" s="88"/>
      <c r="AG120" s="88"/>
      <c r="AH120" s="88"/>
      <c r="AI120" s="88"/>
      <c r="AJ120" s="88"/>
      <c r="AK120" s="88"/>
      <c r="AL120" s="88"/>
      <c r="AM120" s="88"/>
      <c r="AN120" s="88"/>
      <c r="AO120" s="88"/>
      <c r="AP120" s="31"/>
      <c r="AQ120" s="31"/>
      <c r="AR120" s="31"/>
      <c r="AS120" s="31"/>
      <c r="AT120" s="31"/>
      <c r="AU120" s="31"/>
      <c r="AV120" s="31"/>
      <c r="AW120" s="31"/>
      <c r="AX120" s="31"/>
      <c r="AY120" s="31"/>
      <c r="AZ120" s="31"/>
      <c r="BA120" s="31"/>
      <c r="BB120" s="31"/>
      <c r="BC120" s="31"/>
      <c r="BD120" s="31"/>
      <c r="BE120" s="38"/>
      <c r="BF120" s="38"/>
      <c r="BG120" s="38"/>
      <c r="BH120" s="38"/>
      <c r="BI120" s="38"/>
      <c r="BJ120" s="62"/>
      <c r="BK120" s="62"/>
      <c r="BL120" s="62"/>
      <c r="BM120" s="62"/>
      <c r="BN120" s="62"/>
      <c r="BO120" s="62"/>
      <c r="BP120" s="40"/>
      <c r="BQ120" s="40"/>
      <c r="BR120" s="40"/>
      <c r="BS120" s="40"/>
      <c r="BT120" s="40"/>
      <c r="BU120" s="40"/>
      <c r="BV120" s="40"/>
    </row>
    <row r="121" spans="1:74" ht="30" hidden="1" customHeight="1" x14ac:dyDescent="0.2">
      <c r="A121" s="61">
        <f t="shared" si="133"/>
        <v>0</v>
      </c>
      <c r="B121" s="63"/>
      <c r="C121" s="63"/>
      <c r="D121" s="63"/>
      <c r="E121" s="64"/>
      <c r="F121" s="88"/>
      <c r="G121" s="88"/>
      <c r="H121" s="88"/>
      <c r="I121" s="88"/>
      <c r="J121" s="88"/>
      <c r="K121" s="88"/>
      <c r="L121" s="88"/>
      <c r="M121" s="88"/>
      <c r="N121" s="88"/>
      <c r="O121" s="88"/>
      <c r="P121" s="88"/>
      <c r="Q121" s="88"/>
      <c r="R121" s="88"/>
      <c r="S121" s="88"/>
      <c r="T121" s="88"/>
      <c r="U121" s="88"/>
      <c r="V121" s="88"/>
      <c r="W121" s="88"/>
      <c r="X121" s="88"/>
      <c r="Y121" s="88"/>
      <c r="Z121" s="88"/>
      <c r="AA121" s="88"/>
      <c r="AB121" s="88"/>
      <c r="AC121" s="88"/>
      <c r="AD121" s="88"/>
      <c r="AE121" s="88"/>
      <c r="AF121" s="88"/>
      <c r="AG121" s="88"/>
      <c r="AH121" s="88"/>
      <c r="AI121" s="88"/>
      <c r="AJ121" s="88"/>
      <c r="AK121" s="88"/>
      <c r="AL121" s="88"/>
      <c r="AM121" s="88"/>
      <c r="AN121" s="88"/>
      <c r="AO121" s="88"/>
      <c r="AP121" s="31"/>
      <c r="AQ121" s="31"/>
      <c r="AR121" s="31"/>
      <c r="AS121" s="31"/>
      <c r="AT121" s="31"/>
      <c r="AU121" s="31"/>
      <c r="AV121" s="31"/>
      <c r="AW121" s="31"/>
      <c r="AX121" s="31"/>
      <c r="AY121" s="31"/>
      <c r="AZ121" s="31"/>
      <c r="BA121" s="31"/>
      <c r="BB121" s="31"/>
      <c r="BC121" s="31"/>
      <c r="BD121" s="31"/>
      <c r="BE121" s="38"/>
      <c r="BF121" s="38"/>
      <c r="BG121" s="38"/>
      <c r="BH121" s="38"/>
      <c r="BI121" s="38"/>
      <c r="BJ121" s="62"/>
      <c r="BK121" s="62"/>
      <c r="BL121" s="62"/>
      <c r="BM121" s="62"/>
      <c r="BN121" s="62"/>
      <c r="BO121" s="62"/>
      <c r="BP121" s="40"/>
      <c r="BQ121" s="40"/>
      <c r="BR121" s="40"/>
      <c r="BS121" s="40"/>
      <c r="BT121" s="40"/>
      <c r="BU121" s="40"/>
      <c r="BV121" s="40"/>
    </row>
    <row r="122" spans="1:74" ht="30" hidden="1" customHeight="1" x14ac:dyDescent="0.2">
      <c r="A122" s="61" t="str">
        <f t="shared" si="133"/>
        <v/>
      </c>
      <c r="B122" s="63"/>
      <c r="C122" s="63"/>
      <c r="D122" s="63"/>
      <c r="E122" s="64"/>
      <c r="F122" s="88"/>
      <c r="G122" s="88"/>
      <c r="H122" s="88"/>
      <c r="I122" s="88"/>
      <c r="J122" s="88"/>
      <c r="K122" s="88"/>
      <c r="L122" s="88"/>
      <c r="M122" s="88"/>
      <c r="N122" s="88"/>
      <c r="O122" s="88"/>
      <c r="P122" s="88"/>
      <c r="Q122" s="88"/>
      <c r="R122" s="88"/>
      <c r="S122" s="88"/>
      <c r="T122" s="88"/>
      <c r="U122" s="88"/>
      <c r="V122" s="88"/>
      <c r="W122" s="88"/>
      <c r="X122" s="88"/>
      <c r="Y122" s="88"/>
      <c r="Z122" s="88"/>
      <c r="AA122" s="88"/>
      <c r="AB122" s="88"/>
      <c r="AC122" s="88"/>
      <c r="AD122" s="88"/>
      <c r="AE122" s="88"/>
      <c r="AF122" s="88"/>
      <c r="AG122" s="88"/>
      <c r="AH122" s="88"/>
      <c r="AI122" s="88"/>
      <c r="AJ122" s="88"/>
      <c r="AK122" s="88"/>
      <c r="AL122" s="88"/>
      <c r="AM122" s="88"/>
      <c r="AN122" s="88"/>
      <c r="AO122" s="88"/>
      <c r="AP122" s="31"/>
      <c r="AQ122" s="31"/>
      <c r="AR122" s="31"/>
      <c r="AS122" s="31"/>
      <c r="AT122" s="31"/>
      <c r="AU122" s="31"/>
      <c r="AV122" s="31"/>
      <c r="AW122" s="31"/>
      <c r="AX122" s="31"/>
      <c r="AY122" s="31"/>
      <c r="AZ122" s="31"/>
      <c r="BA122" s="31"/>
      <c r="BB122" s="31"/>
      <c r="BC122" s="31"/>
      <c r="BD122" s="31"/>
      <c r="BE122" s="38"/>
      <c r="BF122" s="38"/>
      <c r="BG122" s="38"/>
      <c r="BH122" s="38"/>
      <c r="BI122" s="38"/>
      <c r="BJ122" s="62"/>
      <c r="BK122" s="62"/>
      <c r="BL122" s="62"/>
      <c r="BM122" s="62"/>
      <c r="BN122" s="62"/>
      <c r="BO122" s="62"/>
      <c r="BP122" s="40"/>
      <c r="BQ122" s="40"/>
      <c r="BR122" s="40"/>
      <c r="BS122" s="40"/>
      <c r="BT122" s="40"/>
      <c r="BU122" s="40"/>
      <c r="BV122" s="40"/>
    </row>
    <row r="123" spans="1:74" ht="30" hidden="1" customHeight="1" x14ac:dyDescent="0.2">
      <c r="A123" s="61">
        <f t="shared" si="133"/>
        <v>0</v>
      </c>
      <c r="B123" s="63"/>
      <c r="C123" s="63"/>
      <c r="D123" s="63"/>
      <c r="E123" s="64"/>
      <c r="F123" s="88"/>
      <c r="G123" s="88"/>
      <c r="H123" s="88"/>
      <c r="I123" s="88"/>
      <c r="J123" s="88"/>
      <c r="K123" s="88"/>
      <c r="L123" s="88"/>
      <c r="M123" s="88"/>
      <c r="N123" s="88"/>
      <c r="O123" s="88"/>
      <c r="P123" s="88"/>
      <c r="Q123" s="88"/>
      <c r="R123" s="88"/>
      <c r="S123" s="88"/>
      <c r="T123" s="88"/>
      <c r="U123" s="88"/>
      <c r="V123" s="88"/>
      <c r="W123" s="88"/>
      <c r="X123" s="88"/>
      <c r="Y123" s="88"/>
      <c r="Z123" s="88"/>
      <c r="AA123" s="88"/>
      <c r="AB123" s="88"/>
      <c r="AC123" s="88"/>
      <c r="AD123" s="88"/>
      <c r="AE123" s="88"/>
      <c r="AF123" s="88"/>
      <c r="AG123" s="88"/>
      <c r="AH123" s="88"/>
      <c r="AI123" s="88"/>
      <c r="AJ123" s="88"/>
      <c r="AK123" s="88"/>
      <c r="AL123" s="88"/>
      <c r="AM123" s="88"/>
      <c r="AN123" s="88"/>
      <c r="AO123" s="88"/>
      <c r="AP123" s="31"/>
      <c r="AQ123" s="31"/>
      <c r="AR123" s="31"/>
      <c r="AS123" s="31"/>
      <c r="AT123" s="31"/>
      <c r="AU123" s="31"/>
      <c r="AV123" s="31"/>
      <c r="AW123" s="31"/>
      <c r="AX123" s="31"/>
      <c r="AY123" s="31"/>
      <c r="AZ123" s="31"/>
      <c r="BA123" s="31"/>
      <c r="BB123" s="31"/>
      <c r="BC123" s="31"/>
      <c r="BD123" s="31"/>
      <c r="BE123" s="38"/>
      <c r="BF123" s="38"/>
      <c r="BG123" s="38"/>
      <c r="BH123" s="38"/>
      <c r="BI123" s="38"/>
      <c r="BJ123" s="62"/>
      <c r="BK123" s="62"/>
      <c r="BL123" s="62"/>
      <c r="BM123" s="62"/>
      <c r="BN123" s="62"/>
      <c r="BO123" s="62"/>
      <c r="BP123" s="40"/>
      <c r="BQ123" s="40"/>
      <c r="BR123" s="40"/>
      <c r="BS123" s="40"/>
      <c r="BT123" s="40"/>
      <c r="BU123" s="40"/>
      <c r="BV123" s="40"/>
    </row>
    <row r="124" spans="1:74" ht="30" hidden="1" customHeight="1" x14ac:dyDescent="0.2">
      <c r="A124" s="61" t="str">
        <f t="shared" si="133"/>
        <v/>
      </c>
      <c r="B124" s="63"/>
      <c r="C124" s="63"/>
      <c r="D124" s="63"/>
      <c r="E124" s="64"/>
      <c r="F124" s="88"/>
      <c r="G124" s="88"/>
      <c r="H124" s="88"/>
      <c r="I124" s="88"/>
      <c r="J124" s="88"/>
      <c r="K124" s="88"/>
      <c r="L124" s="88"/>
      <c r="M124" s="88"/>
      <c r="N124" s="88"/>
      <c r="O124" s="88"/>
      <c r="P124" s="88"/>
      <c r="Q124" s="88"/>
      <c r="R124" s="88"/>
      <c r="S124" s="88"/>
      <c r="T124" s="88"/>
      <c r="U124" s="88"/>
      <c r="V124" s="88"/>
      <c r="W124" s="88"/>
      <c r="X124" s="88"/>
      <c r="Y124" s="88"/>
      <c r="Z124" s="88"/>
      <c r="AA124" s="88"/>
      <c r="AB124" s="88"/>
      <c r="AC124" s="88"/>
      <c r="AD124" s="88"/>
      <c r="AE124" s="88"/>
      <c r="AF124" s="88"/>
      <c r="AG124" s="88"/>
      <c r="AH124" s="88"/>
      <c r="AI124" s="88"/>
      <c r="AJ124" s="88"/>
      <c r="AK124" s="88"/>
      <c r="AL124" s="88"/>
      <c r="AM124" s="88"/>
      <c r="AN124" s="88"/>
      <c r="AO124" s="88"/>
      <c r="AP124" s="31"/>
      <c r="AQ124" s="31"/>
      <c r="AR124" s="31"/>
      <c r="AS124" s="31"/>
      <c r="AT124" s="31"/>
      <c r="AU124" s="31"/>
      <c r="AV124" s="31"/>
      <c r="AW124" s="31"/>
      <c r="AX124" s="31"/>
      <c r="AY124" s="31"/>
      <c r="AZ124" s="31"/>
      <c r="BA124" s="31"/>
      <c r="BB124" s="31"/>
      <c r="BC124" s="31"/>
      <c r="BD124" s="31"/>
      <c r="BE124" s="38"/>
      <c r="BF124" s="38"/>
      <c r="BG124" s="38"/>
      <c r="BH124" s="38"/>
      <c r="BI124" s="38"/>
      <c r="BJ124" s="62"/>
      <c r="BK124" s="62"/>
      <c r="BL124" s="62"/>
      <c r="BM124" s="62"/>
      <c r="BN124" s="62"/>
      <c r="BO124" s="62"/>
      <c r="BP124" s="40"/>
      <c r="BQ124" s="40"/>
      <c r="BR124" s="40"/>
      <c r="BS124" s="40"/>
      <c r="BT124" s="40"/>
      <c r="BU124" s="40"/>
      <c r="BV124" s="40"/>
    </row>
    <row r="125" spans="1:74" ht="30" hidden="1" customHeight="1" x14ac:dyDescent="0.2">
      <c r="A125" s="61">
        <f t="shared" si="133"/>
        <v>0</v>
      </c>
      <c r="B125" s="63"/>
      <c r="C125" s="63"/>
      <c r="D125" s="63"/>
      <c r="E125" s="64"/>
      <c r="F125" s="88"/>
      <c r="G125" s="88"/>
      <c r="H125" s="88"/>
      <c r="I125" s="88"/>
      <c r="J125" s="88"/>
      <c r="K125" s="88"/>
      <c r="L125" s="88"/>
      <c r="M125" s="88"/>
      <c r="N125" s="88"/>
      <c r="O125" s="88"/>
      <c r="P125" s="88"/>
      <c r="Q125" s="88"/>
      <c r="R125" s="88"/>
      <c r="S125" s="88"/>
      <c r="T125" s="88"/>
      <c r="U125" s="88"/>
      <c r="V125" s="88"/>
      <c r="W125" s="88"/>
      <c r="X125" s="88"/>
      <c r="Y125" s="88"/>
      <c r="Z125" s="88"/>
      <c r="AA125" s="88"/>
      <c r="AB125" s="88"/>
      <c r="AC125" s="88"/>
      <c r="AD125" s="88"/>
      <c r="AE125" s="88"/>
      <c r="AF125" s="88"/>
      <c r="AG125" s="88"/>
      <c r="AH125" s="88"/>
      <c r="AI125" s="88"/>
      <c r="AJ125" s="88"/>
      <c r="AK125" s="88"/>
      <c r="AL125" s="88"/>
      <c r="AM125" s="88"/>
      <c r="AN125" s="88"/>
      <c r="AO125" s="88"/>
      <c r="AP125" s="31"/>
      <c r="AQ125" s="31"/>
      <c r="AR125" s="31"/>
      <c r="AS125" s="31"/>
      <c r="AT125" s="31"/>
      <c r="AU125" s="31"/>
      <c r="AV125" s="31"/>
      <c r="AW125" s="31"/>
      <c r="AX125" s="31"/>
      <c r="AY125" s="31"/>
      <c r="AZ125" s="31"/>
      <c r="BA125" s="31"/>
      <c r="BB125" s="31"/>
      <c r="BC125" s="31"/>
      <c r="BD125" s="31"/>
      <c r="BE125" s="38"/>
      <c r="BF125" s="38"/>
      <c r="BG125" s="38"/>
      <c r="BH125" s="38"/>
      <c r="BI125" s="38"/>
      <c r="BJ125" s="62"/>
      <c r="BK125" s="62"/>
      <c r="BL125" s="62"/>
      <c r="BM125" s="62"/>
      <c r="BN125" s="62"/>
      <c r="BO125" s="62"/>
      <c r="BP125" s="40"/>
      <c r="BQ125" s="40"/>
      <c r="BR125" s="40"/>
      <c r="BS125" s="40"/>
      <c r="BT125" s="40"/>
      <c r="BU125" s="40"/>
      <c r="BV125" s="40"/>
    </row>
    <row r="126" spans="1:74" ht="30" hidden="1" customHeight="1" x14ac:dyDescent="0.2">
      <c r="A126" s="61" t="str">
        <f t="shared" si="133"/>
        <v/>
      </c>
      <c r="B126" s="63"/>
      <c r="C126" s="63"/>
      <c r="D126" s="63"/>
      <c r="E126" s="64"/>
      <c r="F126" s="88"/>
      <c r="G126" s="88"/>
      <c r="H126" s="88"/>
      <c r="I126" s="88"/>
      <c r="J126" s="88"/>
      <c r="K126" s="88"/>
      <c r="L126" s="88"/>
      <c r="M126" s="88"/>
      <c r="N126" s="88"/>
      <c r="O126" s="88"/>
      <c r="P126" s="88"/>
      <c r="Q126" s="88"/>
      <c r="R126" s="88"/>
      <c r="S126" s="88"/>
      <c r="T126" s="88"/>
      <c r="U126" s="88"/>
      <c r="V126" s="88"/>
      <c r="W126" s="88"/>
      <c r="X126" s="88"/>
      <c r="Y126" s="88"/>
      <c r="Z126" s="88"/>
      <c r="AA126" s="88"/>
      <c r="AB126" s="88"/>
      <c r="AC126" s="88"/>
      <c r="AD126" s="88"/>
      <c r="AE126" s="88"/>
      <c r="AF126" s="88"/>
      <c r="AG126" s="88"/>
      <c r="AH126" s="88"/>
      <c r="AI126" s="88"/>
      <c r="AJ126" s="88"/>
      <c r="AK126" s="88"/>
      <c r="AL126" s="88"/>
      <c r="AM126" s="88"/>
      <c r="AN126" s="88"/>
      <c r="AO126" s="88"/>
      <c r="AP126" s="31"/>
      <c r="AQ126" s="31"/>
      <c r="AR126" s="31"/>
      <c r="AS126" s="31"/>
      <c r="AT126" s="31"/>
      <c r="AU126" s="31"/>
      <c r="AV126" s="31"/>
      <c r="AW126" s="31"/>
      <c r="AX126" s="31"/>
      <c r="AY126" s="31"/>
      <c r="AZ126" s="31"/>
      <c r="BA126" s="31"/>
      <c r="BB126" s="31"/>
      <c r="BC126" s="31"/>
      <c r="BD126" s="31"/>
      <c r="BE126" s="38"/>
      <c r="BF126" s="38"/>
      <c r="BG126" s="38"/>
      <c r="BH126" s="38"/>
      <c r="BI126" s="38"/>
      <c r="BJ126" s="62"/>
      <c r="BK126" s="62"/>
      <c r="BL126" s="62"/>
      <c r="BM126" s="62"/>
      <c r="BN126" s="62"/>
      <c r="BO126" s="62"/>
      <c r="BP126" s="40"/>
      <c r="BQ126" s="40"/>
      <c r="BR126" s="40"/>
      <c r="BS126" s="40"/>
      <c r="BT126" s="40"/>
      <c r="BU126" s="40"/>
      <c r="BV126" s="40"/>
    </row>
    <row r="127" spans="1:74" ht="30" hidden="1" customHeight="1" x14ac:dyDescent="0.2">
      <c r="A127" s="61">
        <f t="shared" si="133"/>
        <v>0</v>
      </c>
      <c r="B127" s="63"/>
      <c r="C127" s="63"/>
      <c r="D127" s="63"/>
      <c r="E127" s="64"/>
      <c r="F127" s="88"/>
      <c r="G127" s="88"/>
      <c r="H127" s="88"/>
      <c r="I127" s="88"/>
      <c r="J127" s="88"/>
      <c r="K127" s="88"/>
      <c r="L127" s="88"/>
      <c r="M127" s="88"/>
      <c r="N127" s="88"/>
      <c r="O127" s="88"/>
      <c r="P127" s="88"/>
      <c r="Q127" s="88"/>
      <c r="R127" s="88"/>
      <c r="S127" s="88"/>
      <c r="T127" s="88"/>
      <c r="U127" s="88"/>
      <c r="V127" s="88"/>
      <c r="W127" s="88"/>
      <c r="X127" s="88"/>
      <c r="Y127" s="88"/>
      <c r="Z127" s="88"/>
      <c r="AA127" s="88"/>
      <c r="AB127" s="88"/>
      <c r="AC127" s="88"/>
      <c r="AD127" s="88"/>
      <c r="AE127" s="88"/>
      <c r="AF127" s="88"/>
      <c r="AG127" s="88"/>
      <c r="AH127" s="88"/>
      <c r="AI127" s="88"/>
      <c r="AJ127" s="88"/>
      <c r="AK127" s="88"/>
      <c r="AL127" s="88"/>
      <c r="AM127" s="88"/>
      <c r="AN127" s="88"/>
      <c r="AO127" s="88"/>
      <c r="AP127" s="31"/>
      <c r="AQ127" s="31"/>
      <c r="AR127" s="31"/>
      <c r="AS127" s="31"/>
      <c r="AT127" s="31"/>
      <c r="AU127" s="31"/>
      <c r="AV127" s="31"/>
      <c r="AW127" s="31"/>
      <c r="AX127" s="31"/>
      <c r="AY127" s="31"/>
      <c r="AZ127" s="31"/>
      <c r="BA127" s="31"/>
      <c r="BB127" s="31"/>
      <c r="BC127" s="31"/>
      <c r="BD127" s="31"/>
      <c r="BE127" s="38"/>
      <c r="BF127" s="38"/>
      <c r="BG127" s="38"/>
      <c r="BH127" s="38"/>
      <c r="BI127" s="38"/>
      <c r="BJ127" s="62"/>
      <c r="BK127" s="62"/>
      <c r="BL127" s="62"/>
      <c r="BM127" s="62"/>
      <c r="BN127" s="62"/>
      <c r="BO127" s="62"/>
      <c r="BP127" s="40"/>
      <c r="BQ127" s="40"/>
      <c r="BR127" s="40"/>
      <c r="BS127" s="40"/>
      <c r="BT127" s="40"/>
      <c r="BU127" s="40"/>
      <c r="BV127" s="40"/>
    </row>
    <row r="128" spans="1:74" ht="30" hidden="1" customHeight="1" x14ac:dyDescent="0.2">
      <c r="A128" s="61" t="str">
        <f t="shared" si="133"/>
        <v/>
      </c>
      <c r="B128" s="63"/>
      <c r="C128" s="63"/>
      <c r="D128" s="63"/>
      <c r="E128" s="64"/>
      <c r="F128" s="88"/>
      <c r="G128" s="88"/>
      <c r="H128" s="88"/>
      <c r="I128" s="88"/>
      <c r="J128" s="88"/>
      <c r="K128" s="88"/>
      <c r="L128" s="88"/>
      <c r="M128" s="88"/>
      <c r="N128" s="88"/>
      <c r="O128" s="88"/>
      <c r="P128" s="88"/>
      <c r="Q128" s="88"/>
      <c r="R128" s="88"/>
      <c r="S128" s="88"/>
      <c r="T128" s="88"/>
      <c r="U128" s="88"/>
      <c r="V128" s="88"/>
      <c r="W128" s="88"/>
      <c r="X128" s="88"/>
      <c r="Y128" s="88"/>
      <c r="Z128" s="88"/>
      <c r="AA128" s="88"/>
      <c r="AB128" s="88"/>
      <c r="AC128" s="88"/>
      <c r="AD128" s="88"/>
      <c r="AE128" s="88"/>
      <c r="AF128" s="88"/>
      <c r="AG128" s="88"/>
      <c r="AH128" s="88"/>
      <c r="AI128" s="88"/>
      <c r="AJ128" s="88"/>
      <c r="AK128" s="88"/>
      <c r="AL128" s="88"/>
      <c r="AM128" s="88"/>
      <c r="AN128" s="88"/>
      <c r="AO128" s="88"/>
      <c r="AP128" s="31"/>
      <c r="AQ128" s="31"/>
      <c r="AR128" s="31"/>
      <c r="AS128" s="31"/>
      <c r="AT128" s="31"/>
      <c r="AU128" s="31"/>
      <c r="AV128" s="31"/>
      <c r="AW128" s="31"/>
      <c r="AX128" s="31"/>
      <c r="AY128" s="31"/>
      <c r="AZ128" s="31"/>
      <c r="BA128" s="31"/>
      <c r="BB128" s="31"/>
      <c r="BC128" s="31"/>
      <c r="BD128" s="31"/>
      <c r="BE128" s="38"/>
      <c r="BF128" s="38"/>
      <c r="BG128" s="38"/>
      <c r="BH128" s="38"/>
      <c r="BI128" s="38"/>
      <c r="BJ128" s="62"/>
      <c r="BK128" s="62"/>
      <c r="BL128" s="62"/>
      <c r="BM128" s="62"/>
      <c r="BN128" s="62"/>
      <c r="BO128" s="62"/>
      <c r="BP128" s="40"/>
      <c r="BQ128" s="40"/>
      <c r="BR128" s="40"/>
      <c r="BS128" s="40"/>
      <c r="BT128" s="40"/>
      <c r="BU128" s="40"/>
      <c r="BV128" s="40"/>
    </row>
    <row r="129" spans="1:74" ht="30" hidden="1" customHeight="1" x14ac:dyDescent="0.2">
      <c r="A129" s="61">
        <f t="shared" si="133"/>
        <v>0</v>
      </c>
      <c r="B129" s="63"/>
      <c r="C129" s="63"/>
      <c r="D129" s="63"/>
      <c r="E129" s="64"/>
      <c r="F129" s="88"/>
      <c r="G129" s="88"/>
      <c r="H129" s="88"/>
      <c r="I129" s="88"/>
      <c r="J129" s="88"/>
      <c r="K129" s="88"/>
      <c r="L129" s="88"/>
      <c r="M129" s="88"/>
      <c r="N129" s="88"/>
      <c r="O129" s="88"/>
      <c r="P129" s="88"/>
      <c r="Q129" s="88"/>
      <c r="R129" s="88"/>
      <c r="S129" s="88"/>
      <c r="T129" s="88"/>
      <c r="U129" s="88"/>
      <c r="V129" s="88"/>
      <c r="W129" s="88"/>
      <c r="X129" s="88"/>
      <c r="Y129" s="88"/>
      <c r="Z129" s="88"/>
      <c r="AA129" s="88"/>
      <c r="AB129" s="88"/>
      <c r="AC129" s="88"/>
      <c r="AD129" s="88"/>
      <c r="AE129" s="88"/>
      <c r="AF129" s="88"/>
      <c r="AG129" s="88"/>
      <c r="AH129" s="88"/>
      <c r="AI129" s="88"/>
      <c r="AJ129" s="88"/>
      <c r="AK129" s="88"/>
      <c r="AL129" s="88"/>
      <c r="AM129" s="88"/>
      <c r="AN129" s="88"/>
      <c r="AO129" s="88"/>
      <c r="AP129" s="31"/>
      <c r="AQ129" s="31"/>
      <c r="AR129" s="31"/>
      <c r="AS129" s="31"/>
      <c r="AT129" s="31"/>
      <c r="AU129" s="31"/>
      <c r="AV129" s="31"/>
      <c r="AW129" s="31"/>
      <c r="AX129" s="31"/>
      <c r="AY129" s="31"/>
      <c r="AZ129" s="31"/>
      <c r="BA129" s="31"/>
      <c r="BB129" s="31"/>
      <c r="BC129" s="31"/>
      <c r="BD129" s="31"/>
      <c r="BE129" s="38"/>
      <c r="BF129" s="38"/>
      <c r="BG129" s="38"/>
      <c r="BH129" s="38"/>
      <c r="BI129" s="38"/>
      <c r="BJ129" s="62"/>
      <c r="BK129" s="62"/>
      <c r="BL129" s="62"/>
      <c r="BM129" s="62"/>
      <c r="BN129" s="62"/>
      <c r="BO129" s="62"/>
      <c r="BP129" s="40"/>
      <c r="BQ129" s="40"/>
      <c r="BR129" s="40"/>
      <c r="BS129" s="40"/>
      <c r="BT129" s="40"/>
      <c r="BU129" s="40"/>
      <c r="BV129" s="40"/>
    </row>
    <row r="130" spans="1:74" ht="30" hidden="1" customHeight="1" x14ac:dyDescent="0.2">
      <c r="A130" s="61" t="str">
        <f t="shared" si="133"/>
        <v/>
      </c>
      <c r="B130" s="63"/>
      <c r="C130" s="63"/>
      <c r="D130" s="63"/>
      <c r="E130" s="64"/>
      <c r="F130" s="88"/>
      <c r="G130" s="88"/>
      <c r="H130" s="88"/>
      <c r="I130" s="88"/>
      <c r="J130" s="88"/>
      <c r="K130" s="88"/>
      <c r="L130" s="88"/>
      <c r="M130" s="88"/>
      <c r="N130" s="88"/>
      <c r="O130" s="88"/>
      <c r="P130" s="88"/>
      <c r="Q130" s="88"/>
      <c r="R130" s="88"/>
      <c r="S130" s="88"/>
      <c r="T130" s="88"/>
      <c r="U130" s="88"/>
      <c r="V130" s="88"/>
      <c r="W130" s="88"/>
      <c r="X130" s="88"/>
      <c r="Y130" s="88"/>
      <c r="Z130" s="88"/>
      <c r="AA130" s="88"/>
      <c r="AB130" s="88"/>
      <c r="AC130" s="88"/>
      <c r="AD130" s="88"/>
      <c r="AE130" s="88"/>
      <c r="AF130" s="88"/>
      <c r="AG130" s="88"/>
      <c r="AH130" s="88"/>
      <c r="AI130" s="88"/>
      <c r="AJ130" s="88"/>
      <c r="AK130" s="88"/>
      <c r="AL130" s="88"/>
      <c r="AM130" s="88"/>
      <c r="AN130" s="88"/>
      <c r="AO130" s="88"/>
      <c r="AP130" s="31"/>
      <c r="AQ130" s="31"/>
      <c r="AR130" s="31"/>
      <c r="AS130" s="31"/>
      <c r="AT130" s="31"/>
      <c r="AU130" s="31"/>
      <c r="AV130" s="31"/>
      <c r="AW130" s="31"/>
      <c r="AX130" s="31"/>
      <c r="AY130" s="31"/>
      <c r="AZ130" s="31"/>
      <c r="BA130" s="31"/>
      <c r="BB130" s="31"/>
      <c r="BC130" s="31"/>
      <c r="BD130" s="31"/>
      <c r="BE130" s="38"/>
      <c r="BF130" s="38"/>
      <c r="BG130" s="38"/>
      <c r="BH130" s="38"/>
      <c r="BI130" s="38"/>
      <c r="BJ130" s="62"/>
      <c r="BK130" s="62"/>
      <c r="BL130" s="62"/>
      <c r="BM130" s="62"/>
      <c r="BN130" s="62"/>
      <c r="BO130" s="62"/>
      <c r="BP130" s="40"/>
      <c r="BQ130" s="40"/>
      <c r="BR130" s="40"/>
      <c r="BS130" s="40"/>
      <c r="BT130" s="40"/>
      <c r="BU130" s="40"/>
      <c r="BV130" s="40"/>
    </row>
    <row r="131" spans="1:74" ht="30" hidden="1" customHeight="1" x14ac:dyDescent="0.2">
      <c r="A131" s="61">
        <f t="shared" si="133"/>
        <v>0</v>
      </c>
      <c r="B131" s="63"/>
      <c r="C131" s="63"/>
      <c r="D131" s="63"/>
      <c r="E131" s="64"/>
      <c r="F131" s="88"/>
      <c r="G131" s="88"/>
      <c r="H131" s="88"/>
      <c r="I131" s="88"/>
      <c r="J131" s="88"/>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c r="AJ131" s="88"/>
      <c r="AK131" s="88"/>
      <c r="AL131" s="88"/>
      <c r="AM131" s="88"/>
      <c r="AN131" s="88"/>
      <c r="AO131" s="88"/>
      <c r="AP131" s="31"/>
      <c r="AQ131" s="31"/>
      <c r="AR131" s="31"/>
      <c r="AS131" s="31"/>
      <c r="AT131" s="31"/>
      <c r="AU131" s="31"/>
      <c r="AV131" s="31"/>
      <c r="AW131" s="31"/>
      <c r="AX131" s="31"/>
      <c r="AY131" s="31"/>
      <c r="AZ131" s="31"/>
      <c r="BA131" s="31"/>
      <c r="BB131" s="31"/>
      <c r="BC131" s="31"/>
      <c r="BD131" s="31"/>
      <c r="BE131" s="38"/>
      <c r="BF131" s="38"/>
      <c r="BG131" s="38"/>
      <c r="BH131" s="38"/>
      <c r="BI131" s="38"/>
      <c r="BJ131" s="62"/>
      <c r="BK131" s="62"/>
      <c r="BL131" s="62"/>
      <c r="BM131" s="62"/>
      <c r="BN131" s="62"/>
      <c r="BO131" s="62"/>
      <c r="BP131" s="40"/>
      <c r="BQ131" s="40"/>
      <c r="BR131" s="40"/>
      <c r="BS131" s="40"/>
      <c r="BT131" s="40"/>
      <c r="BU131" s="40"/>
      <c r="BV131" s="40"/>
    </row>
    <row r="132" spans="1:74" ht="30" hidden="1" customHeight="1" x14ac:dyDescent="0.2">
      <c r="A132" s="61"/>
      <c r="B132" s="63"/>
      <c r="C132" s="63"/>
      <c r="D132" s="63"/>
      <c r="E132" s="64"/>
      <c r="F132" s="88"/>
      <c r="G132" s="88"/>
      <c r="H132" s="88"/>
      <c r="I132" s="88"/>
      <c r="J132" s="88"/>
      <c r="K132" s="88"/>
      <c r="L132" s="88"/>
      <c r="M132" s="88"/>
      <c r="N132" s="88"/>
      <c r="O132" s="88"/>
      <c r="P132" s="88"/>
      <c r="Q132" s="88"/>
      <c r="R132" s="88"/>
      <c r="S132" s="88"/>
      <c r="T132" s="88"/>
      <c r="U132" s="88"/>
      <c r="V132" s="88"/>
      <c r="W132" s="88"/>
      <c r="X132" s="88"/>
      <c r="Y132" s="88"/>
      <c r="Z132" s="88"/>
      <c r="AA132" s="88"/>
      <c r="AB132" s="88"/>
      <c r="AC132" s="88"/>
      <c r="AD132" s="88"/>
      <c r="AE132" s="88"/>
      <c r="AF132" s="88"/>
      <c r="AG132" s="88"/>
      <c r="AH132" s="88"/>
      <c r="AI132" s="88"/>
      <c r="AJ132" s="88"/>
      <c r="AK132" s="88"/>
      <c r="AL132" s="88"/>
      <c r="AM132" s="88"/>
      <c r="AN132" s="88"/>
      <c r="AO132" s="88"/>
      <c r="AP132" s="31"/>
      <c r="AQ132" s="31"/>
      <c r="AR132" s="31"/>
      <c r="AS132" s="31"/>
      <c r="AT132" s="31"/>
      <c r="AU132" s="31"/>
      <c r="AV132" s="31"/>
      <c r="AW132" s="31"/>
      <c r="AX132" s="31"/>
      <c r="AY132" s="31"/>
      <c r="AZ132" s="31"/>
      <c r="BA132" s="31"/>
      <c r="BB132" s="31"/>
      <c r="BC132" s="31"/>
      <c r="BD132" s="31"/>
      <c r="BE132" s="38"/>
      <c r="BF132" s="38"/>
      <c r="BG132" s="38"/>
      <c r="BH132" s="38"/>
      <c r="BI132" s="38"/>
      <c r="BJ132" s="62"/>
      <c r="BK132" s="62"/>
      <c r="BL132" s="62"/>
      <c r="BM132" s="62"/>
      <c r="BN132" s="62"/>
      <c r="BO132" s="62"/>
      <c r="BP132" s="40"/>
      <c r="BQ132" s="40"/>
      <c r="BR132" s="40"/>
      <c r="BS132" s="40"/>
      <c r="BT132" s="40"/>
      <c r="BU132" s="40"/>
      <c r="BV132" s="40"/>
    </row>
    <row r="133" spans="1:74" ht="30" hidden="1" customHeight="1" x14ac:dyDescent="0.2">
      <c r="A133" s="61"/>
      <c r="B133" s="63"/>
      <c r="C133" s="63"/>
      <c r="D133" s="63"/>
      <c r="E133" s="64"/>
      <c r="F133" s="88"/>
      <c r="G133" s="88"/>
      <c r="H133" s="88"/>
      <c r="I133" s="88"/>
      <c r="J133" s="88"/>
      <c r="K133" s="88"/>
      <c r="L133" s="88"/>
      <c r="M133" s="88"/>
      <c r="N133" s="88"/>
      <c r="O133" s="88"/>
      <c r="P133" s="88"/>
      <c r="Q133" s="88"/>
      <c r="R133" s="88"/>
      <c r="S133" s="88"/>
      <c r="T133" s="88"/>
      <c r="U133" s="88"/>
      <c r="V133" s="88"/>
      <c r="W133" s="88"/>
      <c r="X133" s="88"/>
      <c r="Y133" s="88"/>
      <c r="Z133" s="88"/>
      <c r="AA133" s="88"/>
      <c r="AB133" s="88"/>
      <c r="AC133" s="88"/>
      <c r="AD133" s="88"/>
      <c r="AE133" s="88"/>
      <c r="AF133" s="88"/>
      <c r="AG133" s="88"/>
      <c r="AH133" s="88"/>
      <c r="AI133" s="88"/>
      <c r="AJ133" s="88"/>
      <c r="AK133" s="88"/>
      <c r="AL133" s="88"/>
      <c r="AM133" s="88"/>
      <c r="AN133" s="88"/>
      <c r="AO133" s="88"/>
      <c r="AP133" s="31"/>
      <c r="AQ133" s="31"/>
      <c r="AR133" s="31"/>
      <c r="AS133" s="31"/>
      <c r="AT133" s="31"/>
      <c r="AU133" s="31"/>
      <c r="AV133" s="31"/>
      <c r="AW133" s="31"/>
      <c r="AX133" s="31"/>
      <c r="AY133" s="31"/>
      <c r="AZ133" s="31"/>
      <c r="BA133" s="31"/>
      <c r="BB133" s="31"/>
      <c r="BC133" s="31"/>
      <c r="BD133" s="31"/>
      <c r="BE133" s="38"/>
      <c r="BF133" s="38"/>
      <c r="BG133" s="38"/>
      <c r="BH133" s="38"/>
      <c r="BI133" s="38"/>
      <c r="BJ133" s="62"/>
      <c r="BK133" s="62"/>
      <c r="BL133" s="62"/>
      <c r="BM133" s="62"/>
      <c r="BN133" s="62"/>
      <c r="BO133" s="62"/>
      <c r="BP133" s="40"/>
      <c r="BQ133" s="40"/>
      <c r="BR133" s="40"/>
      <c r="BS133" s="40"/>
      <c r="BT133" s="40"/>
      <c r="BU133" s="40"/>
      <c r="BV133" s="40"/>
    </row>
    <row r="134" spans="1:74" ht="30" hidden="1" customHeight="1" x14ac:dyDescent="0.2">
      <c r="A134" s="61"/>
      <c r="B134" s="63"/>
      <c r="C134" s="63"/>
      <c r="D134" s="63"/>
      <c r="E134" s="64"/>
      <c r="F134" s="88"/>
      <c r="G134" s="88"/>
      <c r="H134" s="88"/>
      <c r="I134" s="88"/>
      <c r="J134" s="88"/>
      <c r="K134" s="88"/>
      <c r="L134" s="88"/>
      <c r="M134" s="88"/>
      <c r="N134" s="88"/>
      <c r="O134" s="88"/>
      <c r="P134" s="88"/>
      <c r="Q134" s="88"/>
      <c r="R134" s="88"/>
      <c r="S134" s="88"/>
      <c r="T134" s="88"/>
      <c r="U134" s="88"/>
      <c r="V134" s="88"/>
      <c r="W134" s="88"/>
      <c r="X134" s="88"/>
      <c r="Y134" s="88"/>
      <c r="Z134" s="88"/>
      <c r="AA134" s="88"/>
      <c r="AB134" s="88"/>
      <c r="AC134" s="88"/>
      <c r="AD134" s="88"/>
      <c r="AE134" s="88"/>
      <c r="AF134" s="88"/>
      <c r="AG134" s="88"/>
      <c r="AH134" s="88"/>
      <c r="AI134" s="88"/>
      <c r="AJ134" s="88"/>
      <c r="AK134" s="88"/>
      <c r="AL134" s="88"/>
      <c r="AM134" s="88"/>
      <c r="AN134" s="88"/>
      <c r="AO134" s="88"/>
      <c r="AP134" s="31"/>
      <c r="AQ134" s="31"/>
      <c r="AR134" s="31"/>
      <c r="AS134" s="31"/>
      <c r="AT134" s="31"/>
      <c r="AU134" s="31"/>
      <c r="AV134" s="31"/>
      <c r="AW134" s="31"/>
      <c r="AX134" s="31"/>
      <c r="AY134" s="31"/>
      <c r="AZ134" s="31"/>
      <c r="BA134" s="31"/>
      <c r="BB134" s="31"/>
      <c r="BC134" s="31"/>
      <c r="BD134" s="31"/>
      <c r="BE134" s="38"/>
      <c r="BF134" s="38"/>
      <c r="BG134" s="38"/>
      <c r="BH134" s="38"/>
      <c r="BI134" s="38"/>
      <c r="BJ134" s="62"/>
      <c r="BK134" s="62"/>
      <c r="BL134" s="62"/>
      <c r="BM134" s="62"/>
      <c r="BN134" s="62"/>
      <c r="BO134" s="62"/>
      <c r="BP134" s="40"/>
      <c r="BQ134" s="40"/>
      <c r="BR134" s="40"/>
      <c r="BS134" s="40"/>
      <c r="BT134" s="40"/>
      <c r="BU134" s="40"/>
      <c r="BV134" s="40"/>
    </row>
    <row r="135" spans="1:74" ht="39.950000000000003" customHeight="1" x14ac:dyDescent="0.2">
      <c r="A135" s="669" t="s">
        <v>0</v>
      </c>
      <c r="B135" s="669" t="s">
        <v>67</v>
      </c>
      <c r="C135" s="669" t="s">
        <v>68</v>
      </c>
      <c r="D135" s="669" t="s">
        <v>1</v>
      </c>
      <c r="E135" s="136" t="s">
        <v>19</v>
      </c>
      <c r="F135" s="116"/>
      <c r="G135" s="600"/>
      <c r="H135" s="601"/>
      <c r="I135" s="116"/>
      <c r="J135" s="647"/>
      <c r="K135" s="649"/>
      <c r="L135" s="116"/>
      <c r="M135" s="647"/>
      <c r="N135" s="649"/>
      <c r="O135" s="116"/>
      <c r="P135" s="647"/>
      <c r="Q135" s="649"/>
      <c r="R135" s="116"/>
      <c r="S135" s="647"/>
      <c r="T135" s="649"/>
      <c r="U135" s="116"/>
      <c r="V135" s="647"/>
      <c r="W135" s="649"/>
      <c r="X135" s="116"/>
      <c r="Y135" s="647"/>
      <c r="Z135" s="649"/>
      <c r="AA135" s="116"/>
      <c r="AB135" s="647"/>
      <c r="AC135" s="649"/>
      <c r="AD135" s="116"/>
      <c r="AE135" s="647"/>
      <c r="AF135" s="649"/>
      <c r="AG135" s="116"/>
      <c r="AH135" s="647"/>
      <c r="AI135" s="649"/>
      <c r="AJ135" s="116"/>
      <c r="AK135" s="647"/>
      <c r="AL135" s="649"/>
      <c r="AM135" s="116"/>
      <c r="AN135" s="647"/>
      <c r="AO135" s="649"/>
      <c r="AP135" s="31"/>
      <c r="AQ135" s="31"/>
      <c r="AR135" s="31"/>
      <c r="AS135" s="31"/>
      <c r="AT135" s="31"/>
      <c r="AU135" s="31"/>
      <c r="AV135" s="31"/>
      <c r="AW135" s="31"/>
      <c r="AX135" s="31"/>
      <c r="AY135" s="31"/>
      <c r="AZ135" s="31"/>
      <c r="BA135" s="31"/>
      <c r="BB135" s="31"/>
      <c r="BC135" s="31"/>
      <c r="BD135" s="31"/>
      <c r="BE135" s="38"/>
      <c r="BF135" s="38"/>
      <c r="BG135" s="38"/>
      <c r="BH135" s="38"/>
      <c r="BI135" s="38"/>
      <c r="BJ135" s="62"/>
      <c r="BK135" s="62"/>
      <c r="BL135" s="62"/>
      <c r="BM135" s="62"/>
      <c r="BN135" s="62"/>
      <c r="BO135" s="62"/>
      <c r="BP135" s="40"/>
      <c r="BQ135" s="40"/>
      <c r="BR135" s="40"/>
      <c r="BS135" s="40"/>
      <c r="BT135" s="40"/>
      <c r="BU135" s="40"/>
      <c r="BV135" s="40"/>
    </row>
    <row r="136" spans="1:74" s="114" customFormat="1" ht="30" customHeight="1" x14ac:dyDescent="0.4">
      <c r="A136" s="670"/>
      <c r="B136" s="670"/>
      <c r="C136" s="670"/>
      <c r="D136" s="670"/>
      <c r="E136" s="678" t="s">
        <v>80</v>
      </c>
      <c r="F136" s="679"/>
      <c r="G136" s="679"/>
      <c r="H136" s="679"/>
      <c r="I136" s="679"/>
      <c r="J136" s="679"/>
      <c r="K136" s="679"/>
      <c r="L136" s="679"/>
      <c r="M136" s="679"/>
      <c r="N136" s="679"/>
      <c r="O136" s="679"/>
      <c r="P136" s="679"/>
      <c r="Q136" s="679"/>
      <c r="R136" s="679"/>
      <c r="S136" s="679"/>
      <c r="T136" s="679"/>
      <c r="U136" s="679"/>
      <c r="V136" s="679"/>
      <c r="W136" s="679"/>
      <c r="X136" s="679"/>
      <c r="Y136" s="679"/>
      <c r="Z136" s="679"/>
      <c r="AA136" s="679"/>
      <c r="AB136" s="679"/>
      <c r="AC136" s="679"/>
      <c r="AD136" s="679"/>
      <c r="AE136" s="679"/>
      <c r="AF136" s="679"/>
      <c r="AG136" s="679"/>
      <c r="AH136" s="679"/>
      <c r="AI136" s="679"/>
      <c r="AJ136" s="679"/>
      <c r="AK136" s="679"/>
      <c r="AL136" s="679"/>
      <c r="AM136" s="679"/>
      <c r="AN136" s="679"/>
      <c r="AO136" s="680"/>
      <c r="AP136" s="113"/>
      <c r="AQ136" s="113"/>
      <c r="AR136" s="113"/>
      <c r="AS136" s="113"/>
      <c r="AT136" s="113"/>
      <c r="AU136" s="113"/>
      <c r="AV136" s="113"/>
      <c r="AW136" s="113"/>
      <c r="AX136" s="113"/>
      <c r="AY136" s="113"/>
      <c r="AZ136" s="113"/>
      <c r="BA136" s="113"/>
      <c r="BB136" s="113"/>
      <c r="BC136" s="113"/>
      <c r="BD136" s="113"/>
      <c r="BE136" s="89"/>
      <c r="BF136" s="89"/>
      <c r="BG136" s="89"/>
      <c r="BH136" s="89"/>
      <c r="BI136" s="89"/>
      <c r="BJ136" s="90"/>
      <c r="BK136" s="90"/>
      <c r="BL136" s="90"/>
      <c r="BM136" s="90"/>
      <c r="BN136" s="90"/>
      <c r="BO136" s="90"/>
      <c r="BP136" s="40"/>
      <c r="BQ136" s="40"/>
      <c r="BR136" s="40"/>
      <c r="BS136" s="40"/>
      <c r="BT136" s="40"/>
      <c r="BU136" s="40"/>
      <c r="BV136" s="40"/>
    </row>
    <row r="137" spans="1:74" ht="20.100000000000001" customHeight="1" x14ac:dyDescent="0.2">
      <c r="A137" s="670"/>
      <c r="B137" s="670"/>
      <c r="C137" s="670"/>
      <c r="D137" s="670"/>
      <c r="E137" s="72"/>
      <c r="F137" s="73"/>
      <c r="G137" s="73"/>
      <c r="H137" s="73"/>
      <c r="I137" s="73"/>
      <c r="J137" s="73"/>
      <c r="K137" s="73"/>
      <c r="L137" s="73"/>
      <c r="M137" s="73"/>
      <c r="N137" s="73"/>
      <c r="O137" s="73"/>
      <c r="P137" s="73"/>
      <c r="Q137" s="73"/>
      <c r="R137" s="73"/>
      <c r="S137" s="73"/>
      <c r="T137" s="73"/>
      <c r="U137" s="73"/>
      <c r="V137" s="73"/>
      <c r="W137" s="73"/>
      <c r="X137" s="73"/>
      <c r="Y137" s="73"/>
      <c r="Z137" s="73"/>
      <c r="AA137" s="73"/>
      <c r="AB137" s="73"/>
      <c r="AC137" s="73"/>
      <c r="AD137" s="73"/>
      <c r="AE137" s="73"/>
      <c r="AF137" s="73"/>
      <c r="AG137" s="73"/>
      <c r="AH137" s="73"/>
      <c r="AI137" s="73"/>
      <c r="AJ137" s="73"/>
      <c r="AK137" s="73"/>
      <c r="AL137" s="73"/>
      <c r="AM137" s="73"/>
      <c r="AN137" s="73"/>
      <c r="AO137" s="74"/>
      <c r="AP137" s="31"/>
      <c r="AQ137" s="31"/>
      <c r="AR137" s="31"/>
      <c r="AS137" s="31"/>
      <c r="AT137" s="31"/>
      <c r="AU137" s="31"/>
      <c r="AV137" s="31"/>
      <c r="AW137" s="31"/>
      <c r="AX137" s="31"/>
      <c r="AY137" s="31"/>
      <c r="AZ137" s="31"/>
      <c r="BA137" s="31"/>
      <c r="BB137" s="31"/>
      <c r="BC137" s="31"/>
      <c r="BD137" s="31"/>
      <c r="BE137" s="38"/>
      <c r="BF137" s="38"/>
      <c r="BG137" s="38"/>
      <c r="BH137" s="38"/>
      <c r="BI137" s="38"/>
      <c r="BJ137" s="62"/>
      <c r="BK137" s="62"/>
      <c r="BL137" s="62"/>
      <c r="BM137" s="62"/>
      <c r="BN137" s="62"/>
      <c r="BO137" s="62"/>
      <c r="BP137" s="40"/>
      <c r="BQ137" s="40"/>
      <c r="BR137" s="40"/>
      <c r="BS137" s="40"/>
      <c r="BT137" s="40"/>
      <c r="BU137" s="40"/>
      <c r="BV137" s="40"/>
    </row>
    <row r="138" spans="1:74" ht="27.75" hidden="1" customHeight="1" x14ac:dyDescent="0.2">
      <c r="A138" s="670"/>
      <c r="B138" s="670"/>
      <c r="C138" s="670"/>
      <c r="D138" s="670"/>
      <c r="E138" s="72"/>
      <c r="F138" s="73"/>
      <c r="G138" s="73"/>
      <c r="H138" s="73"/>
      <c r="I138" s="73"/>
      <c r="J138" s="73"/>
      <c r="K138" s="73"/>
      <c r="L138" s="73"/>
      <c r="M138" s="73"/>
      <c r="N138" s="73"/>
      <c r="O138" s="73"/>
      <c r="P138" s="73"/>
      <c r="Q138" s="73"/>
      <c r="R138" s="73"/>
      <c r="S138" s="73"/>
      <c r="T138" s="73"/>
      <c r="U138" s="73"/>
      <c r="V138" s="73"/>
      <c r="W138" s="73"/>
      <c r="X138" s="73"/>
      <c r="Y138" s="73"/>
      <c r="Z138" s="73"/>
      <c r="AA138" s="73"/>
      <c r="AB138" s="73"/>
      <c r="AC138" s="73"/>
      <c r="AD138" s="73"/>
      <c r="AE138" s="73"/>
      <c r="AF138" s="73"/>
      <c r="AG138" s="73"/>
      <c r="AH138" s="73"/>
      <c r="AI138" s="73"/>
      <c r="AJ138" s="73"/>
      <c r="AK138" s="73"/>
      <c r="AL138" s="73"/>
      <c r="AM138" s="73"/>
      <c r="AN138" s="73"/>
      <c r="AO138" s="74"/>
      <c r="AP138" s="31"/>
      <c r="AQ138" s="31"/>
      <c r="AR138" s="31"/>
      <c r="AS138" s="31"/>
      <c r="AT138" s="31"/>
      <c r="AU138" s="31"/>
      <c r="AV138" s="31"/>
      <c r="AW138" s="31"/>
      <c r="AX138" s="31"/>
      <c r="AY138" s="31"/>
      <c r="AZ138" s="31"/>
      <c r="BA138" s="31"/>
      <c r="BB138" s="31"/>
      <c r="BC138" s="31"/>
      <c r="BD138" s="31"/>
      <c r="BE138" s="38"/>
      <c r="BF138" s="38"/>
      <c r="BG138" s="38"/>
      <c r="BH138" s="38"/>
      <c r="BI138" s="38"/>
      <c r="BJ138" s="62"/>
      <c r="BK138" s="62"/>
      <c r="BL138" s="62"/>
      <c r="BM138" s="62"/>
      <c r="BN138" s="62"/>
      <c r="BO138" s="62"/>
      <c r="BP138" s="40"/>
      <c r="BQ138" s="40"/>
      <c r="BR138" s="40"/>
      <c r="BS138" s="40"/>
      <c r="BT138" s="40"/>
      <c r="BU138" s="40"/>
      <c r="BV138" s="40"/>
    </row>
    <row r="139" spans="1:74" ht="20.100000000000001" hidden="1" customHeight="1" x14ac:dyDescent="0.2">
      <c r="A139" s="670"/>
      <c r="B139" s="670"/>
      <c r="C139" s="670"/>
      <c r="D139" s="670"/>
      <c r="E139" s="72"/>
      <c r="F139" s="73"/>
      <c r="G139" s="73"/>
      <c r="H139" s="73"/>
      <c r="I139" s="73"/>
      <c r="J139" s="73"/>
      <c r="K139" s="73"/>
      <c r="L139" s="73"/>
      <c r="M139" s="73"/>
      <c r="N139" s="73"/>
      <c r="O139" s="73"/>
      <c r="P139" s="73"/>
      <c r="Q139" s="73"/>
      <c r="R139" s="73"/>
      <c r="S139" s="73"/>
      <c r="T139" s="73"/>
      <c r="U139" s="73"/>
      <c r="V139" s="73"/>
      <c r="W139" s="73"/>
      <c r="X139" s="73"/>
      <c r="Y139" s="73"/>
      <c r="Z139" s="73"/>
      <c r="AA139" s="73"/>
      <c r="AB139" s="73"/>
      <c r="AC139" s="73"/>
      <c r="AD139" s="73"/>
      <c r="AE139" s="73"/>
      <c r="AF139" s="73"/>
      <c r="AG139" s="73"/>
      <c r="AH139" s="73"/>
      <c r="AI139" s="73"/>
      <c r="AJ139" s="73"/>
      <c r="AK139" s="73"/>
      <c r="AL139" s="73"/>
      <c r="AM139" s="73"/>
      <c r="AN139" s="73"/>
      <c r="AO139" s="74"/>
      <c r="AP139" s="31"/>
      <c r="AQ139" s="31"/>
      <c r="AR139" s="31"/>
      <c r="AS139" s="31"/>
      <c r="AT139" s="31"/>
      <c r="AU139" s="31"/>
      <c r="AV139" s="31"/>
      <c r="AW139" s="31"/>
      <c r="AX139" s="31"/>
      <c r="AY139" s="31"/>
      <c r="AZ139" s="31"/>
      <c r="BA139" s="31"/>
      <c r="BB139" s="31"/>
      <c r="BC139" s="31"/>
      <c r="BD139" s="31"/>
      <c r="BE139" s="38"/>
      <c r="BF139" s="38"/>
      <c r="BG139" s="38"/>
      <c r="BH139" s="38"/>
      <c r="BI139" s="38"/>
      <c r="BJ139" s="62"/>
      <c r="BK139" s="62"/>
      <c r="BL139" s="62"/>
      <c r="BM139" s="62"/>
      <c r="BN139" s="62"/>
      <c r="BO139" s="62"/>
      <c r="BP139" s="40"/>
      <c r="BQ139" s="40"/>
      <c r="BR139" s="40"/>
      <c r="BS139" s="40"/>
      <c r="BT139" s="40"/>
      <c r="BU139" s="40"/>
      <c r="BV139" s="40"/>
    </row>
    <row r="140" spans="1:74" ht="20.100000000000001" customHeight="1" x14ac:dyDescent="0.2">
      <c r="A140" s="670"/>
      <c r="B140" s="670"/>
      <c r="C140" s="670"/>
      <c r="D140" s="670"/>
      <c r="E140" s="672" t="s">
        <v>79</v>
      </c>
      <c r="F140" s="673"/>
      <c r="G140" s="673"/>
      <c r="H140" s="673"/>
      <c r="I140" s="673"/>
      <c r="J140" s="673"/>
      <c r="K140" s="673"/>
      <c r="L140" s="673"/>
      <c r="M140" s="673"/>
      <c r="N140" s="673"/>
      <c r="O140" s="673"/>
      <c r="P140" s="673"/>
      <c r="Q140" s="673"/>
      <c r="R140" s="673"/>
      <c r="S140" s="673"/>
      <c r="T140" s="673"/>
      <c r="U140" s="673"/>
      <c r="V140" s="673"/>
      <c r="W140" s="673"/>
      <c r="X140" s="673"/>
      <c r="Y140" s="673"/>
      <c r="Z140" s="673"/>
      <c r="AA140" s="673"/>
      <c r="AB140" s="673"/>
      <c r="AC140" s="673"/>
      <c r="AD140" s="673"/>
      <c r="AE140" s="673"/>
      <c r="AF140" s="673"/>
      <c r="AG140" s="673"/>
      <c r="AH140" s="673"/>
      <c r="AI140" s="673"/>
      <c r="AJ140" s="673"/>
      <c r="AK140" s="673"/>
      <c r="AL140" s="673"/>
      <c r="AM140" s="673"/>
      <c r="AN140" s="673"/>
      <c r="AO140" s="674"/>
      <c r="AP140" s="31"/>
      <c r="AQ140" s="31"/>
      <c r="AR140" s="31"/>
      <c r="AS140" s="31"/>
      <c r="AT140" s="31"/>
      <c r="AU140" s="31"/>
      <c r="AV140" s="31"/>
      <c r="AW140" s="31"/>
      <c r="AX140" s="31"/>
      <c r="AY140" s="31"/>
      <c r="AZ140" s="31"/>
      <c r="BA140" s="31"/>
      <c r="BB140" s="31"/>
      <c r="BC140" s="31"/>
      <c r="BD140" s="31"/>
      <c r="BE140" s="38"/>
      <c r="BF140" s="38"/>
      <c r="BG140" s="38"/>
      <c r="BH140" s="38"/>
      <c r="BI140" s="38"/>
      <c r="BJ140" s="62"/>
      <c r="BK140" s="62"/>
      <c r="BL140" s="62"/>
      <c r="BM140" s="62"/>
      <c r="BN140" s="62"/>
      <c r="BO140" s="62"/>
      <c r="BP140" s="40"/>
      <c r="BQ140" s="40"/>
      <c r="BR140" s="40"/>
      <c r="BS140" s="40"/>
      <c r="BT140" s="40"/>
      <c r="BU140" s="40"/>
      <c r="BV140" s="40"/>
    </row>
    <row r="141" spans="1:74" ht="20.100000000000001" customHeight="1" x14ac:dyDescent="0.2">
      <c r="A141" s="671"/>
      <c r="B141" s="671"/>
      <c r="C141" s="671"/>
      <c r="D141" s="671"/>
      <c r="E141" s="675"/>
      <c r="F141" s="676"/>
      <c r="G141" s="676"/>
      <c r="H141" s="676"/>
      <c r="I141" s="676"/>
      <c r="J141" s="676"/>
      <c r="K141" s="676"/>
      <c r="L141" s="676"/>
      <c r="M141" s="676"/>
      <c r="N141" s="676"/>
      <c r="O141" s="676"/>
      <c r="P141" s="676"/>
      <c r="Q141" s="676"/>
      <c r="R141" s="676"/>
      <c r="S141" s="676"/>
      <c r="T141" s="676"/>
      <c r="U141" s="676"/>
      <c r="V141" s="676"/>
      <c r="W141" s="676"/>
      <c r="X141" s="676"/>
      <c r="Y141" s="676"/>
      <c r="Z141" s="676"/>
      <c r="AA141" s="676"/>
      <c r="AB141" s="676"/>
      <c r="AC141" s="676"/>
      <c r="AD141" s="676"/>
      <c r="AE141" s="676"/>
      <c r="AF141" s="676"/>
      <c r="AG141" s="676"/>
      <c r="AH141" s="676"/>
      <c r="AI141" s="676"/>
      <c r="AJ141" s="676"/>
      <c r="AK141" s="676"/>
      <c r="AL141" s="676"/>
      <c r="AM141" s="676"/>
      <c r="AN141" s="676"/>
      <c r="AO141" s="677"/>
      <c r="AP141" s="31"/>
      <c r="AQ141" s="31"/>
      <c r="AR141" s="31"/>
      <c r="AS141" s="31"/>
      <c r="AT141" s="31"/>
      <c r="AU141" s="31"/>
      <c r="AV141" s="31"/>
      <c r="AW141" s="31"/>
      <c r="AX141" s="31"/>
      <c r="AY141" s="31"/>
      <c r="AZ141" s="31"/>
      <c r="BA141" s="31"/>
      <c r="BB141" s="31"/>
      <c r="BC141" s="31"/>
      <c r="BD141" s="31"/>
      <c r="BE141" s="38"/>
      <c r="BF141" s="38"/>
      <c r="BG141" s="38"/>
      <c r="BH141" s="38"/>
      <c r="BI141" s="38"/>
      <c r="BJ141" s="62"/>
      <c r="BK141" s="62"/>
      <c r="BL141" s="62"/>
      <c r="BM141" s="62"/>
      <c r="BN141" s="62"/>
      <c r="BO141" s="62"/>
      <c r="BP141" s="40"/>
      <c r="BQ141" s="40"/>
      <c r="BR141" s="40"/>
      <c r="BS141" s="40"/>
      <c r="BT141" s="40"/>
      <c r="BU141" s="40"/>
      <c r="BV141" s="40"/>
    </row>
    <row r="142" spans="1:74" ht="30" customHeight="1" x14ac:dyDescent="0.2">
      <c r="A142" s="8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31"/>
      <c r="AL142" s="31"/>
      <c r="AM142" s="31"/>
      <c r="AN142" s="31"/>
      <c r="AO142" s="31"/>
      <c r="AP142" s="31"/>
      <c r="AQ142" s="31"/>
      <c r="AR142" s="31"/>
      <c r="AS142" s="31"/>
      <c r="AT142" s="31"/>
      <c r="AU142" s="31"/>
      <c r="AV142" s="31"/>
      <c r="AW142" s="31"/>
      <c r="AX142" s="31"/>
      <c r="AY142" s="31"/>
      <c r="AZ142" s="31"/>
      <c r="BA142" s="31"/>
      <c r="BB142" s="31"/>
      <c r="BC142" s="31"/>
      <c r="BD142" s="31"/>
      <c r="BE142" s="38"/>
      <c r="BF142" s="38"/>
      <c r="BG142" s="38"/>
      <c r="BH142" s="38"/>
      <c r="BI142" s="38"/>
      <c r="BJ142" s="62"/>
      <c r="BK142" s="62"/>
      <c r="BL142" s="62"/>
      <c r="BM142" s="62"/>
      <c r="BN142" s="62"/>
      <c r="BO142" s="62"/>
      <c r="BP142" s="40"/>
      <c r="BQ142" s="40"/>
      <c r="BR142" s="40"/>
      <c r="BS142" s="40"/>
      <c r="BT142" s="40"/>
      <c r="BU142" s="40"/>
      <c r="BV142" s="40"/>
    </row>
    <row r="143" spans="1:74" ht="30" customHeight="1" x14ac:dyDescent="0.2">
      <c r="A143" s="8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8"/>
      <c r="BF143" s="38"/>
      <c r="BG143" s="38"/>
      <c r="BH143" s="38"/>
      <c r="BI143" s="38"/>
      <c r="BJ143" s="62"/>
      <c r="BK143" s="62"/>
      <c r="BL143" s="62"/>
      <c r="BM143" s="62"/>
      <c r="BN143" s="62"/>
      <c r="BO143" s="62"/>
      <c r="BP143" s="40"/>
      <c r="BQ143" s="40"/>
      <c r="BR143" s="40"/>
      <c r="BS143" s="40"/>
      <c r="BT143" s="40"/>
      <c r="BU143" s="40"/>
      <c r="BV143" s="40"/>
    </row>
    <row r="144" spans="1:74" ht="30" customHeight="1" x14ac:dyDescent="0.2">
      <c r="A144" s="8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c r="BC144" s="31"/>
      <c r="BD144" s="31"/>
      <c r="BE144" s="38"/>
      <c r="BF144" s="38"/>
      <c r="BG144" s="38"/>
      <c r="BH144" s="38"/>
      <c r="BI144" s="38"/>
      <c r="BJ144" s="62"/>
      <c r="BK144" s="62"/>
      <c r="BL144" s="62"/>
      <c r="BM144" s="62"/>
      <c r="BN144" s="62"/>
      <c r="BO144" s="62"/>
      <c r="BP144" s="40"/>
      <c r="BQ144" s="40"/>
      <c r="BR144" s="40"/>
      <c r="BS144" s="40"/>
      <c r="BT144" s="40"/>
      <c r="BU144" s="40"/>
      <c r="BV144" s="40"/>
    </row>
    <row r="145" spans="1:2660" ht="30" customHeight="1" x14ac:dyDescent="0.2">
      <c r="A145" s="8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31"/>
      <c r="AL145" s="31"/>
      <c r="AM145" s="31"/>
      <c r="AN145" s="31"/>
      <c r="AO145" s="31"/>
      <c r="AP145" s="31"/>
      <c r="AQ145" s="31"/>
      <c r="AR145" s="31"/>
      <c r="AS145" s="31"/>
      <c r="AT145" s="31"/>
      <c r="AU145" s="31"/>
      <c r="AV145" s="31"/>
      <c r="AW145" s="31"/>
      <c r="AX145" s="31"/>
      <c r="AY145" s="31"/>
      <c r="AZ145" s="31"/>
      <c r="BA145" s="31"/>
      <c r="BB145" s="31"/>
      <c r="BC145" s="31"/>
      <c r="BD145" s="31"/>
      <c r="BE145" s="38"/>
      <c r="BF145" s="38"/>
      <c r="BG145" s="38"/>
      <c r="BH145" s="38"/>
      <c r="BI145" s="38"/>
      <c r="BJ145" s="62"/>
      <c r="BK145" s="62"/>
      <c r="BL145" s="62"/>
      <c r="BM145" s="62"/>
      <c r="BN145" s="62"/>
      <c r="BO145" s="62"/>
      <c r="BP145" s="40"/>
      <c r="BQ145" s="40"/>
      <c r="BR145" s="40"/>
      <c r="BS145" s="40"/>
      <c r="BT145" s="40"/>
      <c r="BU145" s="40"/>
      <c r="BV145" s="40"/>
    </row>
    <row r="146" spans="1:2660" ht="30" customHeight="1" x14ac:dyDescent="0.2">
      <c r="A146" s="8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8"/>
      <c r="BF146" s="38"/>
      <c r="BG146" s="38"/>
      <c r="BH146" s="38"/>
      <c r="BI146" s="38"/>
      <c r="BJ146" s="62"/>
      <c r="BK146" s="62"/>
      <c r="BL146" s="62"/>
      <c r="BM146" s="62"/>
      <c r="BN146" s="62"/>
      <c r="BO146" s="62"/>
      <c r="BP146" s="40"/>
      <c r="BQ146" s="40"/>
      <c r="BR146" s="40"/>
      <c r="BS146" s="40"/>
      <c r="BT146" s="40"/>
      <c r="BU146" s="40"/>
      <c r="BV146" s="40"/>
    </row>
    <row r="147" spans="1:2660" ht="30" customHeight="1" x14ac:dyDescent="0.2">
      <c r="A147" s="8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31"/>
      <c r="AL147" s="31"/>
      <c r="AM147" s="31"/>
      <c r="AN147" s="31"/>
      <c r="AO147" s="31"/>
      <c r="AP147" s="31"/>
      <c r="AQ147" s="31"/>
      <c r="AR147" s="31"/>
      <c r="AS147" s="31"/>
      <c r="AT147" s="31"/>
      <c r="AU147" s="31"/>
      <c r="AV147" s="31"/>
      <c r="AW147" s="31"/>
      <c r="AX147" s="31"/>
      <c r="AY147" s="31"/>
      <c r="AZ147" s="31"/>
      <c r="BA147" s="31"/>
      <c r="BB147" s="31"/>
      <c r="BC147" s="31"/>
      <c r="BD147" s="31"/>
      <c r="BE147" s="38"/>
      <c r="BF147" s="38"/>
      <c r="BG147" s="38"/>
      <c r="BH147" s="38"/>
      <c r="BI147" s="38"/>
      <c r="BJ147" s="62"/>
      <c r="BK147" s="62"/>
      <c r="BL147" s="62"/>
      <c r="BM147" s="62"/>
      <c r="BN147" s="62"/>
      <c r="BO147" s="62"/>
      <c r="BP147" s="40"/>
      <c r="BQ147" s="40"/>
      <c r="BR147" s="40"/>
      <c r="BS147" s="40"/>
      <c r="BT147" s="40"/>
      <c r="BU147" s="40"/>
      <c r="BV147" s="40"/>
    </row>
    <row r="148" spans="1:2660" ht="30" customHeight="1" x14ac:dyDescent="0.2">
      <c r="A148" s="8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55"/>
      <c r="AS148" s="31"/>
      <c r="AT148" s="31"/>
      <c r="AU148" s="31"/>
      <c r="AV148" s="31"/>
      <c r="AW148" s="31"/>
      <c r="AX148" s="31"/>
      <c r="AY148" s="31"/>
      <c r="AZ148" s="31"/>
      <c r="BA148" s="31"/>
      <c r="BB148" s="31"/>
      <c r="BC148" s="31"/>
      <c r="BD148" s="31"/>
      <c r="BE148" s="38"/>
      <c r="BF148" s="38"/>
      <c r="BG148" s="38"/>
      <c r="BH148" s="38"/>
      <c r="BI148" s="38"/>
      <c r="BJ148" s="62"/>
      <c r="BK148" s="62"/>
      <c r="BL148" s="62"/>
      <c r="BM148" s="62"/>
      <c r="BN148" s="62"/>
      <c r="BO148" s="62"/>
      <c r="BP148" s="40"/>
      <c r="BQ148" s="40"/>
      <c r="BR148" s="40"/>
      <c r="BS148" s="40"/>
      <c r="BT148" s="40"/>
      <c r="BU148" s="40"/>
      <c r="BV148" s="40"/>
    </row>
    <row r="149" spans="1:2660" ht="30" customHeight="1" x14ac:dyDescent="0.2">
      <c r="A149" s="8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c r="BA149" s="31"/>
      <c r="BB149" s="31"/>
      <c r="BC149" s="31"/>
      <c r="BD149" s="31"/>
      <c r="BE149" s="38"/>
      <c r="BF149" s="38"/>
      <c r="BG149" s="38"/>
      <c r="BH149" s="38"/>
      <c r="BI149" s="38"/>
      <c r="BJ149" s="62"/>
      <c r="BK149" s="62"/>
      <c r="BL149" s="62"/>
      <c r="BM149" s="62"/>
      <c r="BN149" s="62"/>
      <c r="BO149" s="62"/>
      <c r="BP149" s="40"/>
      <c r="BQ149" s="40"/>
      <c r="BR149" s="40"/>
      <c r="BS149" s="40"/>
      <c r="BT149" s="40"/>
      <c r="BU149" s="40"/>
      <c r="BV149" s="40"/>
    </row>
    <row r="150" spans="1:2660" ht="30" customHeight="1" x14ac:dyDescent="0.2">
      <c r="A150" s="8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8"/>
      <c r="BF150" s="38"/>
      <c r="BG150" s="38"/>
      <c r="BH150" s="38"/>
      <c r="BI150" s="38"/>
      <c r="BJ150" s="62"/>
      <c r="BK150" s="62"/>
      <c r="BL150" s="62"/>
      <c r="BM150" s="62"/>
      <c r="BN150" s="62"/>
      <c r="BO150" s="62"/>
      <c r="BP150" s="40"/>
      <c r="BQ150" s="40"/>
      <c r="BR150" s="40"/>
      <c r="BS150" s="40"/>
      <c r="BT150" s="40"/>
      <c r="BU150" s="40"/>
      <c r="BV150" s="40"/>
    </row>
    <row r="151" spans="1:2660" ht="30" customHeight="1" x14ac:dyDescent="0.2">
      <c r="A151" s="8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8"/>
      <c r="BF151" s="38"/>
      <c r="BG151" s="38"/>
      <c r="BH151" s="38"/>
      <c r="BI151" s="38"/>
      <c r="BJ151" s="62"/>
      <c r="BK151" s="62"/>
      <c r="BL151" s="62"/>
      <c r="BM151" s="62"/>
      <c r="BN151" s="62"/>
      <c r="BO151" s="62"/>
      <c r="BP151" s="40"/>
      <c r="BQ151" s="40"/>
      <c r="BR151" s="40"/>
      <c r="BS151" s="40"/>
      <c r="BT151" s="40"/>
      <c r="BU151" s="40"/>
      <c r="BV151" s="40"/>
    </row>
    <row r="152" spans="1:2660" s="82" customFormat="1" ht="31.5" customHeight="1" x14ac:dyDescent="0.2">
      <c r="A152" s="8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c r="BA152" s="31"/>
      <c r="BB152" s="31"/>
      <c r="BC152" s="31"/>
      <c r="BD152" s="31"/>
      <c r="BE152" s="31"/>
      <c r="BF152" s="31"/>
      <c r="BG152" s="31"/>
      <c r="BH152" s="31"/>
      <c r="BI152" s="31"/>
      <c r="BJ152" s="31"/>
      <c r="BK152" s="31"/>
      <c r="BL152" s="31"/>
      <c r="BM152" s="31"/>
      <c r="BN152" s="31"/>
      <c r="BO152" s="31"/>
      <c r="BP152" s="31"/>
      <c r="BQ152" s="31"/>
      <c r="BR152" s="31"/>
      <c r="BS152" s="31"/>
      <c r="BT152" s="31"/>
      <c r="BU152" s="31"/>
      <c r="BV152" s="31"/>
      <c r="BW152" s="31"/>
      <c r="BX152" s="31"/>
      <c r="BY152" s="31"/>
      <c r="BZ152" s="31"/>
      <c r="CA152" s="31"/>
      <c r="CB152" s="31"/>
      <c r="CC152" s="31"/>
      <c r="CD152" s="31"/>
      <c r="CE152" s="31"/>
      <c r="CF152" s="31"/>
      <c r="CG152" s="31"/>
      <c r="CH152" s="31"/>
      <c r="CI152" s="31"/>
      <c r="CJ152" s="31"/>
      <c r="CK152" s="31"/>
      <c r="CL152" s="31"/>
      <c r="CM152" s="31"/>
      <c r="CN152" s="31"/>
      <c r="CO152" s="31"/>
      <c r="CP152" s="31"/>
      <c r="CQ152" s="31"/>
      <c r="CR152" s="31"/>
      <c r="CS152" s="31"/>
      <c r="CT152" s="31"/>
      <c r="CU152" s="31"/>
      <c r="CV152" s="31"/>
      <c r="CW152" s="31"/>
      <c r="CX152" s="31"/>
      <c r="CY152" s="31"/>
      <c r="CZ152" s="31"/>
      <c r="DA152" s="31"/>
      <c r="DB152" s="31"/>
      <c r="DC152" s="31"/>
      <c r="DD152" s="31"/>
      <c r="DE152" s="31"/>
      <c r="DF152" s="31"/>
      <c r="DG152" s="31"/>
      <c r="DH152" s="31"/>
      <c r="DI152" s="31"/>
      <c r="DJ152" s="31"/>
      <c r="DK152" s="31"/>
      <c r="DL152" s="31"/>
      <c r="DM152" s="31"/>
      <c r="DN152" s="31"/>
      <c r="DO152" s="31"/>
      <c r="DP152" s="31"/>
      <c r="DQ152" s="31"/>
      <c r="DR152" s="31"/>
      <c r="DS152" s="31"/>
      <c r="DT152" s="31"/>
      <c r="DU152" s="31"/>
      <c r="DV152" s="31"/>
      <c r="DW152" s="31"/>
      <c r="DX152" s="31"/>
      <c r="DY152" s="31"/>
      <c r="DZ152" s="31"/>
      <c r="EA152" s="31"/>
      <c r="EB152" s="31"/>
      <c r="EC152" s="31"/>
      <c r="ED152" s="31"/>
      <c r="EE152" s="31"/>
      <c r="EF152" s="31"/>
      <c r="EG152" s="31"/>
      <c r="EH152" s="31"/>
      <c r="EI152" s="31"/>
      <c r="EJ152" s="31"/>
      <c r="EK152" s="31"/>
      <c r="EL152" s="31"/>
      <c r="EM152" s="31"/>
      <c r="EN152" s="31"/>
      <c r="EO152" s="31"/>
      <c r="EP152" s="31"/>
      <c r="EQ152" s="31"/>
      <c r="ER152" s="31"/>
      <c r="ES152" s="31"/>
      <c r="ET152" s="31"/>
      <c r="EU152" s="31"/>
      <c r="EV152" s="31"/>
      <c r="EW152" s="31"/>
      <c r="EX152" s="31"/>
      <c r="EY152" s="31"/>
      <c r="EZ152" s="31"/>
      <c r="FA152" s="31"/>
      <c r="FB152" s="31"/>
      <c r="FC152" s="31"/>
      <c r="FD152" s="31"/>
      <c r="FE152" s="31"/>
      <c r="FF152" s="31"/>
      <c r="FG152" s="31"/>
      <c r="FH152" s="31"/>
      <c r="FI152" s="31"/>
      <c r="FJ152" s="31"/>
      <c r="FK152" s="31"/>
      <c r="FL152" s="31"/>
      <c r="FM152" s="31"/>
      <c r="FN152" s="31"/>
      <c r="FO152" s="31"/>
      <c r="FP152" s="31"/>
      <c r="FQ152" s="31"/>
      <c r="FR152" s="31"/>
      <c r="FS152" s="31"/>
      <c r="FT152" s="31"/>
      <c r="FU152" s="31"/>
      <c r="FV152" s="31"/>
      <c r="FW152" s="31"/>
      <c r="FX152" s="31"/>
      <c r="FY152" s="31"/>
      <c r="FZ152" s="31"/>
      <c r="GA152" s="31"/>
      <c r="GB152" s="31"/>
      <c r="GC152" s="31"/>
      <c r="GD152" s="31"/>
      <c r="GE152" s="31"/>
      <c r="GF152" s="31"/>
      <c r="GG152" s="31"/>
      <c r="GH152" s="31"/>
      <c r="GI152" s="31"/>
      <c r="GJ152" s="31"/>
      <c r="GK152" s="31"/>
      <c r="GL152" s="31"/>
      <c r="GM152" s="31"/>
      <c r="GN152" s="31"/>
      <c r="GO152" s="31"/>
      <c r="GP152" s="31"/>
      <c r="GQ152" s="31"/>
      <c r="GR152" s="31"/>
      <c r="GS152" s="31"/>
      <c r="GT152" s="31"/>
      <c r="GU152" s="31"/>
      <c r="GV152" s="31"/>
      <c r="GW152" s="31"/>
      <c r="GX152" s="31"/>
      <c r="GY152" s="31"/>
      <c r="GZ152" s="31"/>
      <c r="HA152" s="31"/>
      <c r="HB152" s="31"/>
      <c r="HC152" s="31"/>
      <c r="HD152" s="31"/>
      <c r="HE152" s="31"/>
      <c r="HF152" s="31"/>
      <c r="HG152" s="31"/>
      <c r="HH152" s="31"/>
      <c r="HI152" s="31"/>
      <c r="HJ152" s="31"/>
      <c r="HK152" s="31"/>
      <c r="HL152" s="31"/>
      <c r="HM152" s="31"/>
      <c r="HN152" s="31"/>
      <c r="HO152" s="31"/>
      <c r="HP152" s="31"/>
      <c r="HQ152" s="31"/>
      <c r="HR152" s="31"/>
      <c r="HS152" s="31"/>
      <c r="HT152" s="31"/>
      <c r="HU152" s="31"/>
      <c r="HV152" s="31"/>
      <c r="HW152" s="31"/>
      <c r="HX152" s="31"/>
      <c r="HY152" s="31"/>
      <c r="HZ152" s="31"/>
      <c r="IA152" s="31"/>
      <c r="IB152" s="31"/>
      <c r="IC152" s="31"/>
      <c r="ID152" s="31"/>
      <c r="IE152" s="31"/>
      <c r="IF152" s="31"/>
      <c r="IG152" s="31"/>
      <c r="IH152" s="31"/>
      <c r="II152" s="31"/>
      <c r="IJ152" s="31"/>
      <c r="IK152" s="31"/>
      <c r="IL152" s="31"/>
      <c r="IM152" s="31"/>
      <c r="IN152" s="31"/>
      <c r="IO152" s="31"/>
      <c r="IP152" s="31"/>
      <c r="IQ152" s="31"/>
      <c r="IR152" s="31"/>
      <c r="IS152" s="31"/>
      <c r="IT152" s="31"/>
      <c r="IU152" s="31"/>
      <c r="IV152" s="31"/>
      <c r="IW152" s="31"/>
      <c r="IX152" s="31"/>
      <c r="IY152" s="31"/>
      <c r="IZ152" s="31"/>
      <c r="JA152" s="31"/>
      <c r="JB152" s="31"/>
      <c r="JC152" s="31"/>
      <c r="JD152" s="31"/>
      <c r="JE152" s="31"/>
      <c r="JF152" s="31"/>
      <c r="JG152" s="31"/>
      <c r="JH152" s="31"/>
      <c r="JI152" s="31"/>
      <c r="JJ152" s="31"/>
      <c r="JK152" s="31"/>
      <c r="JL152" s="31"/>
      <c r="JM152" s="31"/>
      <c r="JN152" s="31"/>
      <c r="JO152" s="31"/>
      <c r="JP152" s="31"/>
      <c r="JQ152" s="31"/>
      <c r="JR152" s="31"/>
      <c r="JS152" s="31"/>
      <c r="JT152" s="31"/>
      <c r="JU152" s="31"/>
      <c r="JV152" s="31"/>
      <c r="JW152" s="31"/>
      <c r="JX152" s="31"/>
      <c r="JY152" s="31"/>
      <c r="JZ152" s="31"/>
      <c r="KA152" s="31"/>
      <c r="KB152" s="31"/>
      <c r="KC152" s="31"/>
      <c r="KD152" s="31"/>
      <c r="KE152" s="31"/>
      <c r="KF152" s="31"/>
      <c r="KG152" s="31"/>
      <c r="KH152" s="31"/>
      <c r="KI152" s="31"/>
      <c r="KJ152" s="31"/>
      <c r="KK152" s="31"/>
      <c r="KL152" s="31"/>
      <c r="KM152" s="31"/>
      <c r="KN152" s="31"/>
      <c r="KO152" s="31"/>
      <c r="KP152" s="31"/>
      <c r="KQ152" s="31"/>
      <c r="KR152" s="31"/>
      <c r="KS152" s="31"/>
      <c r="KT152" s="31"/>
      <c r="KU152" s="31"/>
      <c r="KV152" s="31"/>
      <c r="KW152" s="31"/>
      <c r="KX152" s="31"/>
      <c r="KY152" s="31"/>
      <c r="KZ152" s="31"/>
      <c r="LA152" s="31"/>
      <c r="LB152" s="31"/>
      <c r="LC152" s="31"/>
      <c r="LD152" s="31"/>
      <c r="LE152" s="31"/>
      <c r="LF152" s="31"/>
      <c r="LG152" s="31"/>
      <c r="LH152" s="31"/>
      <c r="LI152" s="31"/>
      <c r="LJ152" s="31"/>
      <c r="LK152" s="31"/>
      <c r="LL152" s="31"/>
      <c r="LM152" s="31"/>
      <c r="LN152" s="31"/>
      <c r="LO152" s="31"/>
      <c r="LP152" s="31"/>
      <c r="LQ152" s="31"/>
      <c r="LR152" s="31"/>
      <c r="LS152" s="31"/>
      <c r="LT152" s="31"/>
      <c r="LU152" s="31"/>
      <c r="LV152" s="31"/>
      <c r="LW152" s="31"/>
      <c r="LX152" s="31"/>
      <c r="LY152" s="31"/>
      <c r="LZ152" s="31"/>
      <c r="MA152" s="31"/>
      <c r="MB152" s="31"/>
      <c r="MC152" s="31"/>
      <c r="MD152" s="31"/>
      <c r="ME152" s="31"/>
      <c r="MF152" s="31"/>
      <c r="MG152" s="31"/>
      <c r="MH152" s="31"/>
      <c r="MI152" s="31"/>
      <c r="MJ152" s="31"/>
      <c r="MK152" s="31"/>
      <c r="ML152" s="31"/>
      <c r="MM152" s="31"/>
      <c r="MN152" s="31"/>
      <c r="MO152" s="31"/>
      <c r="MP152" s="31"/>
      <c r="MQ152" s="31"/>
      <c r="MR152" s="31"/>
      <c r="MS152" s="31"/>
      <c r="MT152" s="31"/>
      <c r="MU152" s="31"/>
      <c r="MV152" s="31"/>
      <c r="MW152" s="31"/>
      <c r="MX152" s="31"/>
      <c r="MY152" s="31"/>
      <c r="MZ152" s="31"/>
      <c r="NA152" s="31"/>
      <c r="NB152" s="31"/>
      <c r="NC152" s="31"/>
      <c r="ND152" s="31"/>
      <c r="NE152" s="31"/>
      <c r="NF152" s="31"/>
      <c r="NG152" s="31"/>
      <c r="NH152" s="31"/>
      <c r="NI152" s="31"/>
      <c r="NJ152" s="31"/>
      <c r="NK152" s="31"/>
      <c r="NL152" s="31"/>
      <c r="NM152" s="31"/>
      <c r="NN152" s="31"/>
      <c r="NO152" s="31"/>
      <c r="NP152" s="31"/>
      <c r="NQ152" s="31"/>
      <c r="NR152" s="31"/>
      <c r="NS152" s="31"/>
      <c r="NT152" s="31"/>
      <c r="NU152" s="31"/>
      <c r="NV152" s="31"/>
      <c r="NW152" s="31"/>
      <c r="NX152" s="31"/>
      <c r="NY152" s="31"/>
      <c r="NZ152" s="31"/>
      <c r="OA152" s="31"/>
      <c r="OB152" s="31"/>
      <c r="OC152" s="31"/>
      <c r="OD152" s="31"/>
      <c r="OE152" s="31"/>
      <c r="OF152" s="31"/>
      <c r="OG152" s="31"/>
      <c r="OH152" s="31"/>
      <c r="OI152" s="31"/>
      <c r="OJ152" s="31"/>
      <c r="OK152" s="31"/>
      <c r="OL152" s="31"/>
      <c r="OM152" s="31"/>
      <c r="ON152" s="31"/>
      <c r="OO152" s="31"/>
      <c r="OP152" s="31"/>
      <c r="OQ152" s="31"/>
      <c r="OR152" s="31"/>
      <c r="OS152" s="31"/>
      <c r="OT152" s="31"/>
      <c r="OU152" s="31"/>
      <c r="OV152" s="31"/>
      <c r="OW152" s="31"/>
      <c r="OX152" s="31"/>
      <c r="OY152" s="31"/>
      <c r="OZ152" s="31"/>
      <c r="PA152" s="31"/>
      <c r="PB152" s="31"/>
      <c r="PC152" s="31"/>
      <c r="PD152" s="31"/>
      <c r="PE152" s="31"/>
      <c r="PF152" s="31"/>
      <c r="PG152" s="31"/>
      <c r="PH152" s="31"/>
      <c r="PI152" s="31"/>
      <c r="PJ152" s="31"/>
      <c r="PK152" s="31"/>
      <c r="PL152" s="31"/>
      <c r="PM152" s="31"/>
      <c r="PN152" s="31"/>
      <c r="PO152" s="31"/>
      <c r="PP152" s="31"/>
      <c r="PQ152" s="31"/>
      <c r="PR152" s="31"/>
      <c r="PS152" s="31"/>
      <c r="PT152" s="31"/>
      <c r="PU152" s="31"/>
      <c r="PV152" s="31"/>
      <c r="PW152" s="31"/>
      <c r="PX152" s="31"/>
      <c r="PY152" s="31"/>
      <c r="PZ152" s="31"/>
      <c r="QA152" s="31"/>
      <c r="QB152" s="31"/>
      <c r="QC152" s="31"/>
      <c r="QD152" s="31"/>
      <c r="QE152" s="31"/>
      <c r="QF152" s="31"/>
      <c r="QG152" s="31"/>
      <c r="QH152" s="31"/>
      <c r="QI152" s="31"/>
      <c r="QJ152" s="31"/>
      <c r="QK152" s="31"/>
      <c r="QL152" s="31"/>
      <c r="QM152" s="31"/>
      <c r="QN152" s="31"/>
      <c r="QO152" s="31"/>
      <c r="QP152" s="31"/>
      <c r="QQ152" s="31"/>
      <c r="QR152" s="31"/>
      <c r="QS152" s="31"/>
      <c r="QT152" s="31"/>
      <c r="QU152" s="31"/>
      <c r="QV152" s="31"/>
      <c r="QW152" s="31"/>
      <c r="QX152" s="31"/>
      <c r="QY152" s="31"/>
      <c r="QZ152" s="31"/>
      <c r="RA152" s="31"/>
      <c r="RB152" s="31"/>
      <c r="RC152" s="31"/>
      <c r="RD152" s="31"/>
      <c r="RE152" s="31"/>
      <c r="RF152" s="31"/>
      <c r="RG152" s="31"/>
      <c r="RH152" s="31"/>
      <c r="RI152" s="31"/>
      <c r="RJ152" s="31"/>
      <c r="RK152" s="31"/>
      <c r="RL152" s="31"/>
      <c r="RM152" s="31"/>
      <c r="RN152" s="31"/>
      <c r="RO152" s="31"/>
      <c r="RP152" s="31"/>
      <c r="RQ152" s="31"/>
      <c r="RR152" s="31"/>
      <c r="RS152" s="31"/>
      <c r="RT152" s="31"/>
      <c r="RU152" s="31"/>
      <c r="RV152" s="31"/>
      <c r="RW152" s="31"/>
      <c r="RX152" s="31"/>
      <c r="RY152" s="31"/>
      <c r="RZ152" s="31"/>
      <c r="SA152" s="31"/>
      <c r="SB152" s="31"/>
      <c r="SC152" s="31"/>
      <c r="SD152" s="31"/>
      <c r="SE152" s="31"/>
      <c r="SF152" s="31"/>
      <c r="SG152" s="31"/>
      <c r="SH152" s="31"/>
      <c r="SI152" s="31"/>
      <c r="SJ152" s="31"/>
      <c r="SK152" s="31"/>
      <c r="SL152" s="31"/>
      <c r="SM152" s="31"/>
      <c r="SN152" s="31"/>
      <c r="SO152" s="31"/>
      <c r="SP152" s="31"/>
      <c r="SQ152" s="31"/>
      <c r="SR152" s="31"/>
      <c r="SS152" s="31"/>
      <c r="ST152" s="31"/>
      <c r="SU152" s="31"/>
      <c r="SV152" s="31"/>
      <c r="SW152" s="31"/>
      <c r="SX152" s="31"/>
      <c r="SY152" s="31"/>
      <c r="SZ152" s="31"/>
      <c r="TA152" s="31"/>
      <c r="TB152" s="31"/>
      <c r="TC152" s="31"/>
      <c r="TD152" s="31"/>
      <c r="TE152" s="31"/>
      <c r="TF152" s="31"/>
      <c r="TG152" s="31"/>
      <c r="TH152" s="31"/>
      <c r="TI152" s="31"/>
      <c r="TJ152" s="31"/>
      <c r="TK152" s="31"/>
      <c r="TL152" s="31"/>
      <c r="TM152" s="31"/>
      <c r="TN152" s="31"/>
      <c r="TO152" s="31"/>
      <c r="TP152" s="31"/>
      <c r="TQ152" s="31"/>
      <c r="TR152" s="31"/>
      <c r="TS152" s="31"/>
      <c r="TT152" s="31"/>
      <c r="TU152" s="31"/>
      <c r="TV152" s="31"/>
      <c r="TW152" s="31"/>
      <c r="TX152" s="31"/>
      <c r="TY152" s="31"/>
      <c r="TZ152" s="31"/>
      <c r="UA152" s="31"/>
      <c r="UB152" s="31"/>
      <c r="UC152" s="31"/>
      <c r="UD152" s="31"/>
      <c r="UE152" s="31"/>
      <c r="UF152" s="31"/>
      <c r="UG152" s="31"/>
      <c r="UH152" s="31"/>
      <c r="UI152" s="31"/>
      <c r="UJ152" s="31"/>
      <c r="UK152" s="31"/>
      <c r="UL152" s="31"/>
      <c r="UM152" s="31"/>
      <c r="UN152" s="31"/>
      <c r="UO152" s="31"/>
      <c r="UP152" s="31"/>
      <c r="UQ152" s="31"/>
      <c r="UR152" s="31"/>
      <c r="US152" s="31"/>
      <c r="UT152" s="31"/>
      <c r="UU152" s="31"/>
      <c r="UV152" s="31"/>
      <c r="UW152" s="31"/>
      <c r="UX152" s="31"/>
      <c r="UY152" s="31"/>
      <c r="UZ152" s="31"/>
      <c r="VA152" s="31"/>
      <c r="VB152" s="31"/>
      <c r="VC152" s="31"/>
      <c r="VD152" s="31"/>
      <c r="VE152" s="31"/>
      <c r="VF152" s="31"/>
      <c r="VG152" s="31"/>
      <c r="VH152" s="31"/>
      <c r="VI152" s="31"/>
      <c r="VJ152" s="31"/>
      <c r="VK152" s="31"/>
      <c r="VL152" s="31"/>
      <c r="VM152" s="31"/>
      <c r="VN152" s="31"/>
      <c r="VO152" s="31"/>
      <c r="VP152" s="31"/>
      <c r="VQ152" s="31"/>
      <c r="VR152" s="31"/>
      <c r="VS152" s="31"/>
      <c r="VT152" s="31"/>
      <c r="VU152" s="31"/>
      <c r="VV152" s="31"/>
      <c r="VW152" s="31"/>
      <c r="VX152" s="31"/>
      <c r="VY152" s="31"/>
      <c r="VZ152" s="31"/>
      <c r="WA152" s="31"/>
      <c r="WB152" s="31"/>
      <c r="WC152" s="31"/>
      <c r="WD152" s="31"/>
      <c r="WE152" s="31"/>
      <c r="WF152" s="31"/>
      <c r="WG152" s="31"/>
      <c r="WH152" s="31"/>
      <c r="WI152" s="31"/>
      <c r="WJ152" s="31"/>
      <c r="WK152" s="31"/>
      <c r="WL152" s="31"/>
      <c r="WM152" s="31"/>
      <c r="WN152" s="31"/>
      <c r="WO152" s="31"/>
      <c r="WP152" s="31"/>
      <c r="WQ152" s="31"/>
      <c r="WR152" s="31"/>
      <c r="WS152" s="31"/>
      <c r="WT152" s="31"/>
      <c r="WU152" s="31"/>
      <c r="WV152" s="31"/>
      <c r="WW152" s="31"/>
      <c r="WX152" s="31"/>
      <c r="WY152" s="31"/>
      <c r="WZ152" s="31"/>
      <c r="XA152" s="31"/>
      <c r="XB152" s="31"/>
      <c r="XC152" s="31"/>
      <c r="XD152" s="31"/>
      <c r="XE152" s="31"/>
      <c r="XF152" s="31"/>
      <c r="XG152" s="31"/>
      <c r="XH152" s="31"/>
      <c r="XI152" s="31"/>
      <c r="XJ152" s="31"/>
      <c r="XK152" s="31"/>
      <c r="XL152" s="31"/>
      <c r="XM152" s="31"/>
      <c r="XN152" s="31"/>
      <c r="XO152" s="31"/>
      <c r="XP152" s="31"/>
      <c r="XQ152" s="31"/>
      <c r="XR152" s="31"/>
      <c r="XS152" s="31"/>
      <c r="XT152" s="31"/>
      <c r="XU152" s="31"/>
      <c r="XV152" s="31"/>
      <c r="XW152" s="31"/>
      <c r="XX152" s="31"/>
      <c r="XY152" s="31"/>
      <c r="XZ152" s="31"/>
      <c r="YA152" s="31"/>
      <c r="YB152" s="31"/>
      <c r="YC152" s="31"/>
      <c r="YD152" s="31"/>
      <c r="YE152" s="31"/>
      <c r="YF152" s="31"/>
      <c r="YG152" s="31"/>
      <c r="YH152" s="31"/>
      <c r="YI152" s="31"/>
      <c r="YJ152" s="31"/>
      <c r="YK152" s="31"/>
      <c r="YL152" s="31"/>
      <c r="YM152" s="31"/>
      <c r="YN152" s="31"/>
      <c r="YO152" s="31"/>
      <c r="YP152" s="31"/>
      <c r="YQ152" s="31"/>
      <c r="YR152" s="31"/>
      <c r="YS152" s="31"/>
      <c r="YT152" s="31"/>
      <c r="YU152" s="31"/>
      <c r="YV152" s="31"/>
      <c r="YW152" s="31"/>
      <c r="YX152" s="31"/>
      <c r="YY152" s="31"/>
      <c r="YZ152" s="31"/>
      <c r="ZA152" s="31"/>
      <c r="ZB152" s="31"/>
      <c r="ZC152" s="31"/>
      <c r="ZD152" s="31"/>
      <c r="ZE152" s="31"/>
      <c r="ZF152" s="31"/>
      <c r="ZG152" s="31"/>
      <c r="ZH152" s="31"/>
      <c r="ZI152" s="31"/>
      <c r="ZJ152" s="31"/>
      <c r="ZK152" s="31"/>
      <c r="ZL152" s="31"/>
      <c r="ZM152" s="31"/>
      <c r="ZN152" s="31"/>
      <c r="ZO152" s="31"/>
      <c r="ZP152" s="31"/>
      <c r="ZQ152" s="31"/>
      <c r="ZR152" s="31"/>
      <c r="ZS152" s="31"/>
      <c r="ZT152" s="31"/>
      <c r="ZU152" s="31"/>
      <c r="ZV152" s="31"/>
      <c r="ZW152" s="31"/>
      <c r="ZX152" s="31"/>
      <c r="ZY152" s="31"/>
      <c r="ZZ152" s="31"/>
      <c r="AAA152" s="31"/>
      <c r="AAB152" s="31"/>
      <c r="AAC152" s="31"/>
      <c r="AAD152" s="31"/>
      <c r="AAE152" s="31"/>
      <c r="AAF152" s="31"/>
      <c r="AAG152" s="31"/>
      <c r="AAH152" s="31"/>
      <c r="AAI152" s="31"/>
      <c r="AAJ152" s="31"/>
      <c r="AAK152" s="31"/>
      <c r="AAL152" s="31"/>
      <c r="AAM152" s="31"/>
      <c r="AAN152" s="31"/>
      <c r="AAO152" s="31"/>
      <c r="AAP152" s="31"/>
      <c r="AAQ152" s="31"/>
      <c r="AAR152" s="31"/>
      <c r="AAS152" s="31"/>
      <c r="AAT152" s="31"/>
      <c r="AAU152" s="31"/>
      <c r="AAV152" s="31"/>
      <c r="AAW152" s="31"/>
      <c r="AAX152" s="31"/>
      <c r="AAY152" s="31"/>
      <c r="AAZ152" s="31"/>
      <c r="ABA152" s="31"/>
      <c r="ABB152" s="31"/>
      <c r="ABC152" s="31"/>
      <c r="ABD152" s="31"/>
      <c r="ABE152" s="31"/>
      <c r="ABF152" s="31"/>
      <c r="ABG152" s="31"/>
      <c r="ABH152" s="31"/>
      <c r="ABI152" s="31"/>
      <c r="ABJ152" s="31"/>
      <c r="ABK152" s="31"/>
      <c r="ABL152" s="31"/>
      <c r="ABM152" s="31"/>
      <c r="ABN152" s="31"/>
      <c r="ABO152" s="31"/>
      <c r="ABP152" s="31"/>
      <c r="ABQ152" s="31"/>
      <c r="ABR152" s="31"/>
      <c r="ABS152" s="31"/>
      <c r="ABT152" s="31"/>
      <c r="ABU152" s="31"/>
      <c r="ABV152" s="31"/>
      <c r="ABW152" s="31"/>
      <c r="ABX152" s="31"/>
      <c r="ABY152" s="31"/>
      <c r="ABZ152" s="31"/>
      <c r="ACA152" s="31"/>
      <c r="ACB152" s="31"/>
      <c r="ACC152" s="31"/>
      <c r="ACD152" s="31"/>
      <c r="ACE152" s="31"/>
      <c r="ACF152" s="31"/>
      <c r="ACG152" s="31"/>
      <c r="ACH152" s="31"/>
      <c r="ACI152" s="31"/>
      <c r="ACJ152" s="31"/>
      <c r="ACK152" s="31"/>
      <c r="ACL152" s="31"/>
      <c r="ACM152" s="31"/>
      <c r="ACN152" s="31"/>
      <c r="ACO152" s="31"/>
      <c r="ACP152" s="31"/>
      <c r="ACQ152" s="31"/>
      <c r="ACR152" s="31"/>
      <c r="ACS152" s="31"/>
      <c r="ACT152" s="31"/>
      <c r="ACU152" s="31"/>
      <c r="ACV152" s="31"/>
      <c r="ACW152" s="31"/>
      <c r="ACX152" s="31"/>
      <c r="ACY152" s="31"/>
      <c r="ACZ152" s="31"/>
      <c r="ADA152" s="31"/>
      <c r="ADB152" s="31"/>
      <c r="ADC152" s="31"/>
      <c r="ADD152" s="31"/>
      <c r="ADE152" s="31"/>
      <c r="ADF152" s="31"/>
      <c r="ADG152" s="31"/>
      <c r="ADH152" s="31"/>
      <c r="ADI152" s="31"/>
      <c r="ADJ152" s="31"/>
      <c r="ADK152" s="31"/>
      <c r="ADL152" s="31"/>
      <c r="ADM152" s="31"/>
      <c r="ADN152" s="31"/>
      <c r="ADO152" s="31"/>
      <c r="ADP152" s="31"/>
      <c r="ADQ152" s="31"/>
      <c r="ADR152" s="31"/>
      <c r="ADS152" s="31"/>
      <c r="ADT152" s="31"/>
      <c r="ADU152" s="31"/>
      <c r="ADV152" s="31"/>
      <c r="ADW152" s="31"/>
      <c r="ADX152" s="31"/>
      <c r="ADY152" s="31"/>
      <c r="ADZ152" s="31"/>
      <c r="AEA152" s="31"/>
      <c r="AEB152" s="31"/>
      <c r="AEC152" s="31"/>
      <c r="AED152" s="31"/>
      <c r="AEE152" s="31"/>
      <c r="AEF152" s="31"/>
      <c r="AEG152" s="31"/>
      <c r="AEH152" s="31"/>
      <c r="AEI152" s="31"/>
      <c r="AEJ152" s="31"/>
      <c r="AEK152" s="31"/>
      <c r="AEL152" s="31"/>
      <c r="AEM152" s="31"/>
      <c r="AEN152" s="31"/>
      <c r="AEO152" s="31"/>
      <c r="AEP152" s="31"/>
      <c r="AEQ152" s="31"/>
      <c r="AER152" s="31"/>
      <c r="AES152" s="31"/>
      <c r="AET152" s="31"/>
      <c r="AEU152" s="31"/>
      <c r="AEV152" s="31"/>
      <c r="AEW152" s="31"/>
      <c r="AEX152" s="31"/>
      <c r="AEY152" s="31"/>
      <c r="AEZ152" s="31"/>
      <c r="AFA152" s="31"/>
      <c r="AFB152" s="31"/>
      <c r="AFC152" s="31"/>
      <c r="AFD152" s="31"/>
      <c r="AFE152" s="31"/>
      <c r="AFF152" s="31"/>
      <c r="AFG152" s="31"/>
      <c r="AFH152" s="31"/>
      <c r="AFI152" s="31"/>
      <c r="AFJ152" s="31"/>
      <c r="AFK152" s="31"/>
      <c r="AFL152" s="31"/>
      <c r="AFM152" s="31"/>
      <c r="AFN152" s="31"/>
      <c r="AFO152" s="31"/>
      <c r="AFP152" s="31"/>
      <c r="AFQ152" s="31"/>
      <c r="AFR152" s="31"/>
      <c r="AFS152" s="31"/>
      <c r="AFT152" s="31"/>
      <c r="AFU152" s="31"/>
      <c r="AFV152" s="31"/>
      <c r="AFW152" s="31"/>
      <c r="AFX152" s="31"/>
      <c r="AFY152" s="31"/>
      <c r="AFZ152" s="31"/>
      <c r="AGA152" s="31"/>
      <c r="AGB152" s="31"/>
      <c r="AGC152" s="31"/>
      <c r="AGD152" s="31"/>
      <c r="AGE152" s="31"/>
      <c r="AGF152" s="31"/>
      <c r="AGG152" s="31"/>
      <c r="AGH152" s="31"/>
      <c r="AGI152" s="31"/>
      <c r="AGJ152" s="31"/>
      <c r="AGK152" s="31"/>
      <c r="AGL152" s="31"/>
      <c r="AGM152" s="31"/>
      <c r="AGN152" s="31"/>
      <c r="AGO152" s="31"/>
      <c r="AGP152" s="31"/>
      <c r="AGQ152" s="31"/>
      <c r="AGR152" s="31"/>
      <c r="AGS152" s="31"/>
      <c r="AGT152" s="31"/>
      <c r="AGU152" s="31"/>
      <c r="AGV152" s="31"/>
      <c r="AGW152" s="31"/>
      <c r="AGX152" s="31"/>
      <c r="AGY152" s="31"/>
      <c r="AGZ152" s="31"/>
      <c r="AHA152" s="31"/>
      <c r="AHB152" s="31"/>
      <c r="AHC152" s="31"/>
      <c r="AHD152" s="31"/>
      <c r="AHE152" s="31"/>
      <c r="AHF152" s="31"/>
      <c r="AHG152" s="31"/>
      <c r="AHH152" s="31"/>
      <c r="AHI152" s="31"/>
      <c r="AHJ152" s="31"/>
      <c r="AHK152" s="31"/>
      <c r="AHL152" s="31"/>
      <c r="AHM152" s="31"/>
      <c r="AHN152" s="31"/>
      <c r="AHO152" s="31"/>
      <c r="AHP152" s="31"/>
      <c r="AHQ152" s="31"/>
      <c r="AHR152" s="31"/>
      <c r="AHS152" s="31"/>
      <c r="AHT152" s="31"/>
      <c r="AHU152" s="31"/>
      <c r="AHV152" s="31"/>
      <c r="AHW152" s="31"/>
      <c r="AHX152" s="31"/>
      <c r="AHY152" s="31"/>
      <c r="AHZ152" s="31"/>
      <c r="AIA152" s="31"/>
      <c r="AIB152" s="31"/>
      <c r="AIC152" s="31"/>
      <c r="AID152" s="31"/>
      <c r="AIE152" s="31"/>
      <c r="AIF152" s="31"/>
      <c r="AIG152" s="31"/>
      <c r="AIH152" s="31"/>
      <c r="AII152" s="31"/>
      <c r="AIJ152" s="31"/>
      <c r="AIK152" s="31"/>
      <c r="AIL152" s="31"/>
      <c r="AIM152" s="31"/>
      <c r="AIN152" s="31"/>
      <c r="AIO152" s="31"/>
      <c r="AIP152" s="31"/>
      <c r="AIQ152" s="31"/>
      <c r="AIR152" s="31"/>
      <c r="AIS152" s="31"/>
      <c r="AIT152" s="31"/>
      <c r="AIU152" s="31"/>
      <c r="AIV152" s="31"/>
      <c r="AIW152" s="31"/>
      <c r="AIX152" s="31"/>
      <c r="AIY152" s="31"/>
      <c r="AIZ152" s="31"/>
      <c r="AJA152" s="31"/>
      <c r="AJB152" s="31"/>
      <c r="AJC152" s="31"/>
      <c r="AJD152" s="31"/>
      <c r="AJE152" s="31"/>
      <c r="AJF152" s="31"/>
      <c r="AJG152" s="31"/>
      <c r="AJH152" s="31"/>
      <c r="AJI152" s="31"/>
      <c r="AJJ152" s="31"/>
      <c r="AJK152" s="31"/>
      <c r="AJL152" s="31"/>
      <c r="AJM152" s="31"/>
      <c r="AJN152" s="31"/>
      <c r="AJO152" s="31"/>
      <c r="AJP152" s="31"/>
      <c r="AJQ152" s="31"/>
      <c r="AJR152" s="31"/>
      <c r="AJS152" s="31"/>
      <c r="AJT152" s="31"/>
      <c r="AJU152" s="31"/>
      <c r="AJV152" s="31"/>
      <c r="AJW152" s="31"/>
      <c r="AJX152" s="31"/>
      <c r="AJY152" s="31"/>
      <c r="AJZ152" s="31"/>
      <c r="AKA152" s="31"/>
      <c r="AKB152" s="31"/>
      <c r="AKC152" s="31"/>
      <c r="AKD152" s="31"/>
      <c r="AKE152" s="31"/>
      <c r="AKF152" s="31"/>
      <c r="AKG152" s="31"/>
      <c r="AKH152" s="31"/>
      <c r="AKI152" s="31"/>
      <c r="AKJ152" s="31"/>
      <c r="AKK152" s="31"/>
      <c r="AKL152" s="31"/>
      <c r="AKM152" s="31"/>
      <c r="AKN152" s="31"/>
      <c r="AKO152" s="31"/>
      <c r="AKP152" s="31"/>
      <c r="AKQ152" s="31"/>
      <c r="AKR152" s="31"/>
      <c r="AKS152" s="31"/>
      <c r="AKT152" s="31"/>
      <c r="AKU152" s="31"/>
      <c r="AKV152" s="31"/>
      <c r="AKW152" s="31"/>
      <c r="AKX152" s="31"/>
      <c r="AKY152" s="31"/>
      <c r="AKZ152" s="31"/>
      <c r="ALA152" s="31"/>
      <c r="ALB152" s="31"/>
      <c r="ALC152" s="31"/>
      <c r="ALD152" s="31"/>
      <c r="ALE152" s="31"/>
      <c r="ALF152" s="31"/>
      <c r="ALG152" s="31"/>
      <c r="ALH152" s="31"/>
      <c r="ALI152" s="31"/>
      <c r="ALJ152" s="31"/>
      <c r="ALK152" s="31"/>
      <c r="ALL152" s="31"/>
      <c r="ALM152" s="31"/>
      <c r="ALN152" s="31"/>
      <c r="ALO152" s="31"/>
      <c r="ALP152" s="31"/>
      <c r="ALQ152" s="31"/>
      <c r="ALR152" s="31"/>
      <c r="ALS152" s="31"/>
      <c r="ALT152" s="31"/>
      <c r="ALU152" s="31"/>
      <c r="ALV152" s="31"/>
      <c r="ALW152" s="31"/>
      <c r="ALX152" s="31"/>
      <c r="ALY152" s="31"/>
      <c r="ALZ152" s="31"/>
      <c r="AMA152" s="31"/>
      <c r="AMB152" s="31"/>
      <c r="AMC152" s="31"/>
      <c r="AMD152" s="31"/>
      <c r="AME152" s="31"/>
      <c r="AMF152" s="31"/>
      <c r="AMG152" s="31"/>
      <c r="AMH152" s="31"/>
      <c r="AMI152" s="31"/>
      <c r="AMJ152" s="31"/>
      <c r="AMK152" s="31"/>
      <c r="AML152" s="31"/>
      <c r="AMM152" s="31"/>
      <c r="AMN152" s="31"/>
      <c r="AMO152" s="31"/>
      <c r="AMP152" s="31"/>
      <c r="AMQ152" s="31"/>
      <c r="AMR152" s="31"/>
      <c r="AMS152" s="31"/>
      <c r="AMT152" s="31"/>
      <c r="AMU152" s="31"/>
      <c r="AMV152" s="31"/>
      <c r="AMW152" s="31"/>
      <c r="AMX152" s="31"/>
      <c r="AMY152" s="31"/>
      <c r="AMZ152" s="31"/>
      <c r="ANA152" s="31"/>
      <c r="ANB152" s="31"/>
      <c r="ANC152" s="31"/>
      <c r="AND152" s="31"/>
      <c r="ANE152" s="31"/>
      <c r="ANF152" s="31"/>
      <c r="ANG152" s="31"/>
      <c r="ANH152" s="31"/>
      <c r="ANI152" s="31"/>
      <c r="ANJ152" s="31"/>
      <c r="ANK152" s="31"/>
      <c r="ANL152" s="31"/>
      <c r="ANM152" s="31"/>
      <c r="ANN152" s="31"/>
      <c r="ANO152" s="31"/>
      <c r="ANP152" s="31"/>
      <c r="ANQ152" s="31"/>
      <c r="ANR152" s="31"/>
      <c r="ANS152" s="31"/>
      <c r="ANT152" s="31"/>
      <c r="ANU152" s="31"/>
      <c r="ANV152" s="31"/>
      <c r="ANW152" s="31"/>
      <c r="ANX152" s="31"/>
      <c r="ANY152" s="31"/>
      <c r="ANZ152" s="31"/>
      <c r="AOA152" s="31"/>
      <c r="AOB152" s="31"/>
      <c r="AOC152" s="31"/>
      <c r="AOD152" s="31"/>
      <c r="AOE152" s="31"/>
      <c r="AOF152" s="31"/>
      <c r="AOG152" s="31"/>
      <c r="AOH152" s="31"/>
      <c r="AOI152" s="31"/>
      <c r="AOJ152" s="31"/>
      <c r="AOK152" s="31"/>
      <c r="AOL152" s="31"/>
      <c r="AOM152" s="31"/>
      <c r="AON152" s="31"/>
      <c r="AOO152" s="31"/>
      <c r="AOP152" s="31"/>
      <c r="AOQ152" s="31"/>
      <c r="AOR152" s="31"/>
      <c r="AOS152" s="31"/>
      <c r="AOT152" s="31"/>
      <c r="AOU152" s="31"/>
      <c r="AOV152" s="31"/>
      <c r="AOW152" s="31"/>
      <c r="AOX152" s="31"/>
      <c r="AOY152" s="31"/>
      <c r="AOZ152" s="31"/>
      <c r="APA152" s="31"/>
      <c r="APB152" s="31"/>
      <c r="APC152" s="31"/>
      <c r="APD152" s="31"/>
      <c r="APE152" s="31"/>
      <c r="APF152" s="31"/>
      <c r="APG152" s="31"/>
      <c r="APH152" s="31"/>
      <c r="API152" s="31"/>
      <c r="APJ152" s="31"/>
      <c r="APK152" s="31"/>
      <c r="APL152" s="31"/>
      <c r="APM152" s="31"/>
      <c r="APN152" s="31"/>
      <c r="APO152" s="31"/>
      <c r="APP152" s="31"/>
      <c r="APQ152" s="31"/>
      <c r="APR152" s="31"/>
      <c r="APS152" s="31"/>
      <c r="APT152" s="31"/>
      <c r="APU152" s="31"/>
      <c r="APV152" s="31"/>
      <c r="APW152" s="31"/>
      <c r="APX152" s="31"/>
      <c r="APY152" s="31"/>
      <c r="APZ152" s="31"/>
      <c r="AQA152" s="31"/>
      <c r="AQB152" s="31"/>
      <c r="AQC152" s="31"/>
      <c r="AQD152" s="31"/>
      <c r="AQE152" s="31"/>
      <c r="AQF152" s="31"/>
      <c r="AQG152" s="31"/>
      <c r="AQH152" s="31"/>
      <c r="AQI152" s="31"/>
      <c r="AQJ152" s="31"/>
      <c r="AQK152" s="31"/>
      <c r="AQL152" s="31"/>
      <c r="AQM152" s="31"/>
      <c r="AQN152" s="31"/>
      <c r="AQO152" s="31"/>
      <c r="AQP152" s="31"/>
      <c r="AQQ152" s="31"/>
      <c r="AQR152" s="31"/>
      <c r="AQS152" s="31"/>
      <c r="AQT152" s="31"/>
      <c r="AQU152" s="31"/>
      <c r="AQV152" s="31"/>
      <c r="AQW152" s="31"/>
      <c r="AQX152" s="31"/>
      <c r="AQY152" s="31"/>
      <c r="AQZ152" s="31"/>
      <c r="ARA152" s="31"/>
      <c r="ARB152" s="31"/>
      <c r="ARC152" s="31"/>
      <c r="ARD152" s="31"/>
      <c r="ARE152" s="31"/>
      <c r="ARF152" s="31"/>
      <c r="ARG152" s="31"/>
      <c r="ARH152" s="31"/>
      <c r="ARI152" s="31"/>
      <c r="ARJ152" s="31"/>
      <c r="ARK152" s="31"/>
      <c r="ARL152" s="31"/>
      <c r="ARM152" s="31"/>
      <c r="ARN152" s="31"/>
      <c r="ARO152" s="31"/>
      <c r="ARP152" s="31"/>
      <c r="ARQ152" s="31"/>
      <c r="ARR152" s="31"/>
      <c r="ARS152" s="31"/>
      <c r="ART152" s="31"/>
      <c r="ARU152" s="31"/>
      <c r="ARV152" s="31"/>
      <c r="ARW152" s="31"/>
      <c r="ARX152" s="31"/>
      <c r="ARY152" s="31"/>
      <c r="ARZ152" s="31"/>
      <c r="ASA152" s="31"/>
      <c r="ASB152" s="31"/>
      <c r="ASC152" s="31"/>
      <c r="ASD152" s="31"/>
      <c r="ASE152" s="31"/>
      <c r="ASF152" s="31"/>
      <c r="ASG152" s="31"/>
      <c r="ASH152" s="31"/>
      <c r="ASI152" s="31"/>
      <c r="ASJ152" s="31"/>
      <c r="ASK152" s="31"/>
      <c r="ASL152" s="31"/>
      <c r="ASM152" s="31"/>
      <c r="ASN152" s="31"/>
      <c r="ASO152" s="31"/>
      <c r="ASP152" s="31"/>
      <c r="ASQ152" s="31"/>
      <c r="ASR152" s="31"/>
      <c r="ASS152" s="31"/>
      <c r="AST152" s="31"/>
      <c r="ASU152" s="31"/>
      <c r="ASV152" s="31"/>
      <c r="ASW152" s="31"/>
      <c r="ASX152" s="31"/>
      <c r="ASY152" s="31"/>
      <c r="ASZ152" s="31"/>
      <c r="ATA152" s="31"/>
      <c r="ATB152" s="31"/>
      <c r="ATC152" s="31"/>
      <c r="ATD152" s="31"/>
      <c r="ATE152" s="31"/>
      <c r="ATF152" s="31"/>
      <c r="ATG152" s="31"/>
      <c r="ATH152" s="31"/>
      <c r="ATI152" s="31"/>
      <c r="ATJ152" s="31"/>
      <c r="ATK152" s="31"/>
      <c r="ATL152" s="31"/>
      <c r="ATM152" s="31"/>
      <c r="ATN152" s="31"/>
      <c r="ATO152" s="31"/>
      <c r="ATP152" s="31"/>
      <c r="ATQ152" s="31"/>
      <c r="ATR152" s="31"/>
      <c r="ATS152" s="31"/>
      <c r="ATT152" s="31"/>
      <c r="ATU152" s="31"/>
      <c r="ATV152" s="31"/>
      <c r="ATW152" s="31"/>
      <c r="ATX152" s="31"/>
      <c r="ATY152" s="31"/>
      <c r="ATZ152" s="31"/>
      <c r="AUA152" s="31"/>
      <c r="AUB152" s="31"/>
      <c r="AUC152" s="31"/>
      <c r="AUD152" s="31"/>
      <c r="AUE152" s="31"/>
      <c r="AUF152" s="31"/>
      <c r="AUG152" s="31"/>
      <c r="AUH152" s="31"/>
      <c r="AUI152" s="31"/>
      <c r="AUJ152" s="31"/>
      <c r="AUK152" s="31"/>
      <c r="AUL152" s="31"/>
      <c r="AUM152" s="31"/>
      <c r="AUN152" s="31"/>
      <c r="AUO152" s="31"/>
      <c r="AUP152" s="31"/>
      <c r="AUQ152" s="31"/>
      <c r="AUR152" s="31"/>
      <c r="AUS152" s="31"/>
      <c r="AUT152" s="31"/>
      <c r="AUU152" s="31"/>
      <c r="AUV152" s="31"/>
      <c r="AUW152" s="31"/>
      <c r="AUX152" s="31"/>
      <c r="AUY152" s="31"/>
      <c r="AUZ152" s="31"/>
      <c r="AVA152" s="31"/>
      <c r="AVB152" s="31"/>
      <c r="AVC152" s="31"/>
      <c r="AVD152" s="31"/>
      <c r="AVE152" s="31"/>
      <c r="AVF152" s="31"/>
      <c r="AVG152" s="31"/>
      <c r="AVH152" s="31"/>
      <c r="AVI152" s="31"/>
      <c r="AVJ152" s="31"/>
      <c r="AVK152" s="31"/>
      <c r="AVL152" s="31"/>
      <c r="AVM152" s="31"/>
      <c r="AVN152" s="31"/>
      <c r="AVO152" s="31"/>
      <c r="AVP152" s="31"/>
      <c r="AVQ152" s="31"/>
      <c r="AVR152" s="31"/>
      <c r="AVS152" s="31"/>
      <c r="AVT152" s="31"/>
      <c r="AVU152" s="31"/>
      <c r="AVV152" s="31"/>
      <c r="AVW152" s="31"/>
      <c r="AVX152" s="31"/>
      <c r="AVY152" s="31"/>
      <c r="AVZ152" s="31"/>
      <c r="AWA152" s="31"/>
      <c r="AWB152" s="31"/>
      <c r="AWC152" s="31"/>
      <c r="AWD152" s="31"/>
      <c r="AWE152" s="31"/>
      <c r="AWF152" s="31"/>
      <c r="AWG152" s="31"/>
      <c r="AWH152" s="31"/>
      <c r="AWI152" s="31"/>
      <c r="AWJ152" s="31"/>
      <c r="AWK152" s="31"/>
      <c r="AWL152" s="31"/>
      <c r="AWM152" s="31"/>
      <c r="AWN152" s="31"/>
      <c r="AWO152" s="31"/>
      <c r="AWP152" s="31"/>
      <c r="AWQ152" s="31"/>
      <c r="AWR152" s="31"/>
      <c r="AWS152" s="31"/>
      <c r="AWT152" s="31"/>
      <c r="AWU152" s="31"/>
      <c r="AWV152" s="31"/>
      <c r="AWW152" s="31"/>
      <c r="AWX152" s="31"/>
      <c r="AWY152" s="31"/>
      <c r="AWZ152" s="31"/>
      <c r="AXA152" s="31"/>
      <c r="AXB152" s="31"/>
      <c r="AXC152" s="31"/>
      <c r="AXD152" s="31"/>
      <c r="AXE152" s="31"/>
      <c r="AXF152" s="31"/>
      <c r="AXG152" s="31"/>
      <c r="AXH152" s="31"/>
      <c r="AXI152" s="31"/>
      <c r="AXJ152" s="31"/>
      <c r="AXK152" s="31"/>
      <c r="AXL152" s="31"/>
      <c r="AXM152" s="31"/>
      <c r="AXN152" s="31"/>
      <c r="AXO152" s="31"/>
      <c r="AXP152" s="31"/>
      <c r="AXQ152" s="31"/>
      <c r="AXR152" s="31"/>
      <c r="AXS152" s="31"/>
      <c r="AXT152" s="31"/>
      <c r="AXU152" s="31"/>
      <c r="AXV152" s="31"/>
      <c r="AXW152" s="31"/>
      <c r="AXX152" s="31"/>
      <c r="AXY152" s="31"/>
      <c r="AXZ152" s="31"/>
      <c r="AYA152" s="31"/>
      <c r="AYB152" s="31"/>
      <c r="AYC152" s="31"/>
      <c r="AYD152" s="31"/>
      <c r="AYE152" s="31"/>
      <c r="AYF152" s="31"/>
      <c r="AYG152" s="31"/>
      <c r="AYH152" s="31"/>
      <c r="AYI152" s="31"/>
      <c r="AYJ152" s="31"/>
      <c r="AYK152" s="31"/>
      <c r="AYL152" s="31"/>
      <c r="AYM152" s="31"/>
      <c r="AYN152" s="31"/>
      <c r="AYO152" s="31"/>
      <c r="AYP152" s="31"/>
      <c r="AYQ152" s="31"/>
      <c r="AYR152" s="31"/>
      <c r="AYS152" s="31"/>
      <c r="AYT152" s="31"/>
      <c r="AYU152" s="31"/>
      <c r="AYV152" s="31"/>
      <c r="AYW152" s="31"/>
      <c r="AYX152" s="31"/>
      <c r="AYY152" s="31"/>
      <c r="AYZ152" s="31"/>
      <c r="AZA152" s="31"/>
      <c r="AZB152" s="31"/>
      <c r="AZC152" s="31"/>
      <c r="AZD152" s="31"/>
      <c r="AZE152" s="31"/>
      <c r="AZF152" s="31"/>
      <c r="AZG152" s="31"/>
      <c r="AZH152" s="31"/>
      <c r="AZI152" s="31"/>
      <c r="AZJ152" s="31"/>
      <c r="AZK152" s="31"/>
      <c r="AZL152" s="31"/>
      <c r="AZM152" s="31"/>
      <c r="AZN152" s="31"/>
      <c r="AZO152" s="31"/>
      <c r="AZP152" s="31"/>
      <c r="AZQ152" s="31"/>
      <c r="AZR152" s="31"/>
      <c r="AZS152" s="31"/>
      <c r="AZT152" s="31"/>
      <c r="AZU152" s="31"/>
      <c r="AZV152" s="31"/>
      <c r="AZW152" s="31"/>
      <c r="AZX152" s="31"/>
      <c r="AZY152" s="31"/>
      <c r="AZZ152" s="31"/>
      <c r="BAA152" s="31"/>
      <c r="BAB152" s="31"/>
      <c r="BAC152" s="31"/>
      <c r="BAD152" s="31"/>
      <c r="BAE152" s="31"/>
      <c r="BAF152" s="31"/>
      <c r="BAG152" s="31"/>
      <c r="BAH152" s="31"/>
      <c r="BAI152" s="31"/>
      <c r="BAJ152" s="31"/>
      <c r="BAK152" s="31"/>
      <c r="BAL152" s="31"/>
      <c r="BAM152" s="31"/>
      <c r="BAN152" s="31"/>
      <c r="BAO152" s="31"/>
      <c r="BAP152" s="31"/>
      <c r="BAQ152" s="31"/>
      <c r="BAR152" s="31"/>
      <c r="BAS152" s="31"/>
      <c r="BAT152" s="31"/>
      <c r="BAU152" s="31"/>
      <c r="BAV152" s="31"/>
      <c r="BAW152" s="31"/>
      <c r="BAX152" s="31"/>
      <c r="BAY152" s="31"/>
      <c r="BAZ152" s="31"/>
      <c r="BBA152" s="31"/>
      <c r="BBB152" s="31"/>
      <c r="BBC152" s="31"/>
      <c r="BBD152" s="31"/>
      <c r="BBE152" s="31"/>
      <c r="BBF152" s="31"/>
      <c r="BBG152" s="31"/>
      <c r="BBH152" s="31"/>
      <c r="BBI152" s="31"/>
      <c r="BBJ152" s="31"/>
      <c r="BBK152" s="31"/>
      <c r="BBL152" s="31"/>
      <c r="BBM152" s="31"/>
      <c r="BBN152" s="31"/>
      <c r="BBO152" s="31"/>
      <c r="BBP152" s="31"/>
      <c r="BBQ152" s="31"/>
      <c r="BBR152" s="31"/>
      <c r="BBS152" s="31"/>
      <c r="BBT152" s="31"/>
      <c r="BBU152" s="31"/>
      <c r="BBV152" s="31"/>
      <c r="BBW152" s="31"/>
      <c r="BBX152" s="31"/>
      <c r="BBY152" s="31"/>
      <c r="BBZ152" s="31"/>
      <c r="BCA152" s="31"/>
      <c r="BCB152" s="31"/>
      <c r="BCC152" s="31"/>
      <c r="BCD152" s="31"/>
      <c r="BCE152" s="31"/>
      <c r="BCF152" s="31"/>
      <c r="BCG152" s="31"/>
      <c r="BCH152" s="31"/>
      <c r="BCI152" s="31"/>
      <c r="BCJ152" s="31"/>
      <c r="BCK152" s="31"/>
      <c r="BCL152" s="31"/>
      <c r="BCM152" s="31"/>
      <c r="BCN152" s="31"/>
      <c r="BCO152" s="31"/>
      <c r="BCP152" s="31"/>
      <c r="BCQ152" s="31"/>
      <c r="BCR152" s="31"/>
      <c r="BCS152" s="31"/>
      <c r="BCT152" s="31"/>
      <c r="BCU152" s="31"/>
      <c r="BCV152" s="31"/>
      <c r="BCW152" s="31"/>
      <c r="BCX152" s="31"/>
      <c r="BCY152" s="31"/>
      <c r="BCZ152" s="31"/>
      <c r="BDA152" s="31"/>
      <c r="BDB152" s="31"/>
      <c r="BDC152" s="31"/>
      <c r="BDD152" s="31"/>
      <c r="BDE152" s="31"/>
      <c r="BDF152" s="31"/>
      <c r="BDG152" s="31"/>
      <c r="BDH152" s="31"/>
      <c r="BDI152" s="31"/>
      <c r="BDJ152" s="31"/>
      <c r="BDK152" s="31"/>
      <c r="BDL152" s="31"/>
      <c r="BDM152" s="31"/>
      <c r="BDN152" s="31"/>
      <c r="BDO152" s="31"/>
      <c r="BDP152" s="31"/>
      <c r="BDQ152" s="31"/>
      <c r="BDR152" s="31"/>
      <c r="BDS152" s="31"/>
      <c r="BDT152" s="31"/>
      <c r="BDU152" s="31"/>
      <c r="BDV152" s="31"/>
      <c r="BDW152" s="31"/>
      <c r="BDX152" s="31"/>
      <c r="BDY152" s="31"/>
      <c r="BDZ152" s="31"/>
      <c r="BEA152" s="31"/>
      <c r="BEB152" s="31"/>
      <c r="BEC152" s="31"/>
      <c r="BED152" s="31"/>
      <c r="BEE152" s="31"/>
      <c r="BEF152" s="31"/>
      <c r="BEG152" s="31"/>
      <c r="BEH152" s="31"/>
      <c r="BEI152" s="31"/>
      <c r="BEJ152" s="31"/>
      <c r="BEK152" s="31"/>
      <c r="BEL152" s="31"/>
      <c r="BEM152" s="31"/>
      <c r="BEN152" s="31"/>
      <c r="BEO152" s="31"/>
      <c r="BEP152" s="31"/>
      <c r="BEQ152" s="31"/>
      <c r="BER152" s="31"/>
      <c r="BES152" s="31"/>
      <c r="BET152" s="31"/>
      <c r="BEU152" s="31"/>
      <c r="BEV152" s="31"/>
      <c r="BEW152" s="31"/>
      <c r="BEX152" s="31"/>
      <c r="BEY152" s="31"/>
      <c r="BEZ152" s="31"/>
      <c r="BFA152" s="31"/>
      <c r="BFB152" s="31"/>
      <c r="BFC152" s="31"/>
      <c r="BFD152" s="31"/>
      <c r="BFE152" s="31"/>
      <c r="BFF152" s="31"/>
      <c r="BFG152" s="31"/>
      <c r="BFH152" s="31"/>
      <c r="BFI152" s="31"/>
      <c r="BFJ152" s="31"/>
      <c r="BFK152" s="31"/>
      <c r="BFL152" s="31"/>
      <c r="BFM152" s="31"/>
      <c r="BFN152" s="31"/>
      <c r="BFO152" s="31"/>
      <c r="BFP152" s="31"/>
      <c r="BFQ152" s="31"/>
      <c r="BFR152" s="31"/>
      <c r="BFS152" s="31"/>
      <c r="BFT152" s="31"/>
      <c r="BFU152" s="31"/>
      <c r="BFV152" s="31"/>
      <c r="BFW152" s="31"/>
      <c r="BFX152" s="31"/>
      <c r="BFY152" s="31"/>
      <c r="BFZ152" s="31"/>
      <c r="BGA152" s="31"/>
      <c r="BGB152" s="31"/>
      <c r="BGC152" s="31"/>
      <c r="BGD152" s="31"/>
      <c r="BGE152" s="31"/>
      <c r="BGF152" s="31"/>
      <c r="BGG152" s="31"/>
      <c r="BGH152" s="31"/>
      <c r="BGI152" s="31"/>
      <c r="BGJ152" s="31"/>
      <c r="BGK152" s="31"/>
      <c r="BGL152" s="31"/>
      <c r="BGM152" s="31"/>
      <c r="BGN152" s="31"/>
      <c r="BGO152" s="31"/>
      <c r="BGP152" s="31"/>
      <c r="BGQ152" s="31"/>
      <c r="BGR152" s="31"/>
      <c r="BGS152" s="31"/>
      <c r="BGT152" s="31"/>
      <c r="BGU152" s="31"/>
      <c r="BGV152" s="31"/>
      <c r="BGW152" s="31"/>
      <c r="BGX152" s="31"/>
      <c r="BGY152" s="31"/>
      <c r="BGZ152" s="31"/>
      <c r="BHA152" s="31"/>
      <c r="BHB152" s="31"/>
      <c r="BHC152" s="31"/>
      <c r="BHD152" s="31"/>
      <c r="BHE152" s="31"/>
      <c r="BHF152" s="31"/>
      <c r="BHG152" s="31"/>
      <c r="BHH152" s="31"/>
      <c r="BHI152" s="31"/>
      <c r="BHJ152" s="31"/>
      <c r="BHK152" s="31"/>
      <c r="BHL152" s="31"/>
      <c r="BHM152" s="31"/>
      <c r="BHN152" s="31"/>
      <c r="BHO152" s="31"/>
      <c r="BHP152" s="31"/>
      <c r="BHQ152" s="31"/>
      <c r="BHR152" s="31"/>
      <c r="BHS152" s="31"/>
      <c r="BHT152" s="31"/>
      <c r="BHU152" s="31"/>
      <c r="BHV152" s="31"/>
      <c r="BHW152" s="31"/>
      <c r="BHX152" s="31"/>
      <c r="BHY152" s="31"/>
      <c r="BHZ152" s="31"/>
      <c r="BIA152" s="31"/>
      <c r="BIB152" s="31"/>
      <c r="BIC152" s="31"/>
      <c r="BID152" s="31"/>
      <c r="BIE152" s="31"/>
      <c r="BIF152" s="31"/>
      <c r="BIG152" s="31"/>
      <c r="BIH152" s="31"/>
      <c r="BII152" s="31"/>
      <c r="BIJ152" s="31"/>
      <c r="BIK152" s="31"/>
      <c r="BIL152" s="31"/>
      <c r="BIM152" s="31"/>
      <c r="BIN152" s="31"/>
      <c r="BIO152" s="31"/>
      <c r="BIP152" s="31"/>
      <c r="BIQ152" s="31"/>
      <c r="BIR152" s="31"/>
      <c r="BIS152" s="31"/>
      <c r="BIT152" s="31"/>
      <c r="BIU152" s="31"/>
      <c r="BIV152" s="31"/>
      <c r="BIW152" s="31"/>
      <c r="BIX152" s="31"/>
      <c r="BIY152" s="31"/>
      <c r="BIZ152" s="31"/>
      <c r="BJA152" s="31"/>
      <c r="BJB152" s="31"/>
      <c r="BJC152" s="31"/>
      <c r="BJD152" s="31"/>
      <c r="BJE152" s="31"/>
      <c r="BJF152" s="31"/>
      <c r="BJG152" s="31"/>
      <c r="BJH152" s="31"/>
      <c r="BJI152" s="31"/>
      <c r="BJJ152" s="31"/>
      <c r="BJK152" s="31"/>
      <c r="BJL152" s="31"/>
      <c r="BJM152" s="31"/>
      <c r="BJN152" s="31"/>
      <c r="BJO152" s="31"/>
      <c r="BJP152" s="31"/>
      <c r="BJQ152" s="31"/>
      <c r="BJR152" s="31"/>
      <c r="BJS152" s="31"/>
      <c r="BJT152" s="31"/>
      <c r="BJU152" s="31"/>
      <c r="BJV152" s="31"/>
      <c r="BJW152" s="31"/>
      <c r="BJX152" s="31"/>
      <c r="BJY152" s="31"/>
      <c r="BJZ152" s="31"/>
      <c r="BKA152" s="31"/>
      <c r="BKB152" s="31"/>
      <c r="BKC152" s="31"/>
      <c r="BKD152" s="31"/>
      <c r="BKE152" s="31"/>
      <c r="BKF152" s="31"/>
      <c r="BKG152" s="31"/>
      <c r="BKH152" s="31"/>
      <c r="BKI152" s="31"/>
      <c r="BKJ152" s="31"/>
      <c r="BKK152" s="31"/>
      <c r="BKL152" s="31"/>
      <c r="BKM152" s="31"/>
      <c r="BKN152" s="31"/>
      <c r="BKO152" s="31"/>
      <c r="BKP152" s="31"/>
      <c r="BKQ152" s="31"/>
      <c r="BKR152" s="31"/>
      <c r="BKS152" s="31"/>
      <c r="BKT152" s="31"/>
      <c r="BKU152" s="31"/>
      <c r="BKV152" s="31"/>
      <c r="BKW152" s="31"/>
      <c r="BKX152" s="31"/>
      <c r="BKY152" s="31"/>
      <c r="BKZ152" s="31"/>
      <c r="BLA152" s="31"/>
      <c r="BLB152" s="31"/>
      <c r="BLC152" s="31"/>
      <c r="BLD152" s="31"/>
      <c r="BLE152" s="31"/>
      <c r="BLF152" s="31"/>
      <c r="BLG152" s="31"/>
      <c r="BLH152" s="31"/>
      <c r="BLI152" s="31"/>
      <c r="BLJ152" s="31"/>
      <c r="BLK152" s="31"/>
      <c r="BLL152" s="31"/>
      <c r="BLM152" s="31"/>
      <c r="BLN152" s="31"/>
      <c r="BLO152" s="31"/>
      <c r="BLP152" s="31"/>
      <c r="BLQ152" s="31"/>
      <c r="BLR152" s="31"/>
      <c r="BLS152" s="31"/>
      <c r="BLT152" s="31"/>
      <c r="BLU152" s="31"/>
      <c r="BLV152" s="31"/>
      <c r="BLW152" s="31"/>
      <c r="BLX152" s="31"/>
      <c r="BLY152" s="31"/>
      <c r="BLZ152" s="31"/>
      <c r="BMA152" s="31"/>
      <c r="BMB152" s="31"/>
      <c r="BMC152" s="31"/>
      <c r="BMD152" s="31"/>
      <c r="BME152" s="31"/>
      <c r="BMF152" s="31"/>
      <c r="BMG152" s="31"/>
      <c r="BMH152" s="31"/>
      <c r="BMI152" s="31"/>
      <c r="BMJ152" s="31"/>
      <c r="BMK152" s="31"/>
      <c r="BML152" s="31"/>
      <c r="BMM152" s="31"/>
      <c r="BMN152" s="31"/>
      <c r="BMO152" s="31"/>
      <c r="BMP152" s="31"/>
      <c r="BMQ152" s="31"/>
      <c r="BMR152" s="31"/>
      <c r="BMS152" s="31"/>
      <c r="BMT152" s="31"/>
      <c r="BMU152" s="31"/>
      <c r="BMV152" s="31"/>
      <c r="BMW152" s="31"/>
      <c r="BMX152" s="31"/>
      <c r="BMY152" s="31"/>
      <c r="BMZ152" s="31"/>
      <c r="BNA152" s="31"/>
      <c r="BNB152" s="31"/>
      <c r="BNC152" s="31"/>
      <c r="BND152" s="31"/>
      <c r="BNE152" s="31"/>
      <c r="BNF152" s="31"/>
      <c r="BNG152" s="31"/>
      <c r="BNH152" s="31"/>
      <c r="BNI152" s="31"/>
      <c r="BNJ152" s="31"/>
      <c r="BNK152" s="31"/>
      <c r="BNL152" s="31"/>
      <c r="BNM152" s="31"/>
      <c r="BNN152" s="31"/>
      <c r="BNO152" s="31"/>
      <c r="BNP152" s="31"/>
      <c r="BNQ152" s="31"/>
      <c r="BNR152" s="31"/>
      <c r="BNS152" s="31"/>
      <c r="BNT152" s="31"/>
      <c r="BNU152" s="31"/>
      <c r="BNV152" s="31"/>
      <c r="BNW152" s="31"/>
      <c r="BNX152" s="31"/>
      <c r="BNY152" s="31"/>
      <c r="BNZ152" s="31"/>
      <c r="BOA152" s="31"/>
      <c r="BOB152" s="31"/>
      <c r="BOC152" s="31"/>
      <c r="BOD152" s="31"/>
      <c r="BOE152" s="31"/>
      <c r="BOF152" s="31"/>
      <c r="BOG152" s="31"/>
      <c r="BOH152" s="31"/>
      <c r="BOI152" s="31"/>
      <c r="BOJ152" s="31"/>
      <c r="BOK152" s="31"/>
      <c r="BOL152" s="31"/>
      <c r="BOM152" s="31"/>
      <c r="BON152" s="31"/>
      <c r="BOO152" s="31"/>
      <c r="BOP152" s="31"/>
      <c r="BOQ152" s="31"/>
      <c r="BOR152" s="31"/>
      <c r="BOS152" s="31"/>
      <c r="BOT152" s="31"/>
      <c r="BOU152" s="31"/>
      <c r="BOV152" s="31"/>
      <c r="BOW152" s="31"/>
      <c r="BOX152" s="31"/>
      <c r="BOY152" s="31"/>
      <c r="BOZ152" s="31"/>
      <c r="BPA152" s="31"/>
      <c r="BPB152" s="31"/>
      <c r="BPC152" s="31"/>
      <c r="BPD152" s="31"/>
      <c r="BPE152" s="31"/>
      <c r="BPF152" s="31"/>
      <c r="BPG152" s="31"/>
      <c r="BPH152" s="31"/>
      <c r="BPI152" s="31"/>
      <c r="BPJ152" s="31"/>
      <c r="BPK152" s="31"/>
      <c r="BPL152" s="31"/>
      <c r="BPM152" s="31"/>
      <c r="BPN152" s="31"/>
      <c r="BPO152" s="31"/>
      <c r="BPP152" s="31"/>
      <c r="BPQ152" s="31"/>
      <c r="BPR152" s="31"/>
      <c r="BPS152" s="31"/>
      <c r="BPT152" s="31"/>
      <c r="BPU152" s="31"/>
      <c r="BPV152" s="31"/>
      <c r="BPW152" s="31"/>
      <c r="BPX152" s="31"/>
      <c r="BPY152" s="31"/>
      <c r="BPZ152" s="31"/>
      <c r="BQA152" s="31"/>
      <c r="BQB152" s="31"/>
      <c r="BQC152" s="31"/>
      <c r="BQD152" s="31"/>
      <c r="BQE152" s="31"/>
      <c r="BQF152" s="31"/>
      <c r="BQG152" s="31"/>
      <c r="BQH152" s="31"/>
      <c r="BQI152" s="31"/>
      <c r="BQJ152" s="31"/>
      <c r="BQK152" s="31"/>
      <c r="BQL152" s="31"/>
      <c r="BQM152" s="31"/>
      <c r="BQN152" s="31"/>
      <c r="BQO152" s="31"/>
      <c r="BQP152" s="31"/>
      <c r="BQQ152" s="31"/>
      <c r="BQR152" s="31"/>
      <c r="BQS152" s="31"/>
      <c r="BQT152" s="31"/>
      <c r="BQU152" s="31"/>
      <c r="BQV152" s="31"/>
      <c r="BQW152" s="31"/>
      <c r="BQX152" s="31"/>
      <c r="BQY152" s="31"/>
      <c r="BQZ152" s="31"/>
      <c r="BRA152" s="31"/>
      <c r="BRB152" s="31"/>
      <c r="BRC152" s="31"/>
      <c r="BRD152" s="31"/>
      <c r="BRE152" s="31"/>
      <c r="BRF152" s="31"/>
      <c r="BRG152" s="31"/>
      <c r="BRH152" s="31"/>
      <c r="BRI152" s="31"/>
      <c r="BRJ152" s="31"/>
      <c r="BRK152" s="31"/>
      <c r="BRL152" s="31"/>
      <c r="BRM152" s="31"/>
      <c r="BRN152" s="31"/>
      <c r="BRO152" s="31"/>
      <c r="BRP152" s="31"/>
      <c r="BRQ152" s="31"/>
      <c r="BRR152" s="31"/>
      <c r="BRS152" s="31"/>
      <c r="BRT152" s="31"/>
      <c r="BRU152" s="31"/>
      <c r="BRV152" s="31"/>
      <c r="BRW152" s="31"/>
      <c r="BRX152" s="31"/>
      <c r="BRY152" s="31"/>
      <c r="BRZ152" s="31"/>
      <c r="BSA152" s="31"/>
      <c r="BSB152" s="31"/>
      <c r="BSC152" s="31"/>
      <c r="BSD152" s="31"/>
      <c r="BSE152" s="31"/>
      <c r="BSF152" s="31"/>
      <c r="BSG152" s="31"/>
      <c r="BSH152" s="31"/>
      <c r="BSI152" s="31"/>
      <c r="BSJ152" s="31"/>
      <c r="BSK152" s="31"/>
      <c r="BSL152" s="31"/>
      <c r="BSM152" s="31"/>
      <c r="BSN152" s="31"/>
      <c r="BSO152" s="31"/>
      <c r="BSP152" s="31"/>
      <c r="BSQ152" s="31"/>
      <c r="BSR152" s="31"/>
      <c r="BSS152" s="31"/>
      <c r="BST152" s="31"/>
      <c r="BSU152" s="31"/>
      <c r="BSV152" s="31"/>
      <c r="BSW152" s="31"/>
      <c r="BSX152" s="31"/>
      <c r="BSY152" s="31"/>
      <c r="BSZ152" s="31"/>
      <c r="BTA152" s="31"/>
      <c r="BTB152" s="31"/>
      <c r="BTC152" s="31"/>
      <c r="BTD152" s="31"/>
      <c r="BTE152" s="31"/>
      <c r="BTF152" s="31"/>
      <c r="BTG152" s="31"/>
      <c r="BTH152" s="31"/>
      <c r="BTI152" s="31"/>
      <c r="BTJ152" s="31"/>
      <c r="BTK152" s="31"/>
      <c r="BTL152" s="31"/>
      <c r="BTM152" s="31"/>
      <c r="BTN152" s="31"/>
      <c r="BTO152" s="31"/>
      <c r="BTP152" s="31"/>
      <c r="BTQ152" s="31"/>
      <c r="BTR152" s="31"/>
      <c r="BTS152" s="31"/>
      <c r="BTT152" s="31"/>
      <c r="BTU152" s="31"/>
      <c r="BTV152" s="31"/>
      <c r="BTW152" s="31"/>
      <c r="BTX152" s="31"/>
      <c r="BTY152" s="31"/>
      <c r="BTZ152" s="31"/>
      <c r="BUA152" s="31"/>
      <c r="BUB152" s="31"/>
      <c r="BUC152" s="31"/>
      <c r="BUD152" s="31"/>
      <c r="BUE152" s="31"/>
      <c r="BUF152" s="31"/>
      <c r="BUG152" s="31"/>
      <c r="BUH152" s="31"/>
      <c r="BUI152" s="31"/>
      <c r="BUJ152" s="31"/>
      <c r="BUK152" s="31"/>
      <c r="BUL152" s="31"/>
      <c r="BUM152" s="31"/>
      <c r="BUN152" s="31"/>
      <c r="BUO152" s="31"/>
      <c r="BUP152" s="31"/>
      <c r="BUQ152" s="31"/>
      <c r="BUR152" s="31"/>
      <c r="BUS152" s="31"/>
      <c r="BUT152" s="31"/>
      <c r="BUU152" s="31"/>
      <c r="BUV152" s="31"/>
      <c r="BUW152" s="31"/>
      <c r="BUX152" s="31"/>
      <c r="BUY152" s="31"/>
      <c r="BUZ152" s="31"/>
      <c r="BVA152" s="31"/>
      <c r="BVB152" s="31"/>
      <c r="BVC152" s="31"/>
      <c r="BVD152" s="31"/>
      <c r="BVE152" s="31"/>
      <c r="BVF152" s="31"/>
      <c r="BVG152" s="31"/>
      <c r="BVH152" s="31"/>
      <c r="BVI152" s="31"/>
      <c r="BVJ152" s="31"/>
      <c r="BVK152" s="31"/>
      <c r="BVL152" s="31"/>
      <c r="BVM152" s="31"/>
      <c r="BVN152" s="31"/>
      <c r="BVO152" s="31"/>
      <c r="BVP152" s="31"/>
      <c r="BVQ152" s="31"/>
      <c r="BVR152" s="31"/>
      <c r="BVS152" s="31"/>
      <c r="BVT152" s="31"/>
      <c r="BVU152" s="31"/>
      <c r="BVV152" s="31"/>
      <c r="BVW152" s="31"/>
      <c r="BVX152" s="31"/>
      <c r="BVY152" s="31"/>
      <c r="BVZ152" s="31"/>
      <c r="BWA152" s="31"/>
      <c r="BWB152" s="31"/>
      <c r="BWC152" s="31"/>
      <c r="BWD152" s="31"/>
      <c r="BWE152" s="31"/>
      <c r="BWF152" s="31"/>
      <c r="BWG152" s="31"/>
      <c r="BWH152" s="31"/>
      <c r="BWI152" s="31"/>
      <c r="BWJ152" s="31"/>
      <c r="BWK152" s="31"/>
      <c r="BWL152" s="31"/>
      <c r="BWM152" s="31"/>
      <c r="BWN152" s="31"/>
      <c r="BWO152" s="31"/>
      <c r="BWP152" s="31"/>
      <c r="BWQ152" s="31"/>
      <c r="BWR152" s="31"/>
      <c r="BWS152" s="31"/>
      <c r="BWT152" s="31"/>
      <c r="BWU152" s="31"/>
      <c r="BWV152" s="31"/>
      <c r="BWW152" s="31"/>
      <c r="BWX152" s="31"/>
      <c r="BWY152" s="31"/>
      <c r="BWZ152" s="31"/>
      <c r="BXA152" s="31"/>
      <c r="BXB152" s="31"/>
      <c r="BXC152" s="31"/>
      <c r="BXD152" s="31"/>
      <c r="BXE152" s="31"/>
      <c r="BXF152" s="31"/>
      <c r="BXG152" s="31"/>
      <c r="BXH152" s="31"/>
      <c r="BXI152" s="31"/>
      <c r="BXJ152" s="31"/>
      <c r="BXK152" s="31"/>
      <c r="BXL152" s="31"/>
      <c r="BXM152" s="31"/>
      <c r="BXN152" s="31"/>
      <c r="BXO152" s="31"/>
      <c r="BXP152" s="31"/>
      <c r="BXQ152" s="31"/>
      <c r="BXR152" s="31"/>
      <c r="BXS152" s="31"/>
      <c r="BXT152" s="31"/>
      <c r="BXU152" s="31"/>
      <c r="BXV152" s="31"/>
      <c r="BXW152" s="31"/>
      <c r="BXX152" s="31"/>
      <c r="BXY152" s="31"/>
      <c r="BXZ152" s="31"/>
      <c r="BYA152" s="31"/>
      <c r="BYB152" s="31"/>
      <c r="BYC152" s="31"/>
      <c r="BYD152" s="31"/>
      <c r="BYE152" s="31"/>
      <c r="BYF152" s="31"/>
      <c r="BYG152" s="31"/>
      <c r="BYH152" s="31"/>
      <c r="BYI152" s="31"/>
      <c r="BYJ152" s="31"/>
      <c r="BYK152" s="31"/>
      <c r="BYL152" s="31"/>
      <c r="BYM152" s="31"/>
      <c r="BYN152" s="31"/>
      <c r="BYO152" s="31"/>
      <c r="BYP152" s="31"/>
      <c r="BYQ152" s="31"/>
      <c r="BYR152" s="31"/>
      <c r="BYS152" s="31"/>
      <c r="BYT152" s="31"/>
      <c r="BYU152" s="31"/>
      <c r="BYV152" s="31"/>
      <c r="BYW152" s="31"/>
      <c r="BYX152" s="31"/>
      <c r="BYY152" s="31"/>
      <c r="BYZ152" s="31"/>
      <c r="BZA152" s="31"/>
      <c r="BZB152" s="31"/>
      <c r="BZC152" s="31"/>
      <c r="BZD152" s="31"/>
      <c r="BZE152" s="31"/>
      <c r="BZF152" s="31"/>
      <c r="BZG152" s="31"/>
      <c r="BZH152" s="31"/>
      <c r="BZI152" s="31"/>
      <c r="BZJ152" s="31"/>
      <c r="BZK152" s="31"/>
      <c r="BZL152" s="31"/>
      <c r="BZM152" s="31"/>
      <c r="BZN152" s="31"/>
      <c r="BZO152" s="31"/>
      <c r="BZP152" s="31"/>
      <c r="BZQ152" s="31"/>
      <c r="BZR152" s="31"/>
      <c r="BZS152" s="31"/>
      <c r="BZT152" s="31"/>
      <c r="BZU152" s="31"/>
      <c r="BZV152" s="31"/>
      <c r="BZW152" s="31"/>
      <c r="BZX152" s="31"/>
      <c r="BZY152" s="31"/>
      <c r="BZZ152" s="31"/>
      <c r="CAA152" s="31"/>
      <c r="CAB152" s="31"/>
      <c r="CAC152" s="31"/>
      <c r="CAD152" s="31"/>
      <c r="CAE152" s="31"/>
      <c r="CAF152" s="31"/>
      <c r="CAG152" s="31"/>
      <c r="CAH152" s="31"/>
      <c r="CAI152" s="31"/>
      <c r="CAJ152" s="31"/>
      <c r="CAK152" s="31"/>
      <c r="CAL152" s="31"/>
      <c r="CAM152" s="31"/>
      <c r="CAN152" s="31"/>
      <c r="CAO152" s="31"/>
      <c r="CAP152" s="31"/>
      <c r="CAQ152" s="31"/>
      <c r="CAR152" s="31"/>
      <c r="CAS152" s="31"/>
      <c r="CAT152" s="31"/>
      <c r="CAU152" s="31"/>
      <c r="CAV152" s="31"/>
      <c r="CAW152" s="31"/>
      <c r="CAX152" s="31"/>
      <c r="CAY152" s="31"/>
      <c r="CAZ152" s="31"/>
      <c r="CBA152" s="31"/>
      <c r="CBB152" s="31"/>
      <c r="CBC152" s="31"/>
      <c r="CBD152" s="31"/>
      <c r="CBE152" s="31"/>
      <c r="CBF152" s="31"/>
      <c r="CBG152" s="31"/>
      <c r="CBH152" s="31"/>
      <c r="CBI152" s="31"/>
      <c r="CBJ152" s="31"/>
      <c r="CBK152" s="31"/>
      <c r="CBL152" s="31"/>
      <c r="CBM152" s="31"/>
      <c r="CBN152" s="31"/>
      <c r="CBO152" s="31"/>
      <c r="CBP152" s="31"/>
      <c r="CBQ152" s="31"/>
      <c r="CBR152" s="31"/>
      <c r="CBS152" s="31"/>
      <c r="CBT152" s="31"/>
      <c r="CBU152" s="31"/>
      <c r="CBV152" s="31"/>
      <c r="CBW152" s="31"/>
      <c r="CBX152" s="31"/>
      <c r="CBY152" s="31"/>
      <c r="CBZ152" s="31"/>
      <c r="CCA152" s="31"/>
      <c r="CCB152" s="31"/>
      <c r="CCC152" s="31"/>
      <c r="CCD152" s="31"/>
      <c r="CCE152" s="31"/>
      <c r="CCF152" s="31"/>
      <c r="CCG152" s="31"/>
      <c r="CCH152" s="31"/>
      <c r="CCI152" s="31"/>
      <c r="CCJ152" s="31"/>
      <c r="CCK152" s="31"/>
      <c r="CCL152" s="31"/>
      <c r="CCM152" s="31"/>
      <c r="CCN152" s="31"/>
      <c r="CCO152" s="31"/>
      <c r="CCP152" s="31"/>
      <c r="CCQ152" s="31"/>
      <c r="CCR152" s="31"/>
      <c r="CCS152" s="31"/>
      <c r="CCT152" s="31"/>
      <c r="CCU152" s="31"/>
      <c r="CCV152" s="31"/>
      <c r="CCW152" s="31"/>
      <c r="CCX152" s="31"/>
      <c r="CCY152" s="31"/>
      <c r="CCZ152" s="31"/>
      <c r="CDA152" s="31"/>
      <c r="CDB152" s="31"/>
      <c r="CDC152" s="31"/>
      <c r="CDD152" s="31"/>
      <c r="CDE152" s="31"/>
      <c r="CDF152" s="31"/>
      <c r="CDG152" s="31"/>
      <c r="CDH152" s="31"/>
      <c r="CDI152" s="31"/>
      <c r="CDJ152" s="31"/>
      <c r="CDK152" s="31"/>
      <c r="CDL152" s="31"/>
      <c r="CDM152" s="31"/>
      <c r="CDN152" s="31"/>
      <c r="CDO152" s="31"/>
      <c r="CDP152" s="31"/>
      <c r="CDQ152" s="31"/>
      <c r="CDR152" s="31"/>
      <c r="CDS152" s="31"/>
      <c r="CDT152" s="31"/>
      <c r="CDU152" s="31"/>
      <c r="CDV152" s="31"/>
      <c r="CDW152" s="31"/>
      <c r="CDX152" s="31"/>
      <c r="CDY152" s="31"/>
      <c r="CDZ152" s="31"/>
      <c r="CEA152" s="31"/>
      <c r="CEB152" s="31"/>
      <c r="CEC152" s="31"/>
      <c r="CED152" s="31"/>
      <c r="CEE152" s="31"/>
      <c r="CEF152" s="31"/>
      <c r="CEG152" s="31"/>
      <c r="CEH152" s="31"/>
      <c r="CEI152" s="31"/>
      <c r="CEJ152" s="31"/>
      <c r="CEK152" s="31"/>
      <c r="CEL152" s="31"/>
      <c r="CEM152" s="31"/>
      <c r="CEN152" s="31"/>
      <c r="CEO152" s="31"/>
      <c r="CEP152" s="31"/>
      <c r="CEQ152" s="31"/>
      <c r="CER152" s="31"/>
      <c r="CES152" s="31"/>
      <c r="CET152" s="31"/>
      <c r="CEU152" s="31"/>
      <c r="CEV152" s="31"/>
      <c r="CEW152" s="31"/>
      <c r="CEX152" s="31"/>
      <c r="CEY152" s="31"/>
      <c r="CEZ152" s="31"/>
      <c r="CFA152" s="31"/>
      <c r="CFB152" s="31"/>
      <c r="CFC152" s="31"/>
      <c r="CFD152" s="31"/>
      <c r="CFE152" s="31"/>
      <c r="CFF152" s="31"/>
      <c r="CFG152" s="31"/>
      <c r="CFH152" s="31"/>
      <c r="CFI152" s="31"/>
      <c r="CFJ152" s="31"/>
      <c r="CFK152" s="31"/>
      <c r="CFL152" s="31"/>
      <c r="CFM152" s="31"/>
      <c r="CFN152" s="31"/>
      <c r="CFO152" s="31"/>
      <c r="CFP152" s="31"/>
      <c r="CFQ152" s="31"/>
      <c r="CFR152" s="31"/>
      <c r="CFS152" s="31"/>
      <c r="CFT152" s="31"/>
      <c r="CFU152" s="31"/>
      <c r="CFV152" s="31"/>
      <c r="CFW152" s="31"/>
      <c r="CFX152" s="31"/>
      <c r="CFY152" s="31"/>
      <c r="CFZ152" s="31"/>
      <c r="CGA152" s="31"/>
      <c r="CGB152" s="31"/>
      <c r="CGC152" s="31"/>
      <c r="CGD152" s="31"/>
      <c r="CGE152" s="31"/>
      <c r="CGF152" s="31"/>
      <c r="CGG152" s="31"/>
      <c r="CGH152" s="31"/>
      <c r="CGI152" s="31"/>
      <c r="CGJ152" s="31"/>
      <c r="CGK152" s="31"/>
      <c r="CGL152" s="31"/>
      <c r="CGM152" s="31"/>
      <c r="CGN152" s="31"/>
      <c r="CGO152" s="31"/>
      <c r="CGP152" s="31"/>
      <c r="CGQ152" s="31"/>
      <c r="CGR152" s="31"/>
      <c r="CGS152" s="31"/>
      <c r="CGT152" s="31"/>
      <c r="CGU152" s="31"/>
      <c r="CGV152" s="31"/>
      <c r="CGW152" s="31"/>
      <c r="CGX152" s="31"/>
      <c r="CGY152" s="31"/>
      <c r="CGZ152" s="31"/>
      <c r="CHA152" s="31"/>
      <c r="CHB152" s="31"/>
      <c r="CHC152" s="31"/>
      <c r="CHD152" s="31"/>
      <c r="CHE152" s="31"/>
      <c r="CHF152" s="31"/>
      <c r="CHG152" s="31"/>
      <c r="CHH152" s="31"/>
      <c r="CHI152" s="31"/>
      <c r="CHJ152" s="31"/>
      <c r="CHK152" s="31"/>
      <c r="CHL152" s="31"/>
      <c r="CHM152" s="31"/>
      <c r="CHN152" s="31"/>
      <c r="CHO152" s="31"/>
      <c r="CHP152" s="31"/>
      <c r="CHQ152" s="31"/>
      <c r="CHR152" s="31"/>
      <c r="CHS152" s="31"/>
      <c r="CHT152" s="31"/>
      <c r="CHU152" s="31"/>
      <c r="CHV152" s="31"/>
      <c r="CHW152" s="31"/>
      <c r="CHX152" s="31"/>
      <c r="CHY152" s="31"/>
      <c r="CHZ152" s="31"/>
      <c r="CIA152" s="31"/>
      <c r="CIB152" s="31"/>
      <c r="CIC152" s="31"/>
      <c r="CID152" s="31"/>
      <c r="CIE152" s="31"/>
      <c r="CIF152" s="31"/>
      <c r="CIG152" s="31"/>
      <c r="CIH152" s="31"/>
      <c r="CII152" s="31"/>
      <c r="CIJ152" s="31"/>
      <c r="CIK152" s="31"/>
      <c r="CIL152" s="31"/>
      <c r="CIM152" s="31"/>
      <c r="CIN152" s="31"/>
      <c r="CIO152" s="31"/>
      <c r="CIP152" s="31"/>
      <c r="CIQ152" s="31"/>
      <c r="CIR152" s="31"/>
      <c r="CIS152" s="31"/>
      <c r="CIT152" s="31"/>
      <c r="CIU152" s="31"/>
      <c r="CIV152" s="31"/>
      <c r="CIW152" s="31"/>
      <c r="CIX152" s="31"/>
      <c r="CIY152" s="31"/>
      <c r="CIZ152" s="31"/>
      <c r="CJA152" s="31"/>
      <c r="CJB152" s="31"/>
      <c r="CJC152" s="31"/>
      <c r="CJD152" s="31"/>
      <c r="CJE152" s="31"/>
      <c r="CJF152" s="31"/>
      <c r="CJG152" s="31"/>
      <c r="CJH152" s="31"/>
      <c r="CJI152" s="31"/>
      <c r="CJJ152" s="31"/>
      <c r="CJK152" s="31"/>
      <c r="CJL152" s="31"/>
      <c r="CJM152" s="31"/>
      <c r="CJN152" s="31"/>
      <c r="CJO152" s="31"/>
      <c r="CJP152" s="31"/>
      <c r="CJQ152" s="31"/>
      <c r="CJR152" s="31"/>
      <c r="CJS152" s="31"/>
      <c r="CJT152" s="31"/>
      <c r="CJU152" s="31"/>
      <c r="CJV152" s="31"/>
      <c r="CJW152" s="31"/>
      <c r="CJX152" s="31"/>
      <c r="CJY152" s="31"/>
      <c r="CJZ152" s="31"/>
      <c r="CKA152" s="31"/>
      <c r="CKB152" s="31"/>
      <c r="CKC152" s="31"/>
      <c r="CKD152" s="31"/>
      <c r="CKE152" s="31"/>
      <c r="CKF152" s="31"/>
      <c r="CKG152" s="31"/>
      <c r="CKH152" s="31"/>
      <c r="CKI152" s="31"/>
      <c r="CKJ152" s="31"/>
      <c r="CKK152" s="31"/>
      <c r="CKL152" s="31"/>
      <c r="CKM152" s="31"/>
      <c r="CKN152" s="31"/>
      <c r="CKO152" s="31"/>
      <c r="CKP152" s="31"/>
      <c r="CKQ152" s="31"/>
      <c r="CKR152" s="31"/>
      <c r="CKS152" s="31"/>
      <c r="CKT152" s="31"/>
      <c r="CKU152" s="31"/>
      <c r="CKV152" s="31"/>
      <c r="CKW152" s="31"/>
      <c r="CKX152" s="31"/>
      <c r="CKY152" s="31"/>
      <c r="CKZ152" s="31"/>
      <c r="CLA152" s="31"/>
      <c r="CLB152" s="31"/>
      <c r="CLC152" s="31"/>
      <c r="CLD152" s="31"/>
      <c r="CLE152" s="31"/>
      <c r="CLF152" s="31"/>
      <c r="CLG152" s="31"/>
      <c r="CLH152" s="31"/>
      <c r="CLI152" s="31"/>
      <c r="CLJ152" s="31"/>
      <c r="CLK152" s="31"/>
      <c r="CLL152" s="31"/>
      <c r="CLM152" s="31"/>
      <c r="CLN152" s="31"/>
      <c r="CLO152" s="31"/>
      <c r="CLP152" s="31"/>
      <c r="CLQ152" s="31"/>
      <c r="CLR152" s="31"/>
      <c r="CLS152" s="31"/>
      <c r="CLT152" s="31"/>
      <c r="CLU152" s="31"/>
      <c r="CLV152" s="31"/>
      <c r="CLW152" s="31"/>
      <c r="CLX152" s="31"/>
      <c r="CLY152" s="31"/>
      <c r="CLZ152" s="31"/>
      <c r="CMA152" s="31"/>
      <c r="CMB152" s="31"/>
      <c r="CMC152" s="31"/>
      <c r="CMD152" s="31"/>
      <c r="CME152" s="31"/>
      <c r="CMF152" s="31"/>
      <c r="CMG152" s="31"/>
      <c r="CMH152" s="31"/>
      <c r="CMI152" s="31"/>
      <c r="CMJ152" s="31"/>
      <c r="CMK152" s="31"/>
      <c r="CML152" s="31"/>
      <c r="CMM152" s="31"/>
      <c r="CMN152" s="31"/>
      <c r="CMO152" s="31"/>
      <c r="CMP152" s="31"/>
      <c r="CMQ152" s="31"/>
      <c r="CMR152" s="31"/>
      <c r="CMS152" s="31"/>
      <c r="CMT152" s="31"/>
      <c r="CMU152" s="31"/>
      <c r="CMV152" s="31"/>
      <c r="CMW152" s="31"/>
      <c r="CMX152" s="31"/>
      <c r="CMY152" s="31"/>
      <c r="CMZ152" s="31"/>
      <c r="CNA152" s="31"/>
      <c r="CNB152" s="31"/>
      <c r="CNC152" s="31"/>
      <c r="CND152" s="31"/>
      <c r="CNE152" s="31"/>
      <c r="CNF152" s="31"/>
      <c r="CNG152" s="31"/>
      <c r="CNH152" s="31"/>
      <c r="CNI152" s="31"/>
      <c r="CNJ152" s="31"/>
      <c r="CNK152" s="31"/>
      <c r="CNL152" s="31"/>
      <c r="CNM152" s="31"/>
      <c r="CNN152" s="31"/>
      <c r="CNO152" s="31"/>
      <c r="CNP152" s="31"/>
      <c r="CNQ152" s="31"/>
      <c r="CNR152" s="31"/>
      <c r="CNS152" s="31"/>
      <c r="CNT152" s="31"/>
      <c r="CNU152" s="31"/>
      <c r="CNV152" s="31"/>
      <c r="CNW152" s="31"/>
      <c r="CNX152" s="31"/>
      <c r="CNY152" s="31"/>
      <c r="CNZ152" s="31"/>
      <c r="COA152" s="31"/>
      <c r="COB152" s="31"/>
      <c r="COC152" s="31"/>
      <c r="COD152" s="31"/>
      <c r="COE152" s="31"/>
      <c r="COF152" s="31"/>
      <c r="COG152" s="31"/>
      <c r="COH152" s="31"/>
      <c r="COI152" s="31"/>
      <c r="COJ152" s="31"/>
      <c r="COK152" s="31"/>
      <c r="COL152" s="31"/>
      <c r="COM152" s="31"/>
      <c r="CON152" s="31"/>
      <c r="COO152" s="31"/>
      <c r="COP152" s="31"/>
      <c r="COQ152" s="31"/>
      <c r="COR152" s="31"/>
      <c r="COS152" s="31"/>
      <c r="COT152" s="31"/>
      <c r="COU152" s="31"/>
      <c r="COV152" s="31"/>
      <c r="COW152" s="31"/>
      <c r="COX152" s="31"/>
      <c r="COY152" s="31"/>
      <c r="COZ152" s="31"/>
      <c r="CPA152" s="31"/>
      <c r="CPB152" s="31"/>
      <c r="CPC152" s="31"/>
      <c r="CPD152" s="31"/>
      <c r="CPE152" s="31"/>
      <c r="CPF152" s="31"/>
      <c r="CPG152" s="31"/>
      <c r="CPH152" s="31"/>
      <c r="CPI152" s="31"/>
      <c r="CPJ152" s="31"/>
      <c r="CPK152" s="31"/>
      <c r="CPL152" s="31"/>
      <c r="CPM152" s="31"/>
      <c r="CPN152" s="31"/>
      <c r="CPO152" s="31"/>
      <c r="CPP152" s="31"/>
      <c r="CPQ152" s="31"/>
      <c r="CPR152" s="31"/>
      <c r="CPS152" s="31"/>
      <c r="CPT152" s="31"/>
      <c r="CPU152" s="31"/>
      <c r="CPV152" s="31"/>
      <c r="CPW152" s="31"/>
      <c r="CPX152" s="31"/>
      <c r="CPY152" s="31"/>
      <c r="CPZ152" s="31"/>
      <c r="CQA152" s="31"/>
      <c r="CQB152" s="31"/>
      <c r="CQC152" s="31"/>
      <c r="CQD152" s="31"/>
      <c r="CQE152" s="31"/>
      <c r="CQF152" s="31"/>
      <c r="CQG152" s="31"/>
      <c r="CQH152" s="31"/>
      <c r="CQI152" s="31"/>
      <c r="CQJ152" s="31"/>
      <c r="CQK152" s="31"/>
      <c r="CQL152" s="31"/>
      <c r="CQM152" s="31"/>
      <c r="CQN152" s="31"/>
      <c r="CQO152" s="31"/>
      <c r="CQP152" s="31"/>
      <c r="CQQ152" s="31"/>
      <c r="CQR152" s="31"/>
      <c r="CQS152" s="31"/>
      <c r="CQT152" s="31"/>
      <c r="CQU152" s="31"/>
      <c r="CQV152" s="31"/>
      <c r="CQW152" s="31"/>
      <c r="CQX152" s="31"/>
      <c r="CQY152" s="31"/>
      <c r="CQZ152" s="31"/>
      <c r="CRA152" s="31"/>
      <c r="CRB152" s="31"/>
      <c r="CRC152" s="31"/>
      <c r="CRD152" s="31"/>
      <c r="CRE152" s="31"/>
      <c r="CRF152" s="31"/>
      <c r="CRG152" s="31"/>
      <c r="CRH152" s="31"/>
      <c r="CRI152" s="31"/>
      <c r="CRJ152" s="31"/>
      <c r="CRK152" s="31"/>
      <c r="CRL152" s="31"/>
      <c r="CRM152" s="31"/>
      <c r="CRN152" s="31"/>
      <c r="CRO152" s="31"/>
      <c r="CRP152" s="31"/>
      <c r="CRQ152" s="31"/>
      <c r="CRR152" s="31"/>
      <c r="CRS152" s="31"/>
      <c r="CRT152" s="31"/>
      <c r="CRU152" s="31"/>
      <c r="CRV152" s="31"/>
      <c r="CRW152" s="31"/>
      <c r="CRX152" s="31"/>
      <c r="CRY152" s="31"/>
      <c r="CRZ152" s="31"/>
      <c r="CSA152" s="31"/>
      <c r="CSB152" s="31"/>
      <c r="CSC152" s="31"/>
      <c r="CSD152" s="31"/>
      <c r="CSE152" s="31"/>
      <c r="CSF152" s="31"/>
      <c r="CSG152" s="31"/>
      <c r="CSH152" s="31"/>
      <c r="CSI152" s="31"/>
      <c r="CSJ152" s="31"/>
      <c r="CSK152" s="31"/>
      <c r="CSL152" s="31"/>
      <c r="CSM152" s="31"/>
      <c r="CSN152" s="31"/>
      <c r="CSO152" s="31"/>
      <c r="CSP152" s="31"/>
      <c r="CSQ152" s="31"/>
      <c r="CSR152" s="31"/>
      <c r="CSS152" s="31"/>
      <c r="CST152" s="31"/>
      <c r="CSU152" s="31"/>
      <c r="CSV152" s="31"/>
      <c r="CSW152" s="31"/>
      <c r="CSX152" s="31"/>
      <c r="CSY152" s="31"/>
      <c r="CSZ152" s="31"/>
      <c r="CTA152" s="31"/>
      <c r="CTB152" s="31"/>
      <c r="CTC152" s="31"/>
      <c r="CTD152" s="31"/>
      <c r="CTE152" s="31"/>
      <c r="CTF152" s="31"/>
      <c r="CTG152" s="31"/>
      <c r="CTH152" s="31"/>
      <c r="CTI152" s="31"/>
      <c r="CTJ152" s="31"/>
      <c r="CTK152" s="31"/>
      <c r="CTL152" s="31"/>
      <c r="CTM152" s="31"/>
      <c r="CTN152" s="31"/>
      <c r="CTO152" s="31"/>
      <c r="CTP152" s="31"/>
      <c r="CTQ152" s="31"/>
      <c r="CTR152" s="31"/>
      <c r="CTS152" s="31"/>
      <c r="CTT152" s="31"/>
      <c r="CTU152" s="31"/>
      <c r="CTV152" s="31"/>
      <c r="CTW152" s="31"/>
      <c r="CTX152" s="31"/>
      <c r="CTY152" s="31"/>
      <c r="CTZ152" s="31"/>
      <c r="CUA152" s="31"/>
      <c r="CUB152" s="31"/>
      <c r="CUC152" s="31"/>
      <c r="CUD152" s="31"/>
      <c r="CUE152" s="31"/>
      <c r="CUF152" s="31"/>
      <c r="CUG152" s="31"/>
      <c r="CUH152" s="31"/>
      <c r="CUI152" s="31"/>
      <c r="CUJ152" s="31"/>
      <c r="CUK152" s="31"/>
      <c r="CUL152" s="31"/>
      <c r="CUM152" s="31"/>
      <c r="CUN152" s="31"/>
      <c r="CUO152" s="31"/>
      <c r="CUP152" s="31"/>
      <c r="CUQ152" s="31"/>
      <c r="CUR152" s="31"/>
      <c r="CUS152" s="31"/>
      <c r="CUT152" s="31"/>
      <c r="CUU152" s="31"/>
      <c r="CUV152" s="31"/>
      <c r="CUW152" s="31"/>
      <c r="CUX152" s="31"/>
      <c r="CUY152" s="31"/>
      <c r="CUZ152" s="31"/>
      <c r="CVA152" s="31"/>
      <c r="CVB152" s="31"/>
      <c r="CVC152" s="31"/>
      <c r="CVD152" s="31"/>
      <c r="CVE152" s="31"/>
      <c r="CVF152" s="31"/>
      <c r="CVG152" s="31"/>
      <c r="CVH152" s="31"/>
      <c r="CVI152" s="31"/>
      <c r="CVJ152" s="31"/>
      <c r="CVK152" s="31"/>
      <c r="CVL152" s="31"/>
      <c r="CVM152" s="31"/>
      <c r="CVN152" s="31"/>
      <c r="CVO152" s="31"/>
      <c r="CVP152" s="31"/>
      <c r="CVQ152" s="31"/>
      <c r="CVR152" s="31"/>
      <c r="CVS152" s="31"/>
      <c r="CVT152" s="31"/>
      <c r="CVU152" s="31"/>
      <c r="CVV152" s="31"/>
      <c r="CVW152" s="31"/>
      <c r="CVX152" s="31"/>
      <c r="CVY152" s="31"/>
      <c r="CVZ152" s="31"/>
      <c r="CWA152" s="31"/>
      <c r="CWB152" s="31"/>
      <c r="CWC152" s="31"/>
      <c r="CWD152" s="31"/>
      <c r="CWE152" s="31"/>
      <c r="CWF152" s="31"/>
      <c r="CWG152" s="31"/>
      <c r="CWH152" s="31"/>
      <c r="CWI152" s="31"/>
      <c r="CWJ152" s="31"/>
      <c r="CWK152" s="31"/>
      <c r="CWL152" s="31"/>
      <c r="CWM152" s="31"/>
      <c r="CWN152" s="31"/>
      <c r="CWO152" s="31"/>
      <c r="CWP152" s="31"/>
      <c r="CWQ152" s="31"/>
      <c r="CWR152" s="31"/>
      <c r="CWS152" s="31"/>
      <c r="CWT152" s="31"/>
      <c r="CWU152" s="31"/>
      <c r="CWV152" s="31"/>
      <c r="CWW152" s="31"/>
      <c r="CWX152" s="31"/>
      <c r="CWY152" s="31"/>
      <c r="CWZ152" s="31"/>
      <c r="CXA152" s="31"/>
      <c r="CXB152" s="31"/>
      <c r="CXC152" s="31"/>
      <c r="CXD152" s="31"/>
      <c r="CXE152" s="31"/>
      <c r="CXF152" s="31"/>
      <c r="CXG152" s="31"/>
      <c r="CXH152" s="31"/>
    </row>
    <row r="153" spans="1:2660" s="82" customFormat="1" ht="31.5" customHeight="1" x14ac:dyDescent="0.2">
      <c r="A153" s="8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31"/>
      <c r="AL153" s="31"/>
      <c r="AM153" s="31"/>
      <c r="AN153" s="31"/>
      <c r="AO153" s="31"/>
      <c r="AP153" s="31"/>
      <c r="AQ153" s="31"/>
      <c r="AR153" s="31"/>
      <c r="AS153" s="31"/>
      <c r="AT153" s="31"/>
      <c r="AU153" s="31"/>
      <c r="AV153" s="31"/>
      <c r="AW153" s="31"/>
      <c r="AX153" s="31"/>
      <c r="AY153" s="31"/>
      <c r="AZ153" s="31"/>
      <c r="BA153" s="31"/>
      <c r="BB153" s="31"/>
      <c r="BC153" s="31"/>
      <c r="BD153" s="31"/>
      <c r="BE153" s="31"/>
      <c r="BF153" s="31"/>
      <c r="BG153" s="31"/>
      <c r="BH153" s="31"/>
      <c r="BI153" s="31"/>
      <c r="BJ153" s="31"/>
      <c r="BK153" s="31"/>
      <c r="BL153" s="31"/>
      <c r="BM153" s="31"/>
      <c r="BN153" s="31"/>
      <c r="BO153" s="31"/>
      <c r="BP153" s="31"/>
      <c r="BQ153" s="31"/>
      <c r="BR153" s="31"/>
      <c r="BS153" s="31"/>
      <c r="BT153" s="31"/>
      <c r="BU153" s="31"/>
      <c r="BV153" s="31"/>
      <c r="BW153" s="31"/>
      <c r="BX153" s="31"/>
      <c r="BY153" s="31"/>
      <c r="BZ153" s="31"/>
      <c r="CA153" s="31"/>
      <c r="CB153" s="31"/>
      <c r="CC153" s="31"/>
      <c r="CD153" s="31"/>
      <c r="CE153" s="31"/>
      <c r="CF153" s="31"/>
      <c r="CG153" s="31"/>
      <c r="CH153" s="31"/>
      <c r="CI153" s="31"/>
      <c r="CJ153" s="31"/>
      <c r="CK153" s="31"/>
      <c r="CL153" s="31"/>
      <c r="CM153" s="31"/>
      <c r="CN153" s="31"/>
      <c r="CO153" s="31"/>
      <c r="CP153" s="31"/>
      <c r="CQ153" s="31"/>
      <c r="CR153" s="31"/>
      <c r="CS153" s="31"/>
      <c r="CT153" s="31"/>
      <c r="CU153" s="31"/>
      <c r="CV153" s="31"/>
      <c r="CW153" s="31"/>
      <c r="CX153" s="31"/>
      <c r="CY153" s="31"/>
      <c r="CZ153" s="31"/>
      <c r="DA153" s="31"/>
      <c r="DB153" s="31"/>
      <c r="DC153" s="31"/>
      <c r="DD153" s="31"/>
      <c r="DE153" s="31"/>
      <c r="DF153" s="31"/>
      <c r="DG153" s="31"/>
      <c r="DH153" s="31"/>
      <c r="DI153" s="31"/>
      <c r="DJ153" s="31"/>
      <c r="DK153" s="31"/>
      <c r="DL153" s="31"/>
      <c r="DM153" s="31"/>
      <c r="DN153" s="31"/>
      <c r="DO153" s="31"/>
      <c r="DP153" s="31"/>
      <c r="DQ153" s="31"/>
      <c r="DR153" s="31"/>
      <c r="DS153" s="31"/>
      <c r="DT153" s="31"/>
      <c r="DU153" s="31"/>
      <c r="DV153" s="31"/>
      <c r="DW153" s="31"/>
      <c r="DX153" s="31"/>
      <c r="DY153" s="31"/>
      <c r="DZ153" s="31"/>
      <c r="EA153" s="31"/>
      <c r="EB153" s="31"/>
      <c r="EC153" s="31"/>
      <c r="ED153" s="31"/>
      <c r="EE153" s="31"/>
      <c r="EF153" s="31"/>
      <c r="EG153" s="31"/>
      <c r="EH153" s="31"/>
      <c r="EI153" s="31"/>
      <c r="EJ153" s="31"/>
      <c r="EK153" s="31"/>
      <c r="EL153" s="31"/>
      <c r="EM153" s="31"/>
      <c r="EN153" s="31"/>
      <c r="EO153" s="31"/>
      <c r="EP153" s="31"/>
      <c r="EQ153" s="31"/>
      <c r="ER153" s="31"/>
      <c r="ES153" s="31"/>
      <c r="ET153" s="31"/>
      <c r="EU153" s="31"/>
      <c r="EV153" s="31"/>
      <c r="EW153" s="31"/>
      <c r="EX153" s="31"/>
      <c r="EY153" s="31"/>
      <c r="EZ153" s="31"/>
      <c r="FA153" s="31"/>
      <c r="FB153" s="31"/>
      <c r="FC153" s="31"/>
      <c r="FD153" s="31"/>
      <c r="FE153" s="31"/>
      <c r="FF153" s="31"/>
      <c r="FG153" s="31"/>
      <c r="FH153" s="31"/>
      <c r="FI153" s="31"/>
      <c r="FJ153" s="31"/>
      <c r="FK153" s="31"/>
      <c r="FL153" s="31"/>
      <c r="FM153" s="31"/>
      <c r="FN153" s="31"/>
      <c r="FO153" s="31"/>
      <c r="FP153" s="31"/>
      <c r="FQ153" s="31"/>
      <c r="FR153" s="31"/>
      <c r="FS153" s="31"/>
      <c r="FT153" s="31"/>
      <c r="FU153" s="31"/>
      <c r="FV153" s="31"/>
      <c r="FW153" s="31"/>
      <c r="FX153" s="31"/>
      <c r="FY153" s="31"/>
      <c r="FZ153" s="31"/>
      <c r="GA153" s="31"/>
      <c r="GB153" s="31"/>
      <c r="GC153" s="31"/>
      <c r="GD153" s="31"/>
      <c r="GE153" s="31"/>
      <c r="GF153" s="31"/>
      <c r="GG153" s="31"/>
      <c r="GH153" s="31"/>
      <c r="GI153" s="31"/>
      <c r="GJ153" s="31"/>
      <c r="GK153" s="31"/>
      <c r="GL153" s="31"/>
      <c r="GM153" s="31"/>
      <c r="GN153" s="31"/>
      <c r="GO153" s="31"/>
      <c r="GP153" s="31"/>
      <c r="GQ153" s="31"/>
      <c r="GR153" s="31"/>
      <c r="GS153" s="31"/>
      <c r="GT153" s="31"/>
      <c r="GU153" s="31"/>
      <c r="GV153" s="31"/>
      <c r="GW153" s="31"/>
      <c r="GX153" s="31"/>
      <c r="GY153" s="31"/>
      <c r="GZ153" s="31"/>
      <c r="HA153" s="31"/>
      <c r="HB153" s="31"/>
      <c r="HC153" s="31"/>
      <c r="HD153" s="31"/>
      <c r="HE153" s="31"/>
      <c r="HF153" s="31"/>
      <c r="HG153" s="31"/>
      <c r="HH153" s="31"/>
      <c r="HI153" s="31"/>
      <c r="HJ153" s="31"/>
      <c r="HK153" s="31"/>
      <c r="HL153" s="31"/>
      <c r="HM153" s="31"/>
      <c r="HN153" s="31"/>
      <c r="HO153" s="31"/>
      <c r="HP153" s="31"/>
      <c r="HQ153" s="31"/>
      <c r="HR153" s="31"/>
      <c r="HS153" s="31"/>
      <c r="HT153" s="31"/>
      <c r="HU153" s="31"/>
      <c r="HV153" s="31"/>
      <c r="HW153" s="31"/>
      <c r="HX153" s="31"/>
      <c r="HY153" s="31"/>
      <c r="HZ153" s="31"/>
      <c r="IA153" s="31"/>
      <c r="IB153" s="31"/>
      <c r="IC153" s="31"/>
      <c r="ID153" s="31"/>
      <c r="IE153" s="31"/>
      <c r="IF153" s="31"/>
      <c r="IG153" s="31"/>
      <c r="IH153" s="31"/>
      <c r="II153" s="31"/>
      <c r="IJ153" s="31"/>
      <c r="IK153" s="31"/>
      <c r="IL153" s="31"/>
      <c r="IM153" s="31"/>
      <c r="IN153" s="31"/>
      <c r="IO153" s="31"/>
      <c r="IP153" s="31"/>
      <c r="IQ153" s="31"/>
      <c r="IR153" s="31"/>
      <c r="IS153" s="31"/>
      <c r="IT153" s="31"/>
      <c r="IU153" s="31"/>
      <c r="IV153" s="31"/>
      <c r="IW153" s="31"/>
      <c r="IX153" s="31"/>
      <c r="IY153" s="31"/>
      <c r="IZ153" s="31"/>
      <c r="JA153" s="31"/>
      <c r="JB153" s="31"/>
      <c r="JC153" s="31"/>
      <c r="JD153" s="31"/>
      <c r="JE153" s="31"/>
      <c r="JF153" s="31"/>
      <c r="JG153" s="31"/>
      <c r="JH153" s="31"/>
      <c r="JI153" s="31"/>
      <c r="JJ153" s="31"/>
      <c r="JK153" s="31"/>
      <c r="JL153" s="31"/>
      <c r="JM153" s="31"/>
      <c r="JN153" s="31"/>
      <c r="JO153" s="31"/>
      <c r="JP153" s="31"/>
      <c r="JQ153" s="31"/>
      <c r="JR153" s="31"/>
      <c r="JS153" s="31"/>
      <c r="JT153" s="31"/>
      <c r="JU153" s="31"/>
      <c r="JV153" s="31"/>
      <c r="JW153" s="31"/>
      <c r="JX153" s="31"/>
      <c r="JY153" s="31"/>
      <c r="JZ153" s="31"/>
      <c r="KA153" s="31"/>
      <c r="KB153" s="31"/>
      <c r="KC153" s="31"/>
      <c r="KD153" s="31"/>
      <c r="KE153" s="31"/>
      <c r="KF153" s="31"/>
      <c r="KG153" s="31"/>
      <c r="KH153" s="31"/>
      <c r="KI153" s="31"/>
      <c r="KJ153" s="31"/>
      <c r="KK153" s="31"/>
      <c r="KL153" s="31"/>
      <c r="KM153" s="31"/>
      <c r="KN153" s="31"/>
      <c r="KO153" s="31"/>
      <c r="KP153" s="31"/>
      <c r="KQ153" s="31"/>
      <c r="KR153" s="31"/>
      <c r="KS153" s="31"/>
      <c r="KT153" s="31"/>
      <c r="KU153" s="31"/>
      <c r="KV153" s="31"/>
      <c r="KW153" s="31"/>
      <c r="KX153" s="31"/>
      <c r="KY153" s="31"/>
      <c r="KZ153" s="31"/>
      <c r="LA153" s="31"/>
      <c r="LB153" s="31"/>
      <c r="LC153" s="31"/>
      <c r="LD153" s="31"/>
      <c r="LE153" s="31"/>
      <c r="LF153" s="31"/>
      <c r="LG153" s="31"/>
      <c r="LH153" s="31"/>
      <c r="LI153" s="31"/>
      <c r="LJ153" s="31"/>
      <c r="LK153" s="31"/>
      <c r="LL153" s="31"/>
      <c r="LM153" s="31"/>
      <c r="LN153" s="31"/>
      <c r="LO153" s="31"/>
      <c r="LP153" s="31"/>
      <c r="LQ153" s="31"/>
      <c r="LR153" s="31"/>
      <c r="LS153" s="31"/>
      <c r="LT153" s="31"/>
      <c r="LU153" s="31"/>
      <c r="LV153" s="31"/>
      <c r="LW153" s="31"/>
      <c r="LX153" s="31"/>
      <c r="LY153" s="31"/>
      <c r="LZ153" s="31"/>
      <c r="MA153" s="31"/>
      <c r="MB153" s="31"/>
      <c r="MC153" s="31"/>
      <c r="MD153" s="31"/>
      <c r="ME153" s="31"/>
      <c r="MF153" s="31"/>
      <c r="MG153" s="31"/>
      <c r="MH153" s="31"/>
      <c r="MI153" s="31"/>
      <c r="MJ153" s="31"/>
      <c r="MK153" s="31"/>
      <c r="ML153" s="31"/>
      <c r="MM153" s="31"/>
      <c r="MN153" s="31"/>
      <c r="MO153" s="31"/>
      <c r="MP153" s="31"/>
      <c r="MQ153" s="31"/>
      <c r="MR153" s="31"/>
      <c r="MS153" s="31"/>
      <c r="MT153" s="31"/>
      <c r="MU153" s="31"/>
      <c r="MV153" s="31"/>
      <c r="MW153" s="31"/>
      <c r="MX153" s="31"/>
      <c r="MY153" s="31"/>
      <c r="MZ153" s="31"/>
      <c r="NA153" s="31"/>
      <c r="NB153" s="31"/>
      <c r="NC153" s="31"/>
      <c r="ND153" s="31"/>
      <c r="NE153" s="31"/>
      <c r="NF153" s="31"/>
      <c r="NG153" s="31"/>
      <c r="NH153" s="31"/>
      <c r="NI153" s="31"/>
      <c r="NJ153" s="31"/>
      <c r="NK153" s="31"/>
      <c r="NL153" s="31"/>
      <c r="NM153" s="31"/>
      <c r="NN153" s="31"/>
      <c r="NO153" s="31"/>
      <c r="NP153" s="31"/>
      <c r="NQ153" s="31"/>
      <c r="NR153" s="31"/>
      <c r="NS153" s="31"/>
      <c r="NT153" s="31"/>
      <c r="NU153" s="31"/>
      <c r="NV153" s="31"/>
      <c r="NW153" s="31"/>
      <c r="NX153" s="31"/>
      <c r="NY153" s="31"/>
      <c r="NZ153" s="31"/>
      <c r="OA153" s="31"/>
      <c r="OB153" s="31"/>
      <c r="OC153" s="31"/>
      <c r="OD153" s="31"/>
      <c r="OE153" s="31"/>
      <c r="OF153" s="31"/>
      <c r="OG153" s="31"/>
      <c r="OH153" s="31"/>
      <c r="OI153" s="31"/>
      <c r="OJ153" s="31"/>
      <c r="OK153" s="31"/>
      <c r="OL153" s="31"/>
      <c r="OM153" s="31"/>
      <c r="ON153" s="31"/>
      <c r="OO153" s="31"/>
      <c r="OP153" s="31"/>
      <c r="OQ153" s="31"/>
      <c r="OR153" s="31"/>
      <c r="OS153" s="31"/>
      <c r="OT153" s="31"/>
      <c r="OU153" s="31"/>
      <c r="OV153" s="31"/>
      <c r="OW153" s="31"/>
      <c r="OX153" s="31"/>
      <c r="OY153" s="31"/>
      <c r="OZ153" s="31"/>
      <c r="PA153" s="31"/>
      <c r="PB153" s="31"/>
      <c r="PC153" s="31"/>
      <c r="PD153" s="31"/>
      <c r="PE153" s="31"/>
      <c r="PF153" s="31"/>
      <c r="PG153" s="31"/>
      <c r="PH153" s="31"/>
      <c r="PI153" s="31"/>
      <c r="PJ153" s="31"/>
      <c r="PK153" s="31"/>
      <c r="PL153" s="31"/>
      <c r="PM153" s="31"/>
      <c r="PN153" s="31"/>
      <c r="PO153" s="31"/>
      <c r="PP153" s="31"/>
      <c r="PQ153" s="31"/>
      <c r="PR153" s="31"/>
      <c r="PS153" s="31"/>
      <c r="PT153" s="31"/>
      <c r="PU153" s="31"/>
      <c r="PV153" s="31"/>
      <c r="PW153" s="31"/>
      <c r="PX153" s="31"/>
      <c r="PY153" s="31"/>
      <c r="PZ153" s="31"/>
      <c r="QA153" s="31"/>
      <c r="QB153" s="31"/>
      <c r="QC153" s="31"/>
      <c r="QD153" s="31"/>
      <c r="QE153" s="31"/>
      <c r="QF153" s="31"/>
      <c r="QG153" s="31"/>
      <c r="QH153" s="31"/>
      <c r="QI153" s="31"/>
      <c r="QJ153" s="31"/>
      <c r="QK153" s="31"/>
      <c r="QL153" s="31"/>
      <c r="QM153" s="31"/>
      <c r="QN153" s="31"/>
      <c r="QO153" s="31"/>
      <c r="QP153" s="31"/>
      <c r="QQ153" s="31"/>
      <c r="QR153" s="31"/>
      <c r="QS153" s="31"/>
      <c r="QT153" s="31"/>
      <c r="QU153" s="31"/>
      <c r="QV153" s="31"/>
      <c r="QW153" s="31"/>
      <c r="QX153" s="31"/>
      <c r="QY153" s="31"/>
      <c r="QZ153" s="31"/>
      <c r="RA153" s="31"/>
      <c r="RB153" s="31"/>
      <c r="RC153" s="31"/>
      <c r="RD153" s="31"/>
      <c r="RE153" s="31"/>
      <c r="RF153" s="31"/>
      <c r="RG153" s="31"/>
      <c r="RH153" s="31"/>
      <c r="RI153" s="31"/>
      <c r="RJ153" s="31"/>
      <c r="RK153" s="31"/>
      <c r="RL153" s="31"/>
      <c r="RM153" s="31"/>
      <c r="RN153" s="31"/>
      <c r="RO153" s="31"/>
      <c r="RP153" s="31"/>
      <c r="RQ153" s="31"/>
      <c r="RR153" s="31"/>
      <c r="RS153" s="31"/>
      <c r="RT153" s="31"/>
      <c r="RU153" s="31"/>
      <c r="RV153" s="31"/>
      <c r="RW153" s="31"/>
      <c r="RX153" s="31"/>
      <c r="RY153" s="31"/>
      <c r="RZ153" s="31"/>
      <c r="SA153" s="31"/>
      <c r="SB153" s="31"/>
      <c r="SC153" s="31"/>
      <c r="SD153" s="31"/>
      <c r="SE153" s="31"/>
      <c r="SF153" s="31"/>
      <c r="SG153" s="31"/>
      <c r="SH153" s="31"/>
      <c r="SI153" s="31"/>
      <c r="SJ153" s="31"/>
      <c r="SK153" s="31"/>
      <c r="SL153" s="31"/>
      <c r="SM153" s="31"/>
      <c r="SN153" s="31"/>
      <c r="SO153" s="31"/>
      <c r="SP153" s="31"/>
      <c r="SQ153" s="31"/>
      <c r="SR153" s="31"/>
      <c r="SS153" s="31"/>
      <c r="ST153" s="31"/>
      <c r="SU153" s="31"/>
      <c r="SV153" s="31"/>
      <c r="SW153" s="31"/>
      <c r="SX153" s="31"/>
      <c r="SY153" s="31"/>
      <c r="SZ153" s="31"/>
      <c r="TA153" s="31"/>
      <c r="TB153" s="31"/>
      <c r="TC153" s="31"/>
      <c r="TD153" s="31"/>
      <c r="TE153" s="31"/>
      <c r="TF153" s="31"/>
      <c r="TG153" s="31"/>
      <c r="TH153" s="31"/>
      <c r="TI153" s="31"/>
      <c r="TJ153" s="31"/>
      <c r="TK153" s="31"/>
      <c r="TL153" s="31"/>
      <c r="TM153" s="31"/>
      <c r="TN153" s="31"/>
      <c r="TO153" s="31"/>
      <c r="TP153" s="31"/>
      <c r="TQ153" s="31"/>
      <c r="TR153" s="31"/>
      <c r="TS153" s="31"/>
      <c r="TT153" s="31"/>
      <c r="TU153" s="31"/>
      <c r="TV153" s="31"/>
      <c r="TW153" s="31"/>
      <c r="TX153" s="31"/>
      <c r="TY153" s="31"/>
      <c r="TZ153" s="31"/>
      <c r="UA153" s="31"/>
      <c r="UB153" s="31"/>
      <c r="UC153" s="31"/>
      <c r="UD153" s="31"/>
      <c r="UE153" s="31"/>
      <c r="UF153" s="31"/>
      <c r="UG153" s="31"/>
      <c r="UH153" s="31"/>
      <c r="UI153" s="31"/>
      <c r="UJ153" s="31"/>
      <c r="UK153" s="31"/>
      <c r="UL153" s="31"/>
      <c r="UM153" s="31"/>
      <c r="UN153" s="31"/>
      <c r="UO153" s="31"/>
      <c r="UP153" s="31"/>
      <c r="UQ153" s="31"/>
      <c r="UR153" s="31"/>
      <c r="US153" s="31"/>
      <c r="UT153" s="31"/>
      <c r="UU153" s="31"/>
      <c r="UV153" s="31"/>
      <c r="UW153" s="31"/>
      <c r="UX153" s="31"/>
      <c r="UY153" s="31"/>
      <c r="UZ153" s="31"/>
      <c r="VA153" s="31"/>
      <c r="VB153" s="31"/>
      <c r="VC153" s="31"/>
      <c r="VD153" s="31"/>
      <c r="VE153" s="31"/>
      <c r="VF153" s="31"/>
      <c r="VG153" s="31"/>
      <c r="VH153" s="31"/>
      <c r="VI153" s="31"/>
      <c r="VJ153" s="31"/>
      <c r="VK153" s="31"/>
      <c r="VL153" s="31"/>
      <c r="VM153" s="31"/>
      <c r="VN153" s="31"/>
      <c r="VO153" s="31"/>
      <c r="VP153" s="31"/>
      <c r="VQ153" s="31"/>
      <c r="VR153" s="31"/>
      <c r="VS153" s="31"/>
      <c r="VT153" s="31"/>
      <c r="VU153" s="31"/>
      <c r="VV153" s="31"/>
      <c r="VW153" s="31"/>
      <c r="VX153" s="31"/>
      <c r="VY153" s="31"/>
      <c r="VZ153" s="31"/>
      <c r="WA153" s="31"/>
      <c r="WB153" s="31"/>
      <c r="WC153" s="31"/>
      <c r="WD153" s="31"/>
      <c r="WE153" s="31"/>
      <c r="WF153" s="31"/>
      <c r="WG153" s="31"/>
      <c r="WH153" s="31"/>
      <c r="WI153" s="31"/>
      <c r="WJ153" s="31"/>
      <c r="WK153" s="31"/>
      <c r="WL153" s="31"/>
      <c r="WM153" s="31"/>
      <c r="WN153" s="31"/>
      <c r="WO153" s="31"/>
      <c r="WP153" s="31"/>
      <c r="WQ153" s="31"/>
      <c r="WR153" s="31"/>
      <c r="WS153" s="31"/>
      <c r="WT153" s="31"/>
      <c r="WU153" s="31"/>
      <c r="WV153" s="31"/>
      <c r="WW153" s="31"/>
      <c r="WX153" s="31"/>
      <c r="WY153" s="31"/>
      <c r="WZ153" s="31"/>
      <c r="XA153" s="31"/>
      <c r="XB153" s="31"/>
      <c r="XC153" s="31"/>
      <c r="XD153" s="31"/>
      <c r="XE153" s="31"/>
      <c r="XF153" s="31"/>
      <c r="XG153" s="31"/>
      <c r="XH153" s="31"/>
      <c r="XI153" s="31"/>
      <c r="XJ153" s="31"/>
      <c r="XK153" s="31"/>
      <c r="XL153" s="31"/>
      <c r="XM153" s="31"/>
      <c r="XN153" s="31"/>
      <c r="XO153" s="31"/>
      <c r="XP153" s="31"/>
      <c r="XQ153" s="31"/>
      <c r="XR153" s="31"/>
      <c r="XS153" s="31"/>
      <c r="XT153" s="31"/>
      <c r="XU153" s="31"/>
      <c r="XV153" s="31"/>
      <c r="XW153" s="31"/>
      <c r="XX153" s="31"/>
      <c r="XY153" s="31"/>
      <c r="XZ153" s="31"/>
      <c r="YA153" s="31"/>
      <c r="YB153" s="31"/>
      <c r="YC153" s="31"/>
      <c r="YD153" s="31"/>
      <c r="YE153" s="31"/>
      <c r="YF153" s="31"/>
      <c r="YG153" s="31"/>
      <c r="YH153" s="31"/>
      <c r="YI153" s="31"/>
      <c r="YJ153" s="31"/>
      <c r="YK153" s="31"/>
      <c r="YL153" s="31"/>
      <c r="YM153" s="31"/>
      <c r="YN153" s="31"/>
      <c r="YO153" s="31"/>
      <c r="YP153" s="31"/>
      <c r="YQ153" s="31"/>
      <c r="YR153" s="31"/>
      <c r="YS153" s="31"/>
      <c r="YT153" s="31"/>
      <c r="YU153" s="31"/>
      <c r="YV153" s="31"/>
      <c r="YW153" s="31"/>
      <c r="YX153" s="31"/>
      <c r="YY153" s="31"/>
      <c r="YZ153" s="31"/>
      <c r="ZA153" s="31"/>
      <c r="ZB153" s="31"/>
      <c r="ZC153" s="31"/>
      <c r="ZD153" s="31"/>
      <c r="ZE153" s="31"/>
      <c r="ZF153" s="31"/>
      <c r="ZG153" s="31"/>
      <c r="ZH153" s="31"/>
      <c r="ZI153" s="31"/>
      <c r="ZJ153" s="31"/>
      <c r="ZK153" s="31"/>
      <c r="ZL153" s="31"/>
      <c r="ZM153" s="31"/>
      <c r="ZN153" s="31"/>
      <c r="ZO153" s="31"/>
      <c r="ZP153" s="31"/>
      <c r="ZQ153" s="31"/>
      <c r="ZR153" s="31"/>
      <c r="ZS153" s="31"/>
      <c r="ZT153" s="31"/>
      <c r="ZU153" s="31"/>
      <c r="ZV153" s="31"/>
      <c r="ZW153" s="31"/>
      <c r="ZX153" s="31"/>
      <c r="ZY153" s="31"/>
      <c r="ZZ153" s="31"/>
      <c r="AAA153" s="31"/>
      <c r="AAB153" s="31"/>
      <c r="AAC153" s="31"/>
      <c r="AAD153" s="31"/>
      <c r="AAE153" s="31"/>
      <c r="AAF153" s="31"/>
      <c r="AAG153" s="31"/>
      <c r="AAH153" s="31"/>
      <c r="AAI153" s="31"/>
      <c r="AAJ153" s="31"/>
      <c r="AAK153" s="31"/>
      <c r="AAL153" s="31"/>
      <c r="AAM153" s="31"/>
      <c r="AAN153" s="31"/>
      <c r="AAO153" s="31"/>
      <c r="AAP153" s="31"/>
      <c r="AAQ153" s="31"/>
      <c r="AAR153" s="31"/>
      <c r="AAS153" s="31"/>
      <c r="AAT153" s="31"/>
      <c r="AAU153" s="31"/>
      <c r="AAV153" s="31"/>
      <c r="AAW153" s="31"/>
      <c r="AAX153" s="31"/>
      <c r="AAY153" s="31"/>
      <c r="AAZ153" s="31"/>
      <c r="ABA153" s="31"/>
      <c r="ABB153" s="31"/>
      <c r="ABC153" s="31"/>
      <c r="ABD153" s="31"/>
      <c r="ABE153" s="31"/>
      <c r="ABF153" s="31"/>
      <c r="ABG153" s="31"/>
      <c r="ABH153" s="31"/>
      <c r="ABI153" s="31"/>
      <c r="ABJ153" s="31"/>
      <c r="ABK153" s="31"/>
      <c r="ABL153" s="31"/>
      <c r="ABM153" s="31"/>
      <c r="ABN153" s="31"/>
      <c r="ABO153" s="31"/>
      <c r="ABP153" s="31"/>
      <c r="ABQ153" s="31"/>
      <c r="ABR153" s="31"/>
      <c r="ABS153" s="31"/>
      <c r="ABT153" s="31"/>
      <c r="ABU153" s="31"/>
      <c r="ABV153" s="31"/>
      <c r="ABW153" s="31"/>
      <c r="ABX153" s="31"/>
      <c r="ABY153" s="31"/>
      <c r="ABZ153" s="31"/>
      <c r="ACA153" s="31"/>
      <c r="ACB153" s="31"/>
      <c r="ACC153" s="31"/>
      <c r="ACD153" s="31"/>
      <c r="ACE153" s="31"/>
      <c r="ACF153" s="31"/>
      <c r="ACG153" s="31"/>
      <c r="ACH153" s="31"/>
      <c r="ACI153" s="31"/>
      <c r="ACJ153" s="31"/>
      <c r="ACK153" s="31"/>
      <c r="ACL153" s="31"/>
      <c r="ACM153" s="31"/>
      <c r="ACN153" s="31"/>
      <c r="ACO153" s="31"/>
      <c r="ACP153" s="31"/>
      <c r="ACQ153" s="31"/>
      <c r="ACR153" s="31"/>
      <c r="ACS153" s="31"/>
      <c r="ACT153" s="31"/>
      <c r="ACU153" s="31"/>
      <c r="ACV153" s="31"/>
      <c r="ACW153" s="31"/>
      <c r="ACX153" s="31"/>
      <c r="ACY153" s="31"/>
      <c r="ACZ153" s="31"/>
      <c r="ADA153" s="31"/>
      <c r="ADB153" s="31"/>
      <c r="ADC153" s="31"/>
      <c r="ADD153" s="31"/>
      <c r="ADE153" s="31"/>
      <c r="ADF153" s="31"/>
      <c r="ADG153" s="31"/>
      <c r="ADH153" s="31"/>
      <c r="ADI153" s="31"/>
      <c r="ADJ153" s="31"/>
      <c r="ADK153" s="31"/>
      <c r="ADL153" s="31"/>
      <c r="ADM153" s="31"/>
      <c r="ADN153" s="31"/>
      <c r="ADO153" s="31"/>
      <c r="ADP153" s="31"/>
      <c r="ADQ153" s="31"/>
      <c r="ADR153" s="31"/>
      <c r="ADS153" s="31"/>
      <c r="ADT153" s="31"/>
      <c r="ADU153" s="31"/>
      <c r="ADV153" s="31"/>
      <c r="ADW153" s="31"/>
      <c r="ADX153" s="31"/>
      <c r="ADY153" s="31"/>
      <c r="ADZ153" s="31"/>
      <c r="AEA153" s="31"/>
      <c r="AEB153" s="31"/>
      <c r="AEC153" s="31"/>
      <c r="AED153" s="31"/>
      <c r="AEE153" s="31"/>
      <c r="AEF153" s="31"/>
      <c r="AEG153" s="31"/>
      <c r="AEH153" s="31"/>
      <c r="AEI153" s="31"/>
      <c r="AEJ153" s="31"/>
      <c r="AEK153" s="31"/>
      <c r="AEL153" s="31"/>
      <c r="AEM153" s="31"/>
      <c r="AEN153" s="31"/>
      <c r="AEO153" s="31"/>
      <c r="AEP153" s="31"/>
      <c r="AEQ153" s="31"/>
      <c r="AER153" s="31"/>
      <c r="AES153" s="31"/>
      <c r="AET153" s="31"/>
      <c r="AEU153" s="31"/>
      <c r="AEV153" s="31"/>
      <c r="AEW153" s="31"/>
      <c r="AEX153" s="31"/>
      <c r="AEY153" s="31"/>
      <c r="AEZ153" s="31"/>
      <c r="AFA153" s="31"/>
      <c r="AFB153" s="31"/>
      <c r="AFC153" s="31"/>
      <c r="AFD153" s="31"/>
      <c r="AFE153" s="31"/>
      <c r="AFF153" s="31"/>
      <c r="AFG153" s="31"/>
      <c r="AFH153" s="31"/>
      <c r="AFI153" s="31"/>
      <c r="AFJ153" s="31"/>
      <c r="AFK153" s="31"/>
      <c r="AFL153" s="31"/>
      <c r="AFM153" s="31"/>
      <c r="AFN153" s="31"/>
      <c r="AFO153" s="31"/>
      <c r="AFP153" s="31"/>
      <c r="AFQ153" s="31"/>
      <c r="AFR153" s="31"/>
      <c r="AFS153" s="31"/>
      <c r="AFT153" s="31"/>
      <c r="AFU153" s="31"/>
      <c r="AFV153" s="31"/>
      <c r="AFW153" s="31"/>
      <c r="AFX153" s="31"/>
      <c r="AFY153" s="31"/>
      <c r="AFZ153" s="31"/>
      <c r="AGA153" s="31"/>
      <c r="AGB153" s="31"/>
      <c r="AGC153" s="31"/>
      <c r="AGD153" s="31"/>
      <c r="AGE153" s="31"/>
      <c r="AGF153" s="31"/>
      <c r="AGG153" s="31"/>
      <c r="AGH153" s="31"/>
      <c r="AGI153" s="31"/>
      <c r="AGJ153" s="31"/>
      <c r="AGK153" s="31"/>
      <c r="AGL153" s="31"/>
      <c r="AGM153" s="31"/>
      <c r="AGN153" s="31"/>
      <c r="AGO153" s="31"/>
      <c r="AGP153" s="31"/>
      <c r="AGQ153" s="31"/>
      <c r="AGR153" s="31"/>
      <c r="AGS153" s="31"/>
      <c r="AGT153" s="31"/>
      <c r="AGU153" s="31"/>
      <c r="AGV153" s="31"/>
      <c r="AGW153" s="31"/>
      <c r="AGX153" s="31"/>
      <c r="AGY153" s="31"/>
      <c r="AGZ153" s="31"/>
      <c r="AHA153" s="31"/>
      <c r="AHB153" s="31"/>
      <c r="AHC153" s="31"/>
      <c r="AHD153" s="31"/>
      <c r="AHE153" s="31"/>
      <c r="AHF153" s="31"/>
      <c r="AHG153" s="31"/>
      <c r="AHH153" s="31"/>
      <c r="AHI153" s="31"/>
      <c r="AHJ153" s="31"/>
      <c r="AHK153" s="31"/>
      <c r="AHL153" s="31"/>
      <c r="AHM153" s="31"/>
      <c r="AHN153" s="31"/>
      <c r="AHO153" s="31"/>
      <c r="AHP153" s="31"/>
      <c r="AHQ153" s="31"/>
      <c r="AHR153" s="31"/>
      <c r="AHS153" s="31"/>
      <c r="AHT153" s="31"/>
      <c r="AHU153" s="31"/>
      <c r="AHV153" s="31"/>
      <c r="AHW153" s="31"/>
      <c r="AHX153" s="31"/>
      <c r="AHY153" s="31"/>
      <c r="AHZ153" s="31"/>
      <c r="AIA153" s="31"/>
      <c r="AIB153" s="31"/>
      <c r="AIC153" s="31"/>
      <c r="AID153" s="31"/>
      <c r="AIE153" s="31"/>
      <c r="AIF153" s="31"/>
      <c r="AIG153" s="31"/>
      <c r="AIH153" s="31"/>
      <c r="AII153" s="31"/>
      <c r="AIJ153" s="31"/>
      <c r="AIK153" s="31"/>
      <c r="AIL153" s="31"/>
      <c r="AIM153" s="31"/>
      <c r="AIN153" s="31"/>
      <c r="AIO153" s="31"/>
      <c r="AIP153" s="31"/>
      <c r="AIQ153" s="31"/>
      <c r="AIR153" s="31"/>
      <c r="AIS153" s="31"/>
      <c r="AIT153" s="31"/>
      <c r="AIU153" s="31"/>
      <c r="AIV153" s="31"/>
      <c r="AIW153" s="31"/>
      <c r="AIX153" s="31"/>
      <c r="AIY153" s="31"/>
      <c r="AIZ153" s="31"/>
      <c r="AJA153" s="31"/>
      <c r="AJB153" s="31"/>
      <c r="AJC153" s="31"/>
      <c r="AJD153" s="31"/>
      <c r="AJE153" s="31"/>
      <c r="AJF153" s="31"/>
      <c r="AJG153" s="31"/>
      <c r="AJH153" s="31"/>
      <c r="AJI153" s="31"/>
      <c r="AJJ153" s="31"/>
      <c r="AJK153" s="31"/>
      <c r="AJL153" s="31"/>
      <c r="AJM153" s="31"/>
      <c r="AJN153" s="31"/>
      <c r="AJO153" s="31"/>
      <c r="AJP153" s="31"/>
      <c r="AJQ153" s="31"/>
      <c r="AJR153" s="31"/>
      <c r="AJS153" s="31"/>
      <c r="AJT153" s="31"/>
      <c r="AJU153" s="31"/>
      <c r="AJV153" s="31"/>
      <c r="AJW153" s="31"/>
      <c r="AJX153" s="31"/>
      <c r="AJY153" s="31"/>
      <c r="AJZ153" s="31"/>
      <c r="AKA153" s="31"/>
      <c r="AKB153" s="31"/>
      <c r="AKC153" s="31"/>
      <c r="AKD153" s="31"/>
      <c r="AKE153" s="31"/>
      <c r="AKF153" s="31"/>
      <c r="AKG153" s="31"/>
      <c r="AKH153" s="31"/>
      <c r="AKI153" s="31"/>
      <c r="AKJ153" s="31"/>
      <c r="AKK153" s="31"/>
      <c r="AKL153" s="31"/>
      <c r="AKM153" s="31"/>
      <c r="AKN153" s="31"/>
      <c r="AKO153" s="31"/>
      <c r="AKP153" s="31"/>
      <c r="AKQ153" s="31"/>
      <c r="AKR153" s="31"/>
      <c r="AKS153" s="31"/>
      <c r="AKT153" s="31"/>
      <c r="AKU153" s="31"/>
      <c r="AKV153" s="31"/>
      <c r="AKW153" s="31"/>
      <c r="AKX153" s="31"/>
      <c r="AKY153" s="31"/>
      <c r="AKZ153" s="31"/>
      <c r="ALA153" s="31"/>
      <c r="ALB153" s="31"/>
      <c r="ALC153" s="31"/>
      <c r="ALD153" s="31"/>
      <c r="ALE153" s="31"/>
      <c r="ALF153" s="31"/>
      <c r="ALG153" s="31"/>
      <c r="ALH153" s="31"/>
      <c r="ALI153" s="31"/>
      <c r="ALJ153" s="31"/>
      <c r="ALK153" s="31"/>
      <c r="ALL153" s="31"/>
      <c r="ALM153" s="31"/>
      <c r="ALN153" s="31"/>
      <c r="ALO153" s="31"/>
      <c r="ALP153" s="31"/>
      <c r="ALQ153" s="31"/>
      <c r="ALR153" s="31"/>
      <c r="ALS153" s="31"/>
      <c r="ALT153" s="31"/>
      <c r="ALU153" s="31"/>
      <c r="ALV153" s="31"/>
      <c r="ALW153" s="31"/>
      <c r="ALX153" s="31"/>
      <c r="ALY153" s="31"/>
      <c r="ALZ153" s="31"/>
      <c r="AMA153" s="31"/>
      <c r="AMB153" s="31"/>
      <c r="AMC153" s="31"/>
      <c r="AMD153" s="31"/>
      <c r="AME153" s="31"/>
      <c r="AMF153" s="31"/>
      <c r="AMG153" s="31"/>
      <c r="AMH153" s="31"/>
      <c r="AMI153" s="31"/>
      <c r="AMJ153" s="31"/>
      <c r="AMK153" s="31"/>
      <c r="AML153" s="31"/>
      <c r="AMM153" s="31"/>
      <c r="AMN153" s="31"/>
      <c r="AMO153" s="31"/>
      <c r="AMP153" s="31"/>
      <c r="AMQ153" s="31"/>
      <c r="AMR153" s="31"/>
      <c r="AMS153" s="31"/>
      <c r="AMT153" s="31"/>
      <c r="AMU153" s="31"/>
      <c r="AMV153" s="31"/>
      <c r="AMW153" s="31"/>
      <c r="AMX153" s="31"/>
      <c r="AMY153" s="31"/>
      <c r="AMZ153" s="31"/>
      <c r="ANA153" s="31"/>
      <c r="ANB153" s="31"/>
      <c r="ANC153" s="31"/>
      <c r="AND153" s="31"/>
      <c r="ANE153" s="31"/>
      <c r="ANF153" s="31"/>
      <c r="ANG153" s="31"/>
      <c r="ANH153" s="31"/>
      <c r="ANI153" s="31"/>
      <c r="ANJ153" s="31"/>
      <c r="ANK153" s="31"/>
      <c r="ANL153" s="31"/>
      <c r="ANM153" s="31"/>
      <c r="ANN153" s="31"/>
      <c r="ANO153" s="31"/>
      <c r="ANP153" s="31"/>
      <c r="ANQ153" s="31"/>
      <c r="ANR153" s="31"/>
      <c r="ANS153" s="31"/>
      <c r="ANT153" s="31"/>
      <c r="ANU153" s="31"/>
      <c r="ANV153" s="31"/>
      <c r="ANW153" s="31"/>
      <c r="ANX153" s="31"/>
      <c r="ANY153" s="31"/>
      <c r="ANZ153" s="31"/>
      <c r="AOA153" s="31"/>
      <c r="AOB153" s="31"/>
      <c r="AOC153" s="31"/>
      <c r="AOD153" s="31"/>
      <c r="AOE153" s="31"/>
      <c r="AOF153" s="31"/>
      <c r="AOG153" s="31"/>
      <c r="AOH153" s="31"/>
      <c r="AOI153" s="31"/>
      <c r="AOJ153" s="31"/>
      <c r="AOK153" s="31"/>
      <c r="AOL153" s="31"/>
      <c r="AOM153" s="31"/>
      <c r="AON153" s="31"/>
      <c r="AOO153" s="31"/>
      <c r="AOP153" s="31"/>
      <c r="AOQ153" s="31"/>
      <c r="AOR153" s="31"/>
      <c r="AOS153" s="31"/>
      <c r="AOT153" s="31"/>
      <c r="AOU153" s="31"/>
      <c r="AOV153" s="31"/>
      <c r="AOW153" s="31"/>
      <c r="AOX153" s="31"/>
      <c r="AOY153" s="31"/>
      <c r="AOZ153" s="31"/>
      <c r="APA153" s="31"/>
      <c r="APB153" s="31"/>
      <c r="APC153" s="31"/>
      <c r="APD153" s="31"/>
      <c r="APE153" s="31"/>
      <c r="APF153" s="31"/>
      <c r="APG153" s="31"/>
      <c r="APH153" s="31"/>
      <c r="API153" s="31"/>
      <c r="APJ153" s="31"/>
      <c r="APK153" s="31"/>
      <c r="APL153" s="31"/>
      <c r="APM153" s="31"/>
      <c r="APN153" s="31"/>
      <c r="APO153" s="31"/>
      <c r="APP153" s="31"/>
      <c r="APQ153" s="31"/>
      <c r="APR153" s="31"/>
      <c r="APS153" s="31"/>
      <c r="APT153" s="31"/>
      <c r="APU153" s="31"/>
      <c r="APV153" s="31"/>
      <c r="APW153" s="31"/>
      <c r="APX153" s="31"/>
      <c r="APY153" s="31"/>
      <c r="APZ153" s="31"/>
      <c r="AQA153" s="31"/>
      <c r="AQB153" s="31"/>
      <c r="AQC153" s="31"/>
      <c r="AQD153" s="31"/>
      <c r="AQE153" s="31"/>
      <c r="AQF153" s="31"/>
      <c r="AQG153" s="31"/>
      <c r="AQH153" s="31"/>
      <c r="AQI153" s="31"/>
      <c r="AQJ153" s="31"/>
      <c r="AQK153" s="31"/>
      <c r="AQL153" s="31"/>
      <c r="AQM153" s="31"/>
      <c r="AQN153" s="31"/>
      <c r="AQO153" s="31"/>
      <c r="AQP153" s="31"/>
      <c r="AQQ153" s="31"/>
      <c r="AQR153" s="31"/>
      <c r="AQS153" s="31"/>
      <c r="AQT153" s="31"/>
      <c r="AQU153" s="31"/>
      <c r="AQV153" s="31"/>
      <c r="AQW153" s="31"/>
      <c r="AQX153" s="31"/>
      <c r="AQY153" s="31"/>
      <c r="AQZ153" s="31"/>
      <c r="ARA153" s="31"/>
      <c r="ARB153" s="31"/>
      <c r="ARC153" s="31"/>
      <c r="ARD153" s="31"/>
      <c r="ARE153" s="31"/>
      <c r="ARF153" s="31"/>
      <c r="ARG153" s="31"/>
      <c r="ARH153" s="31"/>
      <c r="ARI153" s="31"/>
      <c r="ARJ153" s="31"/>
      <c r="ARK153" s="31"/>
      <c r="ARL153" s="31"/>
      <c r="ARM153" s="31"/>
      <c r="ARN153" s="31"/>
      <c r="ARO153" s="31"/>
      <c r="ARP153" s="31"/>
      <c r="ARQ153" s="31"/>
      <c r="ARR153" s="31"/>
      <c r="ARS153" s="31"/>
      <c r="ART153" s="31"/>
      <c r="ARU153" s="31"/>
      <c r="ARV153" s="31"/>
      <c r="ARW153" s="31"/>
      <c r="ARX153" s="31"/>
      <c r="ARY153" s="31"/>
      <c r="ARZ153" s="31"/>
      <c r="ASA153" s="31"/>
      <c r="ASB153" s="31"/>
      <c r="ASC153" s="31"/>
      <c r="ASD153" s="31"/>
      <c r="ASE153" s="31"/>
      <c r="ASF153" s="31"/>
      <c r="ASG153" s="31"/>
      <c r="ASH153" s="31"/>
      <c r="ASI153" s="31"/>
      <c r="ASJ153" s="31"/>
      <c r="ASK153" s="31"/>
      <c r="ASL153" s="31"/>
      <c r="ASM153" s="31"/>
      <c r="ASN153" s="31"/>
      <c r="ASO153" s="31"/>
      <c r="ASP153" s="31"/>
      <c r="ASQ153" s="31"/>
      <c r="ASR153" s="31"/>
      <c r="ASS153" s="31"/>
      <c r="AST153" s="31"/>
      <c r="ASU153" s="31"/>
      <c r="ASV153" s="31"/>
      <c r="ASW153" s="31"/>
      <c r="ASX153" s="31"/>
      <c r="ASY153" s="31"/>
      <c r="ASZ153" s="31"/>
      <c r="ATA153" s="31"/>
      <c r="ATB153" s="31"/>
      <c r="ATC153" s="31"/>
      <c r="ATD153" s="31"/>
      <c r="ATE153" s="31"/>
      <c r="ATF153" s="31"/>
      <c r="ATG153" s="31"/>
      <c r="ATH153" s="31"/>
      <c r="ATI153" s="31"/>
      <c r="ATJ153" s="31"/>
      <c r="ATK153" s="31"/>
      <c r="ATL153" s="31"/>
      <c r="ATM153" s="31"/>
      <c r="ATN153" s="31"/>
      <c r="ATO153" s="31"/>
      <c r="ATP153" s="31"/>
      <c r="ATQ153" s="31"/>
      <c r="ATR153" s="31"/>
      <c r="ATS153" s="31"/>
      <c r="ATT153" s="31"/>
      <c r="ATU153" s="31"/>
      <c r="ATV153" s="31"/>
      <c r="ATW153" s="31"/>
      <c r="ATX153" s="31"/>
      <c r="ATY153" s="31"/>
      <c r="ATZ153" s="31"/>
      <c r="AUA153" s="31"/>
      <c r="AUB153" s="31"/>
      <c r="AUC153" s="31"/>
      <c r="AUD153" s="31"/>
      <c r="AUE153" s="31"/>
      <c r="AUF153" s="31"/>
      <c r="AUG153" s="31"/>
      <c r="AUH153" s="31"/>
      <c r="AUI153" s="31"/>
      <c r="AUJ153" s="31"/>
      <c r="AUK153" s="31"/>
      <c r="AUL153" s="31"/>
      <c r="AUM153" s="31"/>
      <c r="AUN153" s="31"/>
      <c r="AUO153" s="31"/>
      <c r="AUP153" s="31"/>
      <c r="AUQ153" s="31"/>
      <c r="AUR153" s="31"/>
      <c r="AUS153" s="31"/>
      <c r="AUT153" s="31"/>
      <c r="AUU153" s="31"/>
      <c r="AUV153" s="31"/>
      <c r="AUW153" s="31"/>
      <c r="AUX153" s="31"/>
      <c r="AUY153" s="31"/>
      <c r="AUZ153" s="31"/>
      <c r="AVA153" s="31"/>
      <c r="AVB153" s="31"/>
      <c r="AVC153" s="31"/>
      <c r="AVD153" s="31"/>
      <c r="AVE153" s="31"/>
      <c r="AVF153" s="31"/>
      <c r="AVG153" s="31"/>
      <c r="AVH153" s="31"/>
      <c r="AVI153" s="31"/>
      <c r="AVJ153" s="31"/>
      <c r="AVK153" s="31"/>
      <c r="AVL153" s="31"/>
      <c r="AVM153" s="31"/>
      <c r="AVN153" s="31"/>
      <c r="AVO153" s="31"/>
      <c r="AVP153" s="31"/>
      <c r="AVQ153" s="31"/>
      <c r="AVR153" s="31"/>
      <c r="AVS153" s="31"/>
      <c r="AVT153" s="31"/>
      <c r="AVU153" s="31"/>
      <c r="AVV153" s="31"/>
      <c r="AVW153" s="31"/>
      <c r="AVX153" s="31"/>
      <c r="AVY153" s="31"/>
      <c r="AVZ153" s="31"/>
      <c r="AWA153" s="31"/>
      <c r="AWB153" s="31"/>
      <c r="AWC153" s="31"/>
      <c r="AWD153" s="31"/>
      <c r="AWE153" s="31"/>
      <c r="AWF153" s="31"/>
      <c r="AWG153" s="31"/>
      <c r="AWH153" s="31"/>
      <c r="AWI153" s="31"/>
      <c r="AWJ153" s="31"/>
      <c r="AWK153" s="31"/>
      <c r="AWL153" s="31"/>
      <c r="AWM153" s="31"/>
      <c r="AWN153" s="31"/>
      <c r="AWO153" s="31"/>
      <c r="AWP153" s="31"/>
      <c r="AWQ153" s="31"/>
      <c r="AWR153" s="31"/>
      <c r="AWS153" s="31"/>
      <c r="AWT153" s="31"/>
      <c r="AWU153" s="31"/>
      <c r="AWV153" s="31"/>
      <c r="AWW153" s="31"/>
      <c r="AWX153" s="31"/>
      <c r="AWY153" s="31"/>
      <c r="AWZ153" s="31"/>
      <c r="AXA153" s="31"/>
      <c r="AXB153" s="31"/>
      <c r="AXC153" s="31"/>
      <c r="AXD153" s="31"/>
      <c r="AXE153" s="31"/>
      <c r="AXF153" s="31"/>
      <c r="AXG153" s="31"/>
      <c r="AXH153" s="31"/>
      <c r="AXI153" s="31"/>
      <c r="AXJ153" s="31"/>
      <c r="AXK153" s="31"/>
      <c r="AXL153" s="31"/>
      <c r="AXM153" s="31"/>
      <c r="AXN153" s="31"/>
      <c r="AXO153" s="31"/>
      <c r="AXP153" s="31"/>
      <c r="AXQ153" s="31"/>
      <c r="AXR153" s="31"/>
      <c r="AXS153" s="31"/>
      <c r="AXT153" s="31"/>
      <c r="AXU153" s="31"/>
      <c r="AXV153" s="31"/>
      <c r="AXW153" s="31"/>
      <c r="AXX153" s="31"/>
      <c r="AXY153" s="31"/>
      <c r="AXZ153" s="31"/>
      <c r="AYA153" s="31"/>
      <c r="AYB153" s="31"/>
      <c r="AYC153" s="31"/>
      <c r="AYD153" s="31"/>
      <c r="AYE153" s="31"/>
      <c r="AYF153" s="31"/>
      <c r="AYG153" s="31"/>
      <c r="AYH153" s="31"/>
      <c r="AYI153" s="31"/>
      <c r="AYJ153" s="31"/>
      <c r="AYK153" s="31"/>
      <c r="AYL153" s="31"/>
      <c r="AYM153" s="31"/>
      <c r="AYN153" s="31"/>
      <c r="AYO153" s="31"/>
      <c r="AYP153" s="31"/>
      <c r="AYQ153" s="31"/>
      <c r="AYR153" s="31"/>
      <c r="AYS153" s="31"/>
      <c r="AYT153" s="31"/>
      <c r="AYU153" s="31"/>
      <c r="AYV153" s="31"/>
      <c r="AYW153" s="31"/>
      <c r="AYX153" s="31"/>
      <c r="AYY153" s="31"/>
      <c r="AYZ153" s="31"/>
      <c r="AZA153" s="31"/>
      <c r="AZB153" s="31"/>
      <c r="AZC153" s="31"/>
      <c r="AZD153" s="31"/>
      <c r="AZE153" s="31"/>
      <c r="AZF153" s="31"/>
      <c r="AZG153" s="31"/>
      <c r="AZH153" s="31"/>
      <c r="AZI153" s="31"/>
      <c r="AZJ153" s="31"/>
      <c r="AZK153" s="31"/>
      <c r="AZL153" s="31"/>
      <c r="AZM153" s="31"/>
      <c r="AZN153" s="31"/>
      <c r="AZO153" s="31"/>
      <c r="AZP153" s="31"/>
      <c r="AZQ153" s="31"/>
      <c r="AZR153" s="31"/>
      <c r="AZS153" s="31"/>
      <c r="AZT153" s="31"/>
      <c r="AZU153" s="31"/>
      <c r="AZV153" s="31"/>
      <c r="AZW153" s="31"/>
      <c r="AZX153" s="31"/>
      <c r="AZY153" s="31"/>
      <c r="AZZ153" s="31"/>
      <c r="BAA153" s="31"/>
      <c r="BAB153" s="31"/>
      <c r="BAC153" s="31"/>
      <c r="BAD153" s="31"/>
      <c r="BAE153" s="31"/>
      <c r="BAF153" s="31"/>
      <c r="BAG153" s="31"/>
      <c r="BAH153" s="31"/>
      <c r="BAI153" s="31"/>
      <c r="BAJ153" s="31"/>
      <c r="BAK153" s="31"/>
      <c r="BAL153" s="31"/>
      <c r="BAM153" s="31"/>
      <c r="BAN153" s="31"/>
      <c r="BAO153" s="31"/>
      <c r="BAP153" s="31"/>
      <c r="BAQ153" s="31"/>
      <c r="BAR153" s="31"/>
      <c r="BAS153" s="31"/>
      <c r="BAT153" s="31"/>
      <c r="BAU153" s="31"/>
      <c r="BAV153" s="31"/>
      <c r="BAW153" s="31"/>
      <c r="BAX153" s="31"/>
      <c r="BAY153" s="31"/>
      <c r="BAZ153" s="31"/>
      <c r="BBA153" s="31"/>
      <c r="BBB153" s="31"/>
      <c r="BBC153" s="31"/>
      <c r="BBD153" s="31"/>
      <c r="BBE153" s="31"/>
      <c r="BBF153" s="31"/>
      <c r="BBG153" s="31"/>
      <c r="BBH153" s="31"/>
      <c r="BBI153" s="31"/>
      <c r="BBJ153" s="31"/>
      <c r="BBK153" s="31"/>
      <c r="BBL153" s="31"/>
      <c r="BBM153" s="31"/>
      <c r="BBN153" s="31"/>
      <c r="BBO153" s="31"/>
      <c r="BBP153" s="31"/>
      <c r="BBQ153" s="31"/>
      <c r="BBR153" s="31"/>
      <c r="BBS153" s="31"/>
      <c r="BBT153" s="31"/>
      <c r="BBU153" s="31"/>
      <c r="BBV153" s="31"/>
      <c r="BBW153" s="31"/>
      <c r="BBX153" s="31"/>
      <c r="BBY153" s="31"/>
      <c r="BBZ153" s="31"/>
      <c r="BCA153" s="31"/>
      <c r="BCB153" s="31"/>
      <c r="BCC153" s="31"/>
      <c r="BCD153" s="31"/>
      <c r="BCE153" s="31"/>
      <c r="BCF153" s="31"/>
      <c r="BCG153" s="31"/>
      <c r="BCH153" s="31"/>
      <c r="BCI153" s="31"/>
      <c r="BCJ153" s="31"/>
      <c r="BCK153" s="31"/>
      <c r="BCL153" s="31"/>
      <c r="BCM153" s="31"/>
      <c r="BCN153" s="31"/>
      <c r="BCO153" s="31"/>
      <c r="BCP153" s="31"/>
      <c r="BCQ153" s="31"/>
      <c r="BCR153" s="31"/>
      <c r="BCS153" s="31"/>
      <c r="BCT153" s="31"/>
      <c r="BCU153" s="31"/>
      <c r="BCV153" s="31"/>
      <c r="BCW153" s="31"/>
      <c r="BCX153" s="31"/>
      <c r="BCY153" s="31"/>
      <c r="BCZ153" s="31"/>
      <c r="BDA153" s="31"/>
      <c r="BDB153" s="31"/>
      <c r="BDC153" s="31"/>
      <c r="BDD153" s="31"/>
      <c r="BDE153" s="31"/>
      <c r="BDF153" s="31"/>
      <c r="BDG153" s="31"/>
      <c r="BDH153" s="31"/>
      <c r="BDI153" s="31"/>
      <c r="BDJ153" s="31"/>
      <c r="BDK153" s="31"/>
      <c r="BDL153" s="31"/>
      <c r="BDM153" s="31"/>
      <c r="BDN153" s="31"/>
      <c r="BDO153" s="31"/>
      <c r="BDP153" s="31"/>
      <c r="BDQ153" s="31"/>
      <c r="BDR153" s="31"/>
      <c r="BDS153" s="31"/>
      <c r="BDT153" s="31"/>
      <c r="BDU153" s="31"/>
      <c r="BDV153" s="31"/>
      <c r="BDW153" s="31"/>
      <c r="BDX153" s="31"/>
      <c r="BDY153" s="31"/>
      <c r="BDZ153" s="31"/>
      <c r="BEA153" s="31"/>
      <c r="BEB153" s="31"/>
      <c r="BEC153" s="31"/>
      <c r="BED153" s="31"/>
      <c r="BEE153" s="31"/>
      <c r="BEF153" s="31"/>
      <c r="BEG153" s="31"/>
      <c r="BEH153" s="31"/>
      <c r="BEI153" s="31"/>
      <c r="BEJ153" s="31"/>
      <c r="BEK153" s="31"/>
      <c r="BEL153" s="31"/>
      <c r="BEM153" s="31"/>
      <c r="BEN153" s="31"/>
      <c r="BEO153" s="31"/>
      <c r="BEP153" s="31"/>
      <c r="BEQ153" s="31"/>
      <c r="BER153" s="31"/>
      <c r="BES153" s="31"/>
      <c r="BET153" s="31"/>
      <c r="BEU153" s="31"/>
      <c r="BEV153" s="31"/>
      <c r="BEW153" s="31"/>
      <c r="BEX153" s="31"/>
      <c r="BEY153" s="31"/>
      <c r="BEZ153" s="31"/>
      <c r="BFA153" s="31"/>
      <c r="BFB153" s="31"/>
      <c r="BFC153" s="31"/>
      <c r="BFD153" s="31"/>
      <c r="BFE153" s="31"/>
      <c r="BFF153" s="31"/>
      <c r="BFG153" s="31"/>
      <c r="BFH153" s="31"/>
      <c r="BFI153" s="31"/>
      <c r="BFJ153" s="31"/>
      <c r="BFK153" s="31"/>
      <c r="BFL153" s="31"/>
      <c r="BFM153" s="31"/>
      <c r="BFN153" s="31"/>
      <c r="BFO153" s="31"/>
      <c r="BFP153" s="31"/>
      <c r="BFQ153" s="31"/>
      <c r="BFR153" s="31"/>
      <c r="BFS153" s="31"/>
      <c r="BFT153" s="31"/>
      <c r="BFU153" s="31"/>
      <c r="BFV153" s="31"/>
      <c r="BFW153" s="31"/>
      <c r="BFX153" s="31"/>
      <c r="BFY153" s="31"/>
      <c r="BFZ153" s="31"/>
      <c r="BGA153" s="31"/>
      <c r="BGB153" s="31"/>
      <c r="BGC153" s="31"/>
      <c r="BGD153" s="31"/>
      <c r="BGE153" s="31"/>
      <c r="BGF153" s="31"/>
      <c r="BGG153" s="31"/>
      <c r="BGH153" s="31"/>
      <c r="BGI153" s="31"/>
      <c r="BGJ153" s="31"/>
      <c r="BGK153" s="31"/>
      <c r="BGL153" s="31"/>
      <c r="BGM153" s="31"/>
      <c r="BGN153" s="31"/>
      <c r="BGO153" s="31"/>
      <c r="BGP153" s="31"/>
      <c r="BGQ153" s="31"/>
      <c r="BGR153" s="31"/>
      <c r="BGS153" s="31"/>
      <c r="BGT153" s="31"/>
      <c r="BGU153" s="31"/>
      <c r="BGV153" s="31"/>
      <c r="BGW153" s="31"/>
      <c r="BGX153" s="31"/>
      <c r="BGY153" s="31"/>
      <c r="BGZ153" s="31"/>
      <c r="BHA153" s="31"/>
      <c r="BHB153" s="31"/>
      <c r="BHC153" s="31"/>
      <c r="BHD153" s="31"/>
      <c r="BHE153" s="31"/>
      <c r="BHF153" s="31"/>
      <c r="BHG153" s="31"/>
      <c r="BHH153" s="31"/>
      <c r="BHI153" s="31"/>
      <c r="BHJ153" s="31"/>
      <c r="BHK153" s="31"/>
      <c r="BHL153" s="31"/>
      <c r="BHM153" s="31"/>
      <c r="BHN153" s="31"/>
      <c r="BHO153" s="31"/>
      <c r="BHP153" s="31"/>
      <c r="BHQ153" s="31"/>
      <c r="BHR153" s="31"/>
      <c r="BHS153" s="31"/>
      <c r="BHT153" s="31"/>
      <c r="BHU153" s="31"/>
      <c r="BHV153" s="31"/>
      <c r="BHW153" s="31"/>
      <c r="BHX153" s="31"/>
      <c r="BHY153" s="31"/>
      <c r="BHZ153" s="31"/>
      <c r="BIA153" s="31"/>
      <c r="BIB153" s="31"/>
      <c r="BIC153" s="31"/>
      <c r="BID153" s="31"/>
      <c r="BIE153" s="31"/>
      <c r="BIF153" s="31"/>
      <c r="BIG153" s="31"/>
      <c r="BIH153" s="31"/>
      <c r="BII153" s="31"/>
      <c r="BIJ153" s="31"/>
      <c r="BIK153" s="31"/>
      <c r="BIL153" s="31"/>
      <c r="BIM153" s="31"/>
      <c r="BIN153" s="31"/>
      <c r="BIO153" s="31"/>
      <c r="BIP153" s="31"/>
      <c r="BIQ153" s="31"/>
      <c r="BIR153" s="31"/>
      <c r="BIS153" s="31"/>
      <c r="BIT153" s="31"/>
      <c r="BIU153" s="31"/>
      <c r="BIV153" s="31"/>
      <c r="BIW153" s="31"/>
      <c r="BIX153" s="31"/>
      <c r="BIY153" s="31"/>
      <c r="BIZ153" s="31"/>
      <c r="BJA153" s="31"/>
      <c r="BJB153" s="31"/>
      <c r="BJC153" s="31"/>
      <c r="BJD153" s="31"/>
      <c r="BJE153" s="31"/>
      <c r="BJF153" s="31"/>
      <c r="BJG153" s="31"/>
      <c r="BJH153" s="31"/>
      <c r="BJI153" s="31"/>
      <c r="BJJ153" s="31"/>
      <c r="BJK153" s="31"/>
      <c r="BJL153" s="31"/>
      <c r="BJM153" s="31"/>
      <c r="BJN153" s="31"/>
      <c r="BJO153" s="31"/>
      <c r="BJP153" s="31"/>
      <c r="BJQ153" s="31"/>
      <c r="BJR153" s="31"/>
      <c r="BJS153" s="31"/>
      <c r="BJT153" s="31"/>
      <c r="BJU153" s="31"/>
      <c r="BJV153" s="31"/>
      <c r="BJW153" s="31"/>
      <c r="BJX153" s="31"/>
      <c r="BJY153" s="31"/>
      <c r="BJZ153" s="31"/>
      <c r="BKA153" s="31"/>
      <c r="BKB153" s="31"/>
      <c r="BKC153" s="31"/>
      <c r="BKD153" s="31"/>
      <c r="BKE153" s="31"/>
      <c r="BKF153" s="31"/>
      <c r="BKG153" s="31"/>
      <c r="BKH153" s="31"/>
      <c r="BKI153" s="31"/>
      <c r="BKJ153" s="31"/>
      <c r="BKK153" s="31"/>
      <c r="BKL153" s="31"/>
      <c r="BKM153" s="31"/>
      <c r="BKN153" s="31"/>
      <c r="BKO153" s="31"/>
      <c r="BKP153" s="31"/>
      <c r="BKQ153" s="31"/>
      <c r="BKR153" s="31"/>
      <c r="BKS153" s="31"/>
      <c r="BKT153" s="31"/>
      <c r="BKU153" s="31"/>
      <c r="BKV153" s="31"/>
      <c r="BKW153" s="31"/>
      <c r="BKX153" s="31"/>
      <c r="BKY153" s="31"/>
      <c r="BKZ153" s="31"/>
      <c r="BLA153" s="31"/>
      <c r="BLB153" s="31"/>
      <c r="BLC153" s="31"/>
      <c r="BLD153" s="31"/>
      <c r="BLE153" s="31"/>
      <c r="BLF153" s="31"/>
      <c r="BLG153" s="31"/>
      <c r="BLH153" s="31"/>
      <c r="BLI153" s="31"/>
      <c r="BLJ153" s="31"/>
      <c r="BLK153" s="31"/>
      <c r="BLL153" s="31"/>
      <c r="BLM153" s="31"/>
      <c r="BLN153" s="31"/>
      <c r="BLO153" s="31"/>
      <c r="BLP153" s="31"/>
      <c r="BLQ153" s="31"/>
      <c r="BLR153" s="31"/>
      <c r="BLS153" s="31"/>
      <c r="BLT153" s="31"/>
      <c r="BLU153" s="31"/>
      <c r="BLV153" s="31"/>
      <c r="BLW153" s="31"/>
      <c r="BLX153" s="31"/>
      <c r="BLY153" s="31"/>
      <c r="BLZ153" s="31"/>
      <c r="BMA153" s="31"/>
      <c r="BMB153" s="31"/>
      <c r="BMC153" s="31"/>
      <c r="BMD153" s="31"/>
      <c r="BME153" s="31"/>
      <c r="BMF153" s="31"/>
      <c r="BMG153" s="31"/>
      <c r="BMH153" s="31"/>
      <c r="BMI153" s="31"/>
      <c r="BMJ153" s="31"/>
      <c r="BMK153" s="31"/>
      <c r="BML153" s="31"/>
      <c r="BMM153" s="31"/>
      <c r="BMN153" s="31"/>
      <c r="BMO153" s="31"/>
      <c r="BMP153" s="31"/>
      <c r="BMQ153" s="31"/>
      <c r="BMR153" s="31"/>
      <c r="BMS153" s="31"/>
      <c r="BMT153" s="31"/>
      <c r="BMU153" s="31"/>
      <c r="BMV153" s="31"/>
      <c r="BMW153" s="31"/>
      <c r="BMX153" s="31"/>
      <c r="BMY153" s="31"/>
      <c r="BMZ153" s="31"/>
      <c r="BNA153" s="31"/>
      <c r="BNB153" s="31"/>
      <c r="BNC153" s="31"/>
      <c r="BND153" s="31"/>
      <c r="BNE153" s="31"/>
      <c r="BNF153" s="31"/>
      <c r="BNG153" s="31"/>
      <c r="BNH153" s="31"/>
      <c r="BNI153" s="31"/>
      <c r="BNJ153" s="31"/>
      <c r="BNK153" s="31"/>
      <c r="BNL153" s="31"/>
      <c r="BNM153" s="31"/>
      <c r="BNN153" s="31"/>
      <c r="BNO153" s="31"/>
      <c r="BNP153" s="31"/>
      <c r="BNQ153" s="31"/>
      <c r="BNR153" s="31"/>
      <c r="BNS153" s="31"/>
      <c r="BNT153" s="31"/>
      <c r="BNU153" s="31"/>
      <c r="BNV153" s="31"/>
      <c r="BNW153" s="31"/>
      <c r="BNX153" s="31"/>
      <c r="BNY153" s="31"/>
      <c r="BNZ153" s="31"/>
      <c r="BOA153" s="31"/>
      <c r="BOB153" s="31"/>
      <c r="BOC153" s="31"/>
      <c r="BOD153" s="31"/>
      <c r="BOE153" s="31"/>
      <c r="BOF153" s="31"/>
      <c r="BOG153" s="31"/>
      <c r="BOH153" s="31"/>
      <c r="BOI153" s="31"/>
      <c r="BOJ153" s="31"/>
      <c r="BOK153" s="31"/>
      <c r="BOL153" s="31"/>
      <c r="BOM153" s="31"/>
      <c r="BON153" s="31"/>
      <c r="BOO153" s="31"/>
      <c r="BOP153" s="31"/>
      <c r="BOQ153" s="31"/>
      <c r="BOR153" s="31"/>
      <c r="BOS153" s="31"/>
      <c r="BOT153" s="31"/>
      <c r="BOU153" s="31"/>
      <c r="BOV153" s="31"/>
      <c r="BOW153" s="31"/>
      <c r="BOX153" s="31"/>
      <c r="BOY153" s="31"/>
      <c r="BOZ153" s="31"/>
      <c r="BPA153" s="31"/>
      <c r="BPB153" s="31"/>
      <c r="BPC153" s="31"/>
      <c r="BPD153" s="31"/>
      <c r="BPE153" s="31"/>
      <c r="BPF153" s="31"/>
      <c r="BPG153" s="31"/>
      <c r="BPH153" s="31"/>
      <c r="BPI153" s="31"/>
      <c r="BPJ153" s="31"/>
      <c r="BPK153" s="31"/>
      <c r="BPL153" s="31"/>
      <c r="BPM153" s="31"/>
      <c r="BPN153" s="31"/>
      <c r="BPO153" s="31"/>
      <c r="BPP153" s="31"/>
      <c r="BPQ153" s="31"/>
      <c r="BPR153" s="31"/>
      <c r="BPS153" s="31"/>
      <c r="BPT153" s="31"/>
      <c r="BPU153" s="31"/>
      <c r="BPV153" s="31"/>
      <c r="BPW153" s="31"/>
      <c r="BPX153" s="31"/>
      <c r="BPY153" s="31"/>
      <c r="BPZ153" s="31"/>
      <c r="BQA153" s="31"/>
      <c r="BQB153" s="31"/>
      <c r="BQC153" s="31"/>
      <c r="BQD153" s="31"/>
      <c r="BQE153" s="31"/>
      <c r="BQF153" s="31"/>
      <c r="BQG153" s="31"/>
      <c r="BQH153" s="31"/>
      <c r="BQI153" s="31"/>
      <c r="BQJ153" s="31"/>
      <c r="BQK153" s="31"/>
      <c r="BQL153" s="31"/>
      <c r="BQM153" s="31"/>
      <c r="BQN153" s="31"/>
      <c r="BQO153" s="31"/>
      <c r="BQP153" s="31"/>
      <c r="BQQ153" s="31"/>
      <c r="BQR153" s="31"/>
      <c r="BQS153" s="31"/>
      <c r="BQT153" s="31"/>
      <c r="BQU153" s="31"/>
      <c r="BQV153" s="31"/>
      <c r="BQW153" s="31"/>
      <c r="BQX153" s="31"/>
      <c r="BQY153" s="31"/>
      <c r="BQZ153" s="31"/>
      <c r="BRA153" s="31"/>
      <c r="BRB153" s="31"/>
      <c r="BRC153" s="31"/>
      <c r="BRD153" s="31"/>
      <c r="BRE153" s="31"/>
      <c r="BRF153" s="31"/>
      <c r="BRG153" s="31"/>
      <c r="BRH153" s="31"/>
      <c r="BRI153" s="31"/>
      <c r="BRJ153" s="31"/>
      <c r="BRK153" s="31"/>
      <c r="BRL153" s="31"/>
      <c r="BRM153" s="31"/>
      <c r="BRN153" s="31"/>
      <c r="BRO153" s="31"/>
      <c r="BRP153" s="31"/>
      <c r="BRQ153" s="31"/>
      <c r="BRR153" s="31"/>
      <c r="BRS153" s="31"/>
      <c r="BRT153" s="31"/>
      <c r="BRU153" s="31"/>
      <c r="BRV153" s="31"/>
      <c r="BRW153" s="31"/>
      <c r="BRX153" s="31"/>
      <c r="BRY153" s="31"/>
      <c r="BRZ153" s="31"/>
      <c r="BSA153" s="31"/>
      <c r="BSB153" s="31"/>
      <c r="BSC153" s="31"/>
      <c r="BSD153" s="31"/>
      <c r="BSE153" s="31"/>
      <c r="BSF153" s="31"/>
      <c r="BSG153" s="31"/>
      <c r="BSH153" s="31"/>
      <c r="BSI153" s="31"/>
      <c r="BSJ153" s="31"/>
      <c r="BSK153" s="31"/>
      <c r="BSL153" s="31"/>
      <c r="BSM153" s="31"/>
      <c r="BSN153" s="31"/>
      <c r="BSO153" s="31"/>
      <c r="BSP153" s="31"/>
      <c r="BSQ153" s="31"/>
      <c r="BSR153" s="31"/>
      <c r="BSS153" s="31"/>
      <c r="BST153" s="31"/>
      <c r="BSU153" s="31"/>
      <c r="BSV153" s="31"/>
      <c r="BSW153" s="31"/>
      <c r="BSX153" s="31"/>
      <c r="BSY153" s="31"/>
      <c r="BSZ153" s="31"/>
      <c r="BTA153" s="31"/>
      <c r="BTB153" s="31"/>
      <c r="BTC153" s="31"/>
      <c r="BTD153" s="31"/>
      <c r="BTE153" s="31"/>
      <c r="BTF153" s="31"/>
      <c r="BTG153" s="31"/>
      <c r="BTH153" s="31"/>
      <c r="BTI153" s="31"/>
      <c r="BTJ153" s="31"/>
      <c r="BTK153" s="31"/>
      <c r="BTL153" s="31"/>
      <c r="BTM153" s="31"/>
      <c r="BTN153" s="31"/>
      <c r="BTO153" s="31"/>
      <c r="BTP153" s="31"/>
      <c r="BTQ153" s="31"/>
      <c r="BTR153" s="31"/>
      <c r="BTS153" s="31"/>
      <c r="BTT153" s="31"/>
      <c r="BTU153" s="31"/>
      <c r="BTV153" s="31"/>
      <c r="BTW153" s="31"/>
      <c r="BTX153" s="31"/>
      <c r="BTY153" s="31"/>
      <c r="BTZ153" s="31"/>
      <c r="BUA153" s="31"/>
      <c r="BUB153" s="31"/>
      <c r="BUC153" s="31"/>
      <c r="BUD153" s="31"/>
      <c r="BUE153" s="31"/>
      <c r="BUF153" s="31"/>
      <c r="BUG153" s="31"/>
      <c r="BUH153" s="31"/>
      <c r="BUI153" s="31"/>
      <c r="BUJ153" s="31"/>
      <c r="BUK153" s="31"/>
      <c r="BUL153" s="31"/>
      <c r="BUM153" s="31"/>
      <c r="BUN153" s="31"/>
      <c r="BUO153" s="31"/>
      <c r="BUP153" s="31"/>
      <c r="BUQ153" s="31"/>
      <c r="BUR153" s="31"/>
      <c r="BUS153" s="31"/>
      <c r="BUT153" s="31"/>
      <c r="BUU153" s="31"/>
      <c r="BUV153" s="31"/>
      <c r="BUW153" s="31"/>
      <c r="BUX153" s="31"/>
      <c r="BUY153" s="31"/>
      <c r="BUZ153" s="31"/>
      <c r="BVA153" s="31"/>
      <c r="BVB153" s="31"/>
      <c r="BVC153" s="31"/>
      <c r="BVD153" s="31"/>
      <c r="BVE153" s="31"/>
      <c r="BVF153" s="31"/>
      <c r="BVG153" s="31"/>
      <c r="BVH153" s="31"/>
      <c r="BVI153" s="31"/>
      <c r="BVJ153" s="31"/>
      <c r="BVK153" s="31"/>
      <c r="BVL153" s="31"/>
      <c r="BVM153" s="31"/>
      <c r="BVN153" s="31"/>
      <c r="BVO153" s="31"/>
      <c r="BVP153" s="31"/>
      <c r="BVQ153" s="31"/>
      <c r="BVR153" s="31"/>
      <c r="BVS153" s="31"/>
      <c r="BVT153" s="31"/>
      <c r="BVU153" s="31"/>
      <c r="BVV153" s="31"/>
      <c r="BVW153" s="31"/>
      <c r="BVX153" s="31"/>
      <c r="BVY153" s="31"/>
      <c r="BVZ153" s="31"/>
      <c r="BWA153" s="31"/>
      <c r="BWB153" s="31"/>
      <c r="BWC153" s="31"/>
      <c r="BWD153" s="31"/>
      <c r="BWE153" s="31"/>
      <c r="BWF153" s="31"/>
      <c r="BWG153" s="31"/>
      <c r="BWH153" s="31"/>
      <c r="BWI153" s="31"/>
      <c r="BWJ153" s="31"/>
      <c r="BWK153" s="31"/>
      <c r="BWL153" s="31"/>
      <c r="BWM153" s="31"/>
      <c r="BWN153" s="31"/>
      <c r="BWO153" s="31"/>
      <c r="BWP153" s="31"/>
      <c r="BWQ153" s="31"/>
      <c r="BWR153" s="31"/>
      <c r="BWS153" s="31"/>
      <c r="BWT153" s="31"/>
      <c r="BWU153" s="31"/>
      <c r="BWV153" s="31"/>
      <c r="BWW153" s="31"/>
      <c r="BWX153" s="31"/>
      <c r="BWY153" s="31"/>
      <c r="BWZ153" s="31"/>
      <c r="BXA153" s="31"/>
      <c r="BXB153" s="31"/>
      <c r="BXC153" s="31"/>
      <c r="BXD153" s="31"/>
      <c r="BXE153" s="31"/>
      <c r="BXF153" s="31"/>
      <c r="BXG153" s="31"/>
      <c r="BXH153" s="31"/>
      <c r="BXI153" s="31"/>
      <c r="BXJ153" s="31"/>
      <c r="BXK153" s="31"/>
      <c r="BXL153" s="31"/>
      <c r="BXM153" s="31"/>
      <c r="BXN153" s="31"/>
      <c r="BXO153" s="31"/>
      <c r="BXP153" s="31"/>
      <c r="BXQ153" s="31"/>
      <c r="BXR153" s="31"/>
      <c r="BXS153" s="31"/>
      <c r="BXT153" s="31"/>
      <c r="BXU153" s="31"/>
      <c r="BXV153" s="31"/>
      <c r="BXW153" s="31"/>
      <c r="BXX153" s="31"/>
      <c r="BXY153" s="31"/>
      <c r="BXZ153" s="31"/>
      <c r="BYA153" s="31"/>
      <c r="BYB153" s="31"/>
      <c r="BYC153" s="31"/>
      <c r="BYD153" s="31"/>
      <c r="BYE153" s="31"/>
      <c r="BYF153" s="31"/>
      <c r="BYG153" s="31"/>
      <c r="BYH153" s="31"/>
      <c r="BYI153" s="31"/>
      <c r="BYJ153" s="31"/>
      <c r="BYK153" s="31"/>
      <c r="BYL153" s="31"/>
      <c r="BYM153" s="31"/>
      <c r="BYN153" s="31"/>
      <c r="BYO153" s="31"/>
      <c r="BYP153" s="31"/>
      <c r="BYQ153" s="31"/>
      <c r="BYR153" s="31"/>
      <c r="BYS153" s="31"/>
      <c r="BYT153" s="31"/>
      <c r="BYU153" s="31"/>
      <c r="BYV153" s="31"/>
      <c r="BYW153" s="31"/>
      <c r="BYX153" s="31"/>
      <c r="BYY153" s="31"/>
      <c r="BYZ153" s="31"/>
      <c r="BZA153" s="31"/>
      <c r="BZB153" s="31"/>
      <c r="BZC153" s="31"/>
      <c r="BZD153" s="31"/>
      <c r="BZE153" s="31"/>
      <c r="BZF153" s="31"/>
      <c r="BZG153" s="31"/>
      <c r="BZH153" s="31"/>
      <c r="BZI153" s="31"/>
      <c r="BZJ153" s="31"/>
      <c r="BZK153" s="31"/>
      <c r="BZL153" s="31"/>
      <c r="BZM153" s="31"/>
      <c r="BZN153" s="31"/>
      <c r="BZO153" s="31"/>
      <c r="BZP153" s="31"/>
      <c r="BZQ153" s="31"/>
      <c r="BZR153" s="31"/>
      <c r="BZS153" s="31"/>
      <c r="BZT153" s="31"/>
      <c r="BZU153" s="31"/>
      <c r="BZV153" s="31"/>
      <c r="BZW153" s="31"/>
      <c r="BZX153" s="31"/>
      <c r="BZY153" s="31"/>
      <c r="BZZ153" s="31"/>
      <c r="CAA153" s="31"/>
      <c r="CAB153" s="31"/>
      <c r="CAC153" s="31"/>
      <c r="CAD153" s="31"/>
      <c r="CAE153" s="31"/>
      <c r="CAF153" s="31"/>
      <c r="CAG153" s="31"/>
      <c r="CAH153" s="31"/>
      <c r="CAI153" s="31"/>
      <c r="CAJ153" s="31"/>
      <c r="CAK153" s="31"/>
      <c r="CAL153" s="31"/>
      <c r="CAM153" s="31"/>
      <c r="CAN153" s="31"/>
      <c r="CAO153" s="31"/>
      <c r="CAP153" s="31"/>
      <c r="CAQ153" s="31"/>
      <c r="CAR153" s="31"/>
      <c r="CAS153" s="31"/>
      <c r="CAT153" s="31"/>
      <c r="CAU153" s="31"/>
      <c r="CAV153" s="31"/>
      <c r="CAW153" s="31"/>
      <c r="CAX153" s="31"/>
      <c r="CAY153" s="31"/>
      <c r="CAZ153" s="31"/>
      <c r="CBA153" s="31"/>
      <c r="CBB153" s="31"/>
      <c r="CBC153" s="31"/>
      <c r="CBD153" s="31"/>
      <c r="CBE153" s="31"/>
      <c r="CBF153" s="31"/>
      <c r="CBG153" s="31"/>
      <c r="CBH153" s="31"/>
      <c r="CBI153" s="31"/>
      <c r="CBJ153" s="31"/>
      <c r="CBK153" s="31"/>
      <c r="CBL153" s="31"/>
      <c r="CBM153" s="31"/>
      <c r="CBN153" s="31"/>
      <c r="CBO153" s="31"/>
      <c r="CBP153" s="31"/>
      <c r="CBQ153" s="31"/>
      <c r="CBR153" s="31"/>
      <c r="CBS153" s="31"/>
      <c r="CBT153" s="31"/>
      <c r="CBU153" s="31"/>
      <c r="CBV153" s="31"/>
      <c r="CBW153" s="31"/>
      <c r="CBX153" s="31"/>
      <c r="CBY153" s="31"/>
      <c r="CBZ153" s="31"/>
      <c r="CCA153" s="31"/>
      <c r="CCB153" s="31"/>
      <c r="CCC153" s="31"/>
      <c r="CCD153" s="31"/>
      <c r="CCE153" s="31"/>
      <c r="CCF153" s="31"/>
      <c r="CCG153" s="31"/>
      <c r="CCH153" s="31"/>
      <c r="CCI153" s="31"/>
      <c r="CCJ153" s="31"/>
      <c r="CCK153" s="31"/>
      <c r="CCL153" s="31"/>
      <c r="CCM153" s="31"/>
      <c r="CCN153" s="31"/>
      <c r="CCO153" s="31"/>
      <c r="CCP153" s="31"/>
      <c r="CCQ153" s="31"/>
      <c r="CCR153" s="31"/>
      <c r="CCS153" s="31"/>
      <c r="CCT153" s="31"/>
      <c r="CCU153" s="31"/>
      <c r="CCV153" s="31"/>
      <c r="CCW153" s="31"/>
      <c r="CCX153" s="31"/>
      <c r="CCY153" s="31"/>
      <c r="CCZ153" s="31"/>
      <c r="CDA153" s="31"/>
      <c r="CDB153" s="31"/>
      <c r="CDC153" s="31"/>
      <c r="CDD153" s="31"/>
      <c r="CDE153" s="31"/>
      <c r="CDF153" s="31"/>
      <c r="CDG153" s="31"/>
      <c r="CDH153" s="31"/>
      <c r="CDI153" s="31"/>
      <c r="CDJ153" s="31"/>
      <c r="CDK153" s="31"/>
      <c r="CDL153" s="31"/>
      <c r="CDM153" s="31"/>
      <c r="CDN153" s="31"/>
      <c r="CDO153" s="31"/>
      <c r="CDP153" s="31"/>
      <c r="CDQ153" s="31"/>
      <c r="CDR153" s="31"/>
      <c r="CDS153" s="31"/>
      <c r="CDT153" s="31"/>
      <c r="CDU153" s="31"/>
      <c r="CDV153" s="31"/>
      <c r="CDW153" s="31"/>
      <c r="CDX153" s="31"/>
      <c r="CDY153" s="31"/>
      <c r="CDZ153" s="31"/>
      <c r="CEA153" s="31"/>
      <c r="CEB153" s="31"/>
      <c r="CEC153" s="31"/>
      <c r="CED153" s="31"/>
      <c r="CEE153" s="31"/>
      <c r="CEF153" s="31"/>
      <c r="CEG153" s="31"/>
      <c r="CEH153" s="31"/>
      <c r="CEI153" s="31"/>
      <c r="CEJ153" s="31"/>
      <c r="CEK153" s="31"/>
      <c r="CEL153" s="31"/>
      <c r="CEM153" s="31"/>
      <c r="CEN153" s="31"/>
      <c r="CEO153" s="31"/>
      <c r="CEP153" s="31"/>
      <c r="CEQ153" s="31"/>
      <c r="CER153" s="31"/>
      <c r="CES153" s="31"/>
      <c r="CET153" s="31"/>
      <c r="CEU153" s="31"/>
      <c r="CEV153" s="31"/>
      <c r="CEW153" s="31"/>
      <c r="CEX153" s="31"/>
      <c r="CEY153" s="31"/>
      <c r="CEZ153" s="31"/>
      <c r="CFA153" s="31"/>
      <c r="CFB153" s="31"/>
      <c r="CFC153" s="31"/>
      <c r="CFD153" s="31"/>
      <c r="CFE153" s="31"/>
      <c r="CFF153" s="31"/>
      <c r="CFG153" s="31"/>
      <c r="CFH153" s="31"/>
      <c r="CFI153" s="31"/>
      <c r="CFJ153" s="31"/>
      <c r="CFK153" s="31"/>
      <c r="CFL153" s="31"/>
      <c r="CFM153" s="31"/>
      <c r="CFN153" s="31"/>
      <c r="CFO153" s="31"/>
      <c r="CFP153" s="31"/>
      <c r="CFQ153" s="31"/>
      <c r="CFR153" s="31"/>
      <c r="CFS153" s="31"/>
      <c r="CFT153" s="31"/>
      <c r="CFU153" s="31"/>
      <c r="CFV153" s="31"/>
      <c r="CFW153" s="31"/>
      <c r="CFX153" s="31"/>
      <c r="CFY153" s="31"/>
      <c r="CFZ153" s="31"/>
      <c r="CGA153" s="31"/>
      <c r="CGB153" s="31"/>
      <c r="CGC153" s="31"/>
      <c r="CGD153" s="31"/>
      <c r="CGE153" s="31"/>
      <c r="CGF153" s="31"/>
      <c r="CGG153" s="31"/>
      <c r="CGH153" s="31"/>
      <c r="CGI153" s="31"/>
      <c r="CGJ153" s="31"/>
      <c r="CGK153" s="31"/>
      <c r="CGL153" s="31"/>
      <c r="CGM153" s="31"/>
      <c r="CGN153" s="31"/>
      <c r="CGO153" s="31"/>
      <c r="CGP153" s="31"/>
      <c r="CGQ153" s="31"/>
      <c r="CGR153" s="31"/>
      <c r="CGS153" s="31"/>
      <c r="CGT153" s="31"/>
      <c r="CGU153" s="31"/>
      <c r="CGV153" s="31"/>
      <c r="CGW153" s="31"/>
      <c r="CGX153" s="31"/>
      <c r="CGY153" s="31"/>
      <c r="CGZ153" s="31"/>
      <c r="CHA153" s="31"/>
      <c r="CHB153" s="31"/>
      <c r="CHC153" s="31"/>
      <c r="CHD153" s="31"/>
      <c r="CHE153" s="31"/>
      <c r="CHF153" s="31"/>
      <c r="CHG153" s="31"/>
      <c r="CHH153" s="31"/>
      <c r="CHI153" s="31"/>
      <c r="CHJ153" s="31"/>
      <c r="CHK153" s="31"/>
      <c r="CHL153" s="31"/>
      <c r="CHM153" s="31"/>
      <c r="CHN153" s="31"/>
      <c r="CHO153" s="31"/>
      <c r="CHP153" s="31"/>
      <c r="CHQ153" s="31"/>
      <c r="CHR153" s="31"/>
      <c r="CHS153" s="31"/>
      <c r="CHT153" s="31"/>
      <c r="CHU153" s="31"/>
      <c r="CHV153" s="31"/>
      <c r="CHW153" s="31"/>
      <c r="CHX153" s="31"/>
      <c r="CHY153" s="31"/>
      <c r="CHZ153" s="31"/>
      <c r="CIA153" s="31"/>
      <c r="CIB153" s="31"/>
      <c r="CIC153" s="31"/>
      <c r="CID153" s="31"/>
      <c r="CIE153" s="31"/>
      <c r="CIF153" s="31"/>
      <c r="CIG153" s="31"/>
      <c r="CIH153" s="31"/>
      <c r="CII153" s="31"/>
      <c r="CIJ153" s="31"/>
      <c r="CIK153" s="31"/>
      <c r="CIL153" s="31"/>
      <c r="CIM153" s="31"/>
      <c r="CIN153" s="31"/>
      <c r="CIO153" s="31"/>
      <c r="CIP153" s="31"/>
      <c r="CIQ153" s="31"/>
      <c r="CIR153" s="31"/>
      <c r="CIS153" s="31"/>
      <c r="CIT153" s="31"/>
      <c r="CIU153" s="31"/>
      <c r="CIV153" s="31"/>
      <c r="CIW153" s="31"/>
      <c r="CIX153" s="31"/>
      <c r="CIY153" s="31"/>
      <c r="CIZ153" s="31"/>
      <c r="CJA153" s="31"/>
      <c r="CJB153" s="31"/>
      <c r="CJC153" s="31"/>
      <c r="CJD153" s="31"/>
      <c r="CJE153" s="31"/>
      <c r="CJF153" s="31"/>
      <c r="CJG153" s="31"/>
      <c r="CJH153" s="31"/>
      <c r="CJI153" s="31"/>
      <c r="CJJ153" s="31"/>
      <c r="CJK153" s="31"/>
      <c r="CJL153" s="31"/>
      <c r="CJM153" s="31"/>
      <c r="CJN153" s="31"/>
      <c r="CJO153" s="31"/>
      <c r="CJP153" s="31"/>
      <c r="CJQ153" s="31"/>
      <c r="CJR153" s="31"/>
      <c r="CJS153" s="31"/>
      <c r="CJT153" s="31"/>
      <c r="CJU153" s="31"/>
      <c r="CJV153" s="31"/>
      <c r="CJW153" s="31"/>
      <c r="CJX153" s="31"/>
      <c r="CJY153" s="31"/>
      <c r="CJZ153" s="31"/>
      <c r="CKA153" s="31"/>
      <c r="CKB153" s="31"/>
      <c r="CKC153" s="31"/>
      <c r="CKD153" s="31"/>
      <c r="CKE153" s="31"/>
      <c r="CKF153" s="31"/>
      <c r="CKG153" s="31"/>
      <c r="CKH153" s="31"/>
      <c r="CKI153" s="31"/>
      <c r="CKJ153" s="31"/>
      <c r="CKK153" s="31"/>
      <c r="CKL153" s="31"/>
      <c r="CKM153" s="31"/>
      <c r="CKN153" s="31"/>
      <c r="CKO153" s="31"/>
      <c r="CKP153" s="31"/>
      <c r="CKQ153" s="31"/>
      <c r="CKR153" s="31"/>
      <c r="CKS153" s="31"/>
      <c r="CKT153" s="31"/>
      <c r="CKU153" s="31"/>
      <c r="CKV153" s="31"/>
      <c r="CKW153" s="31"/>
      <c r="CKX153" s="31"/>
      <c r="CKY153" s="31"/>
      <c r="CKZ153" s="31"/>
      <c r="CLA153" s="31"/>
      <c r="CLB153" s="31"/>
      <c r="CLC153" s="31"/>
      <c r="CLD153" s="31"/>
      <c r="CLE153" s="31"/>
      <c r="CLF153" s="31"/>
      <c r="CLG153" s="31"/>
      <c r="CLH153" s="31"/>
      <c r="CLI153" s="31"/>
      <c r="CLJ153" s="31"/>
      <c r="CLK153" s="31"/>
      <c r="CLL153" s="31"/>
      <c r="CLM153" s="31"/>
      <c r="CLN153" s="31"/>
      <c r="CLO153" s="31"/>
      <c r="CLP153" s="31"/>
      <c r="CLQ153" s="31"/>
      <c r="CLR153" s="31"/>
      <c r="CLS153" s="31"/>
      <c r="CLT153" s="31"/>
      <c r="CLU153" s="31"/>
      <c r="CLV153" s="31"/>
      <c r="CLW153" s="31"/>
      <c r="CLX153" s="31"/>
      <c r="CLY153" s="31"/>
      <c r="CLZ153" s="31"/>
      <c r="CMA153" s="31"/>
      <c r="CMB153" s="31"/>
      <c r="CMC153" s="31"/>
      <c r="CMD153" s="31"/>
      <c r="CME153" s="31"/>
      <c r="CMF153" s="31"/>
      <c r="CMG153" s="31"/>
      <c r="CMH153" s="31"/>
      <c r="CMI153" s="31"/>
      <c r="CMJ153" s="31"/>
      <c r="CMK153" s="31"/>
      <c r="CML153" s="31"/>
      <c r="CMM153" s="31"/>
      <c r="CMN153" s="31"/>
      <c r="CMO153" s="31"/>
      <c r="CMP153" s="31"/>
      <c r="CMQ153" s="31"/>
      <c r="CMR153" s="31"/>
      <c r="CMS153" s="31"/>
      <c r="CMT153" s="31"/>
      <c r="CMU153" s="31"/>
      <c r="CMV153" s="31"/>
      <c r="CMW153" s="31"/>
      <c r="CMX153" s="31"/>
      <c r="CMY153" s="31"/>
      <c r="CMZ153" s="31"/>
      <c r="CNA153" s="31"/>
      <c r="CNB153" s="31"/>
      <c r="CNC153" s="31"/>
      <c r="CND153" s="31"/>
      <c r="CNE153" s="31"/>
      <c r="CNF153" s="31"/>
      <c r="CNG153" s="31"/>
      <c r="CNH153" s="31"/>
      <c r="CNI153" s="31"/>
      <c r="CNJ153" s="31"/>
      <c r="CNK153" s="31"/>
      <c r="CNL153" s="31"/>
      <c r="CNM153" s="31"/>
      <c r="CNN153" s="31"/>
      <c r="CNO153" s="31"/>
      <c r="CNP153" s="31"/>
      <c r="CNQ153" s="31"/>
      <c r="CNR153" s="31"/>
      <c r="CNS153" s="31"/>
      <c r="CNT153" s="31"/>
      <c r="CNU153" s="31"/>
      <c r="CNV153" s="31"/>
      <c r="CNW153" s="31"/>
      <c r="CNX153" s="31"/>
      <c r="CNY153" s="31"/>
      <c r="CNZ153" s="31"/>
      <c r="COA153" s="31"/>
      <c r="COB153" s="31"/>
      <c r="COC153" s="31"/>
      <c r="COD153" s="31"/>
      <c r="COE153" s="31"/>
      <c r="COF153" s="31"/>
      <c r="COG153" s="31"/>
      <c r="COH153" s="31"/>
      <c r="COI153" s="31"/>
      <c r="COJ153" s="31"/>
      <c r="COK153" s="31"/>
      <c r="COL153" s="31"/>
      <c r="COM153" s="31"/>
      <c r="CON153" s="31"/>
      <c r="COO153" s="31"/>
      <c r="COP153" s="31"/>
      <c r="COQ153" s="31"/>
      <c r="COR153" s="31"/>
      <c r="COS153" s="31"/>
      <c r="COT153" s="31"/>
      <c r="COU153" s="31"/>
      <c r="COV153" s="31"/>
      <c r="COW153" s="31"/>
      <c r="COX153" s="31"/>
      <c r="COY153" s="31"/>
      <c r="COZ153" s="31"/>
      <c r="CPA153" s="31"/>
      <c r="CPB153" s="31"/>
      <c r="CPC153" s="31"/>
      <c r="CPD153" s="31"/>
      <c r="CPE153" s="31"/>
      <c r="CPF153" s="31"/>
      <c r="CPG153" s="31"/>
      <c r="CPH153" s="31"/>
      <c r="CPI153" s="31"/>
      <c r="CPJ153" s="31"/>
      <c r="CPK153" s="31"/>
      <c r="CPL153" s="31"/>
      <c r="CPM153" s="31"/>
      <c r="CPN153" s="31"/>
      <c r="CPO153" s="31"/>
      <c r="CPP153" s="31"/>
      <c r="CPQ153" s="31"/>
      <c r="CPR153" s="31"/>
      <c r="CPS153" s="31"/>
      <c r="CPT153" s="31"/>
      <c r="CPU153" s="31"/>
      <c r="CPV153" s="31"/>
      <c r="CPW153" s="31"/>
      <c r="CPX153" s="31"/>
      <c r="CPY153" s="31"/>
      <c r="CPZ153" s="31"/>
      <c r="CQA153" s="31"/>
      <c r="CQB153" s="31"/>
      <c r="CQC153" s="31"/>
      <c r="CQD153" s="31"/>
      <c r="CQE153" s="31"/>
      <c r="CQF153" s="31"/>
      <c r="CQG153" s="31"/>
      <c r="CQH153" s="31"/>
      <c r="CQI153" s="31"/>
      <c r="CQJ153" s="31"/>
      <c r="CQK153" s="31"/>
      <c r="CQL153" s="31"/>
      <c r="CQM153" s="31"/>
      <c r="CQN153" s="31"/>
      <c r="CQO153" s="31"/>
      <c r="CQP153" s="31"/>
      <c r="CQQ153" s="31"/>
      <c r="CQR153" s="31"/>
      <c r="CQS153" s="31"/>
      <c r="CQT153" s="31"/>
      <c r="CQU153" s="31"/>
      <c r="CQV153" s="31"/>
      <c r="CQW153" s="31"/>
      <c r="CQX153" s="31"/>
      <c r="CQY153" s="31"/>
      <c r="CQZ153" s="31"/>
      <c r="CRA153" s="31"/>
      <c r="CRB153" s="31"/>
      <c r="CRC153" s="31"/>
      <c r="CRD153" s="31"/>
      <c r="CRE153" s="31"/>
      <c r="CRF153" s="31"/>
      <c r="CRG153" s="31"/>
      <c r="CRH153" s="31"/>
      <c r="CRI153" s="31"/>
      <c r="CRJ153" s="31"/>
      <c r="CRK153" s="31"/>
      <c r="CRL153" s="31"/>
      <c r="CRM153" s="31"/>
      <c r="CRN153" s="31"/>
      <c r="CRO153" s="31"/>
      <c r="CRP153" s="31"/>
      <c r="CRQ153" s="31"/>
      <c r="CRR153" s="31"/>
      <c r="CRS153" s="31"/>
      <c r="CRT153" s="31"/>
      <c r="CRU153" s="31"/>
      <c r="CRV153" s="31"/>
      <c r="CRW153" s="31"/>
      <c r="CRX153" s="31"/>
      <c r="CRY153" s="31"/>
      <c r="CRZ153" s="31"/>
      <c r="CSA153" s="31"/>
      <c r="CSB153" s="31"/>
      <c r="CSC153" s="31"/>
      <c r="CSD153" s="31"/>
      <c r="CSE153" s="31"/>
      <c r="CSF153" s="31"/>
      <c r="CSG153" s="31"/>
      <c r="CSH153" s="31"/>
      <c r="CSI153" s="31"/>
      <c r="CSJ153" s="31"/>
      <c r="CSK153" s="31"/>
      <c r="CSL153" s="31"/>
      <c r="CSM153" s="31"/>
      <c r="CSN153" s="31"/>
      <c r="CSO153" s="31"/>
      <c r="CSP153" s="31"/>
      <c r="CSQ153" s="31"/>
      <c r="CSR153" s="31"/>
      <c r="CSS153" s="31"/>
      <c r="CST153" s="31"/>
      <c r="CSU153" s="31"/>
      <c r="CSV153" s="31"/>
      <c r="CSW153" s="31"/>
      <c r="CSX153" s="31"/>
      <c r="CSY153" s="31"/>
      <c r="CSZ153" s="31"/>
      <c r="CTA153" s="31"/>
      <c r="CTB153" s="31"/>
      <c r="CTC153" s="31"/>
      <c r="CTD153" s="31"/>
      <c r="CTE153" s="31"/>
      <c r="CTF153" s="31"/>
      <c r="CTG153" s="31"/>
      <c r="CTH153" s="31"/>
      <c r="CTI153" s="31"/>
      <c r="CTJ153" s="31"/>
      <c r="CTK153" s="31"/>
      <c r="CTL153" s="31"/>
      <c r="CTM153" s="31"/>
      <c r="CTN153" s="31"/>
      <c r="CTO153" s="31"/>
      <c r="CTP153" s="31"/>
      <c r="CTQ153" s="31"/>
      <c r="CTR153" s="31"/>
      <c r="CTS153" s="31"/>
      <c r="CTT153" s="31"/>
      <c r="CTU153" s="31"/>
      <c r="CTV153" s="31"/>
      <c r="CTW153" s="31"/>
      <c r="CTX153" s="31"/>
      <c r="CTY153" s="31"/>
      <c r="CTZ153" s="31"/>
      <c r="CUA153" s="31"/>
      <c r="CUB153" s="31"/>
      <c r="CUC153" s="31"/>
      <c r="CUD153" s="31"/>
      <c r="CUE153" s="31"/>
      <c r="CUF153" s="31"/>
      <c r="CUG153" s="31"/>
      <c r="CUH153" s="31"/>
      <c r="CUI153" s="31"/>
      <c r="CUJ153" s="31"/>
      <c r="CUK153" s="31"/>
      <c r="CUL153" s="31"/>
      <c r="CUM153" s="31"/>
      <c r="CUN153" s="31"/>
      <c r="CUO153" s="31"/>
      <c r="CUP153" s="31"/>
      <c r="CUQ153" s="31"/>
      <c r="CUR153" s="31"/>
      <c r="CUS153" s="31"/>
      <c r="CUT153" s="31"/>
      <c r="CUU153" s="31"/>
      <c r="CUV153" s="31"/>
      <c r="CUW153" s="31"/>
      <c r="CUX153" s="31"/>
      <c r="CUY153" s="31"/>
      <c r="CUZ153" s="31"/>
      <c r="CVA153" s="31"/>
      <c r="CVB153" s="31"/>
      <c r="CVC153" s="31"/>
      <c r="CVD153" s="31"/>
      <c r="CVE153" s="31"/>
      <c r="CVF153" s="31"/>
      <c r="CVG153" s="31"/>
      <c r="CVH153" s="31"/>
      <c r="CVI153" s="31"/>
      <c r="CVJ153" s="31"/>
      <c r="CVK153" s="31"/>
      <c r="CVL153" s="31"/>
      <c r="CVM153" s="31"/>
      <c r="CVN153" s="31"/>
      <c r="CVO153" s="31"/>
      <c r="CVP153" s="31"/>
      <c r="CVQ153" s="31"/>
      <c r="CVR153" s="31"/>
      <c r="CVS153" s="31"/>
      <c r="CVT153" s="31"/>
      <c r="CVU153" s="31"/>
      <c r="CVV153" s="31"/>
      <c r="CVW153" s="31"/>
      <c r="CVX153" s="31"/>
      <c r="CVY153" s="31"/>
      <c r="CVZ153" s="31"/>
      <c r="CWA153" s="31"/>
      <c r="CWB153" s="31"/>
      <c r="CWC153" s="31"/>
      <c r="CWD153" s="31"/>
      <c r="CWE153" s="31"/>
      <c r="CWF153" s="31"/>
      <c r="CWG153" s="31"/>
      <c r="CWH153" s="31"/>
      <c r="CWI153" s="31"/>
      <c r="CWJ153" s="31"/>
      <c r="CWK153" s="31"/>
      <c r="CWL153" s="31"/>
      <c r="CWM153" s="31"/>
      <c r="CWN153" s="31"/>
      <c r="CWO153" s="31"/>
      <c r="CWP153" s="31"/>
      <c r="CWQ153" s="31"/>
      <c r="CWR153" s="31"/>
      <c r="CWS153" s="31"/>
      <c r="CWT153" s="31"/>
      <c r="CWU153" s="31"/>
      <c r="CWV153" s="31"/>
      <c r="CWW153" s="31"/>
      <c r="CWX153" s="31"/>
      <c r="CWY153" s="31"/>
      <c r="CWZ153" s="31"/>
      <c r="CXA153" s="31"/>
      <c r="CXB153" s="31"/>
      <c r="CXC153" s="31"/>
      <c r="CXD153" s="31"/>
      <c r="CXE153" s="31"/>
      <c r="CXF153" s="31"/>
      <c r="CXG153" s="31"/>
      <c r="CXH153" s="31"/>
    </row>
    <row r="154" spans="1:2660" s="82" customFormat="1" ht="31.5" customHeight="1" x14ac:dyDescent="0.2">
      <c r="A154" s="8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31"/>
      <c r="BX154" s="31"/>
      <c r="BY154" s="31"/>
      <c r="BZ154" s="31"/>
      <c r="CA154" s="31"/>
      <c r="CB154" s="31"/>
      <c r="CC154" s="31"/>
      <c r="CD154" s="31"/>
      <c r="CE154" s="31"/>
      <c r="CF154" s="31"/>
      <c r="CG154" s="31"/>
      <c r="CH154" s="31"/>
      <c r="CI154" s="31"/>
      <c r="CJ154" s="31"/>
      <c r="CK154" s="31"/>
      <c r="CL154" s="31"/>
      <c r="CM154" s="31"/>
      <c r="CN154" s="31"/>
      <c r="CO154" s="31"/>
      <c r="CP154" s="31"/>
      <c r="CQ154" s="31"/>
      <c r="CR154" s="31"/>
      <c r="CS154" s="31"/>
      <c r="CT154" s="31"/>
      <c r="CU154" s="31"/>
      <c r="CV154" s="31"/>
      <c r="CW154" s="31"/>
      <c r="CX154" s="31"/>
      <c r="CY154" s="31"/>
      <c r="CZ154" s="31"/>
      <c r="DA154" s="31"/>
      <c r="DB154" s="31"/>
      <c r="DC154" s="31"/>
      <c r="DD154" s="31"/>
      <c r="DE154" s="31"/>
      <c r="DF154" s="31"/>
      <c r="DG154" s="31"/>
      <c r="DH154" s="31"/>
      <c r="DI154" s="31"/>
      <c r="DJ154" s="31"/>
      <c r="DK154" s="31"/>
      <c r="DL154" s="31"/>
      <c r="DM154" s="31"/>
      <c r="DN154" s="31"/>
      <c r="DO154" s="31"/>
      <c r="DP154" s="31"/>
      <c r="DQ154" s="31"/>
      <c r="DR154" s="31"/>
      <c r="DS154" s="31"/>
      <c r="DT154" s="31"/>
      <c r="DU154" s="31"/>
      <c r="DV154" s="31"/>
      <c r="DW154" s="31"/>
      <c r="DX154" s="31"/>
      <c r="DY154" s="31"/>
      <c r="DZ154" s="31"/>
      <c r="EA154" s="31"/>
      <c r="EB154" s="31"/>
      <c r="EC154" s="31"/>
      <c r="ED154" s="31"/>
      <c r="EE154" s="31"/>
      <c r="EF154" s="31"/>
      <c r="EG154" s="31"/>
      <c r="EH154" s="31"/>
      <c r="EI154" s="31"/>
      <c r="EJ154" s="31"/>
      <c r="EK154" s="31"/>
      <c r="EL154" s="31"/>
      <c r="EM154" s="31"/>
      <c r="EN154" s="31"/>
      <c r="EO154" s="31"/>
      <c r="EP154" s="31"/>
      <c r="EQ154" s="31"/>
      <c r="ER154" s="31"/>
      <c r="ES154" s="31"/>
      <c r="ET154" s="31"/>
      <c r="EU154" s="31"/>
      <c r="EV154" s="31"/>
      <c r="EW154" s="31"/>
      <c r="EX154" s="31"/>
      <c r="EY154" s="31"/>
      <c r="EZ154" s="31"/>
      <c r="FA154" s="31"/>
      <c r="FB154" s="31"/>
      <c r="FC154" s="31"/>
      <c r="FD154" s="31"/>
      <c r="FE154" s="31"/>
      <c r="FF154" s="31"/>
      <c r="FG154" s="31"/>
      <c r="FH154" s="31"/>
      <c r="FI154" s="31"/>
      <c r="FJ154" s="31"/>
      <c r="FK154" s="31"/>
      <c r="FL154" s="31"/>
      <c r="FM154" s="31"/>
      <c r="FN154" s="31"/>
      <c r="FO154" s="31"/>
      <c r="FP154" s="31"/>
      <c r="FQ154" s="31"/>
      <c r="FR154" s="31"/>
      <c r="FS154" s="31"/>
      <c r="FT154" s="31"/>
      <c r="FU154" s="31"/>
      <c r="FV154" s="31"/>
      <c r="FW154" s="31"/>
      <c r="FX154" s="31"/>
      <c r="FY154" s="31"/>
      <c r="FZ154" s="31"/>
      <c r="GA154" s="31"/>
      <c r="GB154" s="31"/>
      <c r="GC154" s="31"/>
      <c r="GD154" s="31"/>
      <c r="GE154" s="31"/>
      <c r="GF154" s="31"/>
      <c r="GG154" s="31"/>
      <c r="GH154" s="31"/>
      <c r="GI154" s="31"/>
      <c r="GJ154" s="31"/>
      <c r="GK154" s="31"/>
      <c r="GL154" s="31"/>
      <c r="GM154" s="31"/>
      <c r="GN154" s="31"/>
      <c r="GO154" s="31"/>
      <c r="GP154" s="31"/>
      <c r="GQ154" s="31"/>
      <c r="GR154" s="31"/>
      <c r="GS154" s="31"/>
      <c r="GT154" s="31"/>
      <c r="GU154" s="31"/>
      <c r="GV154" s="31"/>
      <c r="GW154" s="31"/>
      <c r="GX154" s="31"/>
      <c r="GY154" s="31"/>
      <c r="GZ154" s="31"/>
      <c r="HA154" s="31"/>
      <c r="HB154" s="31"/>
      <c r="HC154" s="31"/>
      <c r="HD154" s="31"/>
      <c r="HE154" s="31"/>
      <c r="HF154" s="31"/>
      <c r="HG154" s="31"/>
      <c r="HH154" s="31"/>
      <c r="HI154" s="31"/>
      <c r="HJ154" s="31"/>
      <c r="HK154" s="31"/>
      <c r="HL154" s="31"/>
      <c r="HM154" s="31"/>
      <c r="HN154" s="31"/>
      <c r="HO154" s="31"/>
      <c r="HP154" s="31"/>
      <c r="HQ154" s="31"/>
      <c r="HR154" s="31"/>
      <c r="HS154" s="31"/>
      <c r="HT154" s="31"/>
      <c r="HU154" s="31"/>
      <c r="HV154" s="31"/>
      <c r="HW154" s="31"/>
      <c r="HX154" s="31"/>
      <c r="HY154" s="31"/>
      <c r="HZ154" s="31"/>
      <c r="IA154" s="31"/>
      <c r="IB154" s="31"/>
      <c r="IC154" s="31"/>
      <c r="ID154" s="31"/>
      <c r="IE154" s="31"/>
      <c r="IF154" s="31"/>
      <c r="IG154" s="31"/>
      <c r="IH154" s="31"/>
      <c r="II154" s="31"/>
      <c r="IJ154" s="31"/>
      <c r="IK154" s="31"/>
      <c r="IL154" s="31"/>
      <c r="IM154" s="31"/>
      <c r="IN154" s="31"/>
      <c r="IO154" s="31"/>
      <c r="IP154" s="31"/>
      <c r="IQ154" s="31"/>
      <c r="IR154" s="31"/>
      <c r="IS154" s="31"/>
      <c r="IT154" s="31"/>
      <c r="IU154" s="31"/>
      <c r="IV154" s="31"/>
      <c r="IW154" s="31"/>
      <c r="IX154" s="31"/>
      <c r="IY154" s="31"/>
      <c r="IZ154" s="31"/>
      <c r="JA154" s="31"/>
      <c r="JB154" s="31"/>
      <c r="JC154" s="31"/>
      <c r="JD154" s="31"/>
      <c r="JE154" s="31"/>
      <c r="JF154" s="31"/>
      <c r="JG154" s="31"/>
      <c r="JH154" s="31"/>
      <c r="JI154" s="31"/>
      <c r="JJ154" s="31"/>
      <c r="JK154" s="31"/>
      <c r="JL154" s="31"/>
      <c r="JM154" s="31"/>
      <c r="JN154" s="31"/>
      <c r="JO154" s="31"/>
      <c r="JP154" s="31"/>
      <c r="JQ154" s="31"/>
      <c r="JR154" s="31"/>
      <c r="JS154" s="31"/>
      <c r="JT154" s="31"/>
      <c r="JU154" s="31"/>
      <c r="JV154" s="31"/>
      <c r="JW154" s="31"/>
      <c r="JX154" s="31"/>
      <c r="JY154" s="31"/>
      <c r="JZ154" s="31"/>
      <c r="KA154" s="31"/>
      <c r="KB154" s="31"/>
      <c r="KC154" s="31"/>
      <c r="KD154" s="31"/>
      <c r="KE154" s="31"/>
      <c r="KF154" s="31"/>
      <c r="KG154" s="31"/>
      <c r="KH154" s="31"/>
      <c r="KI154" s="31"/>
      <c r="KJ154" s="31"/>
      <c r="KK154" s="31"/>
      <c r="KL154" s="31"/>
      <c r="KM154" s="31"/>
      <c r="KN154" s="31"/>
      <c r="KO154" s="31"/>
      <c r="KP154" s="31"/>
      <c r="KQ154" s="31"/>
      <c r="KR154" s="31"/>
      <c r="KS154" s="31"/>
      <c r="KT154" s="31"/>
      <c r="KU154" s="31"/>
      <c r="KV154" s="31"/>
      <c r="KW154" s="31"/>
      <c r="KX154" s="31"/>
      <c r="KY154" s="31"/>
      <c r="KZ154" s="31"/>
      <c r="LA154" s="31"/>
      <c r="LB154" s="31"/>
      <c r="LC154" s="31"/>
      <c r="LD154" s="31"/>
      <c r="LE154" s="31"/>
      <c r="LF154" s="31"/>
      <c r="LG154" s="31"/>
      <c r="LH154" s="31"/>
      <c r="LI154" s="31"/>
      <c r="LJ154" s="31"/>
      <c r="LK154" s="31"/>
      <c r="LL154" s="31"/>
      <c r="LM154" s="31"/>
      <c r="LN154" s="31"/>
      <c r="LO154" s="31"/>
      <c r="LP154" s="31"/>
      <c r="LQ154" s="31"/>
      <c r="LR154" s="31"/>
      <c r="LS154" s="31"/>
      <c r="LT154" s="31"/>
      <c r="LU154" s="31"/>
      <c r="LV154" s="31"/>
      <c r="LW154" s="31"/>
      <c r="LX154" s="31"/>
      <c r="LY154" s="31"/>
      <c r="LZ154" s="31"/>
      <c r="MA154" s="31"/>
      <c r="MB154" s="31"/>
      <c r="MC154" s="31"/>
      <c r="MD154" s="31"/>
      <c r="ME154" s="31"/>
      <c r="MF154" s="31"/>
      <c r="MG154" s="31"/>
      <c r="MH154" s="31"/>
      <c r="MI154" s="31"/>
      <c r="MJ154" s="31"/>
      <c r="MK154" s="31"/>
      <c r="ML154" s="31"/>
      <c r="MM154" s="31"/>
      <c r="MN154" s="31"/>
      <c r="MO154" s="31"/>
      <c r="MP154" s="31"/>
      <c r="MQ154" s="31"/>
      <c r="MR154" s="31"/>
      <c r="MS154" s="31"/>
      <c r="MT154" s="31"/>
      <c r="MU154" s="31"/>
      <c r="MV154" s="31"/>
      <c r="MW154" s="31"/>
      <c r="MX154" s="31"/>
      <c r="MY154" s="31"/>
      <c r="MZ154" s="31"/>
      <c r="NA154" s="31"/>
      <c r="NB154" s="31"/>
      <c r="NC154" s="31"/>
      <c r="ND154" s="31"/>
      <c r="NE154" s="31"/>
      <c r="NF154" s="31"/>
      <c r="NG154" s="31"/>
      <c r="NH154" s="31"/>
      <c r="NI154" s="31"/>
      <c r="NJ154" s="31"/>
      <c r="NK154" s="31"/>
      <c r="NL154" s="31"/>
      <c r="NM154" s="31"/>
      <c r="NN154" s="31"/>
      <c r="NO154" s="31"/>
      <c r="NP154" s="31"/>
      <c r="NQ154" s="31"/>
      <c r="NR154" s="31"/>
      <c r="NS154" s="31"/>
      <c r="NT154" s="31"/>
      <c r="NU154" s="31"/>
      <c r="NV154" s="31"/>
      <c r="NW154" s="31"/>
      <c r="NX154" s="31"/>
      <c r="NY154" s="31"/>
      <c r="NZ154" s="31"/>
      <c r="OA154" s="31"/>
      <c r="OB154" s="31"/>
      <c r="OC154" s="31"/>
      <c r="OD154" s="31"/>
      <c r="OE154" s="31"/>
      <c r="OF154" s="31"/>
      <c r="OG154" s="31"/>
      <c r="OH154" s="31"/>
      <c r="OI154" s="31"/>
      <c r="OJ154" s="31"/>
      <c r="OK154" s="31"/>
      <c r="OL154" s="31"/>
      <c r="OM154" s="31"/>
      <c r="ON154" s="31"/>
      <c r="OO154" s="31"/>
      <c r="OP154" s="31"/>
      <c r="OQ154" s="31"/>
      <c r="OR154" s="31"/>
      <c r="OS154" s="31"/>
      <c r="OT154" s="31"/>
      <c r="OU154" s="31"/>
      <c r="OV154" s="31"/>
      <c r="OW154" s="31"/>
      <c r="OX154" s="31"/>
      <c r="OY154" s="31"/>
      <c r="OZ154" s="31"/>
      <c r="PA154" s="31"/>
      <c r="PB154" s="31"/>
      <c r="PC154" s="31"/>
      <c r="PD154" s="31"/>
      <c r="PE154" s="31"/>
      <c r="PF154" s="31"/>
      <c r="PG154" s="31"/>
      <c r="PH154" s="31"/>
      <c r="PI154" s="31"/>
      <c r="PJ154" s="31"/>
      <c r="PK154" s="31"/>
      <c r="PL154" s="31"/>
      <c r="PM154" s="31"/>
      <c r="PN154" s="31"/>
      <c r="PO154" s="31"/>
      <c r="PP154" s="31"/>
      <c r="PQ154" s="31"/>
      <c r="PR154" s="31"/>
      <c r="PS154" s="31"/>
      <c r="PT154" s="31"/>
      <c r="PU154" s="31"/>
      <c r="PV154" s="31"/>
      <c r="PW154" s="31"/>
      <c r="PX154" s="31"/>
      <c r="PY154" s="31"/>
      <c r="PZ154" s="31"/>
      <c r="QA154" s="31"/>
      <c r="QB154" s="31"/>
      <c r="QC154" s="31"/>
      <c r="QD154" s="31"/>
      <c r="QE154" s="31"/>
      <c r="QF154" s="31"/>
      <c r="QG154" s="31"/>
      <c r="QH154" s="31"/>
      <c r="QI154" s="31"/>
      <c r="QJ154" s="31"/>
      <c r="QK154" s="31"/>
      <c r="QL154" s="31"/>
      <c r="QM154" s="31"/>
      <c r="QN154" s="31"/>
      <c r="QO154" s="31"/>
      <c r="QP154" s="31"/>
      <c r="QQ154" s="31"/>
      <c r="QR154" s="31"/>
      <c r="QS154" s="31"/>
      <c r="QT154" s="31"/>
      <c r="QU154" s="31"/>
      <c r="QV154" s="31"/>
      <c r="QW154" s="31"/>
      <c r="QX154" s="31"/>
      <c r="QY154" s="31"/>
      <c r="QZ154" s="31"/>
      <c r="RA154" s="31"/>
      <c r="RB154" s="31"/>
      <c r="RC154" s="31"/>
      <c r="RD154" s="31"/>
      <c r="RE154" s="31"/>
      <c r="RF154" s="31"/>
      <c r="RG154" s="31"/>
      <c r="RH154" s="31"/>
      <c r="RI154" s="31"/>
      <c r="RJ154" s="31"/>
      <c r="RK154" s="31"/>
      <c r="RL154" s="31"/>
      <c r="RM154" s="31"/>
      <c r="RN154" s="31"/>
      <c r="RO154" s="31"/>
      <c r="RP154" s="31"/>
      <c r="RQ154" s="31"/>
      <c r="RR154" s="31"/>
      <c r="RS154" s="31"/>
      <c r="RT154" s="31"/>
      <c r="RU154" s="31"/>
      <c r="RV154" s="31"/>
      <c r="RW154" s="31"/>
      <c r="RX154" s="31"/>
      <c r="RY154" s="31"/>
      <c r="RZ154" s="31"/>
      <c r="SA154" s="31"/>
      <c r="SB154" s="31"/>
      <c r="SC154" s="31"/>
      <c r="SD154" s="31"/>
      <c r="SE154" s="31"/>
      <c r="SF154" s="31"/>
      <c r="SG154" s="31"/>
      <c r="SH154" s="31"/>
      <c r="SI154" s="31"/>
      <c r="SJ154" s="31"/>
      <c r="SK154" s="31"/>
      <c r="SL154" s="31"/>
      <c r="SM154" s="31"/>
      <c r="SN154" s="31"/>
      <c r="SO154" s="31"/>
      <c r="SP154" s="31"/>
      <c r="SQ154" s="31"/>
      <c r="SR154" s="31"/>
      <c r="SS154" s="31"/>
      <c r="ST154" s="31"/>
      <c r="SU154" s="31"/>
      <c r="SV154" s="31"/>
      <c r="SW154" s="31"/>
      <c r="SX154" s="31"/>
      <c r="SY154" s="31"/>
      <c r="SZ154" s="31"/>
      <c r="TA154" s="31"/>
      <c r="TB154" s="31"/>
      <c r="TC154" s="31"/>
      <c r="TD154" s="31"/>
      <c r="TE154" s="31"/>
      <c r="TF154" s="31"/>
      <c r="TG154" s="31"/>
      <c r="TH154" s="31"/>
      <c r="TI154" s="31"/>
      <c r="TJ154" s="31"/>
      <c r="TK154" s="31"/>
      <c r="TL154" s="31"/>
      <c r="TM154" s="31"/>
      <c r="TN154" s="31"/>
      <c r="TO154" s="31"/>
      <c r="TP154" s="31"/>
      <c r="TQ154" s="31"/>
      <c r="TR154" s="31"/>
      <c r="TS154" s="31"/>
      <c r="TT154" s="31"/>
      <c r="TU154" s="31"/>
      <c r="TV154" s="31"/>
      <c r="TW154" s="31"/>
      <c r="TX154" s="31"/>
      <c r="TY154" s="31"/>
      <c r="TZ154" s="31"/>
      <c r="UA154" s="31"/>
      <c r="UB154" s="31"/>
      <c r="UC154" s="31"/>
      <c r="UD154" s="31"/>
      <c r="UE154" s="31"/>
      <c r="UF154" s="31"/>
      <c r="UG154" s="31"/>
      <c r="UH154" s="31"/>
      <c r="UI154" s="31"/>
      <c r="UJ154" s="31"/>
      <c r="UK154" s="31"/>
      <c r="UL154" s="31"/>
      <c r="UM154" s="31"/>
      <c r="UN154" s="31"/>
      <c r="UO154" s="31"/>
      <c r="UP154" s="31"/>
      <c r="UQ154" s="31"/>
      <c r="UR154" s="31"/>
      <c r="US154" s="31"/>
      <c r="UT154" s="31"/>
      <c r="UU154" s="31"/>
      <c r="UV154" s="31"/>
      <c r="UW154" s="31"/>
      <c r="UX154" s="31"/>
      <c r="UY154" s="31"/>
      <c r="UZ154" s="31"/>
      <c r="VA154" s="31"/>
      <c r="VB154" s="31"/>
      <c r="VC154" s="31"/>
      <c r="VD154" s="31"/>
      <c r="VE154" s="31"/>
      <c r="VF154" s="31"/>
      <c r="VG154" s="31"/>
      <c r="VH154" s="31"/>
      <c r="VI154" s="31"/>
      <c r="VJ154" s="31"/>
      <c r="VK154" s="31"/>
      <c r="VL154" s="31"/>
      <c r="VM154" s="31"/>
      <c r="VN154" s="31"/>
      <c r="VO154" s="31"/>
      <c r="VP154" s="31"/>
      <c r="VQ154" s="31"/>
      <c r="VR154" s="31"/>
      <c r="VS154" s="31"/>
      <c r="VT154" s="31"/>
      <c r="VU154" s="31"/>
      <c r="VV154" s="31"/>
      <c r="VW154" s="31"/>
      <c r="VX154" s="31"/>
      <c r="VY154" s="31"/>
      <c r="VZ154" s="31"/>
      <c r="WA154" s="31"/>
      <c r="WB154" s="31"/>
      <c r="WC154" s="31"/>
      <c r="WD154" s="31"/>
      <c r="WE154" s="31"/>
      <c r="WF154" s="31"/>
      <c r="WG154" s="31"/>
      <c r="WH154" s="31"/>
      <c r="WI154" s="31"/>
      <c r="WJ154" s="31"/>
      <c r="WK154" s="31"/>
      <c r="WL154" s="31"/>
      <c r="WM154" s="31"/>
      <c r="WN154" s="31"/>
      <c r="WO154" s="31"/>
      <c r="WP154" s="31"/>
      <c r="WQ154" s="31"/>
      <c r="WR154" s="31"/>
      <c r="WS154" s="31"/>
      <c r="WT154" s="31"/>
      <c r="WU154" s="31"/>
      <c r="WV154" s="31"/>
      <c r="WW154" s="31"/>
      <c r="WX154" s="31"/>
      <c r="WY154" s="31"/>
      <c r="WZ154" s="31"/>
      <c r="XA154" s="31"/>
      <c r="XB154" s="31"/>
      <c r="XC154" s="31"/>
      <c r="XD154" s="31"/>
      <c r="XE154" s="31"/>
      <c r="XF154" s="31"/>
      <c r="XG154" s="31"/>
      <c r="XH154" s="31"/>
      <c r="XI154" s="31"/>
      <c r="XJ154" s="31"/>
      <c r="XK154" s="31"/>
      <c r="XL154" s="31"/>
      <c r="XM154" s="31"/>
      <c r="XN154" s="31"/>
      <c r="XO154" s="31"/>
      <c r="XP154" s="31"/>
      <c r="XQ154" s="31"/>
      <c r="XR154" s="31"/>
      <c r="XS154" s="31"/>
      <c r="XT154" s="31"/>
      <c r="XU154" s="31"/>
      <c r="XV154" s="31"/>
      <c r="XW154" s="31"/>
      <c r="XX154" s="31"/>
      <c r="XY154" s="31"/>
      <c r="XZ154" s="31"/>
      <c r="YA154" s="31"/>
      <c r="YB154" s="31"/>
      <c r="YC154" s="31"/>
      <c r="YD154" s="31"/>
      <c r="YE154" s="31"/>
      <c r="YF154" s="31"/>
      <c r="YG154" s="31"/>
      <c r="YH154" s="31"/>
      <c r="YI154" s="31"/>
      <c r="YJ154" s="31"/>
      <c r="YK154" s="31"/>
      <c r="YL154" s="31"/>
      <c r="YM154" s="31"/>
      <c r="YN154" s="31"/>
      <c r="YO154" s="31"/>
      <c r="YP154" s="31"/>
      <c r="YQ154" s="31"/>
      <c r="YR154" s="31"/>
      <c r="YS154" s="31"/>
      <c r="YT154" s="31"/>
      <c r="YU154" s="31"/>
      <c r="YV154" s="31"/>
      <c r="YW154" s="31"/>
      <c r="YX154" s="31"/>
      <c r="YY154" s="31"/>
      <c r="YZ154" s="31"/>
      <c r="ZA154" s="31"/>
      <c r="ZB154" s="31"/>
      <c r="ZC154" s="31"/>
      <c r="ZD154" s="31"/>
      <c r="ZE154" s="31"/>
      <c r="ZF154" s="31"/>
      <c r="ZG154" s="31"/>
      <c r="ZH154" s="31"/>
      <c r="ZI154" s="31"/>
      <c r="ZJ154" s="31"/>
      <c r="ZK154" s="31"/>
      <c r="ZL154" s="31"/>
      <c r="ZM154" s="31"/>
      <c r="ZN154" s="31"/>
      <c r="ZO154" s="31"/>
      <c r="ZP154" s="31"/>
      <c r="ZQ154" s="31"/>
      <c r="ZR154" s="31"/>
      <c r="ZS154" s="31"/>
      <c r="ZT154" s="31"/>
      <c r="ZU154" s="31"/>
      <c r="ZV154" s="31"/>
      <c r="ZW154" s="31"/>
      <c r="ZX154" s="31"/>
      <c r="ZY154" s="31"/>
      <c r="ZZ154" s="31"/>
      <c r="AAA154" s="31"/>
      <c r="AAB154" s="31"/>
      <c r="AAC154" s="31"/>
      <c r="AAD154" s="31"/>
      <c r="AAE154" s="31"/>
      <c r="AAF154" s="31"/>
      <c r="AAG154" s="31"/>
      <c r="AAH154" s="31"/>
      <c r="AAI154" s="31"/>
      <c r="AAJ154" s="31"/>
      <c r="AAK154" s="31"/>
      <c r="AAL154" s="31"/>
      <c r="AAM154" s="31"/>
      <c r="AAN154" s="31"/>
      <c r="AAO154" s="31"/>
      <c r="AAP154" s="31"/>
      <c r="AAQ154" s="31"/>
      <c r="AAR154" s="31"/>
      <c r="AAS154" s="31"/>
      <c r="AAT154" s="31"/>
      <c r="AAU154" s="31"/>
      <c r="AAV154" s="31"/>
      <c r="AAW154" s="31"/>
      <c r="AAX154" s="31"/>
      <c r="AAY154" s="31"/>
      <c r="AAZ154" s="31"/>
      <c r="ABA154" s="31"/>
      <c r="ABB154" s="31"/>
      <c r="ABC154" s="31"/>
      <c r="ABD154" s="31"/>
      <c r="ABE154" s="31"/>
      <c r="ABF154" s="31"/>
      <c r="ABG154" s="31"/>
      <c r="ABH154" s="31"/>
      <c r="ABI154" s="31"/>
      <c r="ABJ154" s="31"/>
      <c r="ABK154" s="31"/>
      <c r="ABL154" s="31"/>
      <c r="ABM154" s="31"/>
      <c r="ABN154" s="31"/>
      <c r="ABO154" s="31"/>
      <c r="ABP154" s="31"/>
      <c r="ABQ154" s="31"/>
      <c r="ABR154" s="31"/>
      <c r="ABS154" s="31"/>
      <c r="ABT154" s="31"/>
      <c r="ABU154" s="31"/>
      <c r="ABV154" s="31"/>
      <c r="ABW154" s="31"/>
      <c r="ABX154" s="31"/>
      <c r="ABY154" s="31"/>
      <c r="ABZ154" s="31"/>
      <c r="ACA154" s="31"/>
      <c r="ACB154" s="31"/>
      <c r="ACC154" s="31"/>
      <c r="ACD154" s="31"/>
      <c r="ACE154" s="31"/>
      <c r="ACF154" s="31"/>
      <c r="ACG154" s="31"/>
      <c r="ACH154" s="31"/>
      <c r="ACI154" s="31"/>
      <c r="ACJ154" s="31"/>
      <c r="ACK154" s="31"/>
      <c r="ACL154" s="31"/>
      <c r="ACM154" s="31"/>
      <c r="ACN154" s="31"/>
      <c r="ACO154" s="31"/>
      <c r="ACP154" s="31"/>
      <c r="ACQ154" s="31"/>
      <c r="ACR154" s="31"/>
      <c r="ACS154" s="31"/>
      <c r="ACT154" s="31"/>
      <c r="ACU154" s="31"/>
      <c r="ACV154" s="31"/>
      <c r="ACW154" s="31"/>
      <c r="ACX154" s="31"/>
      <c r="ACY154" s="31"/>
      <c r="ACZ154" s="31"/>
      <c r="ADA154" s="31"/>
      <c r="ADB154" s="31"/>
      <c r="ADC154" s="31"/>
      <c r="ADD154" s="31"/>
      <c r="ADE154" s="31"/>
      <c r="ADF154" s="31"/>
      <c r="ADG154" s="31"/>
      <c r="ADH154" s="31"/>
      <c r="ADI154" s="31"/>
      <c r="ADJ154" s="31"/>
      <c r="ADK154" s="31"/>
      <c r="ADL154" s="31"/>
      <c r="ADM154" s="31"/>
      <c r="ADN154" s="31"/>
      <c r="ADO154" s="31"/>
      <c r="ADP154" s="31"/>
      <c r="ADQ154" s="31"/>
      <c r="ADR154" s="31"/>
      <c r="ADS154" s="31"/>
      <c r="ADT154" s="31"/>
      <c r="ADU154" s="31"/>
      <c r="ADV154" s="31"/>
      <c r="ADW154" s="31"/>
      <c r="ADX154" s="31"/>
      <c r="ADY154" s="31"/>
      <c r="ADZ154" s="31"/>
      <c r="AEA154" s="31"/>
      <c r="AEB154" s="31"/>
      <c r="AEC154" s="31"/>
      <c r="AED154" s="31"/>
      <c r="AEE154" s="31"/>
      <c r="AEF154" s="31"/>
      <c r="AEG154" s="31"/>
      <c r="AEH154" s="31"/>
      <c r="AEI154" s="31"/>
      <c r="AEJ154" s="31"/>
      <c r="AEK154" s="31"/>
      <c r="AEL154" s="31"/>
      <c r="AEM154" s="31"/>
      <c r="AEN154" s="31"/>
      <c r="AEO154" s="31"/>
      <c r="AEP154" s="31"/>
      <c r="AEQ154" s="31"/>
      <c r="AER154" s="31"/>
      <c r="AES154" s="31"/>
      <c r="AET154" s="31"/>
      <c r="AEU154" s="31"/>
      <c r="AEV154" s="31"/>
      <c r="AEW154" s="31"/>
      <c r="AEX154" s="31"/>
      <c r="AEY154" s="31"/>
      <c r="AEZ154" s="31"/>
      <c r="AFA154" s="31"/>
      <c r="AFB154" s="31"/>
      <c r="AFC154" s="31"/>
      <c r="AFD154" s="31"/>
      <c r="AFE154" s="31"/>
      <c r="AFF154" s="31"/>
      <c r="AFG154" s="31"/>
      <c r="AFH154" s="31"/>
      <c r="AFI154" s="31"/>
      <c r="AFJ154" s="31"/>
      <c r="AFK154" s="31"/>
      <c r="AFL154" s="31"/>
      <c r="AFM154" s="31"/>
      <c r="AFN154" s="31"/>
      <c r="AFO154" s="31"/>
      <c r="AFP154" s="31"/>
      <c r="AFQ154" s="31"/>
      <c r="AFR154" s="31"/>
      <c r="AFS154" s="31"/>
      <c r="AFT154" s="31"/>
      <c r="AFU154" s="31"/>
      <c r="AFV154" s="31"/>
      <c r="AFW154" s="31"/>
      <c r="AFX154" s="31"/>
      <c r="AFY154" s="31"/>
      <c r="AFZ154" s="31"/>
      <c r="AGA154" s="31"/>
      <c r="AGB154" s="31"/>
      <c r="AGC154" s="31"/>
      <c r="AGD154" s="31"/>
      <c r="AGE154" s="31"/>
      <c r="AGF154" s="31"/>
      <c r="AGG154" s="31"/>
      <c r="AGH154" s="31"/>
      <c r="AGI154" s="31"/>
      <c r="AGJ154" s="31"/>
      <c r="AGK154" s="31"/>
      <c r="AGL154" s="31"/>
      <c r="AGM154" s="31"/>
      <c r="AGN154" s="31"/>
      <c r="AGO154" s="31"/>
      <c r="AGP154" s="31"/>
      <c r="AGQ154" s="31"/>
      <c r="AGR154" s="31"/>
      <c r="AGS154" s="31"/>
      <c r="AGT154" s="31"/>
      <c r="AGU154" s="31"/>
      <c r="AGV154" s="31"/>
      <c r="AGW154" s="31"/>
      <c r="AGX154" s="31"/>
      <c r="AGY154" s="31"/>
      <c r="AGZ154" s="31"/>
      <c r="AHA154" s="31"/>
      <c r="AHB154" s="31"/>
      <c r="AHC154" s="31"/>
      <c r="AHD154" s="31"/>
      <c r="AHE154" s="31"/>
      <c r="AHF154" s="31"/>
      <c r="AHG154" s="31"/>
      <c r="AHH154" s="31"/>
      <c r="AHI154" s="31"/>
      <c r="AHJ154" s="31"/>
      <c r="AHK154" s="31"/>
      <c r="AHL154" s="31"/>
      <c r="AHM154" s="31"/>
      <c r="AHN154" s="31"/>
      <c r="AHO154" s="31"/>
      <c r="AHP154" s="31"/>
      <c r="AHQ154" s="31"/>
      <c r="AHR154" s="31"/>
      <c r="AHS154" s="31"/>
      <c r="AHT154" s="31"/>
      <c r="AHU154" s="31"/>
      <c r="AHV154" s="31"/>
      <c r="AHW154" s="31"/>
      <c r="AHX154" s="31"/>
      <c r="AHY154" s="31"/>
      <c r="AHZ154" s="31"/>
      <c r="AIA154" s="31"/>
      <c r="AIB154" s="31"/>
      <c r="AIC154" s="31"/>
      <c r="AID154" s="31"/>
      <c r="AIE154" s="31"/>
      <c r="AIF154" s="31"/>
      <c r="AIG154" s="31"/>
      <c r="AIH154" s="31"/>
      <c r="AII154" s="31"/>
      <c r="AIJ154" s="31"/>
      <c r="AIK154" s="31"/>
      <c r="AIL154" s="31"/>
      <c r="AIM154" s="31"/>
      <c r="AIN154" s="31"/>
      <c r="AIO154" s="31"/>
      <c r="AIP154" s="31"/>
      <c r="AIQ154" s="31"/>
      <c r="AIR154" s="31"/>
      <c r="AIS154" s="31"/>
      <c r="AIT154" s="31"/>
      <c r="AIU154" s="31"/>
      <c r="AIV154" s="31"/>
      <c r="AIW154" s="31"/>
      <c r="AIX154" s="31"/>
      <c r="AIY154" s="31"/>
      <c r="AIZ154" s="31"/>
      <c r="AJA154" s="31"/>
      <c r="AJB154" s="31"/>
      <c r="AJC154" s="31"/>
      <c r="AJD154" s="31"/>
      <c r="AJE154" s="31"/>
      <c r="AJF154" s="31"/>
      <c r="AJG154" s="31"/>
      <c r="AJH154" s="31"/>
      <c r="AJI154" s="31"/>
      <c r="AJJ154" s="31"/>
      <c r="AJK154" s="31"/>
      <c r="AJL154" s="31"/>
      <c r="AJM154" s="31"/>
      <c r="AJN154" s="31"/>
      <c r="AJO154" s="31"/>
      <c r="AJP154" s="31"/>
      <c r="AJQ154" s="31"/>
      <c r="AJR154" s="31"/>
      <c r="AJS154" s="31"/>
      <c r="AJT154" s="31"/>
      <c r="AJU154" s="31"/>
      <c r="AJV154" s="31"/>
      <c r="AJW154" s="31"/>
      <c r="AJX154" s="31"/>
      <c r="AJY154" s="31"/>
      <c r="AJZ154" s="31"/>
      <c r="AKA154" s="31"/>
      <c r="AKB154" s="31"/>
      <c r="AKC154" s="31"/>
      <c r="AKD154" s="31"/>
      <c r="AKE154" s="31"/>
      <c r="AKF154" s="31"/>
      <c r="AKG154" s="31"/>
      <c r="AKH154" s="31"/>
      <c r="AKI154" s="31"/>
      <c r="AKJ154" s="31"/>
      <c r="AKK154" s="31"/>
      <c r="AKL154" s="31"/>
      <c r="AKM154" s="31"/>
      <c r="AKN154" s="31"/>
      <c r="AKO154" s="31"/>
      <c r="AKP154" s="31"/>
      <c r="AKQ154" s="31"/>
      <c r="AKR154" s="31"/>
      <c r="AKS154" s="31"/>
      <c r="AKT154" s="31"/>
      <c r="AKU154" s="31"/>
      <c r="AKV154" s="31"/>
      <c r="AKW154" s="31"/>
      <c r="AKX154" s="31"/>
      <c r="AKY154" s="31"/>
      <c r="AKZ154" s="31"/>
      <c r="ALA154" s="31"/>
      <c r="ALB154" s="31"/>
      <c r="ALC154" s="31"/>
      <c r="ALD154" s="31"/>
      <c r="ALE154" s="31"/>
      <c r="ALF154" s="31"/>
      <c r="ALG154" s="31"/>
      <c r="ALH154" s="31"/>
      <c r="ALI154" s="31"/>
      <c r="ALJ154" s="31"/>
      <c r="ALK154" s="31"/>
      <c r="ALL154" s="31"/>
      <c r="ALM154" s="31"/>
      <c r="ALN154" s="31"/>
      <c r="ALO154" s="31"/>
      <c r="ALP154" s="31"/>
      <c r="ALQ154" s="31"/>
      <c r="ALR154" s="31"/>
      <c r="ALS154" s="31"/>
      <c r="ALT154" s="31"/>
      <c r="ALU154" s="31"/>
      <c r="ALV154" s="31"/>
      <c r="ALW154" s="31"/>
      <c r="ALX154" s="31"/>
      <c r="ALY154" s="31"/>
      <c r="ALZ154" s="31"/>
      <c r="AMA154" s="31"/>
      <c r="AMB154" s="31"/>
      <c r="AMC154" s="31"/>
      <c r="AMD154" s="31"/>
      <c r="AME154" s="31"/>
      <c r="AMF154" s="31"/>
      <c r="AMG154" s="31"/>
      <c r="AMH154" s="31"/>
      <c r="AMI154" s="31"/>
      <c r="AMJ154" s="31"/>
      <c r="AMK154" s="31"/>
      <c r="AML154" s="31"/>
      <c r="AMM154" s="31"/>
      <c r="AMN154" s="31"/>
      <c r="AMO154" s="31"/>
      <c r="AMP154" s="31"/>
      <c r="AMQ154" s="31"/>
      <c r="AMR154" s="31"/>
      <c r="AMS154" s="31"/>
      <c r="AMT154" s="31"/>
      <c r="AMU154" s="31"/>
      <c r="AMV154" s="31"/>
      <c r="AMW154" s="31"/>
      <c r="AMX154" s="31"/>
      <c r="AMY154" s="31"/>
      <c r="AMZ154" s="31"/>
      <c r="ANA154" s="31"/>
      <c r="ANB154" s="31"/>
      <c r="ANC154" s="31"/>
      <c r="AND154" s="31"/>
      <c r="ANE154" s="31"/>
      <c r="ANF154" s="31"/>
      <c r="ANG154" s="31"/>
      <c r="ANH154" s="31"/>
      <c r="ANI154" s="31"/>
      <c r="ANJ154" s="31"/>
      <c r="ANK154" s="31"/>
      <c r="ANL154" s="31"/>
      <c r="ANM154" s="31"/>
      <c r="ANN154" s="31"/>
      <c r="ANO154" s="31"/>
      <c r="ANP154" s="31"/>
      <c r="ANQ154" s="31"/>
      <c r="ANR154" s="31"/>
      <c r="ANS154" s="31"/>
      <c r="ANT154" s="31"/>
      <c r="ANU154" s="31"/>
      <c r="ANV154" s="31"/>
      <c r="ANW154" s="31"/>
      <c r="ANX154" s="31"/>
      <c r="ANY154" s="31"/>
      <c r="ANZ154" s="31"/>
      <c r="AOA154" s="31"/>
      <c r="AOB154" s="31"/>
      <c r="AOC154" s="31"/>
      <c r="AOD154" s="31"/>
      <c r="AOE154" s="31"/>
      <c r="AOF154" s="31"/>
      <c r="AOG154" s="31"/>
      <c r="AOH154" s="31"/>
      <c r="AOI154" s="31"/>
      <c r="AOJ154" s="31"/>
      <c r="AOK154" s="31"/>
      <c r="AOL154" s="31"/>
      <c r="AOM154" s="31"/>
      <c r="AON154" s="31"/>
      <c r="AOO154" s="31"/>
      <c r="AOP154" s="31"/>
      <c r="AOQ154" s="31"/>
      <c r="AOR154" s="31"/>
      <c r="AOS154" s="31"/>
      <c r="AOT154" s="31"/>
      <c r="AOU154" s="31"/>
      <c r="AOV154" s="31"/>
      <c r="AOW154" s="31"/>
      <c r="AOX154" s="31"/>
      <c r="AOY154" s="31"/>
      <c r="AOZ154" s="31"/>
      <c r="APA154" s="31"/>
      <c r="APB154" s="31"/>
      <c r="APC154" s="31"/>
      <c r="APD154" s="31"/>
      <c r="APE154" s="31"/>
      <c r="APF154" s="31"/>
      <c r="APG154" s="31"/>
      <c r="APH154" s="31"/>
      <c r="API154" s="31"/>
      <c r="APJ154" s="31"/>
      <c r="APK154" s="31"/>
      <c r="APL154" s="31"/>
      <c r="APM154" s="31"/>
      <c r="APN154" s="31"/>
      <c r="APO154" s="31"/>
      <c r="APP154" s="31"/>
      <c r="APQ154" s="31"/>
      <c r="APR154" s="31"/>
      <c r="APS154" s="31"/>
      <c r="APT154" s="31"/>
      <c r="APU154" s="31"/>
      <c r="APV154" s="31"/>
      <c r="APW154" s="31"/>
      <c r="APX154" s="31"/>
      <c r="APY154" s="31"/>
      <c r="APZ154" s="31"/>
      <c r="AQA154" s="31"/>
      <c r="AQB154" s="31"/>
      <c r="AQC154" s="31"/>
      <c r="AQD154" s="31"/>
      <c r="AQE154" s="31"/>
      <c r="AQF154" s="31"/>
      <c r="AQG154" s="31"/>
      <c r="AQH154" s="31"/>
      <c r="AQI154" s="31"/>
      <c r="AQJ154" s="31"/>
      <c r="AQK154" s="31"/>
      <c r="AQL154" s="31"/>
      <c r="AQM154" s="31"/>
      <c r="AQN154" s="31"/>
      <c r="AQO154" s="31"/>
      <c r="AQP154" s="31"/>
      <c r="AQQ154" s="31"/>
      <c r="AQR154" s="31"/>
      <c r="AQS154" s="31"/>
      <c r="AQT154" s="31"/>
      <c r="AQU154" s="31"/>
      <c r="AQV154" s="31"/>
      <c r="AQW154" s="31"/>
      <c r="AQX154" s="31"/>
      <c r="AQY154" s="31"/>
      <c r="AQZ154" s="31"/>
      <c r="ARA154" s="31"/>
      <c r="ARB154" s="31"/>
      <c r="ARC154" s="31"/>
      <c r="ARD154" s="31"/>
      <c r="ARE154" s="31"/>
      <c r="ARF154" s="31"/>
      <c r="ARG154" s="31"/>
      <c r="ARH154" s="31"/>
      <c r="ARI154" s="31"/>
      <c r="ARJ154" s="31"/>
      <c r="ARK154" s="31"/>
      <c r="ARL154" s="31"/>
      <c r="ARM154" s="31"/>
      <c r="ARN154" s="31"/>
      <c r="ARO154" s="31"/>
      <c r="ARP154" s="31"/>
      <c r="ARQ154" s="31"/>
      <c r="ARR154" s="31"/>
      <c r="ARS154" s="31"/>
      <c r="ART154" s="31"/>
      <c r="ARU154" s="31"/>
      <c r="ARV154" s="31"/>
      <c r="ARW154" s="31"/>
      <c r="ARX154" s="31"/>
      <c r="ARY154" s="31"/>
      <c r="ARZ154" s="31"/>
      <c r="ASA154" s="31"/>
      <c r="ASB154" s="31"/>
      <c r="ASC154" s="31"/>
      <c r="ASD154" s="31"/>
      <c r="ASE154" s="31"/>
      <c r="ASF154" s="31"/>
      <c r="ASG154" s="31"/>
      <c r="ASH154" s="31"/>
      <c r="ASI154" s="31"/>
      <c r="ASJ154" s="31"/>
      <c r="ASK154" s="31"/>
      <c r="ASL154" s="31"/>
      <c r="ASM154" s="31"/>
      <c r="ASN154" s="31"/>
      <c r="ASO154" s="31"/>
      <c r="ASP154" s="31"/>
      <c r="ASQ154" s="31"/>
      <c r="ASR154" s="31"/>
      <c r="ASS154" s="31"/>
      <c r="AST154" s="31"/>
      <c r="ASU154" s="31"/>
      <c r="ASV154" s="31"/>
      <c r="ASW154" s="31"/>
      <c r="ASX154" s="31"/>
      <c r="ASY154" s="31"/>
      <c r="ASZ154" s="31"/>
      <c r="ATA154" s="31"/>
      <c r="ATB154" s="31"/>
      <c r="ATC154" s="31"/>
      <c r="ATD154" s="31"/>
      <c r="ATE154" s="31"/>
      <c r="ATF154" s="31"/>
      <c r="ATG154" s="31"/>
      <c r="ATH154" s="31"/>
      <c r="ATI154" s="31"/>
      <c r="ATJ154" s="31"/>
      <c r="ATK154" s="31"/>
      <c r="ATL154" s="31"/>
      <c r="ATM154" s="31"/>
      <c r="ATN154" s="31"/>
      <c r="ATO154" s="31"/>
      <c r="ATP154" s="31"/>
      <c r="ATQ154" s="31"/>
      <c r="ATR154" s="31"/>
      <c r="ATS154" s="31"/>
      <c r="ATT154" s="31"/>
      <c r="ATU154" s="31"/>
      <c r="ATV154" s="31"/>
      <c r="ATW154" s="31"/>
      <c r="ATX154" s="31"/>
      <c r="ATY154" s="31"/>
      <c r="ATZ154" s="31"/>
      <c r="AUA154" s="31"/>
      <c r="AUB154" s="31"/>
      <c r="AUC154" s="31"/>
      <c r="AUD154" s="31"/>
      <c r="AUE154" s="31"/>
      <c r="AUF154" s="31"/>
      <c r="AUG154" s="31"/>
      <c r="AUH154" s="31"/>
      <c r="AUI154" s="31"/>
      <c r="AUJ154" s="31"/>
      <c r="AUK154" s="31"/>
      <c r="AUL154" s="31"/>
      <c r="AUM154" s="31"/>
      <c r="AUN154" s="31"/>
      <c r="AUO154" s="31"/>
      <c r="AUP154" s="31"/>
      <c r="AUQ154" s="31"/>
      <c r="AUR154" s="31"/>
      <c r="AUS154" s="31"/>
      <c r="AUT154" s="31"/>
      <c r="AUU154" s="31"/>
      <c r="AUV154" s="31"/>
      <c r="AUW154" s="31"/>
      <c r="AUX154" s="31"/>
      <c r="AUY154" s="31"/>
      <c r="AUZ154" s="31"/>
      <c r="AVA154" s="31"/>
      <c r="AVB154" s="31"/>
      <c r="AVC154" s="31"/>
      <c r="AVD154" s="31"/>
      <c r="AVE154" s="31"/>
      <c r="AVF154" s="31"/>
      <c r="AVG154" s="31"/>
      <c r="AVH154" s="31"/>
      <c r="AVI154" s="31"/>
      <c r="AVJ154" s="31"/>
      <c r="AVK154" s="31"/>
      <c r="AVL154" s="31"/>
      <c r="AVM154" s="31"/>
      <c r="AVN154" s="31"/>
      <c r="AVO154" s="31"/>
      <c r="AVP154" s="31"/>
      <c r="AVQ154" s="31"/>
      <c r="AVR154" s="31"/>
      <c r="AVS154" s="31"/>
      <c r="AVT154" s="31"/>
      <c r="AVU154" s="31"/>
      <c r="AVV154" s="31"/>
      <c r="AVW154" s="31"/>
      <c r="AVX154" s="31"/>
      <c r="AVY154" s="31"/>
      <c r="AVZ154" s="31"/>
      <c r="AWA154" s="31"/>
      <c r="AWB154" s="31"/>
      <c r="AWC154" s="31"/>
      <c r="AWD154" s="31"/>
      <c r="AWE154" s="31"/>
      <c r="AWF154" s="31"/>
      <c r="AWG154" s="31"/>
      <c r="AWH154" s="31"/>
      <c r="AWI154" s="31"/>
      <c r="AWJ154" s="31"/>
      <c r="AWK154" s="31"/>
      <c r="AWL154" s="31"/>
      <c r="AWM154" s="31"/>
      <c r="AWN154" s="31"/>
      <c r="AWO154" s="31"/>
      <c r="AWP154" s="31"/>
      <c r="AWQ154" s="31"/>
      <c r="AWR154" s="31"/>
      <c r="AWS154" s="31"/>
      <c r="AWT154" s="31"/>
      <c r="AWU154" s="31"/>
      <c r="AWV154" s="31"/>
      <c r="AWW154" s="31"/>
      <c r="AWX154" s="31"/>
      <c r="AWY154" s="31"/>
      <c r="AWZ154" s="31"/>
      <c r="AXA154" s="31"/>
      <c r="AXB154" s="31"/>
      <c r="AXC154" s="31"/>
      <c r="AXD154" s="31"/>
      <c r="AXE154" s="31"/>
      <c r="AXF154" s="31"/>
      <c r="AXG154" s="31"/>
      <c r="AXH154" s="31"/>
      <c r="AXI154" s="31"/>
      <c r="AXJ154" s="31"/>
      <c r="AXK154" s="31"/>
      <c r="AXL154" s="31"/>
      <c r="AXM154" s="31"/>
      <c r="AXN154" s="31"/>
      <c r="AXO154" s="31"/>
      <c r="AXP154" s="31"/>
      <c r="AXQ154" s="31"/>
      <c r="AXR154" s="31"/>
      <c r="AXS154" s="31"/>
      <c r="AXT154" s="31"/>
      <c r="AXU154" s="31"/>
      <c r="AXV154" s="31"/>
      <c r="AXW154" s="31"/>
      <c r="AXX154" s="31"/>
      <c r="AXY154" s="31"/>
      <c r="AXZ154" s="31"/>
      <c r="AYA154" s="31"/>
      <c r="AYB154" s="31"/>
      <c r="AYC154" s="31"/>
      <c r="AYD154" s="31"/>
      <c r="AYE154" s="31"/>
      <c r="AYF154" s="31"/>
      <c r="AYG154" s="31"/>
      <c r="AYH154" s="31"/>
      <c r="AYI154" s="31"/>
      <c r="AYJ154" s="31"/>
      <c r="AYK154" s="31"/>
      <c r="AYL154" s="31"/>
      <c r="AYM154" s="31"/>
      <c r="AYN154" s="31"/>
      <c r="AYO154" s="31"/>
      <c r="AYP154" s="31"/>
      <c r="AYQ154" s="31"/>
      <c r="AYR154" s="31"/>
      <c r="AYS154" s="31"/>
      <c r="AYT154" s="31"/>
      <c r="AYU154" s="31"/>
      <c r="AYV154" s="31"/>
      <c r="AYW154" s="31"/>
      <c r="AYX154" s="31"/>
      <c r="AYY154" s="31"/>
      <c r="AYZ154" s="31"/>
      <c r="AZA154" s="31"/>
      <c r="AZB154" s="31"/>
      <c r="AZC154" s="31"/>
      <c r="AZD154" s="31"/>
      <c r="AZE154" s="31"/>
      <c r="AZF154" s="31"/>
      <c r="AZG154" s="31"/>
      <c r="AZH154" s="31"/>
      <c r="AZI154" s="31"/>
      <c r="AZJ154" s="31"/>
      <c r="AZK154" s="31"/>
      <c r="AZL154" s="31"/>
      <c r="AZM154" s="31"/>
      <c r="AZN154" s="31"/>
      <c r="AZO154" s="31"/>
      <c r="AZP154" s="31"/>
      <c r="AZQ154" s="31"/>
      <c r="AZR154" s="31"/>
      <c r="AZS154" s="31"/>
      <c r="AZT154" s="31"/>
      <c r="AZU154" s="31"/>
      <c r="AZV154" s="31"/>
      <c r="AZW154" s="31"/>
      <c r="AZX154" s="31"/>
      <c r="AZY154" s="31"/>
      <c r="AZZ154" s="31"/>
      <c r="BAA154" s="31"/>
      <c r="BAB154" s="31"/>
      <c r="BAC154" s="31"/>
      <c r="BAD154" s="31"/>
      <c r="BAE154" s="31"/>
      <c r="BAF154" s="31"/>
      <c r="BAG154" s="31"/>
      <c r="BAH154" s="31"/>
      <c r="BAI154" s="31"/>
      <c r="BAJ154" s="31"/>
      <c r="BAK154" s="31"/>
      <c r="BAL154" s="31"/>
      <c r="BAM154" s="31"/>
      <c r="BAN154" s="31"/>
      <c r="BAO154" s="31"/>
      <c r="BAP154" s="31"/>
      <c r="BAQ154" s="31"/>
      <c r="BAR154" s="31"/>
      <c r="BAS154" s="31"/>
      <c r="BAT154" s="31"/>
      <c r="BAU154" s="31"/>
      <c r="BAV154" s="31"/>
      <c r="BAW154" s="31"/>
      <c r="BAX154" s="31"/>
      <c r="BAY154" s="31"/>
      <c r="BAZ154" s="31"/>
      <c r="BBA154" s="31"/>
      <c r="BBB154" s="31"/>
      <c r="BBC154" s="31"/>
      <c r="BBD154" s="31"/>
      <c r="BBE154" s="31"/>
      <c r="BBF154" s="31"/>
      <c r="BBG154" s="31"/>
      <c r="BBH154" s="31"/>
      <c r="BBI154" s="31"/>
      <c r="BBJ154" s="31"/>
      <c r="BBK154" s="31"/>
      <c r="BBL154" s="31"/>
      <c r="BBM154" s="31"/>
      <c r="BBN154" s="31"/>
      <c r="BBO154" s="31"/>
      <c r="BBP154" s="31"/>
      <c r="BBQ154" s="31"/>
      <c r="BBR154" s="31"/>
      <c r="BBS154" s="31"/>
      <c r="BBT154" s="31"/>
      <c r="BBU154" s="31"/>
      <c r="BBV154" s="31"/>
      <c r="BBW154" s="31"/>
      <c r="BBX154" s="31"/>
      <c r="BBY154" s="31"/>
      <c r="BBZ154" s="31"/>
      <c r="BCA154" s="31"/>
      <c r="BCB154" s="31"/>
      <c r="BCC154" s="31"/>
      <c r="BCD154" s="31"/>
      <c r="BCE154" s="31"/>
      <c r="BCF154" s="31"/>
      <c r="BCG154" s="31"/>
      <c r="BCH154" s="31"/>
      <c r="BCI154" s="31"/>
      <c r="BCJ154" s="31"/>
      <c r="BCK154" s="31"/>
      <c r="BCL154" s="31"/>
      <c r="BCM154" s="31"/>
      <c r="BCN154" s="31"/>
      <c r="BCO154" s="31"/>
      <c r="BCP154" s="31"/>
      <c r="BCQ154" s="31"/>
      <c r="BCR154" s="31"/>
      <c r="BCS154" s="31"/>
      <c r="BCT154" s="31"/>
      <c r="BCU154" s="31"/>
      <c r="BCV154" s="31"/>
      <c r="BCW154" s="31"/>
      <c r="BCX154" s="31"/>
      <c r="BCY154" s="31"/>
      <c r="BCZ154" s="31"/>
      <c r="BDA154" s="31"/>
      <c r="BDB154" s="31"/>
      <c r="BDC154" s="31"/>
      <c r="BDD154" s="31"/>
      <c r="BDE154" s="31"/>
      <c r="BDF154" s="31"/>
      <c r="BDG154" s="31"/>
      <c r="BDH154" s="31"/>
      <c r="BDI154" s="31"/>
      <c r="BDJ154" s="31"/>
      <c r="BDK154" s="31"/>
      <c r="BDL154" s="31"/>
      <c r="BDM154" s="31"/>
      <c r="BDN154" s="31"/>
      <c r="BDO154" s="31"/>
      <c r="BDP154" s="31"/>
      <c r="BDQ154" s="31"/>
      <c r="BDR154" s="31"/>
      <c r="BDS154" s="31"/>
      <c r="BDT154" s="31"/>
      <c r="BDU154" s="31"/>
      <c r="BDV154" s="31"/>
      <c r="BDW154" s="31"/>
      <c r="BDX154" s="31"/>
      <c r="BDY154" s="31"/>
      <c r="BDZ154" s="31"/>
      <c r="BEA154" s="31"/>
      <c r="BEB154" s="31"/>
      <c r="BEC154" s="31"/>
      <c r="BED154" s="31"/>
      <c r="BEE154" s="31"/>
      <c r="BEF154" s="31"/>
      <c r="BEG154" s="31"/>
      <c r="BEH154" s="31"/>
      <c r="BEI154" s="31"/>
      <c r="BEJ154" s="31"/>
      <c r="BEK154" s="31"/>
      <c r="BEL154" s="31"/>
      <c r="BEM154" s="31"/>
      <c r="BEN154" s="31"/>
      <c r="BEO154" s="31"/>
      <c r="BEP154" s="31"/>
      <c r="BEQ154" s="31"/>
      <c r="BER154" s="31"/>
      <c r="BES154" s="31"/>
      <c r="BET154" s="31"/>
      <c r="BEU154" s="31"/>
      <c r="BEV154" s="31"/>
      <c r="BEW154" s="31"/>
      <c r="BEX154" s="31"/>
      <c r="BEY154" s="31"/>
      <c r="BEZ154" s="31"/>
      <c r="BFA154" s="31"/>
      <c r="BFB154" s="31"/>
      <c r="BFC154" s="31"/>
      <c r="BFD154" s="31"/>
      <c r="BFE154" s="31"/>
      <c r="BFF154" s="31"/>
      <c r="BFG154" s="31"/>
      <c r="BFH154" s="31"/>
      <c r="BFI154" s="31"/>
      <c r="BFJ154" s="31"/>
      <c r="BFK154" s="31"/>
      <c r="BFL154" s="31"/>
      <c r="BFM154" s="31"/>
      <c r="BFN154" s="31"/>
      <c r="BFO154" s="31"/>
      <c r="BFP154" s="31"/>
      <c r="BFQ154" s="31"/>
      <c r="BFR154" s="31"/>
      <c r="BFS154" s="31"/>
      <c r="BFT154" s="31"/>
      <c r="BFU154" s="31"/>
      <c r="BFV154" s="31"/>
      <c r="BFW154" s="31"/>
      <c r="BFX154" s="31"/>
      <c r="BFY154" s="31"/>
      <c r="BFZ154" s="31"/>
      <c r="BGA154" s="31"/>
      <c r="BGB154" s="31"/>
      <c r="BGC154" s="31"/>
      <c r="BGD154" s="31"/>
      <c r="BGE154" s="31"/>
      <c r="BGF154" s="31"/>
      <c r="BGG154" s="31"/>
      <c r="BGH154" s="31"/>
      <c r="BGI154" s="31"/>
      <c r="BGJ154" s="31"/>
      <c r="BGK154" s="31"/>
      <c r="BGL154" s="31"/>
      <c r="BGM154" s="31"/>
      <c r="BGN154" s="31"/>
      <c r="BGO154" s="31"/>
      <c r="BGP154" s="31"/>
      <c r="BGQ154" s="31"/>
      <c r="BGR154" s="31"/>
      <c r="BGS154" s="31"/>
      <c r="BGT154" s="31"/>
      <c r="BGU154" s="31"/>
      <c r="BGV154" s="31"/>
      <c r="BGW154" s="31"/>
      <c r="BGX154" s="31"/>
      <c r="BGY154" s="31"/>
      <c r="BGZ154" s="31"/>
      <c r="BHA154" s="31"/>
      <c r="BHB154" s="31"/>
      <c r="BHC154" s="31"/>
      <c r="BHD154" s="31"/>
      <c r="BHE154" s="31"/>
      <c r="BHF154" s="31"/>
      <c r="BHG154" s="31"/>
      <c r="BHH154" s="31"/>
      <c r="BHI154" s="31"/>
      <c r="BHJ154" s="31"/>
      <c r="BHK154" s="31"/>
      <c r="BHL154" s="31"/>
      <c r="BHM154" s="31"/>
      <c r="BHN154" s="31"/>
      <c r="BHO154" s="31"/>
      <c r="BHP154" s="31"/>
      <c r="BHQ154" s="31"/>
      <c r="BHR154" s="31"/>
      <c r="BHS154" s="31"/>
      <c r="BHT154" s="31"/>
      <c r="BHU154" s="31"/>
      <c r="BHV154" s="31"/>
      <c r="BHW154" s="31"/>
      <c r="BHX154" s="31"/>
      <c r="BHY154" s="31"/>
      <c r="BHZ154" s="31"/>
      <c r="BIA154" s="31"/>
      <c r="BIB154" s="31"/>
      <c r="BIC154" s="31"/>
      <c r="BID154" s="31"/>
      <c r="BIE154" s="31"/>
      <c r="BIF154" s="31"/>
      <c r="BIG154" s="31"/>
      <c r="BIH154" s="31"/>
      <c r="BII154" s="31"/>
      <c r="BIJ154" s="31"/>
      <c r="BIK154" s="31"/>
      <c r="BIL154" s="31"/>
      <c r="BIM154" s="31"/>
      <c r="BIN154" s="31"/>
      <c r="BIO154" s="31"/>
      <c r="BIP154" s="31"/>
      <c r="BIQ154" s="31"/>
      <c r="BIR154" s="31"/>
      <c r="BIS154" s="31"/>
      <c r="BIT154" s="31"/>
      <c r="BIU154" s="31"/>
      <c r="BIV154" s="31"/>
      <c r="BIW154" s="31"/>
      <c r="BIX154" s="31"/>
      <c r="BIY154" s="31"/>
      <c r="BIZ154" s="31"/>
      <c r="BJA154" s="31"/>
      <c r="BJB154" s="31"/>
      <c r="BJC154" s="31"/>
      <c r="BJD154" s="31"/>
      <c r="BJE154" s="31"/>
      <c r="BJF154" s="31"/>
      <c r="BJG154" s="31"/>
      <c r="BJH154" s="31"/>
      <c r="BJI154" s="31"/>
      <c r="BJJ154" s="31"/>
      <c r="BJK154" s="31"/>
      <c r="BJL154" s="31"/>
      <c r="BJM154" s="31"/>
      <c r="BJN154" s="31"/>
      <c r="BJO154" s="31"/>
      <c r="BJP154" s="31"/>
      <c r="BJQ154" s="31"/>
      <c r="BJR154" s="31"/>
      <c r="BJS154" s="31"/>
      <c r="BJT154" s="31"/>
      <c r="BJU154" s="31"/>
      <c r="BJV154" s="31"/>
      <c r="BJW154" s="31"/>
      <c r="BJX154" s="31"/>
      <c r="BJY154" s="31"/>
      <c r="BJZ154" s="31"/>
      <c r="BKA154" s="31"/>
      <c r="BKB154" s="31"/>
      <c r="BKC154" s="31"/>
      <c r="BKD154" s="31"/>
      <c r="BKE154" s="31"/>
      <c r="BKF154" s="31"/>
      <c r="BKG154" s="31"/>
      <c r="BKH154" s="31"/>
      <c r="BKI154" s="31"/>
      <c r="BKJ154" s="31"/>
      <c r="BKK154" s="31"/>
      <c r="BKL154" s="31"/>
      <c r="BKM154" s="31"/>
      <c r="BKN154" s="31"/>
      <c r="BKO154" s="31"/>
      <c r="BKP154" s="31"/>
      <c r="BKQ154" s="31"/>
      <c r="BKR154" s="31"/>
      <c r="BKS154" s="31"/>
      <c r="BKT154" s="31"/>
      <c r="BKU154" s="31"/>
      <c r="BKV154" s="31"/>
      <c r="BKW154" s="31"/>
      <c r="BKX154" s="31"/>
      <c r="BKY154" s="31"/>
      <c r="BKZ154" s="31"/>
      <c r="BLA154" s="31"/>
      <c r="BLB154" s="31"/>
      <c r="BLC154" s="31"/>
      <c r="BLD154" s="31"/>
      <c r="BLE154" s="31"/>
      <c r="BLF154" s="31"/>
      <c r="BLG154" s="31"/>
      <c r="BLH154" s="31"/>
      <c r="BLI154" s="31"/>
      <c r="BLJ154" s="31"/>
      <c r="BLK154" s="31"/>
      <c r="BLL154" s="31"/>
      <c r="BLM154" s="31"/>
      <c r="BLN154" s="31"/>
      <c r="BLO154" s="31"/>
      <c r="BLP154" s="31"/>
      <c r="BLQ154" s="31"/>
      <c r="BLR154" s="31"/>
      <c r="BLS154" s="31"/>
      <c r="BLT154" s="31"/>
      <c r="BLU154" s="31"/>
      <c r="BLV154" s="31"/>
      <c r="BLW154" s="31"/>
      <c r="BLX154" s="31"/>
      <c r="BLY154" s="31"/>
      <c r="BLZ154" s="31"/>
      <c r="BMA154" s="31"/>
      <c r="BMB154" s="31"/>
      <c r="BMC154" s="31"/>
      <c r="BMD154" s="31"/>
      <c r="BME154" s="31"/>
      <c r="BMF154" s="31"/>
      <c r="BMG154" s="31"/>
      <c r="BMH154" s="31"/>
      <c r="BMI154" s="31"/>
      <c r="BMJ154" s="31"/>
      <c r="BMK154" s="31"/>
      <c r="BML154" s="31"/>
      <c r="BMM154" s="31"/>
      <c r="BMN154" s="31"/>
      <c r="BMO154" s="31"/>
      <c r="BMP154" s="31"/>
      <c r="BMQ154" s="31"/>
      <c r="BMR154" s="31"/>
      <c r="BMS154" s="31"/>
      <c r="BMT154" s="31"/>
      <c r="BMU154" s="31"/>
      <c r="BMV154" s="31"/>
      <c r="BMW154" s="31"/>
      <c r="BMX154" s="31"/>
      <c r="BMY154" s="31"/>
      <c r="BMZ154" s="31"/>
      <c r="BNA154" s="31"/>
      <c r="BNB154" s="31"/>
      <c r="BNC154" s="31"/>
      <c r="BND154" s="31"/>
      <c r="BNE154" s="31"/>
      <c r="BNF154" s="31"/>
      <c r="BNG154" s="31"/>
      <c r="BNH154" s="31"/>
      <c r="BNI154" s="31"/>
      <c r="BNJ154" s="31"/>
      <c r="BNK154" s="31"/>
      <c r="BNL154" s="31"/>
      <c r="BNM154" s="31"/>
      <c r="BNN154" s="31"/>
      <c r="BNO154" s="31"/>
      <c r="BNP154" s="31"/>
      <c r="BNQ154" s="31"/>
      <c r="BNR154" s="31"/>
      <c r="BNS154" s="31"/>
      <c r="BNT154" s="31"/>
      <c r="BNU154" s="31"/>
      <c r="BNV154" s="31"/>
      <c r="BNW154" s="31"/>
      <c r="BNX154" s="31"/>
      <c r="BNY154" s="31"/>
      <c r="BNZ154" s="31"/>
      <c r="BOA154" s="31"/>
      <c r="BOB154" s="31"/>
      <c r="BOC154" s="31"/>
      <c r="BOD154" s="31"/>
      <c r="BOE154" s="31"/>
      <c r="BOF154" s="31"/>
      <c r="BOG154" s="31"/>
      <c r="BOH154" s="31"/>
      <c r="BOI154" s="31"/>
      <c r="BOJ154" s="31"/>
      <c r="BOK154" s="31"/>
      <c r="BOL154" s="31"/>
      <c r="BOM154" s="31"/>
      <c r="BON154" s="31"/>
      <c r="BOO154" s="31"/>
      <c r="BOP154" s="31"/>
      <c r="BOQ154" s="31"/>
      <c r="BOR154" s="31"/>
      <c r="BOS154" s="31"/>
      <c r="BOT154" s="31"/>
      <c r="BOU154" s="31"/>
      <c r="BOV154" s="31"/>
      <c r="BOW154" s="31"/>
      <c r="BOX154" s="31"/>
      <c r="BOY154" s="31"/>
      <c r="BOZ154" s="31"/>
      <c r="BPA154" s="31"/>
      <c r="BPB154" s="31"/>
      <c r="BPC154" s="31"/>
      <c r="BPD154" s="31"/>
      <c r="BPE154" s="31"/>
      <c r="BPF154" s="31"/>
      <c r="BPG154" s="31"/>
      <c r="BPH154" s="31"/>
      <c r="BPI154" s="31"/>
      <c r="BPJ154" s="31"/>
      <c r="BPK154" s="31"/>
      <c r="BPL154" s="31"/>
      <c r="BPM154" s="31"/>
      <c r="BPN154" s="31"/>
      <c r="BPO154" s="31"/>
      <c r="BPP154" s="31"/>
      <c r="BPQ154" s="31"/>
      <c r="BPR154" s="31"/>
      <c r="BPS154" s="31"/>
      <c r="BPT154" s="31"/>
      <c r="BPU154" s="31"/>
      <c r="BPV154" s="31"/>
      <c r="BPW154" s="31"/>
      <c r="BPX154" s="31"/>
      <c r="BPY154" s="31"/>
      <c r="BPZ154" s="31"/>
      <c r="BQA154" s="31"/>
      <c r="BQB154" s="31"/>
      <c r="BQC154" s="31"/>
      <c r="BQD154" s="31"/>
      <c r="BQE154" s="31"/>
      <c r="BQF154" s="31"/>
      <c r="BQG154" s="31"/>
      <c r="BQH154" s="31"/>
      <c r="BQI154" s="31"/>
      <c r="BQJ154" s="31"/>
      <c r="BQK154" s="31"/>
      <c r="BQL154" s="31"/>
      <c r="BQM154" s="31"/>
      <c r="BQN154" s="31"/>
      <c r="BQO154" s="31"/>
      <c r="BQP154" s="31"/>
      <c r="BQQ154" s="31"/>
      <c r="BQR154" s="31"/>
      <c r="BQS154" s="31"/>
      <c r="BQT154" s="31"/>
      <c r="BQU154" s="31"/>
      <c r="BQV154" s="31"/>
      <c r="BQW154" s="31"/>
      <c r="BQX154" s="31"/>
      <c r="BQY154" s="31"/>
      <c r="BQZ154" s="31"/>
      <c r="BRA154" s="31"/>
      <c r="BRB154" s="31"/>
      <c r="BRC154" s="31"/>
      <c r="BRD154" s="31"/>
      <c r="BRE154" s="31"/>
      <c r="BRF154" s="31"/>
      <c r="BRG154" s="31"/>
      <c r="BRH154" s="31"/>
      <c r="BRI154" s="31"/>
      <c r="BRJ154" s="31"/>
      <c r="BRK154" s="31"/>
      <c r="BRL154" s="31"/>
      <c r="BRM154" s="31"/>
      <c r="BRN154" s="31"/>
      <c r="BRO154" s="31"/>
      <c r="BRP154" s="31"/>
      <c r="BRQ154" s="31"/>
      <c r="BRR154" s="31"/>
      <c r="BRS154" s="31"/>
      <c r="BRT154" s="31"/>
      <c r="BRU154" s="31"/>
      <c r="BRV154" s="31"/>
      <c r="BRW154" s="31"/>
      <c r="BRX154" s="31"/>
      <c r="BRY154" s="31"/>
      <c r="BRZ154" s="31"/>
      <c r="BSA154" s="31"/>
      <c r="BSB154" s="31"/>
      <c r="BSC154" s="31"/>
      <c r="BSD154" s="31"/>
      <c r="BSE154" s="31"/>
      <c r="BSF154" s="31"/>
      <c r="BSG154" s="31"/>
      <c r="BSH154" s="31"/>
      <c r="BSI154" s="31"/>
      <c r="BSJ154" s="31"/>
      <c r="BSK154" s="31"/>
      <c r="BSL154" s="31"/>
      <c r="BSM154" s="31"/>
      <c r="BSN154" s="31"/>
      <c r="BSO154" s="31"/>
      <c r="BSP154" s="31"/>
      <c r="BSQ154" s="31"/>
      <c r="BSR154" s="31"/>
      <c r="BSS154" s="31"/>
      <c r="BST154" s="31"/>
      <c r="BSU154" s="31"/>
      <c r="BSV154" s="31"/>
      <c r="BSW154" s="31"/>
      <c r="BSX154" s="31"/>
      <c r="BSY154" s="31"/>
      <c r="BSZ154" s="31"/>
      <c r="BTA154" s="31"/>
      <c r="BTB154" s="31"/>
      <c r="BTC154" s="31"/>
      <c r="BTD154" s="31"/>
      <c r="BTE154" s="31"/>
      <c r="BTF154" s="31"/>
      <c r="BTG154" s="31"/>
      <c r="BTH154" s="31"/>
      <c r="BTI154" s="31"/>
      <c r="BTJ154" s="31"/>
      <c r="BTK154" s="31"/>
      <c r="BTL154" s="31"/>
      <c r="BTM154" s="31"/>
      <c r="BTN154" s="31"/>
      <c r="BTO154" s="31"/>
      <c r="BTP154" s="31"/>
      <c r="BTQ154" s="31"/>
      <c r="BTR154" s="31"/>
      <c r="BTS154" s="31"/>
      <c r="BTT154" s="31"/>
      <c r="BTU154" s="31"/>
      <c r="BTV154" s="31"/>
      <c r="BTW154" s="31"/>
      <c r="BTX154" s="31"/>
      <c r="BTY154" s="31"/>
      <c r="BTZ154" s="31"/>
      <c r="BUA154" s="31"/>
      <c r="BUB154" s="31"/>
      <c r="BUC154" s="31"/>
      <c r="BUD154" s="31"/>
      <c r="BUE154" s="31"/>
      <c r="BUF154" s="31"/>
      <c r="BUG154" s="31"/>
      <c r="BUH154" s="31"/>
      <c r="BUI154" s="31"/>
      <c r="BUJ154" s="31"/>
      <c r="BUK154" s="31"/>
      <c r="BUL154" s="31"/>
      <c r="BUM154" s="31"/>
      <c r="BUN154" s="31"/>
      <c r="BUO154" s="31"/>
      <c r="BUP154" s="31"/>
      <c r="BUQ154" s="31"/>
      <c r="BUR154" s="31"/>
      <c r="BUS154" s="31"/>
      <c r="BUT154" s="31"/>
      <c r="BUU154" s="31"/>
      <c r="BUV154" s="31"/>
      <c r="BUW154" s="31"/>
      <c r="BUX154" s="31"/>
      <c r="BUY154" s="31"/>
      <c r="BUZ154" s="31"/>
      <c r="BVA154" s="31"/>
      <c r="BVB154" s="31"/>
      <c r="BVC154" s="31"/>
      <c r="BVD154" s="31"/>
      <c r="BVE154" s="31"/>
      <c r="BVF154" s="31"/>
      <c r="BVG154" s="31"/>
      <c r="BVH154" s="31"/>
      <c r="BVI154" s="31"/>
      <c r="BVJ154" s="31"/>
      <c r="BVK154" s="31"/>
      <c r="BVL154" s="31"/>
      <c r="BVM154" s="31"/>
      <c r="BVN154" s="31"/>
      <c r="BVO154" s="31"/>
      <c r="BVP154" s="31"/>
      <c r="BVQ154" s="31"/>
      <c r="BVR154" s="31"/>
      <c r="BVS154" s="31"/>
      <c r="BVT154" s="31"/>
      <c r="BVU154" s="31"/>
      <c r="BVV154" s="31"/>
      <c r="BVW154" s="31"/>
      <c r="BVX154" s="31"/>
      <c r="BVY154" s="31"/>
      <c r="BVZ154" s="31"/>
      <c r="BWA154" s="31"/>
      <c r="BWB154" s="31"/>
      <c r="BWC154" s="31"/>
      <c r="BWD154" s="31"/>
      <c r="BWE154" s="31"/>
      <c r="BWF154" s="31"/>
      <c r="BWG154" s="31"/>
      <c r="BWH154" s="31"/>
      <c r="BWI154" s="31"/>
      <c r="BWJ154" s="31"/>
      <c r="BWK154" s="31"/>
      <c r="BWL154" s="31"/>
      <c r="BWM154" s="31"/>
      <c r="BWN154" s="31"/>
      <c r="BWO154" s="31"/>
      <c r="BWP154" s="31"/>
      <c r="BWQ154" s="31"/>
      <c r="BWR154" s="31"/>
      <c r="BWS154" s="31"/>
      <c r="BWT154" s="31"/>
      <c r="BWU154" s="31"/>
      <c r="BWV154" s="31"/>
      <c r="BWW154" s="31"/>
      <c r="BWX154" s="31"/>
      <c r="BWY154" s="31"/>
      <c r="BWZ154" s="31"/>
      <c r="BXA154" s="31"/>
      <c r="BXB154" s="31"/>
      <c r="BXC154" s="31"/>
      <c r="BXD154" s="31"/>
      <c r="BXE154" s="31"/>
      <c r="BXF154" s="31"/>
      <c r="BXG154" s="31"/>
      <c r="BXH154" s="31"/>
      <c r="BXI154" s="31"/>
      <c r="BXJ154" s="31"/>
      <c r="BXK154" s="31"/>
      <c r="BXL154" s="31"/>
      <c r="BXM154" s="31"/>
      <c r="BXN154" s="31"/>
      <c r="BXO154" s="31"/>
      <c r="BXP154" s="31"/>
      <c r="BXQ154" s="31"/>
      <c r="BXR154" s="31"/>
      <c r="BXS154" s="31"/>
      <c r="BXT154" s="31"/>
      <c r="BXU154" s="31"/>
      <c r="BXV154" s="31"/>
      <c r="BXW154" s="31"/>
      <c r="BXX154" s="31"/>
      <c r="BXY154" s="31"/>
      <c r="BXZ154" s="31"/>
      <c r="BYA154" s="31"/>
      <c r="BYB154" s="31"/>
      <c r="BYC154" s="31"/>
      <c r="BYD154" s="31"/>
      <c r="BYE154" s="31"/>
      <c r="BYF154" s="31"/>
      <c r="BYG154" s="31"/>
      <c r="BYH154" s="31"/>
      <c r="BYI154" s="31"/>
      <c r="BYJ154" s="31"/>
      <c r="BYK154" s="31"/>
      <c r="BYL154" s="31"/>
      <c r="BYM154" s="31"/>
      <c r="BYN154" s="31"/>
      <c r="BYO154" s="31"/>
      <c r="BYP154" s="31"/>
      <c r="BYQ154" s="31"/>
      <c r="BYR154" s="31"/>
      <c r="BYS154" s="31"/>
      <c r="BYT154" s="31"/>
      <c r="BYU154" s="31"/>
      <c r="BYV154" s="31"/>
      <c r="BYW154" s="31"/>
      <c r="BYX154" s="31"/>
      <c r="BYY154" s="31"/>
      <c r="BYZ154" s="31"/>
      <c r="BZA154" s="31"/>
      <c r="BZB154" s="31"/>
      <c r="BZC154" s="31"/>
      <c r="BZD154" s="31"/>
      <c r="BZE154" s="31"/>
      <c r="BZF154" s="31"/>
      <c r="BZG154" s="31"/>
      <c r="BZH154" s="31"/>
      <c r="BZI154" s="31"/>
      <c r="BZJ154" s="31"/>
      <c r="BZK154" s="31"/>
      <c r="BZL154" s="31"/>
      <c r="BZM154" s="31"/>
      <c r="BZN154" s="31"/>
      <c r="BZO154" s="31"/>
      <c r="BZP154" s="31"/>
      <c r="BZQ154" s="31"/>
      <c r="BZR154" s="31"/>
      <c r="BZS154" s="31"/>
      <c r="BZT154" s="31"/>
      <c r="BZU154" s="31"/>
      <c r="BZV154" s="31"/>
      <c r="BZW154" s="31"/>
      <c r="BZX154" s="31"/>
      <c r="BZY154" s="31"/>
      <c r="BZZ154" s="31"/>
      <c r="CAA154" s="31"/>
      <c r="CAB154" s="31"/>
      <c r="CAC154" s="31"/>
      <c r="CAD154" s="31"/>
      <c r="CAE154" s="31"/>
      <c r="CAF154" s="31"/>
      <c r="CAG154" s="31"/>
      <c r="CAH154" s="31"/>
      <c r="CAI154" s="31"/>
      <c r="CAJ154" s="31"/>
      <c r="CAK154" s="31"/>
      <c r="CAL154" s="31"/>
      <c r="CAM154" s="31"/>
      <c r="CAN154" s="31"/>
      <c r="CAO154" s="31"/>
      <c r="CAP154" s="31"/>
      <c r="CAQ154" s="31"/>
      <c r="CAR154" s="31"/>
      <c r="CAS154" s="31"/>
      <c r="CAT154" s="31"/>
      <c r="CAU154" s="31"/>
      <c r="CAV154" s="31"/>
      <c r="CAW154" s="31"/>
      <c r="CAX154" s="31"/>
      <c r="CAY154" s="31"/>
      <c r="CAZ154" s="31"/>
      <c r="CBA154" s="31"/>
      <c r="CBB154" s="31"/>
      <c r="CBC154" s="31"/>
      <c r="CBD154" s="31"/>
      <c r="CBE154" s="31"/>
      <c r="CBF154" s="31"/>
      <c r="CBG154" s="31"/>
      <c r="CBH154" s="31"/>
      <c r="CBI154" s="31"/>
      <c r="CBJ154" s="31"/>
      <c r="CBK154" s="31"/>
      <c r="CBL154" s="31"/>
      <c r="CBM154" s="31"/>
      <c r="CBN154" s="31"/>
      <c r="CBO154" s="31"/>
      <c r="CBP154" s="31"/>
      <c r="CBQ154" s="31"/>
      <c r="CBR154" s="31"/>
      <c r="CBS154" s="31"/>
      <c r="CBT154" s="31"/>
      <c r="CBU154" s="31"/>
      <c r="CBV154" s="31"/>
      <c r="CBW154" s="31"/>
      <c r="CBX154" s="31"/>
      <c r="CBY154" s="31"/>
      <c r="CBZ154" s="31"/>
      <c r="CCA154" s="31"/>
      <c r="CCB154" s="31"/>
      <c r="CCC154" s="31"/>
      <c r="CCD154" s="31"/>
      <c r="CCE154" s="31"/>
      <c r="CCF154" s="31"/>
      <c r="CCG154" s="31"/>
      <c r="CCH154" s="31"/>
      <c r="CCI154" s="31"/>
      <c r="CCJ154" s="31"/>
      <c r="CCK154" s="31"/>
      <c r="CCL154" s="31"/>
      <c r="CCM154" s="31"/>
      <c r="CCN154" s="31"/>
      <c r="CCO154" s="31"/>
      <c r="CCP154" s="31"/>
      <c r="CCQ154" s="31"/>
      <c r="CCR154" s="31"/>
      <c r="CCS154" s="31"/>
      <c r="CCT154" s="31"/>
      <c r="CCU154" s="31"/>
      <c r="CCV154" s="31"/>
      <c r="CCW154" s="31"/>
      <c r="CCX154" s="31"/>
      <c r="CCY154" s="31"/>
      <c r="CCZ154" s="31"/>
      <c r="CDA154" s="31"/>
      <c r="CDB154" s="31"/>
      <c r="CDC154" s="31"/>
      <c r="CDD154" s="31"/>
      <c r="CDE154" s="31"/>
      <c r="CDF154" s="31"/>
      <c r="CDG154" s="31"/>
      <c r="CDH154" s="31"/>
      <c r="CDI154" s="31"/>
      <c r="CDJ154" s="31"/>
      <c r="CDK154" s="31"/>
      <c r="CDL154" s="31"/>
      <c r="CDM154" s="31"/>
      <c r="CDN154" s="31"/>
      <c r="CDO154" s="31"/>
      <c r="CDP154" s="31"/>
      <c r="CDQ154" s="31"/>
      <c r="CDR154" s="31"/>
      <c r="CDS154" s="31"/>
      <c r="CDT154" s="31"/>
      <c r="CDU154" s="31"/>
      <c r="CDV154" s="31"/>
      <c r="CDW154" s="31"/>
      <c r="CDX154" s="31"/>
      <c r="CDY154" s="31"/>
      <c r="CDZ154" s="31"/>
      <c r="CEA154" s="31"/>
      <c r="CEB154" s="31"/>
      <c r="CEC154" s="31"/>
      <c r="CED154" s="31"/>
      <c r="CEE154" s="31"/>
      <c r="CEF154" s="31"/>
      <c r="CEG154" s="31"/>
      <c r="CEH154" s="31"/>
      <c r="CEI154" s="31"/>
      <c r="CEJ154" s="31"/>
      <c r="CEK154" s="31"/>
      <c r="CEL154" s="31"/>
      <c r="CEM154" s="31"/>
      <c r="CEN154" s="31"/>
      <c r="CEO154" s="31"/>
      <c r="CEP154" s="31"/>
      <c r="CEQ154" s="31"/>
      <c r="CER154" s="31"/>
      <c r="CES154" s="31"/>
      <c r="CET154" s="31"/>
      <c r="CEU154" s="31"/>
      <c r="CEV154" s="31"/>
      <c r="CEW154" s="31"/>
      <c r="CEX154" s="31"/>
      <c r="CEY154" s="31"/>
      <c r="CEZ154" s="31"/>
      <c r="CFA154" s="31"/>
      <c r="CFB154" s="31"/>
      <c r="CFC154" s="31"/>
      <c r="CFD154" s="31"/>
      <c r="CFE154" s="31"/>
      <c r="CFF154" s="31"/>
      <c r="CFG154" s="31"/>
      <c r="CFH154" s="31"/>
      <c r="CFI154" s="31"/>
      <c r="CFJ154" s="31"/>
      <c r="CFK154" s="31"/>
      <c r="CFL154" s="31"/>
      <c r="CFM154" s="31"/>
      <c r="CFN154" s="31"/>
      <c r="CFO154" s="31"/>
      <c r="CFP154" s="31"/>
      <c r="CFQ154" s="31"/>
      <c r="CFR154" s="31"/>
      <c r="CFS154" s="31"/>
      <c r="CFT154" s="31"/>
      <c r="CFU154" s="31"/>
      <c r="CFV154" s="31"/>
      <c r="CFW154" s="31"/>
      <c r="CFX154" s="31"/>
      <c r="CFY154" s="31"/>
      <c r="CFZ154" s="31"/>
      <c r="CGA154" s="31"/>
      <c r="CGB154" s="31"/>
      <c r="CGC154" s="31"/>
      <c r="CGD154" s="31"/>
      <c r="CGE154" s="31"/>
      <c r="CGF154" s="31"/>
      <c r="CGG154" s="31"/>
      <c r="CGH154" s="31"/>
      <c r="CGI154" s="31"/>
      <c r="CGJ154" s="31"/>
      <c r="CGK154" s="31"/>
      <c r="CGL154" s="31"/>
      <c r="CGM154" s="31"/>
      <c r="CGN154" s="31"/>
      <c r="CGO154" s="31"/>
      <c r="CGP154" s="31"/>
      <c r="CGQ154" s="31"/>
      <c r="CGR154" s="31"/>
      <c r="CGS154" s="31"/>
      <c r="CGT154" s="31"/>
      <c r="CGU154" s="31"/>
      <c r="CGV154" s="31"/>
      <c r="CGW154" s="31"/>
      <c r="CGX154" s="31"/>
      <c r="CGY154" s="31"/>
      <c r="CGZ154" s="31"/>
      <c r="CHA154" s="31"/>
      <c r="CHB154" s="31"/>
      <c r="CHC154" s="31"/>
      <c r="CHD154" s="31"/>
      <c r="CHE154" s="31"/>
      <c r="CHF154" s="31"/>
      <c r="CHG154" s="31"/>
      <c r="CHH154" s="31"/>
      <c r="CHI154" s="31"/>
      <c r="CHJ154" s="31"/>
      <c r="CHK154" s="31"/>
      <c r="CHL154" s="31"/>
      <c r="CHM154" s="31"/>
      <c r="CHN154" s="31"/>
      <c r="CHO154" s="31"/>
      <c r="CHP154" s="31"/>
      <c r="CHQ154" s="31"/>
      <c r="CHR154" s="31"/>
      <c r="CHS154" s="31"/>
      <c r="CHT154" s="31"/>
      <c r="CHU154" s="31"/>
      <c r="CHV154" s="31"/>
      <c r="CHW154" s="31"/>
      <c r="CHX154" s="31"/>
      <c r="CHY154" s="31"/>
      <c r="CHZ154" s="31"/>
      <c r="CIA154" s="31"/>
      <c r="CIB154" s="31"/>
      <c r="CIC154" s="31"/>
      <c r="CID154" s="31"/>
      <c r="CIE154" s="31"/>
      <c r="CIF154" s="31"/>
      <c r="CIG154" s="31"/>
      <c r="CIH154" s="31"/>
      <c r="CII154" s="31"/>
      <c r="CIJ154" s="31"/>
      <c r="CIK154" s="31"/>
      <c r="CIL154" s="31"/>
      <c r="CIM154" s="31"/>
      <c r="CIN154" s="31"/>
      <c r="CIO154" s="31"/>
      <c r="CIP154" s="31"/>
      <c r="CIQ154" s="31"/>
      <c r="CIR154" s="31"/>
      <c r="CIS154" s="31"/>
      <c r="CIT154" s="31"/>
      <c r="CIU154" s="31"/>
      <c r="CIV154" s="31"/>
      <c r="CIW154" s="31"/>
      <c r="CIX154" s="31"/>
      <c r="CIY154" s="31"/>
      <c r="CIZ154" s="31"/>
      <c r="CJA154" s="31"/>
      <c r="CJB154" s="31"/>
      <c r="CJC154" s="31"/>
      <c r="CJD154" s="31"/>
      <c r="CJE154" s="31"/>
      <c r="CJF154" s="31"/>
      <c r="CJG154" s="31"/>
      <c r="CJH154" s="31"/>
      <c r="CJI154" s="31"/>
      <c r="CJJ154" s="31"/>
      <c r="CJK154" s="31"/>
      <c r="CJL154" s="31"/>
      <c r="CJM154" s="31"/>
      <c r="CJN154" s="31"/>
      <c r="CJO154" s="31"/>
      <c r="CJP154" s="31"/>
      <c r="CJQ154" s="31"/>
      <c r="CJR154" s="31"/>
      <c r="CJS154" s="31"/>
      <c r="CJT154" s="31"/>
      <c r="CJU154" s="31"/>
      <c r="CJV154" s="31"/>
      <c r="CJW154" s="31"/>
      <c r="CJX154" s="31"/>
      <c r="CJY154" s="31"/>
      <c r="CJZ154" s="31"/>
      <c r="CKA154" s="31"/>
      <c r="CKB154" s="31"/>
      <c r="CKC154" s="31"/>
      <c r="CKD154" s="31"/>
      <c r="CKE154" s="31"/>
      <c r="CKF154" s="31"/>
      <c r="CKG154" s="31"/>
      <c r="CKH154" s="31"/>
      <c r="CKI154" s="31"/>
      <c r="CKJ154" s="31"/>
      <c r="CKK154" s="31"/>
      <c r="CKL154" s="31"/>
      <c r="CKM154" s="31"/>
      <c r="CKN154" s="31"/>
      <c r="CKO154" s="31"/>
      <c r="CKP154" s="31"/>
      <c r="CKQ154" s="31"/>
      <c r="CKR154" s="31"/>
      <c r="CKS154" s="31"/>
      <c r="CKT154" s="31"/>
      <c r="CKU154" s="31"/>
      <c r="CKV154" s="31"/>
      <c r="CKW154" s="31"/>
      <c r="CKX154" s="31"/>
      <c r="CKY154" s="31"/>
      <c r="CKZ154" s="31"/>
      <c r="CLA154" s="31"/>
      <c r="CLB154" s="31"/>
      <c r="CLC154" s="31"/>
      <c r="CLD154" s="31"/>
      <c r="CLE154" s="31"/>
      <c r="CLF154" s="31"/>
      <c r="CLG154" s="31"/>
      <c r="CLH154" s="31"/>
      <c r="CLI154" s="31"/>
      <c r="CLJ154" s="31"/>
      <c r="CLK154" s="31"/>
      <c r="CLL154" s="31"/>
      <c r="CLM154" s="31"/>
      <c r="CLN154" s="31"/>
      <c r="CLO154" s="31"/>
      <c r="CLP154" s="31"/>
      <c r="CLQ154" s="31"/>
      <c r="CLR154" s="31"/>
      <c r="CLS154" s="31"/>
      <c r="CLT154" s="31"/>
      <c r="CLU154" s="31"/>
      <c r="CLV154" s="31"/>
      <c r="CLW154" s="31"/>
      <c r="CLX154" s="31"/>
      <c r="CLY154" s="31"/>
      <c r="CLZ154" s="31"/>
      <c r="CMA154" s="31"/>
      <c r="CMB154" s="31"/>
      <c r="CMC154" s="31"/>
      <c r="CMD154" s="31"/>
      <c r="CME154" s="31"/>
      <c r="CMF154" s="31"/>
      <c r="CMG154" s="31"/>
      <c r="CMH154" s="31"/>
      <c r="CMI154" s="31"/>
      <c r="CMJ154" s="31"/>
      <c r="CMK154" s="31"/>
      <c r="CML154" s="31"/>
      <c r="CMM154" s="31"/>
      <c r="CMN154" s="31"/>
      <c r="CMO154" s="31"/>
      <c r="CMP154" s="31"/>
      <c r="CMQ154" s="31"/>
      <c r="CMR154" s="31"/>
      <c r="CMS154" s="31"/>
      <c r="CMT154" s="31"/>
      <c r="CMU154" s="31"/>
      <c r="CMV154" s="31"/>
      <c r="CMW154" s="31"/>
      <c r="CMX154" s="31"/>
      <c r="CMY154" s="31"/>
      <c r="CMZ154" s="31"/>
      <c r="CNA154" s="31"/>
      <c r="CNB154" s="31"/>
      <c r="CNC154" s="31"/>
      <c r="CND154" s="31"/>
      <c r="CNE154" s="31"/>
      <c r="CNF154" s="31"/>
      <c r="CNG154" s="31"/>
      <c r="CNH154" s="31"/>
      <c r="CNI154" s="31"/>
      <c r="CNJ154" s="31"/>
      <c r="CNK154" s="31"/>
      <c r="CNL154" s="31"/>
      <c r="CNM154" s="31"/>
      <c r="CNN154" s="31"/>
      <c r="CNO154" s="31"/>
      <c r="CNP154" s="31"/>
      <c r="CNQ154" s="31"/>
      <c r="CNR154" s="31"/>
      <c r="CNS154" s="31"/>
      <c r="CNT154" s="31"/>
      <c r="CNU154" s="31"/>
      <c r="CNV154" s="31"/>
      <c r="CNW154" s="31"/>
      <c r="CNX154" s="31"/>
      <c r="CNY154" s="31"/>
      <c r="CNZ154" s="31"/>
      <c r="COA154" s="31"/>
      <c r="COB154" s="31"/>
      <c r="COC154" s="31"/>
      <c r="COD154" s="31"/>
      <c r="COE154" s="31"/>
      <c r="COF154" s="31"/>
      <c r="COG154" s="31"/>
      <c r="COH154" s="31"/>
      <c r="COI154" s="31"/>
      <c r="COJ154" s="31"/>
      <c r="COK154" s="31"/>
      <c r="COL154" s="31"/>
      <c r="COM154" s="31"/>
      <c r="CON154" s="31"/>
      <c r="COO154" s="31"/>
      <c r="COP154" s="31"/>
      <c r="COQ154" s="31"/>
      <c r="COR154" s="31"/>
      <c r="COS154" s="31"/>
      <c r="COT154" s="31"/>
      <c r="COU154" s="31"/>
      <c r="COV154" s="31"/>
      <c r="COW154" s="31"/>
      <c r="COX154" s="31"/>
      <c r="COY154" s="31"/>
      <c r="COZ154" s="31"/>
      <c r="CPA154" s="31"/>
      <c r="CPB154" s="31"/>
      <c r="CPC154" s="31"/>
      <c r="CPD154" s="31"/>
      <c r="CPE154" s="31"/>
      <c r="CPF154" s="31"/>
      <c r="CPG154" s="31"/>
      <c r="CPH154" s="31"/>
      <c r="CPI154" s="31"/>
      <c r="CPJ154" s="31"/>
      <c r="CPK154" s="31"/>
      <c r="CPL154" s="31"/>
      <c r="CPM154" s="31"/>
      <c r="CPN154" s="31"/>
      <c r="CPO154" s="31"/>
      <c r="CPP154" s="31"/>
      <c r="CPQ154" s="31"/>
      <c r="CPR154" s="31"/>
      <c r="CPS154" s="31"/>
      <c r="CPT154" s="31"/>
      <c r="CPU154" s="31"/>
      <c r="CPV154" s="31"/>
      <c r="CPW154" s="31"/>
      <c r="CPX154" s="31"/>
      <c r="CPY154" s="31"/>
      <c r="CPZ154" s="31"/>
      <c r="CQA154" s="31"/>
      <c r="CQB154" s="31"/>
      <c r="CQC154" s="31"/>
      <c r="CQD154" s="31"/>
      <c r="CQE154" s="31"/>
      <c r="CQF154" s="31"/>
      <c r="CQG154" s="31"/>
      <c r="CQH154" s="31"/>
      <c r="CQI154" s="31"/>
      <c r="CQJ154" s="31"/>
      <c r="CQK154" s="31"/>
      <c r="CQL154" s="31"/>
      <c r="CQM154" s="31"/>
      <c r="CQN154" s="31"/>
      <c r="CQO154" s="31"/>
      <c r="CQP154" s="31"/>
      <c r="CQQ154" s="31"/>
      <c r="CQR154" s="31"/>
      <c r="CQS154" s="31"/>
      <c r="CQT154" s="31"/>
      <c r="CQU154" s="31"/>
      <c r="CQV154" s="31"/>
      <c r="CQW154" s="31"/>
      <c r="CQX154" s="31"/>
      <c r="CQY154" s="31"/>
      <c r="CQZ154" s="31"/>
      <c r="CRA154" s="31"/>
      <c r="CRB154" s="31"/>
      <c r="CRC154" s="31"/>
      <c r="CRD154" s="31"/>
      <c r="CRE154" s="31"/>
      <c r="CRF154" s="31"/>
      <c r="CRG154" s="31"/>
      <c r="CRH154" s="31"/>
      <c r="CRI154" s="31"/>
      <c r="CRJ154" s="31"/>
      <c r="CRK154" s="31"/>
      <c r="CRL154" s="31"/>
      <c r="CRM154" s="31"/>
      <c r="CRN154" s="31"/>
      <c r="CRO154" s="31"/>
      <c r="CRP154" s="31"/>
      <c r="CRQ154" s="31"/>
      <c r="CRR154" s="31"/>
      <c r="CRS154" s="31"/>
      <c r="CRT154" s="31"/>
      <c r="CRU154" s="31"/>
      <c r="CRV154" s="31"/>
      <c r="CRW154" s="31"/>
      <c r="CRX154" s="31"/>
      <c r="CRY154" s="31"/>
      <c r="CRZ154" s="31"/>
      <c r="CSA154" s="31"/>
      <c r="CSB154" s="31"/>
      <c r="CSC154" s="31"/>
      <c r="CSD154" s="31"/>
      <c r="CSE154" s="31"/>
      <c r="CSF154" s="31"/>
      <c r="CSG154" s="31"/>
      <c r="CSH154" s="31"/>
      <c r="CSI154" s="31"/>
      <c r="CSJ154" s="31"/>
      <c r="CSK154" s="31"/>
      <c r="CSL154" s="31"/>
      <c r="CSM154" s="31"/>
      <c r="CSN154" s="31"/>
      <c r="CSO154" s="31"/>
      <c r="CSP154" s="31"/>
      <c r="CSQ154" s="31"/>
      <c r="CSR154" s="31"/>
      <c r="CSS154" s="31"/>
      <c r="CST154" s="31"/>
      <c r="CSU154" s="31"/>
      <c r="CSV154" s="31"/>
      <c r="CSW154" s="31"/>
      <c r="CSX154" s="31"/>
      <c r="CSY154" s="31"/>
      <c r="CSZ154" s="31"/>
      <c r="CTA154" s="31"/>
      <c r="CTB154" s="31"/>
      <c r="CTC154" s="31"/>
      <c r="CTD154" s="31"/>
      <c r="CTE154" s="31"/>
      <c r="CTF154" s="31"/>
      <c r="CTG154" s="31"/>
      <c r="CTH154" s="31"/>
      <c r="CTI154" s="31"/>
      <c r="CTJ154" s="31"/>
      <c r="CTK154" s="31"/>
      <c r="CTL154" s="31"/>
      <c r="CTM154" s="31"/>
      <c r="CTN154" s="31"/>
      <c r="CTO154" s="31"/>
      <c r="CTP154" s="31"/>
      <c r="CTQ154" s="31"/>
      <c r="CTR154" s="31"/>
      <c r="CTS154" s="31"/>
      <c r="CTT154" s="31"/>
      <c r="CTU154" s="31"/>
      <c r="CTV154" s="31"/>
      <c r="CTW154" s="31"/>
      <c r="CTX154" s="31"/>
      <c r="CTY154" s="31"/>
      <c r="CTZ154" s="31"/>
      <c r="CUA154" s="31"/>
      <c r="CUB154" s="31"/>
      <c r="CUC154" s="31"/>
      <c r="CUD154" s="31"/>
      <c r="CUE154" s="31"/>
      <c r="CUF154" s="31"/>
      <c r="CUG154" s="31"/>
      <c r="CUH154" s="31"/>
      <c r="CUI154" s="31"/>
      <c r="CUJ154" s="31"/>
      <c r="CUK154" s="31"/>
      <c r="CUL154" s="31"/>
      <c r="CUM154" s="31"/>
      <c r="CUN154" s="31"/>
      <c r="CUO154" s="31"/>
      <c r="CUP154" s="31"/>
      <c r="CUQ154" s="31"/>
      <c r="CUR154" s="31"/>
      <c r="CUS154" s="31"/>
      <c r="CUT154" s="31"/>
      <c r="CUU154" s="31"/>
      <c r="CUV154" s="31"/>
      <c r="CUW154" s="31"/>
      <c r="CUX154" s="31"/>
      <c r="CUY154" s="31"/>
      <c r="CUZ154" s="31"/>
      <c r="CVA154" s="31"/>
      <c r="CVB154" s="31"/>
      <c r="CVC154" s="31"/>
      <c r="CVD154" s="31"/>
      <c r="CVE154" s="31"/>
      <c r="CVF154" s="31"/>
      <c r="CVG154" s="31"/>
      <c r="CVH154" s="31"/>
      <c r="CVI154" s="31"/>
      <c r="CVJ154" s="31"/>
      <c r="CVK154" s="31"/>
      <c r="CVL154" s="31"/>
      <c r="CVM154" s="31"/>
      <c r="CVN154" s="31"/>
      <c r="CVO154" s="31"/>
      <c r="CVP154" s="31"/>
      <c r="CVQ154" s="31"/>
      <c r="CVR154" s="31"/>
      <c r="CVS154" s="31"/>
      <c r="CVT154" s="31"/>
      <c r="CVU154" s="31"/>
      <c r="CVV154" s="31"/>
      <c r="CVW154" s="31"/>
      <c r="CVX154" s="31"/>
      <c r="CVY154" s="31"/>
      <c r="CVZ154" s="31"/>
      <c r="CWA154" s="31"/>
      <c r="CWB154" s="31"/>
      <c r="CWC154" s="31"/>
      <c r="CWD154" s="31"/>
      <c r="CWE154" s="31"/>
      <c r="CWF154" s="31"/>
      <c r="CWG154" s="31"/>
      <c r="CWH154" s="31"/>
      <c r="CWI154" s="31"/>
      <c r="CWJ154" s="31"/>
      <c r="CWK154" s="31"/>
      <c r="CWL154" s="31"/>
      <c r="CWM154" s="31"/>
      <c r="CWN154" s="31"/>
      <c r="CWO154" s="31"/>
      <c r="CWP154" s="31"/>
      <c r="CWQ154" s="31"/>
      <c r="CWR154" s="31"/>
      <c r="CWS154" s="31"/>
      <c r="CWT154" s="31"/>
      <c r="CWU154" s="31"/>
      <c r="CWV154" s="31"/>
      <c r="CWW154" s="31"/>
      <c r="CWX154" s="31"/>
      <c r="CWY154" s="31"/>
      <c r="CWZ154" s="31"/>
      <c r="CXA154" s="31"/>
      <c r="CXB154" s="31"/>
      <c r="CXC154" s="31"/>
      <c r="CXD154" s="31"/>
      <c r="CXE154" s="31"/>
      <c r="CXF154" s="31"/>
      <c r="CXG154" s="31"/>
      <c r="CXH154" s="31"/>
    </row>
    <row r="155" spans="1:2660" s="82" customFormat="1" ht="31.5" customHeight="1" x14ac:dyDescent="0.2">
      <c r="A155" s="8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c r="BA155" s="31"/>
      <c r="BB155" s="31"/>
      <c r="BC155" s="31"/>
      <c r="BD155" s="31"/>
      <c r="BE155" s="31"/>
      <c r="BF155" s="31"/>
      <c r="BG155" s="31"/>
      <c r="BH155" s="31"/>
      <c r="BI155" s="31"/>
      <c r="BJ155" s="31"/>
      <c r="BK155" s="31"/>
      <c r="BL155" s="31"/>
      <c r="BM155" s="31"/>
      <c r="BN155" s="31"/>
      <c r="BO155" s="31"/>
      <c r="BP155" s="31"/>
      <c r="BQ155" s="31"/>
      <c r="BR155" s="31"/>
      <c r="BS155" s="31"/>
      <c r="BT155" s="31"/>
      <c r="BU155" s="31"/>
      <c r="BV155" s="31"/>
      <c r="BW155" s="31"/>
      <c r="BX155" s="31"/>
      <c r="BY155" s="31"/>
      <c r="BZ155" s="31"/>
      <c r="CA155" s="31"/>
      <c r="CB155" s="31"/>
      <c r="CC155" s="31"/>
      <c r="CD155" s="31"/>
      <c r="CE155" s="31"/>
      <c r="CF155" s="31"/>
      <c r="CG155" s="31"/>
      <c r="CH155" s="31"/>
      <c r="CI155" s="31"/>
      <c r="CJ155" s="31"/>
      <c r="CK155" s="31"/>
      <c r="CL155" s="31"/>
      <c r="CM155" s="31"/>
      <c r="CN155" s="31"/>
      <c r="CO155" s="31"/>
      <c r="CP155" s="31"/>
      <c r="CQ155" s="31"/>
      <c r="CR155" s="31"/>
      <c r="CS155" s="31"/>
      <c r="CT155" s="31"/>
      <c r="CU155" s="31"/>
      <c r="CV155" s="31"/>
      <c r="CW155" s="31"/>
      <c r="CX155" s="31"/>
      <c r="CY155" s="31"/>
      <c r="CZ155" s="31"/>
      <c r="DA155" s="31"/>
      <c r="DB155" s="31"/>
      <c r="DC155" s="31"/>
      <c r="DD155" s="31"/>
      <c r="DE155" s="31"/>
      <c r="DF155" s="31"/>
      <c r="DG155" s="31"/>
      <c r="DH155" s="31"/>
      <c r="DI155" s="31"/>
      <c r="DJ155" s="31"/>
      <c r="DK155" s="31"/>
      <c r="DL155" s="31"/>
      <c r="DM155" s="31"/>
      <c r="DN155" s="31"/>
      <c r="DO155" s="31"/>
      <c r="DP155" s="31"/>
      <c r="DQ155" s="31"/>
      <c r="DR155" s="31"/>
      <c r="DS155" s="31"/>
      <c r="DT155" s="31"/>
      <c r="DU155" s="31"/>
      <c r="DV155" s="31"/>
      <c r="DW155" s="31"/>
      <c r="DX155" s="31"/>
      <c r="DY155" s="31"/>
      <c r="DZ155" s="31"/>
      <c r="EA155" s="31"/>
      <c r="EB155" s="31"/>
      <c r="EC155" s="31"/>
      <c r="ED155" s="31"/>
      <c r="EE155" s="31"/>
      <c r="EF155" s="31"/>
      <c r="EG155" s="31"/>
      <c r="EH155" s="31"/>
      <c r="EI155" s="31"/>
      <c r="EJ155" s="31"/>
      <c r="EK155" s="31"/>
      <c r="EL155" s="31"/>
      <c r="EM155" s="31"/>
      <c r="EN155" s="31"/>
      <c r="EO155" s="31"/>
      <c r="EP155" s="31"/>
      <c r="EQ155" s="31"/>
      <c r="ER155" s="31"/>
      <c r="ES155" s="31"/>
      <c r="ET155" s="31"/>
      <c r="EU155" s="31"/>
      <c r="EV155" s="31"/>
      <c r="EW155" s="31"/>
      <c r="EX155" s="31"/>
      <c r="EY155" s="31"/>
      <c r="EZ155" s="31"/>
      <c r="FA155" s="31"/>
      <c r="FB155" s="31"/>
      <c r="FC155" s="31"/>
      <c r="FD155" s="31"/>
      <c r="FE155" s="31"/>
      <c r="FF155" s="31"/>
      <c r="FG155" s="31"/>
      <c r="FH155" s="31"/>
      <c r="FI155" s="31"/>
      <c r="FJ155" s="31"/>
      <c r="FK155" s="31"/>
      <c r="FL155" s="31"/>
      <c r="FM155" s="31"/>
      <c r="FN155" s="31"/>
      <c r="FO155" s="31"/>
      <c r="FP155" s="31"/>
      <c r="FQ155" s="31"/>
      <c r="FR155" s="31"/>
      <c r="FS155" s="31"/>
      <c r="FT155" s="31"/>
      <c r="FU155" s="31"/>
      <c r="FV155" s="31"/>
      <c r="FW155" s="31"/>
      <c r="FX155" s="31"/>
      <c r="FY155" s="31"/>
      <c r="FZ155" s="31"/>
      <c r="GA155" s="31"/>
      <c r="GB155" s="31"/>
      <c r="GC155" s="31"/>
      <c r="GD155" s="31"/>
      <c r="GE155" s="31"/>
      <c r="GF155" s="31"/>
      <c r="GG155" s="31"/>
      <c r="GH155" s="31"/>
      <c r="GI155" s="31"/>
      <c r="GJ155" s="31"/>
      <c r="GK155" s="31"/>
      <c r="GL155" s="31"/>
      <c r="GM155" s="31"/>
      <c r="GN155" s="31"/>
      <c r="GO155" s="31"/>
      <c r="GP155" s="31"/>
      <c r="GQ155" s="31"/>
      <c r="GR155" s="31"/>
      <c r="GS155" s="31"/>
      <c r="GT155" s="31"/>
      <c r="GU155" s="31"/>
      <c r="GV155" s="31"/>
      <c r="GW155" s="31"/>
      <c r="GX155" s="31"/>
      <c r="GY155" s="31"/>
      <c r="GZ155" s="31"/>
      <c r="HA155" s="31"/>
      <c r="HB155" s="31"/>
      <c r="HC155" s="31"/>
      <c r="HD155" s="31"/>
      <c r="HE155" s="31"/>
      <c r="HF155" s="31"/>
      <c r="HG155" s="31"/>
      <c r="HH155" s="31"/>
      <c r="HI155" s="31"/>
      <c r="HJ155" s="31"/>
      <c r="HK155" s="31"/>
      <c r="HL155" s="31"/>
      <c r="HM155" s="31"/>
      <c r="HN155" s="31"/>
      <c r="HO155" s="31"/>
      <c r="HP155" s="31"/>
      <c r="HQ155" s="31"/>
      <c r="HR155" s="31"/>
      <c r="HS155" s="31"/>
      <c r="HT155" s="31"/>
      <c r="HU155" s="31"/>
      <c r="HV155" s="31"/>
      <c r="HW155" s="31"/>
      <c r="HX155" s="31"/>
      <c r="HY155" s="31"/>
      <c r="HZ155" s="31"/>
      <c r="IA155" s="31"/>
      <c r="IB155" s="31"/>
      <c r="IC155" s="31"/>
      <c r="ID155" s="31"/>
      <c r="IE155" s="31"/>
      <c r="IF155" s="31"/>
      <c r="IG155" s="31"/>
      <c r="IH155" s="31"/>
      <c r="II155" s="31"/>
      <c r="IJ155" s="31"/>
      <c r="IK155" s="31"/>
      <c r="IL155" s="31"/>
      <c r="IM155" s="31"/>
      <c r="IN155" s="31"/>
      <c r="IO155" s="31"/>
      <c r="IP155" s="31"/>
      <c r="IQ155" s="31"/>
      <c r="IR155" s="31"/>
      <c r="IS155" s="31"/>
      <c r="IT155" s="31"/>
      <c r="IU155" s="31"/>
      <c r="IV155" s="31"/>
      <c r="IW155" s="31"/>
      <c r="IX155" s="31"/>
      <c r="IY155" s="31"/>
      <c r="IZ155" s="31"/>
      <c r="JA155" s="31"/>
      <c r="JB155" s="31"/>
      <c r="JC155" s="31"/>
      <c r="JD155" s="31"/>
      <c r="JE155" s="31"/>
      <c r="JF155" s="31"/>
      <c r="JG155" s="31"/>
      <c r="JH155" s="31"/>
      <c r="JI155" s="31"/>
      <c r="JJ155" s="31"/>
      <c r="JK155" s="31"/>
      <c r="JL155" s="31"/>
      <c r="JM155" s="31"/>
      <c r="JN155" s="31"/>
      <c r="JO155" s="31"/>
      <c r="JP155" s="31"/>
      <c r="JQ155" s="31"/>
      <c r="JR155" s="31"/>
      <c r="JS155" s="31"/>
      <c r="JT155" s="31"/>
      <c r="JU155" s="31"/>
      <c r="JV155" s="31"/>
      <c r="JW155" s="31"/>
      <c r="JX155" s="31"/>
      <c r="JY155" s="31"/>
      <c r="JZ155" s="31"/>
      <c r="KA155" s="31"/>
      <c r="KB155" s="31"/>
      <c r="KC155" s="31"/>
      <c r="KD155" s="31"/>
      <c r="KE155" s="31"/>
      <c r="KF155" s="31"/>
      <c r="KG155" s="31"/>
      <c r="KH155" s="31"/>
      <c r="KI155" s="31"/>
      <c r="KJ155" s="31"/>
      <c r="KK155" s="31"/>
      <c r="KL155" s="31"/>
      <c r="KM155" s="31"/>
      <c r="KN155" s="31"/>
      <c r="KO155" s="31"/>
      <c r="KP155" s="31"/>
      <c r="KQ155" s="31"/>
      <c r="KR155" s="31"/>
      <c r="KS155" s="31"/>
      <c r="KT155" s="31"/>
      <c r="KU155" s="31"/>
      <c r="KV155" s="31"/>
      <c r="KW155" s="31"/>
      <c r="KX155" s="31"/>
      <c r="KY155" s="31"/>
      <c r="KZ155" s="31"/>
      <c r="LA155" s="31"/>
      <c r="LB155" s="31"/>
      <c r="LC155" s="31"/>
      <c r="LD155" s="31"/>
      <c r="LE155" s="31"/>
      <c r="LF155" s="31"/>
      <c r="LG155" s="31"/>
      <c r="LH155" s="31"/>
      <c r="LI155" s="31"/>
      <c r="LJ155" s="31"/>
      <c r="LK155" s="31"/>
      <c r="LL155" s="31"/>
      <c r="LM155" s="31"/>
      <c r="LN155" s="31"/>
      <c r="LO155" s="31"/>
      <c r="LP155" s="31"/>
      <c r="LQ155" s="31"/>
      <c r="LR155" s="31"/>
      <c r="LS155" s="31"/>
      <c r="LT155" s="31"/>
      <c r="LU155" s="31"/>
      <c r="LV155" s="31"/>
      <c r="LW155" s="31"/>
      <c r="LX155" s="31"/>
      <c r="LY155" s="31"/>
      <c r="LZ155" s="31"/>
      <c r="MA155" s="31"/>
      <c r="MB155" s="31"/>
      <c r="MC155" s="31"/>
      <c r="MD155" s="31"/>
      <c r="ME155" s="31"/>
      <c r="MF155" s="31"/>
      <c r="MG155" s="31"/>
      <c r="MH155" s="31"/>
      <c r="MI155" s="31"/>
      <c r="MJ155" s="31"/>
      <c r="MK155" s="31"/>
      <c r="ML155" s="31"/>
      <c r="MM155" s="31"/>
      <c r="MN155" s="31"/>
      <c r="MO155" s="31"/>
      <c r="MP155" s="31"/>
      <c r="MQ155" s="31"/>
      <c r="MR155" s="31"/>
      <c r="MS155" s="31"/>
      <c r="MT155" s="31"/>
      <c r="MU155" s="31"/>
      <c r="MV155" s="31"/>
      <c r="MW155" s="31"/>
      <c r="MX155" s="31"/>
      <c r="MY155" s="31"/>
      <c r="MZ155" s="31"/>
      <c r="NA155" s="31"/>
      <c r="NB155" s="31"/>
      <c r="NC155" s="31"/>
      <c r="ND155" s="31"/>
      <c r="NE155" s="31"/>
      <c r="NF155" s="31"/>
      <c r="NG155" s="31"/>
      <c r="NH155" s="31"/>
      <c r="NI155" s="31"/>
      <c r="NJ155" s="31"/>
      <c r="NK155" s="31"/>
      <c r="NL155" s="31"/>
      <c r="NM155" s="31"/>
      <c r="NN155" s="31"/>
      <c r="NO155" s="31"/>
      <c r="NP155" s="31"/>
      <c r="NQ155" s="31"/>
      <c r="NR155" s="31"/>
      <c r="NS155" s="31"/>
      <c r="NT155" s="31"/>
      <c r="NU155" s="31"/>
      <c r="NV155" s="31"/>
      <c r="NW155" s="31"/>
      <c r="NX155" s="31"/>
      <c r="NY155" s="31"/>
      <c r="NZ155" s="31"/>
      <c r="OA155" s="31"/>
      <c r="OB155" s="31"/>
      <c r="OC155" s="31"/>
      <c r="OD155" s="31"/>
      <c r="OE155" s="31"/>
      <c r="OF155" s="31"/>
      <c r="OG155" s="31"/>
      <c r="OH155" s="31"/>
      <c r="OI155" s="31"/>
      <c r="OJ155" s="31"/>
      <c r="OK155" s="31"/>
      <c r="OL155" s="31"/>
      <c r="OM155" s="31"/>
      <c r="ON155" s="31"/>
      <c r="OO155" s="31"/>
      <c r="OP155" s="31"/>
      <c r="OQ155" s="31"/>
      <c r="OR155" s="31"/>
      <c r="OS155" s="31"/>
      <c r="OT155" s="31"/>
      <c r="OU155" s="31"/>
      <c r="OV155" s="31"/>
      <c r="OW155" s="31"/>
      <c r="OX155" s="31"/>
      <c r="OY155" s="31"/>
      <c r="OZ155" s="31"/>
      <c r="PA155" s="31"/>
      <c r="PB155" s="31"/>
      <c r="PC155" s="31"/>
      <c r="PD155" s="31"/>
      <c r="PE155" s="31"/>
      <c r="PF155" s="31"/>
      <c r="PG155" s="31"/>
      <c r="PH155" s="31"/>
      <c r="PI155" s="31"/>
      <c r="PJ155" s="31"/>
      <c r="PK155" s="31"/>
      <c r="PL155" s="31"/>
      <c r="PM155" s="31"/>
      <c r="PN155" s="31"/>
      <c r="PO155" s="31"/>
      <c r="PP155" s="31"/>
      <c r="PQ155" s="31"/>
      <c r="PR155" s="31"/>
      <c r="PS155" s="31"/>
      <c r="PT155" s="31"/>
      <c r="PU155" s="31"/>
      <c r="PV155" s="31"/>
      <c r="PW155" s="31"/>
      <c r="PX155" s="31"/>
      <c r="PY155" s="31"/>
      <c r="PZ155" s="31"/>
      <c r="QA155" s="31"/>
      <c r="QB155" s="31"/>
      <c r="QC155" s="31"/>
      <c r="QD155" s="31"/>
      <c r="QE155" s="31"/>
      <c r="QF155" s="31"/>
      <c r="QG155" s="31"/>
      <c r="QH155" s="31"/>
      <c r="QI155" s="31"/>
      <c r="QJ155" s="31"/>
      <c r="QK155" s="31"/>
      <c r="QL155" s="31"/>
      <c r="QM155" s="31"/>
      <c r="QN155" s="31"/>
      <c r="QO155" s="31"/>
      <c r="QP155" s="31"/>
      <c r="QQ155" s="31"/>
      <c r="QR155" s="31"/>
      <c r="QS155" s="31"/>
      <c r="QT155" s="31"/>
      <c r="QU155" s="31"/>
      <c r="QV155" s="31"/>
      <c r="QW155" s="31"/>
      <c r="QX155" s="31"/>
      <c r="QY155" s="31"/>
      <c r="QZ155" s="31"/>
      <c r="RA155" s="31"/>
      <c r="RB155" s="31"/>
      <c r="RC155" s="31"/>
      <c r="RD155" s="31"/>
      <c r="RE155" s="31"/>
      <c r="RF155" s="31"/>
      <c r="RG155" s="31"/>
      <c r="RH155" s="31"/>
      <c r="RI155" s="31"/>
      <c r="RJ155" s="31"/>
      <c r="RK155" s="31"/>
      <c r="RL155" s="31"/>
      <c r="RM155" s="31"/>
      <c r="RN155" s="31"/>
      <c r="RO155" s="31"/>
      <c r="RP155" s="31"/>
      <c r="RQ155" s="31"/>
      <c r="RR155" s="31"/>
      <c r="RS155" s="31"/>
      <c r="RT155" s="31"/>
      <c r="RU155" s="31"/>
      <c r="RV155" s="31"/>
      <c r="RW155" s="31"/>
      <c r="RX155" s="31"/>
      <c r="RY155" s="31"/>
      <c r="RZ155" s="31"/>
      <c r="SA155" s="31"/>
      <c r="SB155" s="31"/>
      <c r="SC155" s="31"/>
      <c r="SD155" s="31"/>
      <c r="SE155" s="31"/>
      <c r="SF155" s="31"/>
      <c r="SG155" s="31"/>
      <c r="SH155" s="31"/>
      <c r="SI155" s="31"/>
      <c r="SJ155" s="31"/>
      <c r="SK155" s="31"/>
      <c r="SL155" s="31"/>
      <c r="SM155" s="31"/>
      <c r="SN155" s="31"/>
      <c r="SO155" s="31"/>
      <c r="SP155" s="31"/>
      <c r="SQ155" s="31"/>
      <c r="SR155" s="31"/>
      <c r="SS155" s="31"/>
      <c r="ST155" s="31"/>
      <c r="SU155" s="31"/>
      <c r="SV155" s="31"/>
      <c r="SW155" s="31"/>
      <c r="SX155" s="31"/>
      <c r="SY155" s="31"/>
      <c r="SZ155" s="31"/>
      <c r="TA155" s="31"/>
      <c r="TB155" s="31"/>
      <c r="TC155" s="31"/>
      <c r="TD155" s="31"/>
      <c r="TE155" s="31"/>
      <c r="TF155" s="31"/>
      <c r="TG155" s="31"/>
      <c r="TH155" s="31"/>
      <c r="TI155" s="31"/>
      <c r="TJ155" s="31"/>
      <c r="TK155" s="31"/>
      <c r="TL155" s="31"/>
      <c r="TM155" s="31"/>
      <c r="TN155" s="31"/>
      <c r="TO155" s="31"/>
      <c r="TP155" s="31"/>
      <c r="TQ155" s="31"/>
      <c r="TR155" s="31"/>
      <c r="TS155" s="31"/>
      <c r="TT155" s="31"/>
      <c r="TU155" s="31"/>
      <c r="TV155" s="31"/>
      <c r="TW155" s="31"/>
      <c r="TX155" s="31"/>
      <c r="TY155" s="31"/>
      <c r="TZ155" s="31"/>
      <c r="UA155" s="31"/>
      <c r="UB155" s="31"/>
      <c r="UC155" s="31"/>
      <c r="UD155" s="31"/>
      <c r="UE155" s="31"/>
      <c r="UF155" s="31"/>
      <c r="UG155" s="31"/>
      <c r="UH155" s="31"/>
      <c r="UI155" s="31"/>
      <c r="UJ155" s="31"/>
      <c r="UK155" s="31"/>
      <c r="UL155" s="31"/>
      <c r="UM155" s="31"/>
      <c r="UN155" s="31"/>
      <c r="UO155" s="31"/>
      <c r="UP155" s="31"/>
      <c r="UQ155" s="31"/>
      <c r="UR155" s="31"/>
      <c r="US155" s="31"/>
      <c r="UT155" s="31"/>
      <c r="UU155" s="31"/>
      <c r="UV155" s="31"/>
      <c r="UW155" s="31"/>
      <c r="UX155" s="31"/>
      <c r="UY155" s="31"/>
      <c r="UZ155" s="31"/>
      <c r="VA155" s="31"/>
      <c r="VB155" s="31"/>
      <c r="VC155" s="31"/>
      <c r="VD155" s="31"/>
      <c r="VE155" s="31"/>
      <c r="VF155" s="31"/>
      <c r="VG155" s="31"/>
      <c r="VH155" s="31"/>
      <c r="VI155" s="31"/>
      <c r="VJ155" s="31"/>
      <c r="VK155" s="31"/>
      <c r="VL155" s="31"/>
      <c r="VM155" s="31"/>
      <c r="VN155" s="31"/>
      <c r="VO155" s="31"/>
      <c r="VP155" s="31"/>
      <c r="VQ155" s="31"/>
      <c r="VR155" s="31"/>
      <c r="VS155" s="31"/>
      <c r="VT155" s="31"/>
      <c r="VU155" s="31"/>
      <c r="VV155" s="31"/>
      <c r="VW155" s="31"/>
      <c r="VX155" s="31"/>
      <c r="VY155" s="31"/>
      <c r="VZ155" s="31"/>
      <c r="WA155" s="31"/>
      <c r="WB155" s="31"/>
      <c r="WC155" s="31"/>
      <c r="WD155" s="31"/>
      <c r="WE155" s="31"/>
      <c r="WF155" s="31"/>
      <c r="WG155" s="31"/>
      <c r="WH155" s="31"/>
      <c r="WI155" s="31"/>
      <c r="WJ155" s="31"/>
      <c r="WK155" s="31"/>
      <c r="WL155" s="31"/>
      <c r="WM155" s="31"/>
      <c r="WN155" s="31"/>
      <c r="WO155" s="31"/>
      <c r="WP155" s="31"/>
      <c r="WQ155" s="31"/>
      <c r="WR155" s="31"/>
      <c r="WS155" s="31"/>
      <c r="WT155" s="31"/>
      <c r="WU155" s="31"/>
      <c r="WV155" s="31"/>
      <c r="WW155" s="31"/>
      <c r="WX155" s="31"/>
      <c r="WY155" s="31"/>
      <c r="WZ155" s="31"/>
      <c r="XA155" s="31"/>
      <c r="XB155" s="31"/>
      <c r="XC155" s="31"/>
      <c r="XD155" s="31"/>
      <c r="XE155" s="31"/>
      <c r="XF155" s="31"/>
      <c r="XG155" s="31"/>
      <c r="XH155" s="31"/>
      <c r="XI155" s="31"/>
      <c r="XJ155" s="31"/>
      <c r="XK155" s="31"/>
      <c r="XL155" s="31"/>
      <c r="XM155" s="31"/>
      <c r="XN155" s="31"/>
      <c r="XO155" s="31"/>
      <c r="XP155" s="31"/>
      <c r="XQ155" s="31"/>
      <c r="XR155" s="31"/>
      <c r="XS155" s="31"/>
      <c r="XT155" s="31"/>
      <c r="XU155" s="31"/>
      <c r="XV155" s="31"/>
      <c r="XW155" s="31"/>
      <c r="XX155" s="31"/>
      <c r="XY155" s="31"/>
      <c r="XZ155" s="31"/>
      <c r="YA155" s="31"/>
      <c r="YB155" s="31"/>
      <c r="YC155" s="31"/>
      <c r="YD155" s="31"/>
      <c r="YE155" s="31"/>
      <c r="YF155" s="31"/>
      <c r="YG155" s="31"/>
      <c r="YH155" s="31"/>
      <c r="YI155" s="31"/>
      <c r="YJ155" s="31"/>
      <c r="YK155" s="31"/>
      <c r="YL155" s="31"/>
      <c r="YM155" s="31"/>
      <c r="YN155" s="31"/>
      <c r="YO155" s="31"/>
      <c r="YP155" s="31"/>
      <c r="YQ155" s="31"/>
      <c r="YR155" s="31"/>
      <c r="YS155" s="31"/>
      <c r="YT155" s="31"/>
      <c r="YU155" s="31"/>
      <c r="YV155" s="31"/>
      <c r="YW155" s="31"/>
      <c r="YX155" s="31"/>
      <c r="YY155" s="31"/>
      <c r="YZ155" s="31"/>
      <c r="ZA155" s="31"/>
      <c r="ZB155" s="31"/>
      <c r="ZC155" s="31"/>
      <c r="ZD155" s="31"/>
      <c r="ZE155" s="31"/>
      <c r="ZF155" s="31"/>
      <c r="ZG155" s="31"/>
      <c r="ZH155" s="31"/>
      <c r="ZI155" s="31"/>
      <c r="ZJ155" s="31"/>
      <c r="ZK155" s="31"/>
      <c r="ZL155" s="31"/>
      <c r="ZM155" s="31"/>
      <c r="ZN155" s="31"/>
      <c r="ZO155" s="31"/>
      <c r="ZP155" s="31"/>
      <c r="ZQ155" s="31"/>
      <c r="ZR155" s="31"/>
      <c r="ZS155" s="31"/>
      <c r="ZT155" s="31"/>
      <c r="ZU155" s="31"/>
      <c r="ZV155" s="31"/>
      <c r="ZW155" s="31"/>
      <c r="ZX155" s="31"/>
      <c r="ZY155" s="31"/>
      <c r="ZZ155" s="31"/>
      <c r="AAA155" s="31"/>
      <c r="AAB155" s="31"/>
      <c r="AAC155" s="31"/>
      <c r="AAD155" s="31"/>
      <c r="AAE155" s="31"/>
      <c r="AAF155" s="31"/>
      <c r="AAG155" s="31"/>
      <c r="AAH155" s="31"/>
      <c r="AAI155" s="31"/>
      <c r="AAJ155" s="31"/>
      <c r="AAK155" s="31"/>
      <c r="AAL155" s="31"/>
      <c r="AAM155" s="31"/>
      <c r="AAN155" s="31"/>
      <c r="AAO155" s="31"/>
      <c r="AAP155" s="31"/>
      <c r="AAQ155" s="31"/>
      <c r="AAR155" s="31"/>
      <c r="AAS155" s="31"/>
      <c r="AAT155" s="31"/>
      <c r="AAU155" s="31"/>
      <c r="AAV155" s="31"/>
      <c r="AAW155" s="31"/>
      <c r="AAX155" s="31"/>
      <c r="AAY155" s="31"/>
      <c r="AAZ155" s="31"/>
      <c r="ABA155" s="31"/>
      <c r="ABB155" s="31"/>
      <c r="ABC155" s="31"/>
      <c r="ABD155" s="31"/>
      <c r="ABE155" s="31"/>
      <c r="ABF155" s="31"/>
      <c r="ABG155" s="31"/>
      <c r="ABH155" s="31"/>
      <c r="ABI155" s="31"/>
      <c r="ABJ155" s="31"/>
      <c r="ABK155" s="31"/>
      <c r="ABL155" s="31"/>
      <c r="ABM155" s="31"/>
      <c r="ABN155" s="31"/>
      <c r="ABO155" s="31"/>
      <c r="ABP155" s="31"/>
      <c r="ABQ155" s="31"/>
      <c r="ABR155" s="31"/>
      <c r="ABS155" s="31"/>
      <c r="ABT155" s="31"/>
      <c r="ABU155" s="31"/>
      <c r="ABV155" s="31"/>
      <c r="ABW155" s="31"/>
      <c r="ABX155" s="31"/>
      <c r="ABY155" s="31"/>
      <c r="ABZ155" s="31"/>
      <c r="ACA155" s="31"/>
      <c r="ACB155" s="31"/>
      <c r="ACC155" s="31"/>
      <c r="ACD155" s="31"/>
      <c r="ACE155" s="31"/>
      <c r="ACF155" s="31"/>
      <c r="ACG155" s="31"/>
      <c r="ACH155" s="31"/>
      <c r="ACI155" s="31"/>
      <c r="ACJ155" s="31"/>
      <c r="ACK155" s="31"/>
      <c r="ACL155" s="31"/>
      <c r="ACM155" s="31"/>
      <c r="ACN155" s="31"/>
      <c r="ACO155" s="31"/>
      <c r="ACP155" s="31"/>
      <c r="ACQ155" s="31"/>
      <c r="ACR155" s="31"/>
      <c r="ACS155" s="31"/>
      <c r="ACT155" s="31"/>
      <c r="ACU155" s="31"/>
      <c r="ACV155" s="31"/>
      <c r="ACW155" s="31"/>
      <c r="ACX155" s="31"/>
      <c r="ACY155" s="31"/>
      <c r="ACZ155" s="31"/>
      <c r="ADA155" s="31"/>
      <c r="ADB155" s="31"/>
      <c r="ADC155" s="31"/>
      <c r="ADD155" s="31"/>
      <c r="ADE155" s="31"/>
      <c r="ADF155" s="31"/>
      <c r="ADG155" s="31"/>
      <c r="ADH155" s="31"/>
      <c r="ADI155" s="31"/>
      <c r="ADJ155" s="31"/>
      <c r="ADK155" s="31"/>
      <c r="ADL155" s="31"/>
      <c r="ADM155" s="31"/>
      <c r="ADN155" s="31"/>
      <c r="ADO155" s="31"/>
      <c r="ADP155" s="31"/>
      <c r="ADQ155" s="31"/>
      <c r="ADR155" s="31"/>
      <c r="ADS155" s="31"/>
      <c r="ADT155" s="31"/>
      <c r="ADU155" s="31"/>
      <c r="ADV155" s="31"/>
      <c r="ADW155" s="31"/>
      <c r="ADX155" s="31"/>
      <c r="ADY155" s="31"/>
      <c r="ADZ155" s="31"/>
      <c r="AEA155" s="31"/>
      <c r="AEB155" s="31"/>
      <c r="AEC155" s="31"/>
      <c r="AED155" s="31"/>
      <c r="AEE155" s="31"/>
      <c r="AEF155" s="31"/>
      <c r="AEG155" s="31"/>
      <c r="AEH155" s="31"/>
      <c r="AEI155" s="31"/>
      <c r="AEJ155" s="31"/>
      <c r="AEK155" s="31"/>
      <c r="AEL155" s="31"/>
      <c r="AEM155" s="31"/>
      <c r="AEN155" s="31"/>
      <c r="AEO155" s="31"/>
      <c r="AEP155" s="31"/>
      <c r="AEQ155" s="31"/>
      <c r="AER155" s="31"/>
      <c r="AES155" s="31"/>
      <c r="AET155" s="31"/>
      <c r="AEU155" s="31"/>
      <c r="AEV155" s="31"/>
      <c r="AEW155" s="31"/>
      <c r="AEX155" s="31"/>
      <c r="AEY155" s="31"/>
      <c r="AEZ155" s="31"/>
      <c r="AFA155" s="31"/>
      <c r="AFB155" s="31"/>
      <c r="AFC155" s="31"/>
      <c r="AFD155" s="31"/>
      <c r="AFE155" s="31"/>
      <c r="AFF155" s="31"/>
      <c r="AFG155" s="31"/>
      <c r="AFH155" s="31"/>
      <c r="AFI155" s="31"/>
      <c r="AFJ155" s="31"/>
      <c r="AFK155" s="31"/>
      <c r="AFL155" s="31"/>
      <c r="AFM155" s="31"/>
      <c r="AFN155" s="31"/>
      <c r="AFO155" s="31"/>
      <c r="AFP155" s="31"/>
      <c r="AFQ155" s="31"/>
      <c r="AFR155" s="31"/>
      <c r="AFS155" s="31"/>
      <c r="AFT155" s="31"/>
      <c r="AFU155" s="31"/>
      <c r="AFV155" s="31"/>
      <c r="AFW155" s="31"/>
      <c r="AFX155" s="31"/>
      <c r="AFY155" s="31"/>
      <c r="AFZ155" s="31"/>
      <c r="AGA155" s="31"/>
      <c r="AGB155" s="31"/>
      <c r="AGC155" s="31"/>
      <c r="AGD155" s="31"/>
      <c r="AGE155" s="31"/>
      <c r="AGF155" s="31"/>
      <c r="AGG155" s="31"/>
      <c r="AGH155" s="31"/>
      <c r="AGI155" s="31"/>
      <c r="AGJ155" s="31"/>
      <c r="AGK155" s="31"/>
      <c r="AGL155" s="31"/>
      <c r="AGM155" s="31"/>
      <c r="AGN155" s="31"/>
      <c r="AGO155" s="31"/>
      <c r="AGP155" s="31"/>
      <c r="AGQ155" s="31"/>
      <c r="AGR155" s="31"/>
      <c r="AGS155" s="31"/>
      <c r="AGT155" s="31"/>
      <c r="AGU155" s="31"/>
      <c r="AGV155" s="31"/>
      <c r="AGW155" s="31"/>
      <c r="AGX155" s="31"/>
      <c r="AGY155" s="31"/>
      <c r="AGZ155" s="31"/>
      <c r="AHA155" s="31"/>
      <c r="AHB155" s="31"/>
      <c r="AHC155" s="31"/>
      <c r="AHD155" s="31"/>
      <c r="AHE155" s="31"/>
      <c r="AHF155" s="31"/>
      <c r="AHG155" s="31"/>
      <c r="AHH155" s="31"/>
      <c r="AHI155" s="31"/>
      <c r="AHJ155" s="31"/>
      <c r="AHK155" s="31"/>
      <c r="AHL155" s="31"/>
      <c r="AHM155" s="31"/>
      <c r="AHN155" s="31"/>
      <c r="AHO155" s="31"/>
      <c r="AHP155" s="31"/>
      <c r="AHQ155" s="31"/>
      <c r="AHR155" s="31"/>
      <c r="AHS155" s="31"/>
      <c r="AHT155" s="31"/>
      <c r="AHU155" s="31"/>
      <c r="AHV155" s="31"/>
      <c r="AHW155" s="31"/>
      <c r="AHX155" s="31"/>
      <c r="AHY155" s="31"/>
      <c r="AHZ155" s="31"/>
      <c r="AIA155" s="31"/>
      <c r="AIB155" s="31"/>
      <c r="AIC155" s="31"/>
      <c r="AID155" s="31"/>
      <c r="AIE155" s="31"/>
      <c r="AIF155" s="31"/>
      <c r="AIG155" s="31"/>
      <c r="AIH155" s="31"/>
      <c r="AII155" s="31"/>
      <c r="AIJ155" s="31"/>
      <c r="AIK155" s="31"/>
      <c r="AIL155" s="31"/>
      <c r="AIM155" s="31"/>
      <c r="AIN155" s="31"/>
      <c r="AIO155" s="31"/>
      <c r="AIP155" s="31"/>
      <c r="AIQ155" s="31"/>
      <c r="AIR155" s="31"/>
      <c r="AIS155" s="31"/>
      <c r="AIT155" s="31"/>
      <c r="AIU155" s="31"/>
      <c r="AIV155" s="31"/>
      <c r="AIW155" s="31"/>
      <c r="AIX155" s="31"/>
      <c r="AIY155" s="31"/>
      <c r="AIZ155" s="31"/>
      <c r="AJA155" s="31"/>
      <c r="AJB155" s="31"/>
      <c r="AJC155" s="31"/>
      <c r="AJD155" s="31"/>
      <c r="AJE155" s="31"/>
      <c r="AJF155" s="31"/>
      <c r="AJG155" s="31"/>
      <c r="AJH155" s="31"/>
      <c r="AJI155" s="31"/>
      <c r="AJJ155" s="31"/>
      <c r="AJK155" s="31"/>
      <c r="AJL155" s="31"/>
      <c r="AJM155" s="31"/>
      <c r="AJN155" s="31"/>
      <c r="AJO155" s="31"/>
      <c r="AJP155" s="31"/>
      <c r="AJQ155" s="31"/>
      <c r="AJR155" s="31"/>
      <c r="AJS155" s="31"/>
      <c r="AJT155" s="31"/>
      <c r="AJU155" s="31"/>
      <c r="AJV155" s="31"/>
      <c r="AJW155" s="31"/>
      <c r="AJX155" s="31"/>
      <c r="AJY155" s="31"/>
      <c r="AJZ155" s="31"/>
      <c r="AKA155" s="31"/>
      <c r="AKB155" s="31"/>
      <c r="AKC155" s="31"/>
      <c r="AKD155" s="31"/>
      <c r="AKE155" s="31"/>
      <c r="AKF155" s="31"/>
      <c r="AKG155" s="31"/>
      <c r="AKH155" s="31"/>
      <c r="AKI155" s="31"/>
      <c r="AKJ155" s="31"/>
      <c r="AKK155" s="31"/>
      <c r="AKL155" s="31"/>
      <c r="AKM155" s="31"/>
      <c r="AKN155" s="31"/>
      <c r="AKO155" s="31"/>
      <c r="AKP155" s="31"/>
      <c r="AKQ155" s="31"/>
      <c r="AKR155" s="31"/>
      <c r="AKS155" s="31"/>
      <c r="AKT155" s="31"/>
      <c r="AKU155" s="31"/>
      <c r="AKV155" s="31"/>
      <c r="AKW155" s="31"/>
      <c r="AKX155" s="31"/>
      <c r="AKY155" s="31"/>
      <c r="AKZ155" s="31"/>
      <c r="ALA155" s="31"/>
      <c r="ALB155" s="31"/>
      <c r="ALC155" s="31"/>
      <c r="ALD155" s="31"/>
      <c r="ALE155" s="31"/>
      <c r="ALF155" s="31"/>
      <c r="ALG155" s="31"/>
      <c r="ALH155" s="31"/>
      <c r="ALI155" s="31"/>
      <c r="ALJ155" s="31"/>
      <c r="ALK155" s="31"/>
      <c r="ALL155" s="31"/>
      <c r="ALM155" s="31"/>
      <c r="ALN155" s="31"/>
      <c r="ALO155" s="31"/>
      <c r="ALP155" s="31"/>
      <c r="ALQ155" s="31"/>
      <c r="ALR155" s="31"/>
      <c r="ALS155" s="31"/>
      <c r="ALT155" s="31"/>
      <c r="ALU155" s="31"/>
      <c r="ALV155" s="31"/>
      <c r="ALW155" s="31"/>
      <c r="ALX155" s="31"/>
      <c r="ALY155" s="31"/>
      <c r="ALZ155" s="31"/>
      <c r="AMA155" s="31"/>
      <c r="AMB155" s="31"/>
      <c r="AMC155" s="31"/>
      <c r="AMD155" s="31"/>
      <c r="AME155" s="31"/>
      <c r="AMF155" s="31"/>
      <c r="AMG155" s="31"/>
      <c r="AMH155" s="31"/>
      <c r="AMI155" s="31"/>
      <c r="AMJ155" s="31"/>
      <c r="AMK155" s="31"/>
      <c r="AML155" s="31"/>
      <c r="AMM155" s="31"/>
      <c r="AMN155" s="31"/>
      <c r="AMO155" s="31"/>
      <c r="AMP155" s="31"/>
      <c r="AMQ155" s="31"/>
      <c r="AMR155" s="31"/>
      <c r="AMS155" s="31"/>
      <c r="AMT155" s="31"/>
      <c r="AMU155" s="31"/>
      <c r="AMV155" s="31"/>
      <c r="AMW155" s="31"/>
      <c r="AMX155" s="31"/>
      <c r="AMY155" s="31"/>
      <c r="AMZ155" s="31"/>
      <c r="ANA155" s="31"/>
      <c r="ANB155" s="31"/>
      <c r="ANC155" s="31"/>
      <c r="AND155" s="31"/>
      <c r="ANE155" s="31"/>
      <c r="ANF155" s="31"/>
      <c r="ANG155" s="31"/>
      <c r="ANH155" s="31"/>
      <c r="ANI155" s="31"/>
      <c r="ANJ155" s="31"/>
      <c r="ANK155" s="31"/>
      <c r="ANL155" s="31"/>
      <c r="ANM155" s="31"/>
      <c r="ANN155" s="31"/>
      <c r="ANO155" s="31"/>
      <c r="ANP155" s="31"/>
      <c r="ANQ155" s="31"/>
      <c r="ANR155" s="31"/>
      <c r="ANS155" s="31"/>
      <c r="ANT155" s="31"/>
      <c r="ANU155" s="31"/>
      <c r="ANV155" s="31"/>
      <c r="ANW155" s="31"/>
      <c r="ANX155" s="31"/>
      <c r="ANY155" s="31"/>
      <c r="ANZ155" s="31"/>
      <c r="AOA155" s="31"/>
      <c r="AOB155" s="31"/>
      <c r="AOC155" s="31"/>
      <c r="AOD155" s="31"/>
      <c r="AOE155" s="31"/>
      <c r="AOF155" s="31"/>
      <c r="AOG155" s="31"/>
      <c r="AOH155" s="31"/>
      <c r="AOI155" s="31"/>
      <c r="AOJ155" s="31"/>
      <c r="AOK155" s="31"/>
      <c r="AOL155" s="31"/>
      <c r="AOM155" s="31"/>
      <c r="AON155" s="31"/>
      <c r="AOO155" s="31"/>
      <c r="AOP155" s="31"/>
      <c r="AOQ155" s="31"/>
      <c r="AOR155" s="31"/>
      <c r="AOS155" s="31"/>
      <c r="AOT155" s="31"/>
      <c r="AOU155" s="31"/>
      <c r="AOV155" s="31"/>
      <c r="AOW155" s="31"/>
      <c r="AOX155" s="31"/>
      <c r="AOY155" s="31"/>
      <c r="AOZ155" s="31"/>
      <c r="APA155" s="31"/>
      <c r="APB155" s="31"/>
      <c r="APC155" s="31"/>
      <c r="APD155" s="31"/>
      <c r="APE155" s="31"/>
      <c r="APF155" s="31"/>
      <c r="APG155" s="31"/>
      <c r="APH155" s="31"/>
      <c r="API155" s="31"/>
      <c r="APJ155" s="31"/>
      <c r="APK155" s="31"/>
      <c r="APL155" s="31"/>
      <c r="APM155" s="31"/>
      <c r="APN155" s="31"/>
      <c r="APO155" s="31"/>
      <c r="APP155" s="31"/>
      <c r="APQ155" s="31"/>
      <c r="APR155" s="31"/>
      <c r="APS155" s="31"/>
      <c r="APT155" s="31"/>
      <c r="APU155" s="31"/>
      <c r="APV155" s="31"/>
      <c r="APW155" s="31"/>
      <c r="APX155" s="31"/>
      <c r="APY155" s="31"/>
      <c r="APZ155" s="31"/>
      <c r="AQA155" s="31"/>
      <c r="AQB155" s="31"/>
      <c r="AQC155" s="31"/>
      <c r="AQD155" s="31"/>
      <c r="AQE155" s="31"/>
      <c r="AQF155" s="31"/>
      <c r="AQG155" s="31"/>
      <c r="AQH155" s="31"/>
      <c r="AQI155" s="31"/>
      <c r="AQJ155" s="31"/>
      <c r="AQK155" s="31"/>
      <c r="AQL155" s="31"/>
      <c r="AQM155" s="31"/>
      <c r="AQN155" s="31"/>
      <c r="AQO155" s="31"/>
      <c r="AQP155" s="31"/>
      <c r="AQQ155" s="31"/>
      <c r="AQR155" s="31"/>
      <c r="AQS155" s="31"/>
      <c r="AQT155" s="31"/>
      <c r="AQU155" s="31"/>
      <c r="AQV155" s="31"/>
      <c r="AQW155" s="31"/>
      <c r="AQX155" s="31"/>
      <c r="AQY155" s="31"/>
      <c r="AQZ155" s="31"/>
      <c r="ARA155" s="31"/>
      <c r="ARB155" s="31"/>
      <c r="ARC155" s="31"/>
      <c r="ARD155" s="31"/>
      <c r="ARE155" s="31"/>
      <c r="ARF155" s="31"/>
      <c r="ARG155" s="31"/>
      <c r="ARH155" s="31"/>
      <c r="ARI155" s="31"/>
      <c r="ARJ155" s="31"/>
      <c r="ARK155" s="31"/>
      <c r="ARL155" s="31"/>
      <c r="ARM155" s="31"/>
      <c r="ARN155" s="31"/>
      <c r="ARO155" s="31"/>
      <c r="ARP155" s="31"/>
      <c r="ARQ155" s="31"/>
      <c r="ARR155" s="31"/>
      <c r="ARS155" s="31"/>
      <c r="ART155" s="31"/>
      <c r="ARU155" s="31"/>
      <c r="ARV155" s="31"/>
      <c r="ARW155" s="31"/>
      <c r="ARX155" s="31"/>
      <c r="ARY155" s="31"/>
      <c r="ARZ155" s="31"/>
      <c r="ASA155" s="31"/>
      <c r="ASB155" s="31"/>
      <c r="ASC155" s="31"/>
      <c r="ASD155" s="31"/>
      <c r="ASE155" s="31"/>
      <c r="ASF155" s="31"/>
      <c r="ASG155" s="31"/>
      <c r="ASH155" s="31"/>
      <c r="ASI155" s="31"/>
      <c r="ASJ155" s="31"/>
      <c r="ASK155" s="31"/>
      <c r="ASL155" s="31"/>
      <c r="ASM155" s="31"/>
      <c r="ASN155" s="31"/>
      <c r="ASO155" s="31"/>
      <c r="ASP155" s="31"/>
      <c r="ASQ155" s="31"/>
      <c r="ASR155" s="31"/>
      <c r="ASS155" s="31"/>
      <c r="AST155" s="31"/>
      <c r="ASU155" s="31"/>
      <c r="ASV155" s="31"/>
      <c r="ASW155" s="31"/>
      <c r="ASX155" s="31"/>
      <c r="ASY155" s="31"/>
      <c r="ASZ155" s="31"/>
      <c r="ATA155" s="31"/>
      <c r="ATB155" s="31"/>
      <c r="ATC155" s="31"/>
      <c r="ATD155" s="31"/>
      <c r="ATE155" s="31"/>
      <c r="ATF155" s="31"/>
      <c r="ATG155" s="31"/>
      <c r="ATH155" s="31"/>
      <c r="ATI155" s="31"/>
      <c r="ATJ155" s="31"/>
      <c r="ATK155" s="31"/>
      <c r="ATL155" s="31"/>
      <c r="ATM155" s="31"/>
      <c r="ATN155" s="31"/>
      <c r="ATO155" s="31"/>
      <c r="ATP155" s="31"/>
      <c r="ATQ155" s="31"/>
      <c r="ATR155" s="31"/>
      <c r="ATS155" s="31"/>
      <c r="ATT155" s="31"/>
      <c r="ATU155" s="31"/>
      <c r="ATV155" s="31"/>
      <c r="ATW155" s="31"/>
      <c r="ATX155" s="31"/>
      <c r="ATY155" s="31"/>
      <c r="ATZ155" s="31"/>
      <c r="AUA155" s="31"/>
      <c r="AUB155" s="31"/>
      <c r="AUC155" s="31"/>
      <c r="AUD155" s="31"/>
      <c r="AUE155" s="31"/>
      <c r="AUF155" s="31"/>
      <c r="AUG155" s="31"/>
      <c r="AUH155" s="31"/>
      <c r="AUI155" s="31"/>
      <c r="AUJ155" s="31"/>
      <c r="AUK155" s="31"/>
      <c r="AUL155" s="31"/>
      <c r="AUM155" s="31"/>
      <c r="AUN155" s="31"/>
      <c r="AUO155" s="31"/>
      <c r="AUP155" s="31"/>
      <c r="AUQ155" s="31"/>
      <c r="AUR155" s="31"/>
      <c r="AUS155" s="31"/>
      <c r="AUT155" s="31"/>
      <c r="AUU155" s="31"/>
      <c r="AUV155" s="31"/>
      <c r="AUW155" s="31"/>
      <c r="AUX155" s="31"/>
      <c r="AUY155" s="31"/>
      <c r="AUZ155" s="31"/>
      <c r="AVA155" s="31"/>
      <c r="AVB155" s="31"/>
      <c r="AVC155" s="31"/>
      <c r="AVD155" s="31"/>
      <c r="AVE155" s="31"/>
      <c r="AVF155" s="31"/>
      <c r="AVG155" s="31"/>
      <c r="AVH155" s="31"/>
      <c r="AVI155" s="31"/>
      <c r="AVJ155" s="31"/>
      <c r="AVK155" s="31"/>
      <c r="AVL155" s="31"/>
      <c r="AVM155" s="31"/>
      <c r="AVN155" s="31"/>
      <c r="AVO155" s="31"/>
      <c r="AVP155" s="31"/>
      <c r="AVQ155" s="31"/>
      <c r="AVR155" s="31"/>
      <c r="AVS155" s="31"/>
      <c r="AVT155" s="31"/>
      <c r="AVU155" s="31"/>
      <c r="AVV155" s="31"/>
      <c r="AVW155" s="31"/>
      <c r="AVX155" s="31"/>
      <c r="AVY155" s="31"/>
      <c r="AVZ155" s="31"/>
      <c r="AWA155" s="31"/>
      <c r="AWB155" s="31"/>
      <c r="AWC155" s="31"/>
      <c r="AWD155" s="31"/>
      <c r="AWE155" s="31"/>
      <c r="AWF155" s="31"/>
      <c r="AWG155" s="31"/>
      <c r="AWH155" s="31"/>
      <c r="AWI155" s="31"/>
      <c r="AWJ155" s="31"/>
      <c r="AWK155" s="31"/>
      <c r="AWL155" s="31"/>
      <c r="AWM155" s="31"/>
      <c r="AWN155" s="31"/>
      <c r="AWO155" s="31"/>
      <c r="AWP155" s="31"/>
      <c r="AWQ155" s="31"/>
      <c r="AWR155" s="31"/>
      <c r="AWS155" s="31"/>
      <c r="AWT155" s="31"/>
      <c r="AWU155" s="31"/>
      <c r="AWV155" s="31"/>
      <c r="AWW155" s="31"/>
      <c r="AWX155" s="31"/>
      <c r="AWY155" s="31"/>
      <c r="AWZ155" s="31"/>
      <c r="AXA155" s="31"/>
      <c r="AXB155" s="31"/>
      <c r="AXC155" s="31"/>
      <c r="AXD155" s="31"/>
      <c r="AXE155" s="31"/>
      <c r="AXF155" s="31"/>
      <c r="AXG155" s="31"/>
      <c r="AXH155" s="31"/>
      <c r="AXI155" s="31"/>
      <c r="AXJ155" s="31"/>
      <c r="AXK155" s="31"/>
      <c r="AXL155" s="31"/>
      <c r="AXM155" s="31"/>
      <c r="AXN155" s="31"/>
      <c r="AXO155" s="31"/>
      <c r="AXP155" s="31"/>
      <c r="AXQ155" s="31"/>
      <c r="AXR155" s="31"/>
      <c r="AXS155" s="31"/>
      <c r="AXT155" s="31"/>
      <c r="AXU155" s="31"/>
      <c r="AXV155" s="31"/>
      <c r="AXW155" s="31"/>
      <c r="AXX155" s="31"/>
      <c r="AXY155" s="31"/>
      <c r="AXZ155" s="31"/>
      <c r="AYA155" s="31"/>
      <c r="AYB155" s="31"/>
      <c r="AYC155" s="31"/>
      <c r="AYD155" s="31"/>
      <c r="AYE155" s="31"/>
      <c r="AYF155" s="31"/>
      <c r="AYG155" s="31"/>
      <c r="AYH155" s="31"/>
      <c r="AYI155" s="31"/>
      <c r="AYJ155" s="31"/>
      <c r="AYK155" s="31"/>
      <c r="AYL155" s="31"/>
      <c r="AYM155" s="31"/>
      <c r="AYN155" s="31"/>
      <c r="AYO155" s="31"/>
      <c r="AYP155" s="31"/>
      <c r="AYQ155" s="31"/>
      <c r="AYR155" s="31"/>
      <c r="AYS155" s="31"/>
      <c r="AYT155" s="31"/>
      <c r="AYU155" s="31"/>
      <c r="AYV155" s="31"/>
      <c r="AYW155" s="31"/>
      <c r="AYX155" s="31"/>
      <c r="AYY155" s="31"/>
      <c r="AYZ155" s="31"/>
      <c r="AZA155" s="31"/>
      <c r="AZB155" s="31"/>
      <c r="AZC155" s="31"/>
      <c r="AZD155" s="31"/>
      <c r="AZE155" s="31"/>
      <c r="AZF155" s="31"/>
      <c r="AZG155" s="31"/>
      <c r="AZH155" s="31"/>
      <c r="AZI155" s="31"/>
      <c r="AZJ155" s="31"/>
      <c r="AZK155" s="31"/>
      <c r="AZL155" s="31"/>
      <c r="AZM155" s="31"/>
      <c r="AZN155" s="31"/>
      <c r="AZO155" s="31"/>
      <c r="AZP155" s="31"/>
      <c r="AZQ155" s="31"/>
      <c r="AZR155" s="31"/>
      <c r="AZS155" s="31"/>
      <c r="AZT155" s="31"/>
      <c r="AZU155" s="31"/>
      <c r="AZV155" s="31"/>
      <c r="AZW155" s="31"/>
      <c r="AZX155" s="31"/>
      <c r="AZY155" s="31"/>
      <c r="AZZ155" s="31"/>
      <c r="BAA155" s="31"/>
      <c r="BAB155" s="31"/>
      <c r="BAC155" s="31"/>
      <c r="BAD155" s="31"/>
      <c r="BAE155" s="31"/>
      <c r="BAF155" s="31"/>
      <c r="BAG155" s="31"/>
      <c r="BAH155" s="31"/>
      <c r="BAI155" s="31"/>
      <c r="BAJ155" s="31"/>
      <c r="BAK155" s="31"/>
      <c r="BAL155" s="31"/>
      <c r="BAM155" s="31"/>
      <c r="BAN155" s="31"/>
      <c r="BAO155" s="31"/>
      <c r="BAP155" s="31"/>
      <c r="BAQ155" s="31"/>
      <c r="BAR155" s="31"/>
      <c r="BAS155" s="31"/>
      <c r="BAT155" s="31"/>
      <c r="BAU155" s="31"/>
      <c r="BAV155" s="31"/>
      <c r="BAW155" s="31"/>
      <c r="BAX155" s="31"/>
      <c r="BAY155" s="31"/>
      <c r="BAZ155" s="31"/>
      <c r="BBA155" s="31"/>
      <c r="BBB155" s="31"/>
      <c r="BBC155" s="31"/>
      <c r="BBD155" s="31"/>
      <c r="BBE155" s="31"/>
      <c r="BBF155" s="31"/>
      <c r="BBG155" s="31"/>
      <c r="BBH155" s="31"/>
      <c r="BBI155" s="31"/>
      <c r="BBJ155" s="31"/>
      <c r="BBK155" s="31"/>
      <c r="BBL155" s="31"/>
      <c r="BBM155" s="31"/>
      <c r="BBN155" s="31"/>
      <c r="BBO155" s="31"/>
      <c r="BBP155" s="31"/>
      <c r="BBQ155" s="31"/>
      <c r="BBR155" s="31"/>
      <c r="BBS155" s="31"/>
      <c r="BBT155" s="31"/>
      <c r="BBU155" s="31"/>
      <c r="BBV155" s="31"/>
      <c r="BBW155" s="31"/>
      <c r="BBX155" s="31"/>
      <c r="BBY155" s="31"/>
      <c r="BBZ155" s="31"/>
      <c r="BCA155" s="31"/>
      <c r="BCB155" s="31"/>
      <c r="BCC155" s="31"/>
      <c r="BCD155" s="31"/>
      <c r="BCE155" s="31"/>
      <c r="BCF155" s="31"/>
      <c r="BCG155" s="31"/>
      <c r="BCH155" s="31"/>
      <c r="BCI155" s="31"/>
      <c r="BCJ155" s="31"/>
      <c r="BCK155" s="31"/>
      <c r="BCL155" s="31"/>
      <c r="BCM155" s="31"/>
      <c r="BCN155" s="31"/>
      <c r="BCO155" s="31"/>
      <c r="BCP155" s="31"/>
      <c r="BCQ155" s="31"/>
      <c r="BCR155" s="31"/>
      <c r="BCS155" s="31"/>
      <c r="BCT155" s="31"/>
      <c r="BCU155" s="31"/>
      <c r="BCV155" s="31"/>
      <c r="BCW155" s="31"/>
      <c r="BCX155" s="31"/>
      <c r="BCY155" s="31"/>
      <c r="BCZ155" s="31"/>
      <c r="BDA155" s="31"/>
      <c r="BDB155" s="31"/>
      <c r="BDC155" s="31"/>
      <c r="BDD155" s="31"/>
      <c r="BDE155" s="31"/>
      <c r="BDF155" s="31"/>
      <c r="BDG155" s="31"/>
      <c r="BDH155" s="31"/>
      <c r="BDI155" s="31"/>
      <c r="BDJ155" s="31"/>
      <c r="BDK155" s="31"/>
      <c r="BDL155" s="31"/>
      <c r="BDM155" s="31"/>
      <c r="BDN155" s="31"/>
      <c r="BDO155" s="31"/>
      <c r="BDP155" s="31"/>
      <c r="BDQ155" s="31"/>
      <c r="BDR155" s="31"/>
      <c r="BDS155" s="31"/>
      <c r="BDT155" s="31"/>
      <c r="BDU155" s="31"/>
      <c r="BDV155" s="31"/>
      <c r="BDW155" s="31"/>
      <c r="BDX155" s="31"/>
      <c r="BDY155" s="31"/>
      <c r="BDZ155" s="31"/>
      <c r="BEA155" s="31"/>
      <c r="BEB155" s="31"/>
      <c r="BEC155" s="31"/>
      <c r="BED155" s="31"/>
      <c r="BEE155" s="31"/>
      <c r="BEF155" s="31"/>
      <c r="BEG155" s="31"/>
      <c r="BEH155" s="31"/>
      <c r="BEI155" s="31"/>
      <c r="BEJ155" s="31"/>
      <c r="BEK155" s="31"/>
      <c r="BEL155" s="31"/>
      <c r="BEM155" s="31"/>
      <c r="BEN155" s="31"/>
      <c r="BEO155" s="31"/>
      <c r="BEP155" s="31"/>
      <c r="BEQ155" s="31"/>
      <c r="BER155" s="31"/>
      <c r="BES155" s="31"/>
      <c r="BET155" s="31"/>
      <c r="BEU155" s="31"/>
      <c r="BEV155" s="31"/>
      <c r="BEW155" s="31"/>
      <c r="BEX155" s="31"/>
      <c r="BEY155" s="31"/>
      <c r="BEZ155" s="31"/>
      <c r="BFA155" s="31"/>
      <c r="BFB155" s="31"/>
      <c r="BFC155" s="31"/>
      <c r="BFD155" s="31"/>
      <c r="BFE155" s="31"/>
      <c r="BFF155" s="31"/>
      <c r="BFG155" s="31"/>
      <c r="BFH155" s="31"/>
      <c r="BFI155" s="31"/>
      <c r="BFJ155" s="31"/>
      <c r="BFK155" s="31"/>
      <c r="BFL155" s="31"/>
      <c r="BFM155" s="31"/>
      <c r="BFN155" s="31"/>
      <c r="BFO155" s="31"/>
      <c r="BFP155" s="31"/>
      <c r="BFQ155" s="31"/>
      <c r="BFR155" s="31"/>
      <c r="BFS155" s="31"/>
      <c r="BFT155" s="31"/>
      <c r="BFU155" s="31"/>
      <c r="BFV155" s="31"/>
      <c r="BFW155" s="31"/>
      <c r="BFX155" s="31"/>
      <c r="BFY155" s="31"/>
      <c r="BFZ155" s="31"/>
      <c r="BGA155" s="31"/>
      <c r="BGB155" s="31"/>
      <c r="BGC155" s="31"/>
      <c r="BGD155" s="31"/>
      <c r="BGE155" s="31"/>
      <c r="BGF155" s="31"/>
      <c r="BGG155" s="31"/>
      <c r="BGH155" s="31"/>
      <c r="BGI155" s="31"/>
      <c r="BGJ155" s="31"/>
      <c r="BGK155" s="31"/>
      <c r="BGL155" s="31"/>
      <c r="BGM155" s="31"/>
      <c r="BGN155" s="31"/>
      <c r="BGO155" s="31"/>
      <c r="BGP155" s="31"/>
      <c r="BGQ155" s="31"/>
      <c r="BGR155" s="31"/>
      <c r="BGS155" s="31"/>
      <c r="BGT155" s="31"/>
      <c r="BGU155" s="31"/>
      <c r="BGV155" s="31"/>
      <c r="BGW155" s="31"/>
      <c r="BGX155" s="31"/>
      <c r="BGY155" s="31"/>
      <c r="BGZ155" s="31"/>
      <c r="BHA155" s="31"/>
      <c r="BHB155" s="31"/>
      <c r="BHC155" s="31"/>
      <c r="BHD155" s="31"/>
      <c r="BHE155" s="31"/>
      <c r="BHF155" s="31"/>
      <c r="BHG155" s="31"/>
      <c r="BHH155" s="31"/>
      <c r="BHI155" s="31"/>
      <c r="BHJ155" s="31"/>
      <c r="BHK155" s="31"/>
      <c r="BHL155" s="31"/>
      <c r="BHM155" s="31"/>
      <c r="BHN155" s="31"/>
      <c r="BHO155" s="31"/>
      <c r="BHP155" s="31"/>
      <c r="BHQ155" s="31"/>
      <c r="BHR155" s="31"/>
      <c r="BHS155" s="31"/>
      <c r="BHT155" s="31"/>
      <c r="BHU155" s="31"/>
      <c r="BHV155" s="31"/>
      <c r="BHW155" s="31"/>
      <c r="BHX155" s="31"/>
      <c r="BHY155" s="31"/>
      <c r="BHZ155" s="31"/>
      <c r="BIA155" s="31"/>
      <c r="BIB155" s="31"/>
      <c r="BIC155" s="31"/>
      <c r="BID155" s="31"/>
      <c r="BIE155" s="31"/>
      <c r="BIF155" s="31"/>
      <c r="BIG155" s="31"/>
      <c r="BIH155" s="31"/>
      <c r="BII155" s="31"/>
      <c r="BIJ155" s="31"/>
      <c r="BIK155" s="31"/>
      <c r="BIL155" s="31"/>
      <c r="BIM155" s="31"/>
      <c r="BIN155" s="31"/>
      <c r="BIO155" s="31"/>
      <c r="BIP155" s="31"/>
      <c r="BIQ155" s="31"/>
      <c r="BIR155" s="31"/>
      <c r="BIS155" s="31"/>
      <c r="BIT155" s="31"/>
      <c r="BIU155" s="31"/>
      <c r="BIV155" s="31"/>
      <c r="BIW155" s="31"/>
      <c r="BIX155" s="31"/>
      <c r="BIY155" s="31"/>
      <c r="BIZ155" s="31"/>
      <c r="BJA155" s="31"/>
      <c r="BJB155" s="31"/>
      <c r="BJC155" s="31"/>
      <c r="BJD155" s="31"/>
      <c r="BJE155" s="31"/>
      <c r="BJF155" s="31"/>
      <c r="BJG155" s="31"/>
      <c r="BJH155" s="31"/>
      <c r="BJI155" s="31"/>
      <c r="BJJ155" s="31"/>
      <c r="BJK155" s="31"/>
      <c r="BJL155" s="31"/>
      <c r="BJM155" s="31"/>
      <c r="BJN155" s="31"/>
      <c r="BJO155" s="31"/>
      <c r="BJP155" s="31"/>
      <c r="BJQ155" s="31"/>
      <c r="BJR155" s="31"/>
      <c r="BJS155" s="31"/>
      <c r="BJT155" s="31"/>
      <c r="BJU155" s="31"/>
      <c r="BJV155" s="31"/>
      <c r="BJW155" s="31"/>
      <c r="BJX155" s="31"/>
      <c r="BJY155" s="31"/>
      <c r="BJZ155" s="31"/>
      <c r="BKA155" s="31"/>
      <c r="BKB155" s="31"/>
      <c r="BKC155" s="31"/>
      <c r="BKD155" s="31"/>
      <c r="BKE155" s="31"/>
      <c r="BKF155" s="31"/>
      <c r="BKG155" s="31"/>
      <c r="BKH155" s="31"/>
      <c r="BKI155" s="31"/>
      <c r="BKJ155" s="31"/>
      <c r="BKK155" s="31"/>
      <c r="BKL155" s="31"/>
      <c r="BKM155" s="31"/>
      <c r="BKN155" s="31"/>
      <c r="BKO155" s="31"/>
      <c r="BKP155" s="31"/>
      <c r="BKQ155" s="31"/>
      <c r="BKR155" s="31"/>
      <c r="BKS155" s="31"/>
      <c r="BKT155" s="31"/>
      <c r="BKU155" s="31"/>
      <c r="BKV155" s="31"/>
      <c r="BKW155" s="31"/>
      <c r="BKX155" s="31"/>
      <c r="BKY155" s="31"/>
      <c r="BKZ155" s="31"/>
      <c r="BLA155" s="31"/>
      <c r="BLB155" s="31"/>
      <c r="BLC155" s="31"/>
      <c r="BLD155" s="31"/>
      <c r="BLE155" s="31"/>
      <c r="BLF155" s="31"/>
      <c r="BLG155" s="31"/>
      <c r="BLH155" s="31"/>
      <c r="BLI155" s="31"/>
      <c r="BLJ155" s="31"/>
      <c r="BLK155" s="31"/>
      <c r="BLL155" s="31"/>
      <c r="BLM155" s="31"/>
      <c r="BLN155" s="31"/>
      <c r="BLO155" s="31"/>
      <c r="BLP155" s="31"/>
      <c r="BLQ155" s="31"/>
      <c r="BLR155" s="31"/>
      <c r="BLS155" s="31"/>
      <c r="BLT155" s="31"/>
      <c r="BLU155" s="31"/>
      <c r="BLV155" s="31"/>
      <c r="BLW155" s="31"/>
      <c r="BLX155" s="31"/>
      <c r="BLY155" s="31"/>
      <c r="BLZ155" s="31"/>
      <c r="BMA155" s="31"/>
      <c r="BMB155" s="31"/>
      <c r="BMC155" s="31"/>
      <c r="BMD155" s="31"/>
      <c r="BME155" s="31"/>
      <c r="BMF155" s="31"/>
      <c r="BMG155" s="31"/>
      <c r="BMH155" s="31"/>
      <c r="BMI155" s="31"/>
      <c r="BMJ155" s="31"/>
      <c r="BMK155" s="31"/>
      <c r="BML155" s="31"/>
      <c r="BMM155" s="31"/>
      <c r="BMN155" s="31"/>
      <c r="BMO155" s="31"/>
      <c r="BMP155" s="31"/>
      <c r="BMQ155" s="31"/>
      <c r="BMR155" s="31"/>
      <c r="BMS155" s="31"/>
      <c r="BMT155" s="31"/>
      <c r="BMU155" s="31"/>
      <c r="BMV155" s="31"/>
      <c r="BMW155" s="31"/>
      <c r="BMX155" s="31"/>
      <c r="BMY155" s="31"/>
      <c r="BMZ155" s="31"/>
      <c r="BNA155" s="31"/>
      <c r="BNB155" s="31"/>
      <c r="BNC155" s="31"/>
      <c r="BND155" s="31"/>
      <c r="BNE155" s="31"/>
      <c r="BNF155" s="31"/>
      <c r="BNG155" s="31"/>
      <c r="BNH155" s="31"/>
      <c r="BNI155" s="31"/>
      <c r="BNJ155" s="31"/>
      <c r="BNK155" s="31"/>
      <c r="BNL155" s="31"/>
      <c r="BNM155" s="31"/>
      <c r="BNN155" s="31"/>
      <c r="BNO155" s="31"/>
      <c r="BNP155" s="31"/>
      <c r="BNQ155" s="31"/>
      <c r="BNR155" s="31"/>
      <c r="BNS155" s="31"/>
      <c r="BNT155" s="31"/>
      <c r="BNU155" s="31"/>
      <c r="BNV155" s="31"/>
      <c r="BNW155" s="31"/>
      <c r="BNX155" s="31"/>
      <c r="BNY155" s="31"/>
      <c r="BNZ155" s="31"/>
      <c r="BOA155" s="31"/>
      <c r="BOB155" s="31"/>
      <c r="BOC155" s="31"/>
      <c r="BOD155" s="31"/>
      <c r="BOE155" s="31"/>
      <c r="BOF155" s="31"/>
      <c r="BOG155" s="31"/>
      <c r="BOH155" s="31"/>
      <c r="BOI155" s="31"/>
      <c r="BOJ155" s="31"/>
      <c r="BOK155" s="31"/>
      <c r="BOL155" s="31"/>
      <c r="BOM155" s="31"/>
      <c r="BON155" s="31"/>
      <c r="BOO155" s="31"/>
      <c r="BOP155" s="31"/>
      <c r="BOQ155" s="31"/>
      <c r="BOR155" s="31"/>
      <c r="BOS155" s="31"/>
      <c r="BOT155" s="31"/>
      <c r="BOU155" s="31"/>
      <c r="BOV155" s="31"/>
      <c r="BOW155" s="31"/>
      <c r="BOX155" s="31"/>
      <c r="BOY155" s="31"/>
      <c r="BOZ155" s="31"/>
      <c r="BPA155" s="31"/>
      <c r="BPB155" s="31"/>
      <c r="BPC155" s="31"/>
      <c r="BPD155" s="31"/>
      <c r="BPE155" s="31"/>
      <c r="BPF155" s="31"/>
      <c r="BPG155" s="31"/>
      <c r="BPH155" s="31"/>
      <c r="BPI155" s="31"/>
      <c r="BPJ155" s="31"/>
      <c r="BPK155" s="31"/>
      <c r="BPL155" s="31"/>
      <c r="BPM155" s="31"/>
      <c r="BPN155" s="31"/>
      <c r="BPO155" s="31"/>
      <c r="BPP155" s="31"/>
      <c r="BPQ155" s="31"/>
      <c r="BPR155" s="31"/>
      <c r="BPS155" s="31"/>
      <c r="BPT155" s="31"/>
      <c r="BPU155" s="31"/>
      <c r="BPV155" s="31"/>
      <c r="BPW155" s="31"/>
      <c r="BPX155" s="31"/>
      <c r="BPY155" s="31"/>
      <c r="BPZ155" s="31"/>
      <c r="BQA155" s="31"/>
      <c r="BQB155" s="31"/>
      <c r="BQC155" s="31"/>
      <c r="BQD155" s="31"/>
      <c r="BQE155" s="31"/>
      <c r="BQF155" s="31"/>
      <c r="BQG155" s="31"/>
      <c r="BQH155" s="31"/>
      <c r="BQI155" s="31"/>
      <c r="BQJ155" s="31"/>
      <c r="BQK155" s="31"/>
      <c r="BQL155" s="31"/>
      <c r="BQM155" s="31"/>
      <c r="BQN155" s="31"/>
      <c r="BQO155" s="31"/>
      <c r="BQP155" s="31"/>
      <c r="BQQ155" s="31"/>
      <c r="BQR155" s="31"/>
      <c r="BQS155" s="31"/>
      <c r="BQT155" s="31"/>
      <c r="BQU155" s="31"/>
      <c r="BQV155" s="31"/>
      <c r="BQW155" s="31"/>
      <c r="BQX155" s="31"/>
      <c r="BQY155" s="31"/>
      <c r="BQZ155" s="31"/>
      <c r="BRA155" s="31"/>
      <c r="BRB155" s="31"/>
      <c r="BRC155" s="31"/>
      <c r="BRD155" s="31"/>
      <c r="BRE155" s="31"/>
      <c r="BRF155" s="31"/>
      <c r="BRG155" s="31"/>
      <c r="BRH155" s="31"/>
      <c r="BRI155" s="31"/>
      <c r="BRJ155" s="31"/>
      <c r="BRK155" s="31"/>
      <c r="BRL155" s="31"/>
      <c r="BRM155" s="31"/>
      <c r="BRN155" s="31"/>
      <c r="BRO155" s="31"/>
      <c r="BRP155" s="31"/>
      <c r="BRQ155" s="31"/>
      <c r="BRR155" s="31"/>
      <c r="BRS155" s="31"/>
      <c r="BRT155" s="31"/>
      <c r="BRU155" s="31"/>
      <c r="BRV155" s="31"/>
      <c r="BRW155" s="31"/>
      <c r="BRX155" s="31"/>
      <c r="BRY155" s="31"/>
      <c r="BRZ155" s="31"/>
      <c r="BSA155" s="31"/>
      <c r="BSB155" s="31"/>
      <c r="BSC155" s="31"/>
      <c r="BSD155" s="31"/>
      <c r="BSE155" s="31"/>
      <c r="BSF155" s="31"/>
      <c r="BSG155" s="31"/>
      <c r="BSH155" s="31"/>
      <c r="BSI155" s="31"/>
      <c r="BSJ155" s="31"/>
      <c r="BSK155" s="31"/>
      <c r="BSL155" s="31"/>
      <c r="BSM155" s="31"/>
      <c r="BSN155" s="31"/>
      <c r="BSO155" s="31"/>
      <c r="BSP155" s="31"/>
      <c r="BSQ155" s="31"/>
      <c r="BSR155" s="31"/>
      <c r="BSS155" s="31"/>
      <c r="BST155" s="31"/>
      <c r="BSU155" s="31"/>
      <c r="BSV155" s="31"/>
      <c r="BSW155" s="31"/>
      <c r="BSX155" s="31"/>
      <c r="BSY155" s="31"/>
      <c r="BSZ155" s="31"/>
      <c r="BTA155" s="31"/>
      <c r="BTB155" s="31"/>
      <c r="BTC155" s="31"/>
      <c r="BTD155" s="31"/>
      <c r="BTE155" s="31"/>
      <c r="BTF155" s="31"/>
      <c r="BTG155" s="31"/>
      <c r="BTH155" s="31"/>
      <c r="BTI155" s="31"/>
      <c r="BTJ155" s="31"/>
      <c r="BTK155" s="31"/>
      <c r="BTL155" s="31"/>
      <c r="BTM155" s="31"/>
      <c r="BTN155" s="31"/>
      <c r="BTO155" s="31"/>
      <c r="BTP155" s="31"/>
      <c r="BTQ155" s="31"/>
      <c r="BTR155" s="31"/>
      <c r="BTS155" s="31"/>
      <c r="BTT155" s="31"/>
      <c r="BTU155" s="31"/>
      <c r="BTV155" s="31"/>
      <c r="BTW155" s="31"/>
      <c r="BTX155" s="31"/>
      <c r="BTY155" s="31"/>
      <c r="BTZ155" s="31"/>
      <c r="BUA155" s="31"/>
      <c r="BUB155" s="31"/>
      <c r="BUC155" s="31"/>
      <c r="BUD155" s="31"/>
      <c r="BUE155" s="31"/>
      <c r="BUF155" s="31"/>
      <c r="BUG155" s="31"/>
      <c r="BUH155" s="31"/>
      <c r="BUI155" s="31"/>
      <c r="BUJ155" s="31"/>
      <c r="BUK155" s="31"/>
      <c r="BUL155" s="31"/>
      <c r="BUM155" s="31"/>
      <c r="BUN155" s="31"/>
      <c r="BUO155" s="31"/>
      <c r="BUP155" s="31"/>
      <c r="BUQ155" s="31"/>
      <c r="BUR155" s="31"/>
      <c r="BUS155" s="31"/>
      <c r="BUT155" s="31"/>
      <c r="BUU155" s="31"/>
      <c r="BUV155" s="31"/>
      <c r="BUW155" s="31"/>
      <c r="BUX155" s="31"/>
      <c r="BUY155" s="31"/>
      <c r="BUZ155" s="31"/>
      <c r="BVA155" s="31"/>
      <c r="BVB155" s="31"/>
      <c r="BVC155" s="31"/>
      <c r="BVD155" s="31"/>
      <c r="BVE155" s="31"/>
      <c r="BVF155" s="31"/>
      <c r="BVG155" s="31"/>
      <c r="BVH155" s="31"/>
      <c r="BVI155" s="31"/>
      <c r="BVJ155" s="31"/>
      <c r="BVK155" s="31"/>
      <c r="BVL155" s="31"/>
      <c r="BVM155" s="31"/>
      <c r="BVN155" s="31"/>
      <c r="BVO155" s="31"/>
      <c r="BVP155" s="31"/>
      <c r="BVQ155" s="31"/>
      <c r="BVR155" s="31"/>
      <c r="BVS155" s="31"/>
      <c r="BVT155" s="31"/>
      <c r="BVU155" s="31"/>
      <c r="BVV155" s="31"/>
      <c r="BVW155" s="31"/>
      <c r="BVX155" s="31"/>
      <c r="BVY155" s="31"/>
      <c r="BVZ155" s="31"/>
      <c r="BWA155" s="31"/>
      <c r="BWB155" s="31"/>
      <c r="BWC155" s="31"/>
      <c r="BWD155" s="31"/>
      <c r="BWE155" s="31"/>
      <c r="BWF155" s="31"/>
      <c r="BWG155" s="31"/>
      <c r="BWH155" s="31"/>
      <c r="BWI155" s="31"/>
      <c r="BWJ155" s="31"/>
      <c r="BWK155" s="31"/>
      <c r="BWL155" s="31"/>
      <c r="BWM155" s="31"/>
      <c r="BWN155" s="31"/>
      <c r="BWO155" s="31"/>
      <c r="BWP155" s="31"/>
      <c r="BWQ155" s="31"/>
      <c r="BWR155" s="31"/>
      <c r="BWS155" s="31"/>
      <c r="BWT155" s="31"/>
      <c r="BWU155" s="31"/>
      <c r="BWV155" s="31"/>
      <c r="BWW155" s="31"/>
      <c r="BWX155" s="31"/>
      <c r="BWY155" s="31"/>
      <c r="BWZ155" s="31"/>
      <c r="BXA155" s="31"/>
      <c r="BXB155" s="31"/>
      <c r="BXC155" s="31"/>
      <c r="BXD155" s="31"/>
      <c r="BXE155" s="31"/>
      <c r="BXF155" s="31"/>
      <c r="BXG155" s="31"/>
      <c r="BXH155" s="31"/>
      <c r="BXI155" s="31"/>
      <c r="BXJ155" s="31"/>
      <c r="BXK155" s="31"/>
      <c r="BXL155" s="31"/>
      <c r="BXM155" s="31"/>
      <c r="BXN155" s="31"/>
      <c r="BXO155" s="31"/>
      <c r="BXP155" s="31"/>
      <c r="BXQ155" s="31"/>
      <c r="BXR155" s="31"/>
      <c r="BXS155" s="31"/>
      <c r="BXT155" s="31"/>
      <c r="BXU155" s="31"/>
      <c r="BXV155" s="31"/>
      <c r="BXW155" s="31"/>
      <c r="BXX155" s="31"/>
      <c r="BXY155" s="31"/>
      <c r="BXZ155" s="31"/>
      <c r="BYA155" s="31"/>
      <c r="BYB155" s="31"/>
      <c r="BYC155" s="31"/>
      <c r="BYD155" s="31"/>
      <c r="BYE155" s="31"/>
      <c r="BYF155" s="31"/>
      <c r="BYG155" s="31"/>
      <c r="BYH155" s="31"/>
      <c r="BYI155" s="31"/>
      <c r="BYJ155" s="31"/>
      <c r="BYK155" s="31"/>
      <c r="BYL155" s="31"/>
      <c r="BYM155" s="31"/>
      <c r="BYN155" s="31"/>
      <c r="BYO155" s="31"/>
      <c r="BYP155" s="31"/>
      <c r="BYQ155" s="31"/>
      <c r="BYR155" s="31"/>
      <c r="BYS155" s="31"/>
      <c r="BYT155" s="31"/>
      <c r="BYU155" s="31"/>
      <c r="BYV155" s="31"/>
      <c r="BYW155" s="31"/>
      <c r="BYX155" s="31"/>
      <c r="BYY155" s="31"/>
      <c r="BYZ155" s="31"/>
      <c r="BZA155" s="31"/>
      <c r="BZB155" s="31"/>
      <c r="BZC155" s="31"/>
      <c r="BZD155" s="31"/>
      <c r="BZE155" s="31"/>
      <c r="BZF155" s="31"/>
      <c r="BZG155" s="31"/>
      <c r="BZH155" s="31"/>
      <c r="BZI155" s="31"/>
      <c r="BZJ155" s="31"/>
      <c r="BZK155" s="31"/>
      <c r="BZL155" s="31"/>
      <c r="BZM155" s="31"/>
      <c r="BZN155" s="31"/>
      <c r="BZO155" s="31"/>
      <c r="BZP155" s="31"/>
      <c r="BZQ155" s="31"/>
      <c r="BZR155" s="31"/>
      <c r="BZS155" s="31"/>
      <c r="BZT155" s="31"/>
      <c r="BZU155" s="31"/>
      <c r="BZV155" s="31"/>
      <c r="BZW155" s="31"/>
      <c r="BZX155" s="31"/>
      <c r="BZY155" s="31"/>
      <c r="BZZ155" s="31"/>
      <c r="CAA155" s="31"/>
      <c r="CAB155" s="31"/>
      <c r="CAC155" s="31"/>
      <c r="CAD155" s="31"/>
      <c r="CAE155" s="31"/>
      <c r="CAF155" s="31"/>
      <c r="CAG155" s="31"/>
      <c r="CAH155" s="31"/>
      <c r="CAI155" s="31"/>
      <c r="CAJ155" s="31"/>
      <c r="CAK155" s="31"/>
      <c r="CAL155" s="31"/>
      <c r="CAM155" s="31"/>
      <c r="CAN155" s="31"/>
      <c r="CAO155" s="31"/>
      <c r="CAP155" s="31"/>
      <c r="CAQ155" s="31"/>
      <c r="CAR155" s="31"/>
      <c r="CAS155" s="31"/>
      <c r="CAT155" s="31"/>
      <c r="CAU155" s="31"/>
      <c r="CAV155" s="31"/>
      <c r="CAW155" s="31"/>
      <c r="CAX155" s="31"/>
      <c r="CAY155" s="31"/>
      <c r="CAZ155" s="31"/>
      <c r="CBA155" s="31"/>
      <c r="CBB155" s="31"/>
      <c r="CBC155" s="31"/>
      <c r="CBD155" s="31"/>
      <c r="CBE155" s="31"/>
      <c r="CBF155" s="31"/>
      <c r="CBG155" s="31"/>
      <c r="CBH155" s="31"/>
      <c r="CBI155" s="31"/>
      <c r="CBJ155" s="31"/>
      <c r="CBK155" s="31"/>
      <c r="CBL155" s="31"/>
      <c r="CBM155" s="31"/>
      <c r="CBN155" s="31"/>
      <c r="CBO155" s="31"/>
      <c r="CBP155" s="31"/>
      <c r="CBQ155" s="31"/>
      <c r="CBR155" s="31"/>
      <c r="CBS155" s="31"/>
      <c r="CBT155" s="31"/>
      <c r="CBU155" s="31"/>
      <c r="CBV155" s="31"/>
      <c r="CBW155" s="31"/>
      <c r="CBX155" s="31"/>
      <c r="CBY155" s="31"/>
      <c r="CBZ155" s="31"/>
      <c r="CCA155" s="31"/>
      <c r="CCB155" s="31"/>
      <c r="CCC155" s="31"/>
      <c r="CCD155" s="31"/>
      <c r="CCE155" s="31"/>
      <c r="CCF155" s="31"/>
      <c r="CCG155" s="31"/>
      <c r="CCH155" s="31"/>
      <c r="CCI155" s="31"/>
      <c r="CCJ155" s="31"/>
      <c r="CCK155" s="31"/>
      <c r="CCL155" s="31"/>
      <c r="CCM155" s="31"/>
      <c r="CCN155" s="31"/>
      <c r="CCO155" s="31"/>
      <c r="CCP155" s="31"/>
      <c r="CCQ155" s="31"/>
      <c r="CCR155" s="31"/>
      <c r="CCS155" s="31"/>
      <c r="CCT155" s="31"/>
      <c r="CCU155" s="31"/>
      <c r="CCV155" s="31"/>
      <c r="CCW155" s="31"/>
      <c r="CCX155" s="31"/>
      <c r="CCY155" s="31"/>
      <c r="CCZ155" s="31"/>
      <c r="CDA155" s="31"/>
      <c r="CDB155" s="31"/>
      <c r="CDC155" s="31"/>
      <c r="CDD155" s="31"/>
      <c r="CDE155" s="31"/>
      <c r="CDF155" s="31"/>
      <c r="CDG155" s="31"/>
      <c r="CDH155" s="31"/>
      <c r="CDI155" s="31"/>
      <c r="CDJ155" s="31"/>
      <c r="CDK155" s="31"/>
      <c r="CDL155" s="31"/>
      <c r="CDM155" s="31"/>
      <c r="CDN155" s="31"/>
      <c r="CDO155" s="31"/>
      <c r="CDP155" s="31"/>
      <c r="CDQ155" s="31"/>
      <c r="CDR155" s="31"/>
      <c r="CDS155" s="31"/>
      <c r="CDT155" s="31"/>
      <c r="CDU155" s="31"/>
      <c r="CDV155" s="31"/>
      <c r="CDW155" s="31"/>
      <c r="CDX155" s="31"/>
      <c r="CDY155" s="31"/>
      <c r="CDZ155" s="31"/>
      <c r="CEA155" s="31"/>
      <c r="CEB155" s="31"/>
      <c r="CEC155" s="31"/>
      <c r="CED155" s="31"/>
      <c r="CEE155" s="31"/>
      <c r="CEF155" s="31"/>
      <c r="CEG155" s="31"/>
      <c r="CEH155" s="31"/>
      <c r="CEI155" s="31"/>
      <c r="CEJ155" s="31"/>
      <c r="CEK155" s="31"/>
      <c r="CEL155" s="31"/>
      <c r="CEM155" s="31"/>
      <c r="CEN155" s="31"/>
      <c r="CEO155" s="31"/>
      <c r="CEP155" s="31"/>
      <c r="CEQ155" s="31"/>
      <c r="CER155" s="31"/>
      <c r="CES155" s="31"/>
      <c r="CET155" s="31"/>
      <c r="CEU155" s="31"/>
      <c r="CEV155" s="31"/>
      <c r="CEW155" s="31"/>
      <c r="CEX155" s="31"/>
      <c r="CEY155" s="31"/>
      <c r="CEZ155" s="31"/>
      <c r="CFA155" s="31"/>
      <c r="CFB155" s="31"/>
      <c r="CFC155" s="31"/>
      <c r="CFD155" s="31"/>
      <c r="CFE155" s="31"/>
      <c r="CFF155" s="31"/>
      <c r="CFG155" s="31"/>
      <c r="CFH155" s="31"/>
      <c r="CFI155" s="31"/>
      <c r="CFJ155" s="31"/>
      <c r="CFK155" s="31"/>
      <c r="CFL155" s="31"/>
      <c r="CFM155" s="31"/>
      <c r="CFN155" s="31"/>
      <c r="CFO155" s="31"/>
      <c r="CFP155" s="31"/>
      <c r="CFQ155" s="31"/>
      <c r="CFR155" s="31"/>
      <c r="CFS155" s="31"/>
      <c r="CFT155" s="31"/>
      <c r="CFU155" s="31"/>
      <c r="CFV155" s="31"/>
      <c r="CFW155" s="31"/>
      <c r="CFX155" s="31"/>
      <c r="CFY155" s="31"/>
      <c r="CFZ155" s="31"/>
      <c r="CGA155" s="31"/>
      <c r="CGB155" s="31"/>
      <c r="CGC155" s="31"/>
      <c r="CGD155" s="31"/>
      <c r="CGE155" s="31"/>
      <c r="CGF155" s="31"/>
      <c r="CGG155" s="31"/>
      <c r="CGH155" s="31"/>
      <c r="CGI155" s="31"/>
      <c r="CGJ155" s="31"/>
      <c r="CGK155" s="31"/>
      <c r="CGL155" s="31"/>
      <c r="CGM155" s="31"/>
      <c r="CGN155" s="31"/>
      <c r="CGO155" s="31"/>
      <c r="CGP155" s="31"/>
      <c r="CGQ155" s="31"/>
      <c r="CGR155" s="31"/>
      <c r="CGS155" s="31"/>
      <c r="CGT155" s="31"/>
      <c r="CGU155" s="31"/>
      <c r="CGV155" s="31"/>
      <c r="CGW155" s="31"/>
      <c r="CGX155" s="31"/>
      <c r="CGY155" s="31"/>
      <c r="CGZ155" s="31"/>
      <c r="CHA155" s="31"/>
      <c r="CHB155" s="31"/>
      <c r="CHC155" s="31"/>
      <c r="CHD155" s="31"/>
      <c r="CHE155" s="31"/>
      <c r="CHF155" s="31"/>
      <c r="CHG155" s="31"/>
      <c r="CHH155" s="31"/>
      <c r="CHI155" s="31"/>
      <c r="CHJ155" s="31"/>
      <c r="CHK155" s="31"/>
      <c r="CHL155" s="31"/>
      <c r="CHM155" s="31"/>
      <c r="CHN155" s="31"/>
      <c r="CHO155" s="31"/>
      <c r="CHP155" s="31"/>
      <c r="CHQ155" s="31"/>
      <c r="CHR155" s="31"/>
      <c r="CHS155" s="31"/>
      <c r="CHT155" s="31"/>
      <c r="CHU155" s="31"/>
      <c r="CHV155" s="31"/>
      <c r="CHW155" s="31"/>
      <c r="CHX155" s="31"/>
      <c r="CHY155" s="31"/>
      <c r="CHZ155" s="31"/>
      <c r="CIA155" s="31"/>
      <c r="CIB155" s="31"/>
      <c r="CIC155" s="31"/>
      <c r="CID155" s="31"/>
      <c r="CIE155" s="31"/>
      <c r="CIF155" s="31"/>
      <c r="CIG155" s="31"/>
      <c r="CIH155" s="31"/>
      <c r="CII155" s="31"/>
      <c r="CIJ155" s="31"/>
      <c r="CIK155" s="31"/>
      <c r="CIL155" s="31"/>
      <c r="CIM155" s="31"/>
      <c r="CIN155" s="31"/>
      <c r="CIO155" s="31"/>
      <c r="CIP155" s="31"/>
      <c r="CIQ155" s="31"/>
      <c r="CIR155" s="31"/>
      <c r="CIS155" s="31"/>
      <c r="CIT155" s="31"/>
      <c r="CIU155" s="31"/>
      <c r="CIV155" s="31"/>
      <c r="CIW155" s="31"/>
      <c r="CIX155" s="31"/>
      <c r="CIY155" s="31"/>
      <c r="CIZ155" s="31"/>
      <c r="CJA155" s="31"/>
      <c r="CJB155" s="31"/>
      <c r="CJC155" s="31"/>
      <c r="CJD155" s="31"/>
      <c r="CJE155" s="31"/>
      <c r="CJF155" s="31"/>
      <c r="CJG155" s="31"/>
      <c r="CJH155" s="31"/>
      <c r="CJI155" s="31"/>
      <c r="CJJ155" s="31"/>
      <c r="CJK155" s="31"/>
      <c r="CJL155" s="31"/>
      <c r="CJM155" s="31"/>
      <c r="CJN155" s="31"/>
      <c r="CJO155" s="31"/>
      <c r="CJP155" s="31"/>
      <c r="CJQ155" s="31"/>
      <c r="CJR155" s="31"/>
      <c r="CJS155" s="31"/>
      <c r="CJT155" s="31"/>
      <c r="CJU155" s="31"/>
      <c r="CJV155" s="31"/>
      <c r="CJW155" s="31"/>
      <c r="CJX155" s="31"/>
      <c r="CJY155" s="31"/>
      <c r="CJZ155" s="31"/>
      <c r="CKA155" s="31"/>
      <c r="CKB155" s="31"/>
      <c r="CKC155" s="31"/>
      <c r="CKD155" s="31"/>
      <c r="CKE155" s="31"/>
      <c r="CKF155" s="31"/>
      <c r="CKG155" s="31"/>
      <c r="CKH155" s="31"/>
      <c r="CKI155" s="31"/>
      <c r="CKJ155" s="31"/>
      <c r="CKK155" s="31"/>
      <c r="CKL155" s="31"/>
      <c r="CKM155" s="31"/>
      <c r="CKN155" s="31"/>
      <c r="CKO155" s="31"/>
      <c r="CKP155" s="31"/>
      <c r="CKQ155" s="31"/>
      <c r="CKR155" s="31"/>
      <c r="CKS155" s="31"/>
      <c r="CKT155" s="31"/>
      <c r="CKU155" s="31"/>
      <c r="CKV155" s="31"/>
      <c r="CKW155" s="31"/>
      <c r="CKX155" s="31"/>
      <c r="CKY155" s="31"/>
      <c r="CKZ155" s="31"/>
      <c r="CLA155" s="31"/>
      <c r="CLB155" s="31"/>
      <c r="CLC155" s="31"/>
      <c r="CLD155" s="31"/>
      <c r="CLE155" s="31"/>
      <c r="CLF155" s="31"/>
      <c r="CLG155" s="31"/>
      <c r="CLH155" s="31"/>
      <c r="CLI155" s="31"/>
      <c r="CLJ155" s="31"/>
      <c r="CLK155" s="31"/>
      <c r="CLL155" s="31"/>
      <c r="CLM155" s="31"/>
      <c r="CLN155" s="31"/>
      <c r="CLO155" s="31"/>
      <c r="CLP155" s="31"/>
      <c r="CLQ155" s="31"/>
      <c r="CLR155" s="31"/>
      <c r="CLS155" s="31"/>
      <c r="CLT155" s="31"/>
      <c r="CLU155" s="31"/>
      <c r="CLV155" s="31"/>
      <c r="CLW155" s="31"/>
      <c r="CLX155" s="31"/>
      <c r="CLY155" s="31"/>
      <c r="CLZ155" s="31"/>
      <c r="CMA155" s="31"/>
      <c r="CMB155" s="31"/>
      <c r="CMC155" s="31"/>
      <c r="CMD155" s="31"/>
      <c r="CME155" s="31"/>
      <c r="CMF155" s="31"/>
      <c r="CMG155" s="31"/>
      <c r="CMH155" s="31"/>
      <c r="CMI155" s="31"/>
      <c r="CMJ155" s="31"/>
      <c r="CMK155" s="31"/>
      <c r="CML155" s="31"/>
      <c r="CMM155" s="31"/>
      <c r="CMN155" s="31"/>
      <c r="CMO155" s="31"/>
      <c r="CMP155" s="31"/>
      <c r="CMQ155" s="31"/>
      <c r="CMR155" s="31"/>
      <c r="CMS155" s="31"/>
      <c r="CMT155" s="31"/>
      <c r="CMU155" s="31"/>
      <c r="CMV155" s="31"/>
      <c r="CMW155" s="31"/>
      <c r="CMX155" s="31"/>
      <c r="CMY155" s="31"/>
      <c r="CMZ155" s="31"/>
      <c r="CNA155" s="31"/>
      <c r="CNB155" s="31"/>
      <c r="CNC155" s="31"/>
      <c r="CND155" s="31"/>
      <c r="CNE155" s="31"/>
      <c r="CNF155" s="31"/>
      <c r="CNG155" s="31"/>
      <c r="CNH155" s="31"/>
      <c r="CNI155" s="31"/>
      <c r="CNJ155" s="31"/>
      <c r="CNK155" s="31"/>
      <c r="CNL155" s="31"/>
      <c r="CNM155" s="31"/>
      <c r="CNN155" s="31"/>
      <c r="CNO155" s="31"/>
      <c r="CNP155" s="31"/>
      <c r="CNQ155" s="31"/>
      <c r="CNR155" s="31"/>
      <c r="CNS155" s="31"/>
      <c r="CNT155" s="31"/>
      <c r="CNU155" s="31"/>
      <c r="CNV155" s="31"/>
      <c r="CNW155" s="31"/>
      <c r="CNX155" s="31"/>
      <c r="CNY155" s="31"/>
      <c r="CNZ155" s="31"/>
      <c r="COA155" s="31"/>
      <c r="COB155" s="31"/>
      <c r="COC155" s="31"/>
      <c r="COD155" s="31"/>
      <c r="COE155" s="31"/>
      <c r="COF155" s="31"/>
      <c r="COG155" s="31"/>
      <c r="COH155" s="31"/>
      <c r="COI155" s="31"/>
      <c r="COJ155" s="31"/>
      <c r="COK155" s="31"/>
      <c r="COL155" s="31"/>
      <c r="COM155" s="31"/>
      <c r="CON155" s="31"/>
      <c r="COO155" s="31"/>
      <c r="COP155" s="31"/>
      <c r="COQ155" s="31"/>
      <c r="COR155" s="31"/>
      <c r="COS155" s="31"/>
      <c r="COT155" s="31"/>
      <c r="COU155" s="31"/>
      <c r="COV155" s="31"/>
      <c r="COW155" s="31"/>
      <c r="COX155" s="31"/>
      <c r="COY155" s="31"/>
      <c r="COZ155" s="31"/>
      <c r="CPA155" s="31"/>
      <c r="CPB155" s="31"/>
      <c r="CPC155" s="31"/>
      <c r="CPD155" s="31"/>
      <c r="CPE155" s="31"/>
      <c r="CPF155" s="31"/>
      <c r="CPG155" s="31"/>
      <c r="CPH155" s="31"/>
      <c r="CPI155" s="31"/>
      <c r="CPJ155" s="31"/>
      <c r="CPK155" s="31"/>
      <c r="CPL155" s="31"/>
      <c r="CPM155" s="31"/>
      <c r="CPN155" s="31"/>
      <c r="CPO155" s="31"/>
      <c r="CPP155" s="31"/>
      <c r="CPQ155" s="31"/>
      <c r="CPR155" s="31"/>
      <c r="CPS155" s="31"/>
      <c r="CPT155" s="31"/>
      <c r="CPU155" s="31"/>
      <c r="CPV155" s="31"/>
      <c r="CPW155" s="31"/>
      <c r="CPX155" s="31"/>
      <c r="CPY155" s="31"/>
      <c r="CPZ155" s="31"/>
      <c r="CQA155" s="31"/>
      <c r="CQB155" s="31"/>
      <c r="CQC155" s="31"/>
      <c r="CQD155" s="31"/>
      <c r="CQE155" s="31"/>
      <c r="CQF155" s="31"/>
      <c r="CQG155" s="31"/>
      <c r="CQH155" s="31"/>
      <c r="CQI155" s="31"/>
      <c r="CQJ155" s="31"/>
      <c r="CQK155" s="31"/>
      <c r="CQL155" s="31"/>
      <c r="CQM155" s="31"/>
      <c r="CQN155" s="31"/>
      <c r="CQO155" s="31"/>
      <c r="CQP155" s="31"/>
      <c r="CQQ155" s="31"/>
      <c r="CQR155" s="31"/>
      <c r="CQS155" s="31"/>
      <c r="CQT155" s="31"/>
      <c r="CQU155" s="31"/>
      <c r="CQV155" s="31"/>
      <c r="CQW155" s="31"/>
      <c r="CQX155" s="31"/>
      <c r="CQY155" s="31"/>
      <c r="CQZ155" s="31"/>
      <c r="CRA155" s="31"/>
      <c r="CRB155" s="31"/>
      <c r="CRC155" s="31"/>
      <c r="CRD155" s="31"/>
      <c r="CRE155" s="31"/>
      <c r="CRF155" s="31"/>
      <c r="CRG155" s="31"/>
      <c r="CRH155" s="31"/>
      <c r="CRI155" s="31"/>
      <c r="CRJ155" s="31"/>
      <c r="CRK155" s="31"/>
      <c r="CRL155" s="31"/>
      <c r="CRM155" s="31"/>
      <c r="CRN155" s="31"/>
      <c r="CRO155" s="31"/>
      <c r="CRP155" s="31"/>
      <c r="CRQ155" s="31"/>
      <c r="CRR155" s="31"/>
      <c r="CRS155" s="31"/>
      <c r="CRT155" s="31"/>
      <c r="CRU155" s="31"/>
      <c r="CRV155" s="31"/>
      <c r="CRW155" s="31"/>
      <c r="CRX155" s="31"/>
      <c r="CRY155" s="31"/>
      <c r="CRZ155" s="31"/>
      <c r="CSA155" s="31"/>
      <c r="CSB155" s="31"/>
      <c r="CSC155" s="31"/>
      <c r="CSD155" s="31"/>
      <c r="CSE155" s="31"/>
      <c r="CSF155" s="31"/>
      <c r="CSG155" s="31"/>
      <c r="CSH155" s="31"/>
      <c r="CSI155" s="31"/>
      <c r="CSJ155" s="31"/>
      <c r="CSK155" s="31"/>
      <c r="CSL155" s="31"/>
      <c r="CSM155" s="31"/>
      <c r="CSN155" s="31"/>
      <c r="CSO155" s="31"/>
      <c r="CSP155" s="31"/>
      <c r="CSQ155" s="31"/>
      <c r="CSR155" s="31"/>
      <c r="CSS155" s="31"/>
      <c r="CST155" s="31"/>
      <c r="CSU155" s="31"/>
      <c r="CSV155" s="31"/>
      <c r="CSW155" s="31"/>
      <c r="CSX155" s="31"/>
      <c r="CSY155" s="31"/>
      <c r="CSZ155" s="31"/>
      <c r="CTA155" s="31"/>
      <c r="CTB155" s="31"/>
      <c r="CTC155" s="31"/>
      <c r="CTD155" s="31"/>
      <c r="CTE155" s="31"/>
      <c r="CTF155" s="31"/>
      <c r="CTG155" s="31"/>
      <c r="CTH155" s="31"/>
      <c r="CTI155" s="31"/>
      <c r="CTJ155" s="31"/>
      <c r="CTK155" s="31"/>
      <c r="CTL155" s="31"/>
      <c r="CTM155" s="31"/>
      <c r="CTN155" s="31"/>
      <c r="CTO155" s="31"/>
      <c r="CTP155" s="31"/>
      <c r="CTQ155" s="31"/>
      <c r="CTR155" s="31"/>
      <c r="CTS155" s="31"/>
      <c r="CTT155" s="31"/>
      <c r="CTU155" s="31"/>
      <c r="CTV155" s="31"/>
      <c r="CTW155" s="31"/>
      <c r="CTX155" s="31"/>
      <c r="CTY155" s="31"/>
      <c r="CTZ155" s="31"/>
      <c r="CUA155" s="31"/>
      <c r="CUB155" s="31"/>
      <c r="CUC155" s="31"/>
      <c r="CUD155" s="31"/>
      <c r="CUE155" s="31"/>
      <c r="CUF155" s="31"/>
      <c r="CUG155" s="31"/>
      <c r="CUH155" s="31"/>
      <c r="CUI155" s="31"/>
      <c r="CUJ155" s="31"/>
      <c r="CUK155" s="31"/>
      <c r="CUL155" s="31"/>
      <c r="CUM155" s="31"/>
      <c r="CUN155" s="31"/>
      <c r="CUO155" s="31"/>
      <c r="CUP155" s="31"/>
      <c r="CUQ155" s="31"/>
      <c r="CUR155" s="31"/>
      <c r="CUS155" s="31"/>
      <c r="CUT155" s="31"/>
      <c r="CUU155" s="31"/>
      <c r="CUV155" s="31"/>
      <c r="CUW155" s="31"/>
      <c r="CUX155" s="31"/>
      <c r="CUY155" s="31"/>
      <c r="CUZ155" s="31"/>
      <c r="CVA155" s="31"/>
      <c r="CVB155" s="31"/>
      <c r="CVC155" s="31"/>
      <c r="CVD155" s="31"/>
      <c r="CVE155" s="31"/>
      <c r="CVF155" s="31"/>
      <c r="CVG155" s="31"/>
      <c r="CVH155" s="31"/>
      <c r="CVI155" s="31"/>
      <c r="CVJ155" s="31"/>
      <c r="CVK155" s="31"/>
      <c r="CVL155" s="31"/>
      <c r="CVM155" s="31"/>
      <c r="CVN155" s="31"/>
      <c r="CVO155" s="31"/>
      <c r="CVP155" s="31"/>
      <c r="CVQ155" s="31"/>
      <c r="CVR155" s="31"/>
      <c r="CVS155" s="31"/>
      <c r="CVT155" s="31"/>
      <c r="CVU155" s="31"/>
      <c r="CVV155" s="31"/>
      <c r="CVW155" s="31"/>
      <c r="CVX155" s="31"/>
      <c r="CVY155" s="31"/>
      <c r="CVZ155" s="31"/>
      <c r="CWA155" s="31"/>
      <c r="CWB155" s="31"/>
      <c r="CWC155" s="31"/>
      <c r="CWD155" s="31"/>
      <c r="CWE155" s="31"/>
      <c r="CWF155" s="31"/>
      <c r="CWG155" s="31"/>
      <c r="CWH155" s="31"/>
      <c r="CWI155" s="31"/>
      <c r="CWJ155" s="31"/>
      <c r="CWK155" s="31"/>
      <c r="CWL155" s="31"/>
      <c r="CWM155" s="31"/>
      <c r="CWN155" s="31"/>
      <c r="CWO155" s="31"/>
      <c r="CWP155" s="31"/>
      <c r="CWQ155" s="31"/>
      <c r="CWR155" s="31"/>
      <c r="CWS155" s="31"/>
      <c r="CWT155" s="31"/>
      <c r="CWU155" s="31"/>
      <c r="CWV155" s="31"/>
      <c r="CWW155" s="31"/>
      <c r="CWX155" s="31"/>
      <c r="CWY155" s="31"/>
      <c r="CWZ155" s="31"/>
      <c r="CXA155" s="31"/>
      <c r="CXB155" s="31"/>
      <c r="CXC155" s="31"/>
      <c r="CXD155" s="31"/>
      <c r="CXE155" s="31"/>
      <c r="CXF155" s="31"/>
      <c r="CXG155" s="31"/>
      <c r="CXH155" s="31"/>
    </row>
    <row r="156" spans="1:2660" s="82" customFormat="1" ht="31.5" customHeight="1" x14ac:dyDescent="0.2">
      <c r="A156" s="8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c r="BH156" s="31"/>
      <c r="BI156" s="31"/>
      <c r="BJ156" s="31"/>
      <c r="BK156" s="31"/>
      <c r="BL156" s="31"/>
      <c r="BM156" s="31"/>
      <c r="BN156" s="31"/>
      <c r="BO156" s="31"/>
      <c r="BP156" s="31"/>
      <c r="BQ156" s="31"/>
      <c r="BR156" s="31"/>
      <c r="BS156" s="31"/>
      <c r="BT156" s="31"/>
      <c r="BU156" s="31"/>
      <c r="BV156" s="31"/>
      <c r="BW156" s="31"/>
      <c r="BX156" s="31"/>
      <c r="BY156" s="31"/>
      <c r="BZ156" s="31"/>
      <c r="CA156" s="31"/>
      <c r="CB156" s="31"/>
      <c r="CC156" s="31"/>
      <c r="CD156" s="31"/>
      <c r="CE156" s="31"/>
      <c r="CF156" s="31"/>
      <c r="CG156" s="31"/>
      <c r="CH156" s="31"/>
      <c r="CI156" s="31"/>
      <c r="CJ156" s="31"/>
      <c r="CK156" s="31"/>
      <c r="CL156" s="31"/>
      <c r="CM156" s="31"/>
      <c r="CN156" s="31"/>
      <c r="CO156" s="31"/>
      <c r="CP156" s="31"/>
      <c r="CQ156" s="31"/>
      <c r="CR156" s="31"/>
      <c r="CS156" s="31"/>
      <c r="CT156" s="31"/>
      <c r="CU156" s="31"/>
      <c r="CV156" s="31"/>
      <c r="CW156" s="31"/>
      <c r="CX156" s="31"/>
      <c r="CY156" s="31"/>
      <c r="CZ156" s="31"/>
      <c r="DA156" s="31"/>
      <c r="DB156" s="31"/>
      <c r="DC156" s="31"/>
      <c r="DD156" s="31"/>
      <c r="DE156" s="31"/>
      <c r="DF156" s="31"/>
      <c r="DG156" s="31"/>
      <c r="DH156" s="31"/>
      <c r="DI156" s="31"/>
      <c r="DJ156" s="31"/>
      <c r="DK156" s="31"/>
      <c r="DL156" s="31"/>
      <c r="DM156" s="31"/>
      <c r="DN156" s="31"/>
      <c r="DO156" s="31"/>
      <c r="DP156" s="31"/>
      <c r="DQ156" s="31"/>
      <c r="DR156" s="31"/>
      <c r="DS156" s="31"/>
      <c r="DT156" s="31"/>
      <c r="DU156" s="31"/>
      <c r="DV156" s="31"/>
      <c r="DW156" s="31"/>
      <c r="DX156" s="31"/>
      <c r="DY156" s="31"/>
      <c r="DZ156" s="31"/>
      <c r="EA156" s="31"/>
      <c r="EB156" s="31"/>
      <c r="EC156" s="31"/>
      <c r="ED156" s="31"/>
      <c r="EE156" s="31"/>
      <c r="EF156" s="31"/>
      <c r="EG156" s="31"/>
      <c r="EH156" s="31"/>
      <c r="EI156" s="31"/>
      <c r="EJ156" s="31"/>
      <c r="EK156" s="31"/>
      <c r="EL156" s="31"/>
      <c r="EM156" s="31"/>
      <c r="EN156" s="31"/>
      <c r="EO156" s="31"/>
      <c r="EP156" s="31"/>
      <c r="EQ156" s="31"/>
      <c r="ER156" s="31"/>
      <c r="ES156" s="31"/>
      <c r="ET156" s="31"/>
      <c r="EU156" s="31"/>
      <c r="EV156" s="31"/>
      <c r="EW156" s="31"/>
      <c r="EX156" s="31"/>
      <c r="EY156" s="31"/>
      <c r="EZ156" s="31"/>
      <c r="FA156" s="31"/>
      <c r="FB156" s="31"/>
      <c r="FC156" s="31"/>
      <c r="FD156" s="31"/>
      <c r="FE156" s="31"/>
      <c r="FF156" s="31"/>
      <c r="FG156" s="31"/>
      <c r="FH156" s="31"/>
      <c r="FI156" s="31"/>
      <c r="FJ156" s="31"/>
      <c r="FK156" s="31"/>
      <c r="FL156" s="31"/>
      <c r="FM156" s="31"/>
      <c r="FN156" s="31"/>
      <c r="FO156" s="31"/>
      <c r="FP156" s="31"/>
      <c r="FQ156" s="31"/>
      <c r="FR156" s="31"/>
      <c r="FS156" s="31"/>
      <c r="FT156" s="31"/>
      <c r="FU156" s="31"/>
      <c r="FV156" s="31"/>
      <c r="FW156" s="31"/>
      <c r="FX156" s="31"/>
      <c r="FY156" s="31"/>
      <c r="FZ156" s="31"/>
      <c r="GA156" s="31"/>
      <c r="GB156" s="31"/>
      <c r="GC156" s="31"/>
      <c r="GD156" s="31"/>
      <c r="GE156" s="31"/>
      <c r="GF156" s="31"/>
      <c r="GG156" s="31"/>
      <c r="GH156" s="31"/>
      <c r="GI156" s="31"/>
      <c r="GJ156" s="31"/>
      <c r="GK156" s="31"/>
      <c r="GL156" s="31"/>
      <c r="GM156" s="31"/>
      <c r="GN156" s="31"/>
      <c r="GO156" s="31"/>
      <c r="GP156" s="31"/>
      <c r="GQ156" s="31"/>
      <c r="GR156" s="31"/>
      <c r="GS156" s="31"/>
      <c r="GT156" s="31"/>
      <c r="GU156" s="31"/>
      <c r="GV156" s="31"/>
      <c r="GW156" s="31"/>
      <c r="GX156" s="31"/>
      <c r="GY156" s="31"/>
      <c r="GZ156" s="31"/>
      <c r="HA156" s="31"/>
      <c r="HB156" s="31"/>
      <c r="HC156" s="31"/>
      <c r="HD156" s="31"/>
      <c r="HE156" s="31"/>
      <c r="HF156" s="31"/>
      <c r="HG156" s="31"/>
      <c r="HH156" s="31"/>
      <c r="HI156" s="31"/>
      <c r="HJ156" s="31"/>
      <c r="HK156" s="31"/>
      <c r="HL156" s="31"/>
      <c r="HM156" s="31"/>
      <c r="HN156" s="31"/>
      <c r="HO156" s="31"/>
      <c r="HP156" s="31"/>
      <c r="HQ156" s="31"/>
      <c r="HR156" s="31"/>
      <c r="HS156" s="31"/>
      <c r="HT156" s="31"/>
      <c r="HU156" s="31"/>
      <c r="HV156" s="31"/>
      <c r="HW156" s="31"/>
      <c r="HX156" s="31"/>
      <c r="HY156" s="31"/>
      <c r="HZ156" s="31"/>
      <c r="IA156" s="31"/>
      <c r="IB156" s="31"/>
      <c r="IC156" s="31"/>
      <c r="ID156" s="31"/>
      <c r="IE156" s="31"/>
      <c r="IF156" s="31"/>
      <c r="IG156" s="31"/>
      <c r="IH156" s="31"/>
      <c r="II156" s="31"/>
      <c r="IJ156" s="31"/>
      <c r="IK156" s="31"/>
      <c r="IL156" s="31"/>
      <c r="IM156" s="31"/>
      <c r="IN156" s="31"/>
      <c r="IO156" s="31"/>
      <c r="IP156" s="31"/>
      <c r="IQ156" s="31"/>
      <c r="IR156" s="31"/>
      <c r="IS156" s="31"/>
      <c r="IT156" s="31"/>
      <c r="IU156" s="31"/>
      <c r="IV156" s="31"/>
      <c r="IW156" s="31"/>
      <c r="IX156" s="31"/>
      <c r="IY156" s="31"/>
      <c r="IZ156" s="31"/>
      <c r="JA156" s="31"/>
      <c r="JB156" s="31"/>
      <c r="JC156" s="31"/>
      <c r="JD156" s="31"/>
      <c r="JE156" s="31"/>
      <c r="JF156" s="31"/>
      <c r="JG156" s="31"/>
      <c r="JH156" s="31"/>
      <c r="JI156" s="31"/>
      <c r="JJ156" s="31"/>
      <c r="JK156" s="31"/>
      <c r="JL156" s="31"/>
      <c r="JM156" s="31"/>
      <c r="JN156" s="31"/>
      <c r="JO156" s="31"/>
      <c r="JP156" s="31"/>
      <c r="JQ156" s="31"/>
      <c r="JR156" s="31"/>
      <c r="JS156" s="31"/>
      <c r="JT156" s="31"/>
      <c r="JU156" s="31"/>
      <c r="JV156" s="31"/>
      <c r="JW156" s="31"/>
      <c r="JX156" s="31"/>
      <c r="JY156" s="31"/>
      <c r="JZ156" s="31"/>
      <c r="KA156" s="31"/>
      <c r="KB156" s="31"/>
      <c r="KC156" s="31"/>
      <c r="KD156" s="31"/>
      <c r="KE156" s="31"/>
      <c r="KF156" s="31"/>
      <c r="KG156" s="31"/>
      <c r="KH156" s="31"/>
      <c r="KI156" s="31"/>
      <c r="KJ156" s="31"/>
      <c r="KK156" s="31"/>
      <c r="KL156" s="31"/>
      <c r="KM156" s="31"/>
      <c r="KN156" s="31"/>
      <c r="KO156" s="31"/>
      <c r="KP156" s="31"/>
      <c r="KQ156" s="31"/>
      <c r="KR156" s="31"/>
      <c r="KS156" s="31"/>
      <c r="KT156" s="31"/>
      <c r="KU156" s="31"/>
      <c r="KV156" s="31"/>
      <c r="KW156" s="31"/>
      <c r="KX156" s="31"/>
      <c r="KY156" s="31"/>
      <c r="KZ156" s="31"/>
      <c r="LA156" s="31"/>
      <c r="LB156" s="31"/>
      <c r="LC156" s="31"/>
      <c r="LD156" s="31"/>
      <c r="LE156" s="31"/>
      <c r="LF156" s="31"/>
      <c r="LG156" s="31"/>
      <c r="LH156" s="31"/>
      <c r="LI156" s="31"/>
      <c r="LJ156" s="31"/>
      <c r="LK156" s="31"/>
      <c r="LL156" s="31"/>
      <c r="LM156" s="31"/>
      <c r="LN156" s="31"/>
      <c r="LO156" s="31"/>
      <c r="LP156" s="31"/>
      <c r="LQ156" s="31"/>
      <c r="LR156" s="31"/>
      <c r="LS156" s="31"/>
      <c r="LT156" s="31"/>
      <c r="LU156" s="31"/>
      <c r="LV156" s="31"/>
      <c r="LW156" s="31"/>
      <c r="LX156" s="31"/>
      <c r="LY156" s="31"/>
      <c r="LZ156" s="31"/>
      <c r="MA156" s="31"/>
      <c r="MB156" s="31"/>
      <c r="MC156" s="31"/>
      <c r="MD156" s="31"/>
      <c r="ME156" s="31"/>
      <c r="MF156" s="31"/>
      <c r="MG156" s="31"/>
      <c r="MH156" s="31"/>
      <c r="MI156" s="31"/>
      <c r="MJ156" s="31"/>
      <c r="MK156" s="31"/>
      <c r="ML156" s="31"/>
      <c r="MM156" s="31"/>
      <c r="MN156" s="31"/>
      <c r="MO156" s="31"/>
      <c r="MP156" s="31"/>
      <c r="MQ156" s="31"/>
      <c r="MR156" s="31"/>
      <c r="MS156" s="31"/>
      <c r="MT156" s="31"/>
      <c r="MU156" s="31"/>
      <c r="MV156" s="31"/>
      <c r="MW156" s="31"/>
      <c r="MX156" s="31"/>
      <c r="MY156" s="31"/>
      <c r="MZ156" s="31"/>
      <c r="NA156" s="31"/>
      <c r="NB156" s="31"/>
      <c r="NC156" s="31"/>
      <c r="ND156" s="31"/>
      <c r="NE156" s="31"/>
      <c r="NF156" s="31"/>
      <c r="NG156" s="31"/>
      <c r="NH156" s="31"/>
      <c r="NI156" s="31"/>
      <c r="NJ156" s="31"/>
      <c r="NK156" s="31"/>
      <c r="NL156" s="31"/>
      <c r="NM156" s="31"/>
      <c r="NN156" s="31"/>
      <c r="NO156" s="31"/>
      <c r="NP156" s="31"/>
      <c r="NQ156" s="31"/>
      <c r="NR156" s="31"/>
      <c r="NS156" s="31"/>
      <c r="NT156" s="31"/>
      <c r="NU156" s="31"/>
      <c r="NV156" s="31"/>
      <c r="NW156" s="31"/>
      <c r="NX156" s="31"/>
      <c r="NY156" s="31"/>
      <c r="NZ156" s="31"/>
      <c r="OA156" s="31"/>
      <c r="OB156" s="31"/>
      <c r="OC156" s="31"/>
      <c r="OD156" s="31"/>
      <c r="OE156" s="31"/>
      <c r="OF156" s="31"/>
      <c r="OG156" s="31"/>
      <c r="OH156" s="31"/>
      <c r="OI156" s="31"/>
      <c r="OJ156" s="31"/>
      <c r="OK156" s="31"/>
      <c r="OL156" s="31"/>
      <c r="OM156" s="31"/>
      <c r="ON156" s="31"/>
      <c r="OO156" s="31"/>
      <c r="OP156" s="31"/>
      <c r="OQ156" s="31"/>
      <c r="OR156" s="31"/>
      <c r="OS156" s="31"/>
      <c r="OT156" s="31"/>
      <c r="OU156" s="31"/>
      <c r="OV156" s="31"/>
      <c r="OW156" s="31"/>
      <c r="OX156" s="31"/>
      <c r="OY156" s="31"/>
      <c r="OZ156" s="31"/>
      <c r="PA156" s="31"/>
      <c r="PB156" s="31"/>
      <c r="PC156" s="31"/>
      <c r="PD156" s="31"/>
      <c r="PE156" s="31"/>
      <c r="PF156" s="31"/>
      <c r="PG156" s="31"/>
      <c r="PH156" s="31"/>
      <c r="PI156" s="31"/>
      <c r="PJ156" s="31"/>
      <c r="PK156" s="31"/>
      <c r="PL156" s="31"/>
      <c r="PM156" s="31"/>
      <c r="PN156" s="31"/>
      <c r="PO156" s="31"/>
      <c r="PP156" s="31"/>
      <c r="PQ156" s="31"/>
      <c r="PR156" s="31"/>
      <c r="PS156" s="31"/>
      <c r="PT156" s="31"/>
      <c r="PU156" s="31"/>
      <c r="PV156" s="31"/>
      <c r="PW156" s="31"/>
      <c r="PX156" s="31"/>
      <c r="PY156" s="31"/>
      <c r="PZ156" s="31"/>
      <c r="QA156" s="31"/>
      <c r="QB156" s="31"/>
      <c r="QC156" s="31"/>
      <c r="QD156" s="31"/>
      <c r="QE156" s="31"/>
      <c r="QF156" s="31"/>
      <c r="QG156" s="31"/>
      <c r="QH156" s="31"/>
      <c r="QI156" s="31"/>
      <c r="QJ156" s="31"/>
      <c r="QK156" s="31"/>
      <c r="QL156" s="31"/>
      <c r="QM156" s="31"/>
      <c r="QN156" s="31"/>
      <c r="QO156" s="31"/>
      <c r="QP156" s="31"/>
      <c r="QQ156" s="31"/>
      <c r="QR156" s="31"/>
      <c r="QS156" s="31"/>
      <c r="QT156" s="31"/>
      <c r="QU156" s="31"/>
      <c r="QV156" s="31"/>
      <c r="QW156" s="31"/>
      <c r="QX156" s="31"/>
      <c r="QY156" s="31"/>
      <c r="QZ156" s="31"/>
      <c r="RA156" s="31"/>
      <c r="RB156" s="31"/>
      <c r="RC156" s="31"/>
      <c r="RD156" s="31"/>
      <c r="RE156" s="31"/>
      <c r="RF156" s="31"/>
      <c r="RG156" s="31"/>
      <c r="RH156" s="31"/>
      <c r="RI156" s="31"/>
      <c r="RJ156" s="31"/>
      <c r="RK156" s="31"/>
      <c r="RL156" s="31"/>
      <c r="RM156" s="31"/>
      <c r="RN156" s="31"/>
      <c r="RO156" s="31"/>
      <c r="RP156" s="31"/>
      <c r="RQ156" s="31"/>
      <c r="RR156" s="31"/>
      <c r="RS156" s="31"/>
      <c r="RT156" s="31"/>
      <c r="RU156" s="31"/>
      <c r="RV156" s="31"/>
      <c r="RW156" s="31"/>
      <c r="RX156" s="31"/>
      <c r="RY156" s="31"/>
      <c r="RZ156" s="31"/>
      <c r="SA156" s="31"/>
      <c r="SB156" s="31"/>
      <c r="SC156" s="31"/>
      <c r="SD156" s="31"/>
      <c r="SE156" s="31"/>
      <c r="SF156" s="31"/>
      <c r="SG156" s="31"/>
      <c r="SH156" s="31"/>
      <c r="SI156" s="31"/>
      <c r="SJ156" s="31"/>
      <c r="SK156" s="31"/>
      <c r="SL156" s="31"/>
      <c r="SM156" s="31"/>
      <c r="SN156" s="31"/>
      <c r="SO156" s="31"/>
      <c r="SP156" s="31"/>
      <c r="SQ156" s="31"/>
      <c r="SR156" s="31"/>
      <c r="SS156" s="31"/>
      <c r="ST156" s="31"/>
      <c r="SU156" s="31"/>
      <c r="SV156" s="31"/>
      <c r="SW156" s="31"/>
      <c r="SX156" s="31"/>
      <c r="SY156" s="31"/>
      <c r="SZ156" s="31"/>
      <c r="TA156" s="31"/>
      <c r="TB156" s="31"/>
      <c r="TC156" s="31"/>
      <c r="TD156" s="31"/>
      <c r="TE156" s="31"/>
      <c r="TF156" s="31"/>
      <c r="TG156" s="31"/>
      <c r="TH156" s="31"/>
      <c r="TI156" s="31"/>
      <c r="TJ156" s="31"/>
      <c r="TK156" s="31"/>
      <c r="TL156" s="31"/>
      <c r="TM156" s="31"/>
      <c r="TN156" s="31"/>
      <c r="TO156" s="31"/>
      <c r="TP156" s="31"/>
      <c r="TQ156" s="31"/>
      <c r="TR156" s="31"/>
      <c r="TS156" s="31"/>
      <c r="TT156" s="31"/>
      <c r="TU156" s="31"/>
      <c r="TV156" s="31"/>
      <c r="TW156" s="31"/>
      <c r="TX156" s="31"/>
      <c r="TY156" s="31"/>
      <c r="TZ156" s="31"/>
      <c r="UA156" s="31"/>
      <c r="UB156" s="31"/>
      <c r="UC156" s="31"/>
      <c r="UD156" s="31"/>
      <c r="UE156" s="31"/>
      <c r="UF156" s="31"/>
      <c r="UG156" s="31"/>
      <c r="UH156" s="31"/>
      <c r="UI156" s="31"/>
      <c r="UJ156" s="31"/>
      <c r="UK156" s="31"/>
      <c r="UL156" s="31"/>
      <c r="UM156" s="31"/>
      <c r="UN156" s="31"/>
      <c r="UO156" s="31"/>
      <c r="UP156" s="31"/>
      <c r="UQ156" s="31"/>
      <c r="UR156" s="31"/>
      <c r="US156" s="31"/>
      <c r="UT156" s="31"/>
      <c r="UU156" s="31"/>
      <c r="UV156" s="31"/>
      <c r="UW156" s="31"/>
      <c r="UX156" s="31"/>
      <c r="UY156" s="31"/>
      <c r="UZ156" s="31"/>
      <c r="VA156" s="31"/>
      <c r="VB156" s="31"/>
      <c r="VC156" s="31"/>
      <c r="VD156" s="31"/>
      <c r="VE156" s="31"/>
      <c r="VF156" s="31"/>
      <c r="VG156" s="31"/>
      <c r="VH156" s="31"/>
      <c r="VI156" s="31"/>
      <c r="VJ156" s="31"/>
      <c r="VK156" s="31"/>
      <c r="VL156" s="31"/>
      <c r="VM156" s="31"/>
      <c r="VN156" s="31"/>
      <c r="VO156" s="31"/>
      <c r="VP156" s="31"/>
      <c r="VQ156" s="31"/>
      <c r="VR156" s="31"/>
      <c r="VS156" s="31"/>
      <c r="VT156" s="31"/>
      <c r="VU156" s="31"/>
      <c r="VV156" s="31"/>
      <c r="VW156" s="31"/>
      <c r="VX156" s="31"/>
      <c r="VY156" s="31"/>
      <c r="VZ156" s="31"/>
      <c r="WA156" s="31"/>
      <c r="WB156" s="31"/>
      <c r="WC156" s="31"/>
      <c r="WD156" s="31"/>
      <c r="WE156" s="31"/>
      <c r="WF156" s="31"/>
      <c r="WG156" s="31"/>
      <c r="WH156" s="31"/>
      <c r="WI156" s="31"/>
      <c r="WJ156" s="31"/>
      <c r="WK156" s="31"/>
      <c r="WL156" s="31"/>
      <c r="WM156" s="31"/>
      <c r="WN156" s="31"/>
      <c r="WO156" s="31"/>
      <c r="WP156" s="31"/>
      <c r="WQ156" s="31"/>
      <c r="WR156" s="31"/>
      <c r="WS156" s="31"/>
      <c r="WT156" s="31"/>
      <c r="WU156" s="31"/>
      <c r="WV156" s="31"/>
      <c r="WW156" s="31"/>
      <c r="WX156" s="31"/>
      <c r="WY156" s="31"/>
      <c r="WZ156" s="31"/>
      <c r="XA156" s="31"/>
      <c r="XB156" s="31"/>
      <c r="XC156" s="31"/>
      <c r="XD156" s="31"/>
      <c r="XE156" s="31"/>
      <c r="XF156" s="31"/>
      <c r="XG156" s="31"/>
      <c r="XH156" s="31"/>
      <c r="XI156" s="31"/>
      <c r="XJ156" s="31"/>
      <c r="XK156" s="31"/>
      <c r="XL156" s="31"/>
      <c r="XM156" s="31"/>
      <c r="XN156" s="31"/>
      <c r="XO156" s="31"/>
      <c r="XP156" s="31"/>
      <c r="XQ156" s="31"/>
      <c r="XR156" s="31"/>
      <c r="XS156" s="31"/>
      <c r="XT156" s="31"/>
      <c r="XU156" s="31"/>
      <c r="XV156" s="31"/>
      <c r="XW156" s="31"/>
      <c r="XX156" s="31"/>
      <c r="XY156" s="31"/>
      <c r="XZ156" s="31"/>
      <c r="YA156" s="31"/>
      <c r="YB156" s="31"/>
      <c r="YC156" s="31"/>
      <c r="YD156" s="31"/>
      <c r="YE156" s="31"/>
      <c r="YF156" s="31"/>
      <c r="YG156" s="31"/>
      <c r="YH156" s="31"/>
      <c r="YI156" s="31"/>
      <c r="YJ156" s="31"/>
      <c r="YK156" s="31"/>
      <c r="YL156" s="31"/>
      <c r="YM156" s="31"/>
      <c r="YN156" s="31"/>
      <c r="YO156" s="31"/>
      <c r="YP156" s="31"/>
      <c r="YQ156" s="31"/>
      <c r="YR156" s="31"/>
      <c r="YS156" s="31"/>
      <c r="YT156" s="31"/>
      <c r="YU156" s="31"/>
      <c r="YV156" s="31"/>
      <c r="YW156" s="31"/>
      <c r="YX156" s="31"/>
      <c r="YY156" s="31"/>
      <c r="YZ156" s="31"/>
      <c r="ZA156" s="31"/>
      <c r="ZB156" s="31"/>
      <c r="ZC156" s="31"/>
      <c r="ZD156" s="31"/>
      <c r="ZE156" s="31"/>
      <c r="ZF156" s="31"/>
      <c r="ZG156" s="31"/>
      <c r="ZH156" s="31"/>
      <c r="ZI156" s="31"/>
      <c r="ZJ156" s="31"/>
      <c r="ZK156" s="31"/>
      <c r="ZL156" s="31"/>
      <c r="ZM156" s="31"/>
      <c r="ZN156" s="31"/>
      <c r="ZO156" s="31"/>
      <c r="ZP156" s="31"/>
      <c r="ZQ156" s="31"/>
      <c r="ZR156" s="31"/>
      <c r="ZS156" s="31"/>
      <c r="ZT156" s="31"/>
      <c r="ZU156" s="31"/>
      <c r="ZV156" s="31"/>
      <c r="ZW156" s="31"/>
      <c r="ZX156" s="31"/>
      <c r="ZY156" s="31"/>
      <c r="ZZ156" s="31"/>
      <c r="AAA156" s="31"/>
      <c r="AAB156" s="31"/>
      <c r="AAC156" s="31"/>
      <c r="AAD156" s="31"/>
      <c r="AAE156" s="31"/>
      <c r="AAF156" s="31"/>
      <c r="AAG156" s="31"/>
      <c r="AAH156" s="31"/>
      <c r="AAI156" s="31"/>
      <c r="AAJ156" s="31"/>
      <c r="AAK156" s="31"/>
      <c r="AAL156" s="31"/>
      <c r="AAM156" s="31"/>
      <c r="AAN156" s="31"/>
      <c r="AAO156" s="31"/>
      <c r="AAP156" s="31"/>
      <c r="AAQ156" s="31"/>
      <c r="AAR156" s="31"/>
      <c r="AAS156" s="31"/>
      <c r="AAT156" s="31"/>
      <c r="AAU156" s="31"/>
      <c r="AAV156" s="31"/>
      <c r="AAW156" s="31"/>
      <c r="AAX156" s="31"/>
      <c r="AAY156" s="31"/>
      <c r="AAZ156" s="31"/>
      <c r="ABA156" s="31"/>
      <c r="ABB156" s="31"/>
      <c r="ABC156" s="31"/>
      <c r="ABD156" s="31"/>
      <c r="ABE156" s="31"/>
      <c r="ABF156" s="31"/>
      <c r="ABG156" s="31"/>
      <c r="ABH156" s="31"/>
      <c r="ABI156" s="31"/>
      <c r="ABJ156" s="31"/>
      <c r="ABK156" s="31"/>
      <c r="ABL156" s="31"/>
      <c r="ABM156" s="31"/>
      <c r="ABN156" s="31"/>
      <c r="ABO156" s="31"/>
      <c r="ABP156" s="31"/>
      <c r="ABQ156" s="31"/>
      <c r="ABR156" s="31"/>
      <c r="ABS156" s="31"/>
      <c r="ABT156" s="31"/>
      <c r="ABU156" s="31"/>
      <c r="ABV156" s="31"/>
      <c r="ABW156" s="31"/>
      <c r="ABX156" s="31"/>
      <c r="ABY156" s="31"/>
      <c r="ABZ156" s="31"/>
      <c r="ACA156" s="31"/>
      <c r="ACB156" s="31"/>
      <c r="ACC156" s="31"/>
      <c r="ACD156" s="31"/>
      <c r="ACE156" s="31"/>
      <c r="ACF156" s="31"/>
      <c r="ACG156" s="31"/>
      <c r="ACH156" s="31"/>
      <c r="ACI156" s="31"/>
      <c r="ACJ156" s="31"/>
      <c r="ACK156" s="31"/>
      <c r="ACL156" s="31"/>
      <c r="ACM156" s="31"/>
      <c r="ACN156" s="31"/>
      <c r="ACO156" s="31"/>
      <c r="ACP156" s="31"/>
      <c r="ACQ156" s="31"/>
      <c r="ACR156" s="31"/>
      <c r="ACS156" s="31"/>
      <c r="ACT156" s="31"/>
      <c r="ACU156" s="31"/>
      <c r="ACV156" s="31"/>
      <c r="ACW156" s="31"/>
      <c r="ACX156" s="31"/>
      <c r="ACY156" s="31"/>
      <c r="ACZ156" s="31"/>
      <c r="ADA156" s="31"/>
      <c r="ADB156" s="31"/>
      <c r="ADC156" s="31"/>
      <c r="ADD156" s="31"/>
      <c r="ADE156" s="31"/>
      <c r="ADF156" s="31"/>
      <c r="ADG156" s="31"/>
      <c r="ADH156" s="31"/>
      <c r="ADI156" s="31"/>
      <c r="ADJ156" s="31"/>
      <c r="ADK156" s="31"/>
      <c r="ADL156" s="31"/>
      <c r="ADM156" s="31"/>
      <c r="ADN156" s="31"/>
      <c r="ADO156" s="31"/>
      <c r="ADP156" s="31"/>
      <c r="ADQ156" s="31"/>
      <c r="ADR156" s="31"/>
      <c r="ADS156" s="31"/>
      <c r="ADT156" s="31"/>
      <c r="ADU156" s="31"/>
      <c r="ADV156" s="31"/>
      <c r="ADW156" s="31"/>
      <c r="ADX156" s="31"/>
      <c r="ADY156" s="31"/>
      <c r="ADZ156" s="31"/>
      <c r="AEA156" s="31"/>
      <c r="AEB156" s="31"/>
      <c r="AEC156" s="31"/>
      <c r="AED156" s="31"/>
      <c r="AEE156" s="31"/>
      <c r="AEF156" s="31"/>
      <c r="AEG156" s="31"/>
      <c r="AEH156" s="31"/>
      <c r="AEI156" s="31"/>
      <c r="AEJ156" s="31"/>
      <c r="AEK156" s="31"/>
      <c r="AEL156" s="31"/>
      <c r="AEM156" s="31"/>
      <c r="AEN156" s="31"/>
      <c r="AEO156" s="31"/>
      <c r="AEP156" s="31"/>
      <c r="AEQ156" s="31"/>
      <c r="AER156" s="31"/>
      <c r="AES156" s="31"/>
      <c r="AET156" s="31"/>
      <c r="AEU156" s="31"/>
      <c r="AEV156" s="31"/>
      <c r="AEW156" s="31"/>
      <c r="AEX156" s="31"/>
      <c r="AEY156" s="31"/>
      <c r="AEZ156" s="31"/>
      <c r="AFA156" s="31"/>
      <c r="AFB156" s="31"/>
      <c r="AFC156" s="31"/>
      <c r="AFD156" s="31"/>
      <c r="AFE156" s="31"/>
      <c r="AFF156" s="31"/>
      <c r="AFG156" s="31"/>
      <c r="AFH156" s="31"/>
      <c r="AFI156" s="31"/>
      <c r="AFJ156" s="31"/>
      <c r="AFK156" s="31"/>
      <c r="AFL156" s="31"/>
      <c r="AFM156" s="31"/>
      <c r="AFN156" s="31"/>
      <c r="AFO156" s="31"/>
      <c r="AFP156" s="31"/>
      <c r="AFQ156" s="31"/>
      <c r="AFR156" s="31"/>
      <c r="AFS156" s="31"/>
      <c r="AFT156" s="31"/>
      <c r="AFU156" s="31"/>
      <c r="AFV156" s="31"/>
      <c r="AFW156" s="31"/>
      <c r="AFX156" s="31"/>
      <c r="AFY156" s="31"/>
      <c r="AFZ156" s="31"/>
      <c r="AGA156" s="31"/>
      <c r="AGB156" s="31"/>
      <c r="AGC156" s="31"/>
      <c r="AGD156" s="31"/>
      <c r="AGE156" s="31"/>
      <c r="AGF156" s="31"/>
      <c r="AGG156" s="31"/>
      <c r="AGH156" s="31"/>
      <c r="AGI156" s="31"/>
      <c r="AGJ156" s="31"/>
      <c r="AGK156" s="31"/>
      <c r="AGL156" s="31"/>
      <c r="AGM156" s="31"/>
      <c r="AGN156" s="31"/>
      <c r="AGO156" s="31"/>
      <c r="AGP156" s="31"/>
      <c r="AGQ156" s="31"/>
      <c r="AGR156" s="31"/>
      <c r="AGS156" s="31"/>
      <c r="AGT156" s="31"/>
      <c r="AGU156" s="31"/>
      <c r="AGV156" s="31"/>
      <c r="AGW156" s="31"/>
      <c r="AGX156" s="31"/>
      <c r="AGY156" s="31"/>
      <c r="AGZ156" s="31"/>
      <c r="AHA156" s="31"/>
      <c r="AHB156" s="31"/>
      <c r="AHC156" s="31"/>
      <c r="AHD156" s="31"/>
      <c r="AHE156" s="31"/>
      <c r="AHF156" s="31"/>
      <c r="AHG156" s="31"/>
      <c r="AHH156" s="31"/>
      <c r="AHI156" s="31"/>
      <c r="AHJ156" s="31"/>
      <c r="AHK156" s="31"/>
      <c r="AHL156" s="31"/>
      <c r="AHM156" s="31"/>
      <c r="AHN156" s="31"/>
      <c r="AHO156" s="31"/>
      <c r="AHP156" s="31"/>
      <c r="AHQ156" s="31"/>
      <c r="AHR156" s="31"/>
      <c r="AHS156" s="31"/>
      <c r="AHT156" s="31"/>
      <c r="AHU156" s="31"/>
      <c r="AHV156" s="31"/>
      <c r="AHW156" s="31"/>
      <c r="AHX156" s="31"/>
      <c r="AHY156" s="31"/>
      <c r="AHZ156" s="31"/>
      <c r="AIA156" s="31"/>
      <c r="AIB156" s="31"/>
      <c r="AIC156" s="31"/>
      <c r="AID156" s="31"/>
      <c r="AIE156" s="31"/>
      <c r="AIF156" s="31"/>
      <c r="AIG156" s="31"/>
      <c r="AIH156" s="31"/>
      <c r="AII156" s="31"/>
      <c r="AIJ156" s="31"/>
      <c r="AIK156" s="31"/>
      <c r="AIL156" s="31"/>
      <c r="AIM156" s="31"/>
      <c r="AIN156" s="31"/>
      <c r="AIO156" s="31"/>
      <c r="AIP156" s="31"/>
      <c r="AIQ156" s="31"/>
      <c r="AIR156" s="31"/>
      <c r="AIS156" s="31"/>
      <c r="AIT156" s="31"/>
      <c r="AIU156" s="31"/>
      <c r="AIV156" s="31"/>
      <c r="AIW156" s="31"/>
      <c r="AIX156" s="31"/>
      <c r="AIY156" s="31"/>
      <c r="AIZ156" s="31"/>
      <c r="AJA156" s="31"/>
      <c r="AJB156" s="31"/>
      <c r="AJC156" s="31"/>
      <c r="AJD156" s="31"/>
      <c r="AJE156" s="31"/>
      <c r="AJF156" s="31"/>
      <c r="AJG156" s="31"/>
      <c r="AJH156" s="31"/>
      <c r="AJI156" s="31"/>
      <c r="AJJ156" s="31"/>
      <c r="AJK156" s="31"/>
      <c r="AJL156" s="31"/>
      <c r="AJM156" s="31"/>
      <c r="AJN156" s="31"/>
      <c r="AJO156" s="31"/>
      <c r="AJP156" s="31"/>
      <c r="AJQ156" s="31"/>
      <c r="AJR156" s="31"/>
      <c r="AJS156" s="31"/>
      <c r="AJT156" s="31"/>
      <c r="AJU156" s="31"/>
      <c r="AJV156" s="31"/>
      <c r="AJW156" s="31"/>
      <c r="AJX156" s="31"/>
      <c r="AJY156" s="31"/>
      <c r="AJZ156" s="31"/>
      <c r="AKA156" s="31"/>
      <c r="AKB156" s="31"/>
      <c r="AKC156" s="31"/>
      <c r="AKD156" s="31"/>
      <c r="AKE156" s="31"/>
      <c r="AKF156" s="31"/>
      <c r="AKG156" s="31"/>
      <c r="AKH156" s="31"/>
      <c r="AKI156" s="31"/>
      <c r="AKJ156" s="31"/>
      <c r="AKK156" s="31"/>
      <c r="AKL156" s="31"/>
      <c r="AKM156" s="31"/>
      <c r="AKN156" s="31"/>
      <c r="AKO156" s="31"/>
      <c r="AKP156" s="31"/>
      <c r="AKQ156" s="31"/>
      <c r="AKR156" s="31"/>
      <c r="AKS156" s="31"/>
      <c r="AKT156" s="31"/>
      <c r="AKU156" s="31"/>
      <c r="AKV156" s="31"/>
      <c r="AKW156" s="31"/>
      <c r="AKX156" s="31"/>
      <c r="AKY156" s="31"/>
      <c r="AKZ156" s="31"/>
      <c r="ALA156" s="31"/>
      <c r="ALB156" s="31"/>
      <c r="ALC156" s="31"/>
      <c r="ALD156" s="31"/>
      <c r="ALE156" s="31"/>
      <c r="ALF156" s="31"/>
      <c r="ALG156" s="31"/>
      <c r="ALH156" s="31"/>
      <c r="ALI156" s="31"/>
      <c r="ALJ156" s="31"/>
      <c r="ALK156" s="31"/>
      <c r="ALL156" s="31"/>
      <c r="ALM156" s="31"/>
      <c r="ALN156" s="31"/>
      <c r="ALO156" s="31"/>
      <c r="ALP156" s="31"/>
      <c r="ALQ156" s="31"/>
      <c r="ALR156" s="31"/>
      <c r="ALS156" s="31"/>
      <c r="ALT156" s="31"/>
      <c r="ALU156" s="31"/>
      <c r="ALV156" s="31"/>
      <c r="ALW156" s="31"/>
      <c r="ALX156" s="31"/>
      <c r="ALY156" s="31"/>
      <c r="ALZ156" s="31"/>
      <c r="AMA156" s="31"/>
      <c r="AMB156" s="31"/>
      <c r="AMC156" s="31"/>
      <c r="AMD156" s="31"/>
      <c r="AME156" s="31"/>
      <c r="AMF156" s="31"/>
      <c r="AMG156" s="31"/>
      <c r="AMH156" s="31"/>
      <c r="AMI156" s="31"/>
      <c r="AMJ156" s="31"/>
      <c r="AMK156" s="31"/>
      <c r="AML156" s="31"/>
      <c r="AMM156" s="31"/>
      <c r="AMN156" s="31"/>
      <c r="AMO156" s="31"/>
      <c r="AMP156" s="31"/>
      <c r="AMQ156" s="31"/>
      <c r="AMR156" s="31"/>
      <c r="AMS156" s="31"/>
      <c r="AMT156" s="31"/>
      <c r="AMU156" s="31"/>
      <c r="AMV156" s="31"/>
      <c r="AMW156" s="31"/>
      <c r="AMX156" s="31"/>
      <c r="AMY156" s="31"/>
      <c r="AMZ156" s="31"/>
      <c r="ANA156" s="31"/>
      <c r="ANB156" s="31"/>
      <c r="ANC156" s="31"/>
      <c r="AND156" s="31"/>
      <c r="ANE156" s="31"/>
      <c r="ANF156" s="31"/>
      <c r="ANG156" s="31"/>
      <c r="ANH156" s="31"/>
      <c r="ANI156" s="31"/>
      <c r="ANJ156" s="31"/>
      <c r="ANK156" s="31"/>
      <c r="ANL156" s="31"/>
      <c r="ANM156" s="31"/>
      <c r="ANN156" s="31"/>
      <c r="ANO156" s="31"/>
      <c r="ANP156" s="31"/>
      <c r="ANQ156" s="31"/>
      <c r="ANR156" s="31"/>
      <c r="ANS156" s="31"/>
      <c r="ANT156" s="31"/>
      <c r="ANU156" s="31"/>
      <c r="ANV156" s="31"/>
      <c r="ANW156" s="31"/>
      <c r="ANX156" s="31"/>
      <c r="ANY156" s="31"/>
      <c r="ANZ156" s="31"/>
      <c r="AOA156" s="31"/>
      <c r="AOB156" s="31"/>
      <c r="AOC156" s="31"/>
      <c r="AOD156" s="31"/>
      <c r="AOE156" s="31"/>
      <c r="AOF156" s="31"/>
      <c r="AOG156" s="31"/>
      <c r="AOH156" s="31"/>
      <c r="AOI156" s="31"/>
      <c r="AOJ156" s="31"/>
      <c r="AOK156" s="31"/>
      <c r="AOL156" s="31"/>
      <c r="AOM156" s="31"/>
      <c r="AON156" s="31"/>
      <c r="AOO156" s="31"/>
      <c r="AOP156" s="31"/>
      <c r="AOQ156" s="31"/>
      <c r="AOR156" s="31"/>
      <c r="AOS156" s="31"/>
      <c r="AOT156" s="31"/>
      <c r="AOU156" s="31"/>
      <c r="AOV156" s="31"/>
      <c r="AOW156" s="31"/>
      <c r="AOX156" s="31"/>
      <c r="AOY156" s="31"/>
      <c r="AOZ156" s="31"/>
      <c r="APA156" s="31"/>
      <c r="APB156" s="31"/>
      <c r="APC156" s="31"/>
      <c r="APD156" s="31"/>
      <c r="APE156" s="31"/>
      <c r="APF156" s="31"/>
      <c r="APG156" s="31"/>
      <c r="APH156" s="31"/>
      <c r="API156" s="31"/>
      <c r="APJ156" s="31"/>
      <c r="APK156" s="31"/>
      <c r="APL156" s="31"/>
      <c r="APM156" s="31"/>
      <c r="APN156" s="31"/>
      <c r="APO156" s="31"/>
      <c r="APP156" s="31"/>
      <c r="APQ156" s="31"/>
      <c r="APR156" s="31"/>
      <c r="APS156" s="31"/>
      <c r="APT156" s="31"/>
      <c r="APU156" s="31"/>
      <c r="APV156" s="31"/>
      <c r="APW156" s="31"/>
      <c r="APX156" s="31"/>
      <c r="APY156" s="31"/>
      <c r="APZ156" s="31"/>
      <c r="AQA156" s="31"/>
      <c r="AQB156" s="31"/>
      <c r="AQC156" s="31"/>
      <c r="AQD156" s="31"/>
      <c r="AQE156" s="31"/>
      <c r="AQF156" s="31"/>
      <c r="AQG156" s="31"/>
      <c r="AQH156" s="31"/>
      <c r="AQI156" s="31"/>
      <c r="AQJ156" s="31"/>
      <c r="AQK156" s="31"/>
      <c r="AQL156" s="31"/>
      <c r="AQM156" s="31"/>
      <c r="AQN156" s="31"/>
      <c r="AQO156" s="31"/>
      <c r="AQP156" s="31"/>
      <c r="AQQ156" s="31"/>
      <c r="AQR156" s="31"/>
      <c r="AQS156" s="31"/>
      <c r="AQT156" s="31"/>
      <c r="AQU156" s="31"/>
      <c r="AQV156" s="31"/>
      <c r="AQW156" s="31"/>
      <c r="AQX156" s="31"/>
      <c r="AQY156" s="31"/>
      <c r="AQZ156" s="31"/>
      <c r="ARA156" s="31"/>
      <c r="ARB156" s="31"/>
      <c r="ARC156" s="31"/>
      <c r="ARD156" s="31"/>
      <c r="ARE156" s="31"/>
      <c r="ARF156" s="31"/>
      <c r="ARG156" s="31"/>
      <c r="ARH156" s="31"/>
      <c r="ARI156" s="31"/>
      <c r="ARJ156" s="31"/>
      <c r="ARK156" s="31"/>
      <c r="ARL156" s="31"/>
      <c r="ARM156" s="31"/>
      <c r="ARN156" s="31"/>
      <c r="ARO156" s="31"/>
      <c r="ARP156" s="31"/>
      <c r="ARQ156" s="31"/>
      <c r="ARR156" s="31"/>
      <c r="ARS156" s="31"/>
      <c r="ART156" s="31"/>
      <c r="ARU156" s="31"/>
      <c r="ARV156" s="31"/>
      <c r="ARW156" s="31"/>
      <c r="ARX156" s="31"/>
      <c r="ARY156" s="31"/>
      <c r="ARZ156" s="31"/>
      <c r="ASA156" s="31"/>
      <c r="ASB156" s="31"/>
      <c r="ASC156" s="31"/>
      <c r="ASD156" s="31"/>
      <c r="ASE156" s="31"/>
      <c r="ASF156" s="31"/>
      <c r="ASG156" s="31"/>
      <c r="ASH156" s="31"/>
      <c r="ASI156" s="31"/>
      <c r="ASJ156" s="31"/>
      <c r="ASK156" s="31"/>
      <c r="ASL156" s="31"/>
      <c r="ASM156" s="31"/>
      <c r="ASN156" s="31"/>
      <c r="ASO156" s="31"/>
      <c r="ASP156" s="31"/>
      <c r="ASQ156" s="31"/>
      <c r="ASR156" s="31"/>
      <c r="ASS156" s="31"/>
      <c r="AST156" s="31"/>
      <c r="ASU156" s="31"/>
      <c r="ASV156" s="31"/>
      <c r="ASW156" s="31"/>
      <c r="ASX156" s="31"/>
      <c r="ASY156" s="31"/>
      <c r="ASZ156" s="31"/>
      <c r="ATA156" s="31"/>
      <c r="ATB156" s="31"/>
      <c r="ATC156" s="31"/>
      <c r="ATD156" s="31"/>
      <c r="ATE156" s="31"/>
      <c r="ATF156" s="31"/>
      <c r="ATG156" s="31"/>
      <c r="ATH156" s="31"/>
      <c r="ATI156" s="31"/>
      <c r="ATJ156" s="31"/>
      <c r="ATK156" s="31"/>
      <c r="ATL156" s="31"/>
      <c r="ATM156" s="31"/>
      <c r="ATN156" s="31"/>
      <c r="ATO156" s="31"/>
      <c r="ATP156" s="31"/>
      <c r="ATQ156" s="31"/>
      <c r="ATR156" s="31"/>
      <c r="ATS156" s="31"/>
      <c r="ATT156" s="31"/>
      <c r="ATU156" s="31"/>
      <c r="ATV156" s="31"/>
      <c r="ATW156" s="31"/>
      <c r="ATX156" s="31"/>
      <c r="ATY156" s="31"/>
      <c r="ATZ156" s="31"/>
      <c r="AUA156" s="31"/>
      <c r="AUB156" s="31"/>
      <c r="AUC156" s="31"/>
      <c r="AUD156" s="31"/>
      <c r="AUE156" s="31"/>
      <c r="AUF156" s="31"/>
      <c r="AUG156" s="31"/>
      <c r="AUH156" s="31"/>
      <c r="AUI156" s="31"/>
      <c r="AUJ156" s="31"/>
      <c r="AUK156" s="31"/>
      <c r="AUL156" s="31"/>
      <c r="AUM156" s="31"/>
      <c r="AUN156" s="31"/>
      <c r="AUO156" s="31"/>
      <c r="AUP156" s="31"/>
      <c r="AUQ156" s="31"/>
      <c r="AUR156" s="31"/>
      <c r="AUS156" s="31"/>
      <c r="AUT156" s="31"/>
      <c r="AUU156" s="31"/>
      <c r="AUV156" s="31"/>
      <c r="AUW156" s="31"/>
      <c r="AUX156" s="31"/>
      <c r="AUY156" s="31"/>
      <c r="AUZ156" s="31"/>
      <c r="AVA156" s="31"/>
      <c r="AVB156" s="31"/>
      <c r="AVC156" s="31"/>
      <c r="AVD156" s="31"/>
      <c r="AVE156" s="31"/>
      <c r="AVF156" s="31"/>
      <c r="AVG156" s="31"/>
      <c r="AVH156" s="31"/>
      <c r="AVI156" s="31"/>
      <c r="AVJ156" s="31"/>
      <c r="AVK156" s="31"/>
      <c r="AVL156" s="31"/>
      <c r="AVM156" s="31"/>
      <c r="AVN156" s="31"/>
      <c r="AVO156" s="31"/>
      <c r="AVP156" s="31"/>
      <c r="AVQ156" s="31"/>
      <c r="AVR156" s="31"/>
      <c r="AVS156" s="31"/>
      <c r="AVT156" s="31"/>
      <c r="AVU156" s="31"/>
      <c r="AVV156" s="31"/>
      <c r="AVW156" s="31"/>
      <c r="AVX156" s="31"/>
      <c r="AVY156" s="31"/>
      <c r="AVZ156" s="31"/>
      <c r="AWA156" s="31"/>
      <c r="AWB156" s="31"/>
      <c r="AWC156" s="31"/>
      <c r="AWD156" s="31"/>
      <c r="AWE156" s="31"/>
      <c r="AWF156" s="31"/>
      <c r="AWG156" s="31"/>
      <c r="AWH156" s="31"/>
      <c r="AWI156" s="31"/>
      <c r="AWJ156" s="31"/>
      <c r="AWK156" s="31"/>
      <c r="AWL156" s="31"/>
      <c r="AWM156" s="31"/>
      <c r="AWN156" s="31"/>
      <c r="AWO156" s="31"/>
      <c r="AWP156" s="31"/>
      <c r="AWQ156" s="31"/>
      <c r="AWR156" s="31"/>
      <c r="AWS156" s="31"/>
      <c r="AWT156" s="31"/>
      <c r="AWU156" s="31"/>
      <c r="AWV156" s="31"/>
      <c r="AWW156" s="31"/>
      <c r="AWX156" s="31"/>
      <c r="AWY156" s="31"/>
      <c r="AWZ156" s="31"/>
      <c r="AXA156" s="31"/>
      <c r="AXB156" s="31"/>
      <c r="AXC156" s="31"/>
      <c r="AXD156" s="31"/>
      <c r="AXE156" s="31"/>
      <c r="AXF156" s="31"/>
      <c r="AXG156" s="31"/>
      <c r="AXH156" s="31"/>
      <c r="AXI156" s="31"/>
      <c r="AXJ156" s="31"/>
      <c r="AXK156" s="31"/>
      <c r="AXL156" s="31"/>
      <c r="AXM156" s="31"/>
      <c r="AXN156" s="31"/>
      <c r="AXO156" s="31"/>
      <c r="AXP156" s="31"/>
      <c r="AXQ156" s="31"/>
      <c r="AXR156" s="31"/>
      <c r="AXS156" s="31"/>
      <c r="AXT156" s="31"/>
      <c r="AXU156" s="31"/>
      <c r="AXV156" s="31"/>
      <c r="AXW156" s="31"/>
      <c r="AXX156" s="31"/>
      <c r="AXY156" s="31"/>
      <c r="AXZ156" s="31"/>
      <c r="AYA156" s="31"/>
      <c r="AYB156" s="31"/>
      <c r="AYC156" s="31"/>
      <c r="AYD156" s="31"/>
      <c r="AYE156" s="31"/>
      <c r="AYF156" s="31"/>
      <c r="AYG156" s="31"/>
      <c r="AYH156" s="31"/>
      <c r="AYI156" s="31"/>
      <c r="AYJ156" s="31"/>
      <c r="AYK156" s="31"/>
      <c r="AYL156" s="31"/>
      <c r="AYM156" s="31"/>
      <c r="AYN156" s="31"/>
      <c r="AYO156" s="31"/>
      <c r="AYP156" s="31"/>
      <c r="AYQ156" s="31"/>
      <c r="AYR156" s="31"/>
      <c r="AYS156" s="31"/>
      <c r="AYT156" s="31"/>
      <c r="AYU156" s="31"/>
      <c r="AYV156" s="31"/>
      <c r="AYW156" s="31"/>
      <c r="AYX156" s="31"/>
      <c r="AYY156" s="31"/>
      <c r="AYZ156" s="31"/>
      <c r="AZA156" s="31"/>
      <c r="AZB156" s="31"/>
      <c r="AZC156" s="31"/>
      <c r="AZD156" s="31"/>
      <c r="AZE156" s="31"/>
      <c r="AZF156" s="31"/>
      <c r="AZG156" s="31"/>
      <c r="AZH156" s="31"/>
      <c r="AZI156" s="31"/>
      <c r="AZJ156" s="31"/>
      <c r="AZK156" s="31"/>
      <c r="AZL156" s="31"/>
      <c r="AZM156" s="31"/>
      <c r="AZN156" s="31"/>
      <c r="AZO156" s="31"/>
      <c r="AZP156" s="31"/>
      <c r="AZQ156" s="31"/>
      <c r="AZR156" s="31"/>
      <c r="AZS156" s="31"/>
      <c r="AZT156" s="31"/>
      <c r="AZU156" s="31"/>
      <c r="AZV156" s="31"/>
      <c r="AZW156" s="31"/>
      <c r="AZX156" s="31"/>
      <c r="AZY156" s="31"/>
      <c r="AZZ156" s="31"/>
      <c r="BAA156" s="31"/>
      <c r="BAB156" s="31"/>
      <c r="BAC156" s="31"/>
      <c r="BAD156" s="31"/>
      <c r="BAE156" s="31"/>
      <c r="BAF156" s="31"/>
      <c r="BAG156" s="31"/>
      <c r="BAH156" s="31"/>
      <c r="BAI156" s="31"/>
      <c r="BAJ156" s="31"/>
      <c r="BAK156" s="31"/>
      <c r="BAL156" s="31"/>
      <c r="BAM156" s="31"/>
      <c r="BAN156" s="31"/>
      <c r="BAO156" s="31"/>
      <c r="BAP156" s="31"/>
      <c r="BAQ156" s="31"/>
      <c r="BAR156" s="31"/>
      <c r="BAS156" s="31"/>
      <c r="BAT156" s="31"/>
      <c r="BAU156" s="31"/>
      <c r="BAV156" s="31"/>
      <c r="BAW156" s="31"/>
      <c r="BAX156" s="31"/>
      <c r="BAY156" s="31"/>
      <c r="BAZ156" s="31"/>
      <c r="BBA156" s="31"/>
      <c r="BBB156" s="31"/>
      <c r="BBC156" s="31"/>
      <c r="BBD156" s="31"/>
      <c r="BBE156" s="31"/>
      <c r="BBF156" s="31"/>
      <c r="BBG156" s="31"/>
      <c r="BBH156" s="31"/>
      <c r="BBI156" s="31"/>
      <c r="BBJ156" s="31"/>
      <c r="BBK156" s="31"/>
      <c r="BBL156" s="31"/>
      <c r="BBM156" s="31"/>
      <c r="BBN156" s="31"/>
      <c r="BBO156" s="31"/>
      <c r="BBP156" s="31"/>
      <c r="BBQ156" s="31"/>
      <c r="BBR156" s="31"/>
      <c r="BBS156" s="31"/>
      <c r="BBT156" s="31"/>
      <c r="BBU156" s="31"/>
      <c r="BBV156" s="31"/>
      <c r="BBW156" s="31"/>
      <c r="BBX156" s="31"/>
      <c r="BBY156" s="31"/>
      <c r="BBZ156" s="31"/>
      <c r="BCA156" s="31"/>
      <c r="BCB156" s="31"/>
      <c r="BCC156" s="31"/>
      <c r="BCD156" s="31"/>
      <c r="BCE156" s="31"/>
      <c r="BCF156" s="31"/>
      <c r="BCG156" s="31"/>
      <c r="BCH156" s="31"/>
      <c r="BCI156" s="31"/>
      <c r="BCJ156" s="31"/>
      <c r="BCK156" s="31"/>
      <c r="BCL156" s="31"/>
      <c r="BCM156" s="31"/>
      <c r="BCN156" s="31"/>
      <c r="BCO156" s="31"/>
      <c r="BCP156" s="31"/>
      <c r="BCQ156" s="31"/>
      <c r="BCR156" s="31"/>
      <c r="BCS156" s="31"/>
      <c r="BCT156" s="31"/>
      <c r="BCU156" s="31"/>
      <c r="BCV156" s="31"/>
      <c r="BCW156" s="31"/>
      <c r="BCX156" s="31"/>
      <c r="BCY156" s="31"/>
      <c r="BCZ156" s="31"/>
      <c r="BDA156" s="31"/>
      <c r="BDB156" s="31"/>
      <c r="BDC156" s="31"/>
      <c r="BDD156" s="31"/>
      <c r="BDE156" s="31"/>
      <c r="BDF156" s="31"/>
      <c r="BDG156" s="31"/>
      <c r="BDH156" s="31"/>
      <c r="BDI156" s="31"/>
      <c r="BDJ156" s="31"/>
      <c r="BDK156" s="31"/>
      <c r="BDL156" s="31"/>
      <c r="BDM156" s="31"/>
      <c r="BDN156" s="31"/>
      <c r="BDO156" s="31"/>
      <c r="BDP156" s="31"/>
      <c r="BDQ156" s="31"/>
      <c r="BDR156" s="31"/>
      <c r="BDS156" s="31"/>
      <c r="BDT156" s="31"/>
      <c r="BDU156" s="31"/>
      <c r="BDV156" s="31"/>
      <c r="BDW156" s="31"/>
      <c r="BDX156" s="31"/>
      <c r="BDY156" s="31"/>
      <c r="BDZ156" s="31"/>
      <c r="BEA156" s="31"/>
      <c r="BEB156" s="31"/>
      <c r="BEC156" s="31"/>
      <c r="BED156" s="31"/>
      <c r="BEE156" s="31"/>
      <c r="BEF156" s="31"/>
      <c r="BEG156" s="31"/>
      <c r="BEH156" s="31"/>
      <c r="BEI156" s="31"/>
      <c r="BEJ156" s="31"/>
      <c r="BEK156" s="31"/>
      <c r="BEL156" s="31"/>
      <c r="BEM156" s="31"/>
      <c r="BEN156" s="31"/>
      <c r="BEO156" s="31"/>
      <c r="BEP156" s="31"/>
      <c r="BEQ156" s="31"/>
      <c r="BER156" s="31"/>
      <c r="BES156" s="31"/>
      <c r="BET156" s="31"/>
      <c r="BEU156" s="31"/>
      <c r="BEV156" s="31"/>
      <c r="BEW156" s="31"/>
      <c r="BEX156" s="31"/>
      <c r="BEY156" s="31"/>
      <c r="BEZ156" s="31"/>
      <c r="BFA156" s="31"/>
      <c r="BFB156" s="31"/>
      <c r="BFC156" s="31"/>
      <c r="BFD156" s="31"/>
      <c r="BFE156" s="31"/>
      <c r="BFF156" s="31"/>
      <c r="BFG156" s="31"/>
      <c r="BFH156" s="31"/>
      <c r="BFI156" s="31"/>
      <c r="BFJ156" s="31"/>
      <c r="BFK156" s="31"/>
      <c r="BFL156" s="31"/>
      <c r="BFM156" s="31"/>
      <c r="BFN156" s="31"/>
      <c r="BFO156" s="31"/>
      <c r="BFP156" s="31"/>
      <c r="BFQ156" s="31"/>
      <c r="BFR156" s="31"/>
      <c r="BFS156" s="31"/>
      <c r="BFT156" s="31"/>
      <c r="BFU156" s="31"/>
      <c r="BFV156" s="31"/>
      <c r="BFW156" s="31"/>
      <c r="BFX156" s="31"/>
      <c r="BFY156" s="31"/>
      <c r="BFZ156" s="31"/>
      <c r="BGA156" s="31"/>
      <c r="BGB156" s="31"/>
      <c r="BGC156" s="31"/>
      <c r="BGD156" s="31"/>
      <c r="BGE156" s="31"/>
      <c r="BGF156" s="31"/>
      <c r="BGG156" s="31"/>
      <c r="BGH156" s="31"/>
      <c r="BGI156" s="31"/>
      <c r="BGJ156" s="31"/>
      <c r="BGK156" s="31"/>
      <c r="BGL156" s="31"/>
      <c r="BGM156" s="31"/>
      <c r="BGN156" s="31"/>
      <c r="BGO156" s="31"/>
      <c r="BGP156" s="31"/>
      <c r="BGQ156" s="31"/>
      <c r="BGR156" s="31"/>
      <c r="BGS156" s="31"/>
      <c r="BGT156" s="31"/>
      <c r="BGU156" s="31"/>
      <c r="BGV156" s="31"/>
      <c r="BGW156" s="31"/>
      <c r="BGX156" s="31"/>
      <c r="BGY156" s="31"/>
      <c r="BGZ156" s="31"/>
      <c r="BHA156" s="31"/>
      <c r="BHB156" s="31"/>
      <c r="BHC156" s="31"/>
      <c r="BHD156" s="31"/>
      <c r="BHE156" s="31"/>
      <c r="BHF156" s="31"/>
      <c r="BHG156" s="31"/>
      <c r="BHH156" s="31"/>
      <c r="BHI156" s="31"/>
      <c r="BHJ156" s="31"/>
      <c r="BHK156" s="31"/>
      <c r="BHL156" s="31"/>
      <c r="BHM156" s="31"/>
      <c r="BHN156" s="31"/>
      <c r="BHO156" s="31"/>
      <c r="BHP156" s="31"/>
      <c r="BHQ156" s="31"/>
      <c r="BHR156" s="31"/>
      <c r="BHS156" s="31"/>
      <c r="BHT156" s="31"/>
      <c r="BHU156" s="31"/>
      <c r="BHV156" s="31"/>
      <c r="BHW156" s="31"/>
      <c r="BHX156" s="31"/>
      <c r="BHY156" s="31"/>
      <c r="BHZ156" s="31"/>
      <c r="BIA156" s="31"/>
      <c r="BIB156" s="31"/>
      <c r="BIC156" s="31"/>
      <c r="BID156" s="31"/>
      <c r="BIE156" s="31"/>
      <c r="BIF156" s="31"/>
      <c r="BIG156" s="31"/>
      <c r="BIH156" s="31"/>
      <c r="BII156" s="31"/>
      <c r="BIJ156" s="31"/>
      <c r="BIK156" s="31"/>
      <c r="BIL156" s="31"/>
      <c r="BIM156" s="31"/>
      <c r="BIN156" s="31"/>
      <c r="BIO156" s="31"/>
      <c r="BIP156" s="31"/>
      <c r="BIQ156" s="31"/>
      <c r="BIR156" s="31"/>
      <c r="BIS156" s="31"/>
      <c r="BIT156" s="31"/>
      <c r="BIU156" s="31"/>
      <c r="BIV156" s="31"/>
      <c r="BIW156" s="31"/>
      <c r="BIX156" s="31"/>
      <c r="BIY156" s="31"/>
      <c r="BIZ156" s="31"/>
      <c r="BJA156" s="31"/>
      <c r="BJB156" s="31"/>
      <c r="BJC156" s="31"/>
      <c r="BJD156" s="31"/>
      <c r="BJE156" s="31"/>
      <c r="BJF156" s="31"/>
      <c r="BJG156" s="31"/>
      <c r="BJH156" s="31"/>
      <c r="BJI156" s="31"/>
      <c r="BJJ156" s="31"/>
      <c r="BJK156" s="31"/>
      <c r="BJL156" s="31"/>
      <c r="BJM156" s="31"/>
      <c r="BJN156" s="31"/>
      <c r="BJO156" s="31"/>
      <c r="BJP156" s="31"/>
      <c r="BJQ156" s="31"/>
      <c r="BJR156" s="31"/>
      <c r="BJS156" s="31"/>
      <c r="BJT156" s="31"/>
      <c r="BJU156" s="31"/>
      <c r="BJV156" s="31"/>
      <c r="BJW156" s="31"/>
      <c r="BJX156" s="31"/>
      <c r="BJY156" s="31"/>
      <c r="BJZ156" s="31"/>
      <c r="BKA156" s="31"/>
      <c r="BKB156" s="31"/>
      <c r="BKC156" s="31"/>
      <c r="BKD156" s="31"/>
      <c r="BKE156" s="31"/>
      <c r="BKF156" s="31"/>
      <c r="BKG156" s="31"/>
      <c r="BKH156" s="31"/>
      <c r="BKI156" s="31"/>
      <c r="BKJ156" s="31"/>
      <c r="BKK156" s="31"/>
      <c r="BKL156" s="31"/>
      <c r="BKM156" s="31"/>
      <c r="BKN156" s="31"/>
      <c r="BKO156" s="31"/>
      <c r="BKP156" s="31"/>
      <c r="BKQ156" s="31"/>
      <c r="BKR156" s="31"/>
      <c r="BKS156" s="31"/>
      <c r="BKT156" s="31"/>
      <c r="BKU156" s="31"/>
      <c r="BKV156" s="31"/>
      <c r="BKW156" s="31"/>
      <c r="BKX156" s="31"/>
      <c r="BKY156" s="31"/>
      <c r="BKZ156" s="31"/>
      <c r="BLA156" s="31"/>
      <c r="BLB156" s="31"/>
      <c r="BLC156" s="31"/>
      <c r="BLD156" s="31"/>
      <c r="BLE156" s="31"/>
      <c r="BLF156" s="31"/>
      <c r="BLG156" s="31"/>
      <c r="BLH156" s="31"/>
      <c r="BLI156" s="31"/>
      <c r="BLJ156" s="31"/>
      <c r="BLK156" s="31"/>
      <c r="BLL156" s="31"/>
      <c r="BLM156" s="31"/>
      <c r="BLN156" s="31"/>
      <c r="BLO156" s="31"/>
      <c r="BLP156" s="31"/>
      <c r="BLQ156" s="31"/>
      <c r="BLR156" s="31"/>
      <c r="BLS156" s="31"/>
      <c r="BLT156" s="31"/>
      <c r="BLU156" s="31"/>
      <c r="BLV156" s="31"/>
      <c r="BLW156" s="31"/>
      <c r="BLX156" s="31"/>
      <c r="BLY156" s="31"/>
      <c r="BLZ156" s="31"/>
      <c r="BMA156" s="31"/>
      <c r="BMB156" s="31"/>
      <c r="BMC156" s="31"/>
      <c r="BMD156" s="31"/>
      <c r="BME156" s="31"/>
      <c r="BMF156" s="31"/>
      <c r="BMG156" s="31"/>
      <c r="BMH156" s="31"/>
      <c r="BMI156" s="31"/>
      <c r="BMJ156" s="31"/>
      <c r="BMK156" s="31"/>
      <c r="BML156" s="31"/>
      <c r="BMM156" s="31"/>
      <c r="BMN156" s="31"/>
      <c r="BMO156" s="31"/>
      <c r="BMP156" s="31"/>
      <c r="BMQ156" s="31"/>
      <c r="BMR156" s="31"/>
      <c r="BMS156" s="31"/>
      <c r="BMT156" s="31"/>
      <c r="BMU156" s="31"/>
      <c r="BMV156" s="31"/>
      <c r="BMW156" s="31"/>
      <c r="BMX156" s="31"/>
      <c r="BMY156" s="31"/>
      <c r="BMZ156" s="31"/>
      <c r="BNA156" s="31"/>
      <c r="BNB156" s="31"/>
      <c r="BNC156" s="31"/>
      <c r="BND156" s="31"/>
      <c r="BNE156" s="31"/>
      <c r="BNF156" s="31"/>
      <c r="BNG156" s="31"/>
      <c r="BNH156" s="31"/>
      <c r="BNI156" s="31"/>
      <c r="BNJ156" s="31"/>
      <c r="BNK156" s="31"/>
      <c r="BNL156" s="31"/>
      <c r="BNM156" s="31"/>
      <c r="BNN156" s="31"/>
      <c r="BNO156" s="31"/>
      <c r="BNP156" s="31"/>
      <c r="BNQ156" s="31"/>
      <c r="BNR156" s="31"/>
      <c r="BNS156" s="31"/>
      <c r="BNT156" s="31"/>
      <c r="BNU156" s="31"/>
      <c r="BNV156" s="31"/>
      <c r="BNW156" s="31"/>
      <c r="BNX156" s="31"/>
      <c r="BNY156" s="31"/>
      <c r="BNZ156" s="31"/>
      <c r="BOA156" s="31"/>
      <c r="BOB156" s="31"/>
      <c r="BOC156" s="31"/>
      <c r="BOD156" s="31"/>
      <c r="BOE156" s="31"/>
      <c r="BOF156" s="31"/>
      <c r="BOG156" s="31"/>
      <c r="BOH156" s="31"/>
      <c r="BOI156" s="31"/>
      <c r="BOJ156" s="31"/>
      <c r="BOK156" s="31"/>
      <c r="BOL156" s="31"/>
      <c r="BOM156" s="31"/>
      <c r="BON156" s="31"/>
      <c r="BOO156" s="31"/>
      <c r="BOP156" s="31"/>
      <c r="BOQ156" s="31"/>
      <c r="BOR156" s="31"/>
      <c r="BOS156" s="31"/>
      <c r="BOT156" s="31"/>
      <c r="BOU156" s="31"/>
      <c r="BOV156" s="31"/>
      <c r="BOW156" s="31"/>
      <c r="BOX156" s="31"/>
      <c r="BOY156" s="31"/>
      <c r="BOZ156" s="31"/>
      <c r="BPA156" s="31"/>
      <c r="BPB156" s="31"/>
      <c r="BPC156" s="31"/>
      <c r="BPD156" s="31"/>
      <c r="BPE156" s="31"/>
      <c r="BPF156" s="31"/>
      <c r="BPG156" s="31"/>
      <c r="BPH156" s="31"/>
      <c r="BPI156" s="31"/>
      <c r="BPJ156" s="31"/>
      <c r="BPK156" s="31"/>
      <c r="BPL156" s="31"/>
      <c r="BPM156" s="31"/>
      <c r="BPN156" s="31"/>
      <c r="BPO156" s="31"/>
      <c r="BPP156" s="31"/>
      <c r="BPQ156" s="31"/>
      <c r="BPR156" s="31"/>
      <c r="BPS156" s="31"/>
      <c r="BPT156" s="31"/>
      <c r="BPU156" s="31"/>
      <c r="BPV156" s="31"/>
      <c r="BPW156" s="31"/>
      <c r="BPX156" s="31"/>
      <c r="BPY156" s="31"/>
      <c r="BPZ156" s="31"/>
      <c r="BQA156" s="31"/>
      <c r="BQB156" s="31"/>
      <c r="BQC156" s="31"/>
      <c r="BQD156" s="31"/>
      <c r="BQE156" s="31"/>
      <c r="BQF156" s="31"/>
      <c r="BQG156" s="31"/>
      <c r="BQH156" s="31"/>
      <c r="BQI156" s="31"/>
      <c r="BQJ156" s="31"/>
      <c r="BQK156" s="31"/>
      <c r="BQL156" s="31"/>
      <c r="BQM156" s="31"/>
      <c r="BQN156" s="31"/>
      <c r="BQO156" s="31"/>
      <c r="BQP156" s="31"/>
      <c r="BQQ156" s="31"/>
      <c r="BQR156" s="31"/>
      <c r="BQS156" s="31"/>
      <c r="BQT156" s="31"/>
      <c r="BQU156" s="31"/>
      <c r="BQV156" s="31"/>
      <c r="BQW156" s="31"/>
      <c r="BQX156" s="31"/>
      <c r="BQY156" s="31"/>
      <c r="BQZ156" s="31"/>
      <c r="BRA156" s="31"/>
      <c r="BRB156" s="31"/>
      <c r="BRC156" s="31"/>
      <c r="BRD156" s="31"/>
      <c r="BRE156" s="31"/>
      <c r="BRF156" s="31"/>
      <c r="BRG156" s="31"/>
      <c r="BRH156" s="31"/>
      <c r="BRI156" s="31"/>
      <c r="BRJ156" s="31"/>
      <c r="BRK156" s="31"/>
      <c r="BRL156" s="31"/>
      <c r="BRM156" s="31"/>
      <c r="BRN156" s="31"/>
      <c r="BRO156" s="31"/>
      <c r="BRP156" s="31"/>
      <c r="BRQ156" s="31"/>
      <c r="BRR156" s="31"/>
      <c r="BRS156" s="31"/>
      <c r="BRT156" s="31"/>
      <c r="BRU156" s="31"/>
      <c r="BRV156" s="31"/>
      <c r="BRW156" s="31"/>
      <c r="BRX156" s="31"/>
      <c r="BRY156" s="31"/>
      <c r="BRZ156" s="31"/>
      <c r="BSA156" s="31"/>
      <c r="BSB156" s="31"/>
      <c r="BSC156" s="31"/>
      <c r="BSD156" s="31"/>
      <c r="BSE156" s="31"/>
      <c r="BSF156" s="31"/>
      <c r="BSG156" s="31"/>
      <c r="BSH156" s="31"/>
      <c r="BSI156" s="31"/>
      <c r="BSJ156" s="31"/>
      <c r="BSK156" s="31"/>
      <c r="BSL156" s="31"/>
      <c r="BSM156" s="31"/>
      <c r="BSN156" s="31"/>
      <c r="BSO156" s="31"/>
      <c r="BSP156" s="31"/>
      <c r="BSQ156" s="31"/>
      <c r="BSR156" s="31"/>
      <c r="BSS156" s="31"/>
      <c r="BST156" s="31"/>
      <c r="BSU156" s="31"/>
      <c r="BSV156" s="31"/>
      <c r="BSW156" s="31"/>
      <c r="BSX156" s="31"/>
      <c r="BSY156" s="31"/>
      <c r="BSZ156" s="31"/>
      <c r="BTA156" s="31"/>
      <c r="BTB156" s="31"/>
      <c r="BTC156" s="31"/>
      <c r="BTD156" s="31"/>
      <c r="BTE156" s="31"/>
      <c r="BTF156" s="31"/>
      <c r="BTG156" s="31"/>
      <c r="BTH156" s="31"/>
      <c r="BTI156" s="31"/>
      <c r="BTJ156" s="31"/>
      <c r="BTK156" s="31"/>
      <c r="BTL156" s="31"/>
      <c r="BTM156" s="31"/>
      <c r="BTN156" s="31"/>
      <c r="BTO156" s="31"/>
      <c r="BTP156" s="31"/>
      <c r="BTQ156" s="31"/>
      <c r="BTR156" s="31"/>
      <c r="BTS156" s="31"/>
      <c r="BTT156" s="31"/>
      <c r="BTU156" s="31"/>
      <c r="BTV156" s="31"/>
      <c r="BTW156" s="31"/>
      <c r="BTX156" s="31"/>
      <c r="BTY156" s="31"/>
      <c r="BTZ156" s="31"/>
      <c r="BUA156" s="31"/>
      <c r="BUB156" s="31"/>
      <c r="BUC156" s="31"/>
      <c r="BUD156" s="31"/>
      <c r="BUE156" s="31"/>
      <c r="BUF156" s="31"/>
      <c r="BUG156" s="31"/>
      <c r="BUH156" s="31"/>
      <c r="BUI156" s="31"/>
      <c r="BUJ156" s="31"/>
      <c r="BUK156" s="31"/>
      <c r="BUL156" s="31"/>
      <c r="BUM156" s="31"/>
      <c r="BUN156" s="31"/>
      <c r="BUO156" s="31"/>
      <c r="BUP156" s="31"/>
      <c r="BUQ156" s="31"/>
      <c r="BUR156" s="31"/>
      <c r="BUS156" s="31"/>
      <c r="BUT156" s="31"/>
      <c r="BUU156" s="31"/>
      <c r="BUV156" s="31"/>
      <c r="BUW156" s="31"/>
      <c r="BUX156" s="31"/>
      <c r="BUY156" s="31"/>
      <c r="BUZ156" s="31"/>
      <c r="BVA156" s="31"/>
      <c r="BVB156" s="31"/>
      <c r="BVC156" s="31"/>
      <c r="BVD156" s="31"/>
      <c r="BVE156" s="31"/>
      <c r="BVF156" s="31"/>
      <c r="BVG156" s="31"/>
      <c r="BVH156" s="31"/>
      <c r="BVI156" s="31"/>
      <c r="BVJ156" s="31"/>
      <c r="BVK156" s="31"/>
      <c r="BVL156" s="31"/>
      <c r="BVM156" s="31"/>
      <c r="BVN156" s="31"/>
      <c r="BVO156" s="31"/>
      <c r="BVP156" s="31"/>
      <c r="BVQ156" s="31"/>
      <c r="BVR156" s="31"/>
      <c r="BVS156" s="31"/>
      <c r="BVT156" s="31"/>
      <c r="BVU156" s="31"/>
      <c r="BVV156" s="31"/>
      <c r="BVW156" s="31"/>
      <c r="BVX156" s="31"/>
      <c r="BVY156" s="31"/>
      <c r="BVZ156" s="31"/>
      <c r="BWA156" s="31"/>
      <c r="BWB156" s="31"/>
      <c r="BWC156" s="31"/>
      <c r="BWD156" s="31"/>
      <c r="BWE156" s="31"/>
      <c r="BWF156" s="31"/>
      <c r="BWG156" s="31"/>
      <c r="BWH156" s="31"/>
      <c r="BWI156" s="31"/>
      <c r="BWJ156" s="31"/>
      <c r="BWK156" s="31"/>
      <c r="BWL156" s="31"/>
      <c r="BWM156" s="31"/>
      <c r="BWN156" s="31"/>
      <c r="BWO156" s="31"/>
      <c r="BWP156" s="31"/>
      <c r="BWQ156" s="31"/>
      <c r="BWR156" s="31"/>
      <c r="BWS156" s="31"/>
      <c r="BWT156" s="31"/>
      <c r="BWU156" s="31"/>
      <c r="BWV156" s="31"/>
      <c r="BWW156" s="31"/>
      <c r="BWX156" s="31"/>
      <c r="BWY156" s="31"/>
      <c r="BWZ156" s="31"/>
      <c r="BXA156" s="31"/>
      <c r="BXB156" s="31"/>
      <c r="BXC156" s="31"/>
      <c r="BXD156" s="31"/>
      <c r="BXE156" s="31"/>
      <c r="BXF156" s="31"/>
      <c r="BXG156" s="31"/>
      <c r="BXH156" s="31"/>
      <c r="BXI156" s="31"/>
      <c r="BXJ156" s="31"/>
      <c r="BXK156" s="31"/>
      <c r="BXL156" s="31"/>
      <c r="BXM156" s="31"/>
      <c r="BXN156" s="31"/>
      <c r="BXO156" s="31"/>
      <c r="BXP156" s="31"/>
      <c r="BXQ156" s="31"/>
      <c r="BXR156" s="31"/>
      <c r="BXS156" s="31"/>
      <c r="BXT156" s="31"/>
      <c r="BXU156" s="31"/>
      <c r="BXV156" s="31"/>
      <c r="BXW156" s="31"/>
      <c r="BXX156" s="31"/>
      <c r="BXY156" s="31"/>
      <c r="BXZ156" s="31"/>
      <c r="BYA156" s="31"/>
      <c r="BYB156" s="31"/>
      <c r="BYC156" s="31"/>
      <c r="BYD156" s="31"/>
      <c r="BYE156" s="31"/>
      <c r="BYF156" s="31"/>
      <c r="BYG156" s="31"/>
      <c r="BYH156" s="31"/>
      <c r="BYI156" s="31"/>
      <c r="BYJ156" s="31"/>
      <c r="BYK156" s="31"/>
      <c r="BYL156" s="31"/>
      <c r="BYM156" s="31"/>
      <c r="BYN156" s="31"/>
      <c r="BYO156" s="31"/>
      <c r="BYP156" s="31"/>
      <c r="BYQ156" s="31"/>
      <c r="BYR156" s="31"/>
      <c r="BYS156" s="31"/>
      <c r="BYT156" s="31"/>
      <c r="BYU156" s="31"/>
      <c r="BYV156" s="31"/>
      <c r="BYW156" s="31"/>
      <c r="BYX156" s="31"/>
      <c r="BYY156" s="31"/>
      <c r="BYZ156" s="31"/>
      <c r="BZA156" s="31"/>
      <c r="BZB156" s="31"/>
      <c r="BZC156" s="31"/>
      <c r="BZD156" s="31"/>
      <c r="BZE156" s="31"/>
      <c r="BZF156" s="31"/>
      <c r="BZG156" s="31"/>
      <c r="BZH156" s="31"/>
      <c r="BZI156" s="31"/>
      <c r="BZJ156" s="31"/>
      <c r="BZK156" s="31"/>
      <c r="BZL156" s="31"/>
      <c r="BZM156" s="31"/>
      <c r="BZN156" s="31"/>
      <c r="BZO156" s="31"/>
      <c r="BZP156" s="31"/>
      <c r="BZQ156" s="31"/>
      <c r="BZR156" s="31"/>
      <c r="BZS156" s="31"/>
      <c r="BZT156" s="31"/>
      <c r="BZU156" s="31"/>
      <c r="BZV156" s="31"/>
      <c r="BZW156" s="31"/>
      <c r="BZX156" s="31"/>
      <c r="BZY156" s="31"/>
      <c r="BZZ156" s="31"/>
      <c r="CAA156" s="31"/>
      <c r="CAB156" s="31"/>
      <c r="CAC156" s="31"/>
      <c r="CAD156" s="31"/>
      <c r="CAE156" s="31"/>
      <c r="CAF156" s="31"/>
      <c r="CAG156" s="31"/>
      <c r="CAH156" s="31"/>
      <c r="CAI156" s="31"/>
      <c r="CAJ156" s="31"/>
      <c r="CAK156" s="31"/>
      <c r="CAL156" s="31"/>
      <c r="CAM156" s="31"/>
      <c r="CAN156" s="31"/>
      <c r="CAO156" s="31"/>
      <c r="CAP156" s="31"/>
      <c r="CAQ156" s="31"/>
      <c r="CAR156" s="31"/>
      <c r="CAS156" s="31"/>
      <c r="CAT156" s="31"/>
      <c r="CAU156" s="31"/>
      <c r="CAV156" s="31"/>
      <c r="CAW156" s="31"/>
      <c r="CAX156" s="31"/>
      <c r="CAY156" s="31"/>
      <c r="CAZ156" s="31"/>
      <c r="CBA156" s="31"/>
      <c r="CBB156" s="31"/>
      <c r="CBC156" s="31"/>
      <c r="CBD156" s="31"/>
      <c r="CBE156" s="31"/>
      <c r="CBF156" s="31"/>
      <c r="CBG156" s="31"/>
      <c r="CBH156" s="31"/>
      <c r="CBI156" s="31"/>
      <c r="CBJ156" s="31"/>
      <c r="CBK156" s="31"/>
      <c r="CBL156" s="31"/>
      <c r="CBM156" s="31"/>
      <c r="CBN156" s="31"/>
      <c r="CBO156" s="31"/>
      <c r="CBP156" s="31"/>
      <c r="CBQ156" s="31"/>
      <c r="CBR156" s="31"/>
      <c r="CBS156" s="31"/>
      <c r="CBT156" s="31"/>
      <c r="CBU156" s="31"/>
      <c r="CBV156" s="31"/>
      <c r="CBW156" s="31"/>
      <c r="CBX156" s="31"/>
      <c r="CBY156" s="31"/>
      <c r="CBZ156" s="31"/>
      <c r="CCA156" s="31"/>
      <c r="CCB156" s="31"/>
      <c r="CCC156" s="31"/>
      <c r="CCD156" s="31"/>
      <c r="CCE156" s="31"/>
      <c r="CCF156" s="31"/>
      <c r="CCG156" s="31"/>
      <c r="CCH156" s="31"/>
      <c r="CCI156" s="31"/>
      <c r="CCJ156" s="31"/>
      <c r="CCK156" s="31"/>
      <c r="CCL156" s="31"/>
      <c r="CCM156" s="31"/>
      <c r="CCN156" s="31"/>
      <c r="CCO156" s="31"/>
      <c r="CCP156" s="31"/>
      <c r="CCQ156" s="31"/>
      <c r="CCR156" s="31"/>
      <c r="CCS156" s="31"/>
      <c r="CCT156" s="31"/>
      <c r="CCU156" s="31"/>
      <c r="CCV156" s="31"/>
      <c r="CCW156" s="31"/>
      <c r="CCX156" s="31"/>
      <c r="CCY156" s="31"/>
      <c r="CCZ156" s="31"/>
      <c r="CDA156" s="31"/>
      <c r="CDB156" s="31"/>
      <c r="CDC156" s="31"/>
      <c r="CDD156" s="31"/>
      <c r="CDE156" s="31"/>
      <c r="CDF156" s="31"/>
      <c r="CDG156" s="31"/>
      <c r="CDH156" s="31"/>
      <c r="CDI156" s="31"/>
      <c r="CDJ156" s="31"/>
      <c r="CDK156" s="31"/>
      <c r="CDL156" s="31"/>
      <c r="CDM156" s="31"/>
      <c r="CDN156" s="31"/>
      <c r="CDO156" s="31"/>
      <c r="CDP156" s="31"/>
      <c r="CDQ156" s="31"/>
      <c r="CDR156" s="31"/>
      <c r="CDS156" s="31"/>
      <c r="CDT156" s="31"/>
      <c r="CDU156" s="31"/>
      <c r="CDV156" s="31"/>
      <c r="CDW156" s="31"/>
      <c r="CDX156" s="31"/>
      <c r="CDY156" s="31"/>
      <c r="CDZ156" s="31"/>
      <c r="CEA156" s="31"/>
      <c r="CEB156" s="31"/>
      <c r="CEC156" s="31"/>
      <c r="CED156" s="31"/>
      <c r="CEE156" s="31"/>
      <c r="CEF156" s="31"/>
      <c r="CEG156" s="31"/>
      <c r="CEH156" s="31"/>
      <c r="CEI156" s="31"/>
      <c r="CEJ156" s="31"/>
      <c r="CEK156" s="31"/>
      <c r="CEL156" s="31"/>
      <c r="CEM156" s="31"/>
      <c r="CEN156" s="31"/>
      <c r="CEO156" s="31"/>
      <c r="CEP156" s="31"/>
      <c r="CEQ156" s="31"/>
      <c r="CER156" s="31"/>
      <c r="CES156" s="31"/>
      <c r="CET156" s="31"/>
      <c r="CEU156" s="31"/>
      <c r="CEV156" s="31"/>
      <c r="CEW156" s="31"/>
      <c r="CEX156" s="31"/>
      <c r="CEY156" s="31"/>
      <c r="CEZ156" s="31"/>
      <c r="CFA156" s="31"/>
      <c r="CFB156" s="31"/>
      <c r="CFC156" s="31"/>
      <c r="CFD156" s="31"/>
      <c r="CFE156" s="31"/>
      <c r="CFF156" s="31"/>
      <c r="CFG156" s="31"/>
      <c r="CFH156" s="31"/>
      <c r="CFI156" s="31"/>
      <c r="CFJ156" s="31"/>
      <c r="CFK156" s="31"/>
      <c r="CFL156" s="31"/>
      <c r="CFM156" s="31"/>
      <c r="CFN156" s="31"/>
      <c r="CFO156" s="31"/>
      <c r="CFP156" s="31"/>
      <c r="CFQ156" s="31"/>
      <c r="CFR156" s="31"/>
      <c r="CFS156" s="31"/>
      <c r="CFT156" s="31"/>
      <c r="CFU156" s="31"/>
      <c r="CFV156" s="31"/>
      <c r="CFW156" s="31"/>
      <c r="CFX156" s="31"/>
      <c r="CFY156" s="31"/>
      <c r="CFZ156" s="31"/>
      <c r="CGA156" s="31"/>
      <c r="CGB156" s="31"/>
      <c r="CGC156" s="31"/>
      <c r="CGD156" s="31"/>
      <c r="CGE156" s="31"/>
      <c r="CGF156" s="31"/>
      <c r="CGG156" s="31"/>
      <c r="CGH156" s="31"/>
      <c r="CGI156" s="31"/>
      <c r="CGJ156" s="31"/>
      <c r="CGK156" s="31"/>
      <c r="CGL156" s="31"/>
      <c r="CGM156" s="31"/>
      <c r="CGN156" s="31"/>
      <c r="CGO156" s="31"/>
      <c r="CGP156" s="31"/>
      <c r="CGQ156" s="31"/>
      <c r="CGR156" s="31"/>
      <c r="CGS156" s="31"/>
      <c r="CGT156" s="31"/>
      <c r="CGU156" s="31"/>
      <c r="CGV156" s="31"/>
      <c r="CGW156" s="31"/>
      <c r="CGX156" s="31"/>
      <c r="CGY156" s="31"/>
      <c r="CGZ156" s="31"/>
      <c r="CHA156" s="31"/>
      <c r="CHB156" s="31"/>
      <c r="CHC156" s="31"/>
      <c r="CHD156" s="31"/>
      <c r="CHE156" s="31"/>
      <c r="CHF156" s="31"/>
      <c r="CHG156" s="31"/>
      <c r="CHH156" s="31"/>
      <c r="CHI156" s="31"/>
      <c r="CHJ156" s="31"/>
      <c r="CHK156" s="31"/>
      <c r="CHL156" s="31"/>
      <c r="CHM156" s="31"/>
      <c r="CHN156" s="31"/>
      <c r="CHO156" s="31"/>
      <c r="CHP156" s="31"/>
      <c r="CHQ156" s="31"/>
      <c r="CHR156" s="31"/>
      <c r="CHS156" s="31"/>
      <c r="CHT156" s="31"/>
      <c r="CHU156" s="31"/>
      <c r="CHV156" s="31"/>
      <c r="CHW156" s="31"/>
      <c r="CHX156" s="31"/>
      <c r="CHY156" s="31"/>
      <c r="CHZ156" s="31"/>
      <c r="CIA156" s="31"/>
      <c r="CIB156" s="31"/>
      <c r="CIC156" s="31"/>
      <c r="CID156" s="31"/>
      <c r="CIE156" s="31"/>
      <c r="CIF156" s="31"/>
      <c r="CIG156" s="31"/>
      <c r="CIH156" s="31"/>
      <c r="CII156" s="31"/>
      <c r="CIJ156" s="31"/>
      <c r="CIK156" s="31"/>
      <c r="CIL156" s="31"/>
      <c r="CIM156" s="31"/>
      <c r="CIN156" s="31"/>
      <c r="CIO156" s="31"/>
      <c r="CIP156" s="31"/>
      <c r="CIQ156" s="31"/>
      <c r="CIR156" s="31"/>
      <c r="CIS156" s="31"/>
      <c r="CIT156" s="31"/>
      <c r="CIU156" s="31"/>
      <c r="CIV156" s="31"/>
      <c r="CIW156" s="31"/>
      <c r="CIX156" s="31"/>
      <c r="CIY156" s="31"/>
      <c r="CIZ156" s="31"/>
      <c r="CJA156" s="31"/>
      <c r="CJB156" s="31"/>
      <c r="CJC156" s="31"/>
      <c r="CJD156" s="31"/>
      <c r="CJE156" s="31"/>
      <c r="CJF156" s="31"/>
      <c r="CJG156" s="31"/>
      <c r="CJH156" s="31"/>
      <c r="CJI156" s="31"/>
      <c r="CJJ156" s="31"/>
      <c r="CJK156" s="31"/>
      <c r="CJL156" s="31"/>
      <c r="CJM156" s="31"/>
      <c r="CJN156" s="31"/>
      <c r="CJO156" s="31"/>
      <c r="CJP156" s="31"/>
      <c r="CJQ156" s="31"/>
      <c r="CJR156" s="31"/>
      <c r="CJS156" s="31"/>
      <c r="CJT156" s="31"/>
      <c r="CJU156" s="31"/>
      <c r="CJV156" s="31"/>
      <c r="CJW156" s="31"/>
      <c r="CJX156" s="31"/>
      <c r="CJY156" s="31"/>
      <c r="CJZ156" s="31"/>
      <c r="CKA156" s="31"/>
      <c r="CKB156" s="31"/>
      <c r="CKC156" s="31"/>
      <c r="CKD156" s="31"/>
      <c r="CKE156" s="31"/>
      <c r="CKF156" s="31"/>
      <c r="CKG156" s="31"/>
      <c r="CKH156" s="31"/>
      <c r="CKI156" s="31"/>
      <c r="CKJ156" s="31"/>
      <c r="CKK156" s="31"/>
      <c r="CKL156" s="31"/>
      <c r="CKM156" s="31"/>
      <c r="CKN156" s="31"/>
      <c r="CKO156" s="31"/>
      <c r="CKP156" s="31"/>
      <c r="CKQ156" s="31"/>
      <c r="CKR156" s="31"/>
      <c r="CKS156" s="31"/>
      <c r="CKT156" s="31"/>
      <c r="CKU156" s="31"/>
      <c r="CKV156" s="31"/>
      <c r="CKW156" s="31"/>
      <c r="CKX156" s="31"/>
      <c r="CKY156" s="31"/>
      <c r="CKZ156" s="31"/>
      <c r="CLA156" s="31"/>
      <c r="CLB156" s="31"/>
      <c r="CLC156" s="31"/>
      <c r="CLD156" s="31"/>
      <c r="CLE156" s="31"/>
      <c r="CLF156" s="31"/>
      <c r="CLG156" s="31"/>
      <c r="CLH156" s="31"/>
      <c r="CLI156" s="31"/>
      <c r="CLJ156" s="31"/>
      <c r="CLK156" s="31"/>
      <c r="CLL156" s="31"/>
      <c r="CLM156" s="31"/>
      <c r="CLN156" s="31"/>
      <c r="CLO156" s="31"/>
      <c r="CLP156" s="31"/>
      <c r="CLQ156" s="31"/>
      <c r="CLR156" s="31"/>
      <c r="CLS156" s="31"/>
      <c r="CLT156" s="31"/>
      <c r="CLU156" s="31"/>
      <c r="CLV156" s="31"/>
      <c r="CLW156" s="31"/>
      <c r="CLX156" s="31"/>
      <c r="CLY156" s="31"/>
      <c r="CLZ156" s="31"/>
      <c r="CMA156" s="31"/>
      <c r="CMB156" s="31"/>
      <c r="CMC156" s="31"/>
      <c r="CMD156" s="31"/>
      <c r="CME156" s="31"/>
      <c r="CMF156" s="31"/>
      <c r="CMG156" s="31"/>
      <c r="CMH156" s="31"/>
      <c r="CMI156" s="31"/>
      <c r="CMJ156" s="31"/>
      <c r="CMK156" s="31"/>
      <c r="CML156" s="31"/>
      <c r="CMM156" s="31"/>
      <c r="CMN156" s="31"/>
      <c r="CMO156" s="31"/>
      <c r="CMP156" s="31"/>
      <c r="CMQ156" s="31"/>
      <c r="CMR156" s="31"/>
      <c r="CMS156" s="31"/>
      <c r="CMT156" s="31"/>
      <c r="CMU156" s="31"/>
      <c r="CMV156" s="31"/>
      <c r="CMW156" s="31"/>
      <c r="CMX156" s="31"/>
      <c r="CMY156" s="31"/>
      <c r="CMZ156" s="31"/>
      <c r="CNA156" s="31"/>
      <c r="CNB156" s="31"/>
      <c r="CNC156" s="31"/>
      <c r="CND156" s="31"/>
      <c r="CNE156" s="31"/>
      <c r="CNF156" s="31"/>
      <c r="CNG156" s="31"/>
      <c r="CNH156" s="31"/>
      <c r="CNI156" s="31"/>
      <c r="CNJ156" s="31"/>
      <c r="CNK156" s="31"/>
      <c r="CNL156" s="31"/>
      <c r="CNM156" s="31"/>
      <c r="CNN156" s="31"/>
      <c r="CNO156" s="31"/>
      <c r="CNP156" s="31"/>
      <c r="CNQ156" s="31"/>
      <c r="CNR156" s="31"/>
      <c r="CNS156" s="31"/>
      <c r="CNT156" s="31"/>
      <c r="CNU156" s="31"/>
      <c r="CNV156" s="31"/>
      <c r="CNW156" s="31"/>
      <c r="CNX156" s="31"/>
      <c r="CNY156" s="31"/>
      <c r="CNZ156" s="31"/>
      <c r="COA156" s="31"/>
      <c r="COB156" s="31"/>
      <c r="COC156" s="31"/>
      <c r="COD156" s="31"/>
      <c r="COE156" s="31"/>
      <c r="COF156" s="31"/>
      <c r="COG156" s="31"/>
      <c r="COH156" s="31"/>
      <c r="COI156" s="31"/>
      <c r="COJ156" s="31"/>
      <c r="COK156" s="31"/>
      <c r="COL156" s="31"/>
      <c r="COM156" s="31"/>
      <c r="CON156" s="31"/>
      <c r="COO156" s="31"/>
      <c r="COP156" s="31"/>
      <c r="COQ156" s="31"/>
      <c r="COR156" s="31"/>
      <c r="COS156" s="31"/>
      <c r="COT156" s="31"/>
      <c r="COU156" s="31"/>
      <c r="COV156" s="31"/>
      <c r="COW156" s="31"/>
      <c r="COX156" s="31"/>
      <c r="COY156" s="31"/>
      <c r="COZ156" s="31"/>
      <c r="CPA156" s="31"/>
      <c r="CPB156" s="31"/>
      <c r="CPC156" s="31"/>
      <c r="CPD156" s="31"/>
      <c r="CPE156" s="31"/>
      <c r="CPF156" s="31"/>
      <c r="CPG156" s="31"/>
      <c r="CPH156" s="31"/>
      <c r="CPI156" s="31"/>
      <c r="CPJ156" s="31"/>
      <c r="CPK156" s="31"/>
      <c r="CPL156" s="31"/>
      <c r="CPM156" s="31"/>
      <c r="CPN156" s="31"/>
      <c r="CPO156" s="31"/>
      <c r="CPP156" s="31"/>
      <c r="CPQ156" s="31"/>
      <c r="CPR156" s="31"/>
      <c r="CPS156" s="31"/>
      <c r="CPT156" s="31"/>
      <c r="CPU156" s="31"/>
      <c r="CPV156" s="31"/>
      <c r="CPW156" s="31"/>
      <c r="CPX156" s="31"/>
      <c r="CPY156" s="31"/>
      <c r="CPZ156" s="31"/>
      <c r="CQA156" s="31"/>
      <c r="CQB156" s="31"/>
      <c r="CQC156" s="31"/>
      <c r="CQD156" s="31"/>
      <c r="CQE156" s="31"/>
      <c r="CQF156" s="31"/>
      <c r="CQG156" s="31"/>
      <c r="CQH156" s="31"/>
      <c r="CQI156" s="31"/>
      <c r="CQJ156" s="31"/>
      <c r="CQK156" s="31"/>
      <c r="CQL156" s="31"/>
      <c r="CQM156" s="31"/>
      <c r="CQN156" s="31"/>
      <c r="CQO156" s="31"/>
      <c r="CQP156" s="31"/>
      <c r="CQQ156" s="31"/>
      <c r="CQR156" s="31"/>
      <c r="CQS156" s="31"/>
      <c r="CQT156" s="31"/>
      <c r="CQU156" s="31"/>
      <c r="CQV156" s="31"/>
      <c r="CQW156" s="31"/>
      <c r="CQX156" s="31"/>
      <c r="CQY156" s="31"/>
      <c r="CQZ156" s="31"/>
      <c r="CRA156" s="31"/>
      <c r="CRB156" s="31"/>
      <c r="CRC156" s="31"/>
      <c r="CRD156" s="31"/>
      <c r="CRE156" s="31"/>
      <c r="CRF156" s="31"/>
      <c r="CRG156" s="31"/>
      <c r="CRH156" s="31"/>
      <c r="CRI156" s="31"/>
      <c r="CRJ156" s="31"/>
      <c r="CRK156" s="31"/>
      <c r="CRL156" s="31"/>
      <c r="CRM156" s="31"/>
      <c r="CRN156" s="31"/>
      <c r="CRO156" s="31"/>
      <c r="CRP156" s="31"/>
      <c r="CRQ156" s="31"/>
      <c r="CRR156" s="31"/>
      <c r="CRS156" s="31"/>
      <c r="CRT156" s="31"/>
      <c r="CRU156" s="31"/>
      <c r="CRV156" s="31"/>
      <c r="CRW156" s="31"/>
      <c r="CRX156" s="31"/>
      <c r="CRY156" s="31"/>
      <c r="CRZ156" s="31"/>
      <c r="CSA156" s="31"/>
      <c r="CSB156" s="31"/>
      <c r="CSC156" s="31"/>
      <c r="CSD156" s="31"/>
      <c r="CSE156" s="31"/>
      <c r="CSF156" s="31"/>
      <c r="CSG156" s="31"/>
      <c r="CSH156" s="31"/>
      <c r="CSI156" s="31"/>
      <c r="CSJ156" s="31"/>
      <c r="CSK156" s="31"/>
      <c r="CSL156" s="31"/>
      <c r="CSM156" s="31"/>
      <c r="CSN156" s="31"/>
      <c r="CSO156" s="31"/>
      <c r="CSP156" s="31"/>
      <c r="CSQ156" s="31"/>
      <c r="CSR156" s="31"/>
      <c r="CSS156" s="31"/>
      <c r="CST156" s="31"/>
      <c r="CSU156" s="31"/>
      <c r="CSV156" s="31"/>
      <c r="CSW156" s="31"/>
      <c r="CSX156" s="31"/>
      <c r="CSY156" s="31"/>
      <c r="CSZ156" s="31"/>
      <c r="CTA156" s="31"/>
      <c r="CTB156" s="31"/>
      <c r="CTC156" s="31"/>
      <c r="CTD156" s="31"/>
      <c r="CTE156" s="31"/>
      <c r="CTF156" s="31"/>
      <c r="CTG156" s="31"/>
      <c r="CTH156" s="31"/>
      <c r="CTI156" s="31"/>
      <c r="CTJ156" s="31"/>
      <c r="CTK156" s="31"/>
      <c r="CTL156" s="31"/>
      <c r="CTM156" s="31"/>
      <c r="CTN156" s="31"/>
      <c r="CTO156" s="31"/>
      <c r="CTP156" s="31"/>
      <c r="CTQ156" s="31"/>
      <c r="CTR156" s="31"/>
      <c r="CTS156" s="31"/>
      <c r="CTT156" s="31"/>
      <c r="CTU156" s="31"/>
      <c r="CTV156" s="31"/>
      <c r="CTW156" s="31"/>
      <c r="CTX156" s="31"/>
      <c r="CTY156" s="31"/>
      <c r="CTZ156" s="31"/>
      <c r="CUA156" s="31"/>
      <c r="CUB156" s="31"/>
      <c r="CUC156" s="31"/>
      <c r="CUD156" s="31"/>
      <c r="CUE156" s="31"/>
      <c r="CUF156" s="31"/>
      <c r="CUG156" s="31"/>
      <c r="CUH156" s="31"/>
      <c r="CUI156" s="31"/>
      <c r="CUJ156" s="31"/>
      <c r="CUK156" s="31"/>
      <c r="CUL156" s="31"/>
      <c r="CUM156" s="31"/>
      <c r="CUN156" s="31"/>
      <c r="CUO156" s="31"/>
      <c r="CUP156" s="31"/>
      <c r="CUQ156" s="31"/>
      <c r="CUR156" s="31"/>
      <c r="CUS156" s="31"/>
      <c r="CUT156" s="31"/>
      <c r="CUU156" s="31"/>
      <c r="CUV156" s="31"/>
      <c r="CUW156" s="31"/>
      <c r="CUX156" s="31"/>
      <c r="CUY156" s="31"/>
      <c r="CUZ156" s="31"/>
      <c r="CVA156" s="31"/>
      <c r="CVB156" s="31"/>
      <c r="CVC156" s="31"/>
      <c r="CVD156" s="31"/>
      <c r="CVE156" s="31"/>
      <c r="CVF156" s="31"/>
      <c r="CVG156" s="31"/>
      <c r="CVH156" s="31"/>
      <c r="CVI156" s="31"/>
      <c r="CVJ156" s="31"/>
      <c r="CVK156" s="31"/>
      <c r="CVL156" s="31"/>
      <c r="CVM156" s="31"/>
      <c r="CVN156" s="31"/>
      <c r="CVO156" s="31"/>
      <c r="CVP156" s="31"/>
      <c r="CVQ156" s="31"/>
      <c r="CVR156" s="31"/>
      <c r="CVS156" s="31"/>
      <c r="CVT156" s="31"/>
      <c r="CVU156" s="31"/>
      <c r="CVV156" s="31"/>
      <c r="CVW156" s="31"/>
      <c r="CVX156" s="31"/>
      <c r="CVY156" s="31"/>
      <c r="CVZ156" s="31"/>
      <c r="CWA156" s="31"/>
      <c r="CWB156" s="31"/>
      <c r="CWC156" s="31"/>
      <c r="CWD156" s="31"/>
      <c r="CWE156" s="31"/>
      <c r="CWF156" s="31"/>
      <c r="CWG156" s="31"/>
      <c r="CWH156" s="31"/>
      <c r="CWI156" s="31"/>
      <c r="CWJ156" s="31"/>
      <c r="CWK156" s="31"/>
      <c r="CWL156" s="31"/>
      <c r="CWM156" s="31"/>
      <c r="CWN156" s="31"/>
      <c r="CWO156" s="31"/>
      <c r="CWP156" s="31"/>
      <c r="CWQ156" s="31"/>
      <c r="CWR156" s="31"/>
      <c r="CWS156" s="31"/>
      <c r="CWT156" s="31"/>
      <c r="CWU156" s="31"/>
      <c r="CWV156" s="31"/>
      <c r="CWW156" s="31"/>
      <c r="CWX156" s="31"/>
      <c r="CWY156" s="31"/>
      <c r="CWZ156" s="31"/>
      <c r="CXA156" s="31"/>
      <c r="CXB156" s="31"/>
      <c r="CXC156" s="31"/>
      <c r="CXD156" s="31"/>
      <c r="CXE156" s="31"/>
      <c r="CXF156" s="31"/>
      <c r="CXG156" s="31"/>
      <c r="CXH156" s="31"/>
    </row>
    <row r="157" spans="1:2660" s="82" customFormat="1" ht="31.5" customHeight="1" x14ac:dyDescent="0.2">
      <c r="A157" s="8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31"/>
      <c r="BL157" s="31"/>
      <c r="BM157" s="31"/>
      <c r="BN157" s="31"/>
      <c r="BO157" s="31"/>
      <c r="BP157" s="31"/>
      <c r="BQ157" s="31"/>
      <c r="BR157" s="31"/>
      <c r="BS157" s="31"/>
      <c r="BT157" s="31"/>
      <c r="BU157" s="31"/>
      <c r="BV157" s="31"/>
      <c r="BW157" s="31"/>
      <c r="BX157" s="31"/>
      <c r="BY157" s="31"/>
      <c r="BZ157" s="31"/>
      <c r="CA157" s="31"/>
      <c r="CB157" s="31"/>
      <c r="CC157" s="31"/>
      <c r="CD157" s="31"/>
      <c r="CE157" s="31"/>
      <c r="CF157" s="31"/>
      <c r="CG157" s="31"/>
      <c r="CH157" s="31"/>
      <c r="CI157" s="31"/>
      <c r="CJ157" s="31"/>
      <c r="CK157" s="31"/>
      <c r="CL157" s="31"/>
      <c r="CM157" s="31"/>
      <c r="CN157" s="31"/>
      <c r="CO157" s="31"/>
      <c r="CP157" s="31"/>
      <c r="CQ157" s="31"/>
      <c r="CR157" s="31"/>
      <c r="CS157" s="31"/>
      <c r="CT157" s="31"/>
      <c r="CU157" s="31"/>
      <c r="CV157" s="31"/>
      <c r="CW157" s="31"/>
      <c r="CX157" s="31"/>
      <c r="CY157" s="31"/>
      <c r="CZ157" s="31"/>
      <c r="DA157" s="31"/>
      <c r="DB157" s="31"/>
      <c r="DC157" s="31"/>
      <c r="DD157" s="31"/>
      <c r="DE157" s="31"/>
      <c r="DF157" s="31"/>
      <c r="DG157" s="31"/>
      <c r="DH157" s="31"/>
      <c r="DI157" s="31"/>
      <c r="DJ157" s="31"/>
      <c r="DK157" s="31"/>
      <c r="DL157" s="31"/>
      <c r="DM157" s="31"/>
      <c r="DN157" s="31"/>
      <c r="DO157" s="31"/>
      <c r="DP157" s="31"/>
      <c r="DQ157" s="31"/>
      <c r="DR157" s="31"/>
      <c r="DS157" s="31"/>
      <c r="DT157" s="31"/>
      <c r="DU157" s="31"/>
      <c r="DV157" s="31"/>
      <c r="DW157" s="31"/>
      <c r="DX157" s="31"/>
      <c r="DY157" s="31"/>
      <c r="DZ157" s="31"/>
      <c r="EA157" s="31"/>
      <c r="EB157" s="31"/>
      <c r="EC157" s="31"/>
      <c r="ED157" s="31"/>
      <c r="EE157" s="31"/>
      <c r="EF157" s="31"/>
      <c r="EG157" s="31"/>
      <c r="EH157" s="31"/>
      <c r="EI157" s="31"/>
      <c r="EJ157" s="31"/>
      <c r="EK157" s="31"/>
      <c r="EL157" s="31"/>
      <c r="EM157" s="31"/>
      <c r="EN157" s="31"/>
      <c r="EO157" s="31"/>
      <c r="EP157" s="31"/>
      <c r="EQ157" s="31"/>
      <c r="ER157" s="31"/>
      <c r="ES157" s="31"/>
      <c r="ET157" s="31"/>
      <c r="EU157" s="31"/>
      <c r="EV157" s="31"/>
      <c r="EW157" s="31"/>
      <c r="EX157" s="31"/>
      <c r="EY157" s="31"/>
      <c r="EZ157" s="31"/>
      <c r="FA157" s="31"/>
      <c r="FB157" s="31"/>
      <c r="FC157" s="31"/>
      <c r="FD157" s="31"/>
      <c r="FE157" s="31"/>
      <c r="FF157" s="31"/>
      <c r="FG157" s="31"/>
      <c r="FH157" s="31"/>
      <c r="FI157" s="31"/>
      <c r="FJ157" s="31"/>
      <c r="FK157" s="31"/>
      <c r="FL157" s="31"/>
      <c r="FM157" s="31"/>
      <c r="FN157" s="31"/>
      <c r="FO157" s="31"/>
      <c r="FP157" s="31"/>
      <c r="FQ157" s="31"/>
      <c r="FR157" s="31"/>
      <c r="FS157" s="31"/>
      <c r="FT157" s="31"/>
      <c r="FU157" s="31"/>
      <c r="FV157" s="31"/>
      <c r="FW157" s="31"/>
      <c r="FX157" s="31"/>
      <c r="FY157" s="31"/>
      <c r="FZ157" s="31"/>
      <c r="GA157" s="31"/>
      <c r="GB157" s="31"/>
      <c r="GC157" s="31"/>
      <c r="GD157" s="31"/>
      <c r="GE157" s="31"/>
      <c r="GF157" s="31"/>
      <c r="GG157" s="31"/>
      <c r="GH157" s="31"/>
      <c r="GI157" s="31"/>
      <c r="GJ157" s="31"/>
      <c r="GK157" s="31"/>
      <c r="GL157" s="31"/>
      <c r="GM157" s="31"/>
      <c r="GN157" s="31"/>
      <c r="GO157" s="31"/>
      <c r="GP157" s="31"/>
      <c r="GQ157" s="31"/>
      <c r="GR157" s="31"/>
      <c r="GS157" s="31"/>
      <c r="GT157" s="31"/>
      <c r="GU157" s="31"/>
      <c r="GV157" s="31"/>
      <c r="GW157" s="31"/>
      <c r="GX157" s="31"/>
      <c r="GY157" s="31"/>
      <c r="GZ157" s="31"/>
      <c r="HA157" s="31"/>
      <c r="HB157" s="31"/>
      <c r="HC157" s="31"/>
      <c r="HD157" s="31"/>
      <c r="HE157" s="31"/>
      <c r="HF157" s="31"/>
      <c r="HG157" s="31"/>
      <c r="HH157" s="31"/>
      <c r="HI157" s="31"/>
      <c r="HJ157" s="31"/>
      <c r="HK157" s="31"/>
      <c r="HL157" s="31"/>
      <c r="HM157" s="31"/>
      <c r="HN157" s="31"/>
      <c r="HO157" s="31"/>
      <c r="HP157" s="31"/>
      <c r="HQ157" s="31"/>
      <c r="HR157" s="31"/>
      <c r="HS157" s="31"/>
      <c r="HT157" s="31"/>
      <c r="HU157" s="31"/>
      <c r="HV157" s="31"/>
      <c r="HW157" s="31"/>
      <c r="HX157" s="31"/>
      <c r="HY157" s="31"/>
      <c r="HZ157" s="31"/>
      <c r="IA157" s="31"/>
      <c r="IB157" s="31"/>
      <c r="IC157" s="31"/>
      <c r="ID157" s="31"/>
      <c r="IE157" s="31"/>
      <c r="IF157" s="31"/>
      <c r="IG157" s="31"/>
      <c r="IH157" s="31"/>
      <c r="II157" s="31"/>
      <c r="IJ157" s="31"/>
      <c r="IK157" s="31"/>
      <c r="IL157" s="31"/>
      <c r="IM157" s="31"/>
      <c r="IN157" s="31"/>
      <c r="IO157" s="31"/>
      <c r="IP157" s="31"/>
      <c r="IQ157" s="31"/>
      <c r="IR157" s="31"/>
      <c r="IS157" s="31"/>
      <c r="IT157" s="31"/>
      <c r="IU157" s="31"/>
      <c r="IV157" s="31"/>
      <c r="IW157" s="31"/>
      <c r="IX157" s="31"/>
      <c r="IY157" s="31"/>
      <c r="IZ157" s="31"/>
      <c r="JA157" s="31"/>
      <c r="JB157" s="31"/>
      <c r="JC157" s="31"/>
      <c r="JD157" s="31"/>
      <c r="JE157" s="31"/>
      <c r="JF157" s="31"/>
      <c r="JG157" s="31"/>
      <c r="JH157" s="31"/>
      <c r="JI157" s="31"/>
      <c r="JJ157" s="31"/>
      <c r="JK157" s="31"/>
      <c r="JL157" s="31"/>
      <c r="JM157" s="31"/>
      <c r="JN157" s="31"/>
      <c r="JO157" s="31"/>
      <c r="JP157" s="31"/>
      <c r="JQ157" s="31"/>
      <c r="JR157" s="31"/>
      <c r="JS157" s="31"/>
      <c r="JT157" s="31"/>
      <c r="JU157" s="31"/>
      <c r="JV157" s="31"/>
      <c r="JW157" s="31"/>
      <c r="JX157" s="31"/>
      <c r="JY157" s="31"/>
      <c r="JZ157" s="31"/>
      <c r="KA157" s="31"/>
      <c r="KB157" s="31"/>
      <c r="KC157" s="31"/>
      <c r="KD157" s="31"/>
      <c r="KE157" s="31"/>
      <c r="KF157" s="31"/>
      <c r="KG157" s="31"/>
      <c r="KH157" s="31"/>
      <c r="KI157" s="31"/>
      <c r="KJ157" s="31"/>
      <c r="KK157" s="31"/>
      <c r="KL157" s="31"/>
      <c r="KM157" s="31"/>
      <c r="KN157" s="31"/>
      <c r="KO157" s="31"/>
      <c r="KP157" s="31"/>
      <c r="KQ157" s="31"/>
      <c r="KR157" s="31"/>
      <c r="KS157" s="31"/>
      <c r="KT157" s="31"/>
      <c r="KU157" s="31"/>
      <c r="KV157" s="31"/>
      <c r="KW157" s="31"/>
      <c r="KX157" s="31"/>
      <c r="KY157" s="31"/>
      <c r="KZ157" s="31"/>
      <c r="LA157" s="31"/>
      <c r="LB157" s="31"/>
      <c r="LC157" s="31"/>
      <c r="LD157" s="31"/>
      <c r="LE157" s="31"/>
      <c r="LF157" s="31"/>
      <c r="LG157" s="31"/>
      <c r="LH157" s="31"/>
      <c r="LI157" s="31"/>
      <c r="LJ157" s="31"/>
      <c r="LK157" s="31"/>
      <c r="LL157" s="31"/>
      <c r="LM157" s="31"/>
      <c r="LN157" s="31"/>
      <c r="LO157" s="31"/>
      <c r="LP157" s="31"/>
      <c r="LQ157" s="31"/>
      <c r="LR157" s="31"/>
      <c r="LS157" s="31"/>
      <c r="LT157" s="31"/>
      <c r="LU157" s="31"/>
      <c r="LV157" s="31"/>
      <c r="LW157" s="31"/>
      <c r="LX157" s="31"/>
      <c r="LY157" s="31"/>
      <c r="LZ157" s="31"/>
      <c r="MA157" s="31"/>
      <c r="MB157" s="31"/>
      <c r="MC157" s="31"/>
      <c r="MD157" s="31"/>
      <c r="ME157" s="31"/>
      <c r="MF157" s="31"/>
      <c r="MG157" s="31"/>
      <c r="MH157" s="31"/>
      <c r="MI157" s="31"/>
      <c r="MJ157" s="31"/>
      <c r="MK157" s="31"/>
      <c r="ML157" s="31"/>
      <c r="MM157" s="31"/>
      <c r="MN157" s="31"/>
      <c r="MO157" s="31"/>
      <c r="MP157" s="31"/>
      <c r="MQ157" s="31"/>
      <c r="MR157" s="31"/>
      <c r="MS157" s="31"/>
      <c r="MT157" s="31"/>
      <c r="MU157" s="31"/>
      <c r="MV157" s="31"/>
      <c r="MW157" s="31"/>
      <c r="MX157" s="31"/>
      <c r="MY157" s="31"/>
      <c r="MZ157" s="31"/>
      <c r="NA157" s="31"/>
      <c r="NB157" s="31"/>
      <c r="NC157" s="31"/>
      <c r="ND157" s="31"/>
      <c r="NE157" s="31"/>
      <c r="NF157" s="31"/>
      <c r="NG157" s="31"/>
      <c r="NH157" s="31"/>
      <c r="NI157" s="31"/>
      <c r="NJ157" s="31"/>
      <c r="NK157" s="31"/>
      <c r="NL157" s="31"/>
      <c r="NM157" s="31"/>
      <c r="NN157" s="31"/>
      <c r="NO157" s="31"/>
      <c r="NP157" s="31"/>
      <c r="NQ157" s="31"/>
      <c r="NR157" s="31"/>
      <c r="NS157" s="31"/>
      <c r="NT157" s="31"/>
      <c r="NU157" s="31"/>
      <c r="NV157" s="31"/>
      <c r="NW157" s="31"/>
      <c r="NX157" s="31"/>
      <c r="NY157" s="31"/>
      <c r="NZ157" s="31"/>
      <c r="OA157" s="31"/>
      <c r="OB157" s="31"/>
      <c r="OC157" s="31"/>
      <c r="OD157" s="31"/>
      <c r="OE157" s="31"/>
      <c r="OF157" s="31"/>
      <c r="OG157" s="31"/>
      <c r="OH157" s="31"/>
      <c r="OI157" s="31"/>
      <c r="OJ157" s="31"/>
      <c r="OK157" s="31"/>
      <c r="OL157" s="31"/>
      <c r="OM157" s="31"/>
      <c r="ON157" s="31"/>
      <c r="OO157" s="31"/>
      <c r="OP157" s="31"/>
      <c r="OQ157" s="31"/>
      <c r="OR157" s="31"/>
      <c r="OS157" s="31"/>
      <c r="OT157" s="31"/>
      <c r="OU157" s="31"/>
      <c r="OV157" s="31"/>
      <c r="OW157" s="31"/>
      <c r="OX157" s="31"/>
      <c r="OY157" s="31"/>
      <c r="OZ157" s="31"/>
      <c r="PA157" s="31"/>
      <c r="PB157" s="31"/>
      <c r="PC157" s="31"/>
      <c r="PD157" s="31"/>
      <c r="PE157" s="31"/>
      <c r="PF157" s="31"/>
      <c r="PG157" s="31"/>
      <c r="PH157" s="31"/>
      <c r="PI157" s="31"/>
      <c r="PJ157" s="31"/>
      <c r="PK157" s="31"/>
      <c r="PL157" s="31"/>
      <c r="PM157" s="31"/>
      <c r="PN157" s="31"/>
      <c r="PO157" s="31"/>
      <c r="PP157" s="31"/>
      <c r="PQ157" s="31"/>
      <c r="PR157" s="31"/>
      <c r="PS157" s="31"/>
      <c r="PT157" s="31"/>
      <c r="PU157" s="31"/>
      <c r="PV157" s="31"/>
      <c r="PW157" s="31"/>
      <c r="PX157" s="31"/>
      <c r="PY157" s="31"/>
      <c r="PZ157" s="31"/>
      <c r="QA157" s="31"/>
      <c r="QB157" s="31"/>
      <c r="QC157" s="31"/>
      <c r="QD157" s="31"/>
      <c r="QE157" s="31"/>
      <c r="QF157" s="31"/>
      <c r="QG157" s="31"/>
      <c r="QH157" s="31"/>
      <c r="QI157" s="31"/>
      <c r="QJ157" s="31"/>
      <c r="QK157" s="31"/>
      <c r="QL157" s="31"/>
      <c r="QM157" s="31"/>
      <c r="QN157" s="31"/>
      <c r="QO157" s="31"/>
      <c r="QP157" s="31"/>
      <c r="QQ157" s="31"/>
      <c r="QR157" s="31"/>
      <c r="QS157" s="31"/>
      <c r="QT157" s="31"/>
      <c r="QU157" s="31"/>
      <c r="QV157" s="31"/>
      <c r="QW157" s="31"/>
      <c r="QX157" s="31"/>
      <c r="QY157" s="31"/>
      <c r="QZ157" s="31"/>
      <c r="RA157" s="31"/>
      <c r="RB157" s="31"/>
      <c r="RC157" s="31"/>
      <c r="RD157" s="31"/>
      <c r="RE157" s="31"/>
      <c r="RF157" s="31"/>
      <c r="RG157" s="31"/>
      <c r="RH157" s="31"/>
      <c r="RI157" s="31"/>
      <c r="RJ157" s="31"/>
      <c r="RK157" s="31"/>
      <c r="RL157" s="31"/>
      <c r="RM157" s="31"/>
      <c r="RN157" s="31"/>
      <c r="RO157" s="31"/>
      <c r="RP157" s="31"/>
      <c r="RQ157" s="31"/>
      <c r="RR157" s="31"/>
      <c r="RS157" s="31"/>
      <c r="RT157" s="31"/>
      <c r="RU157" s="31"/>
      <c r="RV157" s="31"/>
      <c r="RW157" s="31"/>
      <c r="RX157" s="31"/>
      <c r="RY157" s="31"/>
      <c r="RZ157" s="31"/>
      <c r="SA157" s="31"/>
      <c r="SB157" s="31"/>
      <c r="SC157" s="31"/>
      <c r="SD157" s="31"/>
      <c r="SE157" s="31"/>
      <c r="SF157" s="31"/>
      <c r="SG157" s="31"/>
      <c r="SH157" s="31"/>
      <c r="SI157" s="31"/>
      <c r="SJ157" s="31"/>
      <c r="SK157" s="31"/>
      <c r="SL157" s="31"/>
      <c r="SM157" s="31"/>
      <c r="SN157" s="31"/>
      <c r="SO157" s="31"/>
      <c r="SP157" s="31"/>
      <c r="SQ157" s="31"/>
      <c r="SR157" s="31"/>
      <c r="SS157" s="31"/>
      <c r="ST157" s="31"/>
      <c r="SU157" s="31"/>
      <c r="SV157" s="31"/>
      <c r="SW157" s="31"/>
      <c r="SX157" s="31"/>
      <c r="SY157" s="31"/>
      <c r="SZ157" s="31"/>
      <c r="TA157" s="31"/>
      <c r="TB157" s="31"/>
      <c r="TC157" s="31"/>
      <c r="TD157" s="31"/>
      <c r="TE157" s="31"/>
      <c r="TF157" s="31"/>
      <c r="TG157" s="31"/>
      <c r="TH157" s="31"/>
      <c r="TI157" s="31"/>
      <c r="TJ157" s="31"/>
      <c r="TK157" s="31"/>
      <c r="TL157" s="31"/>
      <c r="TM157" s="31"/>
      <c r="TN157" s="31"/>
      <c r="TO157" s="31"/>
      <c r="TP157" s="31"/>
      <c r="TQ157" s="31"/>
      <c r="TR157" s="31"/>
      <c r="TS157" s="31"/>
      <c r="TT157" s="31"/>
      <c r="TU157" s="31"/>
      <c r="TV157" s="31"/>
      <c r="TW157" s="31"/>
      <c r="TX157" s="31"/>
      <c r="TY157" s="31"/>
      <c r="TZ157" s="31"/>
      <c r="UA157" s="31"/>
      <c r="UB157" s="31"/>
      <c r="UC157" s="31"/>
      <c r="UD157" s="31"/>
      <c r="UE157" s="31"/>
      <c r="UF157" s="31"/>
      <c r="UG157" s="31"/>
      <c r="UH157" s="31"/>
      <c r="UI157" s="31"/>
      <c r="UJ157" s="31"/>
      <c r="UK157" s="31"/>
      <c r="UL157" s="31"/>
      <c r="UM157" s="31"/>
      <c r="UN157" s="31"/>
      <c r="UO157" s="31"/>
      <c r="UP157" s="31"/>
      <c r="UQ157" s="31"/>
      <c r="UR157" s="31"/>
      <c r="US157" s="31"/>
      <c r="UT157" s="31"/>
      <c r="UU157" s="31"/>
      <c r="UV157" s="31"/>
      <c r="UW157" s="31"/>
      <c r="UX157" s="31"/>
      <c r="UY157" s="31"/>
      <c r="UZ157" s="31"/>
      <c r="VA157" s="31"/>
      <c r="VB157" s="31"/>
      <c r="VC157" s="31"/>
      <c r="VD157" s="31"/>
      <c r="VE157" s="31"/>
      <c r="VF157" s="31"/>
      <c r="VG157" s="31"/>
      <c r="VH157" s="31"/>
      <c r="VI157" s="31"/>
      <c r="VJ157" s="31"/>
      <c r="VK157" s="31"/>
      <c r="VL157" s="31"/>
      <c r="VM157" s="31"/>
      <c r="VN157" s="31"/>
      <c r="VO157" s="31"/>
      <c r="VP157" s="31"/>
      <c r="VQ157" s="31"/>
      <c r="VR157" s="31"/>
      <c r="VS157" s="31"/>
      <c r="VT157" s="31"/>
      <c r="VU157" s="31"/>
      <c r="VV157" s="31"/>
      <c r="VW157" s="31"/>
      <c r="VX157" s="31"/>
      <c r="VY157" s="31"/>
      <c r="VZ157" s="31"/>
      <c r="WA157" s="31"/>
      <c r="WB157" s="31"/>
      <c r="WC157" s="31"/>
      <c r="WD157" s="31"/>
      <c r="WE157" s="31"/>
      <c r="WF157" s="31"/>
      <c r="WG157" s="31"/>
      <c r="WH157" s="31"/>
      <c r="WI157" s="31"/>
      <c r="WJ157" s="31"/>
      <c r="WK157" s="31"/>
      <c r="WL157" s="31"/>
      <c r="WM157" s="31"/>
      <c r="WN157" s="31"/>
      <c r="WO157" s="31"/>
      <c r="WP157" s="31"/>
      <c r="WQ157" s="31"/>
      <c r="WR157" s="31"/>
      <c r="WS157" s="31"/>
      <c r="WT157" s="31"/>
      <c r="WU157" s="31"/>
      <c r="WV157" s="31"/>
      <c r="WW157" s="31"/>
      <c r="WX157" s="31"/>
      <c r="WY157" s="31"/>
      <c r="WZ157" s="31"/>
      <c r="XA157" s="31"/>
      <c r="XB157" s="31"/>
      <c r="XC157" s="31"/>
      <c r="XD157" s="31"/>
      <c r="XE157" s="31"/>
      <c r="XF157" s="31"/>
      <c r="XG157" s="31"/>
      <c r="XH157" s="31"/>
      <c r="XI157" s="31"/>
      <c r="XJ157" s="31"/>
      <c r="XK157" s="31"/>
      <c r="XL157" s="31"/>
      <c r="XM157" s="31"/>
      <c r="XN157" s="31"/>
      <c r="XO157" s="31"/>
      <c r="XP157" s="31"/>
      <c r="XQ157" s="31"/>
      <c r="XR157" s="31"/>
      <c r="XS157" s="31"/>
      <c r="XT157" s="31"/>
      <c r="XU157" s="31"/>
      <c r="XV157" s="31"/>
      <c r="XW157" s="31"/>
      <c r="XX157" s="31"/>
      <c r="XY157" s="31"/>
      <c r="XZ157" s="31"/>
      <c r="YA157" s="31"/>
      <c r="YB157" s="31"/>
      <c r="YC157" s="31"/>
      <c r="YD157" s="31"/>
      <c r="YE157" s="31"/>
      <c r="YF157" s="31"/>
      <c r="YG157" s="31"/>
      <c r="YH157" s="31"/>
      <c r="YI157" s="31"/>
      <c r="YJ157" s="31"/>
      <c r="YK157" s="31"/>
      <c r="YL157" s="31"/>
      <c r="YM157" s="31"/>
      <c r="YN157" s="31"/>
      <c r="YO157" s="31"/>
      <c r="YP157" s="31"/>
      <c r="YQ157" s="31"/>
      <c r="YR157" s="31"/>
      <c r="YS157" s="31"/>
      <c r="YT157" s="31"/>
      <c r="YU157" s="31"/>
      <c r="YV157" s="31"/>
      <c r="YW157" s="31"/>
      <c r="YX157" s="31"/>
      <c r="YY157" s="31"/>
      <c r="YZ157" s="31"/>
      <c r="ZA157" s="31"/>
      <c r="ZB157" s="31"/>
      <c r="ZC157" s="31"/>
      <c r="ZD157" s="31"/>
      <c r="ZE157" s="31"/>
      <c r="ZF157" s="31"/>
      <c r="ZG157" s="31"/>
      <c r="ZH157" s="31"/>
      <c r="ZI157" s="31"/>
      <c r="ZJ157" s="31"/>
      <c r="ZK157" s="31"/>
      <c r="ZL157" s="31"/>
      <c r="ZM157" s="31"/>
      <c r="ZN157" s="31"/>
      <c r="ZO157" s="31"/>
      <c r="ZP157" s="31"/>
      <c r="ZQ157" s="31"/>
      <c r="ZR157" s="31"/>
      <c r="ZS157" s="31"/>
      <c r="ZT157" s="31"/>
      <c r="ZU157" s="31"/>
      <c r="ZV157" s="31"/>
      <c r="ZW157" s="31"/>
      <c r="ZX157" s="31"/>
      <c r="ZY157" s="31"/>
      <c r="ZZ157" s="31"/>
      <c r="AAA157" s="31"/>
      <c r="AAB157" s="31"/>
      <c r="AAC157" s="31"/>
      <c r="AAD157" s="31"/>
      <c r="AAE157" s="31"/>
      <c r="AAF157" s="31"/>
      <c r="AAG157" s="31"/>
      <c r="AAH157" s="31"/>
      <c r="AAI157" s="31"/>
      <c r="AAJ157" s="31"/>
      <c r="AAK157" s="31"/>
      <c r="AAL157" s="31"/>
      <c r="AAM157" s="31"/>
      <c r="AAN157" s="31"/>
      <c r="AAO157" s="31"/>
      <c r="AAP157" s="31"/>
      <c r="AAQ157" s="31"/>
      <c r="AAR157" s="31"/>
      <c r="AAS157" s="31"/>
      <c r="AAT157" s="31"/>
      <c r="AAU157" s="31"/>
      <c r="AAV157" s="31"/>
      <c r="AAW157" s="31"/>
      <c r="AAX157" s="31"/>
      <c r="AAY157" s="31"/>
      <c r="AAZ157" s="31"/>
      <c r="ABA157" s="31"/>
      <c r="ABB157" s="31"/>
      <c r="ABC157" s="31"/>
      <c r="ABD157" s="31"/>
      <c r="ABE157" s="31"/>
      <c r="ABF157" s="31"/>
      <c r="ABG157" s="31"/>
      <c r="ABH157" s="31"/>
      <c r="ABI157" s="31"/>
      <c r="ABJ157" s="31"/>
      <c r="ABK157" s="31"/>
      <c r="ABL157" s="31"/>
      <c r="ABM157" s="31"/>
      <c r="ABN157" s="31"/>
      <c r="ABO157" s="31"/>
      <c r="ABP157" s="31"/>
      <c r="ABQ157" s="31"/>
      <c r="ABR157" s="31"/>
      <c r="ABS157" s="31"/>
      <c r="ABT157" s="31"/>
      <c r="ABU157" s="31"/>
      <c r="ABV157" s="31"/>
      <c r="ABW157" s="31"/>
      <c r="ABX157" s="31"/>
      <c r="ABY157" s="31"/>
      <c r="ABZ157" s="31"/>
      <c r="ACA157" s="31"/>
      <c r="ACB157" s="31"/>
      <c r="ACC157" s="31"/>
      <c r="ACD157" s="31"/>
      <c r="ACE157" s="31"/>
      <c r="ACF157" s="31"/>
      <c r="ACG157" s="31"/>
      <c r="ACH157" s="31"/>
      <c r="ACI157" s="31"/>
      <c r="ACJ157" s="31"/>
      <c r="ACK157" s="31"/>
      <c r="ACL157" s="31"/>
      <c r="ACM157" s="31"/>
      <c r="ACN157" s="31"/>
      <c r="ACO157" s="31"/>
      <c r="ACP157" s="31"/>
      <c r="ACQ157" s="31"/>
      <c r="ACR157" s="31"/>
      <c r="ACS157" s="31"/>
      <c r="ACT157" s="31"/>
      <c r="ACU157" s="31"/>
      <c r="ACV157" s="31"/>
      <c r="ACW157" s="31"/>
      <c r="ACX157" s="31"/>
      <c r="ACY157" s="31"/>
      <c r="ACZ157" s="31"/>
      <c r="ADA157" s="31"/>
      <c r="ADB157" s="31"/>
      <c r="ADC157" s="31"/>
      <c r="ADD157" s="31"/>
      <c r="ADE157" s="31"/>
      <c r="ADF157" s="31"/>
      <c r="ADG157" s="31"/>
      <c r="ADH157" s="31"/>
      <c r="ADI157" s="31"/>
      <c r="ADJ157" s="31"/>
      <c r="ADK157" s="31"/>
      <c r="ADL157" s="31"/>
      <c r="ADM157" s="31"/>
      <c r="ADN157" s="31"/>
      <c r="ADO157" s="31"/>
      <c r="ADP157" s="31"/>
      <c r="ADQ157" s="31"/>
      <c r="ADR157" s="31"/>
      <c r="ADS157" s="31"/>
      <c r="ADT157" s="31"/>
      <c r="ADU157" s="31"/>
      <c r="ADV157" s="31"/>
      <c r="ADW157" s="31"/>
      <c r="ADX157" s="31"/>
      <c r="ADY157" s="31"/>
      <c r="ADZ157" s="31"/>
      <c r="AEA157" s="31"/>
      <c r="AEB157" s="31"/>
      <c r="AEC157" s="31"/>
      <c r="AED157" s="31"/>
      <c r="AEE157" s="31"/>
      <c r="AEF157" s="31"/>
      <c r="AEG157" s="31"/>
      <c r="AEH157" s="31"/>
      <c r="AEI157" s="31"/>
      <c r="AEJ157" s="31"/>
      <c r="AEK157" s="31"/>
      <c r="AEL157" s="31"/>
      <c r="AEM157" s="31"/>
      <c r="AEN157" s="31"/>
      <c r="AEO157" s="31"/>
      <c r="AEP157" s="31"/>
      <c r="AEQ157" s="31"/>
      <c r="AER157" s="31"/>
      <c r="AES157" s="31"/>
      <c r="AET157" s="31"/>
      <c r="AEU157" s="31"/>
      <c r="AEV157" s="31"/>
      <c r="AEW157" s="31"/>
      <c r="AEX157" s="31"/>
      <c r="AEY157" s="31"/>
      <c r="AEZ157" s="31"/>
      <c r="AFA157" s="31"/>
      <c r="AFB157" s="31"/>
      <c r="AFC157" s="31"/>
      <c r="AFD157" s="31"/>
      <c r="AFE157" s="31"/>
      <c r="AFF157" s="31"/>
      <c r="AFG157" s="31"/>
      <c r="AFH157" s="31"/>
      <c r="AFI157" s="31"/>
      <c r="AFJ157" s="31"/>
      <c r="AFK157" s="31"/>
      <c r="AFL157" s="31"/>
      <c r="AFM157" s="31"/>
      <c r="AFN157" s="31"/>
      <c r="AFO157" s="31"/>
      <c r="AFP157" s="31"/>
      <c r="AFQ157" s="31"/>
      <c r="AFR157" s="31"/>
      <c r="AFS157" s="31"/>
      <c r="AFT157" s="31"/>
      <c r="AFU157" s="31"/>
      <c r="AFV157" s="31"/>
      <c r="AFW157" s="31"/>
      <c r="AFX157" s="31"/>
      <c r="AFY157" s="31"/>
      <c r="AFZ157" s="31"/>
      <c r="AGA157" s="31"/>
      <c r="AGB157" s="31"/>
      <c r="AGC157" s="31"/>
      <c r="AGD157" s="31"/>
      <c r="AGE157" s="31"/>
      <c r="AGF157" s="31"/>
      <c r="AGG157" s="31"/>
      <c r="AGH157" s="31"/>
      <c r="AGI157" s="31"/>
      <c r="AGJ157" s="31"/>
      <c r="AGK157" s="31"/>
      <c r="AGL157" s="31"/>
      <c r="AGM157" s="31"/>
      <c r="AGN157" s="31"/>
      <c r="AGO157" s="31"/>
      <c r="AGP157" s="31"/>
      <c r="AGQ157" s="31"/>
      <c r="AGR157" s="31"/>
      <c r="AGS157" s="31"/>
      <c r="AGT157" s="31"/>
      <c r="AGU157" s="31"/>
      <c r="AGV157" s="31"/>
      <c r="AGW157" s="31"/>
      <c r="AGX157" s="31"/>
      <c r="AGY157" s="31"/>
      <c r="AGZ157" s="31"/>
      <c r="AHA157" s="31"/>
      <c r="AHB157" s="31"/>
      <c r="AHC157" s="31"/>
      <c r="AHD157" s="31"/>
      <c r="AHE157" s="31"/>
      <c r="AHF157" s="31"/>
      <c r="AHG157" s="31"/>
      <c r="AHH157" s="31"/>
      <c r="AHI157" s="31"/>
      <c r="AHJ157" s="31"/>
      <c r="AHK157" s="31"/>
      <c r="AHL157" s="31"/>
      <c r="AHM157" s="31"/>
      <c r="AHN157" s="31"/>
      <c r="AHO157" s="31"/>
      <c r="AHP157" s="31"/>
      <c r="AHQ157" s="31"/>
      <c r="AHR157" s="31"/>
      <c r="AHS157" s="31"/>
      <c r="AHT157" s="31"/>
      <c r="AHU157" s="31"/>
      <c r="AHV157" s="31"/>
      <c r="AHW157" s="31"/>
      <c r="AHX157" s="31"/>
      <c r="AHY157" s="31"/>
      <c r="AHZ157" s="31"/>
      <c r="AIA157" s="31"/>
      <c r="AIB157" s="31"/>
      <c r="AIC157" s="31"/>
      <c r="AID157" s="31"/>
      <c r="AIE157" s="31"/>
      <c r="AIF157" s="31"/>
      <c r="AIG157" s="31"/>
      <c r="AIH157" s="31"/>
      <c r="AII157" s="31"/>
      <c r="AIJ157" s="31"/>
      <c r="AIK157" s="31"/>
      <c r="AIL157" s="31"/>
      <c r="AIM157" s="31"/>
      <c r="AIN157" s="31"/>
      <c r="AIO157" s="31"/>
      <c r="AIP157" s="31"/>
      <c r="AIQ157" s="31"/>
      <c r="AIR157" s="31"/>
      <c r="AIS157" s="31"/>
      <c r="AIT157" s="31"/>
      <c r="AIU157" s="31"/>
      <c r="AIV157" s="31"/>
      <c r="AIW157" s="31"/>
      <c r="AIX157" s="31"/>
      <c r="AIY157" s="31"/>
      <c r="AIZ157" s="31"/>
      <c r="AJA157" s="31"/>
      <c r="AJB157" s="31"/>
      <c r="AJC157" s="31"/>
      <c r="AJD157" s="31"/>
      <c r="AJE157" s="31"/>
      <c r="AJF157" s="31"/>
      <c r="AJG157" s="31"/>
      <c r="AJH157" s="31"/>
      <c r="AJI157" s="31"/>
      <c r="AJJ157" s="31"/>
      <c r="AJK157" s="31"/>
      <c r="AJL157" s="31"/>
      <c r="AJM157" s="31"/>
      <c r="AJN157" s="31"/>
      <c r="AJO157" s="31"/>
      <c r="AJP157" s="31"/>
      <c r="AJQ157" s="31"/>
      <c r="AJR157" s="31"/>
      <c r="AJS157" s="31"/>
      <c r="AJT157" s="31"/>
      <c r="AJU157" s="31"/>
      <c r="AJV157" s="31"/>
      <c r="AJW157" s="31"/>
      <c r="AJX157" s="31"/>
      <c r="AJY157" s="31"/>
      <c r="AJZ157" s="31"/>
      <c r="AKA157" s="31"/>
      <c r="AKB157" s="31"/>
      <c r="AKC157" s="31"/>
      <c r="AKD157" s="31"/>
      <c r="AKE157" s="31"/>
      <c r="AKF157" s="31"/>
      <c r="AKG157" s="31"/>
      <c r="AKH157" s="31"/>
      <c r="AKI157" s="31"/>
      <c r="AKJ157" s="31"/>
      <c r="AKK157" s="31"/>
      <c r="AKL157" s="31"/>
      <c r="AKM157" s="31"/>
      <c r="AKN157" s="31"/>
      <c r="AKO157" s="31"/>
      <c r="AKP157" s="31"/>
      <c r="AKQ157" s="31"/>
      <c r="AKR157" s="31"/>
      <c r="AKS157" s="31"/>
      <c r="AKT157" s="31"/>
      <c r="AKU157" s="31"/>
      <c r="AKV157" s="31"/>
      <c r="AKW157" s="31"/>
      <c r="AKX157" s="31"/>
      <c r="AKY157" s="31"/>
      <c r="AKZ157" s="31"/>
      <c r="ALA157" s="31"/>
      <c r="ALB157" s="31"/>
      <c r="ALC157" s="31"/>
      <c r="ALD157" s="31"/>
      <c r="ALE157" s="31"/>
      <c r="ALF157" s="31"/>
      <c r="ALG157" s="31"/>
      <c r="ALH157" s="31"/>
      <c r="ALI157" s="31"/>
      <c r="ALJ157" s="31"/>
      <c r="ALK157" s="31"/>
      <c r="ALL157" s="31"/>
      <c r="ALM157" s="31"/>
      <c r="ALN157" s="31"/>
      <c r="ALO157" s="31"/>
      <c r="ALP157" s="31"/>
      <c r="ALQ157" s="31"/>
      <c r="ALR157" s="31"/>
      <c r="ALS157" s="31"/>
      <c r="ALT157" s="31"/>
      <c r="ALU157" s="31"/>
      <c r="ALV157" s="31"/>
      <c r="ALW157" s="31"/>
      <c r="ALX157" s="31"/>
      <c r="ALY157" s="31"/>
      <c r="ALZ157" s="31"/>
      <c r="AMA157" s="31"/>
      <c r="AMB157" s="31"/>
      <c r="AMC157" s="31"/>
      <c r="AMD157" s="31"/>
      <c r="AME157" s="31"/>
      <c r="AMF157" s="31"/>
      <c r="AMG157" s="31"/>
      <c r="AMH157" s="31"/>
      <c r="AMI157" s="31"/>
      <c r="AMJ157" s="31"/>
      <c r="AMK157" s="31"/>
      <c r="AML157" s="31"/>
      <c r="AMM157" s="31"/>
      <c r="AMN157" s="31"/>
      <c r="AMO157" s="31"/>
      <c r="AMP157" s="31"/>
      <c r="AMQ157" s="31"/>
      <c r="AMR157" s="31"/>
      <c r="AMS157" s="31"/>
      <c r="AMT157" s="31"/>
      <c r="AMU157" s="31"/>
      <c r="AMV157" s="31"/>
      <c r="AMW157" s="31"/>
      <c r="AMX157" s="31"/>
      <c r="AMY157" s="31"/>
      <c r="AMZ157" s="31"/>
      <c r="ANA157" s="31"/>
      <c r="ANB157" s="31"/>
      <c r="ANC157" s="31"/>
      <c r="AND157" s="31"/>
      <c r="ANE157" s="31"/>
      <c r="ANF157" s="31"/>
      <c r="ANG157" s="31"/>
      <c r="ANH157" s="31"/>
      <c r="ANI157" s="31"/>
      <c r="ANJ157" s="31"/>
      <c r="ANK157" s="31"/>
      <c r="ANL157" s="31"/>
      <c r="ANM157" s="31"/>
      <c r="ANN157" s="31"/>
      <c r="ANO157" s="31"/>
      <c r="ANP157" s="31"/>
      <c r="ANQ157" s="31"/>
      <c r="ANR157" s="31"/>
      <c r="ANS157" s="31"/>
      <c r="ANT157" s="31"/>
      <c r="ANU157" s="31"/>
      <c r="ANV157" s="31"/>
      <c r="ANW157" s="31"/>
      <c r="ANX157" s="31"/>
      <c r="ANY157" s="31"/>
      <c r="ANZ157" s="31"/>
      <c r="AOA157" s="31"/>
      <c r="AOB157" s="31"/>
      <c r="AOC157" s="31"/>
      <c r="AOD157" s="31"/>
      <c r="AOE157" s="31"/>
      <c r="AOF157" s="31"/>
      <c r="AOG157" s="31"/>
      <c r="AOH157" s="31"/>
      <c r="AOI157" s="31"/>
      <c r="AOJ157" s="31"/>
      <c r="AOK157" s="31"/>
      <c r="AOL157" s="31"/>
      <c r="AOM157" s="31"/>
      <c r="AON157" s="31"/>
      <c r="AOO157" s="31"/>
      <c r="AOP157" s="31"/>
      <c r="AOQ157" s="31"/>
      <c r="AOR157" s="31"/>
      <c r="AOS157" s="31"/>
      <c r="AOT157" s="31"/>
      <c r="AOU157" s="31"/>
      <c r="AOV157" s="31"/>
      <c r="AOW157" s="31"/>
      <c r="AOX157" s="31"/>
      <c r="AOY157" s="31"/>
      <c r="AOZ157" s="31"/>
      <c r="APA157" s="31"/>
      <c r="APB157" s="31"/>
      <c r="APC157" s="31"/>
      <c r="APD157" s="31"/>
      <c r="APE157" s="31"/>
      <c r="APF157" s="31"/>
      <c r="APG157" s="31"/>
      <c r="APH157" s="31"/>
      <c r="API157" s="31"/>
      <c r="APJ157" s="31"/>
      <c r="APK157" s="31"/>
      <c r="APL157" s="31"/>
      <c r="APM157" s="31"/>
      <c r="APN157" s="31"/>
      <c r="APO157" s="31"/>
      <c r="APP157" s="31"/>
      <c r="APQ157" s="31"/>
      <c r="APR157" s="31"/>
      <c r="APS157" s="31"/>
      <c r="APT157" s="31"/>
      <c r="APU157" s="31"/>
      <c r="APV157" s="31"/>
      <c r="APW157" s="31"/>
      <c r="APX157" s="31"/>
      <c r="APY157" s="31"/>
      <c r="APZ157" s="31"/>
      <c r="AQA157" s="31"/>
      <c r="AQB157" s="31"/>
      <c r="AQC157" s="31"/>
      <c r="AQD157" s="31"/>
      <c r="AQE157" s="31"/>
      <c r="AQF157" s="31"/>
      <c r="AQG157" s="31"/>
      <c r="AQH157" s="31"/>
      <c r="AQI157" s="31"/>
      <c r="AQJ157" s="31"/>
      <c r="AQK157" s="31"/>
      <c r="AQL157" s="31"/>
      <c r="AQM157" s="31"/>
      <c r="AQN157" s="31"/>
      <c r="AQO157" s="31"/>
      <c r="AQP157" s="31"/>
      <c r="AQQ157" s="31"/>
      <c r="AQR157" s="31"/>
      <c r="AQS157" s="31"/>
      <c r="AQT157" s="31"/>
      <c r="AQU157" s="31"/>
      <c r="AQV157" s="31"/>
      <c r="AQW157" s="31"/>
      <c r="AQX157" s="31"/>
      <c r="AQY157" s="31"/>
      <c r="AQZ157" s="31"/>
      <c r="ARA157" s="31"/>
      <c r="ARB157" s="31"/>
      <c r="ARC157" s="31"/>
      <c r="ARD157" s="31"/>
      <c r="ARE157" s="31"/>
      <c r="ARF157" s="31"/>
      <c r="ARG157" s="31"/>
      <c r="ARH157" s="31"/>
      <c r="ARI157" s="31"/>
      <c r="ARJ157" s="31"/>
      <c r="ARK157" s="31"/>
      <c r="ARL157" s="31"/>
      <c r="ARM157" s="31"/>
      <c r="ARN157" s="31"/>
      <c r="ARO157" s="31"/>
      <c r="ARP157" s="31"/>
      <c r="ARQ157" s="31"/>
      <c r="ARR157" s="31"/>
      <c r="ARS157" s="31"/>
      <c r="ART157" s="31"/>
      <c r="ARU157" s="31"/>
      <c r="ARV157" s="31"/>
      <c r="ARW157" s="31"/>
      <c r="ARX157" s="31"/>
      <c r="ARY157" s="31"/>
      <c r="ARZ157" s="31"/>
      <c r="ASA157" s="31"/>
      <c r="ASB157" s="31"/>
      <c r="ASC157" s="31"/>
      <c r="ASD157" s="31"/>
      <c r="ASE157" s="31"/>
      <c r="ASF157" s="31"/>
      <c r="ASG157" s="31"/>
      <c r="ASH157" s="31"/>
      <c r="ASI157" s="31"/>
      <c r="ASJ157" s="31"/>
      <c r="ASK157" s="31"/>
      <c r="ASL157" s="31"/>
      <c r="ASM157" s="31"/>
      <c r="ASN157" s="31"/>
      <c r="ASO157" s="31"/>
      <c r="ASP157" s="31"/>
      <c r="ASQ157" s="31"/>
      <c r="ASR157" s="31"/>
      <c r="ASS157" s="31"/>
      <c r="AST157" s="31"/>
      <c r="ASU157" s="31"/>
      <c r="ASV157" s="31"/>
      <c r="ASW157" s="31"/>
      <c r="ASX157" s="31"/>
      <c r="ASY157" s="31"/>
      <c r="ASZ157" s="31"/>
      <c r="ATA157" s="31"/>
      <c r="ATB157" s="31"/>
      <c r="ATC157" s="31"/>
      <c r="ATD157" s="31"/>
      <c r="ATE157" s="31"/>
      <c r="ATF157" s="31"/>
      <c r="ATG157" s="31"/>
      <c r="ATH157" s="31"/>
      <c r="ATI157" s="31"/>
      <c r="ATJ157" s="31"/>
      <c r="ATK157" s="31"/>
      <c r="ATL157" s="31"/>
      <c r="ATM157" s="31"/>
      <c r="ATN157" s="31"/>
      <c r="ATO157" s="31"/>
      <c r="ATP157" s="31"/>
      <c r="ATQ157" s="31"/>
      <c r="ATR157" s="31"/>
      <c r="ATS157" s="31"/>
      <c r="ATT157" s="31"/>
      <c r="ATU157" s="31"/>
      <c r="ATV157" s="31"/>
      <c r="ATW157" s="31"/>
      <c r="ATX157" s="31"/>
      <c r="ATY157" s="31"/>
      <c r="ATZ157" s="31"/>
      <c r="AUA157" s="31"/>
      <c r="AUB157" s="31"/>
      <c r="AUC157" s="31"/>
      <c r="AUD157" s="31"/>
      <c r="AUE157" s="31"/>
      <c r="AUF157" s="31"/>
      <c r="AUG157" s="31"/>
      <c r="AUH157" s="31"/>
      <c r="AUI157" s="31"/>
      <c r="AUJ157" s="31"/>
      <c r="AUK157" s="31"/>
      <c r="AUL157" s="31"/>
      <c r="AUM157" s="31"/>
      <c r="AUN157" s="31"/>
      <c r="AUO157" s="31"/>
      <c r="AUP157" s="31"/>
      <c r="AUQ157" s="31"/>
      <c r="AUR157" s="31"/>
      <c r="AUS157" s="31"/>
      <c r="AUT157" s="31"/>
      <c r="AUU157" s="31"/>
      <c r="AUV157" s="31"/>
      <c r="AUW157" s="31"/>
      <c r="AUX157" s="31"/>
      <c r="AUY157" s="31"/>
      <c r="AUZ157" s="31"/>
      <c r="AVA157" s="31"/>
      <c r="AVB157" s="31"/>
      <c r="AVC157" s="31"/>
      <c r="AVD157" s="31"/>
      <c r="AVE157" s="31"/>
      <c r="AVF157" s="31"/>
      <c r="AVG157" s="31"/>
      <c r="AVH157" s="31"/>
      <c r="AVI157" s="31"/>
      <c r="AVJ157" s="31"/>
      <c r="AVK157" s="31"/>
      <c r="AVL157" s="31"/>
      <c r="AVM157" s="31"/>
      <c r="AVN157" s="31"/>
      <c r="AVO157" s="31"/>
      <c r="AVP157" s="31"/>
      <c r="AVQ157" s="31"/>
      <c r="AVR157" s="31"/>
      <c r="AVS157" s="31"/>
      <c r="AVT157" s="31"/>
      <c r="AVU157" s="31"/>
      <c r="AVV157" s="31"/>
      <c r="AVW157" s="31"/>
      <c r="AVX157" s="31"/>
      <c r="AVY157" s="31"/>
      <c r="AVZ157" s="31"/>
      <c r="AWA157" s="31"/>
      <c r="AWB157" s="31"/>
      <c r="AWC157" s="31"/>
      <c r="AWD157" s="31"/>
      <c r="AWE157" s="31"/>
      <c r="AWF157" s="31"/>
      <c r="AWG157" s="31"/>
      <c r="AWH157" s="31"/>
      <c r="AWI157" s="31"/>
      <c r="AWJ157" s="31"/>
      <c r="AWK157" s="31"/>
      <c r="AWL157" s="31"/>
      <c r="AWM157" s="31"/>
      <c r="AWN157" s="31"/>
      <c r="AWO157" s="31"/>
      <c r="AWP157" s="31"/>
      <c r="AWQ157" s="31"/>
      <c r="AWR157" s="31"/>
      <c r="AWS157" s="31"/>
      <c r="AWT157" s="31"/>
      <c r="AWU157" s="31"/>
      <c r="AWV157" s="31"/>
      <c r="AWW157" s="31"/>
      <c r="AWX157" s="31"/>
      <c r="AWY157" s="31"/>
      <c r="AWZ157" s="31"/>
      <c r="AXA157" s="31"/>
      <c r="AXB157" s="31"/>
      <c r="AXC157" s="31"/>
      <c r="AXD157" s="31"/>
      <c r="AXE157" s="31"/>
      <c r="AXF157" s="31"/>
      <c r="AXG157" s="31"/>
      <c r="AXH157" s="31"/>
      <c r="AXI157" s="31"/>
      <c r="AXJ157" s="31"/>
      <c r="AXK157" s="31"/>
      <c r="AXL157" s="31"/>
      <c r="AXM157" s="31"/>
      <c r="AXN157" s="31"/>
      <c r="AXO157" s="31"/>
      <c r="AXP157" s="31"/>
      <c r="AXQ157" s="31"/>
      <c r="AXR157" s="31"/>
      <c r="AXS157" s="31"/>
      <c r="AXT157" s="31"/>
      <c r="AXU157" s="31"/>
      <c r="AXV157" s="31"/>
      <c r="AXW157" s="31"/>
      <c r="AXX157" s="31"/>
      <c r="AXY157" s="31"/>
      <c r="AXZ157" s="31"/>
      <c r="AYA157" s="31"/>
      <c r="AYB157" s="31"/>
      <c r="AYC157" s="31"/>
      <c r="AYD157" s="31"/>
      <c r="AYE157" s="31"/>
      <c r="AYF157" s="31"/>
      <c r="AYG157" s="31"/>
      <c r="AYH157" s="31"/>
      <c r="AYI157" s="31"/>
      <c r="AYJ157" s="31"/>
      <c r="AYK157" s="31"/>
      <c r="AYL157" s="31"/>
      <c r="AYM157" s="31"/>
      <c r="AYN157" s="31"/>
      <c r="AYO157" s="31"/>
      <c r="AYP157" s="31"/>
      <c r="AYQ157" s="31"/>
      <c r="AYR157" s="31"/>
      <c r="AYS157" s="31"/>
      <c r="AYT157" s="31"/>
      <c r="AYU157" s="31"/>
      <c r="AYV157" s="31"/>
      <c r="AYW157" s="31"/>
      <c r="AYX157" s="31"/>
      <c r="AYY157" s="31"/>
      <c r="AYZ157" s="31"/>
      <c r="AZA157" s="31"/>
      <c r="AZB157" s="31"/>
      <c r="AZC157" s="31"/>
      <c r="AZD157" s="31"/>
      <c r="AZE157" s="31"/>
      <c r="AZF157" s="31"/>
      <c r="AZG157" s="31"/>
      <c r="AZH157" s="31"/>
      <c r="AZI157" s="31"/>
      <c r="AZJ157" s="31"/>
      <c r="AZK157" s="31"/>
      <c r="AZL157" s="31"/>
      <c r="AZM157" s="31"/>
      <c r="AZN157" s="31"/>
      <c r="AZO157" s="31"/>
      <c r="AZP157" s="31"/>
      <c r="AZQ157" s="31"/>
      <c r="AZR157" s="31"/>
      <c r="AZS157" s="31"/>
      <c r="AZT157" s="31"/>
      <c r="AZU157" s="31"/>
      <c r="AZV157" s="31"/>
      <c r="AZW157" s="31"/>
      <c r="AZX157" s="31"/>
      <c r="AZY157" s="31"/>
      <c r="AZZ157" s="31"/>
      <c r="BAA157" s="31"/>
      <c r="BAB157" s="31"/>
      <c r="BAC157" s="31"/>
      <c r="BAD157" s="31"/>
      <c r="BAE157" s="31"/>
      <c r="BAF157" s="31"/>
      <c r="BAG157" s="31"/>
      <c r="BAH157" s="31"/>
      <c r="BAI157" s="31"/>
      <c r="BAJ157" s="31"/>
      <c r="BAK157" s="31"/>
      <c r="BAL157" s="31"/>
      <c r="BAM157" s="31"/>
      <c r="BAN157" s="31"/>
      <c r="BAO157" s="31"/>
      <c r="BAP157" s="31"/>
      <c r="BAQ157" s="31"/>
      <c r="BAR157" s="31"/>
      <c r="BAS157" s="31"/>
      <c r="BAT157" s="31"/>
      <c r="BAU157" s="31"/>
      <c r="BAV157" s="31"/>
      <c r="BAW157" s="31"/>
      <c r="BAX157" s="31"/>
      <c r="BAY157" s="31"/>
      <c r="BAZ157" s="31"/>
      <c r="BBA157" s="31"/>
      <c r="BBB157" s="31"/>
      <c r="BBC157" s="31"/>
      <c r="BBD157" s="31"/>
      <c r="BBE157" s="31"/>
      <c r="BBF157" s="31"/>
      <c r="BBG157" s="31"/>
      <c r="BBH157" s="31"/>
      <c r="BBI157" s="31"/>
      <c r="BBJ157" s="31"/>
      <c r="BBK157" s="31"/>
      <c r="BBL157" s="31"/>
      <c r="BBM157" s="31"/>
      <c r="BBN157" s="31"/>
      <c r="BBO157" s="31"/>
      <c r="BBP157" s="31"/>
      <c r="BBQ157" s="31"/>
      <c r="BBR157" s="31"/>
      <c r="BBS157" s="31"/>
      <c r="BBT157" s="31"/>
      <c r="BBU157" s="31"/>
      <c r="BBV157" s="31"/>
      <c r="BBW157" s="31"/>
      <c r="BBX157" s="31"/>
      <c r="BBY157" s="31"/>
      <c r="BBZ157" s="31"/>
      <c r="BCA157" s="31"/>
      <c r="BCB157" s="31"/>
      <c r="BCC157" s="31"/>
      <c r="BCD157" s="31"/>
      <c r="BCE157" s="31"/>
      <c r="BCF157" s="31"/>
      <c r="BCG157" s="31"/>
      <c r="BCH157" s="31"/>
      <c r="BCI157" s="31"/>
      <c r="BCJ157" s="31"/>
      <c r="BCK157" s="31"/>
      <c r="BCL157" s="31"/>
      <c r="BCM157" s="31"/>
      <c r="BCN157" s="31"/>
      <c r="BCO157" s="31"/>
      <c r="BCP157" s="31"/>
      <c r="BCQ157" s="31"/>
      <c r="BCR157" s="31"/>
      <c r="BCS157" s="31"/>
      <c r="BCT157" s="31"/>
      <c r="BCU157" s="31"/>
      <c r="BCV157" s="31"/>
      <c r="BCW157" s="31"/>
      <c r="BCX157" s="31"/>
      <c r="BCY157" s="31"/>
      <c r="BCZ157" s="31"/>
      <c r="BDA157" s="31"/>
      <c r="BDB157" s="31"/>
      <c r="BDC157" s="31"/>
      <c r="BDD157" s="31"/>
      <c r="BDE157" s="31"/>
      <c r="BDF157" s="31"/>
      <c r="BDG157" s="31"/>
      <c r="BDH157" s="31"/>
      <c r="BDI157" s="31"/>
      <c r="BDJ157" s="31"/>
      <c r="BDK157" s="31"/>
      <c r="BDL157" s="31"/>
      <c r="BDM157" s="31"/>
      <c r="BDN157" s="31"/>
      <c r="BDO157" s="31"/>
      <c r="BDP157" s="31"/>
      <c r="BDQ157" s="31"/>
      <c r="BDR157" s="31"/>
      <c r="BDS157" s="31"/>
      <c r="BDT157" s="31"/>
      <c r="BDU157" s="31"/>
      <c r="BDV157" s="31"/>
      <c r="BDW157" s="31"/>
      <c r="BDX157" s="31"/>
      <c r="BDY157" s="31"/>
      <c r="BDZ157" s="31"/>
      <c r="BEA157" s="31"/>
      <c r="BEB157" s="31"/>
      <c r="BEC157" s="31"/>
      <c r="BED157" s="31"/>
      <c r="BEE157" s="31"/>
      <c r="BEF157" s="31"/>
      <c r="BEG157" s="31"/>
      <c r="BEH157" s="31"/>
      <c r="BEI157" s="31"/>
      <c r="BEJ157" s="31"/>
      <c r="BEK157" s="31"/>
      <c r="BEL157" s="31"/>
      <c r="BEM157" s="31"/>
      <c r="BEN157" s="31"/>
      <c r="BEO157" s="31"/>
      <c r="BEP157" s="31"/>
      <c r="BEQ157" s="31"/>
      <c r="BER157" s="31"/>
      <c r="BES157" s="31"/>
      <c r="BET157" s="31"/>
      <c r="BEU157" s="31"/>
      <c r="BEV157" s="31"/>
      <c r="BEW157" s="31"/>
      <c r="BEX157" s="31"/>
      <c r="BEY157" s="31"/>
      <c r="BEZ157" s="31"/>
      <c r="BFA157" s="31"/>
      <c r="BFB157" s="31"/>
      <c r="BFC157" s="31"/>
      <c r="BFD157" s="31"/>
      <c r="BFE157" s="31"/>
      <c r="BFF157" s="31"/>
      <c r="BFG157" s="31"/>
      <c r="BFH157" s="31"/>
      <c r="BFI157" s="31"/>
      <c r="BFJ157" s="31"/>
      <c r="BFK157" s="31"/>
      <c r="BFL157" s="31"/>
      <c r="BFM157" s="31"/>
      <c r="BFN157" s="31"/>
      <c r="BFO157" s="31"/>
      <c r="BFP157" s="31"/>
      <c r="BFQ157" s="31"/>
      <c r="BFR157" s="31"/>
      <c r="BFS157" s="31"/>
      <c r="BFT157" s="31"/>
      <c r="BFU157" s="31"/>
      <c r="BFV157" s="31"/>
      <c r="BFW157" s="31"/>
      <c r="BFX157" s="31"/>
      <c r="BFY157" s="31"/>
      <c r="BFZ157" s="31"/>
      <c r="BGA157" s="31"/>
      <c r="BGB157" s="31"/>
      <c r="BGC157" s="31"/>
      <c r="BGD157" s="31"/>
      <c r="BGE157" s="31"/>
      <c r="BGF157" s="31"/>
      <c r="BGG157" s="31"/>
      <c r="BGH157" s="31"/>
      <c r="BGI157" s="31"/>
      <c r="BGJ157" s="31"/>
      <c r="BGK157" s="31"/>
      <c r="BGL157" s="31"/>
      <c r="BGM157" s="31"/>
      <c r="BGN157" s="31"/>
      <c r="BGO157" s="31"/>
      <c r="BGP157" s="31"/>
      <c r="BGQ157" s="31"/>
      <c r="BGR157" s="31"/>
      <c r="BGS157" s="31"/>
      <c r="BGT157" s="31"/>
      <c r="BGU157" s="31"/>
      <c r="BGV157" s="31"/>
      <c r="BGW157" s="31"/>
      <c r="BGX157" s="31"/>
      <c r="BGY157" s="31"/>
      <c r="BGZ157" s="31"/>
      <c r="BHA157" s="31"/>
      <c r="BHB157" s="31"/>
      <c r="BHC157" s="31"/>
      <c r="BHD157" s="31"/>
      <c r="BHE157" s="31"/>
      <c r="BHF157" s="31"/>
      <c r="BHG157" s="31"/>
      <c r="BHH157" s="31"/>
      <c r="BHI157" s="31"/>
      <c r="BHJ157" s="31"/>
      <c r="BHK157" s="31"/>
      <c r="BHL157" s="31"/>
      <c r="BHM157" s="31"/>
      <c r="BHN157" s="31"/>
      <c r="BHO157" s="31"/>
      <c r="BHP157" s="31"/>
      <c r="BHQ157" s="31"/>
      <c r="BHR157" s="31"/>
      <c r="BHS157" s="31"/>
      <c r="BHT157" s="31"/>
      <c r="BHU157" s="31"/>
      <c r="BHV157" s="31"/>
      <c r="BHW157" s="31"/>
      <c r="BHX157" s="31"/>
      <c r="BHY157" s="31"/>
      <c r="BHZ157" s="31"/>
      <c r="BIA157" s="31"/>
      <c r="BIB157" s="31"/>
      <c r="BIC157" s="31"/>
      <c r="BID157" s="31"/>
      <c r="BIE157" s="31"/>
      <c r="BIF157" s="31"/>
      <c r="BIG157" s="31"/>
      <c r="BIH157" s="31"/>
      <c r="BII157" s="31"/>
      <c r="BIJ157" s="31"/>
      <c r="BIK157" s="31"/>
      <c r="BIL157" s="31"/>
      <c r="BIM157" s="31"/>
      <c r="BIN157" s="31"/>
      <c r="BIO157" s="31"/>
      <c r="BIP157" s="31"/>
      <c r="BIQ157" s="31"/>
      <c r="BIR157" s="31"/>
      <c r="BIS157" s="31"/>
      <c r="BIT157" s="31"/>
      <c r="BIU157" s="31"/>
      <c r="BIV157" s="31"/>
      <c r="BIW157" s="31"/>
      <c r="BIX157" s="31"/>
      <c r="BIY157" s="31"/>
      <c r="BIZ157" s="31"/>
      <c r="BJA157" s="31"/>
      <c r="BJB157" s="31"/>
      <c r="BJC157" s="31"/>
      <c r="BJD157" s="31"/>
      <c r="BJE157" s="31"/>
      <c r="BJF157" s="31"/>
      <c r="BJG157" s="31"/>
      <c r="BJH157" s="31"/>
      <c r="BJI157" s="31"/>
      <c r="BJJ157" s="31"/>
      <c r="BJK157" s="31"/>
      <c r="BJL157" s="31"/>
      <c r="BJM157" s="31"/>
      <c r="BJN157" s="31"/>
      <c r="BJO157" s="31"/>
      <c r="BJP157" s="31"/>
      <c r="BJQ157" s="31"/>
      <c r="BJR157" s="31"/>
      <c r="BJS157" s="31"/>
      <c r="BJT157" s="31"/>
      <c r="BJU157" s="31"/>
      <c r="BJV157" s="31"/>
      <c r="BJW157" s="31"/>
      <c r="BJX157" s="31"/>
      <c r="BJY157" s="31"/>
      <c r="BJZ157" s="31"/>
      <c r="BKA157" s="31"/>
      <c r="BKB157" s="31"/>
      <c r="BKC157" s="31"/>
      <c r="BKD157" s="31"/>
      <c r="BKE157" s="31"/>
      <c r="BKF157" s="31"/>
      <c r="BKG157" s="31"/>
      <c r="BKH157" s="31"/>
      <c r="BKI157" s="31"/>
      <c r="BKJ157" s="31"/>
      <c r="BKK157" s="31"/>
      <c r="BKL157" s="31"/>
      <c r="BKM157" s="31"/>
      <c r="BKN157" s="31"/>
      <c r="BKO157" s="31"/>
      <c r="BKP157" s="31"/>
      <c r="BKQ157" s="31"/>
      <c r="BKR157" s="31"/>
      <c r="BKS157" s="31"/>
      <c r="BKT157" s="31"/>
      <c r="BKU157" s="31"/>
      <c r="BKV157" s="31"/>
      <c r="BKW157" s="31"/>
      <c r="BKX157" s="31"/>
      <c r="BKY157" s="31"/>
      <c r="BKZ157" s="31"/>
      <c r="BLA157" s="31"/>
      <c r="BLB157" s="31"/>
      <c r="BLC157" s="31"/>
      <c r="BLD157" s="31"/>
      <c r="BLE157" s="31"/>
      <c r="BLF157" s="31"/>
      <c r="BLG157" s="31"/>
      <c r="BLH157" s="31"/>
      <c r="BLI157" s="31"/>
      <c r="BLJ157" s="31"/>
      <c r="BLK157" s="31"/>
      <c r="BLL157" s="31"/>
      <c r="BLM157" s="31"/>
      <c r="BLN157" s="31"/>
      <c r="BLO157" s="31"/>
      <c r="BLP157" s="31"/>
      <c r="BLQ157" s="31"/>
      <c r="BLR157" s="31"/>
      <c r="BLS157" s="31"/>
      <c r="BLT157" s="31"/>
      <c r="BLU157" s="31"/>
      <c r="BLV157" s="31"/>
      <c r="BLW157" s="31"/>
      <c r="BLX157" s="31"/>
      <c r="BLY157" s="31"/>
      <c r="BLZ157" s="31"/>
      <c r="BMA157" s="31"/>
      <c r="BMB157" s="31"/>
      <c r="BMC157" s="31"/>
      <c r="BMD157" s="31"/>
      <c r="BME157" s="31"/>
      <c r="BMF157" s="31"/>
      <c r="BMG157" s="31"/>
      <c r="BMH157" s="31"/>
      <c r="BMI157" s="31"/>
      <c r="BMJ157" s="31"/>
      <c r="BMK157" s="31"/>
      <c r="BML157" s="31"/>
      <c r="BMM157" s="31"/>
      <c r="BMN157" s="31"/>
      <c r="BMO157" s="31"/>
      <c r="BMP157" s="31"/>
      <c r="BMQ157" s="31"/>
      <c r="BMR157" s="31"/>
      <c r="BMS157" s="31"/>
      <c r="BMT157" s="31"/>
      <c r="BMU157" s="31"/>
      <c r="BMV157" s="31"/>
      <c r="BMW157" s="31"/>
      <c r="BMX157" s="31"/>
      <c r="BMY157" s="31"/>
      <c r="BMZ157" s="31"/>
      <c r="BNA157" s="31"/>
      <c r="BNB157" s="31"/>
      <c r="BNC157" s="31"/>
      <c r="BND157" s="31"/>
      <c r="BNE157" s="31"/>
      <c r="BNF157" s="31"/>
      <c r="BNG157" s="31"/>
      <c r="BNH157" s="31"/>
      <c r="BNI157" s="31"/>
      <c r="BNJ157" s="31"/>
      <c r="BNK157" s="31"/>
      <c r="BNL157" s="31"/>
      <c r="BNM157" s="31"/>
      <c r="BNN157" s="31"/>
      <c r="BNO157" s="31"/>
      <c r="BNP157" s="31"/>
      <c r="BNQ157" s="31"/>
      <c r="BNR157" s="31"/>
      <c r="BNS157" s="31"/>
      <c r="BNT157" s="31"/>
      <c r="BNU157" s="31"/>
      <c r="BNV157" s="31"/>
      <c r="BNW157" s="31"/>
      <c r="BNX157" s="31"/>
      <c r="BNY157" s="31"/>
      <c r="BNZ157" s="31"/>
      <c r="BOA157" s="31"/>
      <c r="BOB157" s="31"/>
      <c r="BOC157" s="31"/>
      <c r="BOD157" s="31"/>
      <c r="BOE157" s="31"/>
      <c r="BOF157" s="31"/>
      <c r="BOG157" s="31"/>
      <c r="BOH157" s="31"/>
      <c r="BOI157" s="31"/>
      <c r="BOJ157" s="31"/>
      <c r="BOK157" s="31"/>
      <c r="BOL157" s="31"/>
      <c r="BOM157" s="31"/>
      <c r="BON157" s="31"/>
      <c r="BOO157" s="31"/>
      <c r="BOP157" s="31"/>
      <c r="BOQ157" s="31"/>
      <c r="BOR157" s="31"/>
      <c r="BOS157" s="31"/>
      <c r="BOT157" s="31"/>
      <c r="BOU157" s="31"/>
      <c r="BOV157" s="31"/>
      <c r="BOW157" s="31"/>
      <c r="BOX157" s="31"/>
      <c r="BOY157" s="31"/>
      <c r="BOZ157" s="31"/>
      <c r="BPA157" s="31"/>
      <c r="BPB157" s="31"/>
      <c r="BPC157" s="31"/>
      <c r="BPD157" s="31"/>
      <c r="BPE157" s="31"/>
      <c r="BPF157" s="31"/>
      <c r="BPG157" s="31"/>
      <c r="BPH157" s="31"/>
      <c r="BPI157" s="31"/>
      <c r="BPJ157" s="31"/>
      <c r="BPK157" s="31"/>
      <c r="BPL157" s="31"/>
      <c r="BPM157" s="31"/>
      <c r="BPN157" s="31"/>
      <c r="BPO157" s="31"/>
      <c r="BPP157" s="31"/>
      <c r="BPQ157" s="31"/>
      <c r="BPR157" s="31"/>
      <c r="BPS157" s="31"/>
      <c r="BPT157" s="31"/>
      <c r="BPU157" s="31"/>
      <c r="BPV157" s="31"/>
      <c r="BPW157" s="31"/>
      <c r="BPX157" s="31"/>
      <c r="BPY157" s="31"/>
      <c r="BPZ157" s="31"/>
      <c r="BQA157" s="31"/>
      <c r="BQB157" s="31"/>
      <c r="BQC157" s="31"/>
      <c r="BQD157" s="31"/>
      <c r="BQE157" s="31"/>
      <c r="BQF157" s="31"/>
      <c r="BQG157" s="31"/>
      <c r="BQH157" s="31"/>
      <c r="BQI157" s="31"/>
      <c r="BQJ157" s="31"/>
      <c r="BQK157" s="31"/>
      <c r="BQL157" s="31"/>
      <c r="BQM157" s="31"/>
      <c r="BQN157" s="31"/>
      <c r="BQO157" s="31"/>
      <c r="BQP157" s="31"/>
      <c r="BQQ157" s="31"/>
      <c r="BQR157" s="31"/>
      <c r="BQS157" s="31"/>
      <c r="BQT157" s="31"/>
      <c r="BQU157" s="31"/>
      <c r="BQV157" s="31"/>
      <c r="BQW157" s="31"/>
      <c r="BQX157" s="31"/>
      <c r="BQY157" s="31"/>
      <c r="BQZ157" s="31"/>
      <c r="BRA157" s="31"/>
      <c r="BRB157" s="31"/>
      <c r="BRC157" s="31"/>
      <c r="BRD157" s="31"/>
      <c r="BRE157" s="31"/>
      <c r="BRF157" s="31"/>
      <c r="BRG157" s="31"/>
      <c r="BRH157" s="31"/>
      <c r="BRI157" s="31"/>
      <c r="BRJ157" s="31"/>
      <c r="BRK157" s="31"/>
      <c r="BRL157" s="31"/>
      <c r="BRM157" s="31"/>
      <c r="BRN157" s="31"/>
      <c r="BRO157" s="31"/>
      <c r="BRP157" s="31"/>
      <c r="BRQ157" s="31"/>
      <c r="BRR157" s="31"/>
      <c r="BRS157" s="31"/>
      <c r="BRT157" s="31"/>
      <c r="BRU157" s="31"/>
      <c r="BRV157" s="31"/>
      <c r="BRW157" s="31"/>
      <c r="BRX157" s="31"/>
      <c r="BRY157" s="31"/>
      <c r="BRZ157" s="31"/>
      <c r="BSA157" s="31"/>
      <c r="BSB157" s="31"/>
      <c r="BSC157" s="31"/>
      <c r="BSD157" s="31"/>
      <c r="BSE157" s="31"/>
      <c r="BSF157" s="31"/>
      <c r="BSG157" s="31"/>
      <c r="BSH157" s="31"/>
      <c r="BSI157" s="31"/>
      <c r="BSJ157" s="31"/>
      <c r="BSK157" s="31"/>
      <c r="BSL157" s="31"/>
      <c r="BSM157" s="31"/>
      <c r="BSN157" s="31"/>
      <c r="BSO157" s="31"/>
      <c r="BSP157" s="31"/>
      <c r="BSQ157" s="31"/>
      <c r="BSR157" s="31"/>
      <c r="BSS157" s="31"/>
      <c r="BST157" s="31"/>
      <c r="BSU157" s="31"/>
      <c r="BSV157" s="31"/>
      <c r="BSW157" s="31"/>
      <c r="BSX157" s="31"/>
      <c r="BSY157" s="31"/>
      <c r="BSZ157" s="31"/>
      <c r="BTA157" s="31"/>
      <c r="BTB157" s="31"/>
      <c r="BTC157" s="31"/>
      <c r="BTD157" s="31"/>
      <c r="BTE157" s="31"/>
      <c r="BTF157" s="31"/>
      <c r="BTG157" s="31"/>
      <c r="BTH157" s="31"/>
      <c r="BTI157" s="31"/>
      <c r="BTJ157" s="31"/>
      <c r="BTK157" s="31"/>
      <c r="BTL157" s="31"/>
      <c r="BTM157" s="31"/>
      <c r="BTN157" s="31"/>
      <c r="BTO157" s="31"/>
      <c r="BTP157" s="31"/>
      <c r="BTQ157" s="31"/>
      <c r="BTR157" s="31"/>
      <c r="BTS157" s="31"/>
      <c r="BTT157" s="31"/>
      <c r="BTU157" s="31"/>
      <c r="BTV157" s="31"/>
      <c r="BTW157" s="31"/>
      <c r="BTX157" s="31"/>
      <c r="BTY157" s="31"/>
      <c r="BTZ157" s="31"/>
      <c r="BUA157" s="31"/>
      <c r="BUB157" s="31"/>
      <c r="BUC157" s="31"/>
      <c r="BUD157" s="31"/>
      <c r="BUE157" s="31"/>
      <c r="BUF157" s="31"/>
      <c r="BUG157" s="31"/>
      <c r="BUH157" s="31"/>
      <c r="BUI157" s="31"/>
      <c r="BUJ157" s="31"/>
      <c r="BUK157" s="31"/>
      <c r="BUL157" s="31"/>
      <c r="BUM157" s="31"/>
      <c r="BUN157" s="31"/>
      <c r="BUO157" s="31"/>
      <c r="BUP157" s="31"/>
      <c r="BUQ157" s="31"/>
      <c r="BUR157" s="31"/>
      <c r="BUS157" s="31"/>
      <c r="BUT157" s="31"/>
      <c r="BUU157" s="31"/>
      <c r="BUV157" s="31"/>
      <c r="BUW157" s="31"/>
      <c r="BUX157" s="31"/>
      <c r="BUY157" s="31"/>
      <c r="BUZ157" s="31"/>
      <c r="BVA157" s="31"/>
      <c r="BVB157" s="31"/>
      <c r="BVC157" s="31"/>
      <c r="BVD157" s="31"/>
      <c r="BVE157" s="31"/>
      <c r="BVF157" s="31"/>
      <c r="BVG157" s="31"/>
      <c r="BVH157" s="31"/>
      <c r="BVI157" s="31"/>
      <c r="BVJ157" s="31"/>
      <c r="BVK157" s="31"/>
      <c r="BVL157" s="31"/>
      <c r="BVM157" s="31"/>
      <c r="BVN157" s="31"/>
      <c r="BVO157" s="31"/>
      <c r="BVP157" s="31"/>
      <c r="BVQ157" s="31"/>
      <c r="BVR157" s="31"/>
      <c r="BVS157" s="31"/>
      <c r="BVT157" s="31"/>
      <c r="BVU157" s="31"/>
      <c r="BVV157" s="31"/>
      <c r="BVW157" s="31"/>
      <c r="BVX157" s="31"/>
      <c r="BVY157" s="31"/>
      <c r="BVZ157" s="31"/>
      <c r="BWA157" s="31"/>
      <c r="BWB157" s="31"/>
      <c r="BWC157" s="31"/>
      <c r="BWD157" s="31"/>
      <c r="BWE157" s="31"/>
      <c r="BWF157" s="31"/>
      <c r="BWG157" s="31"/>
      <c r="BWH157" s="31"/>
      <c r="BWI157" s="31"/>
      <c r="BWJ157" s="31"/>
      <c r="BWK157" s="31"/>
      <c r="BWL157" s="31"/>
      <c r="BWM157" s="31"/>
      <c r="BWN157" s="31"/>
      <c r="BWO157" s="31"/>
      <c r="BWP157" s="31"/>
      <c r="BWQ157" s="31"/>
      <c r="BWR157" s="31"/>
      <c r="BWS157" s="31"/>
      <c r="BWT157" s="31"/>
      <c r="BWU157" s="31"/>
      <c r="BWV157" s="31"/>
      <c r="BWW157" s="31"/>
      <c r="BWX157" s="31"/>
      <c r="BWY157" s="31"/>
      <c r="BWZ157" s="31"/>
      <c r="BXA157" s="31"/>
      <c r="BXB157" s="31"/>
      <c r="BXC157" s="31"/>
      <c r="BXD157" s="31"/>
      <c r="BXE157" s="31"/>
      <c r="BXF157" s="31"/>
      <c r="BXG157" s="31"/>
      <c r="BXH157" s="31"/>
      <c r="BXI157" s="31"/>
      <c r="BXJ157" s="31"/>
      <c r="BXK157" s="31"/>
      <c r="BXL157" s="31"/>
      <c r="BXM157" s="31"/>
      <c r="BXN157" s="31"/>
      <c r="BXO157" s="31"/>
      <c r="BXP157" s="31"/>
      <c r="BXQ157" s="31"/>
      <c r="BXR157" s="31"/>
      <c r="BXS157" s="31"/>
      <c r="BXT157" s="31"/>
      <c r="BXU157" s="31"/>
      <c r="BXV157" s="31"/>
      <c r="BXW157" s="31"/>
      <c r="BXX157" s="31"/>
      <c r="BXY157" s="31"/>
      <c r="BXZ157" s="31"/>
      <c r="BYA157" s="31"/>
      <c r="BYB157" s="31"/>
      <c r="BYC157" s="31"/>
      <c r="BYD157" s="31"/>
      <c r="BYE157" s="31"/>
      <c r="BYF157" s="31"/>
      <c r="BYG157" s="31"/>
      <c r="BYH157" s="31"/>
      <c r="BYI157" s="31"/>
      <c r="BYJ157" s="31"/>
      <c r="BYK157" s="31"/>
      <c r="BYL157" s="31"/>
      <c r="BYM157" s="31"/>
      <c r="BYN157" s="31"/>
      <c r="BYO157" s="31"/>
      <c r="BYP157" s="31"/>
      <c r="BYQ157" s="31"/>
      <c r="BYR157" s="31"/>
      <c r="BYS157" s="31"/>
      <c r="BYT157" s="31"/>
      <c r="BYU157" s="31"/>
      <c r="BYV157" s="31"/>
      <c r="BYW157" s="31"/>
      <c r="BYX157" s="31"/>
      <c r="BYY157" s="31"/>
      <c r="BYZ157" s="31"/>
      <c r="BZA157" s="31"/>
      <c r="BZB157" s="31"/>
      <c r="BZC157" s="31"/>
      <c r="BZD157" s="31"/>
      <c r="BZE157" s="31"/>
      <c r="BZF157" s="31"/>
      <c r="BZG157" s="31"/>
      <c r="BZH157" s="31"/>
      <c r="BZI157" s="31"/>
      <c r="BZJ157" s="31"/>
      <c r="BZK157" s="31"/>
      <c r="BZL157" s="31"/>
      <c r="BZM157" s="31"/>
      <c r="BZN157" s="31"/>
      <c r="BZO157" s="31"/>
      <c r="BZP157" s="31"/>
      <c r="BZQ157" s="31"/>
      <c r="BZR157" s="31"/>
      <c r="BZS157" s="31"/>
      <c r="BZT157" s="31"/>
      <c r="BZU157" s="31"/>
      <c r="BZV157" s="31"/>
      <c r="BZW157" s="31"/>
      <c r="BZX157" s="31"/>
      <c r="BZY157" s="31"/>
      <c r="BZZ157" s="31"/>
      <c r="CAA157" s="31"/>
      <c r="CAB157" s="31"/>
      <c r="CAC157" s="31"/>
      <c r="CAD157" s="31"/>
      <c r="CAE157" s="31"/>
      <c r="CAF157" s="31"/>
      <c r="CAG157" s="31"/>
      <c r="CAH157" s="31"/>
      <c r="CAI157" s="31"/>
      <c r="CAJ157" s="31"/>
      <c r="CAK157" s="31"/>
      <c r="CAL157" s="31"/>
      <c r="CAM157" s="31"/>
      <c r="CAN157" s="31"/>
      <c r="CAO157" s="31"/>
      <c r="CAP157" s="31"/>
      <c r="CAQ157" s="31"/>
      <c r="CAR157" s="31"/>
      <c r="CAS157" s="31"/>
      <c r="CAT157" s="31"/>
      <c r="CAU157" s="31"/>
      <c r="CAV157" s="31"/>
      <c r="CAW157" s="31"/>
      <c r="CAX157" s="31"/>
      <c r="CAY157" s="31"/>
      <c r="CAZ157" s="31"/>
      <c r="CBA157" s="31"/>
      <c r="CBB157" s="31"/>
      <c r="CBC157" s="31"/>
      <c r="CBD157" s="31"/>
      <c r="CBE157" s="31"/>
      <c r="CBF157" s="31"/>
      <c r="CBG157" s="31"/>
      <c r="CBH157" s="31"/>
      <c r="CBI157" s="31"/>
      <c r="CBJ157" s="31"/>
      <c r="CBK157" s="31"/>
      <c r="CBL157" s="31"/>
      <c r="CBM157" s="31"/>
      <c r="CBN157" s="31"/>
      <c r="CBO157" s="31"/>
      <c r="CBP157" s="31"/>
      <c r="CBQ157" s="31"/>
      <c r="CBR157" s="31"/>
      <c r="CBS157" s="31"/>
      <c r="CBT157" s="31"/>
      <c r="CBU157" s="31"/>
      <c r="CBV157" s="31"/>
      <c r="CBW157" s="31"/>
      <c r="CBX157" s="31"/>
      <c r="CBY157" s="31"/>
      <c r="CBZ157" s="31"/>
      <c r="CCA157" s="31"/>
      <c r="CCB157" s="31"/>
      <c r="CCC157" s="31"/>
      <c r="CCD157" s="31"/>
      <c r="CCE157" s="31"/>
      <c r="CCF157" s="31"/>
      <c r="CCG157" s="31"/>
      <c r="CCH157" s="31"/>
      <c r="CCI157" s="31"/>
      <c r="CCJ157" s="31"/>
      <c r="CCK157" s="31"/>
      <c r="CCL157" s="31"/>
      <c r="CCM157" s="31"/>
      <c r="CCN157" s="31"/>
      <c r="CCO157" s="31"/>
      <c r="CCP157" s="31"/>
      <c r="CCQ157" s="31"/>
      <c r="CCR157" s="31"/>
      <c r="CCS157" s="31"/>
      <c r="CCT157" s="31"/>
      <c r="CCU157" s="31"/>
      <c r="CCV157" s="31"/>
      <c r="CCW157" s="31"/>
      <c r="CCX157" s="31"/>
      <c r="CCY157" s="31"/>
      <c r="CCZ157" s="31"/>
      <c r="CDA157" s="31"/>
      <c r="CDB157" s="31"/>
      <c r="CDC157" s="31"/>
      <c r="CDD157" s="31"/>
      <c r="CDE157" s="31"/>
      <c r="CDF157" s="31"/>
      <c r="CDG157" s="31"/>
      <c r="CDH157" s="31"/>
      <c r="CDI157" s="31"/>
      <c r="CDJ157" s="31"/>
      <c r="CDK157" s="31"/>
      <c r="CDL157" s="31"/>
      <c r="CDM157" s="31"/>
      <c r="CDN157" s="31"/>
      <c r="CDO157" s="31"/>
      <c r="CDP157" s="31"/>
      <c r="CDQ157" s="31"/>
      <c r="CDR157" s="31"/>
      <c r="CDS157" s="31"/>
      <c r="CDT157" s="31"/>
      <c r="CDU157" s="31"/>
      <c r="CDV157" s="31"/>
      <c r="CDW157" s="31"/>
      <c r="CDX157" s="31"/>
      <c r="CDY157" s="31"/>
      <c r="CDZ157" s="31"/>
      <c r="CEA157" s="31"/>
      <c r="CEB157" s="31"/>
      <c r="CEC157" s="31"/>
      <c r="CED157" s="31"/>
      <c r="CEE157" s="31"/>
      <c r="CEF157" s="31"/>
      <c r="CEG157" s="31"/>
      <c r="CEH157" s="31"/>
      <c r="CEI157" s="31"/>
      <c r="CEJ157" s="31"/>
      <c r="CEK157" s="31"/>
      <c r="CEL157" s="31"/>
      <c r="CEM157" s="31"/>
      <c r="CEN157" s="31"/>
      <c r="CEO157" s="31"/>
      <c r="CEP157" s="31"/>
      <c r="CEQ157" s="31"/>
      <c r="CER157" s="31"/>
      <c r="CES157" s="31"/>
      <c r="CET157" s="31"/>
      <c r="CEU157" s="31"/>
      <c r="CEV157" s="31"/>
      <c r="CEW157" s="31"/>
      <c r="CEX157" s="31"/>
      <c r="CEY157" s="31"/>
      <c r="CEZ157" s="31"/>
      <c r="CFA157" s="31"/>
      <c r="CFB157" s="31"/>
      <c r="CFC157" s="31"/>
      <c r="CFD157" s="31"/>
      <c r="CFE157" s="31"/>
      <c r="CFF157" s="31"/>
      <c r="CFG157" s="31"/>
      <c r="CFH157" s="31"/>
      <c r="CFI157" s="31"/>
      <c r="CFJ157" s="31"/>
      <c r="CFK157" s="31"/>
      <c r="CFL157" s="31"/>
      <c r="CFM157" s="31"/>
      <c r="CFN157" s="31"/>
      <c r="CFO157" s="31"/>
      <c r="CFP157" s="31"/>
      <c r="CFQ157" s="31"/>
      <c r="CFR157" s="31"/>
      <c r="CFS157" s="31"/>
      <c r="CFT157" s="31"/>
      <c r="CFU157" s="31"/>
      <c r="CFV157" s="31"/>
      <c r="CFW157" s="31"/>
      <c r="CFX157" s="31"/>
      <c r="CFY157" s="31"/>
      <c r="CFZ157" s="31"/>
      <c r="CGA157" s="31"/>
      <c r="CGB157" s="31"/>
      <c r="CGC157" s="31"/>
      <c r="CGD157" s="31"/>
      <c r="CGE157" s="31"/>
      <c r="CGF157" s="31"/>
      <c r="CGG157" s="31"/>
      <c r="CGH157" s="31"/>
      <c r="CGI157" s="31"/>
      <c r="CGJ157" s="31"/>
      <c r="CGK157" s="31"/>
      <c r="CGL157" s="31"/>
      <c r="CGM157" s="31"/>
      <c r="CGN157" s="31"/>
      <c r="CGO157" s="31"/>
      <c r="CGP157" s="31"/>
      <c r="CGQ157" s="31"/>
      <c r="CGR157" s="31"/>
      <c r="CGS157" s="31"/>
      <c r="CGT157" s="31"/>
      <c r="CGU157" s="31"/>
      <c r="CGV157" s="31"/>
      <c r="CGW157" s="31"/>
      <c r="CGX157" s="31"/>
      <c r="CGY157" s="31"/>
      <c r="CGZ157" s="31"/>
      <c r="CHA157" s="31"/>
      <c r="CHB157" s="31"/>
      <c r="CHC157" s="31"/>
      <c r="CHD157" s="31"/>
      <c r="CHE157" s="31"/>
      <c r="CHF157" s="31"/>
      <c r="CHG157" s="31"/>
      <c r="CHH157" s="31"/>
      <c r="CHI157" s="31"/>
      <c r="CHJ157" s="31"/>
      <c r="CHK157" s="31"/>
      <c r="CHL157" s="31"/>
      <c r="CHM157" s="31"/>
      <c r="CHN157" s="31"/>
      <c r="CHO157" s="31"/>
      <c r="CHP157" s="31"/>
      <c r="CHQ157" s="31"/>
      <c r="CHR157" s="31"/>
      <c r="CHS157" s="31"/>
      <c r="CHT157" s="31"/>
      <c r="CHU157" s="31"/>
      <c r="CHV157" s="31"/>
      <c r="CHW157" s="31"/>
      <c r="CHX157" s="31"/>
      <c r="CHY157" s="31"/>
      <c r="CHZ157" s="31"/>
      <c r="CIA157" s="31"/>
      <c r="CIB157" s="31"/>
      <c r="CIC157" s="31"/>
      <c r="CID157" s="31"/>
      <c r="CIE157" s="31"/>
      <c r="CIF157" s="31"/>
      <c r="CIG157" s="31"/>
      <c r="CIH157" s="31"/>
      <c r="CII157" s="31"/>
      <c r="CIJ157" s="31"/>
      <c r="CIK157" s="31"/>
      <c r="CIL157" s="31"/>
      <c r="CIM157" s="31"/>
      <c r="CIN157" s="31"/>
      <c r="CIO157" s="31"/>
      <c r="CIP157" s="31"/>
      <c r="CIQ157" s="31"/>
      <c r="CIR157" s="31"/>
      <c r="CIS157" s="31"/>
      <c r="CIT157" s="31"/>
      <c r="CIU157" s="31"/>
      <c r="CIV157" s="31"/>
      <c r="CIW157" s="31"/>
      <c r="CIX157" s="31"/>
      <c r="CIY157" s="31"/>
      <c r="CIZ157" s="31"/>
      <c r="CJA157" s="31"/>
      <c r="CJB157" s="31"/>
      <c r="CJC157" s="31"/>
      <c r="CJD157" s="31"/>
      <c r="CJE157" s="31"/>
      <c r="CJF157" s="31"/>
      <c r="CJG157" s="31"/>
      <c r="CJH157" s="31"/>
      <c r="CJI157" s="31"/>
      <c r="CJJ157" s="31"/>
      <c r="CJK157" s="31"/>
      <c r="CJL157" s="31"/>
      <c r="CJM157" s="31"/>
      <c r="CJN157" s="31"/>
      <c r="CJO157" s="31"/>
      <c r="CJP157" s="31"/>
      <c r="CJQ157" s="31"/>
      <c r="CJR157" s="31"/>
      <c r="CJS157" s="31"/>
      <c r="CJT157" s="31"/>
      <c r="CJU157" s="31"/>
      <c r="CJV157" s="31"/>
      <c r="CJW157" s="31"/>
      <c r="CJX157" s="31"/>
      <c r="CJY157" s="31"/>
      <c r="CJZ157" s="31"/>
      <c r="CKA157" s="31"/>
      <c r="CKB157" s="31"/>
      <c r="CKC157" s="31"/>
      <c r="CKD157" s="31"/>
      <c r="CKE157" s="31"/>
      <c r="CKF157" s="31"/>
      <c r="CKG157" s="31"/>
      <c r="CKH157" s="31"/>
      <c r="CKI157" s="31"/>
      <c r="CKJ157" s="31"/>
      <c r="CKK157" s="31"/>
      <c r="CKL157" s="31"/>
      <c r="CKM157" s="31"/>
      <c r="CKN157" s="31"/>
      <c r="CKO157" s="31"/>
      <c r="CKP157" s="31"/>
      <c r="CKQ157" s="31"/>
      <c r="CKR157" s="31"/>
      <c r="CKS157" s="31"/>
      <c r="CKT157" s="31"/>
      <c r="CKU157" s="31"/>
      <c r="CKV157" s="31"/>
      <c r="CKW157" s="31"/>
      <c r="CKX157" s="31"/>
      <c r="CKY157" s="31"/>
      <c r="CKZ157" s="31"/>
      <c r="CLA157" s="31"/>
      <c r="CLB157" s="31"/>
      <c r="CLC157" s="31"/>
      <c r="CLD157" s="31"/>
      <c r="CLE157" s="31"/>
      <c r="CLF157" s="31"/>
      <c r="CLG157" s="31"/>
      <c r="CLH157" s="31"/>
      <c r="CLI157" s="31"/>
      <c r="CLJ157" s="31"/>
      <c r="CLK157" s="31"/>
      <c r="CLL157" s="31"/>
      <c r="CLM157" s="31"/>
      <c r="CLN157" s="31"/>
      <c r="CLO157" s="31"/>
      <c r="CLP157" s="31"/>
      <c r="CLQ157" s="31"/>
      <c r="CLR157" s="31"/>
      <c r="CLS157" s="31"/>
      <c r="CLT157" s="31"/>
      <c r="CLU157" s="31"/>
      <c r="CLV157" s="31"/>
      <c r="CLW157" s="31"/>
      <c r="CLX157" s="31"/>
      <c r="CLY157" s="31"/>
      <c r="CLZ157" s="31"/>
      <c r="CMA157" s="31"/>
      <c r="CMB157" s="31"/>
      <c r="CMC157" s="31"/>
      <c r="CMD157" s="31"/>
      <c r="CME157" s="31"/>
      <c r="CMF157" s="31"/>
      <c r="CMG157" s="31"/>
      <c r="CMH157" s="31"/>
      <c r="CMI157" s="31"/>
      <c r="CMJ157" s="31"/>
      <c r="CMK157" s="31"/>
      <c r="CML157" s="31"/>
      <c r="CMM157" s="31"/>
      <c r="CMN157" s="31"/>
      <c r="CMO157" s="31"/>
      <c r="CMP157" s="31"/>
      <c r="CMQ157" s="31"/>
      <c r="CMR157" s="31"/>
      <c r="CMS157" s="31"/>
      <c r="CMT157" s="31"/>
      <c r="CMU157" s="31"/>
      <c r="CMV157" s="31"/>
      <c r="CMW157" s="31"/>
      <c r="CMX157" s="31"/>
      <c r="CMY157" s="31"/>
      <c r="CMZ157" s="31"/>
      <c r="CNA157" s="31"/>
      <c r="CNB157" s="31"/>
      <c r="CNC157" s="31"/>
      <c r="CND157" s="31"/>
      <c r="CNE157" s="31"/>
      <c r="CNF157" s="31"/>
      <c r="CNG157" s="31"/>
      <c r="CNH157" s="31"/>
      <c r="CNI157" s="31"/>
      <c r="CNJ157" s="31"/>
      <c r="CNK157" s="31"/>
      <c r="CNL157" s="31"/>
      <c r="CNM157" s="31"/>
      <c r="CNN157" s="31"/>
      <c r="CNO157" s="31"/>
      <c r="CNP157" s="31"/>
      <c r="CNQ157" s="31"/>
      <c r="CNR157" s="31"/>
      <c r="CNS157" s="31"/>
      <c r="CNT157" s="31"/>
      <c r="CNU157" s="31"/>
      <c r="CNV157" s="31"/>
      <c r="CNW157" s="31"/>
      <c r="CNX157" s="31"/>
      <c r="CNY157" s="31"/>
      <c r="CNZ157" s="31"/>
      <c r="COA157" s="31"/>
      <c r="COB157" s="31"/>
      <c r="COC157" s="31"/>
      <c r="COD157" s="31"/>
      <c r="COE157" s="31"/>
      <c r="COF157" s="31"/>
      <c r="COG157" s="31"/>
      <c r="COH157" s="31"/>
      <c r="COI157" s="31"/>
      <c r="COJ157" s="31"/>
      <c r="COK157" s="31"/>
      <c r="COL157" s="31"/>
      <c r="COM157" s="31"/>
      <c r="CON157" s="31"/>
      <c r="COO157" s="31"/>
      <c r="COP157" s="31"/>
      <c r="COQ157" s="31"/>
      <c r="COR157" s="31"/>
      <c r="COS157" s="31"/>
      <c r="COT157" s="31"/>
      <c r="COU157" s="31"/>
      <c r="COV157" s="31"/>
      <c r="COW157" s="31"/>
      <c r="COX157" s="31"/>
      <c r="COY157" s="31"/>
      <c r="COZ157" s="31"/>
      <c r="CPA157" s="31"/>
      <c r="CPB157" s="31"/>
      <c r="CPC157" s="31"/>
      <c r="CPD157" s="31"/>
      <c r="CPE157" s="31"/>
      <c r="CPF157" s="31"/>
      <c r="CPG157" s="31"/>
      <c r="CPH157" s="31"/>
      <c r="CPI157" s="31"/>
      <c r="CPJ157" s="31"/>
      <c r="CPK157" s="31"/>
      <c r="CPL157" s="31"/>
      <c r="CPM157" s="31"/>
      <c r="CPN157" s="31"/>
      <c r="CPO157" s="31"/>
      <c r="CPP157" s="31"/>
      <c r="CPQ157" s="31"/>
      <c r="CPR157" s="31"/>
      <c r="CPS157" s="31"/>
      <c r="CPT157" s="31"/>
      <c r="CPU157" s="31"/>
      <c r="CPV157" s="31"/>
      <c r="CPW157" s="31"/>
      <c r="CPX157" s="31"/>
      <c r="CPY157" s="31"/>
      <c r="CPZ157" s="31"/>
      <c r="CQA157" s="31"/>
      <c r="CQB157" s="31"/>
      <c r="CQC157" s="31"/>
      <c r="CQD157" s="31"/>
      <c r="CQE157" s="31"/>
      <c r="CQF157" s="31"/>
      <c r="CQG157" s="31"/>
      <c r="CQH157" s="31"/>
      <c r="CQI157" s="31"/>
      <c r="CQJ157" s="31"/>
      <c r="CQK157" s="31"/>
      <c r="CQL157" s="31"/>
      <c r="CQM157" s="31"/>
      <c r="CQN157" s="31"/>
      <c r="CQO157" s="31"/>
      <c r="CQP157" s="31"/>
      <c r="CQQ157" s="31"/>
      <c r="CQR157" s="31"/>
      <c r="CQS157" s="31"/>
      <c r="CQT157" s="31"/>
      <c r="CQU157" s="31"/>
      <c r="CQV157" s="31"/>
      <c r="CQW157" s="31"/>
      <c r="CQX157" s="31"/>
      <c r="CQY157" s="31"/>
      <c r="CQZ157" s="31"/>
      <c r="CRA157" s="31"/>
      <c r="CRB157" s="31"/>
      <c r="CRC157" s="31"/>
      <c r="CRD157" s="31"/>
      <c r="CRE157" s="31"/>
      <c r="CRF157" s="31"/>
      <c r="CRG157" s="31"/>
      <c r="CRH157" s="31"/>
      <c r="CRI157" s="31"/>
      <c r="CRJ157" s="31"/>
      <c r="CRK157" s="31"/>
      <c r="CRL157" s="31"/>
      <c r="CRM157" s="31"/>
      <c r="CRN157" s="31"/>
      <c r="CRO157" s="31"/>
      <c r="CRP157" s="31"/>
      <c r="CRQ157" s="31"/>
      <c r="CRR157" s="31"/>
      <c r="CRS157" s="31"/>
      <c r="CRT157" s="31"/>
      <c r="CRU157" s="31"/>
      <c r="CRV157" s="31"/>
      <c r="CRW157" s="31"/>
      <c r="CRX157" s="31"/>
      <c r="CRY157" s="31"/>
      <c r="CRZ157" s="31"/>
      <c r="CSA157" s="31"/>
      <c r="CSB157" s="31"/>
      <c r="CSC157" s="31"/>
      <c r="CSD157" s="31"/>
      <c r="CSE157" s="31"/>
      <c r="CSF157" s="31"/>
      <c r="CSG157" s="31"/>
      <c r="CSH157" s="31"/>
      <c r="CSI157" s="31"/>
      <c r="CSJ157" s="31"/>
      <c r="CSK157" s="31"/>
      <c r="CSL157" s="31"/>
      <c r="CSM157" s="31"/>
      <c r="CSN157" s="31"/>
      <c r="CSO157" s="31"/>
      <c r="CSP157" s="31"/>
      <c r="CSQ157" s="31"/>
      <c r="CSR157" s="31"/>
      <c r="CSS157" s="31"/>
      <c r="CST157" s="31"/>
      <c r="CSU157" s="31"/>
      <c r="CSV157" s="31"/>
      <c r="CSW157" s="31"/>
      <c r="CSX157" s="31"/>
      <c r="CSY157" s="31"/>
      <c r="CSZ157" s="31"/>
      <c r="CTA157" s="31"/>
      <c r="CTB157" s="31"/>
      <c r="CTC157" s="31"/>
      <c r="CTD157" s="31"/>
      <c r="CTE157" s="31"/>
      <c r="CTF157" s="31"/>
      <c r="CTG157" s="31"/>
      <c r="CTH157" s="31"/>
      <c r="CTI157" s="31"/>
      <c r="CTJ157" s="31"/>
      <c r="CTK157" s="31"/>
      <c r="CTL157" s="31"/>
      <c r="CTM157" s="31"/>
      <c r="CTN157" s="31"/>
      <c r="CTO157" s="31"/>
      <c r="CTP157" s="31"/>
      <c r="CTQ157" s="31"/>
      <c r="CTR157" s="31"/>
      <c r="CTS157" s="31"/>
      <c r="CTT157" s="31"/>
      <c r="CTU157" s="31"/>
      <c r="CTV157" s="31"/>
      <c r="CTW157" s="31"/>
      <c r="CTX157" s="31"/>
      <c r="CTY157" s="31"/>
      <c r="CTZ157" s="31"/>
      <c r="CUA157" s="31"/>
      <c r="CUB157" s="31"/>
      <c r="CUC157" s="31"/>
      <c r="CUD157" s="31"/>
      <c r="CUE157" s="31"/>
      <c r="CUF157" s="31"/>
      <c r="CUG157" s="31"/>
      <c r="CUH157" s="31"/>
      <c r="CUI157" s="31"/>
      <c r="CUJ157" s="31"/>
      <c r="CUK157" s="31"/>
      <c r="CUL157" s="31"/>
      <c r="CUM157" s="31"/>
      <c r="CUN157" s="31"/>
      <c r="CUO157" s="31"/>
      <c r="CUP157" s="31"/>
      <c r="CUQ157" s="31"/>
      <c r="CUR157" s="31"/>
      <c r="CUS157" s="31"/>
      <c r="CUT157" s="31"/>
      <c r="CUU157" s="31"/>
      <c r="CUV157" s="31"/>
      <c r="CUW157" s="31"/>
      <c r="CUX157" s="31"/>
      <c r="CUY157" s="31"/>
      <c r="CUZ157" s="31"/>
      <c r="CVA157" s="31"/>
      <c r="CVB157" s="31"/>
      <c r="CVC157" s="31"/>
      <c r="CVD157" s="31"/>
      <c r="CVE157" s="31"/>
      <c r="CVF157" s="31"/>
      <c r="CVG157" s="31"/>
      <c r="CVH157" s="31"/>
      <c r="CVI157" s="31"/>
      <c r="CVJ157" s="31"/>
      <c r="CVK157" s="31"/>
      <c r="CVL157" s="31"/>
      <c r="CVM157" s="31"/>
      <c r="CVN157" s="31"/>
      <c r="CVO157" s="31"/>
      <c r="CVP157" s="31"/>
      <c r="CVQ157" s="31"/>
      <c r="CVR157" s="31"/>
      <c r="CVS157" s="31"/>
      <c r="CVT157" s="31"/>
      <c r="CVU157" s="31"/>
      <c r="CVV157" s="31"/>
      <c r="CVW157" s="31"/>
      <c r="CVX157" s="31"/>
      <c r="CVY157" s="31"/>
      <c r="CVZ157" s="31"/>
      <c r="CWA157" s="31"/>
      <c r="CWB157" s="31"/>
      <c r="CWC157" s="31"/>
      <c r="CWD157" s="31"/>
      <c r="CWE157" s="31"/>
      <c r="CWF157" s="31"/>
      <c r="CWG157" s="31"/>
      <c r="CWH157" s="31"/>
      <c r="CWI157" s="31"/>
      <c r="CWJ157" s="31"/>
      <c r="CWK157" s="31"/>
      <c r="CWL157" s="31"/>
      <c r="CWM157" s="31"/>
      <c r="CWN157" s="31"/>
      <c r="CWO157" s="31"/>
      <c r="CWP157" s="31"/>
      <c r="CWQ157" s="31"/>
      <c r="CWR157" s="31"/>
      <c r="CWS157" s="31"/>
      <c r="CWT157" s="31"/>
      <c r="CWU157" s="31"/>
      <c r="CWV157" s="31"/>
      <c r="CWW157" s="31"/>
      <c r="CWX157" s="31"/>
      <c r="CWY157" s="31"/>
      <c r="CWZ157" s="31"/>
      <c r="CXA157" s="31"/>
      <c r="CXB157" s="31"/>
      <c r="CXC157" s="31"/>
      <c r="CXD157" s="31"/>
      <c r="CXE157" s="31"/>
      <c r="CXF157" s="31"/>
      <c r="CXG157" s="31"/>
      <c r="CXH157" s="31"/>
    </row>
    <row r="158" spans="1:2660" s="82" customFormat="1" ht="31.5" customHeight="1" x14ac:dyDescent="0.2">
      <c r="A158" s="8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c r="BA158" s="31"/>
      <c r="BB158" s="31"/>
      <c r="BC158" s="31"/>
      <c r="BD158" s="31"/>
      <c r="BE158" s="31"/>
      <c r="BF158" s="31"/>
      <c r="BG158" s="31"/>
      <c r="BH158" s="31"/>
      <c r="BI158" s="31"/>
      <c r="BJ158" s="31"/>
      <c r="BK158" s="31"/>
      <c r="BL158" s="31"/>
      <c r="BM158" s="31"/>
      <c r="BN158" s="31"/>
      <c r="BO158" s="31"/>
      <c r="BP158" s="31"/>
      <c r="BQ158" s="31"/>
      <c r="BR158" s="31"/>
      <c r="BS158" s="31"/>
      <c r="BT158" s="31"/>
      <c r="BU158" s="31"/>
      <c r="BV158" s="31"/>
      <c r="BW158" s="31"/>
      <c r="BX158" s="31"/>
      <c r="BY158" s="31"/>
      <c r="BZ158" s="31"/>
      <c r="CA158" s="31"/>
      <c r="CB158" s="31"/>
      <c r="CC158" s="31"/>
      <c r="CD158" s="31"/>
      <c r="CE158" s="31"/>
      <c r="CF158" s="31"/>
      <c r="CG158" s="31"/>
      <c r="CH158" s="31"/>
      <c r="CI158" s="31"/>
      <c r="CJ158" s="31"/>
      <c r="CK158" s="31"/>
      <c r="CL158" s="31"/>
      <c r="CM158" s="31"/>
      <c r="CN158" s="31"/>
      <c r="CO158" s="31"/>
      <c r="CP158" s="31"/>
      <c r="CQ158" s="31"/>
      <c r="CR158" s="31"/>
      <c r="CS158" s="31"/>
      <c r="CT158" s="31"/>
      <c r="CU158" s="31"/>
      <c r="CV158" s="31"/>
      <c r="CW158" s="31"/>
      <c r="CX158" s="31"/>
      <c r="CY158" s="31"/>
      <c r="CZ158" s="31"/>
      <c r="DA158" s="31"/>
      <c r="DB158" s="31"/>
      <c r="DC158" s="31"/>
      <c r="DD158" s="31"/>
      <c r="DE158" s="31"/>
      <c r="DF158" s="31"/>
      <c r="DG158" s="31"/>
      <c r="DH158" s="31"/>
      <c r="DI158" s="31"/>
      <c r="DJ158" s="31"/>
      <c r="DK158" s="31"/>
      <c r="DL158" s="31"/>
      <c r="DM158" s="31"/>
      <c r="DN158" s="31"/>
      <c r="DO158" s="31"/>
      <c r="DP158" s="31"/>
      <c r="DQ158" s="31"/>
      <c r="DR158" s="31"/>
      <c r="DS158" s="31"/>
      <c r="DT158" s="31"/>
      <c r="DU158" s="31"/>
      <c r="DV158" s="31"/>
      <c r="DW158" s="31"/>
      <c r="DX158" s="31"/>
      <c r="DY158" s="31"/>
      <c r="DZ158" s="31"/>
      <c r="EA158" s="31"/>
      <c r="EB158" s="31"/>
      <c r="EC158" s="31"/>
      <c r="ED158" s="31"/>
      <c r="EE158" s="31"/>
      <c r="EF158" s="31"/>
      <c r="EG158" s="31"/>
      <c r="EH158" s="31"/>
      <c r="EI158" s="31"/>
      <c r="EJ158" s="31"/>
      <c r="EK158" s="31"/>
      <c r="EL158" s="31"/>
      <c r="EM158" s="31"/>
      <c r="EN158" s="31"/>
      <c r="EO158" s="31"/>
      <c r="EP158" s="31"/>
      <c r="EQ158" s="31"/>
      <c r="ER158" s="31"/>
      <c r="ES158" s="31"/>
      <c r="ET158" s="31"/>
      <c r="EU158" s="31"/>
      <c r="EV158" s="31"/>
      <c r="EW158" s="31"/>
      <c r="EX158" s="31"/>
      <c r="EY158" s="31"/>
      <c r="EZ158" s="31"/>
      <c r="FA158" s="31"/>
      <c r="FB158" s="31"/>
      <c r="FC158" s="31"/>
      <c r="FD158" s="31"/>
      <c r="FE158" s="31"/>
      <c r="FF158" s="31"/>
      <c r="FG158" s="31"/>
      <c r="FH158" s="31"/>
      <c r="FI158" s="31"/>
      <c r="FJ158" s="31"/>
      <c r="FK158" s="31"/>
      <c r="FL158" s="31"/>
      <c r="FM158" s="31"/>
      <c r="FN158" s="31"/>
      <c r="FO158" s="31"/>
      <c r="FP158" s="31"/>
      <c r="FQ158" s="31"/>
      <c r="FR158" s="31"/>
      <c r="FS158" s="31"/>
      <c r="FT158" s="31"/>
      <c r="FU158" s="31"/>
      <c r="FV158" s="31"/>
      <c r="FW158" s="31"/>
      <c r="FX158" s="31"/>
      <c r="FY158" s="31"/>
      <c r="FZ158" s="31"/>
      <c r="GA158" s="31"/>
      <c r="GB158" s="31"/>
      <c r="GC158" s="31"/>
      <c r="GD158" s="31"/>
      <c r="GE158" s="31"/>
      <c r="GF158" s="31"/>
      <c r="GG158" s="31"/>
      <c r="GH158" s="31"/>
      <c r="GI158" s="31"/>
      <c r="GJ158" s="31"/>
      <c r="GK158" s="31"/>
      <c r="GL158" s="31"/>
      <c r="GM158" s="31"/>
      <c r="GN158" s="31"/>
      <c r="GO158" s="31"/>
      <c r="GP158" s="31"/>
      <c r="GQ158" s="31"/>
      <c r="GR158" s="31"/>
      <c r="GS158" s="31"/>
      <c r="GT158" s="31"/>
      <c r="GU158" s="31"/>
      <c r="GV158" s="31"/>
      <c r="GW158" s="31"/>
      <c r="GX158" s="31"/>
      <c r="GY158" s="31"/>
      <c r="GZ158" s="31"/>
      <c r="HA158" s="31"/>
      <c r="HB158" s="31"/>
      <c r="HC158" s="31"/>
      <c r="HD158" s="31"/>
      <c r="HE158" s="31"/>
      <c r="HF158" s="31"/>
      <c r="HG158" s="31"/>
      <c r="HH158" s="31"/>
      <c r="HI158" s="31"/>
      <c r="HJ158" s="31"/>
      <c r="HK158" s="31"/>
      <c r="HL158" s="31"/>
      <c r="HM158" s="31"/>
      <c r="HN158" s="31"/>
      <c r="HO158" s="31"/>
      <c r="HP158" s="31"/>
      <c r="HQ158" s="31"/>
      <c r="HR158" s="31"/>
      <c r="HS158" s="31"/>
      <c r="HT158" s="31"/>
      <c r="HU158" s="31"/>
      <c r="HV158" s="31"/>
      <c r="HW158" s="31"/>
      <c r="HX158" s="31"/>
      <c r="HY158" s="31"/>
      <c r="HZ158" s="31"/>
      <c r="IA158" s="31"/>
      <c r="IB158" s="31"/>
      <c r="IC158" s="31"/>
      <c r="ID158" s="31"/>
      <c r="IE158" s="31"/>
      <c r="IF158" s="31"/>
      <c r="IG158" s="31"/>
      <c r="IH158" s="31"/>
      <c r="II158" s="31"/>
      <c r="IJ158" s="31"/>
      <c r="IK158" s="31"/>
      <c r="IL158" s="31"/>
      <c r="IM158" s="31"/>
      <c r="IN158" s="31"/>
      <c r="IO158" s="31"/>
      <c r="IP158" s="31"/>
      <c r="IQ158" s="31"/>
      <c r="IR158" s="31"/>
      <c r="IS158" s="31"/>
      <c r="IT158" s="31"/>
      <c r="IU158" s="31"/>
      <c r="IV158" s="31"/>
      <c r="IW158" s="31"/>
      <c r="IX158" s="31"/>
      <c r="IY158" s="31"/>
      <c r="IZ158" s="31"/>
      <c r="JA158" s="31"/>
      <c r="JB158" s="31"/>
      <c r="JC158" s="31"/>
      <c r="JD158" s="31"/>
      <c r="JE158" s="31"/>
      <c r="JF158" s="31"/>
      <c r="JG158" s="31"/>
      <c r="JH158" s="31"/>
      <c r="JI158" s="31"/>
      <c r="JJ158" s="31"/>
      <c r="JK158" s="31"/>
      <c r="JL158" s="31"/>
      <c r="JM158" s="31"/>
      <c r="JN158" s="31"/>
      <c r="JO158" s="31"/>
      <c r="JP158" s="31"/>
      <c r="JQ158" s="31"/>
      <c r="JR158" s="31"/>
      <c r="JS158" s="31"/>
      <c r="JT158" s="31"/>
      <c r="JU158" s="31"/>
      <c r="JV158" s="31"/>
      <c r="JW158" s="31"/>
      <c r="JX158" s="31"/>
      <c r="JY158" s="31"/>
      <c r="JZ158" s="31"/>
      <c r="KA158" s="31"/>
      <c r="KB158" s="31"/>
      <c r="KC158" s="31"/>
      <c r="KD158" s="31"/>
      <c r="KE158" s="31"/>
      <c r="KF158" s="31"/>
      <c r="KG158" s="31"/>
      <c r="KH158" s="31"/>
      <c r="KI158" s="31"/>
      <c r="KJ158" s="31"/>
      <c r="KK158" s="31"/>
      <c r="KL158" s="31"/>
      <c r="KM158" s="31"/>
      <c r="KN158" s="31"/>
      <c r="KO158" s="31"/>
      <c r="KP158" s="31"/>
      <c r="KQ158" s="31"/>
      <c r="KR158" s="31"/>
      <c r="KS158" s="31"/>
      <c r="KT158" s="31"/>
      <c r="KU158" s="31"/>
      <c r="KV158" s="31"/>
      <c r="KW158" s="31"/>
      <c r="KX158" s="31"/>
      <c r="KY158" s="31"/>
      <c r="KZ158" s="31"/>
      <c r="LA158" s="31"/>
      <c r="LB158" s="31"/>
      <c r="LC158" s="31"/>
      <c r="LD158" s="31"/>
      <c r="LE158" s="31"/>
      <c r="LF158" s="31"/>
      <c r="LG158" s="31"/>
      <c r="LH158" s="31"/>
      <c r="LI158" s="31"/>
      <c r="LJ158" s="31"/>
      <c r="LK158" s="31"/>
      <c r="LL158" s="31"/>
      <c r="LM158" s="31"/>
      <c r="LN158" s="31"/>
      <c r="LO158" s="31"/>
      <c r="LP158" s="31"/>
      <c r="LQ158" s="31"/>
      <c r="LR158" s="31"/>
      <c r="LS158" s="31"/>
      <c r="LT158" s="31"/>
      <c r="LU158" s="31"/>
      <c r="LV158" s="31"/>
      <c r="LW158" s="31"/>
      <c r="LX158" s="31"/>
      <c r="LY158" s="31"/>
      <c r="LZ158" s="31"/>
      <c r="MA158" s="31"/>
      <c r="MB158" s="31"/>
      <c r="MC158" s="31"/>
      <c r="MD158" s="31"/>
      <c r="ME158" s="31"/>
      <c r="MF158" s="31"/>
      <c r="MG158" s="31"/>
      <c r="MH158" s="31"/>
      <c r="MI158" s="31"/>
      <c r="MJ158" s="31"/>
      <c r="MK158" s="31"/>
      <c r="ML158" s="31"/>
      <c r="MM158" s="31"/>
      <c r="MN158" s="31"/>
      <c r="MO158" s="31"/>
      <c r="MP158" s="31"/>
      <c r="MQ158" s="31"/>
      <c r="MR158" s="31"/>
      <c r="MS158" s="31"/>
      <c r="MT158" s="31"/>
      <c r="MU158" s="31"/>
      <c r="MV158" s="31"/>
      <c r="MW158" s="31"/>
      <c r="MX158" s="31"/>
      <c r="MY158" s="31"/>
      <c r="MZ158" s="31"/>
      <c r="NA158" s="31"/>
      <c r="NB158" s="31"/>
      <c r="NC158" s="31"/>
      <c r="ND158" s="31"/>
      <c r="NE158" s="31"/>
      <c r="NF158" s="31"/>
      <c r="NG158" s="31"/>
      <c r="NH158" s="31"/>
      <c r="NI158" s="31"/>
      <c r="NJ158" s="31"/>
      <c r="NK158" s="31"/>
      <c r="NL158" s="31"/>
      <c r="NM158" s="31"/>
      <c r="NN158" s="31"/>
      <c r="NO158" s="31"/>
      <c r="NP158" s="31"/>
      <c r="NQ158" s="31"/>
      <c r="NR158" s="31"/>
      <c r="NS158" s="31"/>
      <c r="NT158" s="31"/>
      <c r="NU158" s="31"/>
      <c r="NV158" s="31"/>
      <c r="NW158" s="31"/>
      <c r="NX158" s="31"/>
      <c r="NY158" s="31"/>
      <c r="NZ158" s="31"/>
      <c r="OA158" s="31"/>
      <c r="OB158" s="31"/>
      <c r="OC158" s="31"/>
      <c r="OD158" s="31"/>
      <c r="OE158" s="31"/>
      <c r="OF158" s="31"/>
      <c r="OG158" s="31"/>
      <c r="OH158" s="31"/>
      <c r="OI158" s="31"/>
      <c r="OJ158" s="31"/>
      <c r="OK158" s="31"/>
      <c r="OL158" s="31"/>
      <c r="OM158" s="31"/>
      <c r="ON158" s="31"/>
      <c r="OO158" s="31"/>
      <c r="OP158" s="31"/>
      <c r="OQ158" s="31"/>
      <c r="OR158" s="31"/>
      <c r="OS158" s="31"/>
      <c r="OT158" s="31"/>
      <c r="OU158" s="31"/>
      <c r="OV158" s="31"/>
      <c r="OW158" s="31"/>
      <c r="OX158" s="31"/>
      <c r="OY158" s="31"/>
      <c r="OZ158" s="31"/>
      <c r="PA158" s="31"/>
      <c r="PB158" s="31"/>
      <c r="PC158" s="31"/>
      <c r="PD158" s="31"/>
      <c r="PE158" s="31"/>
      <c r="PF158" s="31"/>
      <c r="PG158" s="31"/>
      <c r="PH158" s="31"/>
      <c r="PI158" s="31"/>
      <c r="PJ158" s="31"/>
      <c r="PK158" s="31"/>
      <c r="PL158" s="31"/>
      <c r="PM158" s="31"/>
      <c r="PN158" s="31"/>
      <c r="PO158" s="31"/>
      <c r="PP158" s="31"/>
      <c r="PQ158" s="31"/>
      <c r="PR158" s="31"/>
      <c r="PS158" s="31"/>
      <c r="PT158" s="31"/>
      <c r="PU158" s="31"/>
      <c r="PV158" s="31"/>
      <c r="PW158" s="31"/>
      <c r="PX158" s="31"/>
      <c r="PY158" s="31"/>
      <c r="PZ158" s="31"/>
      <c r="QA158" s="31"/>
      <c r="QB158" s="31"/>
      <c r="QC158" s="31"/>
      <c r="QD158" s="31"/>
      <c r="QE158" s="31"/>
      <c r="QF158" s="31"/>
      <c r="QG158" s="31"/>
      <c r="QH158" s="31"/>
      <c r="QI158" s="31"/>
      <c r="QJ158" s="31"/>
      <c r="QK158" s="31"/>
      <c r="QL158" s="31"/>
      <c r="QM158" s="31"/>
      <c r="QN158" s="31"/>
      <c r="QO158" s="31"/>
      <c r="QP158" s="31"/>
      <c r="QQ158" s="31"/>
      <c r="QR158" s="31"/>
      <c r="QS158" s="31"/>
      <c r="QT158" s="31"/>
      <c r="QU158" s="31"/>
      <c r="QV158" s="31"/>
      <c r="QW158" s="31"/>
      <c r="QX158" s="31"/>
      <c r="QY158" s="31"/>
      <c r="QZ158" s="31"/>
      <c r="RA158" s="31"/>
      <c r="RB158" s="31"/>
      <c r="RC158" s="31"/>
      <c r="RD158" s="31"/>
      <c r="RE158" s="31"/>
      <c r="RF158" s="31"/>
      <c r="RG158" s="31"/>
      <c r="RH158" s="31"/>
      <c r="RI158" s="31"/>
      <c r="RJ158" s="31"/>
      <c r="RK158" s="31"/>
      <c r="RL158" s="31"/>
      <c r="RM158" s="31"/>
      <c r="RN158" s="31"/>
      <c r="RO158" s="31"/>
      <c r="RP158" s="31"/>
      <c r="RQ158" s="31"/>
      <c r="RR158" s="31"/>
      <c r="RS158" s="31"/>
      <c r="RT158" s="31"/>
      <c r="RU158" s="31"/>
      <c r="RV158" s="31"/>
      <c r="RW158" s="31"/>
      <c r="RX158" s="31"/>
      <c r="RY158" s="31"/>
      <c r="RZ158" s="31"/>
      <c r="SA158" s="31"/>
      <c r="SB158" s="31"/>
      <c r="SC158" s="31"/>
      <c r="SD158" s="31"/>
      <c r="SE158" s="31"/>
      <c r="SF158" s="31"/>
      <c r="SG158" s="31"/>
      <c r="SH158" s="31"/>
      <c r="SI158" s="31"/>
      <c r="SJ158" s="31"/>
      <c r="SK158" s="31"/>
      <c r="SL158" s="31"/>
      <c r="SM158" s="31"/>
      <c r="SN158" s="31"/>
      <c r="SO158" s="31"/>
      <c r="SP158" s="31"/>
      <c r="SQ158" s="31"/>
      <c r="SR158" s="31"/>
      <c r="SS158" s="31"/>
      <c r="ST158" s="31"/>
      <c r="SU158" s="31"/>
      <c r="SV158" s="31"/>
      <c r="SW158" s="31"/>
      <c r="SX158" s="31"/>
      <c r="SY158" s="31"/>
      <c r="SZ158" s="31"/>
      <c r="TA158" s="31"/>
      <c r="TB158" s="31"/>
      <c r="TC158" s="31"/>
      <c r="TD158" s="31"/>
      <c r="TE158" s="31"/>
      <c r="TF158" s="31"/>
      <c r="TG158" s="31"/>
      <c r="TH158" s="31"/>
      <c r="TI158" s="31"/>
      <c r="TJ158" s="31"/>
      <c r="TK158" s="31"/>
      <c r="TL158" s="31"/>
      <c r="TM158" s="31"/>
      <c r="TN158" s="31"/>
      <c r="TO158" s="31"/>
      <c r="TP158" s="31"/>
      <c r="TQ158" s="31"/>
      <c r="TR158" s="31"/>
      <c r="TS158" s="31"/>
      <c r="TT158" s="31"/>
      <c r="TU158" s="31"/>
      <c r="TV158" s="31"/>
      <c r="TW158" s="31"/>
      <c r="TX158" s="31"/>
      <c r="TY158" s="31"/>
      <c r="TZ158" s="31"/>
      <c r="UA158" s="31"/>
      <c r="UB158" s="31"/>
      <c r="UC158" s="31"/>
      <c r="UD158" s="31"/>
      <c r="UE158" s="31"/>
      <c r="UF158" s="31"/>
      <c r="UG158" s="31"/>
      <c r="UH158" s="31"/>
      <c r="UI158" s="31"/>
      <c r="UJ158" s="31"/>
      <c r="UK158" s="31"/>
      <c r="UL158" s="31"/>
      <c r="UM158" s="31"/>
      <c r="UN158" s="31"/>
      <c r="UO158" s="31"/>
      <c r="UP158" s="31"/>
      <c r="UQ158" s="31"/>
      <c r="UR158" s="31"/>
      <c r="US158" s="31"/>
      <c r="UT158" s="31"/>
      <c r="UU158" s="31"/>
      <c r="UV158" s="31"/>
      <c r="UW158" s="31"/>
      <c r="UX158" s="31"/>
      <c r="UY158" s="31"/>
      <c r="UZ158" s="31"/>
      <c r="VA158" s="31"/>
      <c r="VB158" s="31"/>
      <c r="VC158" s="31"/>
      <c r="VD158" s="31"/>
      <c r="VE158" s="31"/>
      <c r="VF158" s="31"/>
      <c r="VG158" s="31"/>
      <c r="VH158" s="31"/>
      <c r="VI158" s="31"/>
      <c r="VJ158" s="31"/>
      <c r="VK158" s="31"/>
      <c r="VL158" s="31"/>
      <c r="VM158" s="31"/>
      <c r="VN158" s="31"/>
      <c r="VO158" s="31"/>
      <c r="VP158" s="31"/>
      <c r="VQ158" s="31"/>
      <c r="VR158" s="31"/>
      <c r="VS158" s="31"/>
      <c r="VT158" s="31"/>
      <c r="VU158" s="31"/>
      <c r="VV158" s="31"/>
      <c r="VW158" s="31"/>
      <c r="VX158" s="31"/>
      <c r="VY158" s="31"/>
      <c r="VZ158" s="31"/>
      <c r="WA158" s="31"/>
      <c r="WB158" s="31"/>
      <c r="WC158" s="31"/>
      <c r="WD158" s="31"/>
      <c r="WE158" s="31"/>
      <c r="WF158" s="31"/>
      <c r="WG158" s="31"/>
      <c r="WH158" s="31"/>
      <c r="WI158" s="31"/>
      <c r="WJ158" s="31"/>
      <c r="WK158" s="31"/>
      <c r="WL158" s="31"/>
      <c r="WM158" s="31"/>
      <c r="WN158" s="31"/>
      <c r="WO158" s="31"/>
      <c r="WP158" s="31"/>
      <c r="WQ158" s="31"/>
      <c r="WR158" s="31"/>
      <c r="WS158" s="31"/>
      <c r="WT158" s="31"/>
      <c r="WU158" s="31"/>
      <c r="WV158" s="31"/>
      <c r="WW158" s="31"/>
      <c r="WX158" s="31"/>
      <c r="WY158" s="31"/>
      <c r="WZ158" s="31"/>
      <c r="XA158" s="31"/>
      <c r="XB158" s="31"/>
      <c r="XC158" s="31"/>
      <c r="XD158" s="31"/>
      <c r="XE158" s="31"/>
      <c r="XF158" s="31"/>
      <c r="XG158" s="31"/>
      <c r="XH158" s="31"/>
      <c r="XI158" s="31"/>
      <c r="XJ158" s="31"/>
      <c r="XK158" s="31"/>
      <c r="XL158" s="31"/>
      <c r="XM158" s="31"/>
      <c r="XN158" s="31"/>
      <c r="XO158" s="31"/>
      <c r="XP158" s="31"/>
      <c r="XQ158" s="31"/>
      <c r="XR158" s="31"/>
      <c r="XS158" s="31"/>
      <c r="XT158" s="31"/>
      <c r="XU158" s="31"/>
      <c r="XV158" s="31"/>
      <c r="XW158" s="31"/>
      <c r="XX158" s="31"/>
      <c r="XY158" s="31"/>
      <c r="XZ158" s="31"/>
      <c r="YA158" s="31"/>
      <c r="YB158" s="31"/>
      <c r="YC158" s="31"/>
      <c r="YD158" s="31"/>
      <c r="YE158" s="31"/>
      <c r="YF158" s="31"/>
      <c r="YG158" s="31"/>
      <c r="YH158" s="31"/>
      <c r="YI158" s="31"/>
      <c r="YJ158" s="31"/>
      <c r="YK158" s="31"/>
      <c r="YL158" s="31"/>
      <c r="YM158" s="31"/>
      <c r="YN158" s="31"/>
      <c r="YO158" s="31"/>
      <c r="YP158" s="31"/>
      <c r="YQ158" s="31"/>
      <c r="YR158" s="31"/>
      <c r="YS158" s="31"/>
      <c r="YT158" s="31"/>
      <c r="YU158" s="31"/>
      <c r="YV158" s="31"/>
      <c r="YW158" s="31"/>
      <c r="YX158" s="31"/>
      <c r="YY158" s="31"/>
      <c r="YZ158" s="31"/>
      <c r="ZA158" s="31"/>
      <c r="ZB158" s="31"/>
      <c r="ZC158" s="31"/>
      <c r="ZD158" s="31"/>
      <c r="ZE158" s="31"/>
      <c r="ZF158" s="31"/>
      <c r="ZG158" s="31"/>
      <c r="ZH158" s="31"/>
      <c r="ZI158" s="31"/>
      <c r="ZJ158" s="31"/>
      <c r="ZK158" s="31"/>
      <c r="ZL158" s="31"/>
      <c r="ZM158" s="31"/>
      <c r="ZN158" s="31"/>
      <c r="ZO158" s="31"/>
      <c r="ZP158" s="31"/>
      <c r="ZQ158" s="31"/>
      <c r="ZR158" s="31"/>
      <c r="ZS158" s="31"/>
      <c r="ZT158" s="31"/>
      <c r="ZU158" s="31"/>
      <c r="ZV158" s="31"/>
      <c r="ZW158" s="31"/>
      <c r="ZX158" s="31"/>
      <c r="ZY158" s="31"/>
      <c r="ZZ158" s="31"/>
      <c r="AAA158" s="31"/>
      <c r="AAB158" s="31"/>
      <c r="AAC158" s="31"/>
      <c r="AAD158" s="31"/>
      <c r="AAE158" s="31"/>
      <c r="AAF158" s="31"/>
      <c r="AAG158" s="31"/>
      <c r="AAH158" s="31"/>
      <c r="AAI158" s="31"/>
      <c r="AAJ158" s="31"/>
      <c r="AAK158" s="31"/>
      <c r="AAL158" s="31"/>
      <c r="AAM158" s="31"/>
      <c r="AAN158" s="31"/>
      <c r="AAO158" s="31"/>
      <c r="AAP158" s="31"/>
      <c r="AAQ158" s="31"/>
      <c r="AAR158" s="31"/>
      <c r="AAS158" s="31"/>
      <c r="AAT158" s="31"/>
      <c r="AAU158" s="31"/>
      <c r="AAV158" s="31"/>
      <c r="AAW158" s="31"/>
      <c r="AAX158" s="31"/>
      <c r="AAY158" s="31"/>
      <c r="AAZ158" s="31"/>
      <c r="ABA158" s="31"/>
      <c r="ABB158" s="31"/>
      <c r="ABC158" s="31"/>
      <c r="ABD158" s="31"/>
      <c r="ABE158" s="31"/>
      <c r="ABF158" s="31"/>
      <c r="ABG158" s="31"/>
      <c r="ABH158" s="31"/>
      <c r="ABI158" s="31"/>
      <c r="ABJ158" s="31"/>
      <c r="ABK158" s="31"/>
      <c r="ABL158" s="31"/>
      <c r="ABM158" s="31"/>
      <c r="ABN158" s="31"/>
      <c r="ABO158" s="31"/>
      <c r="ABP158" s="31"/>
      <c r="ABQ158" s="31"/>
      <c r="ABR158" s="31"/>
      <c r="ABS158" s="31"/>
      <c r="ABT158" s="31"/>
      <c r="ABU158" s="31"/>
      <c r="ABV158" s="31"/>
      <c r="ABW158" s="31"/>
      <c r="ABX158" s="31"/>
      <c r="ABY158" s="31"/>
      <c r="ABZ158" s="31"/>
      <c r="ACA158" s="31"/>
      <c r="ACB158" s="31"/>
      <c r="ACC158" s="31"/>
      <c r="ACD158" s="31"/>
      <c r="ACE158" s="31"/>
      <c r="ACF158" s="31"/>
      <c r="ACG158" s="31"/>
      <c r="ACH158" s="31"/>
      <c r="ACI158" s="31"/>
      <c r="ACJ158" s="31"/>
      <c r="ACK158" s="31"/>
      <c r="ACL158" s="31"/>
      <c r="ACM158" s="31"/>
      <c r="ACN158" s="31"/>
      <c r="ACO158" s="31"/>
      <c r="ACP158" s="31"/>
      <c r="ACQ158" s="31"/>
      <c r="ACR158" s="31"/>
      <c r="ACS158" s="31"/>
      <c r="ACT158" s="31"/>
      <c r="ACU158" s="31"/>
      <c r="ACV158" s="31"/>
      <c r="ACW158" s="31"/>
      <c r="ACX158" s="31"/>
      <c r="ACY158" s="31"/>
      <c r="ACZ158" s="31"/>
      <c r="ADA158" s="31"/>
      <c r="ADB158" s="31"/>
      <c r="ADC158" s="31"/>
      <c r="ADD158" s="31"/>
      <c r="ADE158" s="31"/>
      <c r="ADF158" s="31"/>
      <c r="ADG158" s="31"/>
      <c r="ADH158" s="31"/>
      <c r="ADI158" s="31"/>
      <c r="ADJ158" s="31"/>
      <c r="ADK158" s="31"/>
      <c r="ADL158" s="31"/>
      <c r="ADM158" s="31"/>
      <c r="ADN158" s="31"/>
      <c r="ADO158" s="31"/>
      <c r="ADP158" s="31"/>
      <c r="ADQ158" s="31"/>
      <c r="ADR158" s="31"/>
      <c r="ADS158" s="31"/>
      <c r="ADT158" s="31"/>
      <c r="ADU158" s="31"/>
      <c r="ADV158" s="31"/>
      <c r="ADW158" s="31"/>
      <c r="ADX158" s="31"/>
      <c r="ADY158" s="31"/>
      <c r="ADZ158" s="31"/>
      <c r="AEA158" s="31"/>
      <c r="AEB158" s="31"/>
      <c r="AEC158" s="31"/>
      <c r="AED158" s="31"/>
      <c r="AEE158" s="31"/>
      <c r="AEF158" s="31"/>
      <c r="AEG158" s="31"/>
      <c r="AEH158" s="31"/>
      <c r="AEI158" s="31"/>
      <c r="AEJ158" s="31"/>
      <c r="AEK158" s="31"/>
      <c r="AEL158" s="31"/>
      <c r="AEM158" s="31"/>
      <c r="AEN158" s="31"/>
      <c r="AEO158" s="31"/>
      <c r="AEP158" s="31"/>
      <c r="AEQ158" s="31"/>
      <c r="AER158" s="31"/>
      <c r="AES158" s="31"/>
      <c r="AET158" s="31"/>
      <c r="AEU158" s="31"/>
      <c r="AEV158" s="31"/>
      <c r="AEW158" s="31"/>
      <c r="AEX158" s="31"/>
      <c r="AEY158" s="31"/>
      <c r="AEZ158" s="31"/>
      <c r="AFA158" s="31"/>
      <c r="AFB158" s="31"/>
      <c r="AFC158" s="31"/>
      <c r="AFD158" s="31"/>
      <c r="AFE158" s="31"/>
      <c r="AFF158" s="31"/>
      <c r="AFG158" s="31"/>
      <c r="AFH158" s="31"/>
      <c r="AFI158" s="31"/>
      <c r="AFJ158" s="31"/>
      <c r="AFK158" s="31"/>
      <c r="AFL158" s="31"/>
      <c r="AFM158" s="31"/>
      <c r="AFN158" s="31"/>
      <c r="AFO158" s="31"/>
      <c r="AFP158" s="31"/>
      <c r="AFQ158" s="31"/>
      <c r="AFR158" s="31"/>
      <c r="AFS158" s="31"/>
      <c r="AFT158" s="31"/>
      <c r="AFU158" s="31"/>
      <c r="AFV158" s="31"/>
      <c r="AFW158" s="31"/>
      <c r="AFX158" s="31"/>
      <c r="AFY158" s="31"/>
      <c r="AFZ158" s="31"/>
      <c r="AGA158" s="31"/>
      <c r="AGB158" s="31"/>
      <c r="AGC158" s="31"/>
      <c r="AGD158" s="31"/>
      <c r="AGE158" s="31"/>
      <c r="AGF158" s="31"/>
      <c r="AGG158" s="31"/>
      <c r="AGH158" s="31"/>
      <c r="AGI158" s="31"/>
      <c r="AGJ158" s="31"/>
      <c r="AGK158" s="31"/>
      <c r="AGL158" s="31"/>
      <c r="AGM158" s="31"/>
      <c r="AGN158" s="31"/>
      <c r="AGO158" s="31"/>
      <c r="AGP158" s="31"/>
      <c r="AGQ158" s="31"/>
      <c r="AGR158" s="31"/>
      <c r="AGS158" s="31"/>
      <c r="AGT158" s="31"/>
      <c r="AGU158" s="31"/>
      <c r="AGV158" s="31"/>
      <c r="AGW158" s="31"/>
      <c r="AGX158" s="31"/>
      <c r="AGY158" s="31"/>
      <c r="AGZ158" s="31"/>
      <c r="AHA158" s="31"/>
      <c r="AHB158" s="31"/>
      <c r="AHC158" s="31"/>
      <c r="AHD158" s="31"/>
      <c r="AHE158" s="31"/>
      <c r="AHF158" s="31"/>
      <c r="AHG158" s="31"/>
      <c r="AHH158" s="31"/>
      <c r="AHI158" s="31"/>
      <c r="AHJ158" s="31"/>
      <c r="AHK158" s="31"/>
      <c r="AHL158" s="31"/>
      <c r="AHM158" s="31"/>
      <c r="AHN158" s="31"/>
      <c r="AHO158" s="31"/>
      <c r="AHP158" s="31"/>
      <c r="AHQ158" s="31"/>
      <c r="AHR158" s="31"/>
      <c r="AHS158" s="31"/>
      <c r="AHT158" s="31"/>
      <c r="AHU158" s="31"/>
      <c r="AHV158" s="31"/>
      <c r="AHW158" s="31"/>
      <c r="AHX158" s="31"/>
      <c r="AHY158" s="31"/>
      <c r="AHZ158" s="31"/>
      <c r="AIA158" s="31"/>
      <c r="AIB158" s="31"/>
      <c r="AIC158" s="31"/>
      <c r="AID158" s="31"/>
      <c r="AIE158" s="31"/>
      <c r="AIF158" s="31"/>
      <c r="AIG158" s="31"/>
      <c r="AIH158" s="31"/>
      <c r="AII158" s="31"/>
      <c r="AIJ158" s="31"/>
      <c r="AIK158" s="31"/>
      <c r="AIL158" s="31"/>
      <c r="AIM158" s="31"/>
      <c r="AIN158" s="31"/>
      <c r="AIO158" s="31"/>
      <c r="AIP158" s="31"/>
      <c r="AIQ158" s="31"/>
      <c r="AIR158" s="31"/>
      <c r="AIS158" s="31"/>
      <c r="AIT158" s="31"/>
      <c r="AIU158" s="31"/>
      <c r="AIV158" s="31"/>
      <c r="AIW158" s="31"/>
      <c r="AIX158" s="31"/>
      <c r="AIY158" s="31"/>
      <c r="AIZ158" s="31"/>
      <c r="AJA158" s="31"/>
      <c r="AJB158" s="31"/>
      <c r="AJC158" s="31"/>
      <c r="AJD158" s="31"/>
      <c r="AJE158" s="31"/>
      <c r="AJF158" s="31"/>
      <c r="AJG158" s="31"/>
      <c r="AJH158" s="31"/>
      <c r="AJI158" s="31"/>
      <c r="AJJ158" s="31"/>
      <c r="AJK158" s="31"/>
      <c r="AJL158" s="31"/>
      <c r="AJM158" s="31"/>
      <c r="AJN158" s="31"/>
      <c r="AJO158" s="31"/>
      <c r="AJP158" s="31"/>
      <c r="AJQ158" s="31"/>
      <c r="AJR158" s="31"/>
      <c r="AJS158" s="31"/>
      <c r="AJT158" s="31"/>
      <c r="AJU158" s="31"/>
      <c r="AJV158" s="31"/>
      <c r="AJW158" s="31"/>
      <c r="AJX158" s="31"/>
      <c r="AJY158" s="31"/>
      <c r="AJZ158" s="31"/>
      <c r="AKA158" s="31"/>
      <c r="AKB158" s="31"/>
      <c r="AKC158" s="31"/>
      <c r="AKD158" s="31"/>
      <c r="AKE158" s="31"/>
      <c r="AKF158" s="31"/>
      <c r="AKG158" s="31"/>
      <c r="AKH158" s="31"/>
      <c r="AKI158" s="31"/>
      <c r="AKJ158" s="31"/>
      <c r="AKK158" s="31"/>
      <c r="AKL158" s="31"/>
      <c r="AKM158" s="31"/>
      <c r="AKN158" s="31"/>
      <c r="AKO158" s="31"/>
      <c r="AKP158" s="31"/>
      <c r="AKQ158" s="31"/>
      <c r="AKR158" s="31"/>
      <c r="AKS158" s="31"/>
      <c r="AKT158" s="31"/>
      <c r="AKU158" s="31"/>
      <c r="AKV158" s="31"/>
      <c r="AKW158" s="31"/>
      <c r="AKX158" s="31"/>
      <c r="AKY158" s="31"/>
      <c r="AKZ158" s="31"/>
      <c r="ALA158" s="31"/>
      <c r="ALB158" s="31"/>
      <c r="ALC158" s="31"/>
      <c r="ALD158" s="31"/>
      <c r="ALE158" s="31"/>
      <c r="ALF158" s="31"/>
      <c r="ALG158" s="31"/>
      <c r="ALH158" s="31"/>
      <c r="ALI158" s="31"/>
      <c r="ALJ158" s="31"/>
      <c r="ALK158" s="31"/>
      <c r="ALL158" s="31"/>
      <c r="ALM158" s="31"/>
      <c r="ALN158" s="31"/>
      <c r="ALO158" s="31"/>
      <c r="ALP158" s="31"/>
      <c r="ALQ158" s="31"/>
      <c r="ALR158" s="31"/>
      <c r="ALS158" s="31"/>
      <c r="ALT158" s="31"/>
      <c r="ALU158" s="31"/>
      <c r="ALV158" s="31"/>
      <c r="ALW158" s="31"/>
      <c r="ALX158" s="31"/>
      <c r="ALY158" s="31"/>
      <c r="ALZ158" s="31"/>
      <c r="AMA158" s="31"/>
      <c r="AMB158" s="31"/>
      <c r="AMC158" s="31"/>
      <c r="AMD158" s="31"/>
      <c r="AME158" s="31"/>
      <c r="AMF158" s="31"/>
      <c r="AMG158" s="31"/>
      <c r="AMH158" s="31"/>
      <c r="AMI158" s="31"/>
      <c r="AMJ158" s="31"/>
      <c r="AMK158" s="31"/>
      <c r="AML158" s="31"/>
      <c r="AMM158" s="31"/>
      <c r="AMN158" s="31"/>
      <c r="AMO158" s="31"/>
      <c r="AMP158" s="31"/>
      <c r="AMQ158" s="31"/>
      <c r="AMR158" s="31"/>
      <c r="AMS158" s="31"/>
      <c r="AMT158" s="31"/>
      <c r="AMU158" s="31"/>
      <c r="AMV158" s="31"/>
      <c r="AMW158" s="31"/>
      <c r="AMX158" s="31"/>
      <c r="AMY158" s="31"/>
      <c r="AMZ158" s="31"/>
      <c r="ANA158" s="31"/>
      <c r="ANB158" s="31"/>
      <c r="ANC158" s="31"/>
      <c r="AND158" s="31"/>
      <c r="ANE158" s="31"/>
      <c r="ANF158" s="31"/>
      <c r="ANG158" s="31"/>
      <c r="ANH158" s="31"/>
      <c r="ANI158" s="31"/>
      <c r="ANJ158" s="31"/>
      <c r="ANK158" s="31"/>
      <c r="ANL158" s="31"/>
      <c r="ANM158" s="31"/>
      <c r="ANN158" s="31"/>
      <c r="ANO158" s="31"/>
      <c r="ANP158" s="31"/>
      <c r="ANQ158" s="31"/>
      <c r="ANR158" s="31"/>
      <c r="ANS158" s="31"/>
      <c r="ANT158" s="31"/>
      <c r="ANU158" s="31"/>
      <c r="ANV158" s="31"/>
      <c r="ANW158" s="31"/>
      <c r="ANX158" s="31"/>
      <c r="ANY158" s="31"/>
      <c r="ANZ158" s="31"/>
      <c r="AOA158" s="31"/>
      <c r="AOB158" s="31"/>
      <c r="AOC158" s="31"/>
      <c r="AOD158" s="31"/>
      <c r="AOE158" s="31"/>
      <c r="AOF158" s="31"/>
      <c r="AOG158" s="31"/>
      <c r="AOH158" s="31"/>
      <c r="AOI158" s="31"/>
      <c r="AOJ158" s="31"/>
      <c r="AOK158" s="31"/>
      <c r="AOL158" s="31"/>
      <c r="AOM158" s="31"/>
      <c r="AON158" s="31"/>
      <c r="AOO158" s="31"/>
      <c r="AOP158" s="31"/>
      <c r="AOQ158" s="31"/>
      <c r="AOR158" s="31"/>
      <c r="AOS158" s="31"/>
      <c r="AOT158" s="31"/>
      <c r="AOU158" s="31"/>
      <c r="AOV158" s="31"/>
      <c r="AOW158" s="31"/>
      <c r="AOX158" s="31"/>
      <c r="AOY158" s="31"/>
      <c r="AOZ158" s="31"/>
      <c r="APA158" s="31"/>
      <c r="APB158" s="31"/>
      <c r="APC158" s="31"/>
      <c r="APD158" s="31"/>
      <c r="APE158" s="31"/>
      <c r="APF158" s="31"/>
      <c r="APG158" s="31"/>
      <c r="APH158" s="31"/>
      <c r="API158" s="31"/>
      <c r="APJ158" s="31"/>
      <c r="APK158" s="31"/>
      <c r="APL158" s="31"/>
      <c r="APM158" s="31"/>
      <c r="APN158" s="31"/>
      <c r="APO158" s="31"/>
      <c r="APP158" s="31"/>
      <c r="APQ158" s="31"/>
      <c r="APR158" s="31"/>
      <c r="APS158" s="31"/>
      <c r="APT158" s="31"/>
      <c r="APU158" s="31"/>
      <c r="APV158" s="31"/>
      <c r="APW158" s="31"/>
      <c r="APX158" s="31"/>
      <c r="APY158" s="31"/>
      <c r="APZ158" s="31"/>
      <c r="AQA158" s="31"/>
      <c r="AQB158" s="31"/>
      <c r="AQC158" s="31"/>
      <c r="AQD158" s="31"/>
      <c r="AQE158" s="31"/>
      <c r="AQF158" s="31"/>
      <c r="AQG158" s="31"/>
      <c r="AQH158" s="31"/>
      <c r="AQI158" s="31"/>
      <c r="AQJ158" s="31"/>
      <c r="AQK158" s="31"/>
      <c r="AQL158" s="31"/>
      <c r="AQM158" s="31"/>
      <c r="AQN158" s="31"/>
      <c r="AQO158" s="31"/>
      <c r="AQP158" s="31"/>
      <c r="AQQ158" s="31"/>
      <c r="AQR158" s="31"/>
      <c r="AQS158" s="31"/>
      <c r="AQT158" s="31"/>
      <c r="AQU158" s="31"/>
      <c r="AQV158" s="31"/>
      <c r="AQW158" s="31"/>
      <c r="AQX158" s="31"/>
      <c r="AQY158" s="31"/>
      <c r="AQZ158" s="31"/>
      <c r="ARA158" s="31"/>
      <c r="ARB158" s="31"/>
      <c r="ARC158" s="31"/>
      <c r="ARD158" s="31"/>
      <c r="ARE158" s="31"/>
      <c r="ARF158" s="31"/>
      <c r="ARG158" s="31"/>
      <c r="ARH158" s="31"/>
      <c r="ARI158" s="31"/>
      <c r="ARJ158" s="31"/>
      <c r="ARK158" s="31"/>
      <c r="ARL158" s="31"/>
      <c r="ARM158" s="31"/>
      <c r="ARN158" s="31"/>
      <c r="ARO158" s="31"/>
      <c r="ARP158" s="31"/>
      <c r="ARQ158" s="31"/>
      <c r="ARR158" s="31"/>
      <c r="ARS158" s="31"/>
      <c r="ART158" s="31"/>
      <c r="ARU158" s="31"/>
      <c r="ARV158" s="31"/>
      <c r="ARW158" s="31"/>
      <c r="ARX158" s="31"/>
      <c r="ARY158" s="31"/>
      <c r="ARZ158" s="31"/>
      <c r="ASA158" s="31"/>
      <c r="ASB158" s="31"/>
      <c r="ASC158" s="31"/>
      <c r="ASD158" s="31"/>
      <c r="ASE158" s="31"/>
      <c r="ASF158" s="31"/>
      <c r="ASG158" s="31"/>
      <c r="ASH158" s="31"/>
      <c r="ASI158" s="31"/>
      <c r="ASJ158" s="31"/>
      <c r="ASK158" s="31"/>
      <c r="ASL158" s="31"/>
      <c r="ASM158" s="31"/>
      <c r="ASN158" s="31"/>
      <c r="ASO158" s="31"/>
      <c r="ASP158" s="31"/>
      <c r="ASQ158" s="31"/>
      <c r="ASR158" s="31"/>
      <c r="ASS158" s="31"/>
      <c r="AST158" s="31"/>
      <c r="ASU158" s="31"/>
      <c r="ASV158" s="31"/>
      <c r="ASW158" s="31"/>
      <c r="ASX158" s="31"/>
      <c r="ASY158" s="31"/>
      <c r="ASZ158" s="31"/>
      <c r="ATA158" s="31"/>
      <c r="ATB158" s="31"/>
      <c r="ATC158" s="31"/>
      <c r="ATD158" s="31"/>
      <c r="ATE158" s="31"/>
      <c r="ATF158" s="31"/>
      <c r="ATG158" s="31"/>
      <c r="ATH158" s="31"/>
      <c r="ATI158" s="31"/>
      <c r="ATJ158" s="31"/>
      <c r="ATK158" s="31"/>
      <c r="ATL158" s="31"/>
      <c r="ATM158" s="31"/>
      <c r="ATN158" s="31"/>
      <c r="ATO158" s="31"/>
      <c r="ATP158" s="31"/>
      <c r="ATQ158" s="31"/>
      <c r="ATR158" s="31"/>
      <c r="ATS158" s="31"/>
      <c r="ATT158" s="31"/>
      <c r="ATU158" s="31"/>
      <c r="ATV158" s="31"/>
      <c r="ATW158" s="31"/>
      <c r="ATX158" s="31"/>
      <c r="ATY158" s="31"/>
      <c r="ATZ158" s="31"/>
      <c r="AUA158" s="31"/>
      <c r="AUB158" s="31"/>
      <c r="AUC158" s="31"/>
      <c r="AUD158" s="31"/>
      <c r="AUE158" s="31"/>
      <c r="AUF158" s="31"/>
      <c r="AUG158" s="31"/>
      <c r="AUH158" s="31"/>
      <c r="AUI158" s="31"/>
      <c r="AUJ158" s="31"/>
      <c r="AUK158" s="31"/>
      <c r="AUL158" s="31"/>
      <c r="AUM158" s="31"/>
      <c r="AUN158" s="31"/>
      <c r="AUO158" s="31"/>
      <c r="AUP158" s="31"/>
      <c r="AUQ158" s="31"/>
      <c r="AUR158" s="31"/>
      <c r="AUS158" s="31"/>
      <c r="AUT158" s="31"/>
      <c r="AUU158" s="31"/>
      <c r="AUV158" s="31"/>
      <c r="AUW158" s="31"/>
      <c r="AUX158" s="31"/>
      <c r="AUY158" s="31"/>
      <c r="AUZ158" s="31"/>
      <c r="AVA158" s="31"/>
      <c r="AVB158" s="31"/>
      <c r="AVC158" s="31"/>
      <c r="AVD158" s="31"/>
      <c r="AVE158" s="31"/>
      <c r="AVF158" s="31"/>
      <c r="AVG158" s="31"/>
      <c r="AVH158" s="31"/>
      <c r="AVI158" s="31"/>
      <c r="AVJ158" s="31"/>
      <c r="AVK158" s="31"/>
      <c r="AVL158" s="31"/>
      <c r="AVM158" s="31"/>
      <c r="AVN158" s="31"/>
      <c r="AVO158" s="31"/>
      <c r="AVP158" s="31"/>
      <c r="AVQ158" s="31"/>
      <c r="AVR158" s="31"/>
      <c r="AVS158" s="31"/>
      <c r="AVT158" s="31"/>
      <c r="AVU158" s="31"/>
      <c r="AVV158" s="31"/>
      <c r="AVW158" s="31"/>
      <c r="AVX158" s="31"/>
      <c r="AVY158" s="31"/>
      <c r="AVZ158" s="31"/>
      <c r="AWA158" s="31"/>
      <c r="AWB158" s="31"/>
      <c r="AWC158" s="31"/>
      <c r="AWD158" s="31"/>
      <c r="AWE158" s="31"/>
      <c r="AWF158" s="31"/>
      <c r="AWG158" s="31"/>
      <c r="AWH158" s="31"/>
      <c r="AWI158" s="31"/>
      <c r="AWJ158" s="31"/>
      <c r="AWK158" s="31"/>
      <c r="AWL158" s="31"/>
      <c r="AWM158" s="31"/>
      <c r="AWN158" s="31"/>
      <c r="AWO158" s="31"/>
      <c r="AWP158" s="31"/>
      <c r="AWQ158" s="31"/>
      <c r="AWR158" s="31"/>
      <c r="AWS158" s="31"/>
      <c r="AWT158" s="31"/>
      <c r="AWU158" s="31"/>
      <c r="AWV158" s="31"/>
      <c r="AWW158" s="31"/>
      <c r="AWX158" s="31"/>
      <c r="AWY158" s="31"/>
      <c r="AWZ158" s="31"/>
      <c r="AXA158" s="31"/>
      <c r="AXB158" s="31"/>
      <c r="AXC158" s="31"/>
      <c r="AXD158" s="31"/>
      <c r="AXE158" s="31"/>
      <c r="AXF158" s="31"/>
      <c r="AXG158" s="31"/>
      <c r="AXH158" s="31"/>
      <c r="AXI158" s="31"/>
      <c r="AXJ158" s="31"/>
      <c r="AXK158" s="31"/>
      <c r="AXL158" s="31"/>
      <c r="AXM158" s="31"/>
      <c r="AXN158" s="31"/>
      <c r="AXO158" s="31"/>
      <c r="AXP158" s="31"/>
      <c r="AXQ158" s="31"/>
      <c r="AXR158" s="31"/>
      <c r="AXS158" s="31"/>
      <c r="AXT158" s="31"/>
      <c r="AXU158" s="31"/>
      <c r="AXV158" s="31"/>
      <c r="AXW158" s="31"/>
      <c r="AXX158" s="31"/>
      <c r="AXY158" s="31"/>
      <c r="AXZ158" s="31"/>
      <c r="AYA158" s="31"/>
      <c r="AYB158" s="31"/>
      <c r="AYC158" s="31"/>
      <c r="AYD158" s="31"/>
      <c r="AYE158" s="31"/>
      <c r="AYF158" s="31"/>
      <c r="AYG158" s="31"/>
      <c r="AYH158" s="31"/>
      <c r="AYI158" s="31"/>
      <c r="AYJ158" s="31"/>
      <c r="AYK158" s="31"/>
      <c r="AYL158" s="31"/>
      <c r="AYM158" s="31"/>
      <c r="AYN158" s="31"/>
      <c r="AYO158" s="31"/>
      <c r="AYP158" s="31"/>
      <c r="AYQ158" s="31"/>
      <c r="AYR158" s="31"/>
      <c r="AYS158" s="31"/>
      <c r="AYT158" s="31"/>
      <c r="AYU158" s="31"/>
      <c r="AYV158" s="31"/>
      <c r="AYW158" s="31"/>
      <c r="AYX158" s="31"/>
      <c r="AYY158" s="31"/>
      <c r="AYZ158" s="31"/>
      <c r="AZA158" s="31"/>
      <c r="AZB158" s="31"/>
      <c r="AZC158" s="31"/>
      <c r="AZD158" s="31"/>
      <c r="AZE158" s="31"/>
      <c r="AZF158" s="31"/>
      <c r="AZG158" s="31"/>
      <c r="AZH158" s="31"/>
      <c r="AZI158" s="31"/>
      <c r="AZJ158" s="31"/>
      <c r="AZK158" s="31"/>
      <c r="AZL158" s="31"/>
      <c r="AZM158" s="31"/>
      <c r="AZN158" s="31"/>
      <c r="AZO158" s="31"/>
      <c r="AZP158" s="31"/>
      <c r="AZQ158" s="31"/>
      <c r="AZR158" s="31"/>
      <c r="AZS158" s="31"/>
      <c r="AZT158" s="31"/>
      <c r="AZU158" s="31"/>
      <c r="AZV158" s="31"/>
      <c r="AZW158" s="31"/>
      <c r="AZX158" s="31"/>
      <c r="AZY158" s="31"/>
      <c r="AZZ158" s="31"/>
      <c r="BAA158" s="31"/>
      <c r="BAB158" s="31"/>
      <c r="BAC158" s="31"/>
      <c r="BAD158" s="31"/>
      <c r="BAE158" s="31"/>
      <c r="BAF158" s="31"/>
      <c r="BAG158" s="31"/>
      <c r="BAH158" s="31"/>
      <c r="BAI158" s="31"/>
      <c r="BAJ158" s="31"/>
      <c r="BAK158" s="31"/>
      <c r="BAL158" s="31"/>
      <c r="BAM158" s="31"/>
      <c r="BAN158" s="31"/>
      <c r="BAO158" s="31"/>
      <c r="BAP158" s="31"/>
      <c r="BAQ158" s="31"/>
      <c r="BAR158" s="31"/>
      <c r="BAS158" s="31"/>
      <c r="BAT158" s="31"/>
      <c r="BAU158" s="31"/>
      <c r="BAV158" s="31"/>
      <c r="BAW158" s="31"/>
      <c r="BAX158" s="31"/>
      <c r="BAY158" s="31"/>
      <c r="BAZ158" s="31"/>
      <c r="BBA158" s="31"/>
      <c r="BBB158" s="31"/>
      <c r="BBC158" s="31"/>
      <c r="BBD158" s="31"/>
      <c r="BBE158" s="31"/>
      <c r="BBF158" s="31"/>
      <c r="BBG158" s="31"/>
      <c r="BBH158" s="31"/>
      <c r="BBI158" s="31"/>
      <c r="BBJ158" s="31"/>
      <c r="BBK158" s="31"/>
      <c r="BBL158" s="31"/>
      <c r="BBM158" s="31"/>
      <c r="BBN158" s="31"/>
      <c r="BBO158" s="31"/>
      <c r="BBP158" s="31"/>
      <c r="BBQ158" s="31"/>
      <c r="BBR158" s="31"/>
      <c r="BBS158" s="31"/>
      <c r="BBT158" s="31"/>
      <c r="BBU158" s="31"/>
      <c r="BBV158" s="31"/>
      <c r="BBW158" s="31"/>
      <c r="BBX158" s="31"/>
      <c r="BBY158" s="31"/>
      <c r="BBZ158" s="31"/>
      <c r="BCA158" s="31"/>
      <c r="BCB158" s="31"/>
      <c r="BCC158" s="31"/>
      <c r="BCD158" s="31"/>
      <c r="BCE158" s="31"/>
      <c r="BCF158" s="31"/>
      <c r="BCG158" s="31"/>
      <c r="BCH158" s="31"/>
      <c r="BCI158" s="31"/>
      <c r="BCJ158" s="31"/>
      <c r="BCK158" s="31"/>
      <c r="BCL158" s="31"/>
      <c r="BCM158" s="31"/>
      <c r="BCN158" s="31"/>
      <c r="BCO158" s="31"/>
      <c r="BCP158" s="31"/>
      <c r="BCQ158" s="31"/>
      <c r="BCR158" s="31"/>
      <c r="BCS158" s="31"/>
      <c r="BCT158" s="31"/>
      <c r="BCU158" s="31"/>
      <c r="BCV158" s="31"/>
      <c r="BCW158" s="31"/>
      <c r="BCX158" s="31"/>
      <c r="BCY158" s="31"/>
      <c r="BCZ158" s="31"/>
      <c r="BDA158" s="31"/>
      <c r="BDB158" s="31"/>
      <c r="BDC158" s="31"/>
      <c r="BDD158" s="31"/>
      <c r="BDE158" s="31"/>
      <c r="BDF158" s="31"/>
      <c r="BDG158" s="31"/>
      <c r="BDH158" s="31"/>
      <c r="BDI158" s="31"/>
      <c r="BDJ158" s="31"/>
      <c r="BDK158" s="31"/>
      <c r="BDL158" s="31"/>
      <c r="BDM158" s="31"/>
      <c r="BDN158" s="31"/>
      <c r="BDO158" s="31"/>
      <c r="BDP158" s="31"/>
      <c r="BDQ158" s="31"/>
      <c r="BDR158" s="31"/>
      <c r="BDS158" s="31"/>
      <c r="BDT158" s="31"/>
      <c r="BDU158" s="31"/>
      <c r="BDV158" s="31"/>
      <c r="BDW158" s="31"/>
      <c r="BDX158" s="31"/>
      <c r="BDY158" s="31"/>
      <c r="BDZ158" s="31"/>
      <c r="BEA158" s="31"/>
      <c r="BEB158" s="31"/>
      <c r="BEC158" s="31"/>
      <c r="BED158" s="31"/>
      <c r="BEE158" s="31"/>
      <c r="BEF158" s="31"/>
      <c r="BEG158" s="31"/>
      <c r="BEH158" s="31"/>
      <c r="BEI158" s="31"/>
      <c r="BEJ158" s="31"/>
      <c r="BEK158" s="31"/>
      <c r="BEL158" s="31"/>
      <c r="BEM158" s="31"/>
      <c r="BEN158" s="31"/>
      <c r="BEO158" s="31"/>
      <c r="BEP158" s="31"/>
      <c r="BEQ158" s="31"/>
      <c r="BER158" s="31"/>
      <c r="BES158" s="31"/>
      <c r="BET158" s="31"/>
      <c r="BEU158" s="31"/>
      <c r="BEV158" s="31"/>
      <c r="BEW158" s="31"/>
      <c r="BEX158" s="31"/>
      <c r="BEY158" s="31"/>
      <c r="BEZ158" s="31"/>
      <c r="BFA158" s="31"/>
      <c r="BFB158" s="31"/>
      <c r="BFC158" s="31"/>
      <c r="BFD158" s="31"/>
      <c r="BFE158" s="31"/>
      <c r="BFF158" s="31"/>
      <c r="BFG158" s="31"/>
      <c r="BFH158" s="31"/>
      <c r="BFI158" s="31"/>
      <c r="BFJ158" s="31"/>
      <c r="BFK158" s="31"/>
      <c r="BFL158" s="31"/>
      <c r="BFM158" s="31"/>
      <c r="BFN158" s="31"/>
      <c r="BFO158" s="31"/>
      <c r="BFP158" s="31"/>
      <c r="BFQ158" s="31"/>
      <c r="BFR158" s="31"/>
      <c r="BFS158" s="31"/>
      <c r="BFT158" s="31"/>
      <c r="BFU158" s="31"/>
      <c r="BFV158" s="31"/>
      <c r="BFW158" s="31"/>
      <c r="BFX158" s="31"/>
      <c r="BFY158" s="31"/>
      <c r="BFZ158" s="31"/>
      <c r="BGA158" s="31"/>
      <c r="BGB158" s="31"/>
      <c r="BGC158" s="31"/>
      <c r="BGD158" s="31"/>
      <c r="BGE158" s="31"/>
      <c r="BGF158" s="31"/>
      <c r="BGG158" s="31"/>
      <c r="BGH158" s="31"/>
      <c r="BGI158" s="31"/>
      <c r="BGJ158" s="31"/>
      <c r="BGK158" s="31"/>
      <c r="BGL158" s="31"/>
      <c r="BGM158" s="31"/>
      <c r="BGN158" s="31"/>
      <c r="BGO158" s="31"/>
      <c r="BGP158" s="31"/>
      <c r="BGQ158" s="31"/>
      <c r="BGR158" s="31"/>
      <c r="BGS158" s="31"/>
      <c r="BGT158" s="31"/>
      <c r="BGU158" s="31"/>
      <c r="BGV158" s="31"/>
      <c r="BGW158" s="31"/>
      <c r="BGX158" s="31"/>
      <c r="BGY158" s="31"/>
      <c r="BGZ158" s="31"/>
      <c r="BHA158" s="31"/>
      <c r="BHB158" s="31"/>
      <c r="BHC158" s="31"/>
      <c r="BHD158" s="31"/>
      <c r="BHE158" s="31"/>
      <c r="BHF158" s="31"/>
      <c r="BHG158" s="31"/>
      <c r="BHH158" s="31"/>
      <c r="BHI158" s="31"/>
      <c r="BHJ158" s="31"/>
      <c r="BHK158" s="31"/>
      <c r="BHL158" s="31"/>
      <c r="BHM158" s="31"/>
      <c r="BHN158" s="31"/>
      <c r="BHO158" s="31"/>
      <c r="BHP158" s="31"/>
      <c r="BHQ158" s="31"/>
      <c r="BHR158" s="31"/>
      <c r="BHS158" s="31"/>
      <c r="BHT158" s="31"/>
      <c r="BHU158" s="31"/>
      <c r="BHV158" s="31"/>
      <c r="BHW158" s="31"/>
      <c r="BHX158" s="31"/>
      <c r="BHY158" s="31"/>
      <c r="BHZ158" s="31"/>
      <c r="BIA158" s="31"/>
      <c r="BIB158" s="31"/>
      <c r="BIC158" s="31"/>
      <c r="BID158" s="31"/>
      <c r="BIE158" s="31"/>
      <c r="BIF158" s="31"/>
      <c r="BIG158" s="31"/>
      <c r="BIH158" s="31"/>
      <c r="BII158" s="31"/>
      <c r="BIJ158" s="31"/>
      <c r="BIK158" s="31"/>
      <c r="BIL158" s="31"/>
      <c r="BIM158" s="31"/>
      <c r="BIN158" s="31"/>
      <c r="BIO158" s="31"/>
      <c r="BIP158" s="31"/>
      <c r="BIQ158" s="31"/>
      <c r="BIR158" s="31"/>
      <c r="BIS158" s="31"/>
      <c r="BIT158" s="31"/>
      <c r="BIU158" s="31"/>
      <c r="BIV158" s="31"/>
      <c r="BIW158" s="31"/>
      <c r="BIX158" s="31"/>
      <c r="BIY158" s="31"/>
      <c r="BIZ158" s="31"/>
      <c r="BJA158" s="31"/>
      <c r="BJB158" s="31"/>
      <c r="BJC158" s="31"/>
      <c r="BJD158" s="31"/>
      <c r="BJE158" s="31"/>
      <c r="BJF158" s="31"/>
      <c r="BJG158" s="31"/>
      <c r="BJH158" s="31"/>
      <c r="BJI158" s="31"/>
      <c r="BJJ158" s="31"/>
      <c r="BJK158" s="31"/>
      <c r="BJL158" s="31"/>
      <c r="BJM158" s="31"/>
      <c r="BJN158" s="31"/>
      <c r="BJO158" s="31"/>
      <c r="BJP158" s="31"/>
      <c r="BJQ158" s="31"/>
      <c r="BJR158" s="31"/>
      <c r="BJS158" s="31"/>
      <c r="BJT158" s="31"/>
      <c r="BJU158" s="31"/>
      <c r="BJV158" s="31"/>
      <c r="BJW158" s="31"/>
      <c r="BJX158" s="31"/>
      <c r="BJY158" s="31"/>
      <c r="BJZ158" s="31"/>
      <c r="BKA158" s="31"/>
      <c r="BKB158" s="31"/>
      <c r="BKC158" s="31"/>
      <c r="BKD158" s="31"/>
      <c r="BKE158" s="31"/>
      <c r="BKF158" s="31"/>
      <c r="BKG158" s="31"/>
      <c r="BKH158" s="31"/>
      <c r="BKI158" s="31"/>
      <c r="BKJ158" s="31"/>
      <c r="BKK158" s="31"/>
      <c r="BKL158" s="31"/>
      <c r="BKM158" s="31"/>
      <c r="BKN158" s="31"/>
      <c r="BKO158" s="31"/>
      <c r="BKP158" s="31"/>
      <c r="BKQ158" s="31"/>
      <c r="BKR158" s="31"/>
      <c r="BKS158" s="31"/>
      <c r="BKT158" s="31"/>
      <c r="BKU158" s="31"/>
      <c r="BKV158" s="31"/>
      <c r="BKW158" s="31"/>
      <c r="BKX158" s="31"/>
      <c r="BKY158" s="31"/>
      <c r="BKZ158" s="31"/>
      <c r="BLA158" s="31"/>
      <c r="BLB158" s="31"/>
      <c r="BLC158" s="31"/>
      <c r="BLD158" s="31"/>
      <c r="BLE158" s="31"/>
      <c r="BLF158" s="31"/>
      <c r="BLG158" s="31"/>
      <c r="BLH158" s="31"/>
      <c r="BLI158" s="31"/>
      <c r="BLJ158" s="31"/>
      <c r="BLK158" s="31"/>
      <c r="BLL158" s="31"/>
      <c r="BLM158" s="31"/>
      <c r="BLN158" s="31"/>
      <c r="BLO158" s="31"/>
      <c r="BLP158" s="31"/>
      <c r="BLQ158" s="31"/>
      <c r="BLR158" s="31"/>
      <c r="BLS158" s="31"/>
      <c r="BLT158" s="31"/>
      <c r="BLU158" s="31"/>
      <c r="BLV158" s="31"/>
      <c r="BLW158" s="31"/>
      <c r="BLX158" s="31"/>
      <c r="BLY158" s="31"/>
      <c r="BLZ158" s="31"/>
      <c r="BMA158" s="31"/>
      <c r="BMB158" s="31"/>
      <c r="BMC158" s="31"/>
      <c r="BMD158" s="31"/>
      <c r="BME158" s="31"/>
      <c r="BMF158" s="31"/>
      <c r="BMG158" s="31"/>
      <c r="BMH158" s="31"/>
      <c r="BMI158" s="31"/>
      <c r="BMJ158" s="31"/>
      <c r="BMK158" s="31"/>
      <c r="BML158" s="31"/>
      <c r="BMM158" s="31"/>
      <c r="BMN158" s="31"/>
      <c r="BMO158" s="31"/>
      <c r="BMP158" s="31"/>
      <c r="BMQ158" s="31"/>
      <c r="BMR158" s="31"/>
      <c r="BMS158" s="31"/>
      <c r="BMT158" s="31"/>
      <c r="BMU158" s="31"/>
      <c r="BMV158" s="31"/>
      <c r="BMW158" s="31"/>
      <c r="BMX158" s="31"/>
      <c r="BMY158" s="31"/>
      <c r="BMZ158" s="31"/>
      <c r="BNA158" s="31"/>
      <c r="BNB158" s="31"/>
      <c r="BNC158" s="31"/>
      <c r="BND158" s="31"/>
      <c r="BNE158" s="31"/>
      <c r="BNF158" s="31"/>
      <c r="BNG158" s="31"/>
      <c r="BNH158" s="31"/>
      <c r="BNI158" s="31"/>
      <c r="BNJ158" s="31"/>
      <c r="BNK158" s="31"/>
      <c r="BNL158" s="31"/>
      <c r="BNM158" s="31"/>
      <c r="BNN158" s="31"/>
      <c r="BNO158" s="31"/>
      <c r="BNP158" s="31"/>
      <c r="BNQ158" s="31"/>
      <c r="BNR158" s="31"/>
      <c r="BNS158" s="31"/>
      <c r="BNT158" s="31"/>
      <c r="BNU158" s="31"/>
      <c r="BNV158" s="31"/>
      <c r="BNW158" s="31"/>
      <c r="BNX158" s="31"/>
      <c r="BNY158" s="31"/>
      <c r="BNZ158" s="31"/>
      <c r="BOA158" s="31"/>
      <c r="BOB158" s="31"/>
      <c r="BOC158" s="31"/>
      <c r="BOD158" s="31"/>
      <c r="BOE158" s="31"/>
      <c r="BOF158" s="31"/>
      <c r="BOG158" s="31"/>
      <c r="BOH158" s="31"/>
      <c r="BOI158" s="31"/>
      <c r="BOJ158" s="31"/>
      <c r="BOK158" s="31"/>
      <c r="BOL158" s="31"/>
      <c r="BOM158" s="31"/>
      <c r="BON158" s="31"/>
      <c r="BOO158" s="31"/>
      <c r="BOP158" s="31"/>
      <c r="BOQ158" s="31"/>
      <c r="BOR158" s="31"/>
      <c r="BOS158" s="31"/>
      <c r="BOT158" s="31"/>
      <c r="BOU158" s="31"/>
      <c r="BOV158" s="31"/>
      <c r="BOW158" s="31"/>
      <c r="BOX158" s="31"/>
      <c r="BOY158" s="31"/>
      <c r="BOZ158" s="31"/>
      <c r="BPA158" s="31"/>
      <c r="BPB158" s="31"/>
      <c r="BPC158" s="31"/>
      <c r="BPD158" s="31"/>
      <c r="BPE158" s="31"/>
      <c r="BPF158" s="31"/>
      <c r="BPG158" s="31"/>
      <c r="BPH158" s="31"/>
      <c r="BPI158" s="31"/>
      <c r="BPJ158" s="31"/>
      <c r="BPK158" s="31"/>
      <c r="BPL158" s="31"/>
      <c r="BPM158" s="31"/>
      <c r="BPN158" s="31"/>
      <c r="BPO158" s="31"/>
      <c r="BPP158" s="31"/>
      <c r="BPQ158" s="31"/>
      <c r="BPR158" s="31"/>
      <c r="BPS158" s="31"/>
      <c r="BPT158" s="31"/>
      <c r="BPU158" s="31"/>
      <c r="BPV158" s="31"/>
      <c r="BPW158" s="31"/>
      <c r="BPX158" s="31"/>
      <c r="BPY158" s="31"/>
      <c r="BPZ158" s="31"/>
      <c r="BQA158" s="31"/>
      <c r="BQB158" s="31"/>
      <c r="BQC158" s="31"/>
      <c r="BQD158" s="31"/>
      <c r="BQE158" s="31"/>
      <c r="BQF158" s="31"/>
      <c r="BQG158" s="31"/>
      <c r="BQH158" s="31"/>
      <c r="BQI158" s="31"/>
      <c r="BQJ158" s="31"/>
      <c r="BQK158" s="31"/>
      <c r="BQL158" s="31"/>
      <c r="BQM158" s="31"/>
      <c r="BQN158" s="31"/>
      <c r="BQO158" s="31"/>
      <c r="BQP158" s="31"/>
      <c r="BQQ158" s="31"/>
      <c r="BQR158" s="31"/>
      <c r="BQS158" s="31"/>
      <c r="BQT158" s="31"/>
      <c r="BQU158" s="31"/>
      <c r="BQV158" s="31"/>
      <c r="BQW158" s="31"/>
      <c r="BQX158" s="31"/>
      <c r="BQY158" s="31"/>
      <c r="BQZ158" s="31"/>
      <c r="BRA158" s="31"/>
      <c r="BRB158" s="31"/>
      <c r="BRC158" s="31"/>
      <c r="BRD158" s="31"/>
      <c r="BRE158" s="31"/>
      <c r="BRF158" s="31"/>
      <c r="BRG158" s="31"/>
      <c r="BRH158" s="31"/>
      <c r="BRI158" s="31"/>
      <c r="BRJ158" s="31"/>
      <c r="BRK158" s="31"/>
      <c r="BRL158" s="31"/>
      <c r="BRM158" s="31"/>
      <c r="BRN158" s="31"/>
      <c r="BRO158" s="31"/>
      <c r="BRP158" s="31"/>
      <c r="BRQ158" s="31"/>
      <c r="BRR158" s="31"/>
      <c r="BRS158" s="31"/>
      <c r="BRT158" s="31"/>
      <c r="BRU158" s="31"/>
      <c r="BRV158" s="31"/>
      <c r="BRW158" s="31"/>
      <c r="BRX158" s="31"/>
      <c r="BRY158" s="31"/>
      <c r="BRZ158" s="31"/>
      <c r="BSA158" s="31"/>
      <c r="BSB158" s="31"/>
      <c r="BSC158" s="31"/>
      <c r="BSD158" s="31"/>
      <c r="BSE158" s="31"/>
      <c r="BSF158" s="31"/>
      <c r="BSG158" s="31"/>
      <c r="BSH158" s="31"/>
      <c r="BSI158" s="31"/>
      <c r="BSJ158" s="31"/>
      <c r="BSK158" s="31"/>
      <c r="BSL158" s="31"/>
      <c r="BSM158" s="31"/>
      <c r="BSN158" s="31"/>
      <c r="BSO158" s="31"/>
      <c r="BSP158" s="31"/>
      <c r="BSQ158" s="31"/>
      <c r="BSR158" s="31"/>
      <c r="BSS158" s="31"/>
      <c r="BST158" s="31"/>
      <c r="BSU158" s="31"/>
      <c r="BSV158" s="31"/>
      <c r="BSW158" s="31"/>
      <c r="BSX158" s="31"/>
      <c r="BSY158" s="31"/>
      <c r="BSZ158" s="31"/>
      <c r="BTA158" s="31"/>
      <c r="BTB158" s="31"/>
      <c r="BTC158" s="31"/>
      <c r="BTD158" s="31"/>
      <c r="BTE158" s="31"/>
      <c r="BTF158" s="31"/>
      <c r="BTG158" s="31"/>
      <c r="BTH158" s="31"/>
      <c r="BTI158" s="31"/>
      <c r="BTJ158" s="31"/>
      <c r="BTK158" s="31"/>
      <c r="BTL158" s="31"/>
      <c r="BTM158" s="31"/>
      <c r="BTN158" s="31"/>
      <c r="BTO158" s="31"/>
      <c r="BTP158" s="31"/>
      <c r="BTQ158" s="31"/>
      <c r="BTR158" s="31"/>
      <c r="BTS158" s="31"/>
      <c r="BTT158" s="31"/>
      <c r="BTU158" s="31"/>
      <c r="BTV158" s="31"/>
      <c r="BTW158" s="31"/>
      <c r="BTX158" s="31"/>
      <c r="BTY158" s="31"/>
      <c r="BTZ158" s="31"/>
      <c r="BUA158" s="31"/>
      <c r="BUB158" s="31"/>
      <c r="BUC158" s="31"/>
      <c r="BUD158" s="31"/>
      <c r="BUE158" s="31"/>
      <c r="BUF158" s="31"/>
      <c r="BUG158" s="31"/>
      <c r="BUH158" s="31"/>
      <c r="BUI158" s="31"/>
      <c r="BUJ158" s="31"/>
      <c r="BUK158" s="31"/>
      <c r="BUL158" s="31"/>
      <c r="BUM158" s="31"/>
      <c r="BUN158" s="31"/>
      <c r="BUO158" s="31"/>
      <c r="BUP158" s="31"/>
      <c r="BUQ158" s="31"/>
      <c r="BUR158" s="31"/>
      <c r="BUS158" s="31"/>
      <c r="BUT158" s="31"/>
      <c r="BUU158" s="31"/>
      <c r="BUV158" s="31"/>
      <c r="BUW158" s="31"/>
      <c r="BUX158" s="31"/>
      <c r="BUY158" s="31"/>
      <c r="BUZ158" s="31"/>
      <c r="BVA158" s="31"/>
      <c r="BVB158" s="31"/>
      <c r="BVC158" s="31"/>
      <c r="BVD158" s="31"/>
      <c r="BVE158" s="31"/>
      <c r="BVF158" s="31"/>
      <c r="BVG158" s="31"/>
      <c r="BVH158" s="31"/>
      <c r="BVI158" s="31"/>
      <c r="BVJ158" s="31"/>
      <c r="BVK158" s="31"/>
      <c r="BVL158" s="31"/>
      <c r="BVM158" s="31"/>
      <c r="BVN158" s="31"/>
      <c r="BVO158" s="31"/>
      <c r="BVP158" s="31"/>
      <c r="BVQ158" s="31"/>
      <c r="BVR158" s="31"/>
      <c r="BVS158" s="31"/>
      <c r="BVT158" s="31"/>
      <c r="BVU158" s="31"/>
      <c r="BVV158" s="31"/>
      <c r="BVW158" s="31"/>
      <c r="BVX158" s="31"/>
      <c r="BVY158" s="31"/>
      <c r="BVZ158" s="31"/>
      <c r="BWA158" s="31"/>
      <c r="BWB158" s="31"/>
      <c r="BWC158" s="31"/>
      <c r="BWD158" s="31"/>
      <c r="BWE158" s="31"/>
      <c r="BWF158" s="31"/>
      <c r="BWG158" s="31"/>
      <c r="BWH158" s="31"/>
      <c r="BWI158" s="31"/>
      <c r="BWJ158" s="31"/>
      <c r="BWK158" s="31"/>
      <c r="BWL158" s="31"/>
      <c r="BWM158" s="31"/>
      <c r="BWN158" s="31"/>
      <c r="BWO158" s="31"/>
      <c r="BWP158" s="31"/>
      <c r="BWQ158" s="31"/>
      <c r="BWR158" s="31"/>
      <c r="BWS158" s="31"/>
      <c r="BWT158" s="31"/>
      <c r="BWU158" s="31"/>
      <c r="BWV158" s="31"/>
      <c r="BWW158" s="31"/>
      <c r="BWX158" s="31"/>
      <c r="BWY158" s="31"/>
      <c r="BWZ158" s="31"/>
      <c r="BXA158" s="31"/>
      <c r="BXB158" s="31"/>
      <c r="BXC158" s="31"/>
      <c r="BXD158" s="31"/>
      <c r="BXE158" s="31"/>
      <c r="BXF158" s="31"/>
      <c r="BXG158" s="31"/>
      <c r="BXH158" s="31"/>
      <c r="BXI158" s="31"/>
      <c r="BXJ158" s="31"/>
      <c r="BXK158" s="31"/>
      <c r="BXL158" s="31"/>
      <c r="BXM158" s="31"/>
      <c r="BXN158" s="31"/>
      <c r="BXO158" s="31"/>
      <c r="BXP158" s="31"/>
      <c r="BXQ158" s="31"/>
      <c r="BXR158" s="31"/>
      <c r="BXS158" s="31"/>
      <c r="BXT158" s="31"/>
      <c r="BXU158" s="31"/>
      <c r="BXV158" s="31"/>
      <c r="BXW158" s="31"/>
      <c r="BXX158" s="31"/>
      <c r="BXY158" s="31"/>
      <c r="BXZ158" s="31"/>
      <c r="BYA158" s="31"/>
      <c r="BYB158" s="31"/>
      <c r="BYC158" s="31"/>
      <c r="BYD158" s="31"/>
      <c r="BYE158" s="31"/>
      <c r="BYF158" s="31"/>
      <c r="BYG158" s="31"/>
      <c r="BYH158" s="31"/>
      <c r="BYI158" s="31"/>
      <c r="BYJ158" s="31"/>
      <c r="BYK158" s="31"/>
      <c r="BYL158" s="31"/>
      <c r="BYM158" s="31"/>
      <c r="BYN158" s="31"/>
      <c r="BYO158" s="31"/>
      <c r="BYP158" s="31"/>
      <c r="BYQ158" s="31"/>
      <c r="BYR158" s="31"/>
      <c r="BYS158" s="31"/>
      <c r="BYT158" s="31"/>
      <c r="BYU158" s="31"/>
      <c r="BYV158" s="31"/>
      <c r="BYW158" s="31"/>
      <c r="BYX158" s="31"/>
      <c r="BYY158" s="31"/>
      <c r="BYZ158" s="31"/>
      <c r="BZA158" s="31"/>
      <c r="BZB158" s="31"/>
      <c r="BZC158" s="31"/>
      <c r="BZD158" s="31"/>
      <c r="BZE158" s="31"/>
      <c r="BZF158" s="31"/>
      <c r="BZG158" s="31"/>
      <c r="BZH158" s="31"/>
      <c r="BZI158" s="31"/>
      <c r="BZJ158" s="31"/>
      <c r="BZK158" s="31"/>
      <c r="BZL158" s="31"/>
      <c r="BZM158" s="31"/>
      <c r="BZN158" s="31"/>
      <c r="BZO158" s="31"/>
      <c r="BZP158" s="31"/>
      <c r="BZQ158" s="31"/>
      <c r="BZR158" s="31"/>
      <c r="BZS158" s="31"/>
      <c r="BZT158" s="31"/>
      <c r="BZU158" s="31"/>
      <c r="BZV158" s="31"/>
      <c r="BZW158" s="31"/>
      <c r="BZX158" s="31"/>
      <c r="BZY158" s="31"/>
      <c r="BZZ158" s="31"/>
      <c r="CAA158" s="31"/>
      <c r="CAB158" s="31"/>
      <c r="CAC158" s="31"/>
      <c r="CAD158" s="31"/>
      <c r="CAE158" s="31"/>
      <c r="CAF158" s="31"/>
      <c r="CAG158" s="31"/>
      <c r="CAH158" s="31"/>
      <c r="CAI158" s="31"/>
      <c r="CAJ158" s="31"/>
      <c r="CAK158" s="31"/>
      <c r="CAL158" s="31"/>
      <c r="CAM158" s="31"/>
      <c r="CAN158" s="31"/>
      <c r="CAO158" s="31"/>
      <c r="CAP158" s="31"/>
      <c r="CAQ158" s="31"/>
      <c r="CAR158" s="31"/>
      <c r="CAS158" s="31"/>
      <c r="CAT158" s="31"/>
      <c r="CAU158" s="31"/>
      <c r="CAV158" s="31"/>
      <c r="CAW158" s="31"/>
      <c r="CAX158" s="31"/>
      <c r="CAY158" s="31"/>
      <c r="CAZ158" s="31"/>
      <c r="CBA158" s="31"/>
      <c r="CBB158" s="31"/>
      <c r="CBC158" s="31"/>
      <c r="CBD158" s="31"/>
      <c r="CBE158" s="31"/>
      <c r="CBF158" s="31"/>
      <c r="CBG158" s="31"/>
      <c r="CBH158" s="31"/>
      <c r="CBI158" s="31"/>
      <c r="CBJ158" s="31"/>
      <c r="CBK158" s="31"/>
      <c r="CBL158" s="31"/>
      <c r="CBM158" s="31"/>
      <c r="CBN158" s="31"/>
      <c r="CBO158" s="31"/>
      <c r="CBP158" s="31"/>
      <c r="CBQ158" s="31"/>
      <c r="CBR158" s="31"/>
      <c r="CBS158" s="31"/>
      <c r="CBT158" s="31"/>
      <c r="CBU158" s="31"/>
      <c r="CBV158" s="31"/>
      <c r="CBW158" s="31"/>
      <c r="CBX158" s="31"/>
      <c r="CBY158" s="31"/>
      <c r="CBZ158" s="31"/>
      <c r="CCA158" s="31"/>
      <c r="CCB158" s="31"/>
      <c r="CCC158" s="31"/>
      <c r="CCD158" s="31"/>
      <c r="CCE158" s="31"/>
      <c r="CCF158" s="31"/>
      <c r="CCG158" s="31"/>
      <c r="CCH158" s="31"/>
      <c r="CCI158" s="31"/>
      <c r="CCJ158" s="31"/>
      <c r="CCK158" s="31"/>
      <c r="CCL158" s="31"/>
      <c r="CCM158" s="31"/>
      <c r="CCN158" s="31"/>
      <c r="CCO158" s="31"/>
      <c r="CCP158" s="31"/>
      <c r="CCQ158" s="31"/>
      <c r="CCR158" s="31"/>
      <c r="CCS158" s="31"/>
      <c r="CCT158" s="31"/>
      <c r="CCU158" s="31"/>
      <c r="CCV158" s="31"/>
      <c r="CCW158" s="31"/>
      <c r="CCX158" s="31"/>
      <c r="CCY158" s="31"/>
      <c r="CCZ158" s="31"/>
      <c r="CDA158" s="31"/>
      <c r="CDB158" s="31"/>
      <c r="CDC158" s="31"/>
      <c r="CDD158" s="31"/>
      <c r="CDE158" s="31"/>
      <c r="CDF158" s="31"/>
      <c r="CDG158" s="31"/>
      <c r="CDH158" s="31"/>
      <c r="CDI158" s="31"/>
      <c r="CDJ158" s="31"/>
      <c r="CDK158" s="31"/>
      <c r="CDL158" s="31"/>
      <c r="CDM158" s="31"/>
      <c r="CDN158" s="31"/>
      <c r="CDO158" s="31"/>
      <c r="CDP158" s="31"/>
      <c r="CDQ158" s="31"/>
      <c r="CDR158" s="31"/>
      <c r="CDS158" s="31"/>
      <c r="CDT158" s="31"/>
      <c r="CDU158" s="31"/>
      <c r="CDV158" s="31"/>
      <c r="CDW158" s="31"/>
      <c r="CDX158" s="31"/>
      <c r="CDY158" s="31"/>
      <c r="CDZ158" s="31"/>
      <c r="CEA158" s="31"/>
      <c r="CEB158" s="31"/>
      <c r="CEC158" s="31"/>
      <c r="CED158" s="31"/>
      <c r="CEE158" s="31"/>
      <c r="CEF158" s="31"/>
      <c r="CEG158" s="31"/>
      <c r="CEH158" s="31"/>
      <c r="CEI158" s="31"/>
      <c r="CEJ158" s="31"/>
      <c r="CEK158" s="31"/>
      <c r="CEL158" s="31"/>
      <c r="CEM158" s="31"/>
      <c r="CEN158" s="31"/>
      <c r="CEO158" s="31"/>
      <c r="CEP158" s="31"/>
      <c r="CEQ158" s="31"/>
      <c r="CER158" s="31"/>
      <c r="CES158" s="31"/>
      <c r="CET158" s="31"/>
      <c r="CEU158" s="31"/>
      <c r="CEV158" s="31"/>
      <c r="CEW158" s="31"/>
      <c r="CEX158" s="31"/>
      <c r="CEY158" s="31"/>
      <c r="CEZ158" s="31"/>
      <c r="CFA158" s="31"/>
      <c r="CFB158" s="31"/>
      <c r="CFC158" s="31"/>
      <c r="CFD158" s="31"/>
      <c r="CFE158" s="31"/>
      <c r="CFF158" s="31"/>
      <c r="CFG158" s="31"/>
      <c r="CFH158" s="31"/>
      <c r="CFI158" s="31"/>
      <c r="CFJ158" s="31"/>
      <c r="CFK158" s="31"/>
      <c r="CFL158" s="31"/>
      <c r="CFM158" s="31"/>
      <c r="CFN158" s="31"/>
      <c r="CFO158" s="31"/>
      <c r="CFP158" s="31"/>
      <c r="CFQ158" s="31"/>
      <c r="CFR158" s="31"/>
      <c r="CFS158" s="31"/>
      <c r="CFT158" s="31"/>
      <c r="CFU158" s="31"/>
      <c r="CFV158" s="31"/>
      <c r="CFW158" s="31"/>
      <c r="CFX158" s="31"/>
      <c r="CFY158" s="31"/>
      <c r="CFZ158" s="31"/>
      <c r="CGA158" s="31"/>
      <c r="CGB158" s="31"/>
      <c r="CGC158" s="31"/>
      <c r="CGD158" s="31"/>
      <c r="CGE158" s="31"/>
      <c r="CGF158" s="31"/>
      <c r="CGG158" s="31"/>
      <c r="CGH158" s="31"/>
      <c r="CGI158" s="31"/>
      <c r="CGJ158" s="31"/>
      <c r="CGK158" s="31"/>
      <c r="CGL158" s="31"/>
      <c r="CGM158" s="31"/>
      <c r="CGN158" s="31"/>
      <c r="CGO158" s="31"/>
      <c r="CGP158" s="31"/>
      <c r="CGQ158" s="31"/>
      <c r="CGR158" s="31"/>
      <c r="CGS158" s="31"/>
      <c r="CGT158" s="31"/>
      <c r="CGU158" s="31"/>
      <c r="CGV158" s="31"/>
      <c r="CGW158" s="31"/>
      <c r="CGX158" s="31"/>
      <c r="CGY158" s="31"/>
      <c r="CGZ158" s="31"/>
      <c r="CHA158" s="31"/>
      <c r="CHB158" s="31"/>
      <c r="CHC158" s="31"/>
      <c r="CHD158" s="31"/>
      <c r="CHE158" s="31"/>
      <c r="CHF158" s="31"/>
      <c r="CHG158" s="31"/>
      <c r="CHH158" s="31"/>
      <c r="CHI158" s="31"/>
      <c r="CHJ158" s="31"/>
      <c r="CHK158" s="31"/>
      <c r="CHL158" s="31"/>
      <c r="CHM158" s="31"/>
      <c r="CHN158" s="31"/>
      <c r="CHO158" s="31"/>
      <c r="CHP158" s="31"/>
      <c r="CHQ158" s="31"/>
      <c r="CHR158" s="31"/>
      <c r="CHS158" s="31"/>
      <c r="CHT158" s="31"/>
      <c r="CHU158" s="31"/>
      <c r="CHV158" s="31"/>
      <c r="CHW158" s="31"/>
      <c r="CHX158" s="31"/>
      <c r="CHY158" s="31"/>
      <c r="CHZ158" s="31"/>
      <c r="CIA158" s="31"/>
      <c r="CIB158" s="31"/>
      <c r="CIC158" s="31"/>
      <c r="CID158" s="31"/>
      <c r="CIE158" s="31"/>
      <c r="CIF158" s="31"/>
      <c r="CIG158" s="31"/>
      <c r="CIH158" s="31"/>
      <c r="CII158" s="31"/>
      <c r="CIJ158" s="31"/>
      <c r="CIK158" s="31"/>
      <c r="CIL158" s="31"/>
      <c r="CIM158" s="31"/>
      <c r="CIN158" s="31"/>
      <c r="CIO158" s="31"/>
      <c r="CIP158" s="31"/>
      <c r="CIQ158" s="31"/>
      <c r="CIR158" s="31"/>
      <c r="CIS158" s="31"/>
      <c r="CIT158" s="31"/>
      <c r="CIU158" s="31"/>
      <c r="CIV158" s="31"/>
      <c r="CIW158" s="31"/>
      <c r="CIX158" s="31"/>
      <c r="CIY158" s="31"/>
      <c r="CIZ158" s="31"/>
      <c r="CJA158" s="31"/>
      <c r="CJB158" s="31"/>
      <c r="CJC158" s="31"/>
      <c r="CJD158" s="31"/>
      <c r="CJE158" s="31"/>
      <c r="CJF158" s="31"/>
      <c r="CJG158" s="31"/>
      <c r="CJH158" s="31"/>
      <c r="CJI158" s="31"/>
      <c r="CJJ158" s="31"/>
      <c r="CJK158" s="31"/>
      <c r="CJL158" s="31"/>
      <c r="CJM158" s="31"/>
      <c r="CJN158" s="31"/>
      <c r="CJO158" s="31"/>
      <c r="CJP158" s="31"/>
      <c r="CJQ158" s="31"/>
      <c r="CJR158" s="31"/>
      <c r="CJS158" s="31"/>
      <c r="CJT158" s="31"/>
      <c r="CJU158" s="31"/>
      <c r="CJV158" s="31"/>
      <c r="CJW158" s="31"/>
      <c r="CJX158" s="31"/>
      <c r="CJY158" s="31"/>
      <c r="CJZ158" s="31"/>
      <c r="CKA158" s="31"/>
      <c r="CKB158" s="31"/>
      <c r="CKC158" s="31"/>
      <c r="CKD158" s="31"/>
      <c r="CKE158" s="31"/>
      <c r="CKF158" s="31"/>
      <c r="CKG158" s="31"/>
      <c r="CKH158" s="31"/>
      <c r="CKI158" s="31"/>
      <c r="CKJ158" s="31"/>
      <c r="CKK158" s="31"/>
      <c r="CKL158" s="31"/>
      <c r="CKM158" s="31"/>
      <c r="CKN158" s="31"/>
      <c r="CKO158" s="31"/>
      <c r="CKP158" s="31"/>
      <c r="CKQ158" s="31"/>
      <c r="CKR158" s="31"/>
      <c r="CKS158" s="31"/>
      <c r="CKT158" s="31"/>
      <c r="CKU158" s="31"/>
      <c r="CKV158" s="31"/>
      <c r="CKW158" s="31"/>
      <c r="CKX158" s="31"/>
      <c r="CKY158" s="31"/>
      <c r="CKZ158" s="31"/>
      <c r="CLA158" s="31"/>
      <c r="CLB158" s="31"/>
      <c r="CLC158" s="31"/>
      <c r="CLD158" s="31"/>
      <c r="CLE158" s="31"/>
      <c r="CLF158" s="31"/>
      <c r="CLG158" s="31"/>
      <c r="CLH158" s="31"/>
      <c r="CLI158" s="31"/>
      <c r="CLJ158" s="31"/>
      <c r="CLK158" s="31"/>
      <c r="CLL158" s="31"/>
      <c r="CLM158" s="31"/>
      <c r="CLN158" s="31"/>
      <c r="CLO158" s="31"/>
      <c r="CLP158" s="31"/>
      <c r="CLQ158" s="31"/>
      <c r="CLR158" s="31"/>
      <c r="CLS158" s="31"/>
      <c r="CLT158" s="31"/>
      <c r="CLU158" s="31"/>
      <c r="CLV158" s="31"/>
      <c r="CLW158" s="31"/>
      <c r="CLX158" s="31"/>
      <c r="CLY158" s="31"/>
      <c r="CLZ158" s="31"/>
      <c r="CMA158" s="31"/>
      <c r="CMB158" s="31"/>
      <c r="CMC158" s="31"/>
      <c r="CMD158" s="31"/>
      <c r="CME158" s="31"/>
      <c r="CMF158" s="31"/>
      <c r="CMG158" s="31"/>
      <c r="CMH158" s="31"/>
      <c r="CMI158" s="31"/>
      <c r="CMJ158" s="31"/>
      <c r="CMK158" s="31"/>
      <c r="CML158" s="31"/>
      <c r="CMM158" s="31"/>
      <c r="CMN158" s="31"/>
      <c r="CMO158" s="31"/>
      <c r="CMP158" s="31"/>
      <c r="CMQ158" s="31"/>
      <c r="CMR158" s="31"/>
      <c r="CMS158" s="31"/>
      <c r="CMT158" s="31"/>
      <c r="CMU158" s="31"/>
      <c r="CMV158" s="31"/>
      <c r="CMW158" s="31"/>
      <c r="CMX158" s="31"/>
      <c r="CMY158" s="31"/>
      <c r="CMZ158" s="31"/>
      <c r="CNA158" s="31"/>
      <c r="CNB158" s="31"/>
      <c r="CNC158" s="31"/>
      <c r="CND158" s="31"/>
      <c r="CNE158" s="31"/>
      <c r="CNF158" s="31"/>
      <c r="CNG158" s="31"/>
      <c r="CNH158" s="31"/>
      <c r="CNI158" s="31"/>
      <c r="CNJ158" s="31"/>
      <c r="CNK158" s="31"/>
      <c r="CNL158" s="31"/>
      <c r="CNM158" s="31"/>
      <c r="CNN158" s="31"/>
      <c r="CNO158" s="31"/>
      <c r="CNP158" s="31"/>
      <c r="CNQ158" s="31"/>
      <c r="CNR158" s="31"/>
      <c r="CNS158" s="31"/>
      <c r="CNT158" s="31"/>
      <c r="CNU158" s="31"/>
      <c r="CNV158" s="31"/>
      <c r="CNW158" s="31"/>
      <c r="CNX158" s="31"/>
      <c r="CNY158" s="31"/>
      <c r="CNZ158" s="31"/>
      <c r="COA158" s="31"/>
      <c r="COB158" s="31"/>
      <c r="COC158" s="31"/>
      <c r="COD158" s="31"/>
      <c r="COE158" s="31"/>
      <c r="COF158" s="31"/>
      <c r="COG158" s="31"/>
      <c r="COH158" s="31"/>
      <c r="COI158" s="31"/>
      <c r="COJ158" s="31"/>
      <c r="COK158" s="31"/>
      <c r="COL158" s="31"/>
      <c r="COM158" s="31"/>
      <c r="CON158" s="31"/>
      <c r="COO158" s="31"/>
      <c r="COP158" s="31"/>
      <c r="COQ158" s="31"/>
      <c r="COR158" s="31"/>
      <c r="COS158" s="31"/>
      <c r="COT158" s="31"/>
      <c r="COU158" s="31"/>
      <c r="COV158" s="31"/>
      <c r="COW158" s="31"/>
      <c r="COX158" s="31"/>
      <c r="COY158" s="31"/>
      <c r="COZ158" s="31"/>
      <c r="CPA158" s="31"/>
      <c r="CPB158" s="31"/>
      <c r="CPC158" s="31"/>
      <c r="CPD158" s="31"/>
      <c r="CPE158" s="31"/>
      <c r="CPF158" s="31"/>
      <c r="CPG158" s="31"/>
      <c r="CPH158" s="31"/>
      <c r="CPI158" s="31"/>
      <c r="CPJ158" s="31"/>
      <c r="CPK158" s="31"/>
      <c r="CPL158" s="31"/>
      <c r="CPM158" s="31"/>
      <c r="CPN158" s="31"/>
      <c r="CPO158" s="31"/>
      <c r="CPP158" s="31"/>
      <c r="CPQ158" s="31"/>
      <c r="CPR158" s="31"/>
      <c r="CPS158" s="31"/>
      <c r="CPT158" s="31"/>
      <c r="CPU158" s="31"/>
      <c r="CPV158" s="31"/>
      <c r="CPW158" s="31"/>
      <c r="CPX158" s="31"/>
      <c r="CPY158" s="31"/>
      <c r="CPZ158" s="31"/>
      <c r="CQA158" s="31"/>
      <c r="CQB158" s="31"/>
      <c r="CQC158" s="31"/>
      <c r="CQD158" s="31"/>
      <c r="CQE158" s="31"/>
      <c r="CQF158" s="31"/>
      <c r="CQG158" s="31"/>
      <c r="CQH158" s="31"/>
      <c r="CQI158" s="31"/>
      <c r="CQJ158" s="31"/>
      <c r="CQK158" s="31"/>
      <c r="CQL158" s="31"/>
      <c r="CQM158" s="31"/>
      <c r="CQN158" s="31"/>
      <c r="CQO158" s="31"/>
      <c r="CQP158" s="31"/>
      <c r="CQQ158" s="31"/>
      <c r="CQR158" s="31"/>
      <c r="CQS158" s="31"/>
      <c r="CQT158" s="31"/>
      <c r="CQU158" s="31"/>
      <c r="CQV158" s="31"/>
      <c r="CQW158" s="31"/>
      <c r="CQX158" s="31"/>
      <c r="CQY158" s="31"/>
      <c r="CQZ158" s="31"/>
      <c r="CRA158" s="31"/>
      <c r="CRB158" s="31"/>
      <c r="CRC158" s="31"/>
      <c r="CRD158" s="31"/>
      <c r="CRE158" s="31"/>
      <c r="CRF158" s="31"/>
      <c r="CRG158" s="31"/>
      <c r="CRH158" s="31"/>
      <c r="CRI158" s="31"/>
      <c r="CRJ158" s="31"/>
      <c r="CRK158" s="31"/>
      <c r="CRL158" s="31"/>
      <c r="CRM158" s="31"/>
      <c r="CRN158" s="31"/>
      <c r="CRO158" s="31"/>
      <c r="CRP158" s="31"/>
      <c r="CRQ158" s="31"/>
      <c r="CRR158" s="31"/>
      <c r="CRS158" s="31"/>
      <c r="CRT158" s="31"/>
      <c r="CRU158" s="31"/>
      <c r="CRV158" s="31"/>
      <c r="CRW158" s="31"/>
      <c r="CRX158" s="31"/>
      <c r="CRY158" s="31"/>
      <c r="CRZ158" s="31"/>
      <c r="CSA158" s="31"/>
      <c r="CSB158" s="31"/>
      <c r="CSC158" s="31"/>
      <c r="CSD158" s="31"/>
      <c r="CSE158" s="31"/>
      <c r="CSF158" s="31"/>
      <c r="CSG158" s="31"/>
      <c r="CSH158" s="31"/>
      <c r="CSI158" s="31"/>
      <c r="CSJ158" s="31"/>
      <c r="CSK158" s="31"/>
      <c r="CSL158" s="31"/>
      <c r="CSM158" s="31"/>
      <c r="CSN158" s="31"/>
      <c r="CSO158" s="31"/>
      <c r="CSP158" s="31"/>
      <c r="CSQ158" s="31"/>
      <c r="CSR158" s="31"/>
      <c r="CSS158" s="31"/>
      <c r="CST158" s="31"/>
      <c r="CSU158" s="31"/>
      <c r="CSV158" s="31"/>
      <c r="CSW158" s="31"/>
      <c r="CSX158" s="31"/>
      <c r="CSY158" s="31"/>
      <c r="CSZ158" s="31"/>
      <c r="CTA158" s="31"/>
      <c r="CTB158" s="31"/>
      <c r="CTC158" s="31"/>
      <c r="CTD158" s="31"/>
      <c r="CTE158" s="31"/>
      <c r="CTF158" s="31"/>
      <c r="CTG158" s="31"/>
      <c r="CTH158" s="31"/>
      <c r="CTI158" s="31"/>
      <c r="CTJ158" s="31"/>
      <c r="CTK158" s="31"/>
      <c r="CTL158" s="31"/>
      <c r="CTM158" s="31"/>
      <c r="CTN158" s="31"/>
      <c r="CTO158" s="31"/>
      <c r="CTP158" s="31"/>
      <c r="CTQ158" s="31"/>
      <c r="CTR158" s="31"/>
      <c r="CTS158" s="31"/>
      <c r="CTT158" s="31"/>
      <c r="CTU158" s="31"/>
      <c r="CTV158" s="31"/>
      <c r="CTW158" s="31"/>
      <c r="CTX158" s="31"/>
      <c r="CTY158" s="31"/>
      <c r="CTZ158" s="31"/>
      <c r="CUA158" s="31"/>
      <c r="CUB158" s="31"/>
      <c r="CUC158" s="31"/>
      <c r="CUD158" s="31"/>
      <c r="CUE158" s="31"/>
      <c r="CUF158" s="31"/>
      <c r="CUG158" s="31"/>
      <c r="CUH158" s="31"/>
      <c r="CUI158" s="31"/>
      <c r="CUJ158" s="31"/>
      <c r="CUK158" s="31"/>
      <c r="CUL158" s="31"/>
      <c r="CUM158" s="31"/>
      <c r="CUN158" s="31"/>
      <c r="CUO158" s="31"/>
      <c r="CUP158" s="31"/>
      <c r="CUQ158" s="31"/>
      <c r="CUR158" s="31"/>
      <c r="CUS158" s="31"/>
      <c r="CUT158" s="31"/>
      <c r="CUU158" s="31"/>
      <c r="CUV158" s="31"/>
      <c r="CUW158" s="31"/>
      <c r="CUX158" s="31"/>
      <c r="CUY158" s="31"/>
      <c r="CUZ158" s="31"/>
      <c r="CVA158" s="31"/>
      <c r="CVB158" s="31"/>
      <c r="CVC158" s="31"/>
      <c r="CVD158" s="31"/>
      <c r="CVE158" s="31"/>
      <c r="CVF158" s="31"/>
      <c r="CVG158" s="31"/>
      <c r="CVH158" s="31"/>
      <c r="CVI158" s="31"/>
      <c r="CVJ158" s="31"/>
      <c r="CVK158" s="31"/>
      <c r="CVL158" s="31"/>
      <c r="CVM158" s="31"/>
      <c r="CVN158" s="31"/>
      <c r="CVO158" s="31"/>
      <c r="CVP158" s="31"/>
      <c r="CVQ158" s="31"/>
      <c r="CVR158" s="31"/>
      <c r="CVS158" s="31"/>
      <c r="CVT158" s="31"/>
      <c r="CVU158" s="31"/>
      <c r="CVV158" s="31"/>
      <c r="CVW158" s="31"/>
      <c r="CVX158" s="31"/>
      <c r="CVY158" s="31"/>
      <c r="CVZ158" s="31"/>
      <c r="CWA158" s="31"/>
      <c r="CWB158" s="31"/>
      <c r="CWC158" s="31"/>
      <c r="CWD158" s="31"/>
      <c r="CWE158" s="31"/>
      <c r="CWF158" s="31"/>
      <c r="CWG158" s="31"/>
      <c r="CWH158" s="31"/>
      <c r="CWI158" s="31"/>
      <c r="CWJ158" s="31"/>
      <c r="CWK158" s="31"/>
      <c r="CWL158" s="31"/>
      <c r="CWM158" s="31"/>
      <c r="CWN158" s="31"/>
      <c r="CWO158" s="31"/>
      <c r="CWP158" s="31"/>
      <c r="CWQ158" s="31"/>
      <c r="CWR158" s="31"/>
      <c r="CWS158" s="31"/>
      <c r="CWT158" s="31"/>
      <c r="CWU158" s="31"/>
      <c r="CWV158" s="31"/>
      <c r="CWW158" s="31"/>
      <c r="CWX158" s="31"/>
      <c r="CWY158" s="31"/>
      <c r="CWZ158" s="31"/>
      <c r="CXA158" s="31"/>
      <c r="CXB158" s="31"/>
      <c r="CXC158" s="31"/>
      <c r="CXD158" s="31"/>
      <c r="CXE158" s="31"/>
      <c r="CXF158" s="31"/>
      <c r="CXG158" s="31"/>
      <c r="CXH158" s="31"/>
    </row>
    <row r="159" spans="1:2660" s="82" customFormat="1" ht="31.5" customHeight="1" x14ac:dyDescent="0.2">
      <c r="A159" s="8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31"/>
      <c r="AL159" s="31"/>
      <c r="AM159" s="31"/>
      <c r="AN159" s="31"/>
      <c r="AO159" s="31"/>
      <c r="AP159" s="31"/>
      <c r="AQ159" s="31"/>
      <c r="AR159" s="31"/>
      <c r="AS159" s="31"/>
      <c r="AT159" s="31"/>
      <c r="AU159" s="31"/>
      <c r="AV159" s="31"/>
      <c r="AW159" s="31"/>
      <c r="AX159" s="31"/>
      <c r="AY159" s="31"/>
      <c r="AZ159" s="31"/>
      <c r="BA159" s="31"/>
      <c r="BB159" s="31"/>
      <c r="BC159" s="31"/>
      <c r="BD159" s="31"/>
      <c r="BE159" s="31"/>
      <c r="BF159" s="31"/>
      <c r="BG159" s="31"/>
      <c r="BH159" s="31"/>
      <c r="BI159" s="31"/>
      <c r="BJ159" s="31"/>
      <c r="BK159" s="31"/>
      <c r="BL159" s="31"/>
      <c r="BM159" s="31"/>
      <c r="BN159" s="31"/>
      <c r="BO159" s="31"/>
      <c r="BP159" s="31"/>
      <c r="BQ159" s="31"/>
      <c r="BR159" s="31"/>
      <c r="BS159" s="31"/>
      <c r="BT159" s="31"/>
      <c r="BU159" s="31"/>
      <c r="BV159" s="31"/>
      <c r="BW159" s="31"/>
      <c r="BX159" s="31"/>
      <c r="BY159" s="31"/>
      <c r="BZ159" s="31"/>
      <c r="CA159" s="31"/>
      <c r="CB159" s="31"/>
      <c r="CC159" s="31"/>
      <c r="CD159" s="31"/>
      <c r="CE159" s="31"/>
      <c r="CF159" s="31"/>
      <c r="CG159" s="31"/>
      <c r="CH159" s="31"/>
      <c r="CI159" s="31"/>
      <c r="CJ159" s="31"/>
      <c r="CK159" s="31"/>
      <c r="CL159" s="31"/>
      <c r="CM159" s="31"/>
      <c r="CN159" s="31"/>
      <c r="CO159" s="31"/>
      <c r="CP159" s="31"/>
      <c r="CQ159" s="31"/>
      <c r="CR159" s="31"/>
      <c r="CS159" s="31"/>
      <c r="CT159" s="31"/>
      <c r="CU159" s="31"/>
      <c r="CV159" s="31"/>
      <c r="CW159" s="31"/>
      <c r="CX159" s="31"/>
      <c r="CY159" s="31"/>
      <c r="CZ159" s="31"/>
      <c r="DA159" s="31"/>
      <c r="DB159" s="31"/>
      <c r="DC159" s="31"/>
      <c r="DD159" s="31"/>
      <c r="DE159" s="31"/>
      <c r="DF159" s="31"/>
      <c r="DG159" s="31"/>
      <c r="DH159" s="31"/>
      <c r="DI159" s="31"/>
      <c r="DJ159" s="31"/>
      <c r="DK159" s="31"/>
      <c r="DL159" s="31"/>
      <c r="DM159" s="31"/>
      <c r="DN159" s="31"/>
      <c r="DO159" s="31"/>
      <c r="DP159" s="31"/>
      <c r="DQ159" s="31"/>
      <c r="DR159" s="31"/>
      <c r="DS159" s="31"/>
      <c r="DT159" s="31"/>
      <c r="DU159" s="31"/>
      <c r="DV159" s="31"/>
      <c r="DW159" s="31"/>
      <c r="DX159" s="31"/>
      <c r="DY159" s="31"/>
      <c r="DZ159" s="31"/>
      <c r="EA159" s="31"/>
      <c r="EB159" s="31"/>
      <c r="EC159" s="31"/>
      <c r="ED159" s="31"/>
      <c r="EE159" s="31"/>
      <c r="EF159" s="31"/>
      <c r="EG159" s="31"/>
      <c r="EH159" s="31"/>
      <c r="EI159" s="31"/>
      <c r="EJ159" s="31"/>
      <c r="EK159" s="31"/>
      <c r="EL159" s="31"/>
      <c r="EM159" s="31"/>
      <c r="EN159" s="31"/>
      <c r="EO159" s="31"/>
      <c r="EP159" s="31"/>
      <c r="EQ159" s="31"/>
      <c r="ER159" s="31"/>
      <c r="ES159" s="31"/>
      <c r="ET159" s="31"/>
      <c r="EU159" s="31"/>
      <c r="EV159" s="31"/>
      <c r="EW159" s="31"/>
      <c r="EX159" s="31"/>
      <c r="EY159" s="31"/>
      <c r="EZ159" s="31"/>
      <c r="FA159" s="31"/>
      <c r="FB159" s="31"/>
      <c r="FC159" s="31"/>
      <c r="FD159" s="31"/>
      <c r="FE159" s="31"/>
      <c r="FF159" s="31"/>
      <c r="FG159" s="31"/>
      <c r="FH159" s="31"/>
      <c r="FI159" s="31"/>
      <c r="FJ159" s="31"/>
      <c r="FK159" s="31"/>
      <c r="FL159" s="31"/>
      <c r="FM159" s="31"/>
      <c r="FN159" s="31"/>
      <c r="FO159" s="31"/>
      <c r="FP159" s="31"/>
      <c r="FQ159" s="31"/>
      <c r="FR159" s="31"/>
      <c r="FS159" s="31"/>
      <c r="FT159" s="31"/>
      <c r="FU159" s="31"/>
      <c r="FV159" s="31"/>
      <c r="FW159" s="31"/>
      <c r="FX159" s="31"/>
      <c r="FY159" s="31"/>
      <c r="FZ159" s="31"/>
      <c r="GA159" s="31"/>
      <c r="GB159" s="31"/>
      <c r="GC159" s="31"/>
      <c r="GD159" s="31"/>
      <c r="GE159" s="31"/>
      <c r="GF159" s="31"/>
      <c r="GG159" s="31"/>
      <c r="GH159" s="31"/>
      <c r="GI159" s="31"/>
      <c r="GJ159" s="31"/>
      <c r="GK159" s="31"/>
      <c r="GL159" s="31"/>
      <c r="GM159" s="31"/>
      <c r="GN159" s="31"/>
      <c r="GO159" s="31"/>
      <c r="GP159" s="31"/>
      <c r="GQ159" s="31"/>
      <c r="GR159" s="31"/>
      <c r="GS159" s="31"/>
      <c r="GT159" s="31"/>
      <c r="GU159" s="31"/>
      <c r="GV159" s="31"/>
      <c r="GW159" s="31"/>
      <c r="GX159" s="31"/>
      <c r="GY159" s="31"/>
      <c r="GZ159" s="31"/>
      <c r="HA159" s="31"/>
      <c r="HB159" s="31"/>
      <c r="HC159" s="31"/>
      <c r="HD159" s="31"/>
      <c r="HE159" s="31"/>
      <c r="HF159" s="31"/>
      <c r="HG159" s="31"/>
      <c r="HH159" s="31"/>
      <c r="HI159" s="31"/>
      <c r="HJ159" s="31"/>
      <c r="HK159" s="31"/>
      <c r="HL159" s="31"/>
      <c r="HM159" s="31"/>
      <c r="HN159" s="31"/>
      <c r="HO159" s="31"/>
      <c r="HP159" s="31"/>
      <c r="HQ159" s="31"/>
      <c r="HR159" s="31"/>
      <c r="HS159" s="31"/>
      <c r="HT159" s="31"/>
      <c r="HU159" s="31"/>
      <c r="HV159" s="31"/>
      <c r="HW159" s="31"/>
      <c r="HX159" s="31"/>
      <c r="HY159" s="31"/>
      <c r="HZ159" s="31"/>
      <c r="IA159" s="31"/>
      <c r="IB159" s="31"/>
      <c r="IC159" s="31"/>
      <c r="ID159" s="31"/>
      <c r="IE159" s="31"/>
      <c r="IF159" s="31"/>
      <c r="IG159" s="31"/>
      <c r="IH159" s="31"/>
      <c r="II159" s="31"/>
      <c r="IJ159" s="31"/>
      <c r="IK159" s="31"/>
      <c r="IL159" s="31"/>
      <c r="IM159" s="31"/>
      <c r="IN159" s="31"/>
      <c r="IO159" s="31"/>
      <c r="IP159" s="31"/>
      <c r="IQ159" s="31"/>
      <c r="IR159" s="31"/>
      <c r="IS159" s="31"/>
      <c r="IT159" s="31"/>
      <c r="IU159" s="31"/>
      <c r="IV159" s="31"/>
      <c r="IW159" s="31"/>
      <c r="IX159" s="31"/>
      <c r="IY159" s="31"/>
      <c r="IZ159" s="31"/>
      <c r="JA159" s="31"/>
      <c r="JB159" s="31"/>
      <c r="JC159" s="31"/>
      <c r="JD159" s="31"/>
      <c r="JE159" s="31"/>
      <c r="JF159" s="31"/>
      <c r="JG159" s="31"/>
      <c r="JH159" s="31"/>
      <c r="JI159" s="31"/>
      <c r="JJ159" s="31"/>
      <c r="JK159" s="31"/>
      <c r="JL159" s="31"/>
      <c r="JM159" s="31"/>
      <c r="JN159" s="31"/>
      <c r="JO159" s="31"/>
      <c r="JP159" s="31"/>
      <c r="JQ159" s="31"/>
      <c r="JR159" s="31"/>
      <c r="JS159" s="31"/>
      <c r="JT159" s="31"/>
      <c r="JU159" s="31"/>
      <c r="JV159" s="31"/>
      <c r="JW159" s="31"/>
      <c r="JX159" s="31"/>
      <c r="JY159" s="31"/>
      <c r="JZ159" s="31"/>
      <c r="KA159" s="31"/>
      <c r="KB159" s="31"/>
      <c r="KC159" s="31"/>
      <c r="KD159" s="31"/>
      <c r="KE159" s="31"/>
      <c r="KF159" s="31"/>
      <c r="KG159" s="31"/>
      <c r="KH159" s="31"/>
      <c r="KI159" s="31"/>
      <c r="KJ159" s="31"/>
      <c r="KK159" s="31"/>
      <c r="KL159" s="31"/>
      <c r="KM159" s="31"/>
      <c r="KN159" s="31"/>
      <c r="KO159" s="31"/>
      <c r="KP159" s="31"/>
      <c r="KQ159" s="31"/>
      <c r="KR159" s="31"/>
      <c r="KS159" s="31"/>
      <c r="KT159" s="31"/>
      <c r="KU159" s="31"/>
      <c r="KV159" s="31"/>
      <c r="KW159" s="31"/>
      <c r="KX159" s="31"/>
      <c r="KY159" s="31"/>
      <c r="KZ159" s="31"/>
      <c r="LA159" s="31"/>
      <c r="LB159" s="31"/>
      <c r="LC159" s="31"/>
      <c r="LD159" s="31"/>
      <c r="LE159" s="31"/>
      <c r="LF159" s="31"/>
      <c r="LG159" s="31"/>
      <c r="LH159" s="31"/>
      <c r="LI159" s="31"/>
      <c r="LJ159" s="31"/>
      <c r="LK159" s="31"/>
      <c r="LL159" s="31"/>
      <c r="LM159" s="31"/>
      <c r="LN159" s="31"/>
      <c r="LO159" s="31"/>
      <c r="LP159" s="31"/>
      <c r="LQ159" s="31"/>
      <c r="LR159" s="31"/>
      <c r="LS159" s="31"/>
      <c r="LT159" s="31"/>
      <c r="LU159" s="31"/>
      <c r="LV159" s="31"/>
      <c r="LW159" s="31"/>
      <c r="LX159" s="31"/>
      <c r="LY159" s="31"/>
      <c r="LZ159" s="31"/>
      <c r="MA159" s="31"/>
      <c r="MB159" s="31"/>
      <c r="MC159" s="31"/>
      <c r="MD159" s="31"/>
      <c r="ME159" s="31"/>
      <c r="MF159" s="31"/>
      <c r="MG159" s="31"/>
      <c r="MH159" s="31"/>
      <c r="MI159" s="31"/>
      <c r="MJ159" s="31"/>
      <c r="MK159" s="31"/>
      <c r="ML159" s="31"/>
      <c r="MM159" s="31"/>
      <c r="MN159" s="31"/>
      <c r="MO159" s="31"/>
      <c r="MP159" s="31"/>
      <c r="MQ159" s="31"/>
      <c r="MR159" s="31"/>
      <c r="MS159" s="31"/>
      <c r="MT159" s="31"/>
      <c r="MU159" s="31"/>
      <c r="MV159" s="31"/>
      <c r="MW159" s="31"/>
      <c r="MX159" s="31"/>
      <c r="MY159" s="31"/>
      <c r="MZ159" s="31"/>
      <c r="NA159" s="31"/>
      <c r="NB159" s="31"/>
      <c r="NC159" s="31"/>
      <c r="ND159" s="31"/>
      <c r="NE159" s="31"/>
      <c r="NF159" s="31"/>
      <c r="NG159" s="31"/>
      <c r="NH159" s="31"/>
      <c r="NI159" s="31"/>
      <c r="NJ159" s="31"/>
      <c r="NK159" s="31"/>
      <c r="NL159" s="31"/>
      <c r="NM159" s="31"/>
      <c r="NN159" s="31"/>
      <c r="NO159" s="31"/>
      <c r="NP159" s="31"/>
      <c r="NQ159" s="31"/>
      <c r="NR159" s="31"/>
      <c r="NS159" s="31"/>
      <c r="NT159" s="31"/>
      <c r="NU159" s="31"/>
      <c r="NV159" s="31"/>
      <c r="NW159" s="31"/>
      <c r="NX159" s="31"/>
      <c r="NY159" s="31"/>
      <c r="NZ159" s="31"/>
      <c r="OA159" s="31"/>
      <c r="OB159" s="31"/>
      <c r="OC159" s="31"/>
      <c r="OD159" s="31"/>
      <c r="OE159" s="31"/>
      <c r="OF159" s="31"/>
      <c r="OG159" s="31"/>
      <c r="OH159" s="31"/>
      <c r="OI159" s="31"/>
      <c r="OJ159" s="31"/>
      <c r="OK159" s="31"/>
      <c r="OL159" s="31"/>
      <c r="OM159" s="31"/>
      <c r="ON159" s="31"/>
      <c r="OO159" s="31"/>
      <c r="OP159" s="31"/>
      <c r="OQ159" s="31"/>
      <c r="OR159" s="31"/>
      <c r="OS159" s="31"/>
      <c r="OT159" s="31"/>
      <c r="OU159" s="31"/>
      <c r="OV159" s="31"/>
      <c r="OW159" s="31"/>
      <c r="OX159" s="31"/>
      <c r="OY159" s="31"/>
      <c r="OZ159" s="31"/>
      <c r="PA159" s="31"/>
      <c r="PB159" s="31"/>
      <c r="PC159" s="31"/>
      <c r="PD159" s="31"/>
      <c r="PE159" s="31"/>
      <c r="PF159" s="31"/>
      <c r="PG159" s="31"/>
      <c r="PH159" s="31"/>
      <c r="PI159" s="31"/>
      <c r="PJ159" s="31"/>
      <c r="PK159" s="31"/>
      <c r="PL159" s="31"/>
      <c r="PM159" s="31"/>
      <c r="PN159" s="31"/>
      <c r="PO159" s="31"/>
      <c r="PP159" s="31"/>
      <c r="PQ159" s="31"/>
      <c r="PR159" s="31"/>
      <c r="PS159" s="31"/>
      <c r="PT159" s="31"/>
      <c r="PU159" s="31"/>
      <c r="PV159" s="31"/>
      <c r="PW159" s="31"/>
      <c r="PX159" s="31"/>
      <c r="PY159" s="31"/>
      <c r="PZ159" s="31"/>
      <c r="QA159" s="31"/>
      <c r="QB159" s="31"/>
      <c r="QC159" s="31"/>
      <c r="QD159" s="31"/>
      <c r="QE159" s="31"/>
      <c r="QF159" s="31"/>
      <c r="QG159" s="31"/>
      <c r="QH159" s="31"/>
      <c r="QI159" s="31"/>
      <c r="QJ159" s="31"/>
      <c r="QK159" s="31"/>
      <c r="QL159" s="31"/>
      <c r="QM159" s="31"/>
      <c r="QN159" s="31"/>
      <c r="QO159" s="31"/>
      <c r="QP159" s="31"/>
      <c r="QQ159" s="31"/>
      <c r="QR159" s="31"/>
      <c r="QS159" s="31"/>
      <c r="QT159" s="31"/>
      <c r="QU159" s="31"/>
      <c r="QV159" s="31"/>
      <c r="QW159" s="31"/>
      <c r="QX159" s="31"/>
      <c r="QY159" s="31"/>
      <c r="QZ159" s="31"/>
      <c r="RA159" s="31"/>
      <c r="RB159" s="31"/>
      <c r="RC159" s="31"/>
      <c r="RD159" s="31"/>
      <c r="RE159" s="31"/>
      <c r="RF159" s="31"/>
      <c r="RG159" s="31"/>
      <c r="RH159" s="31"/>
      <c r="RI159" s="31"/>
      <c r="RJ159" s="31"/>
      <c r="RK159" s="31"/>
      <c r="RL159" s="31"/>
      <c r="RM159" s="31"/>
      <c r="RN159" s="31"/>
      <c r="RO159" s="31"/>
      <c r="RP159" s="31"/>
      <c r="RQ159" s="31"/>
      <c r="RR159" s="31"/>
      <c r="RS159" s="31"/>
      <c r="RT159" s="31"/>
      <c r="RU159" s="31"/>
      <c r="RV159" s="31"/>
      <c r="RW159" s="31"/>
      <c r="RX159" s="31"/>
      <c r="RY159" s="31"/>
      <c r="RZ159" s="31"/>
      <c r="SA159" s="31"/>
      <c r="SB159" s="31"/>
      <c r="SC159" s="31"/>
      <c r="SD159" s="31"/>
      <c r="SE159" s="31"/>
      <c r="SF159" s="31"/>
      <c r="SG159" s="31"/>
      <c r="SH159" s="31"/>
      <c r="SI159" s="31"/>
      <c r="SJ159" s="31"/>
      <c r="SK159" s="31"/>
      <c r="SL159" s="31"/>
      <c r="SM159" s="31"/>
      <c r="SN159" s="31"/>
      <c r="SO159" s="31"/>
      <c r="SP159" s="31"/>
      <c r="SQ159" s="31"/>
      <c r="SR159" s="31"/>
      <c r="SS159" s="31"/>
      <c r="ST159" s="31"/>
      <c r="SU159" s="31"/>
      <c r="SV159" s="31"/>
      <c r="SW159" s="31"/>
      <c r="SX159" s="31"/>
      <c r="SY159" s="31"/>
      <c r="SZ159" s="31"/>
      <c r="TA159" s="31"/>
      <c r="TB159" s="31"/>
      <c r="TC159" s="31"/>
      <c r="TD159" s="31"/>
      <c r="TE159" s="31"/>
      <c r="TF159" s="31"/>
      <c r="TG159" s="31"/>
      <c r="TH159" s="31"/>
      <c r="TI159" s="31"/>
      <c r="TJ159" s="31"/>
      <c r="TK159" s="31"/>
      <c r="TL159" s="31"/>
      <c r="TM159" s="31"/>
      <c r="TN159" s="31"/>
      <c r="TO159" s="31"/>
      <c r="TP159" s="31"/>
      <c r="TQ159" s="31"/>
      <c r="TR159" s="31"/>
      <c r="TS159" s="31"/>
      <c r="TT159" s="31"/>
      <c r="TU159" s="31"/>
      <c r="TV159" s="31"/>
      <c r="TW159" s="31"/>
      <c r="TX159" s="31"/>
      <c r="TY159" s="31"/>
      <c r="TZ159" s="31"/>
      <c r="UA159" s="31"/>
      <c r="UB159" s="31"/>
      <c r="UC159" s="31"/>
      <c r="UD159" s="31"/>
      <c r="UE159" s="31"/>
      <c r="UF159" s="31"/>
      <c r="UG159" s="31"/>
      <c r="UH159" s="31"/>
      <c r="UI159" s="31"/>
      <c r="UJ159" s="31"/>
      <c r="UK159" s="31"/>
      <c r="UL159" s="31"/>
      <c r="UM159" s="31"/>
      <c r="UN159" s="31"/>
      <c r="UO159" s="31"/>
      <c r="UP159" s="31"/>
      <c r="UQ159" s="31"/>
      <c r="UR159" s="31"/>
      <c r="US159" s="31"/>
      <c r="UT159" s="31"/>
      <c r="UU159" s="31"/>
      <c r="UV159" s="31"/>
      <c r="UW159" s="31"/>
      <c r="UX159" s="31"/>
      <c r="UY159" s="31"/>
      <c r="UZ159" s="31"/>
      <c r="VA159" s="31"/>
      <c r="VB159" s="31"/>
      <c r="VC159" s="31"/>
      <c r="VD159" s="31"/>
      <c r="VE159" s="31"/>
      <c r="VF159" s="31"/>
      <c r="VG159" s="31"/>
      <c r="VH159" s="31"/>
      <c r="VI159" s="31"/>
      <c r="VJ159" s="31"/>
      <c r="VK159" s="31"/>
      <c r="VL159" s="31"/>
      <c r="VM159" s="31"/>
      <c r="VN159" s="31"/>
      <c r="VO159" s="31"/>
      <c r="VP159" s="31"/>
      <c r="VQ159" s="31"/>
      <c r="VR159" s="31"/>
      <c r="VS159" s="31"/>
      <c r="VT159" s="31"/>
      <c r="VU159" s="31"/>
      <c r="VV159" s="31"/>
      <c r="VW159" s="31"/>
      <c r="VX159" s="31"/>
      <c r="VY159" s="31"/>
      <c r="VZ159" s="31"/>
      <c r="WA159" s="31"/>
      <c r="WB159" s="31"/>
      <c r="WC159" s="31"/>
      <c r="WD159" s="31"/>
      <c r="WE159" s="31"/>
      <c r="WF159" s="31"/>
      <c r="WG159" s="31"/>
      <c r="WH159" s="31"/>
      <c r="WI159" s="31"/>
      <c r="WJ159" s="31"/>
      <c r="WK159" s="31"/>
      <c r="WL159" s="31"/>
      <c r="WM159" s="31"/>
      <c r="WN159" s="31"/>
      <c r="WO159" s="31"/>
      <c r="WP159" s="31"/>
      <c r="WQ159" s="31"/>
      <c r="WR159" s="31"/>
      <c r="WS159" s="31"/>
      <c r="WT159" s="31"/>
      <c r="WU159" s="31"/>
      <c r="WV159" s="31"/>
      <c r="WW159" s="31"/>
      <c r="WX159" s="31"/>
      <c r="WY159" s="31"/>
      <c r="WZ159" s="31"/>
      <c r="XA159" s="31"/>
      <c r="XB159" s="31"/>
      <c r="XC159" s="31"/>
      <c r="XD159" s="31"/>
      <c r="XE159" s="31"/>
      <c r="XF159" s="31"/>
      <c r="XG159" s="31"/>
      <c r="XH159" s="31"/>
      <c r="XI159" s="31"/>
      <c r="XJ159" s="31"/>
      <c r="XK159" s="31"/>
      <c r="XL159" s="31"/>
      <c r="XM159" s="31"/>
      <c r="XN159" s="31"/>
      <c r="XO159" s="31"/>
      <c r="XP159" s="31"/>
      <c r="XQ159" s="31"/>
      <c r="XR159" s="31"/>
      <c r="XS159" s="31"/>
      <c r="XT159" s="31"/>
      <c r="XU159" s="31"/>
      <c r="XV159" s="31"/>
      <c r="XW159" s="31"/>
      <c r="XX159" s="31"/>
      <c r="XY159" s="31"/>
      <c r="XZ159" s="31"/>
      <c r="YA159" s="31"/>
      <c r="YB159" s="31"/>
      <c r="YC159" s="31"/>
      <c r="YD159" s="31"/>
      <c r="YE159" s="31"/>
      <c r="YF159" s="31"/>
      <c r="YG159" s="31"/>
      <c r="YH159" s="31"/>
      <c r="YI159" s="31"/>
      <c r="YJ159" s="31"/>
      <c r="YK159" s="31"/>
      <c r="YL159" s="31"/>
      <c r="YM159" s="31"/>
      <c r="YN159" s="31"/>
      <c r="YO159" s="31"/>
      <c r="YP159" s="31"/>
      <c r="YQ159" s="31"/>
      <c r="YR159" s="31"/>
      <c r="YS159" s="31"/>
      <c r="YT159" s="31"/>
      <c r="YU159" s="31"/>
      <c r="YV159" s="31"/>
      <c r="YW159" s="31"/>
      <c r="YX159" s="31"/>
      <c r="YY159" s="31"/>
      <c r="YZ159" s="31"/>
      <c r="ZA159" s="31"/>
      <c r="ZB159" s="31"/>
      <c r="ZC159" s="31"/>
      <c r="ZD159" s="31"/>
      <c r="ZE159" s="31"/>
      <c r="ZF159" s="31"/>
      <c r="ZG159" s="31"/>
      <c r="ZH159" s="31"/>
      <c r="ZI159" s="31"/>
      <c r="ZJ159" s="31"/>
      <c r="ZK159" s="31"/>
      <c r="ZL159" s="31"/>
      <c r="ZM159" s="31"/>
      <c r="ZN159" s="31"/>
      <c r="ZO159" s="31"/>
      <c r="ZP159" s="31"/>
      <c r="ZQ159" s="31"/>
      <c r="ZR159" s="31"/>
      <c r="ZS159" s="31"/>
      <c r="ZT159" s="31"/>
      <c r="ZU159" s="31"/>
      <c r="ZV159" s="31"/>
      <c r="ZW159" s="31"/>
      <c r="ZX159" s="31"/>
      <c r="ZY159" s="31"/>
      <c r="ZZ159" s="31"/>
      <c r="AAA159" s="31"/>
      <c r="AAB159" s="31"/>
      <c r="AAC159" s="31"/>
      <c r="AAD159" s="31"/>
      <c r="AAE159" s="31"/>
      <c r="AAF159" s="31"/>
      <c r="AAG159" s="31"/>
      <c r="AAH159" s="31"/>
      <c r="AAI159" s="31"/>
      <c r="AAJ159" s="31"/>
      <c r="AAK159" s="31"/>
      <c r="AAL159" s="31"/>
      <c r="AAM159" s="31"/>
      <c r="AAN159" s="31"/>
      <c r="AAO159" s="31"/>
      <c r="AAP159" s="31"/>
      <c r="AAQ159" s="31"/>
      <c r="AAR159" s="31"/>
      <c r="AAS159" s="31"/>
      <c r="AAT159" s="31"/>
      <c r="AAU159" s="31"/>
      <c r="AAV159" s="31"/>
      <c r="AAW159" s="31"/>
      <c r="AAX159" s="31"/>
      <c r="AAY159" s="31"/>
      <c r="AAZ159" s="31"/>
      <c r="ABA159" s="31"/>
      <c r="ABB159" s="31"/>
      <c r="ABC159" s="31"/>
      <c r="ABD159" s="31"/>
      <c r="ABE159" s="31"/>
      <c r="ABF159" s="31"/>
      <c r="ABG159" s="31"/>
      <c r="ABH159" s="31"/>
      <c r="ABI159" s="31"/>
      <c r="ABJ159" s="31"/>
      <c r="ABK159" s="31"/>
      <c r="ABL159" s="31"/>
      <c r="ABM159" s="31"/>
      <c r="ABN159" s="31"/>
      <c r="ABO159" s="31"/>
      <c r="ABP159" s="31"/>
      <c r="ABQ159" s="31"/>
      <c r="ABR159" s="31"/>
      <c r="ABS159" s="31"/>
      <c r="ABT159" s="31"/>
      <c r="ABU159" s="31"/>
      <c r="ABV159" s="31"/>
      <c r="ABW159" s="31"/>
      <c r="ABX159" s="31"/>
      <c r="ABY159" s="31"/>
      <c r="ABZ159" s="31"/>
      <c r="ACA159" s="31"/>
      <c r="ACB159" s="31"/>
      <c r="ACC159" s="31"/>
      <c r="ACD159" s="31"/>
      <c r="ACE159" s="31"/>
      <c r="ACF159" s="31"/>
      <c r="ACG159" s="31"/>
      <c r="ACH159" s="31"/>
      <c r="ACI159" s="31"/>
      <c r="ACJ159" s="31"/>
      <c r="ACK159" s="31"/>
      <c r="ACL159" s="31"/>
      <c r="ACM159" s="31"/>
      <c r="ACN159" s="31"/>
      <c r="ACO159" s="31"/>
      <c r="ACP159" s="31"/>
      <c r="ACQ159" s="31"/>
      <c r="ACR159" s="31"/>
      <c r="ACS159" s="31"/>
      <c r="ACT159" s="31"/>
      <c r="ACU159" s="31"/>
      <c r="ACV159" s="31"/>
      <c r="ACW159" s="31"/>
      <c r="ACX159" s="31"/>
      <c r="ACY159" s="31"/>
      <c r="ACZ159" s="31"/>
      <c r="ADA159" s="31"/>
      <c r="ADB159" s="31"/>
      <c r="ADC159" s="31"/>
      <c r="ADD159" s="31"/>
      <c r="ADE159" s="31"/>
      <c r="ADF159" s="31"/>
      <c r="ADG159" s="31"/>
      <c r="ADH159" s="31"/>
      <c r="ADI159" s="31"/>
      <c r="ADJ159" s="31"/>
      <c r="ADK159" s="31"/>
      <c r="ADL159" s="31"/>
      <c r="ADM159" s="31"/>
      <c r="ADN159" s="31"/>
      <c r="ADO159" s="31"/>
      <c r="ADP159" s="31"/>
      <c r="ADQ159" s="31"/>
      <c r="ADR159" s="31"/>
      <c r="ADS159" s="31"/>
      <c r="ADT159" s="31"/>
      <c r="ADU159" s="31"/>
      <c r="ADV159" s="31"/>
      <c r="ADW159" s="31"/>
      <c r="ADX159" s="31"/>
      <c r="ADY159" s="31"/>
      <c r="ADZ159" s="31"/>
      <c r="AEA159" s="31"/>
      <c r="AEB159" s="31"/>
      <c r="AEC159" s="31"/>
      <c r="AED159" s="31"/>
      <c r="AEE159" s="31"/>
      <c r="AEF159" s="31"/>
      <c r="AEG159" s="31"/>
      <c r="AEH159" s="31"/>
      <c r="AEI159" s="31"/>
      <c r="AEJ159" s="31"/>
      <c r="AEK159" s="31"/>
      <c r="AEL159" s="31"/>
      <c r="AEM159" s="31"/>
      <c r="AEN159" s="31"/>
      <c r="AEO159" s="31"/>
      <c r="AEP159" s="31"/>
      <c r="AEQ159" s="31"/>
      <c r="AER159" s="31"/>
      <c r="AES159" s="31"/>
      <c r="AET159" s="31"/>
      <c r="AEU159" s="31"/>
      <c r="AEV159" s="31"/>
      <c r="AEW159" s="31"/>
      <c r="AEX159" s="31"/>
      <c r="AEY159" s="31"/>
      <c r="AEZ159" s="31"/>
      <c r="AFA159" s="31"/>
      <c r="AFB159" s="31"/>
      <c r="AFC159" s="31"/>
      <c r="AFD159" s="31"/>
      <c r="AFE159" s="31"/>
      <c r="AFF159" s="31"/>
      <c r="AFG159" s="31"/>
      <c r="AFH159" s="31"/>
      <c r="AFI159" s="31"/>
      <c r="AFJ159" s="31"/>
      <c r="AFK159" s="31"/>
      <c r="AFL159" s="31"/>
      <c r="AFM159" s="31"/>
      <c r="AFN159" s="31"/>
      <c r="AFO159" s="31"/>
      <c r="AFP159" s="31"/>
      <c r="AFQ159" s="31"/>
      <c r="AFR159" s="31"/>
      <c r="AFS159" s="31"/>
      <c r="AFT159" s="31"/>
      <c r="AFU159" s="31"/>
      <c r="AFV159" s="31"/>
      <c r="AFW159" s="31"/>
      <c r="AFX159" s="31"/>
      <c r="AFY159" s="31"/>
      <c r="AFZ159" s="31"/>
      <c r="AGA159" s="31"/>
      <c r="AGB159" s="31"/>
      <c r="AGC159" s="31"/>
      <c r="AGD159" s="31"/>
      <c r="AGE159" s="31"/>
      <c r="AGF159" s="31"/>
      <c r="AGG159" s="31"/>
      <c r="AGH159" s="31"/>
      <c r="AGI159" s="31"/>
      <c r="AGJ159" s="31"/>
      <c r="AGK159" s="31"/>
      <c r="AGL159" s="31"/>
      <c r="AGM159" s="31"/>
      <c r="AGN159" s="31"/>
      <c r="AGO159" s="31"/>
      <c r="AGP159" s="31"/>
      <c r="AGQ159" s="31"/>
      <c r="AGR159" s="31"/>
      <c r="AGS159" s="31"/>
      <c r="AGT159" s="31"/>
      <c r="AGU159" s="31"/>
      <c r="AGV159" s="31"/>
      <c r="AGW159" s="31"/>
      <c r="AGX159" s="31"/>
      <c r="AGY159" s="31"/>
      <c r="AGZ159" s="31"/>
      <c r="AHA159" s="31"/>
      <c r="AHB159" s="31"/>
      <c r="AHC159" s="31"/>
      <c r="AHD159" s="31"/>
      <c r="AHE159" s="31"/>
      <c r="AHF159" s="31"/>
      <c r="AHG159" s="31"/>
      <c r="AHH159" s="31"/>
      <c r="AHI159" s="31"/>
      <c r="AHJ159" s="31"/>
      <c r="AHK159" s="31"/>
      <c r="AHL159" s="31"/>
      <c r="AHM159" s="31"/>
      <c r="AHN159" s="31"/>
      <c r="AHO159" s="31"/>
      <c r="AHP159" s="31"/>
      <c r="AHQ159" s="31"/>
      <c r="AHR159" s="31"/>
      <c r="AHS159" s="31"/>
      <c r="AHT159" s="31"/>
      <c r="AHU159" s="31"/>
      <c r="AHV159" s="31"/>
      <c r="AHW159" s="31"/>
      <c r="AHX159" s="31"/>
      <c r="AHY159" s="31"/>
      <c r="AHZ159" s="31"/>
      <c r="AIA159" s="31"/>
      <c r="AIB159" s="31"/>
      <c r="AIC159" s="31"/>
      <c r="AID159" s="31"/>
      <c r="AIE159" s="31"/>
      <c r="AIF159" s="31"/>
      <c r="AIG159" s="31"/>
      <c r="AIH159" s="31"/>
      <c r="AII159" s="31"/>
      <c r="AIJ159" s="31"/>
      <c r="AIK159" s="31"/>
      <c r="AIL159" s="31"/>
      <c r="AIM159" s="31"/>
      <c r="AIN159" s="31"/>
      <c r="AIO159" s="31"/>
      <c r="AIP159" s="31"/>
      <c r="AIQ159" s="31"/>
      <c r="AIR159" s="31"/>
      <c r="AIS159" s="31"/>
      <c r="AIT159" s="31"/>
      <c r="AIU159" s="31"/>
      <c r="AIV159" s="31"/>
      <c r="AIW159" s="31"/>
      <c r="AIX159" s="31"/>
      <c r="AIY159" s="31"/>
      <c r="AIZ159" s="31"/>
      <c r="AJA159" s="31"/>
      <c r="AJB159" s="31"/>
      <c r="AJC159" s="31"/>
      <c r="AJD159" s="31"/>
      <c r="AJE159" s="31"/>
      <c r="AJF159" s="31"/>
      <c r="AJG159" s="31"/>
      <c r="AJH159" s="31"/>
      <c r="AJI159" s="31"/>
      <c r="AJJ159" s="31"/>
      <c r="AJK159" s="31"/>
      <c r="AJL159" s="31"/>
      <c r="AJM159" s="31"/>
      <c r="AJN159" s="31"/>
      <c r="AJO159" s="31"/>
      <c r="AJP159" s="31"/>
      <c r="AJQ159" s="31"/>
      <c r="AJR159" s="31"/>
      <c r="AJS159" s="31"/>
      <c r="AJT159" s="31"/>
      <c r="AJU159" s="31"/>
      <c r="AJV159" s="31"/>
      <c r="AJW159" s="31"/>
      <c r="AJX159" s="31"/>
      <c r="AJY159" s="31"/>
      <c r="AJZ159" s="31"/>
      <c r="AKA159" s="31"/>
      <c r="AKB159" s="31"/>
      <c r="AKC159" s="31"/>
      <c r="AKD159" s="31"/>
      <c r="AKE159" s="31"/>
      <c r="AKF159" s="31"/>
      <c r="AKG159" s="31"/>
      <c r="AKH159" s="31"/>
      <c r="AKI159" s="31"/>
      <c r="AKJ159" s="31"/>
      <c r="AKK159" s="31"/>
      <c r="AKL159" s="31"/>
      <c r="AKM159" s="31"/>
      <c r="AKN159" s="31"/>
      <c r="AKO159" s="31"/>
      <c r="AKP159" s="31"/>
      <c r="AKQ159" s="31"/>
      <c r="AKR159" s="31"/>
      <c r="AKS159" s="31"/>
      <c r="AKT159" s="31"/>
      <c r="AKU159" s="31"/>
      <c r="AKV159" s="31"/>
      <c r="AKW159" s="31"/>
      <c r="AKX159" s="31"/>
      <c r="AKY159" s="31"/>
      <c r="AKZ159" s="31"/>
      <c r="ALA159" s="31"/>
      <c r="ALB159" s="31"/>
      <c r="ALC159" s="31"/>
      <c r="ALD159" s="31"/>
      <c r="ALE159" s="31"/>
      <c r="ALF159" s="31"/>
      <c r="ALG159" s="31"/>
      <c r="ALH159" s="31"/>
      <c r="ALI159" s="31"/>
      <c r="ALJ159" s="31"/>
      <c r="ALK159" s="31"/>
      <c r="ALL159" s="31"/>
      <c r="ALM159" s="31"/>
      <c r="ALN159" s="31"/>
      <c r="ALO159" s="31"/>
      <c r="ALP159" s="31"/>
      <c r="ALQ159" s="31"/>
      <c r="ALR159" s="31"/>
      <c r="ALS159" s="31"/>
      <c r="ALT159" s="31"/>
      <c r="ALU159" s="31"/>
      <c r="ALV159" s="31"/>
      <c r="ALW159" s="31"/>
      <c r="ALX159" s="31"/>
      <c r="ALY159" s="31"/>
      <c r="ALZ159" s="31"/>
      <c r="AMA159" s="31"/>
      <c r="AMB159" s="31"/>
      <c r="AMC159" s="31"/>
      <c r="AMD159" s="31"/>
      <c r="AME159" s="31"/>
      <c r="AMF159" s="31"/>
      <c r="AMG159" s="31"/>
      <c r="AMH159" s="31"/>
      <c r="AMI159" s="31"/>
      <c r="AMJ159" s="31"/>
      <c r="AMK159" s="31"/>
      <c r="AML159" s="31"/>
      <c r="AMM159" s="31"/>
      <c r="AMN159" s="31"/>
      <c r="AMO159" s="31"/>
      <c r="AMP159" s="31"/>
      <c r="AMQ159" s="31"/>
      <c r="AMR159" s="31"/>
      <c r="AMS159" s="31"/>
      <c r="AMT159" s="31"/>
      <c r="AMU159" s="31"/>
      <c r="AMV159" s="31"/>
      <c r="AMW159" s="31"/>
      <c r="AMX159" s="31"/>
      <c r="AMY159" s="31"/>
      <c r="AMZ159" s="31"/>
      <c r="ANA159" s="31"/>
      <c r="ANB159" s="31"/>
      <c r="ANC159" s="31"/>
      <c r="AND159" s="31"/>
      <c r="ANE159" s="31"/>
      <c r="ANF159" s="31"/>
      <c r="ANG159" s="31"/>
      <c r="ANH159" s="31"/>
      <c r="ANI159" s="31"/>
      <c r="ANJ159" s="31"/>
      <c r="ANK159" s="31"/>
      <c r="ANL159" s="31"/>
      <c r="ANM159" s="31"/>
      <c r="ANN159" s="31"/>
      <c r="ANO159" s="31"/>
      <c r="ANP159" s="31"/>
      <c r="ANQ159" s="31"/>
      <c r="ANR159" s="31"/>
      <c r="ANS159" s="31"/>
      <c r="ANT159" s="31"/>
      <c r="ANU159" s="31"/>
      <c r="ANV159" s="31"/>
      <c r="ANW159" s="31"/>
      <c r="ANX159" s="31"/>
      <c r="ANY159" s="31"/>
      <c r="ANZ159" s="31"/>
      <c r="AOA159" s="31"/>
      <c r="AOB159" s="31"/>
      <c r="AOC159" s="31"/>
      <c r="AOD159" s="31"/>
      <c r="AOE159" s="31"/>
      <c r="AOF159" s="31"/>
      <c r="AOG159" s="31"/>
      <c r="AOH159" s="31"/>
      <c r="AOI159" s="31"/>
      <c r="AOJ159" s="31"/>
      <c r="AOK159" s="31"/>
      <c r="AOL159" s="31"/>
      <c r="AOM159" s="31"/>
      <c r="AON159" s="31"/>
      <c r="AOO159" s="31"/>
      <c r="AOP159" s="31"/>
      <c r="AOQ159" s="31"/>
      <c r="AOR159" s="31"/>
      <c r="AOS159" s="31"/>
      <c r="AOT159" s="31"/>
      <c r="AOU159" s="31"/>
      <c r="AOV159" s="31"/>
      <c r="AOW159" s="31"/>
      <c r="AOX159" s="31"/>
      <c r="AOY159" s="31"/>
      <c r="AOZ159" s="31"/>
      <c r="APA159" s="31"/>
      <c r="APB159" s="31"/>
      <c r="APC159" s="31"/>
      <c r="APD159" s="31"/>
      <c r="APE159" s="31"/>
      <c r="APF159" s="31"/>
      <c r="APG159" s="31"/>
      <c r="APH159" s="31"/>
      <c r="API159" s="31"/>
      <c r="APJ159" s="31"/>
      <c r="APK159" s="31"/>
      <c r="APL159" s="31"/>
      <c r="APM159" s="31"/>
      <c r="APN159" s="31"/>
      <c r="APO159" s="31"/>
      <c r="APP159" s="31"/>
      <c r="APQ159" s="31"/>
      <c r="APR159" s="31"/>
      <c r="APS159" s="31"/>
      <c r="APT159" s="31"/>
      <c r="APU159" s="31"/>
      <c r="APV159" s="31"/>
      <c r="APW159" s="31"/>
      <c r="APX159" s="31"/>
      <c r="APY159" s="31"/>
      <c r="APZ159" s="31"/>
      <c r="AQA159" s="31"/>
      <c r="AQB159" s="31"/>
      <c r="AQC159" s="31"/>
      <c r="AQD159" s="31"/>
      <c r="AQE159" s="31"/>
      <c r="AQF159" s="31"/>
      <c r="AQG159" s="31"/>
      <c r="AQH159" s="31"/>
      <c r="AQI159" s="31"/>
      <c r="AQJ159" s="31"/>
      <c r="AQK159" s="31"/>
      <c r="AQL159" s="31"/>
      <c r="AQM159" s="31"/>
      <c r="AQN159" s="31"/>
      <c r="AQO159" s="31"/>
      <c r="AQP159" s="31"/>
      <c r="AQQ159" s="31"/>
      <c r="AQR159" s="31"/>
      <c r="AQS159" s="31"/>
      <c r="AQT159" s="31"/>
      <c r="AQU159" s="31"/>
      <c r="AQV159" s="31"/>
      <c r="AQW159" s="31"/>
      <c r="AQX159" s="31"/>
      <c r="AQY159" s="31"/>
      <c r="AQZ159" s="31"/>
      <c r="ARA159" s="31"/>
      <c r="ARB159" s="31"/>
      <c r="ARC159" s="31"/>
      <c r="ARD159" s="31"/>
      <c r="ARE159" s="31"/>
      <c r="ARF159" s="31"/>
      <c r="ARG159" s="31"/>
      <c r="ARH159" s="31"/>
      <c r="ARI159" s="31"/>
      <c r="ARJ159" s="31"/>
      <c r="ARK159" s="31"/>
      <c r="ARL159" s="31"/>
      <c r="ARM159" s="31"/>
      <c r="ARN159" s="31"/>
      <c r="ARO159" s="31"/>
      <c r="ARP159" s="31"/>
      <c r="ARQ159" s="31"/>
      <c r="ARR159" s="31"/>
      <c r="ARS159" s="31"/>
      <c r="ART159" s="31"/>
      <c r="ARU159" s="31"/>
      <c r="ARV159" s="31"/>
      <c r="ARW159" s="31"/>
      <c r="ARX159" s="31"/>
      <c r="ARY159" s="31"/>
      <c r="ARZ159" s="31"/>
      <c r="ASA159" s="31"/>
      <c r="ASB159" s="31"/>
      <c r="ASC159" s="31"/>
      <c r="ASD159" s="31"/>
      <c r="ASE159" s="31"/>
      <c r="ASF159" s="31"/>
      <c r="ASG159" s="31"/>
      <c r="ASH159" s="31"/>
      <c r="ASI159" s="31"/>
      <c r="ASJ159" s="31"/>
      <c r="ASK159" s="31"/>
      <c r="ASL159" s="31"/>
      <c r="ASM159" s="31"/>
      <c r="ASN159" s="31"/>
      <c r="ASO159" s="31"/>
      <c r="ASP159" s="31"/>
      <c r="ASQ159" s="31"/>
      <c r="ASR159" s="31"/>
      <c r="ASS159" s="31"/>
      <c r="AST159" s="31"/>
      <c r="ASU159" s="31"/>
      <c r="ASV159" s="31"/>
      <c r="ASW159" s="31"/>
      <c r="ASX159" s="31"/>
      <c r="ASY159" s="31"/>
      <c r="ASZ159" s="31"/>
      <c r="ATA159" s="31"/>
      <c r="ATB159" s="31"/>
      <c r="ATC159" s="31"/>
      <c r="ATD159" s="31"/>
      <c r="ATE159" s="31"/>
      <c r="ATF159" s="31"/>
      <c r="ATG159" s="31"/>
      <c r="ATH159" s="31"/>
      <c r="ATI159" s="31"/>
      <c r="ATJ159" s="31"/>
      <c r="ATK159" s="31"/>
      <c r="ATL159" s="31"/>
      <c r="ATM159" s="31"/>
      <c r="ATN159" s="31"/>
      <c r="ATO159" s="31"/>
      <c r="ATP159" s="31"/>
      <c r="ATQ159" s="31"/>
      <c r="ATR159" s="31"/>
      <c r="ATS159" s="31"/>
      <c r="ATT159" s="31"/>
      <c r="ATU159" s="31"/>
      <c r="ATV159" s="31"/>
      <c r="ATW159" s="31"/>
      <c r="ATX159" s="31"/>
      <c r="ATY159" s="31"/>
      <c r="ATZ159" s="31"/>
      <c r="AUA159" s="31"/>
      <c r="AUB159" s="31"/>
      <c r="AUC159" s="31"/>
      <c r="AUD159" s="31"/>
      <c r="AUE159" s="31"/>
      <c r="AUF159" s="31"/>
      <c r="AUG159" s="31"/>
      <c r="AUH159" s="31"/>
      <c r="AUI159" s="31"/>
      <c r="AUJ159" s="31"/>
      <c r="AUK159" s="31"/>
      <c r="AUL159" s="31"/>
      <c r="AUM159" s="31"/>
      <c r="AUN159" s="31"/>
      <c r="AUO159" s="31"/>
      <c r="AUP159" s="31"/>
      <c r="AUQ159" s="31"/>
      <c r="AUR159" s="31"/>
      <c r="AUS159" s="31"/>
      <c r="AUT159" s="31"/>
      <c r="AUU159" s="31"/>
      <c r="AUV159" s="31"/>
      <c r="AUW159" s="31"/>
      <c r="AUX159" s="31"/>
      <c r="AUY159" s="31"/>
      <c r="AUZ159" s="31"/>
      <c r="AVA159" s="31"/>
      <c r="AVB159" s="31"/>
      <c r="AVC159" s="31"/>
      <c r="AVD159" s="31"/>
      <c r="AVE159" s="31"/>
      <c r="AVF159" s="31"/>
      <c r="AVG159" s="31"/>
      <c r="AVH159" s="31"/>
      <c r="AVI159" s="31"/>
      <c r="AVJ159" s="31"/>
      <c r="AVK159" s="31"/>
      <c r="AVL159" s="31"/>
      <c r="AVM159" s="31"/>
      <c r="AVN159" s="31"/>
      <c r="AVO159" s="31"/>
      <c r="AVP159" s="31"/>
      <c r="AVQ159" s="31"/>
      <c r="AVR159" s="31"/>
      <c r="AVS159" s="31"/>
      <c r="AVT159" s="31"/>
      <c r="AVU159" s="31"/>
      <c r="AVV159" s="31"/>
      <c r="AVW159" s="31"/>
      <c r="AVX159" s="31"/>
      <c r="AVY159" s="31"/>
      <c r="AVZ159" s="31"/>
      <c r="AWA159" s="31"/>
      <c r="AWB159" s="31"/>
      <c r="AWC159" s="31"/>
      <c r="AWD159" s="31"/>
      <c r="AWE159" s="31"/>
      <c r="AWF159" s="31"/>
      <c r="AWG159" s="31"/>
      <c r="AWH159" s="31"/>
      <c r="AWI159" s="31"/>
      <c r="AWJ159" s="31"/>
      <c r="AWK159" s="31"/>
      <c r="AWL159" s="31"/>
      <c r="AWM159" s="31"/>
      <c r="AWN159" s="31"/>
      <c r="AWO159" s="31"/>
      <c r="AWP159" s="31"/>
      <c r="AWQ159" s="31"/>
      <c r="AWR159" s="31"/>
      <c r="AWS159" s="31"/>
      <c r="AWT159" s="31"/>
      <c r="AWU159" s="31"/>
      <c r="AWV159" s="31"/>
      <c r="AWW159" s="31"/>
      <c r="AWX159" s="31"/>
      <c r="AWY159" s="31"/>
      <c r="AWZ159" s="31"/>
      <c r="AXA159" s="31"/>
      <c r="AXB159" s="31"/>
      <c r="AXC159" s="31"/>
      <c r="AXD159" s="31"/>
      <c r="AXE159" s="31"/>
      <c r="AXF159" s="31"/>
      <c r="AXG159" s="31"/>
      <c r="AXH159" s="31"/>
      <c r="AXI159" s="31"/>
      <c r="AXJ159" s="31"/>
      <c r="AXK159" s="31"/>
      <c r="AXL159" s="31"/>
      <c r="AXM159" s="31"/>
      <c r="AXN159" s="31"/>
      <c r="AXO159" s="31"/>
      <c r="AXP159" s="31"/>
      <c r="AXQ159" s="31"/>
      <c r="AXR159" s="31"/>
      <c r="AXS159" s="31"/>
      <c r="AXT159" s="31"/>
      <c r="AXU159" s="31"/>
      <c r="AXV159" s="31"/>
      <c r="AXW159" s="31"/>
      <c r="AXX159" s="31"/>
      <c r="AXY159" s="31"/>
      <c r="AXZ159" s="31"/>
      <c r="AYA159" s="31"/>
      <c r="AYB159" s="31"/>
      <c r="AYC159" s="31"/>
      <c r="AYD159" s="31"/>
      <c r="AYE159" s="31"/>
      <c r="AYF159" s="31"/>
      <c r="AYG159" s="31"/>
      <c r="AYH159" s="31"/>
      <c r="AYI159" s="31"/>
      <c r="AYJ159" s="31"/>
      <c r="AYK159" s="31"/>
      <c r="AYL159" s="31"/>
      <c r="AYM159" s="31"/>
      <c r="AYN159" s="31"/>
      <c r="AYO159" s="31"/>
      <c r="AYP159" s="31"/>
      <c r="AYQ159" s="31"/>
      <c r="AYR159" s="31"/>
      <c r="AYS159" s="31"/>
      <c r="AYT159" s="31"/>
      <c r="AYU159" s="31"/>
      <c r="AYV159" s="31"/>
      <c r="AYW159" s="31"/>
      <c r="AYX159" s="31"/>
      <c r="AYY159" s="31"/>
      <c r="AYZ159" s="31"/>
      <c r="AZA159" s="31"/>
      <c r="AZB159" s="31"/>
      <c r="AZC159" s="31"/>
      <c r="AZD159" s="31"/>
      <c r="AZE159" s="31"/>
      <c r="AZF159" s="31"/>
      <c r="AZG159" s="31"/>
      <c r="AZH159" s="31"/>
      <c r="AZI159" s="31"/>
      <c r="AZJ159" s="31"/>
      <c r="AZK159" s="31"/>
      <c r="AZL159" s="31"/>
      <c r="AZM159" s="31"/>
      <c r="AZN159" s="31"/>
      <c r="AZO159" s="31"/>
      <c r="AZP159" s="31"/>
      <c r="AZQ159" s="31"/>
      <c r="AZR159" s="31"/>
      <c r="AZS159" s="31"/>
      <c r="AZT159" s="31"/>
      <c r="AZU159" s="31"/>
      <c r="AZV159" s="31"/>
      <c r="AZW159" s="31"/>
      <c r="AZX159" s="31"/>
      <c r="AZY159" s="31"/>
      <c r="AZZ159" s="31"/>
      <c r="BAA159" s="31"/>
      <c r="BAB159" s="31"/>
      <c r="BAC159" s="31"/>
      <c r="BAD159" s="31"/>
      <c r="BAE159" s="31"/>
      <c r="BAF159" s="31"/>
      <c r="BAG159" s="31"/>
      <c r="BAH159" s="31"/>
      <c r="BAI159" s="31"/>
      <c r="BAJ159" s="31"/>
      <c r="BAK159" s="31"/>
      <c r="BAL159" s="31"/>
      <c r="BAM159" s="31"/>
      <c r="BAN159" s="31"/>
      <c r="BAO159" s="31"/>
      <c r="BAP159" s="31"/>
      <c r="BAQ159" s="31"/>
      <c r="BAR159" s="31"/>
      <c r="BAS159" s="31"/>
      <c r="BAT159" s="31"/>
      <c r="BAU159" s="31"/>
      <c r="BAV159" s="31"/>
      <c r="BAW159" s="31"/>
      <c r="BAX159" s="31"/>
      <c r="BAY159" s="31"/>
      <c r="BAZ159" s="31"/>
      <c r="BBA159" s="31"/>
      <c r="BBB159" s="31"/>
      <c r="BBC159" s="31"/>
      <c r="BBD159" s="31"/>
      <c r="BBE159" s="31"/>
      <c r="BBF159" s="31"/>
      <c r="BBG159" s="31"/>
      <c r="BBH159" s="31"/>
      <c r="BBI159" s="31"/>
      <c r="BBJ159" s="31"/>
      <c r="BBK159" s="31"/>
      <c r="BBL159" s="31"/>
      <c r="BBM159" s="31"/>
      <c r="BBN159" s="31"/>
      <c r="BBO159" s="31"/>
      <c r="BBP159" s="31"/>
      <c r="BBQ159" s="31"/>
      <c r="BBR159" s="31"/>
      <c r="BBS159" s="31"/>
      <c r="BBT159" s="31"/>
      <c r="BBU159" s="31"/>
      <c r="BBV159" s="31"/>
      <c r="BBW159" s="31"/>
      <c r="BBX159" s="31"/>
      <c r="BBY159" s="31"/>
      <c r="BBZ159" s="31"/>
      <c r="BCA159" s="31"/>
      <c r="BCB159" s="31"/>
      <c r="BCC159" s="31"/>
      <c r="BCD159" s="31"/>
      <c r="BCE159" s="31"/>
      <c r="BCF159" s="31"/>
      <c r="BCG159" s="31"/>
      <c r="BCH159" s="31"/>
      <c r="BCI159" s="31"/>
      <c r="BCJ159" s="31"/>
      <c r="BCK159" s="31"/>
      <c r="BCL159" s="31"/>
      <c r="BCM159" s="31"/>
      <c r="BCN159" s="31"/>
      <c r="BCO159" s="31"/>
      <c r="BCP159" s="31"/>
      <c r="BCQ159" s="31"/>
      <c r="BCR159" s="31"/>
      <c r="BCS159" s="31"/>
      <c r="BCT159" s="31"/>
      <c r="BCU159" s="31"/>
      <c r="BCV159" s="31"/>
      <c r="BCW159" s="31"/>
      <c r="BCX159" s="31"/>
      <c r="BCY159" s="31"/>
      <c r="BCZ159" s="31"/>
      <c r="BDA159" s="31"/>
      <c r="BDB159" s="31"/>
      <c r="BDC159" s="31"/>
      <c r="BDD159" s="31"/>
      <c r="BDE159" s="31"/>
      <c r="BDF159" s="31"/>
      <c r="BDG159" s="31"/>
      <c r="BDH159" s="31"/>
      <c r="BDI159" s="31"/>
      <c r="BDJ159" s="31"/>
      <c r="BDK159" s="31"/>
      <c r="BDL159" s="31"/>
      <c r="BDM159" s="31"/>
      <c r="BDN159" s="31"/>
      <c r="BDO159" s="31"/>
      <c r="BDP159" s="31"/>
      <c r="BDQ159" s="31"/>
      <c r="BDR159" s="31"/>
      <c r="BDS159" s="31"/>
      <c r="BDT159" s="31"/>
      <c r="BDU159" s="31"/>
      <c r="BDV159" s="31"/>
      <c r="BDW159" s="31"/>
      <c r="BDX159" s="31"/>
      <c r="BDY159" s="31"/>
      <c r="BDZ159" s="31"/>
      <c r="BEA159" s="31"/>
      <c r="BEB159" s="31"/>
      <c r="BEC159" s="31"/>
      <c r="BED159" s="31"/>
      <c r="BEE159" s="31"/>
      <c r="BEF159" s="31"/>
      <c r="BEG159" s="31"/>
      <c r="BEH159" s="31"/>
      <c r="BEI159" s="31"/>
      <c r="BEJ159" s="31"/>
      <c r="BEK159" s="31"/>
      <c r="BEL159" s="31"/>
      <c r="BEM159" s="31"/>
      <c r="BEN159" s="31"/>
      <c r="BEO159" s="31"/>
      <c r="BEP159" s="31"/>
      <c r="BEQ159" s="31"/>
      <c r="BER159" s="31"/>
      <c r="BES159" s="31"/>
      <c r="BET159" s="31"/>
      <c r="BEU159" s="31"/>
      <c r="BEV159" s="31"/>
      <c r="BEW159" s="31"/>
      <c r="BEX159" s="31"/>
      <c r="BEY159" s="31"/>
      <c r="BEZ159" s="31"/>
      <c r="BFA159" s="31"/>
      <c r="BFB159" s="31"/>
      <c r="BFC159" s="31"/>
      <c r="BFD159" s="31"/>
      <c r="BFE159" s="31"/>
      <c r="BFF159" s="31"/>
      <c r="BFG159" s="31"/>
      <c r="BFH159" s="31"/>
      <c r="BFI159" s="31"/>
      <c r="BFJ159" s="31"/>
      <c r="BFK159" s="31"/>
      <c r="BFL159" s="31"/>
      <c r="BFM159" s="31"/>
      <c r="BFN159" s="31"/>
      <c r="BFO159" s="31"/>
      <c r="BFP159" s="31"/>
      <c r="BFQ159" s="31"/>
      <c r="BFR159" s="31"/>
      <c r="BFS159" s="31"/>
      <c r="BFT159" s="31"/>
      <c r="BFU159" s="31"/>
      <c r="BFV159" s="31"/>
      <c r="BFW159" s="31"/>
      <c r="BFX159" s="31"/>
      <c r="BFY159" s="31"/>
      <c r="BFZ159" s="31"/>
      <c r="BGA159" s="31"/>
      <c r="BGB159" s="31"/>
      <c r="BGC159" s="31"/>
      <c r="BGD159" s="31"/>
      <c r="BGE159" s="31"/>
      <c r="BGF159" s="31"/>
      <c r="BGG159" s="31"/>
      <c r="BGH159" s="31"/>
      <c r="BGI159" s="31"/>
      <c r="BGJ159" s="31"/>
      <c r="BGK159" s="31"/>
      <c r="BGL159" s="31"/>
      <c r="BGM159" s="31"/>
      <c r="BGN159" s="31"/>
      <c r="BGO159" s="31"/>
      <c r="BGP159" s="31"/>
      <c r="BGQ159" s="31"/>
      <c r="BGR159" s="31"/>
      <c r="BGS159" s="31"/>
      <c r="BGT159" s="31"/>
      <c r="BGU159" s="31"/>
      <c r="BGV159" s="31"/>
      <c r="BGW159" s="31"/>
      <c r="BGX159" s="31"/>
      <c r="BGY159" s="31"/>
      <c r="BGZ159" s="31"/>
      <c r="BHA159" s="31"/>
      <c r="BHB159" s="31"/>
      <c r="BHC159" s="31"/>
      <c r="BHD159" s="31"/>
      <c r="BHE159" s="31"/>
      <c r="BHF159" s="31"/>
      <c r="BHG159" s="31"/>
      <c r="BHH159" s="31"/>
      <c r="BHI159" s="31"/>
      <c r="BHJ159" s="31"/>
      <c r="BHK159" s="31"/>
      <c r="BHL159" s="31"/>
      <c r="BHM159" s="31"/>
      <c r="BHN159" s="31"/>
      <c r="BHO159" s="31"/>
      <c r="BHP159" s="31"/>
      <c r="BHQ159" s="31"/>
      <c r="BHR159" s="31"/>
      <c r="BHS159" s="31"/>
      <c r="BHT159" s="31"/>
      <c r="BHU159" s="31"/>
      <c r="BHV159" s="31"/>
      <c r="BHW159" s="31"/>
      <c r="BHX159" s="31"/>
      <c r="BHY159" s="31"/>
      <c r="BHZ159" s="31"/>
      <c r="BIA159" s="31"/>
      <c r="BIB159" s="31"/>
      <c r="BIC159" s="31"/>
      <c r="BID159" s="31"/>
      <c r="BIE159" s="31"/>
      <c r="BIF159" s="31"/>
      <c r="BIG159" s="31"/>
      <c r="BIH159" s="31"/>
      <c r="BII159" s="31"/>
      <c r="BIJ159" s="31"/>
      <c r="BIK159" s="31"/>
      <c r="BIL159" s="31"/>
      <c r="BIM159" s="31"/>
      <c r="BIN159" s="31"/>
      <c r="BIO159" s="31"/>
      <c r="BIP159" s="31"/>
      <c r="BIQ159" s="31"/>
      <c r="BIR159" s="31"/>
      <c r="BIS159" s="31"/>
      <c r="BIT159" s="31"/>
      <c r="BIU159" s="31"/>
      <c r="BIV159" s="31"/>
      <c r="BIW159" s="31"/>
      <c r="BIX159" s="31"/>
      <c r="BIY159" s="31"/>
      <c r="BIZ159" s="31"/>
      <c r="BJA159" s="31"/>
      <c r="BJB159" s="31"/>
      <c r="BJC159" s="31"/>
      <c r="BJD159" s="31"/>
      <c r="BJE159" s="31"/>
      <c r="BJF159" s="31"/>
      <c r="BJG159" s="31"/>
      <c r="BJH159" s="31"/>
      <c r="BJI159" s="31"/>
      <c r="BJJ159" s="31"/>
      <c r="BJK159" s="31"/>
      <c r="BJL159" s="31"/>
      <c r="BJM159" s="31"/>
      <c r="BJN159" s="31"/>
      <c r="BJO159" s="31"/>
      <c r="BJP159" s="31"/>
      <c r="BJQ159" s="31"/>
      <c r="BJR159" s="31"/>
      <c r="BJS159" s="31"/>
      <c r="BJT159" s="31"/>
      <c r="BJU159" s="31"/>
      <c r="BJV159" s="31"/>
      <c r="BJW159" s="31"/>
      <c r="BJX159" s="31"/>
      <c r="BJY159" s="31"/>
      <c r="BJZ159" s="31"/>
      <c r="BKA159" s="31"/>
      <c r="BKB159" s="31"/>
      <c r="BKC159" s="31"/>
      <c r="BKD159" s="31"/>
      <c r="BKE159" s="31"/>
      <c r="BKF159" s="31"/>
      <c r="BKG159" s="31"/>
      <c r="BKH159" s="31"/>
      <c r="BKI159" s="31"/>
      <c r="BKJ159" s="31"/>
      <c r="BKK159" s="31"/>
      <c r="BKL159" s="31"/>
      <c r="BKM159" s="31"/>
      <c r="BKN159" s="31"/>
      <c r="BKO159" s="31"/>
      <c r="BKP159" s="31"/>
      <c r="BKQ159" s="31"/>
      <c r="BKR159" s="31"/>
      <c r="BKS159" s="31"/>
      <c r="BKT159" s="31"/>
      <c r="BKU159" s="31"/>
      <c r="BKV159" s="31"/>
      <c r="BKW159" s="31"/>
      <c r="BKX159" s="31"/>
      <c r="BKY159" s="31"/>
      <c r="BKZ159" s="31"/>
      <c r="BLA159" s="31"/>
      <c r="BLB159" s="31"/>
      <c r="BLC159" s="31"/>
      <c r="BLD159" s="31"/>
      <c r="BLE159" s="31"/>
      <c r="BLF159" s="31"/>
      <c r="BLG159" s="31"/>
      <c r="BLH159" s="31"/>
      <c r="BLI159" s="31"/>
      <c r="BLJ159" s="31"/>
      <c r="BLK159" s="31"/>
      <c r="BLL159" s="31"/>
      <c r="BLM159" s="31"/>
      <c r="BLN159" s="31"/>
      <c r="BLO159" s="31"/>
      <c r="BLP159" s="31"/>
      <c r="BLQ159" s="31"/>
      <c r="BLR159" s="31"/>
      <c r="BLS159" s="31"/>
      <c r="BLT159" s="31"/>
      <c r="BLU159" s="31"/>
      <c r="BLV159" s="31"/>
      <c r="BLW159" s="31"/>
      <c r="BLX159" s="31"/>
      <c r="BLY159" s="31"/>
      <c r="BLZ159" s="31"/>
      <c r="BMA159" s="31"/>
      <c r="BMB159" s="31"/>
      <c r="BMC159" s="31"/>
      <c r="BMD159" s="31"/>
      <c r="BME159" s="31"/>
      <c r="BMF159" s="31"/>
      <c r="BMG159" s="31"/>
      <c r="BMH159" s="31"/>
      <c r="BMI159" s="31"/>
      <c r="BMJ159" s="31"/>
      <c r="BMK159" s="31"/>
      <c r="BML159" s="31"/>
      <c r="BMM159" s="31"/>
      <c r="BMN159" s="31"/>
      <c r="BMO159" s="31"/>
      <c r="BMP159" s="31"/>
      <c r="BMQ159" s="31"/>
      <c r="BMR159" s="31"/>
      <c r="BMS159" s="31"/>
      <c r="BMT159" s="31"/>
      <c r="BMU159" s="31"/>
      <c r="BMV159" s="31"/>
      <c r="BMW159" s="31"/>
      <c r="BMX159" s="31"/>
      <c r="BMY159" s="31"/>
      <c r="BMZ159" s="31"/>
      <c r="BNA159" s="31"/>
      <c r="BNB159" s="31"/>
      <c r="BNC159" s="31"/>
      <c r="BND159" s="31"/>
      <c r="BNE159" s="31"/>
      <c r="BNF159" s="31"/>
      <c r="BNG159" s="31"/>
      <c r="BNH159" s="31"/>
      <c r="BNI159" s="31"/>
      <c r="BNJ159" s="31"/>
      <c r="BNK159" s="31"/>
      <c r="BNL159" s="31"/>
      <c r="BNM159" s="31"/>
      <c r="BNN159" s="31"/>
      <c r="BNO159" s="31"/>
      <c r="BNP159" s="31"/>
      <c r="BNQ159" s="31"/>
      <c r="BNR159" s="31"/>
      <c r="BNS159" s="31"/>
      <c r="BNT159" s="31"/>
      <c r="BNU159" s="31"/>
      <c r="BNV159" s="31"/>
      <c r="BNW159" s="31"/>
      <c r="BNX159" s="31"/>
      <c r="BNY159" s="31"/>
      <c r="BNZ159" s="31"/>
      <c r="BOA159" s="31"/>
      <c r="BOB159" s="31"/>
      <c r="BOC159" s="31"/>
      <c r="BOD159" s="31"/>
      <c r="BOE159" s="31"/>
      <c r="BOF159" s="31"/>
      <c r="BOG159" s="31"/>
      <c r="BOH159" s="31"/>
      <c r="BOI159" s="31"/>
      <c r="BOJ159" s="31"/>
      <c r="BOK159" s="31"/>
      <c r="BOL159" s="31"/>
      <c r="BOM159" s="31"/>
      <c r="BON159" s="31"/>
      <c r="BOO159" s="31"/>
      <c r="BOP159" s="31"/>
      <c r="BOQ159" s="31"/>
      <c r="BOR159" s="31"/>
      <c r="BOS159" s="31"/>
      <c r="BOT159" s="31"/>
      <c r="BOU159" s="31"/>
      <c r="BOV159" s="31"/>
      <c r="BOW159" s="31"/>
      <c r="BOX159" s="31"/>
      <c r="BOY159" s="31"/>
      <c r="BOZ159" s="31"/>
      <c r="BPA159" s="31"/>
      <c r="BPB159" s="31"/>
      <c r="BPC159" s="31"/>
      <c r="BPD159" s="31"/>
      <c r="BPE159" s="31"/>
      <c r="BPF159" s="31"/>
      <c r="BPG159" s="31"/>
      <c r="BPH159" s="31"/>
      <c r="BPI159" s="31"/>
      <c r="BPJ159" s="31"/>
      <c r="BPK159" s="31"/>
      <c r="BPL159" s="31"/>
      <c r="BPM159" s="31"/>
      <c r="BPN159" s="31"/>
      <c r="BPO159" s="31"/>
      <c r="BPP159" s="31"/>
      <c r="BPQ159" s="31"/>
      <c r="BPR159" s="31"/>
      <c r="BPS159" s="31"/>
      <c r="BPT159" s="31"/>
      <c r="BPU159" s="31"/>
      <c r="BPV159" s="31"/>
      <c r="BPW159" s="31"/>
      <c r="BPX159" s="31"/>
      <c r="BPY159" s="31"/>
      <c r="BPZ159" s="31"/>
      <c r="BQA159" s="31"/>
      <c r="BQB159" s="31"/>
      <c r="BQC159" s="31"/>
      <c r="BQD159" s="31"/>
      <c r="BQE159" s="31"/>
      <c r="BQF159" s="31"/>
      <c r="BQG159" s="31"/>
      <c r="BQH159" s="31"/>
      <c r="BQI159" s="31"/>
      <c r="BQJ159" s="31"/>
      <c r="BQK159" s="31"/>
      <c r="BQL159" s="31"/>
      <c r="BQM159" s="31"/>
      <c r="BQN159" s="31"/>
      <c r="BQO159" s="31"/>
      <c r="BQP159" s="31"/>
      <c r="BQQ159" s="31"/>
      <c r="BQR159" s="31"/>
      <c r="BQS159" s="31"/>
      <c r="BQT159" s="31"/>
      <c r="BQU159" s="31"/>
      <c r="BQV159" s="31"/>
      <c r="BQW159" s="31"/>
      <c r="BQX159" s="31"/>
      <c r="BQY159" s="31"/>
      <c r="BQZ159" s="31"/>
      <c r="BRA159" s="31"/>
      <c r="BRB159" s="31"/>
      <c r="BRC159" s="31"/>
      <c r="BRD159" s="31"/>
      <c r="BRE159" s="31"/>
      <c r="BRF159" s="31"/>
      <c r="BRG159" s="31"/>
      <c r="BRH159" s="31"/>
      <c r="BRI159" s="31"/>
      <c r="BRJ159" s="31"/>
      <c r="BRK159" s="31"/>
      <c r="BRL159" s="31"/>
      <c r="BRM159" s="31"/>
      <c r="BRN159" s="31"/>
      <c r="BRO159" s="31"/>
      <c r="BRP159" s="31"/>
      <c r="BRQ159" s="31"/>
      <c r="BRR159" s="31"/>
      <c r="BRS159" s="31"/>
      <c r="BRT159" s="31"/>
      <c r="BRU159" s="31"/>
      <c r="BRV159" s="31"/>
      <c r="BRW159" s="31"/>
      <c r="BRX159" s="31"/>
      <c r="BRY159" s="31"/>
      <c r="BRZ159" s="31"/>
      <c r="BSA159" s="31"/>
      <c r="BSB159" s="31"/>
      <c r="BSC159" s="31"/>
      <c r="BSD159" s="31"/>
      <c r="BSE159" s="31"/>
      <c r="BSF159" s="31"/>
      <c r="BSG159" s="31"/>
      <c r="BSH159" s="31"/>
      <c r="BSI159" s="31"/>
      <c r="BSJ159" s="31"/>
      <c r="BSK159" s="31"/>
      <c r="BSL159" s="31"/>
      <c r="BSM159" s="31"/>
      <c r="BSN159" s="31"/>
      <c r="BSO159" s="31"/>
      <c r="BSP159" s="31"/>
      <c r="BSQ159" s="31"/>
      <c r="BSR159" s="31"/>
      <c r="BSS159" s="31"/>
      <c r="BST159" s="31"/>
      <c r="BSU159" s="31"/>
      <c r="BSV159" s="31"/>
      <c r="BSW159" s="31"/>
      <c r="BSX159" s="31"/>
      <c r="BSY159" s="31"/>
      <c r="BSZ159" s="31"/>
      <c r="BTA159" s="31"/>
      <c r="BTB159" s="31"/>
      <c r="BTC159" s="31"/>
      <c r="BTD159" s="31"/>
      <c r="BTE159" s="31"/>
      <c r="BTF159" s="31"/>
      <c r="BTG159" s="31"/>
      <c r="BTH159" s="31"/>
      <c r="BTI159" s="31"/>
      <c r="BTJ159" s="31"/>
      <c r="BTK159" s="31"/>
      <c r="BTL159" s="31"/>
      <c r="BTM159" s="31"/>
      <c r="BTN159" s="31"/>
      <c r="BTO159" s="31"/>
      <c r="BTP159" s="31"/>
      <c r="BTQ159" s="31"/>
      <c r="BTR159" s="31"/>
      <c r="BTS159" s="31"/>
      <c r="BTT159" s="31"/>
      <c r="BTU159" s="31"/>
      <c r="BTV159" s="31"/>
      <c r="BTW159" s="31"/>
      <c r="BTX159" s="31"/>
      <c r="BTY159" s="31"/>
      <c r="BTZ159" s="31"/>
      <c r="BUA159" s="31"/>
      <c r="BUB159" s="31"/>
      <c r="BUC159" s="31"/>
      <c r="BUD159" s="31"/>
      <c r="BUE159" s="31"/>
      <c r="BUF159" s="31"/>
      <c r="BUG159" s="31"/>
      <c r="BUH159" s="31"/>
      <c r="BUI159" s="31"/>
      <c r="BUJ159" s="31"/>
      <c r="BUK159" s="31"/>
      <c r="BUL159" s="31"/>
      <c r="BUM159" s="31"/>
      <c r="BUN159" s="31"/>
      <c r="BUO159" s="31"/>
      <c r="BUP159" s="31"/>
      <c r="BUQ159" s="31"/>
      <c r="BUR159" s="31"/>
      <c r="BUS159" s="31"/>
      <c r="BUT159" s="31"/>
      <c r="BUU159" s="31"/>
      <c r="BUV159" s="31"/>
      <c r="BUW159" s="31"/>
      <c r="BUX159" s="31"/>
      <c r="BUY159" s="31"/>
      <c r="BUZ159" s="31"/>
      <c r="BVA159" s="31"/>
      <c r="BVB159" s="31"/>
      <c r="BVC159" s="31"/>
      <c r="BVD159" s="31"/>
      <c r="BVE159" s="31"/>
      <c r="BVF159" s="31"/>
      <c r="BVG159" s="31"/>
      <c r="BVH159" s="31"/>
      <c r="BVI159" s="31"/>
      <c r="BVJ159" s="31"/>
      <c r="BVK159" s="31"/>
      <c r="BVL159" s="31"/>
      <c r="BVM159" s="31"/>
      <c r="BVN159" s="31"/>
      <c r="BVO159" s="31"/>
      <c r="BVP159" s="31"/>
      <c r="BVQ159" s="31"/>
      <c r="BVR159" s="31"/>
      <c r="BVS159" s="31"/>
      <c r="BVT159" s="31"/>
      <c r="BVU159" s="31"/>
      <c r="BVV159" s="31"/>
      <c r="BVW159" s="31"/>
      <c r="BVX159" s="31"/>
      <c r="BVY159" s="31"/>
      <c r="BVZ159" s="31"/>
      <c r="BWA159" s="31"/>
      <c r="BWB159" s="31"/>
      <c r="BWC159" s="31"/>
      <c r="BWD159" s="31"/>
      <c r="BWE159" s="31"/>
      <c r="BWF159" s="31"/>
      <c r="BWG159" s="31"/>
      <c r="BWH159" s="31"/>
      <c r="BWI159" s="31"/>
      <c r="BWJ159" s="31"/>
      <c r="BWK159" s="31"/>
      <c r="BWL159" s="31"/>
      <c r="BWM159" s="31"/>
      <c r="BWN159" s="31"/>
      <c r="BWO159" s="31"/>
      <c r="BWP159" s="31"/>
      <c r="BWQ159" s="31"/>
      <c r="BWR159" s="31"/>
      <c r="BWS159" s="31"/>
      <c r="BWT159" s="31"/>
      <c r="BWU159" s="31"/>
      <c r="BWV159" s="31"/>
      <c r="BWW159" s="31"/>
      <c r="BWX159" s="31"/>
      <c r="BWY159" s="31"/>
      <c r="BWZ159" s="31"/>
      <c r="BXA159" s="31"/>
      <c r="BXB159" s="31"/>
      <c r="BXC159" s="31"/>
      <c r="BXD159" s="31"/>
      <c r="BXE159" s="31"/>
      <c r="BXF159" s="31"/>
      <c r="BXG159" s="31"/>
      <c r="BXH159" s="31"/>
      <c r="BXI159" s="31"/>
      <c r="BXJ159" s="31"/>
      <c r="BXK159" s="31"/>
      <c r="BXL159" s="31"/>
      <c r="BXM159" s="31"/>
      <c r="BXN159" s="31"/>
      <c r="BXO159" s="31"/>
      <c r="BXP159" s="31"/>
      <c r="BXQ159" s="31"/>
      <c r="BXR159" s="31"/>
      <c r="BXS159" s="31"/>
      <c r="BXT159" s="31"/>
      <c r="BXU159" s="31"/>
      <c r="BXV159" s="31"/>
      <c r="BXW159" s="31"/>
      <c r="BXX159" s="31"/>
      <c r="BXY159" s="31"/>
      <c r="BXZ159" s="31"/>
      <c r="BYA159" s="31"/>
      <c r="BYB159" s="31"/>
      <c r="BYC159" s="31"/>
      <c r="BYD159" s="31"/>
      <c r="BYE159" s="31"/>
      <c r="BYF159" s="31"/>
      <c r="BYG159" s="31"/>
      <c r="BYH159" s="31"/>
      <c r="BYI159" s="31"/>
      <c r="BYJ159" s="31"/>
      <c r="BYK159" s="31"/>
      <c r="BYL159" s="31"/>
      <c r="BYM159" s="31"/>
      <c r="BYN159" s="31"/>
      <c r="BYO159" s="31"/>
      <c r="BYP159" s="31"/>
      <c r="BYQ159" s="31"/>
      <c r="BYR159" s="31"/>
      <c r="BYS159" s="31"/>
      <c r="BYT159" s="31"/>
      <c r="BYU159" s="31"/>
      <c r="BYV159" s="31"/>
      <c r="BYW159" s="31"/>
      <c r="BYX159" s="31"/>
      <c r="BYY159" s="31"/>
      <c r="BYZ159" s="31"/>
      <c r="BZA159" s="31"/>
      <c r="BZB159" s="31"/>
      <c r="BZC159" s="31"/>
      <c r="BZD159" s="31"/>
      <c r="BZE159" s="31"/>
      <c r="BZF159" s="31"/>
      <c r="BZG159" s="31"/>
      <c r="BZH159" s="31"/>
      <c r="BZI159" s="31"/>
      <c r="BZJ159" s="31"/>
      <c r="BZK159" s="31"/>
      <c r="BZL159" s="31"/>
      <c r="BZM159" s="31"/>
      <c r="BZN159" s="31"/>
      <c r="BZO159" s="31"/>
      <c r="BZP159" s="31"/>
      <c r="BZQ159" s="31"/>
      <c r="BZR159" s="31"/>
      <c r="BZS159" s="31"/>
      <c r="BZT159" s="31"/>
      <c r="BZU159" s="31"/>
      <c r="BZV159" s="31"/>
      <c r="BZW159" s="31"/>
      <c r="BZX159" s="31"/>
      <c r="BZY159" s="31"/>
      <c r="BZZ159" s="31"/>
      <c r="CAA159" s="31"/>
      <c r="CAB159" s="31"/>
      <c r="CAC159" s="31"/>
      <c r="CAD159" s="31"/>
      <c r="CAE159" s="31"/>
      <c r="CAF159" s="31"/>
      <c r="CAG159" s="31"/>
      <c r="CAH159" s="31"/>
      <c r="CAI159" s="31"/>
      <c r="CAJ159" s="31"/>
      <c r="CAK159" s="31"/>
      <c r="CAL159" s="31"/>
      <c r="CAM159" s="31"/>
      <c r="CAN159" s="31"/>
      <c r="CAO159" s="31"/>
      <c r="CAP159" s="31"/>
      <c r="CAQ159" s="31"/>
      <c r="CAR159" s="31"/>
      <c r="CAS159" s="31"/>
      <c r="CAT159" s="31"/>
      <c r="CAU159" s="31"/>
      <c r="CAV159" s="31"/>
      <c r="CAW159" s="31"/>
      <c r="CAX159" s="31"/>
      <c r="CAY159" s="31"/>
      <c r="CAZ159" s="31"/>
      <c r="CBA159" s="31"/>
      <c r="CBB159" s="31"/>
      <c r="CBC159" s="31"/>
      <c r="CBD159" s="31"/>
      <c r="CBE159" s="31"/>
      <c r="CBF159" s="31"/>
      <c r="CBG159" s="31"/>
      <c r="CBH159" s="31"/>
      <c r="CBI159" s="31"/>
      <c r="CBJ159" s="31"/>
      <c r="CBK159" s="31"/>
      <c r="CBL159" s="31"/>
      <c r="CBM159" s="31"/>
      <c r="CBN159" s="31"/>
      <c r="CBO159" s="31"/>
      <c r="CBP159" s="31"/>
      <c r="CBQ159" s="31"/>
      <c r="CBR159" s="31"/>
      <c r="CBS159" s="31"/>
      <c r="CBT159" s="31"/>
      <c r="CBU159" s="31"/>
      <c r="CBV159" s="31"/>
      <c r="CBW159" s="31"/>
      <c r="CBX159" s="31"/>
      <c r="CBY159" s="31"/>
      <c r="CBZ159" s="31"/>
      <c r="CCA159" s="31"/>
      <c r="CCB159" s="31"/>
      <c r="CCC159" s="31"/>
      <c r="CCD159" s="31"/>
      <c r="CCE159" s="31"/>
      <c r="CCF159" s="31"/>
      <c r="CCG159" s="31"/>
      <c r="CCH159" s="31"/>
      <c r="CCI159" s="31"/>
      <c r="CCJ159" s="31"/>
      <c r="CCK159" s="31"/>
      <c r="CCL159" s="31"/>
      <c r="CCM159" s="31"/>
      <c r="CCN159" s="31"/>
      <c r="CCO159" s="31"/>
      <c r="CCP159" s="31"/>
      <c r="CCQ159" s="31"/>
      <c r="CCR159" s="31"/>
      <c r="CCS159" s="31"/>
      <c r="CCT159" s="31"/>
      <c r="CCU159" s="31"/>
      <c r="CCV159" s="31"/>
      <c r="CCW159" s="31"/>
      <c r="CCX159" s="31"/>
      <c r="CCY159" s="31"/>
      <c r="CCZ159" s="31"/>
      <c r="CDA159" s="31"/>
      <c r="CDB159" s="31"/>
      <c r="CDC159" s="31"/>
      <c r="CDD159" s="31"/>
      <c r="CDE159" s="31"/>
      <c r="CDF159" s="31"/>
      <c r="CDG159" s="31"/>
      <c r="CDH159" s="31"/>
      <c r="CDI159" s="31"/>
      <c r="CDJ159" s="31"/>
      <c r="CDK159" s="31"/>
      <c r="CDL159" s="31"/>
      <c r="CDM159" s="31"/>
      <c r="CDN159" s="31"/>
      <c r="CDO159" s="31"/>
      <c r="CDP159" s="31"/>
      <c r="CDQ159" s="31"/>
      <c r="CDR159" s="31"/>
      <c r="CDS159" s="31"/>
      <c r="CDT159" s="31"/>
      <c r="CDU159" s="31"/>
      <c r="CDV159" s="31"/>
      <c r="CDW159" s="31"/>
      <c r="CDX159" s="31"/>
      <c r="CDY159" s="31"/>
      <c r="CDZ159" s="31"/>
      <c r="CEA159" s="31"/>
      <c r="CEB159" s="31"/>
      <c r="CEC159" s="31"/>
      <c r="CED159" s="31"/>
      <c r="CEE159" s="31"/>
      <c r="CEF159" s="31"/>
      <c r="CEG159" s="31"/>
      <c r="CEH159" s="31"/>
      <c r="CEI159" s="31"/>
      <c r="CEJ159" s="31"/>
      <c r="CEK159" s="31"/>
      <c r="CEL159" s="31"/>
      <c r="CEM159" s="31"/>
      <c r="CEN159" s="31"/>
      <c r="CEO159" s="31"/>
      <c r="CEP159" s="31"/>
      <c r="CEQ159" s="31"/>
      <c r="CER159" s="31"/>
      <c r="CES159" s="31"/>
      <c r="CET159" s="31"/>
      <c r="CEU159" s="31"/>
      <c r="CEV159" s="31"/>
      <c r="CEW159" s="31"/>
      <c r="CEX159" s="31"/>
      <c r="CEY159" s="31"/>
      <c r="CEZ159" s="31"/>
      <c r="CFA159" s="31"/>
      <c r="CFB159" s="31"/>
      <c r="CFC159" s="31"/>
      <c r="CFD159" s="31"/>
      <c r="CFE159" s="31"/>
      <c r="CFF159" s="31"/>
      <c r="CFG159" s="31"/>
      <c r="CFH159" s="31"/>
      <c r="CFI159" s="31"/>
      <c r="CFJ159" s="31"/>
      <c r="CFK159" s="31"/>
      <c r="CFL159" s="31"/>
      <c r="CFM159" s="31"/>
      <c r="CFN159" s="31"/>
      <c r="CFO159" s="31"/>
      <c r="CFP159" s="31"/>
      <c r="CFQ159" s="31"/>
      <c r="CFR159" s="31"/>
      <c r="CFS159" s="31"/>
      <c r="CFT159" s="31"/>
      <c r="CFU159" s="31"/>
      <c r="CFV159" s="31"/>
      <c r="CFW159" s="31"/>
      <c r="CFX159" s="31"/>
      <c r="CFY159" s="31"/>
      <c r="CFZ159" s="31"/>
      <c r="CGA159" s="31"/>
      <c r="CGB159" s="31"/>
      <c r="CGC159" s="31"/>
      <c r="CGD159" s="31"/>
      <c r="CGE159" s="31"/>
      <c r="CGF159" s="31"/>
      <c r="CGG159" s="31"/>
      <c r="CGH159" s="31"/>
      <c r="CGI159" s="31"/>
      <c r="CGJ159" s="31"/>
      <c r="CGK159" s="31"/>
      <c r="CGL159" s="31"/>
      <c r="CGM159" s="31"/>
      <c r="CGN159" s="31"/>
      <c r="CGO159" s="31"/>
      <c r="CGP159" s="31"/>
      <c r="CGQ159" s="31"/>
      <c r="CGR159" s="31"/>
      <c r="CGS159" s="31"/>
      <c r="CGT159" s="31"/>
      <c r="CGU159" s="31"/>
      <c r="CGV159" s="31"/>
      <c r="CGW159" s="31"/>
      <c r="CGX159" s="31"/>
      <c r="CGY159" s="31"/>
      <c r="CGZ159" s="31"/>
      <c r="CHA159" s="31"/>
      <c r="CHB159" s="31"/>
      <c r="CHC159" s="31"/>
      <c r="CHD159" s="31"/>
      <c r="CHE159" s="31"/>
      <c r="CHF159" s="31"/>
      <c r="CHG159" s="31"/>
      <c r="CHH159" s="31"/>
      <c r="CHI159" s="31"/>
      <c r="CHJ159" s="31"/>
      <c r="CHK159" s="31"/>
      <c r="CHL159" s="31"/>
      <c r="CHM159" s="31"/>
      <c r="CHN159" s="31"/>
      <c r="CHO159" s="31"/>
      <c r="CHP159" s="31"/>
      <c r="CHQ159" s="31"/>
      <c r="CHR159" s="31"/>
      <c r="CHS159" s="31"/>
      <c r="CHT159" s="31"/>
      <c r="CHU159" s="31"/>
      <c r="CHV159" s="31"/>
      <c r="CHW159" s="31"/>
      <c r="CHX159" s="31"/>
      <c r="CHY159" s="31"/>
      <c r="CHZ159" s="31"/>
      <c r="CIA159" s="31"/>
      <c r="CIB159" s="31"/>
      <c r="CIC159" s="31"/>
      <c r="CID159" s="31"/>
      <c r="CIE159" s="31"/>
      <c r="CIF159" s="31"/>
      <c r="CIG159" s="31"/>
      <c r="CIH159" s="31"/>
      <c r="CII159" s="31"/>
      <c r="CIJ159" s="31"/>
      <c r="CIK159" s="31"/>
      <c r="CIL159" s="31"/>
      <c r="CIM159" s="31"/>
      <c r="CIN159" s="31"/>
      <c r="CIO159" s="31"/>
      <c r="CIP159" s="31"/>
      <c r="CIQ159" s="31"/>
      <c r="CIR159" s="31"/>
      <c r="CIS159" s="31"/>
      <c r="CIT159" s="31"/>
      <c r="CIU159" s="31"/>
      <c r="CIV159" s="31"/>
      <c r="CIW159" s="31"/>
      <c r="CIX159" s="31"/>
      <c r="CIY159" s="31"/>
      <c r="CIZ159" s="31"/>
      <c r="CJA159" s="31"/>
      <c r="CJB159" s="31"/>
      <c r="CJC159" s="31"/>
      <c r="CJD159" s="31"/>
      <c r="CJE159" s="31"/>
      <c r="CJF159" s="31"/>
      <c r="CJG159" s="31"/>
      <c r="CJH159" s="31"/>
      <c r="CJI159" s="31"/>
      <c r="CJJ159" s="31"/>
      <c r="CJK159" s="31"/>
      <c r="CJL159" s="31"/>
      <c r="CJM159" s="31"/>
      <c r="CJN159" s="31"/>
      <c r="CJO159" s="31"/>
      <c r="CJP159" s="31"/>
      <c r="CJQ159" s="31"/>
      <c r="CJR159" s="31"/>
      <c r="CJS159" s="31"/>
      <c r="CJT159" s="31"/>
      <c r="CJU159" s="31"/>
      <c r="CJV159" s="31"/>
      <c r="CJW159" s="31"/>
      <c r="CJX159" s="31"/>
      <c r="CJY159" s="31"/>
      <c r="CJZ159" s="31"/>
      <c r="CKA159" s="31"/>
      <c r="CKB159" s="31"/>
      <c r="CKC159" s="31"/>
      <c r="CKD159" s="31"/>
      <c r="CKE159" s="31"/>
      <c r="CKF159" s="31"/>
      <c r="CKG159" s="31"/>
      <c r="CKH159" s="31"/>
      <c r="CKI159" s="31"/>
      <c r="CKJ159" s="31"/>
      <c r="CKK159" s="31"/>
      <c r="CKL159" s="31"/>
      <c r="CKM159" s="31"/>
      <c r="CKN159" s="31"/>
      <c r="CKO159" s="31"/>
      <c r="CKP159" s="31"/>
      <c r="CKQ159" s="31"/>
      <c r="CKR159" s="31"/>
      <c r="CKS159" s="31"/>
      <c r="CKT159" s="31"/>
      <c r="CKU159" s="31"/>
      <c r="CKV159" s="31"/>
      <c r="CKW159" s="31"/>
      <c r="CKX159" s="31"/>
      <c r="CKY159" s="31"/>
      <c r="CKZ159" s="31"/>
      <c r="CLA159" s="31"/>
      <c r="CLB159" s="31"/>
      <c r="CLC159" s="31"/>
      <c r="CLD159" s="31"/>
      <c r="CLE159" s="31"/>
      <c r="CLF159" s="31"/>
      <c r="CLG159" s="31"/>
      <c r="CLH159" s="31"/>
      <c r="CLI159" s="31"/>
      <c r="CLJ159" s="31"/>
      <c r="CLK159" s="31"/>
      <c r="CLL159" s="31"/>
      <c r="CLM159" s="31"/>
      <c r="CLN159" s="31"/>
      <c r="CLO159" s="31"/>
      <c r="CLP159" s="31"/>
      <c r="CLQ159" s="31"/>
      <c r="CLR159" s="31"/>
      <c r="CLS159" s="31"/>
      <c r="CLT159" s="31"/>
      <c r="CLU159" s="31"/>
      <c r="CLV159" s="31"/>
      <c r="CLW159" s="31"/>
      <c r="CLX159" s="31"/>
      <c r="CLY159" s="31"/>
      <c r="CLZ159" s="31"/>
      <c r="CMA159" s="31"/>
      <c r="CMB159" s="31"/>
      <c r="CMC159" s="31"/>
      <c r="CMD159" s="31"/>
      <c r="CME159" s="31"/>
      <c r="CMF159" s="31"/>
      <c r="CMG159" s="31"/>
      <c r="CMH159" s="31"/>
      <c r="CMI159" s="31"/>
      <c r="CMJ159" s="31"/>
      <c r="CMK159" s="31"/>
      <c r="CML159" s="31"/>
      <c r="CMM159" s="31"/>
      <c r="CMN159" s="31"/>
      <c r="CMO159" s="31"/>
      <c r="CMP159" s="31"/>
      <c r="CMQ159" s="31"/>
      <c r="CMR159" s="31"/>
      <c r="CMS159" s="31"/>
      <c r="CMT159" s="31"/>
      <c r="CMU159" s="31"/>
      <c r="CMV159" s="31"/>
      <c r="CMW159" s="31"/>
      <c r="CMX159" s="31"/>
      <c r="CMY159" s="31"/>
      <c r="CMZ159" s="31"/>
      <c r="CNA159" s="31"/>
      <c r="CNB159" s="31"/>
      <c r="CNC159" s="31"/>
      <c r="CND159" s="31"/>
      <c r="CNE159" s="31"/>
      <c r="CNF159" s="31"/>
      <c r="CNG159" s="31"/>
      <c r="CNH159" s="31"/>
      <c r="CNI159" s="31"/>
      <c r="CNJ159" s="31"/>
      <c r="CNK159" s="31"/>
      <c r="CNL159" s="31"/>
      <c r="CNM159" s="31"/>
      <c r="CNN159" s="31"/>
      <c r="CNO159" s="31"/>
      <c r="CNP159" s="31"/>
      <c r="CNQ159" s="31"/>
      <c r="CNR159" s="31"/>
      <c r="CNS159" s="31"/>
      <c r="CNT159" s="31"/>
      <c r="CNU159" s="31"/>
      <c r="CNV159" s="31"/>
      <c r="CNW159" s="31"/>
      <c r="CNX159" s="31"/>
      <c r="CNY159" s="31"/>
      <c r="CNZ159" s="31"/>
      <c r="COA159" s="31"/>
      <c r="COB159" s="31"/>
      <c r="COC159" s="31"/>
      <c r="COD159" s="31"/>
      <c r="COE159" s="31"/>
      <c r="COF159" s="31"/>
      <c r="COG159" s="31"/>
      <c r="COH159" s="31"/>
      <c r="COI159" s="31"/>
      <c r="COJ159" s="31"/>
      <c r="COK159" s="31"/>
      <c r="COL159" s="31"/>
      <c r="COM159" s="31"/>
      <c r="CON159" s="31"/>
      <c r="COO159" s="31"/>
      <c r="COP159" s="31"/>
      <c r="COQ159" s="31"/>
      <c r="COR159" s="31"/>
      <c r="COS159" s="31"/>
      <c r="COT159" s="31"/>
      <c r="COU159" s="31"/>
      <c r="COV159" s="31"/>
      <c r="COW159" s="31"/>
      <c r="COX159" s="31"/>
      <c r="COY159" s="31"/>
      <c r="COZ159" s="31"/>
      <c r="CPA159" s="31"/>
      <c r="CPB159" s="31"/>
      <c r="CPC159" s="31"/>
      <c r="CPD159" s="31"/>
      <c r="CPE159" s="31"/>
      <c r="CPF159" s="31"/>
      <c r="CPG159" s="31"/>
      <c r="CPH159" s="31"/>
      <c r="CPI159" s="31"/>
      <c r="CPJ159" s="31"/>
      <c r="CPK159" s="31"/>
      <c r="CPL159" s="31"/>
      <c r="CPM159" s="31"/>
      <c r="CPN159" s="31"/>
      <c r="CPO159" s="31"/>
      <c r="CPP159" s="31"/>
      <c r="CPQ159" s="31"/>
      <c r="CPR159" s="31"/>
      <c r="CPS159" s="31"/>
      <c r="CPT159" s="31"/>
      <c r="CPU159" s="31"/>
      <c r="CPV159" s="31"/>
      <c r="CPW159" s="31"/>
      <c r="CPX159" s="31"/>
      <c r="CPY159" s="31"/>
      <c r="CPZ159" s="31"/>
      <c r="CQA159" s="31"/>
      <c r="CQB159" s="31"/>
      <c r="CQC159" s="31"/>
      <c r="CQD159" s="31"/>
      <c r="CQE159" s="31"/>
      <c r="CQF159" s="31"/>
      <c r="CQG159" s="31"/>
      <c r="CQH159" s="31"/>
      <c r="CQI159" s="31"/>
      <c r="CQJ159" s="31"/>
      <c r="CQK159" s="31"/>
      <c r="CQL159" s="31"/>
      <c r="CQM159" s="31"/>
      <c r="CQN159" s="31"/>
      <c r="CQO159" s="31"/>
      <c r="CQP159" s="31"/>
      <c r="CQQ159" s="31"/>
      <c r="CQR159" s="31"/>
      <c r="CQS159" s="31"/>
      <c r="CQT159" s="31"/>
      <c r="CQU159" s="31"/>
      <c r="CQV159" s="31"/>
      <c r="CQW159" s="31"/>
      <c r="CQX159" s="31"/>
      <c r="CQY159" s="31"/>
      <c r="CQZ159" s="31"/>
      <c r="CRA159" s="31"/>
      <c r="CRB159" s="31"/>
      <c r="CRC159" s="31"/>
      <c r="CRD159" s="31"/>
      <c r="CRE159" s="31"/>
      <c r="CRF159" s="31"/>
      <c r="CRG159" s="31"/>
      <c r="CRH159" s="31"/>
      <c r="CRI159" s="31"/>
      <c r="CRJ159" s="31"/>
      <c r="CRK159" s="31"/>
      <c r="CRL159" s="31"/>
      <c r="CRM159" s="31"/>
      <c r="CRN159" s="31"/>
      <c r="CRO159" s="31"/>
      <c r="CRP159" s="31"/>
      <c r="CRQ159" s="31"/>
      <c r="CRR159" s="31"/>
      <c r="CRS159" s="31"/>
      <c r="CRT159" s="31"/>
      <c r="CRU159" s="31"/>
      <c r="CRV159" s="31"/>
      <c r="CRW159" s="31"/>
      <c r="CRX159" s="31"/>
      <c r="CRY159" s="31"/>
      <c r="CRZ159" s="31"/>
      <c r="CSA159" s="31"/>
      <c r="CSB159" s="31"/>
      <c r="CSC159" s="31"/>
      <c r="CSD159" s="31"/>
      <c r="CSE159" s="31"/>
      <c r="CSF159" s="31"/>
      <c r="CSG159" s="31"/>
      <c r="CSH159" s="31"/>
      <c r="CSI159" s="31"/>
      <c r="CSJ159" s="31"/>
      <c r="CSK159" s="31"/>
      <c r="CSL159" s="31"/>
      <c r="CSM159" s="31"/>
      <c r="CSN159" s="31"/>
      <c r="CSO159" s="31"/>
      <c r="CSP159" s="31"/>
      <c r="CSQ159" s="31"/>
      <c r="CSR159" s="31"/>
      <c r="CSS159" s="31"/>
      <c r="CST159" s="31"/>
      <c r="CSU159" s="31"/>
      <c r="CSV159" s="31"/>
      <c r="CSW159" s="31"/>
      <c r="CSX159" s="31"/>
      <c r="CSY159" s="31"/>
      <c r="CSZ159" s="31"/>
      <c r="CTA159" s="31"/>
      <c r="CTB159" s="31"/>
      <c r="CTC159" s="31"/>
      <c r="CTD159" s="31"/>
      <c r="CTE159" s="31"/>
      <c r="CTF159" s="31"/>
      <c r="CTG159" s="31"/>
      <c r="CTH159" s="31"/>
      <c r="CTI159" s="31"/>
      <c r="CTJ159" s="31"/>
      <c r="CTK159" s="31"/>
      <c r="CTL159" s="31"/>
      <c r="CTM159" s="31"/>
      <c r="CTN159" s="31"/>
      <c r="CTO159" s="31"/>
      <c r="CTP159" s="31"/>
      <c r="CTQ159" s="31"/>
      <c r="CTR159" s="31"/>
      <c r="CTS159" s="31"/>
      <c r="CTT159" s="31"/>
      <c r="CTU159" s="31"/>
      <c r="CTV159" s="31"/>
      <c r="CTW159" s="31"/>
      <c r="CTX159" s="31"/>
      <c r="CTY159" s="31"/>
      <c r="CTZ159" s="31"/>
      <c r="CUA159" s="31"/>
      <c r="CUB159" s="31"/>
      <c r="CUC159" s="31"/>
      <c r="CUD159" s="31"/>
      <c r="CUE159" s="31"/>
      <c r="CUF159" s="31"/>
      <c r="CUG159" s="31"/>
      <c r="CUH159" s="31"/>
      <c r="CUI159" s="31"/>
      <c r="CUJ159" s="31"/>
      <c r="CUK159" s="31"/>
      <c r="CUL159" s="31"/>
      <c r="CUM159" s="31"/>
      <c r="CUN159" s="31"/>
      <c r="CUO159" s="31"/>
      <c r="CUP159" s="31"/>
      <c r="CUQ159" s="31"/>
      <c r="CUR159" s="31"/>
      <c r="CUS159" s="31"/>
      <c r="CUT159" s="31"/>
      <c r="CUU159" s="31"/>
      <c r="CUV159" s="31"/>
      <c r="CUW159" s="31"/>
      <c r="CUX159" s="31"/>
      <c r="CUY159" s="31"/>
      <c r="CUZ159" s="31"/>
      <c r="CVA159" s="31"/>
      <c r="CVB159" s="31"/>
      <c r="CVC159" s="31"/>
      <c r="CVD159" s="31"/>
      <c r="CVE159" s="31"/>
      <c r="CVF159" s="31"/>
      <c r="CVG159" s="31"/>
      <c r="CVH159" s="31"/>
      <c r="CVI159" s="31"/>
      <c r="CVJ159" s="31"/>
      <c r="CVK159" s="31"/>
      <c r="CVL159" s="31"/>
      <c r="CVM159" s="31"/>
      <c r="CVN159" s="31"/>
      <c r="CVO159" s="31"/>
      <c r="CVP159" s="31"/>
      <c r="CVQ159" s="31"/>
      <c r="CVR159" s="31"/>
      <c r="CVS159" s="31"/>
      <c r="CVT159" s="31"/>
      <c r="CVU159" s="31"/>
      <c r="CVV159" s="31"/>
      <c r="CVW159" s="31"/>
      <c r="CVX159" s="31"/>
      <c r="CVY159" s="31"/>
      <c r="CVZ159" s="31"/>
      <c r="CWA159" s="31"/>
      <c r="CWB159" s="31"/>
      <c r="CWC159" s="31"/>
      <c r="CWD159" s="31"/>
      <c r="CWE159" s="31"/>
      <c r="CWF159" s="31"/>
      <c r="CWG159" s="31"/>
      <c r="CWH159" s="31"/>
      <c r="CWI159" s="31"/>
      <c r="CWJ159" s="31"/>
      <c r="CWK159" s="31"/>
      <c r="CWL159" s="31"/>
      <c r="CWM159" s="31"/>
      <c r="CWN159" s="31"/>
      <c r="CWO159" s="31"/>
      <c r="CWP159" s="31"/>
      <c r="CWQ159" s="31"/>
      <c r="CWR159" s="31"/>
      <c r="CWS159" s="31"/>
      <c r="CWT159" s="31"/>
      <c r="CWU159" s="31"/>
      <c r="CWV159" s="31"/>
      <c r="CWW159" s="31"/>
      <c r="CWX159" s="31"/>
      <c r="CWY159" s="31"/>
      <c r="CWZ159" s="31"/>
      <c r="CXA159" s="31"/>
      <c r="CXB159" s="31"/>
      <c r="CXC159" s="31"/>
      <c r="CXD159" s="31"/>
      <c r="CXE159" s="31"/>
      <c r="CXF159" s="31"/>
      <c r="CXG159" s="31"/>
      <c r="CXH159" s="31"/>
    </row>
    <row r="160" spans="1:2660" s="82" customFormat="1" ht="31.5" customHeight="1" x14ac:dyDescent="0.2">
      <c r="A160" s="8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31"/>
      <c r="BK160" s="31"/>
      <c r="BL160" s="31"/>
      <c r="BM160" s="31"/>
      <c r="BN160" s="31"/>
      <c r="BO160" s="31"/>
      <c r="BP160" s="31"/>
      <c r="BQ160" s="31"/>
      <c r="BR160" s="31"/>
      <c r="BS160" s="31"/>
      <c r="BT160" s="31"/>
      <c r="BU160" s="31"/>
      <c r="BV160" s="31"/>
      <c r="BW160" s="31"/>
      <c r="BX160" s="31"/>
      <c r="BY160" s="31"/>
      <c r="BZ160" s="31"/>
      <c r="CA160" s="31"/>
      <c r="CB160" s="31"/>
      <c r="CC160" s="31"/>
      <c r="CD160" s="31"/>
      <c r="CE160" s="31"/>
      <c r="CF160" s="31"/>
      <c r="CG160" s="31"/>
      <c r="CH160" s="31"/>
      <c r="CI160" s="31"/>
      <c r="CJ160" s="31"/>
      <c r="CK160" s="31"/>
      <c r="CL160" s="31"/>
      <c r="CM160" s="31"/>
      <c r="CN160" s="31"/>
      <c r="CO160" s="31"/>
      <c r="CP160" s="31"/>
      <c r="CQ160" s="31"/>
      <c r="CR160" s="31"/>
      <c r="CS160" s="31"/>
      <c r="CT160" s="31"/>
      <c r="CU160" s="31"/>
      <c r="CV160" s="31"/>
      <c r="CW160" s="31"/>
      <c r="CX160" s="31"/>
      <c r="CY160" s="31"/>
      <c r="CZ160" s="31"/>
      <c r="DA160" s="31"/>
      <c r="DB160" s="31"/>
      <c r="DC160" s="31"/>
      <c r="DD160" s="31"/>
      <c r="DE160" s="31"/>
      <c r="DF160" s="31"/>
      <c r="DG160" s="31"/>
      <c r="DH160" s="31"/>
      <c r="DI160" s="31"/>
      <c r="DJ160" s="31"/>
      <c r="DK160" s="31"/>
      <c r="DL160" s="31"/>
      <c r="DM160" s="31"/>
      <c r="DN160" s="31"/>
      <c r="DO160" s="31"/>
      <c r="DP160" s="31"/>
      <c r="DQ160" s="31"/>
      <c r="DR160" s="31"/>
      <c r="DS160" s="31"/>
      <c r="DT160" s="31"/>
      <c r="DU160" s="31"/>
      <c r="DV160" s="31"/>
      <c r="DW160" s="31"/>
      <c r="DX160" s="31"/>
      <c r="DY160" s="31"/>
      <c r="DZ160" s="31"/>
      <c r="EA160" s="31"/>
      <c r="EB160" s="31"/>
      <c r="EC160" s="31"/>
      <c r="ED160" s="31"/>
      <c r="EE160" s="31"/>
      <c r="EF160" s="31"/>
      <c r="EG160" s="31"/>
      <c r="EH160" s="31"/>
      <c r="EI160" s="31"/>
      <c r="EJ160" s="31"/>
      <c r="EK160" s="31"/>
      <c r="EL160" s="31"/>
      <c r="EM160" s="31"/>
      <c r="EN160" s="31"/>
      <c r="EO160" s="31"/>
      <c r="EP160" s="31"/>
      <c r="EQ160" s="31"/>
      <c r="ER160" s="31"/>
      <c r="ES160" s="31"/>
      <c r="ET160" s="31"/>
      <c r="EU160" s="31"/>
      <c r="EV160" s="31"/>
      <c r="EW160" s="31"/>
      <c r="EX160" s="31"/>
      <c r="EY160" s="31"/>
      <c r="EZ160" s="31"/>
      <c r="FA160" s="31"/>
      <c r="FB160" s="31"/>
      <c r="FC160" s="31"/>
      <c r="FD160" s="31"/>
      <c r="FE160" s="31"/>
      <c r="FF160" s="31"/>
      <c r="FG160" s="31"/>
      <c r="FH160" s="31"/>
      <c r="FI160" s="31"/>
      <c r="FJ160" s="31"/>
      <c r="FK160" s="31"/>
      <c r="FL160" s="31"/>
      <c r="FM160" s="31"/>
      <c r="FN160" s="31"/>
      <c r="FO160" s="31"/>
      <c r="FP160" s="31"/>
      <c r="FQ160" s="31"/>
      <c r="FR160" s="31"/>
      <c r="FS160" s="31"/>
      <c r="FT160" s="31"/>
      <c r="FU160" s="31"/>
      <c r="FV160" s="31"/>
      <c r="FW160" s="31"/>
      <c r="FX160" s="31"/>
      <c r="FY160" s="31"/>
      <c r="FZ160" s="31"/>
      <c r="GA160" s="31"/>
      <c r="GB160" s="31"/>
      <c r="GC160" s="31"/>
      <c r="GD160" s="31"/>
      <c r="GE160" s="31"/>
      <c r="GF160" s="31"/>
      <c r="GG160" s="31"/>
      <c r="GH160" s="31"/>
      <c r="GI160" s="31"/>
      <c r="GJ160" s="31"/>
      <c r="GK160" s="31"/>
      <c r="GL160" s="31"/>
      <c r="GM160" s="31"/>
      <c r="GN160" s="31"/>
      <c r="GO160" s="31"/>
      <c r="GP160" s="31"/>
      <c r="GQ160" s="31"/>
      <c r="GR160" s="31"/>
      <c r="GS160" s="31"/>
      <c r="GT160" s="31"/>
      <c r="GU160" s="31"/>
      <c r="GV160" s="31"/>
      <c r="GW160" s="31"/>
      <c r="GX160" s="31"/>
      <c r="GY160" s="31"/>
      <c r="GZ160" s="31"/>
      <c r="HA160" s="31"/>
      <c r="HB160" s="31"/>
      <c r="HC160" s="31"/>
      <c r="HD160" s="31"/>
      <c r="HE160" s="31"/>
      <c r="HF160" s="31"/>
      <c r="HG160" s="31"/>
      <c r="HH160" s="31"/>
      <c r="HI160" s="31"/>
      <c r="HJ160" s="31"/>
      <c r="HK160" s="31"/>
      <c r="HL160" s="31"/>
      <c r="HM160" s="31"/>
      <c r="HN160" s="31"/>
      <c r="HO160" s="31"/>
      <c r="HP160" s="31"/>
      <c r="HQ160" s="31"/>
      <c r="HR160" s="31"/>
      <c r="HS160" s="31"/>
      <c r="HT160" s="31"/>
      <c r="HU160" s="31"/>
      <c r="HV160" s="31"/>
      <c r="HW160" s="31"/>
      <c r="HX160" s="31"/>
      <c r="HY160" s="31"/>
      <c r="HZ160" s="31"/>
      <c r="IA160" s="31"/>
      <c r="IB160" s="31"/>
      <c r="IC160" s="31"/>
      <c r="ID160" s="31"/>
      <c r="IE160" s="31"/>
      <c r="IF160" s="31"/>
      <c r="IG160" s="31"/>
      <c r="IH160" s="31"/>
      <c r="II160" s="31"/>
      <c r="IJ160" s="31"/>
      <c r="IK160" s="31"/>
      <c r="IL160" s="31"/>
      <c r="IM160" s="31"/>
      <c r="IN160" s="31"/>
      <c r="IO160" s="31"/>
      <c r="IP160" s="31"/>
      <c r="IQ160" s="31"/>
      <c r="IR160" s="31"/>
      <c r="IS160" s="31"/>
      <c r="IT160" s="31"/>
      <c r="IU160" s="31"/>
      <c r="IV160" s="31"/>
      <c r="IW160" s="31"/>
      <c r="IX160" s="31"/>
      <c r="IY160" s="31"/>
      <c r="IZ160" s="31"/>
      <c r="JA160" s="31"/>
      <c r="JB160" s="31"/>
      <c r="JC160" s="31"/>
      <c r="JD160" s="31"/>
      <c r="JE160" s="31"/>
      <c r="JF160" s="31"/>
      <c r="JG160" s="31"/>
      <c r="JH160" s="31"/>
      <c r="JI160" s="31"/>
      <c r="JJ160" s="31"/>
      <c r="JK160" s="31"/>
      <c r="JL160" s="31"/>
      <c r="JM160" s="31"/>
      <c r="JN160" s="31"/>
      <c r="JO160" s="31"/>
      <c r="JP160" s="31"/>
      <c r="JQ160" s="31"/>
      <c r="JR160" s="31"/>
      <c r="JS160" s="31"/>
      <c r="JT160" s="31"/>
      <c r="JU160" s="31"/>
      <c r="JV160" s="31"/>
      <c r="JW160" s="31"/>
      <c r="JX160" s="31"/>
      <c r="JY160" s="31"/>
      <c r="JZ160" s="31"/>
      <c r="KA160" s="31"/>
      <c r="KB160" s="31"/>
      <c r="KC160" s="31"/>
      <c r="KD160" s="31"/>
      <c r="KE160" s="31"/>
      <c r="KF160" s="31"/>
      <c r="KG160" s="31"/>
      <c r="KH160" s="31"/>
      <c r="KI160" s="31"/>
      <c r="KJ160" s="31"/>
      <c r="KK160" s="31"/>
      <c r="KL160" s="31"/>
      <c r="KM160" s="31"/>
      <c r="KN160" s="31"/>
      <c r="KO160" s="31"/>
      <c r="KP160" s="31"/>
      <c r="KQ160" s="31"/>
      <c r="KR160" s="31"/>
      <c r="KS160" s="31"/>
      <c r="KT160" s="31"/>
      <c r="KU160" s="31"/>
      <c r="KV160" s="31"/>
      <c r="KW160" s="31"/>
      <c r="KX160" s="31"/>
      <c r="KY160" s="31"/>
      <c r="KZ160" s="31"/>
      <c r="LA160" s="31"/>
      <c r="LB160" s="31"/>
      <c r="LC160" s="31"/>
      <c r="LD160" s="31"/>
      <c r="LE160" s="31"/>
      <c r="LF160" s="31"/>
      <c r="LG160" s="31"/>
      <c r="LH160" s="31"/>
      <c r="LI160" s="31"/>
      <c r="LJ160" s="31"/>
      <c r="LK160" s="31"/>
      <c r="LL160" s="31"/>
      <c r="LM160" s="31"/>
      <c r="LN160" s="31"/>
      <c r="LO160" s="31"/>
      <c r="LP160" s="31"/>
      <c r="LQ160" s="31"/>
      <c r="LR160" s="31"/>
      <c r="LS160" s="31"/>
      <c r="LT160" s="31"/>
      <c r="LU160" s="31"/>
      <c r="LV160" s="31"/>
      <c r="LW160" s="31"/>
      <c r="LX160" s="31"/>
      <c r="LY160" s="31"/>
      <c r="LZ160" s="31"/>
      <c r="MA160" s="31"/>
      <c r="MB160" s="31"/>
      <c r="MC160" s="31"/>
      <c r="MD160" s="31"/>
      <c r="ME160" s="31"/>
      <c r="MF160" s="31"/>
      <c r="MG160" s="31"/>
      <c r="MH160" s="31"/>
      <c r="MI160" s="31"/>
      <c r="MJ160" s="31"/>
      <c r="MK160" s="31"/>
      <c r="ML160" s="31"/>
      <c r="MM160" s="31"/>
      <c r="MN160" s="31"/>
      <c r="MO160" s="31"/>
      <c r="MP160" s="31"/>
      <c r="MQ160" s="31"/>
      <c r="MR160" s="31"/>
      <c r="MS160" s="31"/>
      <c r="MT160" s="31"/>
      <c r="MU160" s="31"/>
      <c r="MV160" s="31"/>
      <c r="MW160" s="31"/>
      <c r="MX160" s="31"/>
      <c r="MY160" s="31"/>
      <c r="MZ160" s="31"/>
      <c r="NA160" s="31"/>
      <c r="NB160" s="31"/>
      <c r="NC160" s="31"/>
      <c r="ND160" s="31"/>
      <c r="NE160" s="31"/>
      <c r="NF160" s="31"/>
      <c r="NG160" s="31"/>
      <c r="NH160" s="31"/>
      <c r="NI160" s="31"/>
      <c r="NJ160" s="31"/>
      <c r="NK160" s="31"/>
      <c r="NL160" s="31"/>
      <c r="NM160" s="31"/>
      <c r="NN160" s="31"/>
      <c r="NO160" s="31"/>
      <c r="NP160" s="31"/>
      <c r="NQ160" s="31"/>
      <c r="NR160" s="31"/>
      <c r="NS160" s="31"/>
      <c r="NT160" s="31"/>
      <c r="NU160" s="31"/>
      <c r="NV160" s="31"/>
      <c r="NW160" s="31"/>
      <c r="NX160" s="31"/>
      <c r="NY160" s="31"/>
      <c r="NZ160" s="31"/>
      <c r="OA160" s="31"/>
      <c r="OB160" s="31"/>
      <c r="OC160" s="31"/>
      <c r="OD160" s="31"/>
      <c r="OE160" s="31"/>
      <c r="OF160" s="31"/>
      <c r="OG160" s="31"/>
      <c r="OH160" s="31"/>
      <c r="OI160" s="31"/>
      <c r="OJ160" s="31"/>
      <c r="OK160" s="31"/>
      <c r="OL160" s="31"/>
      <c r="OM160" s="31"/>
      <c r="ON160" s="31"/>
      <c r="OO160" s="31"/>
      <c r="OP160" s="31"/>
      <c r="OQ160" s="31"/>
      <c r="OR160" s="31"/>
      <c r="OS160" s="31"/>
      <c r="OT160" s="31"/>
      <c r="OU160" s="31"/>
      <c r="OV160" s="31"/>
      <c r="OW160" s="31"/>
      <c r="OX160" s="31"/>
      <c r="OY160" s="31"/>
      <c r="OZ160" s="31"/>
      <c r="PA160" s="31"/>
      <c r="PB160" s="31"/>
      <c r="PC160" s="31"/>
      <c r="PD160" s="31"/>
      <c r="PE160" s="31"/>
      <c r="PF160" s="31"/>
      <c r="PG160" s="31"/>
      <c r="PH160" s="31"/>
      <c r="PI160" s="31"/>
      <c r="PJ160" s="31"/>
      <c r="PK160" s="31"/>
      <c r="PL160" s="31"/>
      <c r="PM160" s="31"/>
      <c r="PN160" s="31"/>
      <c r="PO160" s="31"/>
      <c r="PP160" s="31"/>
      <c r="PQ160" s="31"/>
      <c r="PR160" s="31"/>
      <c r="PS160" s="31"/>
      <c r="PT160" s="31"/>
      <c r="PU160" s="31"/>
      <c r="PV160" s="31"/>
      <c r="PW160" s="31"/>
      <c r="PX160" s="31"/>
      <c r="PY160" s="31"/>
      <c r="PZ160" s="31"/>
      <c r="QA160" s="31"/>
      <c r="QB160" s="31"/>
      <c r="QC160" s="31"/>
      <c r="QD160" s="31"/>
      <c r="QE160" s="31"/>
      <c r="QF160" s="31"/>
      <c r="QG160" s="31"/>
      <c r="QH160" s="31"/>
      <c r="QI160" s="31"/>
      <c r="QJ160" s="31"/>
      <c r="QK160" s="31"/>
      <c r="QL160" s="31"/>
      <c r="QM160" s="31"/>
      <c r="QN160" s="31"/>
      <c r="QO160" s="31"/>
      <c r="QP160" s="31"/>
      <c r="QQ160" s="31"/>
      <c r="QR160" s="31"/>
      <c r="QS160" s="31"/>
      <c r="QT160" s="31"/>
      <c r="QU160" s="31"/>
      <c r="QV160" s="31"/>
      <c r="QW160" s="31"/>
      <c r="QX160" s="31"/>
      <c r="QY160" s="31"/>
      <c r="QZ160" s="31"/>
      <c r="RA160" s="31"/>
      <c r="RB160" s="31"/>
      <c r="RC160" s="31"/>
      <c r="RD160" s="31"/>
      <c r="RE160" s="31"/>
      <c r="RF160" s="31"/>
      <c r="RG160" s="31"/>
      <c r="RH160" s="31"/>
      <c r="RI160" s="31"/>
      <c r="RJ160" s="31"/>
      <c r="RK160" s="31"/>
      <c r="RL160" s="31"/>
      <c r="RM160" s="31"/>
      <c r="RN160" s="31"/>
      <c r="RO160" s="31"/>
      <c r="RP160" s="31"/>
      <c r="RQ160" s="31"/>
      <c r="RR160" s="31"/>
      <c r="RS160" s="31"/>
      <c r="RT160" s="31"/>
      <c r="RU160" s="31"/>
      <c r="RV160" s="31"/>
      <c r="RW160" s="31"/>
      <c r="RX160" s="31"/>
      <c r="RY160" s="31"/>
      <c r="RZ160" s="31"/>
      <c r="SA160" s="31"/>
      <c r="SB160" s="31"/>
      <c r="SC160" s="31"/>
      <c r="SD160" s="31"/>
      <c r="SE160" s="31"/>
      <c r="SF160" s="31"/>
      <c r="SG160" s="31"/>
      <c r="SH160" s="31"/>
      <c r="SI160" s="31"/>
      <c r="SJ160" s="31"/>
      <c r="SK160" s="31"/>
      <c r="SL160" s="31"/>
      <c r="SM160" s="31"/>
      <c r="SN160" s="31"/>
      <c r="SO160" s="31"/>
      <c r="SP160" s="31"/>
      <c r="SQ160" s="31"/>
      <c r="SR160" s="31"/>
      <c r="SS160" s="31"/>
      <c r="ST160" s="31"/>
      <c r="SU160" s="31"/>
      <c r="SV160" s="31"/>
      <c r="SW160" s="31"/>
      <c r="SX160" s="31"/>
      <c r="SY160" s="31"/>
      <c r="SZ160" s="31"/>
      <c r="TA160" s="31"/>
      <c r="TB160" s="31"/>
      <c r="TC160" s="31"/>
      <c r="TD160" s="31"/>
      <c r="TE160" s="31"/>
      <c r="TF160" s="31"/>
      <c r="TG160" s="31"/>
      <c r="TH160" s="31"/>
      <c r="TI160" s="31"/>
      <c r="TJ160" s="31"/>
      <c r="TK160" s="31"/>
      <c r="TL160" s="31"/>
      <c r="TM160" s="31"/>
      <c r="TN160" s="31"/>
      <c r="TO160" s="31"/>
      <c r="TP160" s="31"/>
      <c r="TQ160" s="31"/>
      <c r="TR160" s="31"/>
      <c r="TS160" s="31"/>
      <c r="TT160" s="31"/>
      <c r="TU160" s="31"/>
      <c r="TV160" s="31"/>
      <c r="TW160" s="31"/>
      <c r="TX160" s="31"/>
      <c r="TY160" s="31"/>
      <c r="TZ160" s="31"/>
      <c r="UA160" s="31"/>
      <c r="UB160" s="31"/>
      <c r="UC160" s="31"/>
      <c r="UD160" s="31"/>
      <c r="UE160" s="31"/>
      <c r="UF160" s="31"/>
      <c r="UG160" s="31"/>
      <c r="UH160" s="31"/>
      <c r="UI160" s="31"/>
      <c r="UJ160" s="31"/>
      <c r="UK160" s="31"/>
      <c r="UL160" s="31"/>
      <c r="UM160" s="31"/>
      <c r="UN160" s="31"/>
      <c r="UO160" s="31"/>
      <c r="UP160" s="31"/>
      <c r="UQ160" s="31"/>
      <c r="UR160" s="31"/>
      <c r="US160" s="31"/>
      <c r="UT160" s="31"/>
      <c r="UU160" s="31"/>
      <c r="UV160" s="31"/>
      <c r="UW160" s="31"/>
      <c r="UX160" s="31"/>
      <c r="UY160" s="31"/>
      <c r="UZ160" s="31"/>
      <c r="VA160" s="31"/>
      <c r="VB160" s="31"/>
      <c r="VC160" s="31"/>
      <c r="VD160" s="31"/>
      <c r="VE160" s="31"/>
      <c r="VF160" s="31"/>
      <c r="VG160" s="31"/>
      <c r="VH160" s="31"/>
      <c r="VI160" s="31"/>
      <c r="VJ160" s="31"/>
      <c r="VK160" s="31"/>
      <c r="VL160" s="31"/>
      <c r="VM160" s="31"/>
      <c r="VN160" s="31"/>
      <c r="VO160" s="31"/>
      <c r="VP160" s="31"/>
      <c r="VQ160" s="31"/>
      <c r="VR160" s="31"/>
      <c r="VS160" s="31"/>
      <c r="VT160" s="31"/>
      <c r="VU160" s="31"/>
      <c r="VV160" s="31"/>
      <c r="VW160" s="31"/>
      <c r="VX160" s="31"/>
      <c r="VY160" s="31"/>
      <c r="VZ160" s="31"/>
      <c r="WA160" s="31"/>
      <c r="WB160" s="31"/>
      <c r="WC160" s="31"/>
      <c r="WD160" s="31"/>
      <c r="WE160" s="31"/>
      <c r="WF160" s="31"/>
      <c r="WG160" s="31"/>
      <c r="WH160" s="31"/>
      <c r="WI160" s="31"/>
      <c r="WJ160" s="31"/>
      <c r="WK160" s="31"/>
      <c r="WL160" s="31"/>
      <c r="WM160" s="31"/>
      <c r="WN160" s="31"/>
      <c r="WO160" s="31"/>
      <c r="WP160" s="31"/>
      <c r="WQ160" s="31"/>
      <c r="WR160" s="31"/>
      <c r="WS160" s="31"/>
      <c r="WT160" s="31"/>
      <c r="WU160" s="31"/>
      <c r="WV160" s="31"/>
      <c r="WW160" s="31"/>
      <c r="WX160" s="31"/>
      <c r="WY160" s="31"/>
      <c r="WZ160" s="31"/>
      <c r="XA160" s="31"/>
      <c r="XB160" s="31"/>
      <c r="XC160" s="31"/>
      <c r="XD160" s="31"/>
      <c r="XE160" s="31"/>
      <c r="XF160" s="31"/>
      <c r="XG160" s="31"/>
      <c r="XH160" s="31"/>
      <c r="XI160" s="31"/>
      <c r="XJ160" s="31"/>
      <c r="XK160" s="31"/>
      <c r="XL160" s="31"/>
      <c r="XM160" s="31"/>
      <c r="XN160" s="31"/>
      <c r="XO160" s="31"/>
      <c r="XP160" s="31"/>
      <c r="XQ160" s="31"/>
      <c r="XR160" s="31"/>
      <c r="XS160" s="31"/>
      <c r="XT160" s="31"/>
      <c r="XU160" s="31"/>
      <c r="XV160" s="31"/>
      <c r="XW160" s="31"/>
      <c r="XX160" s="31"/>
      <c r="XY160" s="31"/>
      <c r="XZ160" s="31"/>
      <c r="YA160" s="31"/>
      <c r="YB160" s="31"/>
      <c r="YC160" s="31"/>
      <c r="YD160" s="31"/>
      <c r="YE160" s="31"/>
      <c r="YF160" s="31"/>
      <c r="YG160" s="31"/>
      <c r="YH160" s="31"/>
      <c r="YI160" s="31"/>
      <c r="YJ160" s="31"/>
      <c r="YK160" s="31"/>
      <c r="YL160" s="31"/>
      <c r="YM160" s="31"/>
      <c r="YN160" s="31"/>
      <c r="YO160" s="31"/>
      <c r="YP160" s="31"/>
      <c r="YQ160" s="31"/>
      <c r="YR160" s="31"/>
      <c r="YS160" s="31"/>
      <c r="YT160" s="31"/>
      <c r="YU160" s="31"/>
      <c r="YV160" s="31"/>
      <c r="YW160" s="31"/>
      <c r="YX160" s="31"/>
      <c r="YY160" s="31"/>
      <c r="YZ160" s="31"/>
      <c r="ZA160" s="31"/>
      <c r="ZB160" s="31"/>
      <c r="ZC160" s="31"/>
      <c r="ZD160" s="31"/>
      <c r="ZE160" s="31"/>
      <c r="ZF160" s="31"/>
      <c r="ZG160" s="31"/>
      <c r="ZH160" s="31"/>
      <c r="ZI160" s="31"/>
      <c r="ZJ160" s="31"/>
      <c r="ZK160" s="31"/>
      <c r="ZL160" s="31"/>
      <c r="ZM160" s="31"/>
      <c r="ZN160" s="31"/>
      <c r="ZO160" s="31"/>
      <c r="ZP160" s="31"/>
      <c r="ZQ160" s="31"/>
      <c r="ZR160" s="31"/>
      <c r="ZS160" s="31"/>
      <c r="ZT160" s="31"/>
      <c r="ZU160" s="31"/>
      <c r="ZV160" s="31"/>
      <c r="ZW160" s="31"/>
      <c r="ZX160" s="31"/>
      <c r="ZY160" s="31"/>
      <c r="ZZ160" s="31"/>
      <c r="AAA160" s="31"/>
      <c r="AAB160" s="31"/>
      <c r="AAC160" s="31"/>
      <c r="AAD160" s="31"/>
      <c r="AAE160" s="31"/>
      <c r="AAF160" s="31"/>
      <c r="AAG160" s="31"/>
      <c r="AAH160" s="31"/>
      <c r="AAI160" s="31"/>
      <c r="AAJ160" s="31"/>
      <c r="AAK160" s="31"/>
      <c r="AAL160" s="31"/>
      <c r="AAM160" s="31"/>
      <c r="AAN160" s="31"/>
      <c r="AAO160" s="31"/>
      <c r="AAP160" s="31"/>
      <c r="AAQ160" s="31"/>
      <c r="AAR160" s="31"/>
      <c r="AAS160" s="31"/>
      <c r="AAT160" s="31"/>
      <c r="AAU160" s="31"/>
      <c r="AAV160" s="31"/>
      <c r="AAW160" s="31"/>
      <c r="AAX160" s="31"/>
      <c r="AAY160" s="31"/>
      <c r="AAZ160" s="31"/>
      <c r="ABA160" s="31"/>
      <c r="ABB160" s="31"/>
      <c r="ABC160" s="31"/>
      <c r="ABD160" s="31"/>
      <c r="ABE160" s="31"/>
      <c r="ABF160" s="31"/>
      <c r="ABG160" s="31"/>
      <c r="ABH160" s="31"/>
      <c r="ABI160" s="31"/>
      <c r="ABJ160" s="31"/>
      <c r="ABK160" s="31"/>
      <c r="ABL160" s="31"/>
      <c r="ABM160" s="31"/>
      <c r="ABN160" s="31"/>
      <c r="ABO160" s="31"/>
      <c r="ABP160" s="31"/>
      <c r="ABQ160" s="31"/>
      <c r="ABR160" s="31"/>
      <c r="ABS160" s="31"/>
      <c r="ABT160" s="31"/>
      <c r="ABU160" s="31"/>
      <c r="ABV160" s="31"/>
      <c r="ABW160" s="31"/>
      <c r="ABX160" s="31"/>
      <c r="ABY160" s="31"/>
      <c r="ABZ160" s="31"/>
      <c r="ACA160" s="31"/>
      <c r="ACB160" s="31"/>
      <c r="ACC160" s="31"/>
      <c r="ACD160" s="31"/>
      <c r="ACE160" s="31"/>
      <c r="ACF160" s="31"/>
      <c r="ACG160" s="31"/>
      <c r="ACH160" s="31"/>
      <c r="ACI160" s="31"/>
      <c r="ACJ160" s="31"/>
      <c r="ACK160" s="31"/>
      <c r="ACL160" s="31"/>
      <c r="ACM160" s="31"/>
      <c r="ACN160" s="31"/>
      <c r="ACO160" s="31"/>
      <c r="ACP160" s="31"/>
      <c r="ACQ160" s="31"/>
      <c r="ACR160" s="31"/>
      <c r="ACS160" s="31"/>
      <c r="ACT160" s="31"/>
      <c r="ACU160" s="31"/>
      <c r="ACV160" s="31"/>
      <c r="ACW160" s="31"/>
      <c r="ACX160" s="31"/>
      <c r="ACY160" s="31"/>
      <c r="ACZ160" s="31"/>
      <c r="ADA160" s="31"/>
      <c r="ADB160" s="31"/>
      <c r="ADC160" s="31"/>
      <c r="ADD160" s="31"/>
      <c r="ADE160" s="31"/>
      <c r="ADF160" s="31"/>
      <c r="ADG160" s="31"/>
      <c r="ADH160" s="31"/>
      <c r="ADI160" s="31"/>
      <c r="ADJ160" s="31"/>
      <c r="ADK160" s="31"/>
      <c r="ADL160" s="31"/>
      <c r="ADM160" s="31"/>
      <c r="ADN160" s="31"/>
      <c r="ADO160" s="31"/>
      <c r="ADP160" s="31"/>
      <c r="ADQ160" s="31"/>
      <c r="ADR160" s="31"/>
      <c r="ADS160" s="31"/>
      <c r="ADT160" s="31"/>
      <c r="ADU160" s="31"/>
      <c r="ADV160" s="31"/>
      <c r="ADW160" s="31"/>
      <c r="ADX160" s="31"/>
      <c r="ADY160" s="31"/>
      <c r="ADZ160" s="31"/>
      <c r="AEA160" s="31"/>
      <c r="AEB160" s="31"/>
      <c r="AEC160" s="31"/>
      <c r="AED160" s="31"/>
      <c r="AEE160" s="31"/>
      <c r="AEF160" s="31"/>
      <c r="AEG160" s="31"/>
      <c r="AEH160" s="31"/>
      <c r="AEI160" s="31"/>
      <c r="AEJ160" s="31"/>
      <c r="AEK160" s="31"/>
      <c r="AEL160" s="31"/>
      <c r="AEM160" s="31"/>
      <c r="AEN160" s="31"/>
      <c r="AEO160" s="31"/>
      <c r="AEP160" s="31"/>
      <c r="AEQ160" s="31"/>
      <c r="AER160" s="31"/>
      <c r="AES160" s="31"/>
      <c r="AET160" s="31"/>
      <c r="AEU160" s="31"/>
      <c r="AEV160" s="31"/>
      <c r="AEW160" s="31"/>
      <c r="AEX160" s="31"/>
      <c r="AEY160" s="31"/>
      <c r="AEZ160" s="31"/>
      <c r="AFA160" s="31"/>
      <c r="AFB160" s="31"/>
      <c r="AFC160" s="31"/>
      <c r="AFD160" s="31"/>
      <c r="AFE160" s="31"/>
      <c r="AFF160" s="31"/>
      <c r="AFG160" s="31"/>
      <c r="AFH160" s="31"/>
      <c r="AFI160" s="31"/>
      <c r="AFJ160" s="31"/>
      <c r="AFK160" s="31"/>
      <c r="AFL160" s="31"/>
      <c r="AFM160" s="31"/>
      <c r="AFN160" s="31"/>
      <c r="AFO160" s="31"/>
      <c r="AFP160" s="31"/>
      <c r="AFQ160" s="31"/>
      <c r="AFR160" s="31"/>
      <c r="AFS160" s="31"/>
      <c r="AFT160" s="31"/>
      <c r="AFU160" s="31"/>
      <c r="AFV160" s="31"/>
      <c r="AFW160" s="31"/>
      <c r="AFX160" s="31"/>
      <c r="AFY160" s="31"/>
      <c r="AFZ160" s="31"/>
      <c r="AGA160" s="31"/>
      <c r="AGB160" s="31"/>
      <c r="AGC160" s="31"/>
      <c r="AGD160" s="31"/>
      <c r="AGE160" s="31"/>
      <c r="AGF160" s="31"/>
      <c r="AGG160" s="31"/>
      <c r="AGH160" s="31"/>
      <c r="AGI160" s="31"/>
      <c r="AGJ160" s="31"/>
      <c r="AGK160" s="31"/>
      <c r="AGL160" s="31"/>
      <c r="AGM160" s="31"/>
      <c r="AGN160" s="31"/>
      <c r="AGO160" s="31"/>
      <c r="AGP160" s="31"/>
      <c r="AGQ160" s="31"/>
      <c r="AGR160" s="31"/>
      <c r="AGS160" s="31"/>
      <c r="AGT160" s="31"/>
      <c r="AGU160" s="31"/>
      <c r="AGV160" s="31"/>
      <c r="AGW160" s="31"/>
      <c r="AGX160" s="31"/>
      <c r="AGY160" s="31"/>
      <c r="AGZ160" s="31"/>
      <c r="AHA160" s="31"/>
      <c r="AHB160" s="31"/>
      <c r="AHC160" s="31"/>
      <c r="AHD160" s="31"/>
      <c r="AHE160" s="31"/>
      <c r="AHF160" s="31"/>
      <c r="AHG160" s="31"/>
      <c r="AHH160" s="31"/>
      <c r="AHI160" s="31"/>
      <c r="AHJ160" s="31"/>
      <c r="AHK160" s="31"/>
      <c r="AHL160" s="31"/>
      <c r="AHM160" s="31"/>
      <c r="AHN160" s="31"/>
      <c r="AHO160" s="31"/>
      <c r="AHP160" s="31"/>
      <c r="AHQ160" s="31"/>
      <c r="AHR160" s="31"/>
      <c r="AHS160" s="31"/>
      <c r="AHT160" s="31"/>
      <c r="AHU160" s="31"/>
      <c r="AHV160" s="31"/>
      <c r="AHW160" s="31"/>
      <c r="AHX160" s="31"/>
      <c r="AHY160" s="31"/>
      <c r="AHZ160" s="31"/>
      <c r="AIA160" s="31"/>
      <c r="AIB160" s="31"/>
      <c r="AIC160" s="31"/>
      <c r="AID160" s="31"/>
      <c r="AIE160" s="31"/>
      <c r="AIF160" s="31"/>
      <c r="AIG160" s="31"/>
      <c r="AIH160" s="31"/>
      <c r="AII160" s="31"/>
      <c r="AIJ160" s="31"/>
      <c r="AIK160" s="31"/>
      <c r="AIL160" s="31"/>
      <c r="AIM160" s="31"/>
      <c r="AIN160" s="31"/>
      <c r="AIO160" s="31"/>
      <c r="AIP160" s="31"/>
      <c r="AIQ160" s="31"/>
      <c r="AIR160" s="31"/>
      <c r="AIS160" s="31"/>
      <c r="AIT160" s="31"/>
      <c r="AIU160" s="31"/>
      <c r="AIV160" s="31"/>
      <c r="AIW160" s="31"/>
      <c r="AIX160" s="31"/>
      <c r="AIY160" s="31"/>
      <c r="AIZ160" s="31"/>
      <c r="AJA160" s="31"/>
      <c r="AJB160" s="31"/>
      <c r="AJC160" s="31"/>
      <c r="AJD160" s="31"/>
      <c r="AJE160" s="31"/>
      <c r="AJF160" s="31"/>
      <c r="AJG160" s="31"/>
      <c r="AJH160" s="31"/>
      <c r="AJI160" s="31"/>
      <c r="AJJ160" s="31"/>
      <c r="AJK160" s="31"/>
      <c r="AJL160" s="31"/>
      <c r="AJM160" s="31"/>
      <c r="AJN160" s="31"/>
      <c r="AJO160" s="31"/>
      <c r="AJP160" s="31"/>
      <c r="AJQ160" s="31"/>
      <c r="AJR160" s="31"/>
      <c r="AJS160" s="31"/>
      <c r="AJT160" s="31"/>
      <c r="AJU160" s="31"/>
      <c r="AJV160" s="31"/>
      <c r="AJW160" s="31"/>
      <c r="AJX160" s="31"/>
      <c r="AJY160" s="31"/>
      <c r="AJZ160" s="31"/>
      <c r="AKA160" s="31"/>
      <c r="AKB160" s="31"/>
      <c r="AKC160" s="31"/>
      <c r="AKD160" s="31"/>
      <c r="AKE160" s="31"/>
      <c r="AKF160" s="31"/>
      <c r="AKG160" s="31"/>
      <c r="AKH160" s="31"/>
      <c r="AKI160" s="31"/>
      <c r="AKJ160" s="31"/>
      <c r="AKK160" s="31"/>
      <c r="AKL160" s="31"/>
      <c r="AKM160" s="31"/>
      <c r="AKN160" s="31"/>
      <c r="AKO160" s="31"/>
      <c r="AKP160" s="31"/>
      <c r="AKQ160" s="31"/>
      <c r="AKR160" s="31"/>
      <c r="AKS160" s="31"/>
      <c r="AKT160" s="31"/>
      <c r="AKU160" s="31"/>
      <c r="AKV160" s="31"/>
      <c r="AKW160" s="31"/>
      <c r="AKX160" s="31"/>
      <c r="AKY160" s="31"/>
      <c r="AKZ160" s="31"/>
      <c r="ALA160" s="31"/>
      <c r="ALB160" s="31"/>
      <c r="ALC160" s="31"/>
      <c r="ALD160" s="31"/>
      <c r="ALE160" s="31"/>
      <c r="ALF160" s="31"/>
      <c r="ALG160" s="31"/>
      <c r="ALH160" s="31"/>
      <c r="ALI160" s="31"/>
      <c r="ALJ160" s="31"/>
      <c r="ALK160" s="31"/>
      <c r="ALL160" s="31"/>
      <c r="ALM160" s="31"/>
      <c r="ALN160" s="31"/>
      <c r="ALO160" s="31"/>
      <c r="ALP160" s="31"/>
      <c r="ALQ160" s="31"/>
      <c r="ALR160" s="31"/>
      <c r="ALS160" s="31"/>
      <c r="ALT160" s="31"/>
      <c r="ALU160" s="31"/>
      <c r="ALV160" s="31"/>
      <c r="ALW160" s="31"/>
      <c r="ALX160" s="31"/>
      <c r="ALY160" s="31"/>
      <c r="ALZ160" s="31"/>
      <c r="AMA160" s="31"/>
      <c r="AMB160" s="31"/>
      <c r="AMC160" s="31"/>
      <c r="AMD160" s="31"/>
      <c r="AME160" s="31"/>
      <c r="AMF160" s="31"/>
      <c r="AMG160" s="31"/>
      <c r="AMH160" s="31"/>
      <c r="AMI160" s="31"/>
      <c r="AMJ160" s="31"/>
      <c r="AMK160" s="31"/>
      <c r="AML160" s="31"/>
      <c r="AMM160" s="31"/>
      <c r="AMN160" s="31"/>
      <c r="AMO160" s="31"/>
      <c r="AMP160" s="31"/>
      <c r="AMQ160" s="31"/>
      <c r="AMR160" s="31"/>
      <c r="AMS160" s="31"/>
      <c r="AMT160" s="31"/>
      <c r="AMU160" s="31"/>
      <c r="AMV160" s="31"/>
      <c r="AMW160" s="31"/>
      <c r="AMX160" s="31"/>
      <c r="AMY160" s="31"/>
      <c r="AMZ160" s="31"/>
      <c r="ANA160" s="31"/>
      <c r="ANB160" s="31"/>
      <c r="ANC160" s="31"/>
      <c r="AND160" s="31"/>
      <c r="ANE160" s="31"/>
      <c r="ANF160" s="31"/>
      <c r="ANG160" s="31"/>
      <c r="ANH160" s="31"/>
      <c r="ANI160" s="31"/>
      <c r="ANJ160" s="31"/>
      <c r="ANK160" s="31"/>
      <c r="ANL160" s="31"/>
      <c r="ANM160" s="31"/>
      <c r="ANN160" s="31"/>
      <c r="ANO160" s="31"/>
      <c r="ANP160" s="31"/>
      <c r="ANQ160" s="31"/>
      <c r="ANR160" s="31"/>
      <c r="ANS160" s="31"/>
      <c r="ANT160" s="31"/>
      <c r="ANU160" s="31"/>
      <c r="ANV160" s="31"/>
      <c r="ANW160" s="31"/>
      <c r="ANX160" s="31"/>
      <c r="ANY160" s="31"/>
      <c r="ANZ160" s="31"/>
      <c r="AOA160" s="31"/>
      <c r="AOB160" s="31"/>
      <c r="AOC160" s="31"/>
      <c r="AOD160" s="31"/>
      <c r="AOE160" s="31"/>
      <c r="AOF160" s="31"/>
      <c r="AOG160" s="31"/>
      <c r="AOH160" s="31"/>
      <c r="AOI160" s="31"/>
      <c r="AOJ160" s="31"/>
      <c r="AOK160" s="31"/>
      <c r="AOL160" s="31"/>
      <c r="AOM160" s="31"/>
      <c r="AON160" s="31"/>
      <c r="AOO160" s="31"/>
      <c r="AOP160" s="31"/>
      <c r="AOQ160" s="31"/>
      <c r="AOR160" s="31"/>
      <c r="AOS160" s="31"/>
      <c r="AOT160" s="31"/>
      <c r="AOU160" s="31"/>
      <c r="AOV160" s="31"/>
      <c r="AOW160" s="31"/>
      <c r="AOX160" s="31"/>
      <c r="AOY160" s="31"/>
      <c r="AOZ160" s="31"/>
      <c r="APA160" s="31"/>
      <c r="APB160" s="31"/>
      <c r="APC160" s="31"/>
      <c r="APD160" s="31"/>
      <c r="APE160" s="31"/>
      <c r="APF160" s="31"/>
      <c r="APG160" s="31"/>
      <c r="APH160" s="31"/>
      <c r="API160" s="31"/>
      <c r="APJ160" s="31"/>
      <c r="APK160" s="31"/>
      <c r="APL160" s="31"/>
      <c r="APM160" s="31"/>
      <c r="APN160" s="31"/>
      <c r="APO160" s="31"/>
      <c r="APP160" s="31"/>
      <c r="APQ160" s="31"/>
      <c r="APR160" s="31"/>
      <c r="APS160" s="31"/>
      <c r="APT160" s="31"/>
      <c r="APU160" s="31"/>
      <c r="APV160" s="31"/>
      <c r="APW160" s="31"/>
      <c r="APX160" s="31"/>
      <c r="APY160" s="31"/>
      <c r="APZ160" s="31"/>
      <c r="AQA160" s="31"/>
      <c r="AQB160" s="31"/>
      <c r="AQC160" s="31"/>
      <c r="AQD160" s="31"/>
      <c r="AQE160" s="31"/>
      <c r="AQF160" s="31"/>
      <c r="AQG160" s="31"/>
      <c r="AQH160" s="31"/>
      <c r="AQI160" s="31"/>
      <c r="AQJ160" s="31"/>
      <c r="AQK160" s="31"/>
      <c r="AQL160" s="31"/>
      <c r="AQM160" s="31"/>
      <c r="AQN160" s="31"/>
      <c r="AQO160" s="31"/>
      <c r="AQP160" s="31"/>
      <c r="AQQ160" s="31"/>
      <c r="AQR160" s="31"/>
      <c r="AQS160" s="31"/>
      <c r="AQT160" s="31"/>
      <c r="AQU160" s="31"/>
      <c r="AQV160" s="31"/>
      <c r="AQW160" s="31"/>
      <c r="AQX160" s="31"/>
      <c r="AQY160" s="31"/>
      <c r="AQZ160" s="31"/>
      <c r="ARA160" s="31"/>
      <c r="ARB160" s="31"/>
      <c r="ARC160" s="31"/>
      <c r="ARD160" s="31"/>
      <c r="ARE160" s="31"/>
      <c r="ARF160" s="31"/>
      <c r="ARG160" s="31"/>
      <c r="ARH160" s="31"/>
      <c r="ARI160" s="31"/>
      <c r="ARJ160" s="31"/>
      <c r="ARK160" s="31"/>
      <c r="ARL160" s="31"/>
      <c r="ARM160" s="31"/>
      <c r="ARN160" s="31"/>
      <c r="ARO160" s="31"/>
      <c r="ARP160" s="31"/>
      <c r="ARQ160" s="31"/>
      <c r="ARR160" s="31"/>
      <c r="ARS160" s="31"/>
      <c r="ART160" s="31"/>
      <c r="ARU160" s="31"/>
      <c r="ARV160" s="31"/>
      <c r="ARW160" s="31"/>
      <c r="ARX160" s="31"/>
      <c r="ARY160" s="31"/>
      <c r="ARZ160" s="31"/>
      <c r="ASA160" s="31"/>
      <c r="ASB160" s="31"/>
      <c r="ASC160" s="31"/>
      <c r="ASD160" s="31"/>
      <c r="ASE160" s="31"/>
      <c r="ASF160" s="31"/>
      <c r="ASG160" s="31"/>
      <c r="ASH160" s="31"/>
      <c r="ASI160" s="31"/>
      <c r="ASJ160" s="31"/>
      <c r="ASK160" s="31"/>
      <c r="ASL160" s="31"/>
      <c r="ASM160" s="31"/>
      <c r="ASN160" s="31"/>
      <c r="ASO160" s="31"/>
      <c r="ASP160" s="31"/>
      <c r="ASQ160" s="31"/>
      <c r="ASR160" s="31"/>
      <c r="ASS160" s="31"/>
      <c r="AST160" s="31"/>
      <c r="ASU160" s="31"/>
      <c r="ASV160" s="31"/>
      <c r="ASW160" s="31"/>
      <c r="ASX160" s="31"/>
      <c r="ASY160" s="31"/>
      <c r="ASZ160" s="31"/>
      <c r="ATA160" s="31"/>
      <c r="ATB160" s="31"/>
      <c r="ATC160" s="31"/>
      <c r="ATD160" s="31"/>
      <c r="ATE160" s="31"/>
      <c r="ATF160" s="31"/>
      <c r="ATG160" s="31"/>
      <c r="ATH160" s="31"/>
      <c r="ATI160" s="31"/>
      <c r="ATJ160" s="31"/>
      <c r="ATK160" s="31"/>
      <c r="ATL160" s="31"/>
      <c r="ATM160" s="31"/>
      <c r="ATN160" s="31"/>
      <c r="ATO160" s="31"/>
      <c r="ATP160" s="31"/>
      <c r="ATQ160" s="31"/>
      <c r="ATR160" s="31"/>
      <c r="ATS160" s="31"/>
      <c r="ATT160" s="31"/>
      <c r="ATU160" s="31"/>
      <c r="ATV160" s="31"/>
      <c r="ATW160" s="31"/>
      <c r="ATX160" s="31"/>
      <c r="ATY160" s="31"/>
      <c r="ATZ160" s="31"/>
      <c r="AUA160" s="31"/>
      <c r="AUB160" s="31"/>
      <c r="AUC160" s="31"/>
      <c r="AUD160" s="31"/>
      <c r="AUE160" s="31"/>
      <c r="AUF160" s="31"/>
      <c r="AUG160" s="31"/>
      <c r="AUH160" s="31"/>
      <c r="AUI160" s="31"/>
      <c r="AUJ160" s="31"/>
      <c r="AUK160" s="31"/>
      <c r="AUL160" s="31"/>
      <c r="AUM160" s="31"/>
      <c r="AUN160" s="31"/>
      <c r="AUO160" s="31"/>
      <c r="AUP160" s="31"/>
      <c r="AUQ160" s="31"/>
      <c r="AUR160" s="31"/>
      <c r="AUS160" s="31"/>
      <c r="AUT160" s="31"/>
      <c r="AUU160" s="31"/>
      <c r="AUV160" s="31"/>
      <c r="AUW160" s="31"/>
      <c r="AUX160" s="31"/>
      <c r="AUY160" s="31"/>
      <c r="AUZ160" s="31"/>
      <c r="AVA160" s="31"/>
      <c r="AVB160" s="31"/>
      <c r="AVC160" s="31"/>
      <c r="AVD160" s="31"/>
      <c r="AVE160" s="31"/>
      <c r="AVF160" s="31"/>
      <c r="AVG160" s="31"/>
      <c r="AVH160" s="31"/>
      <c r="AVI160" s="31"/>
      <c r="AVJ160" s="31"/>
      <c r="AVK160" s="31"/>
      <c r="AVL160" s="31"/>
      <c r="AVM160" s="31"/>
      <c r="AVN160" s="31"/>
      <c r="AVO160" s="31"/>
      <c r="AVP160" s="31"/>
      <c r="AVQ160" s="31"/>
      <c r="AVR160" s="31"/>
      <c r="AVS160" s="31"/>
      <c r="AVT160" s="31"/>
      <c r="AVU160" s="31"/>
      <c r="AVV160" s="31"/>
      <c r="AVW160" s="31"/>
      <c r="AVX160" s="31"/>
      <c r="AVY160" s="31"/>
      <c r="AVZ160" s="31"/>
      <c r="AWA160" s="31"/>
      <c r="AWB160" s="31"/>
      <c r="AWC160" s="31"/>
      <c r="AWD160" s="31"/>
      <c r="AWE160" s="31"/>
      <c r="AWF160" s="31"/>
      <c r="AWG160" s="31"/>
      <c r="AWH160" s="31"/>
      <c r="AWI160" s="31"/>
      <c r="AWJ160" s="31"/>
      <c r="AWK160" s="31"/>
      <c r="AWL160" s="31"/>
      <c r="AWM160" s="31"/>
      <c r="AWN160" s="31"/>
      <c r="AWO160" s="31"/>
      <c r="AWP160" s="31"/>
      <c r="AWQ160" s="31"/>
      <c r="AWR160" s="31"/>
      <c r="AWS160" s="31"/>
      <c r="AWT160" s="31"/>
      <c r="AWU160" s="31"/>
      <c r="AWV160" s="31"/>
      <c r="AWW160" s="31"/>
      <c r="AWX160" s="31"/>
      <c r="AWY160" s="31"/>
      <c r="AWZ160" s="31"/>
      <c r="AXA160" s="31"/>
      <c r="AXB160" s="31"/>
      <c r="AXC160" s="31"/>
      <c r="AXD160" s="31"/>
      <c r="AXE160" s="31"/>
      <c r="AXF160" s="31"/>
      <c r="AXG160" s="31"/>
      <c r="AXH160" s="31"/>
      <c r="AXI160" s="31"/>
      <c r="AXJ160" s="31"/>
      <c r="AXK160" s="31"/>
      <c r="AXL160" s="31"/>
      <c r="AXM160" s="31"/>
      <c r="AXN160" s="31"/>
      <c r="AXO160" s="31"/>
      <c r="AXP160" s="31"/>
      <c r="AXQ160" s="31"/>
      <c r="AXR160" s="31"/>
      <c r="AXS160" s="31"/>
      <c r="AXT160" s="31"/>
      <c r="AXU160" s="31"/>
      <c r="AXV160" s="31"/>
      <c r="AXW160" s="31"/>
      <c r="AXX160" s="31"/>
      <c r="AXY160" s="31"/>
      <c r="AXZ160" s="31"/>
      <c r="AYA160" s="31"/>
      <c r="AYB160" s="31"/>
      <c r="AYC160" s="31"/>
      <c r="AYD160" s="31"/>
      <c r="AYE160" s="31"/>
      <c r="AYF160" s="31"/>
      <c r="AYG160" s="31"/>
      <c r="AYH160" s="31"/>
      <c r="AYI160" s="31"/>
      <c r="AYJ160" s="31"/>
      <c r="AYK160" s="31"/>
      <c r="AYL160" s="31"/>
      <c r="AYM160" s="31"/>
      <c r="AYN160" s="31"/>
      <c r="AYO160" s="31"/>
      <c r="AYP160" s="31"/>
      <c r="AYQ160" s="31"/>
      <c r="AYR160" s="31"/>
      <c r="AYS160" s="31"/>
      <c r="AYT160" s="31"/>
      <c r="AYU160" s="31"/>
      <c r="AYV160" s="31"/>
      <c r="AYW160" s="31"/>
      <c r="AYX160" s="31"/>
      <c r="AYY160" s="31"/>
      <c r="AYZ160" s="31"/>
      <c r="AZA160" s="31"/>
      <c r="AZB160" s="31"/>
      <c r="AZC160" s="31"/>
      <c r="AZD160" s="31"/>
      <c r="AZE160" s="31"/>
      <c r="AZF160" s="31"/>
      <c r="AZG160" s="31"/>
      <c r="AZH160" s="31"/>
      <c r="AZI160" s="31"/>
      <c r="AZJ160" s="31"/>
      <c r="AZK160" s="31"/>
      <c r="AZL160" s="31"/>
      <c r="AZM160" s="31"/>
      <c r="AZN160" s="31"/>
      <c r="AZO160" s="31"/>
      <c r="AZP160" s="31"/>
      <c r="AZQ160" s="31"/>
      <c r="AZR160" s="31"/>
      <c r="AZS160" s="31"/>
      <c r="AZT160" s="31"/>
      <c r="AZU160" s="31"/>
      <c r="AZV160" s="31"/>
      <c r="AZW160" s="31"/>
      <c r="AZX160" s="31"/>
      <c r="AZY160" s="31"/>
      <c r="AZZ160" s="31"/>
      <c r="BAA160" s="31"/>
      <c r="BAB160" s="31"/>
      <c r="BAC160" s="31"/>
      <c r="BAD160" s="31"/>
      <c r="BAE160" s="31"/>
      <c r="BAF160" s="31"/>
      <c r="BAG160" s="31"/>
      <c r="BAH160" s="31"/>
      <c r="BAI160" s="31"/>
      <c r="BAJ160" s="31"/>
      <c r="BAK160" s="31"/>
      <c r="BAL160" s="31"/>
      <c r="BAM160" s="31"/>
      <c r="BAN160" s="31"/>
      <c r="BAO160" s="31"/>
      <c r="BAP160" s="31"/>
      <c r="BAQ160" s="31"/>
      <c r="BAR160" s="31"/>
      <c r="BAS160" s="31"/>
      <c r="BAT160" s="31"/>
      <c r="BAU160" s="31"/>
      <c r="BAV160" s="31"/>
      <c r="BAW160" s="31"/>
      <c r="BAX160" s="31"/>
      <c r="BAY160" s="31"/>
      <c r="BAZ160" s="31"/>
      <c r="BBA160" s="31"/>
      <c r="BBB160" s="31"/>
      <c r="BBC160" s="31"/>
      <c r="BBD160" s="31"/>
      <c r="BBE160" s="31"/>
      <c r="BBF160" s="31"/>
      <c r="BBG160" s="31"/>
      <c r="BBH160" s="31"/>
      <c r="BBI160" s="31"/>
      <c r="BBJ160" s="31"/>
      <c r="BBK160" s="31"/>
      <c r="BBL160" s="31"/>
      <c r="BBM160" s="31"/>
      <c r="BBN160" s="31"/>
      <c r="BBO160" s="31"/>
      <c r="BBP160" s="31"/>
      <c r="BBQ160" s="31"/>
      <c r="BBR160" s="31"/>
      <c r="BBS160" s="31"/>
      <c r="BBT160" s="31"/>
      <c r="BBU160" s="31"/>
      <c r="BBV160" s="31"/>
      <c r="BBW160" s="31"/>
      <c r="BBX160" s="31"/>
      <c r="BBY160" s="31"/>
      <c r="BBZ160" s="31"/>
      <c r="BCA160" s="31"/>
      <c r="BCB160" s="31"/>
      <c r="BCC160" s="31"/>
      <c r="BCD160" s="31"/>
      <c r="BCE160" s="31"/>
      <c r="BCF160" s="31"/>
      <c r="BCG160" s="31"/>
      <c r="BCH160" s="31"/>
      <c r="BCI160" s="31"/>
      <c r="BCJ160" s="31"/>
      <c r="BCK160" s="31"/>
      <c r="BCL160" s="31"/>
      <c r="BCM160" s="31"/>
      <c r="BCN160" s="31"/>
      <c r="BCO160" s="31"/>
      <c r="BCP160" s="31"/>
      <c r="BCQ160" s="31"/>
      <c r="BCR160" s="31"/>
      <c r="BCS160" s="31"/>
      <c r="BCT160" s="31"/>
      <c r="BCU160" s="31"/>
      <c r="BCV160" s="31"/>
      <c r="BCW160" s="31"/>
      <c r="BCX160" s="31"/>
      <c r="BCY160" s="31"/>
      <c r="BCZ160" s="31"/>
      <c r="BDA160" s="31"/>
      <c r="BDB160" s="31"/>
      <c r="BDC160" s="31"/>
      <c r="BDD160" s="31"/>
      <c r="BDE160" s="31"/>
      <c r="BDF160" s="31"/>
      <c r="BDG160" s="31"/>
      <c r="BDH160" s="31"/>
      <c r="BDI160" s="31"/>
      <c r="BDJ160" s="31"/>
      <c r="BDK160" s="31"/>
      <c r="BDL160" s="31"/>
      <c r="BDM160" s="31"/>
      <c r="BDN160" s="31"/>
      <c r="BDO160" s="31"/>
      <c r="BDP160" s="31"/>
      <c r="BDQ160" s="31"/>
      <c r="BDR160" s="31"/>
      <c r="BDS160" s="31"/>
      <c r="BDT160" s="31"/>
      <c r="BDU160" s="31"/>
      <c r="BDV160" s="31"/>
      <c r="BDW160" s="31"/>
      <c r="BDX160" s="31"/>
      <c r="BDY160" s="31"/>
      <c r="BDZ160" s="31"/>
      <c r="BEA160" s="31"/>
      <c r="BEB160" s="31"/>
      <c r="BEC160" s="31"/>
      <c r="BED160" s="31"/>
      <c r="BEE160" s="31"/>
      <c r="BEF160" s="31"/>
      <c r="BEG160" s="31"/>
      <c r="BEH160" s="31"/>
      <c r="BEI160" s="31"/>
      <c r="BEJ160" s="31"/>
      <c r="BEK160" s="31"/>
      <c r="BEL160" s="31"/>
      <c r="BEM160" s="31"/>
      <c r="BEN160" s="31"/>
      <c r="BEO160" s="31"/>
      <c r="BEP160" s="31"/>
      <c r="BEQ160" s="31"/>
      <c r="BER160" s="31"/>
      <c r="BES160" s="31"/>
      <c r="BET160" s="31"/>
      <c r="BEU160" s="31"/>
      <c r="BEV160" s="31"/>
      <c r="BEW160" s="31"/>
      <c r="BEX160" s="31"/>
      <c r="BEY160" s="31"/>
      <c r="BEZ160" s="31"/>
      <c r="BFA160" s="31"/>
      <c r="BFB160" s="31"/>
      <c r="BFC160" s="31"/>
      <c r="BFD160" s="31"/>
      <c r="BFE160" s="31"/>
      <c r="BFF160" s="31"/>
      <c r="BFG160" s="31"/>
      <c r="BFH160" s="31"/>
      <c r="BFI160" s="31"/>
      <c r="BFJ160" s="31"/>
      <c r="BFK160" s="31"/>
      <c r="BFL160" s="31"/>
      <c r="BFM160" s="31"/>
      <c r="BFN160" s="31"/>
      <c r="BFO160" s="31"/>
      <c r="BFP160" s="31"/>
      <c r="BFQ160" s="31"/>
      <c r="BFR160" s="31"/>
      <c r="BFS160" s="31"/>
      <c r="BFT160" s="31"/>
      <c r="BFU160" s="31"/>
      <c r="BFV160" s="31"/>
      <c r="BFW160" s="31"/>
      <c r="BFX160" s="31"/>
      <c r="BFY160" s="31"/>
      <c r="BFZ160" s="31"/>
      <c r="BGA160" s="31"/>
      <c r="BGB160" s="31"/>
      <c r="BGC160" s="31"/>
      <c r="BGD160" s="31"/>
      <c r="BGE160" s="31"/>
      <c r="BGF160" s="31"/>
      <c r="BGG160" s="31"/>
      <c r="BGH160" s="31"/>
      <c r="BGI160" s="31"/>
      <c r="BGJ160" s="31"/>
      <c r="BGK160" s="31"/>
      <c r="BGL160" s="31"/>
      <c r="BGM160" s="31"/>
      <c r="BGN160" s="31"/>
      <c r="BGO160" s="31"/>
      <c r="BGP160" s="31"/>
      <c r="BGQ160" s="31"/>
      <c r="BGR160" s="31"/>
      <c r="BGS160" s="31"/>
      <c r="BGT160" s="31"/>
      <c r="BGU160" s="31"/>
      <c r="BGV160" s="31"/>
      <c r="BGW160" s="31"/>
      <c r="BGX160" s="31"/>
      <c r="BGY160" s="31"/>
      <c r="BGZ160" s="31"/>
      <c r="BHA160" s="31"/>
      <c r="BHB160" s="31"/>
      <c r="BHC160" s="31"/>
      <c r="BHD160" s="31"/>
      <c r="BHE160" s="31"/>
      <c r="BHF160" s="31"/>
      <c r="BHG160" s="31"/>
      <c r="BHH160" s="31"/>
      <c r="BHI160" s="31"/>
      <c r="BHJ160" s="31"/>
      <c r="BHK160" s="31"/>
      <c r="BHL160" s="31"/>
      <c r="BHM160" s="31"/>
      <c r="BHN160" s="31"/>
      <c r="BHO160" s="31"/>
      <c r="BHP160" s="31"/>
      <c r="BHQ160" s="31"/>
      <c r="BHR160" s="31"/>
      <c r="BHS160" s="31"/>
      <c r="BHT160" s="31"/>
      <c r="BHU160" s="31"/>
      <c r="BHV160" s="31"/>
      <c r="BHW160" s="31"/>
      <c r="BHX160" s="31"/>
      <c r="BHY160" s="31"/>
      <c r="BHZ160" s="31"/>
      <c r="BIA160" s="31"/>
      <c r="BIB160" s="31"/>
      <c r="BIC160" s="31"/>
      <c r="BID160" s="31"/>
      <c r="BIE160" s="31"/>
      <c r="BIF160" s="31"/>
      <c r="BIG160" s="31"/>
      <c r="BIH160" s="31"/>
      <c r="BII160" s="31"/>
      <c r="BIJ160" s="31"/>
      <c r="BIK160" s="31"/>
      <c r="BIL160" s="31"/>
      <c r="BIM160" s="31"/>
      <c r="BIN160" s="31"/>
      <c r="BIO160" s="31"/>
      <c r="BIP160" s="31"/>
      <c r="BIQ160" s="31"/>
      <c r="BIR160" s="31"/>
      <c r="BIS160" s="31"/>
      <c r="BIT160" s="31"/>
      <c r="BIU160" s="31"/>
      <c r="BIV160" s="31"/>
      <c r="BIW160" s="31"/>
      <c r="BIX160" s="31"/>
      <c r="BIY160" s="31"/>
      <c r="BIZ160" s="31"/>
      <c r="BJA160" s="31"/>
      <c r="BJB160" s="31"/>
      <c r="BJC160" s="31"/>
      <c r="BJD160" s="31"/>
      <c r="BJE160" s="31"/>
      <c r="BJF160" s="31"/>
      <c r="BJG160" s="31"/>
      <c r="BJH160" s="31"/>
      <c r="BJI160" s="31"/>
      <c r="BJJ160" s="31"/>
      <c r="BJK160" s="31"/>
      <c r="BJL160" s="31"/>
      <c r="BJM160" s="31"/>
      <c r="BJN160" s="31"/>
      <c r="BJO160" s="31"/>
      <c r="BJP160" s="31"/>
      <c r="BJQ160" s="31"/>
      <c r="BJR160" s="31"/>
      <c r="BJS160" s="31"/>
      <c r="BJT160" s="31"/>
      <c r="BJU160" s="31"/>
      <c r="BJV160" s="31"/>
      <c r="BJW160" s="31"/>
      <c r="BJX160" s="31"/>
      <c r="BJY160" s="31"/>
      <c r="BJZ160" s="31"/>
      <c r="BKA160" s="31"/>
      <c r="BKB160" s="31"/>
      <c r="BKC160" s="31"/>
      <c r="BKD160" s="31"/>
      <c r="BKE160" s="31"/>
      <c r="BKF160" s="31"/>
      <c r="BKG160" s="31"/>
      <c r="BKH160" s="31"/>
      <c r="BKI160" s="31"/>
      <c r="BKJ160" s="31"/>
      <c r="BKK160" s="31"/>
      <c r="BKL160" s="31"/>
      <c r="BKM160" s="31"/>
      <c r="BKN160" s="31"/>
      <c r="BKO160" s="31"/>
      <c r="BKP160" s="31"/>
      <c r="BKQ160" s="31"/>
      <c r="BKR160" s="31"/>
      <c r="BKS160" s="31"/>
      <c r="BKT160" s="31"/>
      <c r="BKU160" s="31"/>
      <c r="BKV160" s="31"/>
      <c r="BKW160" s="31"/>
      <c r="BKX160" s="31"/>
      <c r="BKY160" s="31"/>
      <c r="BKZ160" s="31"/>
      <c r="BLA160" s="31"/>
      <c r="BLB160" s="31"/>
      <c r="BLC160" s="31"/>
      <c r="BLD160" s="31"/>
      <c r="BLE160" s="31"/>
      <c r="BLF160" s="31"/>
      <c r="BLG160" s="31"/>
      <c r="BLH160" s="31"/>
      <c r="BLI160" s="31"/>
      <c r="BLJ160" s="31"/>
      <c r="BLK160" s="31"/>
      <c r="BLL160" s="31"/>
      <c r="BLM160" s="31"/>
      <c r="BLN160" s="31"/>
      <c r="BLO160" s="31"/>
      <c r="BLP160" s="31"/>
      <c r="BLQ160" s="31"/>
      <c r="BLR160" s="31"/>
      <c r="BLS160" s="31"/>
      <c r="BLT160" s="31"/>
      <c r="BLU160" s="31"/>
      <c r="BLV160" s="31"/>
      <c r="BLW160" s="31"/>
      <c r="BLX160" s="31"/>
      <c r="BLY160" s="31"/>
      <c r="BLZ160" s="31"/>
      <c r="BMA160" s="31"/>
      <c r="BMB160" s="31"/>
      <c r="BMC160" s="31"/>
      <c r="BMD160" s="31"/>
      <c r="BME160" s="31"/>
      <c r="BMF160" s="31"/>
      <c r="BMG160" s="31"/>
      <c r="BMH160" s="31"/>
      <c r="BMI160" s="31"/>
      <c r="BMJ160" s="31"/>
      <c r="BMK160" s="31"/>
      <c r="BML160" s="31"/>
      <c r="BMM160" s="31"/>
      <c r="BMN160" s="31"/>
      <c r="BMO160" s="31"/>
      <c r="BMP160" s="31"/>
      <c r="BMQ160" s="31"/>
      <c r="BMR160" s="31"/>
      <c r="BMS160" s="31"/>
      <c r="BMT160" s="31"/>
      <c r="BMU160" s="31"/>
      <c r="BMV160" s="31"/>
      <c r="BMW160" s="31"/>
      <c r="BMX160" s="31"/>
      <c r="BMY160" s="31"/>
      <c r="BMZ160" s="31"/>
      <c r="BNA160" s="31"/>
      <c r="BNB160" s="31"/>
      <c r="BNC160" s="31"/>
      <c r="BND160" s="31"/>
      <c r="BNE160" s="31"/>
      <c r="BNF160" s="31"/>
      <c r="BNG160" s="31"/>
      <c r="BNH160" s="31"/>
      <c r="BNI160" s="31"/>
      <c r="BNJ160" s="31"/>
      <c r="BNK160" s="31"/>
      <c r="BNL160" s="31"/>
      <c r="BNM160" s="31"/>
      <c r="BNN160" s="31"/>
      <c r="BNO160" s="31"/>
      <c r="BNP160" s="31"/>
      <c r="BNQ160" s="31"/>
      <c r="BNR160" s="31"/>
      <c r="BNS160" s="31"/>
      <c r="BNT160" s="31"/>
      <c r="BNU160" s="31"/>
      <c r="BNV160" s="31"/>
      <c r="BNW160" s="31"/>
      <c r="BNX160" s="31"/>
      <c r="BNY160" s="31"/>
      <c r="BNZ160" s="31"/>
      <c r="BOA160" s="31"/>
      <c r="BOB160" s="31"/>
      <c r="BOC160" s="31"/>
      <c r="BOD160" s="31"/>
      <c r="BOE160" s="31"/>
      <c r="BOF160" s="31"/>
      <c r="BOG160" s="31"/>
      <c r="BOH160" s="31"/>
      <c r="BOI160" s="31"/>
      <c r="BOJ160" s="31"/>
      <c r="BOK160" s="31"/>
      <c r="BOL160" s="31"/>
      <c r="BOM160" s="31"/>
      <c r="BON160" s="31"/>
      <c r="BOO160" s="31"/>
      <c r="BOP160" s="31"/>
      <c r="BOQ160" s="31"/>
      <c r="BOR160" s="31"/>
      <c r="BOS160" s="31"/>
      <c r="BOT160" s="31"/>
      <c r="BOU160" s="31"/>
      <c r="BOV160" s="31"/>
      <c r="BOW160" s="31"/>
      <c r="BOX160" s="31"/>
      <c r="BOY160" s="31"/>
      <c r="BOZ160" s="31"/>
      <c r="BPA160" s="31"/>
      <c r="BPB160" s="31"/>
      <c r="BPC160" s="31"/>
      <c r="BPD160" s="31"/>
      <c r="BPE160" s="31"/>
      <c r="BPF160" s="31"/>
      <c r="BPG160" s="31"/>
      <c r="BPH160" s="31"/>
      <c r="BPI160" s="31"/>
      <c r="BPJ160" s="31"/>
      <c r="BPK160" s="31"/>
      <c r="BPL160" s="31"/>
      <c r="BPM160" s="31"/>
      <c r="BPN160" s="31"/>
      <c r="BPO160" s="31"/>
      <c r="BPP160" s="31"/>
      <c r="BPQ160" s="31"/>
      <c r="BPR160" s="31"/>
      <c r="BPS160" s="31"/>
      <c r="BPT160" s="31"/>
      <c r="BPU160" s="31"/>
      <c r="BPV160" s="31"/>
      <c r="BPW160" s="31"/>
      <c r="BPX160" s="31"/>
      <c r="BPY160" s="31"/>
      <c r="BPZ160" s="31"/>
      <c r="BQA160" s="31"/>
      <c r="BQB160" s="31"/>
      <c r="BQC160" s="31"/>
      <c r="BQD160" s="31"/>
      <c r="BQE160" s="31"/>
      <c r="BQF160" s="31"/>
      <c r="BQG160" s="31"/>
      <c r="BQH160" s="31"/>
      <c r="BQI160" s="31"/>
      <c r="BQJ160" s="31"/>
      <c r="BQK160" s="31"/>
      <c r="BQL160" s="31"/>
      <c r="BQM160" s="31"/>
      <c r="BQN160" s="31"/>
      <c r="BQO160" s="31"/>
      <c r="BQP160" s="31"/>
      <c r="BQQ160" s="31"/>
      <c r="BQR160" s="31"/>
      <c r="BQS160" s="31"/>
      <c r="BQT160" s="31"/>
      <c r="BQU160" s="31"/>
      <c r="BQV160" s="31"/>
      <c r="BQW160" s="31"/>
      <c r="BQX160" s="31"/>
      <c r="BQY160" s="31"/>
      <c r="BQZ160" s="31"/>
      <c r="BRA160" s="31"/>
      <c r="BRB160" s="31"/>
      <c r="BRC160" s="31"/>
      <c r="BRD160" s="31"/>
      <c r="BRE160" s="31"/>
      <c r="BRF160" s="31"/>
      <c r="BRG160" s="31"/>
      <c r="BRH160" s="31"/>
      <c r="BRI160" s="31"/>
      <c r="BRJ160" s="31"/>
      <c r="BRK160" s="31"/>
      <c r="BRL160" s="31"/>
      <c r="BRM160" s="31"/>
      <c r="BRN160" s="31"/>
      <c r="BRO160" s="31"/>
      <c r="BRP160" s="31"/>
      <c r="BRQ160" s="31"/>
      <c r="BRR160" s="31"/>
      <c r="BRS160" s="31"/>
      <c r="BRT160" s="31"/>
      <c r="BRU160" s="31"/>
      <c r="BRV160" s="31"/>
      <c r="BRW160" s="31"/>
      <c r="BRX160" s="31"/>
      <c r="BRY160" s="31"/>
      <c r="BRZ160" s="31"/>
      <c r="BSA160" s="31"/>
      <c r="BSB160" s="31"/>
      <c r="BSC160" s="31"/>
      <c r="BSD160" s="31"/>
      <c r="BSE160" s="31"/>
      <c r="BSF160" s="31"/>
      <c r="BSG160" s="31"/>
      <c r="BSH160" s="31"/>
      <c r="BSI160" s="31"/>
      <c r="BSJ160" s="31"/>
      <c r="BSK160" s="31"/>
      <c r="BSL160" s="31"/>
      <c r="BSM160" s="31"/>
      <c r="BSN160" s="31"/>
      <c r="BSO160" s="31"/>
      <c r="BSP160" s="31"/>
      <c r="BSQ160" s="31"/>
      <c r="BSR160" s="31"/>
      <c r="BSS160" s="31"/>
      <c r="BST160" s="31"/>
      <c r="BSU160" s="31"/>
      <c r="BSV160" s="31"/>
      <c r="BSW160" s="31"/>
      <c r="BSX160" s="31"/>
      <c r="BSY160" s="31"/>
      <c r="BSZ160" s="31"/>
      <c r="BTA160" s="31"/>
      <c r="BTB160" s="31"/>
      <c r="BTC160" s="31"/>
      <c r="BTD160" s="31"/>
      <c r="BTE160" s="31"/>
      <c r="BTF160" s="31"/>
      <c r="BTG160" s="31"/>
      <c r="BTH160" s="31"/>
      <c r="BTI160" s="31"/>
      <c r="BTJ160" s="31"/>
      <c r="BTK160" s="31"/>
      <c r="BTL160" s="31"/>
      <c r="BTM160" s="31"/>
      <c r="BTN160" s="31"/>
      <c r="BTO160" s="31"/>
      <c r="BTP160" s="31"/>
      <c r="BTQ160" s="31"/>
      <c r="BTR160" s="31"/>
      <c r="BTS160" s="31"/>
      <c r="BTT160" s="31"/>
      <c r="BTU160" s="31"/>
      <c r="BTV160" s="31"/>
      <c r="BTW160" s="31"/>
      <c r="BTX160" s="31"/>
      <c r="BTY160" s="31"/>
      <c r="BTZ160" s="31"/>
      <c r="BUA160" s="31"/>
      <c r="BUB160" s="31"/>
      <c r="BUC160" s="31"/>
      <c r="BUD160" s="31"/>
      <c r="BUE160" s="31"/>
      <c r="BUF160" s="31"/>
      <c r="BUG160" s="31"/>
      <c r="BUH160" s="31"/>
      <c r="BUI160" s="31"/>
      <c r="BUJ160" s="31"/>
      <c r="BUK160" s="31"/>
      <c r="BUL160" s="31"/>
      <c r="BUM160" s="31"/>
      <c r="BUN160" s="31"/>
      <c r="BUO160" s="31"/>
      <c r="BUP160" s="31"/>
      <c r="BUQ160" s="31"/>
      <c r="BUR160" s="31"/>
      <c r="BUS160" s="31"/>
      <c r="BUT160" s="31"/>
      <c r="BUU160" s="31"/>
      <c r="BUV160" s="31"/>
      <c r="BUW160" s="31"/>
      <c r="BUX160" s="31"/>
      <c r="BUY160" s="31"/>
      <c r="BUZ160" s="31"/>
      <c r="BVA160" s="31"/>
      <c r="BVB160" s="31"/>
      <c r="BVC160" s="31"/>
      <c r="BVD160" s="31"/>
      <c r="BVE160" s="31"/>
      <c r="BVF160" s="31"/>
      <c r="BVG160" s="31"/>
      <c r="BVH160" s="31"/>
      <c r="BVI160" s="31"/>
      <c r="BVJ160" s="31"/>
      <c r="BVK160" s="31"/>
      <c r="BVL160" s="31"/>
      <c r="BVM160" s="31"/>
      <c r="BVN160" s="31"/>
      <c r="BVO160" s="31"/>
      <c r="BVP160" s="31"/>
      <c r="BVQ160" s="31"/>
      <c r="BVR160" s="31"/>
      <c r="BVS160" s="31"/>
      <c r="BVT160" s="31"/>
      <c r="BVU160" s="31"/>
      <c r="BVV160" s="31"/>
      <c r="BVW160" s="31"/>
      <c r="BVX160" s="31"/>
      <c r="BVY160" s="31"/>
      <c r="BVZ160" s="31"/>
      <c r="BWA160" s="31"/>
      <c r="BWB160" s="31"/>
      <c r="BWC160" s="31"/>
      <c r="BWD160" s="31"/>
      <c r="BWE160" s="31"/>
      <c r="BWF160" s="31"/>
      <c r="BWG160" s="31"/>
      <c r="BWH160" s="31"/>
      <c r="BWI160" s="31"/>
      <c r="BWJ160" s="31"/>
      <c r="BWK160" s="31"/>
      <c r="BWL160" s="31"/>
      <c r="BWM160" s="31"/>
      <c r="BWN160" s="31"/>
      <c r="BWO160" s="31"/>
      <c r="BWP160" s="31"/>
      <c r="BWQ160" s="31"/>
      <c r="BWR160" s="31"/>
      <c r="BWS160" s="31"/>
      <c r="BWT160" s="31"/>
      <c r="BWU160" s="31"/>
      <c r="BWV160" s="31"/>
      <c r="BWW160" s="31"/>
      <c r="BWX160" s="31"/>
      <c r="BWY160" s="31"/>
      <c r="BWZ160" s="31"/>
      <c r="BXA160" s="31"/>
      <c r="BXB160" s="31"/>
      <c r="BXC160" s="31"/>
      <c r="BXD160" s="31"/>
      <c r="BXE160" s="31"/>
      <c r="BXF160" s="31"/>
      <c r="BXG160" s="31"/>
      <c r="BXH160" s="31"/>
      <c r="BXI160" s="31"/>
      <c r="BXJ160" s="31"/>
      <c r="BXK160" s="31"/>
      <c r="BXL160" s="31"/>
      <c r="BXM160" s="31"/>
      <c r="BXN160" s="31"/>
      <c r="BXO160" s="31"/>
      <c r="BXP160" s="31"/>
      <c r="BXQ160" s="31"/>
      <c r="BXR160" s="31"/>
      <c r="BXS160" s="31"/>
      <c r="BXT160" s="31"/>
      <c r="BXU160" s="31"/>
      <c r="BXV160" s="31"/>
      <c r="BXW160" s="31"/>
      <c r="BXX160" s="31"/>
      <c r="BXY160" s="31"/>
      <c r="BXZ160" s="31"/>
      <c r="BYA160" s="31"/>
      <c r="BYB160" s="31"/>
      <c r="BYC160" s="31"/>
      <c r="BYD160" s="31"/>
      <c r="BYE160" s="31"/>
      <c r="BYF160" s="31"/>
      <c r="BYG160" s="31"/>
      <c r="BYH160" s="31"/>
      <c r="BYI160" s="31"/>
      <c r="BYJ160" s="31"/>
      <c r="BYK160" s="31"/>
      <c r="BYL160" s="31"/>
      <c r="BYM160" s="31"/>
      <c r="BYN160" s="31"/>
      <c r="BYO160" s="31"/>
      <c r="BYP160" s="31"/>
      <c r="BYQ160" s="31"/>
      <c r="BYR160" s="31"/>
      <c r="BYS160" s="31"/>
      <c r="BYT160" s="31"/>
      <c r="BYU160" s="31"/>
      <c r="BYV160" s="31"/>
      <c r="BYW160" s="31"/>
      <c r="BYX160" s="31"/>
      <c r="BYY160" s="31"/>
      <c r="BYZ160" s="31"/>
      <c r="BZA160" s="31"/>
      <c r="BZB160" s="31"/>
      <c r="BZC160" s="31"/>
      <c r="BZD160" s="31"/>
      <c r="BZE160" s="31"/>
      <c r="BZF160" s="31"/>
      <c r="BZG160" s="31"/>
      <c r="BZH160" s="31"/>
      <c r="BZI160" s="31"/>
      <c r="BZJ160" s="31"/>
      <c r="BZK160" s="31"/>
      <c r="BZL160" s="31"/>
      <c r="BZM160" s="31"/>
      <c r="BZN160" s="31"/>
      <c r="BZO160" s="31"/>
      <c r="BZP160" s="31"/>
      <c r="BZQ160" s="31"/>
      <c r="BZR160" s="31"/>
      <c r="BZS160" s="31"/>
      <c r="BZT160" s="31"/>
      <c r="BZU160" s="31"/>
      <c r="BZV160" s="31"/>
      <c r="BZW160" s="31"/>
      <c r="BZX160" s="31"/>
      <c r="BZY160" s="31"/>
      <c r="BZZ160" s="31"/>
      <c r="CAA160" s="31"/>
      <c r="CAB160" s="31"/>
      <c r="CAC160" s="31"/>
      <c r="CAD160" s="31"/>
      <c r="CAE160" s="31"/>
      <c r="CAF160" s="31"/>
      <c r="CAG160" s="31"/>
      <c r="CAH160" s="31"/>
      <c r="CAI160" s="31"/>
      <c r="CAJ160" s="31"/>
      <c r="CAK160" s="31"/>
      <c r="CAL160" s="31"/>
      <c r="CAM160" s="31"/>
      <c r="CAN160" s="31"/>
      <c r="CAO160" s="31"/>
      <c r="CAP160" s="31"/>
      <c r="CAQ160" s="31"/>
      <c r="CAR160" s="31"/>
      <c r="CAS160" s="31"/>
      <c r="CAT160" s="31"/>
      <c r="CAU160" s="31"/>
      <c r="CAV160" s="31"/>
      <c r="CAW160" s="31"/>
      <c r="CAX160" s="31"/>
      <c r="CAY160" s="31"/>
      <c r="CAZ160" s="31"/>
      <c r="CBA160" s="31"/>
      <c r="CBB160" s="31"/>
      <c r="CBC160" s="31"/>
      <c r="CBD160" s="31"/>
      <c r="CBE160" s="31"/>
      <c r="CBF160" s="31"/>
      <c r="CBG160" s="31"/>
      <c r="CBH160" s="31"/>
      <c r="CBI160" s="31"/>
      <c r="CBJ160" s="31"/>
      <c r="CBK160" s="31"/>
      <c r="CBL160" s="31"/>
      <c r="CBM160" s="31"/>
      <c r="CBN160" s="31"/>
      <c r="CBO160" s="31"/>
      <c r="CBP160" s="31"/>
      <c r="CBQ160" s="31"/>
      <c r="CBR160" s="31"/>
      <c r="CBS160" s="31"/>
      <c r="CBT160" s="31"/>
      <c r="CBU160" s="31"/>
      <c r="CBV160" s="31"/>
      <c r="CBW160" s="31"/>
      <c r="CBX160" s="31"/>
      <c r="CBY160" s="31"/>
      <c r="CBZ160" s="31"/>
      <c r="CCA160" s="31"/>
      <c r="CCB160" s="31"/>
      <c r="CCC160" s="31"/>
      <c r="CCD160" s="31"/>
      <c r="CCE160" s="31"/>
      <c r="CCF160" s="31"/>
      <c r="CCG160" s="31"/>
      <c r="CCH160" s="31"/>
      <c r="CCI160" s="31"/>
      <c r="CCJ160" s="31"/>
      <c r="CCK160" s="31"/>
      <c r="CCL160" s="31"/>
      <c r="CCM160" s="31"/>
      <c r="CCN160" s="31"/>
      <c r="CCO160" s="31"/>
      <c r="CCP160" s="31"/>
      <c r="CCQ160" s="31"/>
      <c r="CCR160" s="31"/>
      <c r="CCS160" s="31"/>
      <c r="CCT160" s="31"/>
      <c r="CCU160" s="31"/>
      <c r="CCV160" s="31"/>
      <c r="CCW160" s="31"/>
      <c r="CCX160" s="31"/>
      <c r="CCY160" s="31"/>
      <c r="CCZ160" s="31"/>
      <c r="CDA160" s="31"/>
      <c r="CDB160" s="31"/>
      <c r="CDC160" s="31"/>
      <c r="CDD160" s="31"/>
      <c r="CDE160" s="31"/>
      <c r="CDF160" s="31"/>
      <c r="CDG160" s="31"/>
      <c r="CDH160" s="31"/>
      <c r="CDI160" s="31"/>
      <c r="CDJ160" s="31"/>
      <c r="CDK160" s="31"/>
      <c r="CDL160" s="31"/>
      <c r="CDM160" s="31"/>
      <c r="CDN160" s="31"/>
      <c r="CDO160" s="31"/>
      <c r="CDP160" s="31"/>
      <c r="CDQ160" s="31"/>
      <c r="CDR160" s="31"/>
      <c r="CDS160" s="31"/>
      <c r="CDT160" s="31"/>
      <c r="CDU160" s="31"/>
      <c r="CDV160" s="31"/>
      <c r="CDW160" s="31"/>
      <c r="CDX160" s="31"/>
      <c r="CDY160" s="31"/>
      <c r="CDZ160" s="31"/>
      <c r="CEA160" s="31"/>
      <c r="CEB160" s="31"/>
      <c r="CEC160" s="31"/>
      <c r="CED160" s="31"/>
      <c r="CEE160" s="31"/>
      <c r="CEF160" s="31"/>
      <c r="CEG160" s="31"/>
      <c r="CEH160" s="31"/>
      <c r="CEI160" s="31"/>
      <c r="CEJ160" s="31"/>
      <c r="CEK160" s="31"/>
      <c r="CEL160" s="31"/>
      <c r="CEM160" s="31"/>
      <c r="CEN160" s="31"/>
      <c r="CEO160" s="31"/>
      <c r="CEP160" s="31"/>
      <c r="CEQ160" s="31"/>
      <c r="CER160" s="31"/>
      <c r="CES160" s="31"/>
      <c r="CET160" s="31"/>
      <c r="CEU160" s="31"/>
      <c r="CEV160" s="31"/>
      <c r="CEW160" s="31"/>
      <c r="CEX160" s="31"/>
      <c r="CEY160" s="31"/>
      <c r="CEZ160" s="31"/>
      <c r="CFA160" s="31"/>
      <c r="CFB160" s="31"/>
      <c r="CFC160" s="31"/>
      <c r="CFD160" s="31"/>
      <c r="CFE160" s="31"/>
      <c r="CFF160" s="31"/>
      <c r="CFG160" s="31"/>
      <c r="CFH160" s="31"/>
      <c r="CFI160" s="31"/>
      <c r="CFJ160" s="31"/>
      <c r="CFK160" s="31"/>
      <c r="CFL160" s="31"/>
      <c r="CFM160" s="31"/>
      <c r="CFN160" s="31"/>
      <c r="CFO160" s="31"/>
      <c r="CFP160" s="31"/>
      <c r="CFQ160" s="31"/>
      <c r="CFR160" s="31"/>
      <c r="CFS160" s="31"/>
      <c r="CFT160" s="31"/>
      <c r="CFU160" s="31"/>
      <c r="CFV160" s="31"/>
      <c r="CFW160" s="31"/>
      <c r="CFX160" s="31"/>
      <c r="CFY160" s="31"/>
      <c r="CFZ160" s="31"/>
      <c r="CGA160" s="31"/>
      <c r="CGB160" s="31"/>
      <c r="CGC160" s="31"/>
      <c r="CGD160" s="31"/>
      <c r="CGE160" s="31"/>
      <c r="CGF160" s="31"/>
      <c r="CGG160" s="31"/>
      <c r="CGH160" s="31"/>
      <c r="CGI160" s="31"/>
      <c r="CGJ160" s="31"/>
      <c r="CGK160" s="31"/>
      <c r="CGL160" s="31"/>
      <c r="CGM160" s="31"/>
      <c r="CGN160" s="31"/>
      <c r="CGO160" s="31"/>
      <c r="CGP160" s="31"/>
      <c r="CGQ160" s="31"/>
      <c r="CGR160" s="31"/>
      <c r="CGS160" s="31"/>
      <c r="CGT160" s="31"/>
      <c r="CGU160" s="31"/>
      <c r="CGV160" s="31"/>
      <c r="CGW160" s="31"/>
      <c r="CGX160" s="31"/>
      <c r="CGY160" s="31"/>
      <c r="CGZ160" s="31"/>
      <c r="CHA160" s="31"/>
      <c r="CHB160" s="31"/>
      <c r="CHC160" s="31"/>
      <c r="CHD160" s="31"/>
      <c r="CHE160" s="31"/>
      <c r="CHF160" s="31"/>
      <c r="CHG160" s="31"/>
      <c r="CHH160" s="31"/>
      <c r="CHI160" s="31"/>
      <c r="CHJ160" s="31"/>
      <c r="CHK160" s="31"/>
      <c r="CHL160" s="31"/>
      <c r="CHM160" s="31"/>
      <c r="CHN160" s="31"/>
      <c r="CHO160" s="31"/>
      <c r="CHP160" s="31"/>
      <c r="CHQ160" s="31"/>
      <c r="CHR160" s="31"/>
      <c r="CHS160" s="31"/>
      <c r="CHT160" s="31"/>
      <c r="CHU160" s="31"/>
      <c r="CHV160" s="31"/>
      <c r="CHW160" s="31"/>
      <c r="CHX160" s="31"/>
      <c r="CHY160" s="31"/>
      <c r="CHZ160" s="31"/>
      <c r="CIA160" s="31"/>
      <c r="CIB160" s="31"/>
      <c r="CIC160" s="31"/>
      <c r="CID160" s="31"/>
      <c r="CIE160" s="31"/>
      <c r="CIF160" s="31"/>
      <c r="CIG160" s="31"/>
      <c r="CIH160" s="31"/>
      <c r="CII160" s="31"/>
      <c r="CIJ160" s="31"/>
      <c r="CIK160" s="31"/>
      <c r="CIL160" s="31"/>
      <c r="CIM160" s="31"/>
      <c r="CIN160" s="31"/>
      <c r="CIO160" s="31"/>
      <c r="CIP160" s="31"/>
      <c r="CIQ160" s="31"/>
      <c r="CIR160" s="31"/>
      <c r="CIS160" s="31"/>
      <c r="CIT160" s="31"/>
      <c r="CIU160" s="31"/>
      <c r="CIV160" s="31"/>
      <c r="CIW160" s="31"/>
      <c r="CIX160" s="31"/>
      <c r="CIY160" s="31"/>
      <c r="CIZ160" s="31"/>
      <c r="CJA160" s="31"/>
      <c r="CJB160" s="31"/>
      <c r="CJC160" s="31"/>
      <c r="CJD160" s="31"/>
      <c r="CJE160" s="31"/>
      <c r="CJF160" s="31"/>
      <c r="CJG160" s="31"/>
      <c r="CJH160" s="31"/>
      <c r="CJI160" s="31"/>
      <c r="CJJ160" s="31"/>
      <c r="CJK160" s="31"/>
      <c r="CJL160" s="31"/>
      <c r="CJM160" s="31"/>
      <c r="CJN160" s="31"/>
      <c r="CJO160" s="31"/>
      <c r="CJP160" s="31"/>
      <c r="CJQ160" s="31"/>
      <c r="CJR160" s="31"/>
      <c r="CJS160" s="31"/>
      <c r="CJT160" s="31"/>
      <c r="CJU160" s="31"/>
      <c r="CJV160" s="31"/>
      <c r="CJW160" s="31"/>
      <c r="CJX160" s="31"/>
      <c r="CJY160" s="31"/>
      <c r="CJZ160" s="31"/>
      <c r="CKA160" s="31"/>
      <c r="CKB160" s="31"/>
      <c r="CKC160" s="31"/>
      <c r="CKD160" s="31"/>
      <c r="CKE160" s="31"/>
      <c r="CKF160" s="31"/>
      <c r="CKG160" s="31"/>
      <c r="CKH160" s="31"/>
      <c r="CKI160" s="31"/>
      <c r="CKJ160" s="31"/>
      <c r="CKK160" s="31"/>
      <c r="CKL160" s="31"/>
      <c r="CKM160" s="31"/>
      <c r="CKN160" s="31"/>
      <c r="CKO160" s="31"/>
      <c r="CKP160" s="31"/>
      <c r="CKQ160" s="31"/>
      <c r="CKR160" s="31"/>
      <c r="CKS160" s="31"/>
      <c r="CKT160" s="31"/>
      <c r="CKU160" s="31"/>
      <c r="CKV160" s="31"/>
      <c r="CKW160" s="31"/>
      <c r="CKX160" s="31"/>
      <c r="CKY160" s="31"/>
      <c r="CKZ160" s="31"/>
      <c r="CLA160" s="31"/>
      <c r="CLB160" s="31"/>
      <c r="CLC160" s="31"/>
      <c r="CLD160" s="31"/>
      <c r="CLE160" s="31"/>
      <c r="CLF160" s="31"/>
      <c r="CLG160" s="31"/>
      <c r="CLH160" s="31"/>
      <c r="CLI160" s="31"/>
      <c r="CLJ160" s="31"/>
      <c r="CLK160" s="31"/>
      <c r="CLL160" s="31"/>
      <c r="CLM160" s="31"/>
      <c r="CLN160" s="31"/>
      <c r="CLO160" s="31"/>
      <c r="CLP160" s="31"/>
      <c r="CLQ160" s="31"/>
      <c r="CLR160" s="31"/>
      <c r="CLS160" s="31"/>
      <c r="CLT160" s="31"/>
      <c r="CLU160" s="31"/>
      <c r="CLV160" s="31"/>
      <c r="CLW160" s="31"/>
      <c r="CLX160" s="31"/>
      <c r="CLY160" s="31"/>
      <c r="CLZ160" s="31"/>
      <c r="CMA160" s="31"/>
      <c r="CMB160" s="31"/>
      <c r="CMC160" s="31"/>
      <c r="CMD160" s="31"/>
      <c r="CME160" s="31"/>
      <c r="CMF160" s="31"/>
      <c r="CMG160" s="31"/>
      <c r="CMH160" s="31"/>
      <c r="CMI160" s="31"/>
      <c r="CMJ160" s="31"/>
      <c r="CMK160" s="31"/>
      <c r="CML160" s="31"/>
      <c r="CMM160" s="31"/>
      <c r="CMN160" s="31"/>
      <c r="CMO160" s="31"/>
      <c r="CMP160" s="31"/>
      <c r="CMQ160" s="31"/>
      <c r="CMR160" s="31"/>
      <c r="CMS160" s="31"/>
      <c r="CMT160" s="31"/>
      <c r="CMU160" s="31"/>
      <c r="CMV160" s="31"/>
      <c r="CMW160" s="31"/>
      <c r="CMX160" s="31"/>
      <c r="CMY160" s="31"/>
      <c r="CMZ160" s="31"/>
      <c r="CNA160" s="31"/>
      <c r="CNB160" s="31"/>
      <c r="CNC160" s="31"/>
      <c r="CND160" s="31"/>
      <c r="CNE160" s="31"/>
      <c r="CNF160" s="31"/>
      <c r="CNG160" s="31"/>
      <c r="CNH160" s="31"/>
      <c r="CNI160" s="31"/>
      <c r="CNJ160" s="31"/>
      <c r="CNK160" s="31"/>
      <c r="CNL160" s="31"/>
      <c r="CNM160" s="31"/>
      <c r="CNN160" s="31"/>
      <c r="CNO160" s="31"/>
      <c r="CNP160" s="31"/>
      <c r="CNQ160" s="31"/>
      <c r="CNR160" s="31"/>
      <c r="CNS160" s="31"/>
      <c r="CNT160" s="31"/>
      <c r="CNU160" s="31"/>
      <c r="CNV160" s="31"/>
      <c r="CNW160" s="31"/>
      <c r="CNX160" s="31"/>
      <c r="CNY160" s="31"/>
      <c r="CNZ160" s="31"/>
      <c r="COA160" s="31"/>
      <c r="COB160" s="31"/>
      <c r="COC160" s="31"/>
      <c r="COD160" s="31"/>
      <c r="COE160" s="31"/>
      <c r="COF160" s="31"/>
      <c r="COG160" s="31"/>
      <c r="COH160" s="31"/>
      <c r="COI160" s="31"/>
      <c r="COJ160" s="31"/>
      <c r="COK160" s="31"/>
      <c r="COL160" s="31"/>
      <c r="COM160" s="31"/>
      <c r="CON160" s="31"/>
      <c r="COO160" s="31"/>
      <c r="COP160" s="31"/>
      <c r="COQ160" s="31"/>
      <c r="COR160" s="31"/>
      <c r="COS160" s="31"/>
      <c r="COT160" s="31"/>
      <c r="COU160" s="31"/>
      <c r="COV160" s="31"/>
      <c r="COW160" s="31"/>
      <c r="COX160" s="31"/>
      <c r="COY160" s="31"/>
      <c r="COZ160" s="31"/>
      <c r="CPA160" s="31"/>
      <c r="CPB160" s="31"/>
      <c r="CPC160" s="31"/>
      <c r="CPD160" s="31"/>
      <c r="CPE160" s="31"/>
      <c r="CPF160" s="31"/>
      <c r="CPG160" s="31"/>
      <c r="CPH160" s="31"/>
      <c r="CPI160" s="31"/>
      <c r="CPJ160" s="31"/>
      <c r="CPK160" s="31"/>
      <c r="CPL160" s="31"/>
      <c r="CPM160" s="31"/>
      <c r="CPN160" s="31"/>
      <c r="CPO160" s="31"/>
      <c r="CPP160" s="31"/>
      <c r="CPQ160" s="31"/>
      <c r="CPR160" s="31"/>
      <c r="CPS160" s="31"/>
      <c r="CPT160" s="31"/>
      <c r="CPU160" s="31"/>
      <c r="CPV160" s="31"/>
      <c r="CPW160" s="31"/>
      <c r="CPX160" s="31"/>
      <c r="CPY160" s="31"/>
      <c r="CPZ160" s="31"/>
      <c r="CQA160" s="31"/>
      <c r="CQB160" s="31"/>
      <c r="CQC160" s="31"/>
      <c r="CQD160" s="31"/>
      <c r="CQE160" s="31"/>
      <c r="CQF160" s="31"/>
      <c r="CQG160" s="31"/>
      <c r="CQH160" s="31"/>
      <c r="CQI160" s="31"/>
      <c r="CQJ160" s="31"/>
      <c r="CQK160" s="31"/>
      <c r="CQL160" s="31"/>
      <c r="CQM160" s="31"/>
      <c r="CQN160" s="31"/>
      <c r="CQO160" s="31"/>
      <c r="CQP160" s="31"/>
      <c r="CQQ160" s="31"/>
      <c r="CQR160" s="31"/>
      <c r="CQS160" s="31"/>
      <c r="CQT160" s="31"/>
      <c r="CQU160" s="31"/>
      <c r="CQV160" s="31"/>
      <c r="CQW160" s="31"/>
      <c r="CQX160" s="31"/>
      <c r="CQY160" s="31"/>
      <c r="CQZ160" s="31"/>
      <c r="CRA160" s="31"/>
      <c r="CRB160" s="31"/>
      <c r="CRC160" s="31"/>
      <c r="CRD160" s="31"/>
      <c r="CRE160" s="31"/>
      <c r="CRF160" s="31"/>
      <c r="CRG160" s="31"/>
      <c r="CRH160" s="31"/>
      <c r="CRI160" s="31"/>
      <c r="CRJ160" s="31"/>
      <c r="CRK160" s="31"/>
      <c r="CRL160" s="31"/>
      <c r="CRM160" s="31"/>
      <c r="CRN160" s="31"/>
      <c r="CRO160" s="31"/>
      <c r="CRP160" s="31"/>
      <c r="CRQ160" s="31"/>
      <c r="CRR160" s="31"/>
      <c r="CRS160" s="31"/>
      <c r="CRT160" s="31"/>
      <c r="CRU160" s="31"/>
      <c r="CRV160" s="31"/>
      <c r="CRW160" s="31"/>
      <c r="CRX160" s="31"/>
      <c r="CRY160" s="31"/>
      <c r="CRZ160" s="31"/>
      <c r="CSA160" s="31"/>
      <c r="CSB160" s="31"/>
      <c r="CSC160" s="31"/>
      <c r="CSD160" s="31"/>
      <c r="CSE160" s="31"/>
      <c r="CSF160" s="31"/>
      <c r="CSG160" s="31"/>
      <c r="CSH160" s="31"/>
      <c r="CSI160" s="31"/>
      <c r="CSJ160" s="31"/>
      <c r="CSK160" s="31"/>
      <c r="CSL160" s="31"/>
      <c r="CSM160" s="31"/>
      <c r="CSN160" s="31"/>
      <c r="CSO160" s="31"/>
      <c r="CSP160" s="31"/>
      <c r="CSQ160" s="31"/>
      <c r="CSR160" s="31"/>
      <c r="CSS160" s="31"/>
      <c r="CST160" s="31"/>
      <c r="CSU160" s="31"/>
      <c r="CSV160" s="31"/>
      <c r="CSW160" s="31"/>
      <c r="CSX160" s="31"/>
      <c r="CSY160" s="31"/>
      <c r="CSZ160" s="31"/>
      <c r="CTA160" s="31"/>
      <c r="CTB160" s="31"/>
      <c r="CTC160" s="31"/>
      <c r="CTD160" s="31"/>
      <c r="CTE160" s="31"/>
      <c r="CTF160" s="31"/>
      <c r="CTG160" s="31"/>
      <c r="CTH160" s="31"/>
      <c r="CTI160" s="31"/>
      <c r="CTJ160" s="31"/>
      <c r="CTK160" s="31"/>
      <c r="CTL160" s="31"/>
      <c r="CTM160" s="31"/>
      <c r="CTN160" s="31"/>
      <c r="CTO160" s="31"/>
      <c r="CTP160" s="31"/>
      <c r="CTQ160" s="31"/>
      <c r="CTR160" s="31"/>
      <c r="CTS160" s="31"/>
      <c r="CTT160" s="31"/>
      <c r="CTU160" s="31"/>
      <c r="CTV160" s="31"/>
      <c r="CTW160" s="31"/>
      <c r="CTX160" s="31"/>
      <c r="CTY160" s="31"/>
      <c r="CTZ160" s="31"/>
      <c r="CUA160" s="31"/>
      <c r="CUB160" s="31"/>
      <c r="CUC160" s="31"/>
      <c r="CUD160" s="31"/>
      <c r="CUE160" s="31"/>
      <c r="CUF160" s="31"/>
      <c r="CUG160" s="31"/>
      <c r="CUH160" s="31"/>
      <c r="CUI160" s="31"/>
      <c r="CUJ160" s="31"/>
      <c r="CUK160" s="31"/>
      <c r="CUL160" s="31"/>
      <c r="CUM160" s="31"/>
      <c r="CUN160" s="31"/>
      <c r="CUO160" s="31"/>
      <c r="CUP160" s="31"/>
      <c r="CUQ160" s="31"/>
      <c r="CUR160" s="31"/>
      <c r="CUS160" s="31"/>
      <c r="CUT160" s="31"/>
      <c r="CUU160" s="31"/>
      <c r="CUV160" s="31"/>
      <c r="CUW160" s="31"/>
      <c r="CUX160" s="31"/>
      <c r="CUY160" s="31"/>
      <c r="CUZ160" s="31"/>
      <c r="CVA160" s="31"/>
      <c r="CVB160" s="31"/>
      <c r="CVC160" s="31"/>
      <c r="CVD160" s="31"/>
      <c r="CVE160" s="31"/>
      <c r="CVF160" s="31"/>
      <c r="CVG160" s="31"/>
      <c r="CVH160" s="31"/>
      <c r="CVI160" s="31"/>
      <c r="CVJ160" s="31"/>
      <c r="CVK160" s="31"/>
      <c r="CVL160" s="31"/>
      <c r="CVM160" s="31"/>
      <c r="CVN160" s="31"/>
      <c r="CVO160" s="31"/>
      <c r="CVP160" s="31"/>
      <c r="CVQ160" s="31"/>
      <c r="CVR160" s="31"/>
      <c r="CVS160" s="31"/>
      <c r="CVT160" s="31"/>
      <c r="CVU160" s="31"/>
      <c r="CVV160" s="31"/>
      <c r="CVW160" s="31"/>
      <c r="CVX160" s="31"/>
      <c r="CVY160" s="31"/>
      <c r="CVZ160" s="31"/>
      <c r="CWA160" s="31"/>
      <c r="CWB160" s="31"/>
      <c r="CWC160" s="31"/>
      <c r="CWD160" s="31"/>
      <c r="CWE160" s="31"/>
      <c r="CWF160" s="31"/>
      <c r="CWG160" s="31"/>
      <c r="CWH160" s="31"/>
      <c r="CWI160" s="31"/>
      <c r="CWJ160" s="31"/>
      <c r="CWK160" s="31"/>
      <c r="CWL160" s="31"/>
      <c r="CWM160" s="31"/>
      <c r="CWN160" s="31"/>
      <c r="CWO160" s="31"/>
      <c r="CWP160" s="31"/>
      <c r="CWQ160" s="31"/>
      <c r="CWR160" s="31"/>
      <c r="CWS160" s="31"/>
      <c r="CWT160" s="31"/>
      <c r="CWU160" s="31"/>
      <c r="CWV160" s="31"/>
      <c r="CWW160" s="31"/>
      <c r="CWX160" s="31"/>
      <c r="CWY160" s="31"/>
      <c r="CWZ160" s="31"/>
      <c r="CXA160" s="31"/>
      <c r="CXB160" s="31"/>
      <c r="CXC160" s="31"/>
      <c r="CXD160" s="31"/>
      <c r="CXE160" s="31"/>
      <c r="CXF160" s="31"/>
      <c r="CXG160" s="31"/>
      <c r="CXH160" s="31"/>
    </row>
    <row r="161" spans="1:2660" s="82" customFormat="1" ht="31.5" customHeight="1" x14ac:dyDescent="0.2">
      <c r="A161" s="8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31"/>
      <c r="BX161" s="31"/>
      <c r="BY161" s="31"/>
      <c r="BZ161" s="31"/>
      <c r="CA161" s="31"/>
      <c r="CB161" s="31"/>
      <c r="CC161" s="31"/>
      <c r="CD161" s="31"/>
      <c r="CE161" s="31"/>
      <c r="CF161" s="31"/>
      <c r="CG161" s="31"/>
      <c r="CH161" s="31"/>
      <c r="CI161" s="31"/>
      <c r="CJ161" s="31"/>
      <c r="CK161" s="31"/>
      <c r="CL161" s="31"/>
      <c r="CM161" s="31"/>
      <c r="CN161" s="31"/>
      <c r="CO161" s="31"/>
      <c r="CP161" s="31"/>
      <c r="CQ161" s="31"/>
      <c r="CR161" s="31"/>
      <c r="CS161" s="31"/>
      <c r="CT161" s="31"/>
      <c r="CU161" s="31"/>
      <c r="CV161" s="31"/>
      <c r="CW161" s="31"/>
      <c r="CX161" s="31"/>
      <c r="CY161" s="31"/>
      <c r="CZ161" s="31"/>
      <c r="DA161" s="31"/>
      <c r="DB161" s="31"/>
      <c r="DC161" s="31"/>
      <c r="DD161" s="31"/>
      <c r="DE161" s="31"/>
      <c r="DF161" s="31"/>
      <c r="DG161" s="31"/>
      <c r="DH161" s="31"/>
      <c r="DI161" s="31"/>
      <c r="DJ161" s="31"/>
      <c r="DK161" s="31"/>
      <c r="DL161" s="31"/>
      <c r="DM161" s="31"/>
      <c r="DN161" s="31"/>
      <c r="DO161" s="31"/>
      <c r="DP161" s="31"/>
      <c r="DQ161" s="31"/>
      <c r="DR161" s="31"/>
      <c r="DS161" s="31"/>
      <c r="DT161" s="31"/>
      <c r="DU161" s="31"/>
      <c r="DV161" s="31"/>
      <c r="DW161" s="31"/>
      <c r="DX161" s="31"/>
      <c r="DY161" s="31"/>
      <c r="DZ161" s="31"/>
      <c r="EA161" s="31"/>
      <c r="EB161" s="31"/>
      <c r="EC161" s="31"/>
      <c r="ED161" s="31"/>
      <c r="EE161" s="31"/>
      <c r="EF161" s="31"/>
      <c r="EG161" s="31"/>
      <c r="EH161" s="31"/>
      <c r="EI161" s="31"/>
      <c r="EJ161" s="31"/>
      <c r="EK161" s="31"/>
      <c r="EL161" s="31"/>
      <c r="EM161" s="31"/>
      <c r="EN161" s="31"/>
      <c r="EO161" s="31"/>
      <c r="EP161" s="31"/>
      <c r="EQ161" s="31"/>
      <c r="ER161" s="31"/>
      <c r="ES161" s="31"/>
      <c r="ET161" s="31"/>
      <c r="EU161" s="31"/>
      <c r="EV161" s="31"/>
      <c r="EW161" s="31"/>
      <c r="EX161" s="31"/>
      <c r="EY161" s="31"/>
      <c r="EZ161" s="31"/>
      <c r="FA161" s="31"/>
      <c r="FB161" s="31"/>
      <c r="FC161" s="31"/>
      <c r="FD161" s="31"/>
      <c r="FE161" s="31"/>
      <c r="FF161" s="31"/>
      <c r="FG161" s="31"/>
      <c r="FH161" s="31"/>
      <c r="FI161" s="31"/>
      <c r="FJ161" s="31"/>
      <c r="FK161" s="31"/>
      <c r="FL161" s="31"/>
      <c r="FM161" s="31"/>
      <c r="FN161" s="31"/>
      <c r="FO161" s="31"/>
      <c r="FP161" s="31"/>
      <c r="FQ161" s="31"/>
      <c r="FR161" s="31"/>
      <c r="FS161" s="31"/>
      <c r="FT161" s="31"/>
      <c r="FU161" s="31"/>
      <c r="FV161" s="31"/>
      <c r="FW161" s="31"/>
      <c r="FX161" s="31"/>
      <c r="FY161" s="31"/>
      <c r="FZ161" s="31"/>
      <c r="GA161" s="31"/>
      <c r="GB161" s="31"/>
      <c r="GC161" s="31"/>
      <c r="GD161" s="31"/>
      <c r="GE161" s="31"/>
      <c r="GF161" s="31"/>
      <c r="GG161" s="31"/>
      <c r="GH161" s="31"/>
      <c r="GI161" s="31"/>
      <c r="GJ161" s="31"/>
      <c r="GK161" s="31"/>
      <c r="GL161" s="31"/>
      <c r="GM161" s="31"/>
      <c r="GN161" s="31"/>
      <c r="GO161" s="31"/>
      <c r="GP161" s="31"/>
      <c r="GQ161" s="31"/>
      <c r="GR161" s="31"/>
      <c r="GS161" s="31"/>
      <c r="GT161" s="31"/>
      <c r="GU161" s="31"/>
      <c r="GV161" s="31"/>
      <c r="GW161" s="31"/>
      <c r="GX161" s="31"/>
      <c r="GY161" s="31"/>
      <c r="GZ161" s="31"/>
      <c r="HA161" s="31"/>
      <c r="HB161" s="31"/>
      <c r="HC161" s="31"/>
      <c r="HD161" s="31"/>
      <c r="HE161" s="31"/>
      <c r="HF161" s="31"/>
      <c r="HG161" s="31"/>
      <c r="HH161" s="31"/>
      <c r="HI161" s="31"/>
      <c r="HJ161" s="31"/>
      <c r="HK161" s="31"/>
      <c r="HL161" s="31"/>
      <c r="HM161" s="31"/>
      <c r="HN161" s="31"/>
      <c r="HO161" s="31"/>
      <c r="HP161" s="31"/>
      <c r="HQ161" s="31"/>
      <c r="HR161" s="31"/>
      <c r="HS161" s="31"/>
      <c r="HT161" s="31"/>
      <c r="HU161" s="31"/>
      <c r="HV161" s="31"/>
      <c r="HW161" s="31"/>
      <c r="HX161" s="31"/>
      <c r="HY161" s="31"/>
      <c r="HZ161" s="31"/>
      <c r="IA161" s="31"/>
      <c r="IB161" s="31"/>
      <c r="IC161" s="31"/>
      <c r="ID161" s="31"/>
      <c r="IE161" s="31"/>
      <c r="IF161" s="31"/>
      <c r="IG161" s="31"/>
      <c r="IH161" s="31"/>
      <c r="II161" s="31"/>
      <c r="IJ161" s="31"/>
      <c r="IK161" s="31"/>
      <c r="IL161" s="31"/>
      <c r="IM161" s="31"/>
      <c r="IN161" s="31"/>
      <c r="IO161" s="31"/>
      <c r="IP161" s="31"/>
      <c r="IQ161" s="31"/>
      <c r="IR161" s="31"/>
      <c r="IS161" s="31"/>
      <c r="IT161" s="31"/>
      <c r="IU161" s="31"/>
      <c r="IV161" s="31"/>
      <c r="IW161" s="31"/>
      <c r="IX161" s="31"/>
      <c r="IY161" s="31"/>
      <c r="IZ161" s="31"/>
      <c r="JA161" s="31"/>
      <c r="JB161" s="31"/>
      <c r="JC161" s="31"/>
      <c r="JD161" s="31"/>
      <c r="JE161" s="31"/>
      <c r="JF161" s="31"/>
      <c r="JG161" s="31"/>
      <c r="JH161" s="31"/>
      <c r="JI161" s="31"/>
      <c r="JJ161" s="31"/>
      <c r="JK161" s="31"/>
      <c r="JL161" s="31"/>
      <c r="JM161" s="31"/>
      <c r="JN161" s="31"/>
      <c r="JO161" s="31"/>
      <c r="JP161" s="31"/>
      <c r="JQ161" s="31"/>
      <c r="JR161" s="31"/>
      <c r="JS161" s="31"/>
      <c r="JT161" s="31"/>
      <c r="JU161" s="31"/>
      <c r="JV161" s="31"/>
      <c r="JW161" s="31"/>
      <c r="JX161" s="31"/>
      <c r="JY161" s="31"/>
      <c r="JZ161" s="31"/>
      <c r="KA161" s="31"/>
      <c r="KB161" s="31"/>
      <c r="KC161" s="31"/>
      <c r="KD161" s="31"/>
      <c r="KE161" s="31"/>
      <c r="KF161" s="31"/>
      <c r="KG161" s="31"/>
      <c r="KH161" s="31"/>
      <c r="KI161" s="31"/>
      <c r="KJ161" s="31"/>
      <c r="KK161" s="31"/>
      <c r="KL161" s="31"/>
      <c r="KM161" s="31"/>
      <c r="KN161" s="31"/>
      <c r="KO161" s="31"/>
      <c r="KP161" s="31"/>
      <c r="KQ161" s="31"/>
      <c r="KR161" s="31"/>
      <c r="KS161" s="31"/>
      <c r="KT161" s="31"/>
      <c r="KU161" s="31"/>
      <c r="KV161" s="31"/>
      <c r="KW161" s="31"/>
      <c r="KX161" s="31"/>
      <c r="KY161" s="31"/>
      <c r="KZ161" s="31"/>
      <c r="LA161" s="31"/>
      <c r="LB161" s="31"/>
      <c r="LC161" s="31"/>
      <c r="LD161" s="31"/>
      <c r="LE161" s="31"/>
      <c r="LF161" s="31"/>
      <c r="LG161" s="31"/>
      <c r="LH161" s="31"/>
      <c r="LI161" s="31"/>
      <c r="LJ161" s="31"/>
      <c r="LK161" s="31"/>
      <c r="LL161" s="31"/>
      <c r="LM161" s="31"/>
      <c r="LN161" s="31"/>
      <c r="LO161" s="31"/>
      <c r="LP161" s="31"/>
      <c r="LQ161" s="31"/>
      <c r="LR161" s="31"/>
      <c r="LS161" s="31"/>
      <c r="LT161" s="31"/>
      <c r="LU161" s="31"/>
      <c r="LV161" s="31"/>
      <c r="LW161" s="31"/>
      <c r="LX161" s="31"/>
      <c r="LY161" s="31"/>
      <c r="LZ161" s="31"/>
      <c r="MA161" s="31"/>
      <c r="MB161" s="31"/>
      <c r="MC161" s="31"/>
      <c r="MD161" s="31"/>
      <c r="ME161" s="31"/>
      <c r="MF161" s="31"/>
      <c r="MG161" s="31"/>
      <c r="MH161" s="31"/>
      <c r="MI161" s="31"/>
      <c r="MJ161" s="31"/>
      <c r="MK161" s="31"/>
      <c r="ML161" s="31"/>
      <c r="MM161" s="31"/>
      <c r="MN161" s="31"/>
      <c r="MO161" s="31"/>
      <c r="MP161" s="31"/>
      <c r="MQ161" s="31"/>
      <c r="MR161" s="31"/>
      <c r="MS161" s="31"/>
      <c r="MT161" s="31"/>
      <c r="MU161" s="31"/>
      <c r="MV161" s="31"/>
      <c r="MW161" s="31"/>
      <c r="MX161" s="31"/>
      <c r="MY161" s="31"/>
      <c r="MZ161" s="31"/>
      <c r="NA161" s="31"/>
      <c r="NB161" s="31"/>
      <c r="NC161" s="31"/>
      <c r="ND161" s="31"/>
      <c r="NE161" s="31"/>
      <c r="NF161" s="31"/>
      <c r="NG161" s="31"/>
      <c r="NH161" s="31"/>
      <c r="NI161" s="31"/>
      <c r="NJ161" s="31"/>
      <c r="NK161" s="31"/>
      <c r="NL161" s="31"/>
      <c r="NM161" s="31"/>
      <c r="NN161" s="31"/>
      <c r="NO161" s="31"/>
      <c r="NP161" s="31"/>
      <c r="NQ161" s="31"/>
      <c r="NR161" s="31"/>
      <c r="NS161" s="31"/>
      <c r="NT161" s="31"/>
      <c r="NU161" s="31"/>
      <c r="NV161" s="31"/>
      <c r="NW161" s="31"/>
      <c r="NX161" s="31"/>
      <c r="NY161" s="31"/>
      <c r="NZ161" s="31"/>
      <c r="OA161" s="31"/>
      <c r="OB161" s="31"/>
      <c r="OC161" s="31"/>
      <c r="OD161" s="31"/>
      <c r="OE161" s="31"/>
      <c r="OF161" s="31"/>
      <c r="OG161" s="31"/>
      <c r="OH161" s="31"/>
      <c r="OI161" s="31"/>
      <c r="OJ161" s="31"/>
      <c r="OK161" s="31"/>
      <c r="OL161" s="31"/>
      <c r="OM161" s="31"/>
      <c r="ON161" s="31"/>
      <c r="OO161" s="31"/>
      <c r="OP161" s="31"/>
      <c r="OQ161" s="31"/>
      <c r="OR161" s="31"/>
      <c r="OS161" s="31"/>
      <c r="OT161" s="31"/>
      <c r="OU161" s="31"/>
      <c r="OV161" s="31"/>
      <c r="OW161" s="31"/>
      <c r="OX161" s="31"/>
      <c r="OY161" s="31"/>
      <c r="OZ161" s="31"/>
      <c r="PA161" s="31"/>
      <c r="PB161" s="31"/>
      <c r="PC161" s="31"/>
      <c r="PD161" s="31"/>
      <c r="PE161" s="31"/>
      <c r="PF161" s="31"/>
      <c r="PG161" s="31"/>
      <c r="PH161" s="31"/>
      <c r="PI161" s="31"/>
      <c r="PJ161" s="31"/>
      <c r="PK161" s="31"/>
      <c r="PL161" s="31"/>
      <c r="PM161" s="31"/>
      <c r="PN161" s="31"/>
      <c r="PO161" s="31"/>
      <c r="PP161" s="31"/>
      <c r="PQ161" s="31"/>
      <c r="PR161" s="31"/>
      <c r="PS161" s="31"/>
      <c r="PT161" s="31"/>
      <c r="PU161" s="31"/>
      <c r="PV161" s="31"/>
      <c r="PW161" s="31"/>
      <c r="PX161" s="31"/>
      <c r="PY161" s="31"/>
      <c r="PZ161" s="31"/>
      <c r="QA161" s="31"/>
      <c r="QB161" s="31"/>
      <c r="QC161" s="31"/>
      <c r="QD161" s="31"/>
      <c r="QE161" s="31"/>
      <c r="QF161" s="31"/>
      <c r="QG161" s="31"/>
      <c r="QH161" s="31"/>
      <c r="QI161" s="31"/>
      <c r="QJ161" s="31"/>
      <c r="QK161" s="31"/>
      <c r="QL161" s="31"/>
      <c r="QM161" s="31"/>
      <c r="QN161" s="31"/>
      <c r="QO161" s="31"/>
      <c r="QP161" s="31"/>
      <c r="QQ161" s="31"/>
      <c r="QR161" s="31"/>
      <c r="QS161" s="31"/>
      <c r="QT161" s="31"/>
      <c r="QU161" s="31"/>
      <c r="QV161" s="31"/>
      <c r="QW161" s="31"/>
      <c r="QX161" s="31"/>
      <c r="QY161" s="31"/>
      <c r="QZ161" s="31"/>
      <c r="RA161" s="31"/>
      <c r="RB161" s="31"/>
      <c r="RC161" s="31"/>
      <c r="RD161" s="31"/>
      <c r="RE161" s="31"/>
      <c r="RF161" s="31"/>
      <c r="RG161" s="31"/>
      <c r="RH161" s="31"/>
      <c r="RI161" s="31"/>
      <c r="RJ161" s="31"/>
      <c r="RK161" s="31"/>
      <c r="RL161" s="31"/>
      <c r="RM161" s="31"/>
      <c r="RN161" s="31"/>
      <c r="RO161" s="31"/>
      <c r="RP161" s="31"/>
      <c r="RQ161" s="31"/>
      <c r="RR161" s="31"/>
      <c r="RS161" s="31"/>
      <c r="RT161" s="31"/>
      <c r="RU161" s="31"/>
      <c r="RV161" s="31"/>
      <c r="RW161" s="31"/>
      <c r="RX161" s="31"/>
      <c r="RY161" s="31"/>
      <c r="RZ161" s="31"/>
      <c r="SA161" s="31"/>
      <c r="SB161" s="31"/>
      <c r="SC161" s="31"/>
      <c r="SD161" s="31"/>
      <c r="SE161" s="31"/>
      <c r="SF161" s="31"/>
      <c r="SG161" s="31"/>
      <c r="SH161" s="31"/>
      <c r="SI161" s="31"/>
      <c r="SJ161" s="31"/>
      <c r="SK161" s="31"/>
      <c r="SL161" s="31"/>
      <c r="SM161" s="31"/>
      <c r="SN161" s="31"/>
      <c r="SO161" s="31"/>
      <c r="SP161" s="31"/>
      <c r="SQ161" s="31"/>
      <c r="SR161" s="31"/>
      <c r="SS161" s="31"/>
      <c r="ST161" s="31"/>
      <c r="SU161" s="31"/>
      <c r="SV161" s="31"/>
      <c r="SW161" s="31"/>
      <c r="SX161" s="31"/>
      <c r="SY161" s="31"/>
      <c r="SZ161" s="31"/>
      <c r="TA161" s="31"/>
      <c r="TB161" s="31"/>
      <c r="TC161" s="31"/>
      <c r="TD161" s="31"/>
      <c r="TE161" s="31"/>
      <c r="TF161" s="31"/>
      <c r="TG161" s="31"/>
      <c r="TH161" s="31"/>
      <c r="TI161" s="31"/>
      <c r="TJ161" s="31"/>
      <c r="TK161" s="31"/>
      <c r="TL161" s="31"/>
      <c r="TM161" s="31"/>
      <c r="TN161" s="31"/>
      <c r="TO161" s="31"/>
      <c r="TP161" s="31"/>
      <c r="TQ161" s="31"/>
      <c r="TR161" s="31"/>
      <c r="TS161" s="31"/>
      <c r="TT161" s="31"/>
      <c r="TU161" s="31"/>
      <c r="TV161" s="31"/>
      <c r="TW161" s="31"/>
      <c r="TX161" s="31"/>
      <c r="TY161" s="31"/>
      <c r="TZ161" s="31"/>
      <c r="UA161" s="31"/>
      <c r="UB161" s="31"/>
      <c r="UC161" s="31"/>
      <c r="UD161" s="31"/>
      <c r="UE161" s="31"/>
      <c r="UF161" s="31"/>
      <c r="UG161" s="31"/>
      <c r="UH161" s="31"/>
      <c r="UI161" s="31"/>
      <c r="UJ161" s="31"/>
      <c r="UK161" s="31"/>
      <c r="UL161" s="31"/>
      <c r="UM161" s="31"/>
      <c r="UN161" s="31"/>
      <c r="UO161" s="31"/>
      <c r="UP161" s="31"/>
      <c r="UQ161" s="31"/>
      <c r="UR161" s="31"/>
      <c r="US161" s="31"/>
      <c r="UT161" s="31"/>
      <c r="UU161" s="31"/>
      <c r="UV161" s="31"/>
      <c r="UW161" s="31"/>
      <c r="UX161" s="31"/>
      <c r="UY161" s="31"/>
      <c r="UZ161" s="31"/>
      <c r="VA161" s="31"/>
      <c r="VB161" s="31"/>
      <c r="VC161" s="31"/>
      <c r="VD161" s="31"/>
      <c r="VE161" s="31"/>
      <c r="VF161" s="31"/>
      <c r="VG161" s="31"/>
      <c r="VH161" s="31"/>
      <c r="VI161" s="31"/>
      <c r="VJ161" s="31"/>
      <c r="VK161" s="31"/>
      <c r="VL161" s="31"/>
      <c r="VM161" s="31"/>
      <c r="VN161" s="31"/>
      <c r="VO161" s="31"/>
      <c r="VP161" s="31"/>
      <c r="VQ161" s="31"/>
      <c r="VR161" s="31"/>
      <c r="VS161" s="31"/>
      <c r="VT161" s="31"/>
      <c r="VU161" s="31"/>
      <c r="VV161" s="31"/>
      <c r="VW161" s="31"/>
      <c r="VX161" s="31"/>
      <c r="VY161" s="31"/>
      <c r="VZ161" s="31"/>
      <c r="WA161" s="31"/>
      <c r="WB161" s="31"/>
      <c r="WC161" s="31"/>
      <c r="WD161" s="31"/>
      <c r="WE161" s="31"/>
      <c r="WF161" s="31"/>
      <c r="WG161" s="31"/>
      <c r="WH161" s="31"/>
      <c r="WI161" s="31"/>
      <c r="WJ161" s="31"/>
      <c r="WK161" s="31"/>
      <c r="WL161" s="31"/>
      <c r="WM161" s="31"/>
      <c r="WN161" s="31"/>
      <c r="WO161" s="31"/>
      <c r="WP161" s="31"/>
      <c r="WQ161" s="31"/>
      <c r="WR161" s="31"/>
      <c r="WS161" s="31"/>
      <c r="WT161" s="31"/>
      <c r="WU161" s="31"/>
      <c r="WV161" s="31"/>
      <c r="WW161" s="31"/>
      <c r="WX161" s="31"/>
      <c r="WY161" s="31"/>
      <c r="WZ161" s="31"/>
      <c r="XA161" s="31"/>
      <c r="XB161" s="31"/>
      <c r="XC161" s="31"/>
      <c r="XD161" s="31"/>
      <c r="XE161" s="31"/>
      <c r="XF161" s="31"/>
      <c r="XG161" s="31"/>
      <c r="XH161" s="31"/>
      <c r="XI161" s="31"/>
      <c r="XJ161" s="31"/>
      <c r="XK161" s="31"/>
      <c r="XL161" s="31"/>
      <c r="XM161" s="31"/>
      <c r="XN161" s="31"/>
      <c r="XO161" s="31"/>
      <c r="XP161" s="31"/>
      <c r="XQ161" s="31"/>
      <c r="XR161" s="31"/>
      <c r="XS161" s="31"/>
      <c r="XT161" s="31"/>
      <c r="XU161" s="31"/>
      <c r="XV161" s="31"/>
      <c r="XW161" s="31"/>
      <c r="XX161" s="31"/>
      <c r="XY161" s="31"/>
      <c r="XZ161" s="31"/>
      <c r="YA161" s="31"/>
      <c r="YB161" s="31"/>
      <c r="YC161" s="31"/>
      <c r="YD161" s="31"/>
      <c r="YE161" s="31"/>
      <c r="YF161" s="31"/>
      <c r="YG161" s="31"/>
      <c r="YH161" s="31"/>
      <c r="YI161" s="31"/>
      <c r="YJ161" s="31"/>
      <c r="YK161" s="31"/>
      <c r="YL161" s="31"/>
      <c r="YM161" s="31"/>
      <c r="YN161" s="31"/>
      <c r="YO161" s="31"/>
      <c r="YP161" s="31"/>
      <c r="YQ161" s="31"/>
      <c r="YR161" s="31"/>
      <c r="YS161" s="31"/>
      <c r="YT161" s="31"/>
      <c r="YU161" s="31"/>
      <c r="YV161" s="31"/>
      <c r="YW161" s="31"/>
      <c r="YX161" s="31"/>
      <c r="YY161" s="31"/>
      <c r="YZ161" s="31"/>
      <c r="ZA161" s="31"/>
      <c r="ZB161" s="31"/>
      <c r="ZC161" s="31"/>
      <c r="ZD161" s="31"/>
      <c r="ZE161" s="31"/>
      <c r="ZF161" s="31"/>
      <c r="ZG161" s="31"/>
      <c r="ZH161" s="31"/>
      <c r="ZI161" s="31"/>
      <c r="ZJ161" s="31"/>
      <c r="ZK161" s="31"/>
      <c r="ZL161" s="31"/>
      <c r="ZM161" s="31"/>
      <c r="ZN161" s="31"/>
      <c r="ZO161" s="31"/>
      <c r="ZP161" s="31"/>
      <c r="ZQ161" s="31"/>
      <c r="ZR161" s="31"/>
      <c r="ZS161" s="31"/>
      <c r="ZT161" s="31"/>
      <c r="ZU161" s="31"/>
      <c r="ZV161" s="31"/>
      <c r="ZW161" s="31"/>
      <c r="ZX161" s="31"/>
      <c r="ZY161" s="31"/>
      <c r="ZZ161" s="31"/>
      <c r="AAA161" s="31"/>
      <c r="AAB161" s="31"/>
      <c r="AAC161" s="31"/>
      <c r="AAD161" s="31"/>
      <c r="AAE161" s="31"/>
      <c r="AAF161" s="31"/>
      <c r="AAG161" s="31"/>
      <c r="AAH161" s="31"/>
      <c r="AAI161" s="31"/>
      <c r="AAJ161" s="31"/>
      <c r="AAK161" s="31"/>
      <c r="AAL161" s="31"/>
      <c r="AAM161" s="31"/>
      <c r="AAN161" s="31"/>
      <c r="AAO161" s="31"/>
      <c r="AAP161" s="31"/>
      <c r="AAQ161" s="31"/>
      <c r="AAR161" s="31"/>
      <c r="AAS161" s="31"/>
      <c r="AAT161" s="31"/>
      <c r="AAU161" s="31"/>
      <c r="AAV161" s="31"/>
      <c r="AAW161" s="31"/>
      <c r="AAX161" s="31"/>
      <c r="AAY161" s="31"/>
      <c r="AAZ161" s="31"/>
      <c r="ABA161" s="31"/>
      <c r="ABB161" s="31"/>
      <c r="ABC161" s="31"/>
      <c r="ABD161" s="31"/>
      <c r="ABE161" s="31"/>
      <c r="ABF161" s="31"/>
      <c r="ABG161" s="31"/>
      <c r="ABH161" s="31"/>
      <c r="ABI161" s="31"/>
      <c r="ABJ161" s="31"/>
      <c r="ABK161" s="31"/>
      <c r="ABL161" s="31"/>
      <c r="ABM161" s="31"/>
      <c r="ABN161" s="31"/>
      <c r="ABO161" s="31"/>
      <c r="ABP161" s="31"/>
      <c r="ABQ161" s="31"/>
      <c r="ABR161" s="31"/>
      <c r="ABS161" s="31"/>
      <c r="ABT161" s="31"/>
      <c r="ABU161" s="31"/>
      <c r="ABV161" s="31"/>
      <c r="ABW161" s="31"/>
      <c r="ABX161" s="31"/>
      <c r="ABY161" s="31"/>
      <c r="ABZ161" s="31"/>
      <c r="ACA161" s="31"/>
      <c r="ACB161" s="31"/>
      <c r="ACC161" s="31"/>
      <c r="ACD161" s="31"/>
      <c r="ACE161" s="31"/>
      <c r="ACF161" s="31"/>
      <c r="ACG161" s="31"/>
      <c r="ACH161" s="31"/>
      <c r="ACI161" s="31"/>
      <c r="ACJ161" s="31"/>
      <c r="ACK161" s="31"/>
      <c r="ACL161" s="31"/>
      <c r="ACM161" s="31"/>
      <c r="ACN161" s="31"/>
      <c r="ACO161" s="31"/>
      <c r="ACP161" s="31"/>
      <c r="ACQ161" s="31"/>
      <c r="ACR161" s="31"/>
      <c r="ACS161" s="31"/>
      <c r="ACT161" s="31"/>
      <c r="ACU161" s="31"/>
      <c r="ACV161" s="31"/>
      <c r="ACW161" s="31"/>
      <c r="ACX161" s="31"/>
      <c r="ACY161" s="31"/>
      <c r="ACZ161" s="31"/>
      <c r="ADA161" s="31"/>
      <c r="ADB161" s="31"/>
      <c r="ADC161" s="31"/>
      <c r="ADD161" s="31"/>
      <c r="ADE161" s="31"/>
      <c r="ADF161" s="31"/>
      <c r="ADG161" s="31"/>
      <c r="ADH161" s="31"/>
      <c r="ADI161" s="31"/>
      <c r="ADJ161" s="31"/>
      <c r="ADK161" s="31"/>
      <c r="ADL161" s="31"/>
      <c r="ADM161" s="31"/>
      <c r="ADN161" s="31"/>
      <c r="ADO161" s="31"/>
      <c r="ADP161" s="31"/>
      <c r="ADQ161" s="31"/>
      <c r="ADR161" s="31"/>
      <c r="ADS161" s="31"/>
      <c r="ADT161" s="31"/>
      <c r="ADU161" s="31"/>
      <c r="ADV161" s="31"/>
      <c r="ADW161" s="31"/>
      <c r="ADX161" s="31"/>
      <c r="ADY161" s="31"/>
      <c r="ADZ161" s="31"/>
      <c r="AEA161" s="31"/>
      <c r="AEB161" s="31"/>
      <c r="AEC161" s="31"/>
      <c r="AED161" s="31"/>
      <c r="AEE161" s="31"/>
      <c r="AEF161" s="31"/>
      <c r="AEG161" s="31"/>
      <c r="AEH161" s="31"/>
      <c r="AEI161" s="31"/>
      <c r="AEJ161" s="31"/>
      <c r="AEK161" s="31"/>
      <c r="AEL161" s="31"/>
      <c r="AEM161" s="31"/>
      <c r="AEN161" s="31"/>
      <c r="AEO161" s="31"/>
      <c r="AEP161" s="31"/>
      <c r="AEQ161" s="31"/>
      <c r="AER161" s="31"/>
      <c r="AES161" s="31"/>
      <c r="AET161" s="31"/>
      <c r="AEU161" s="31"/>
      <c r="AEV161" s="31"/>
      <c r="AEW161" s="31"/>
      <c r="AEX161" s="31"/>
      <c r="AEY161" s="31"/>
      <c r="AEZ161" s="31"/>
      <c r="AFA161" s="31"/>
      <c r="AFB161" s="31"/>
      <c r="AFC161" s="31"/>
      <c r="AFD161" s="31"/>
      <c r="AFE161" s="31"/>
      <c r="AFF161" s="31"/>
      <c r="AFG161" s="31"/>
      <c r="AFH161" s="31"/>
      <c r="AFI161" s="31"/>
      <c r="AFJ161" s="31"/>
      <c r="AFK161" s="31"/>
      <c r="AFL161" s="31"/>
      <c r="AFM161" s="31"/>
      <c r="AFN161" s="31"/>
      <c r="AFO161" s="31"/>
      <c r="AFP161" s="31"/>
      <c r="AFQ161" s="31"/>
      <c r="AFR161" s="31"/>
      <c r="AFS161" s="31"/>
      <c r="AFT161" s="31"/>
      <c r="AFU161" s="31"/>
      <c r="AFV161" s="31"/>
      <c r="AFW161" s="31"/>
      <c r="AFX161" s="31"/>
      <c r="AFY161" s="31"/>
      <c r="AFZ161" s="31"/>
      <c r="AGA161" s="31"/>
      <c r="AGB161" s="31"/>
      <c r="AGC161" s="31"/>
      <c r="AGD161" s="31"/>
      <c r="AGE161" s="31"/>
      <c r="AGF161" s="31"/>
      <c r="AGG161" s="31"/>
      <c r="AGH161" s="31"/>
      <c r="AGI161" s="31"/>
      <c r="AGJ161" s="31"/>
      <c r="AGK161" s="31"/>
      <c r="AGL161" s="31"/>
      <c r="AGM161" s="31"/>
      <c r="AGN161" s="31"/>
      <c r="AGO161" s="31"/>
      <c r="AGP161" s="31"/>
      <c r="AGQ161" s="31"/>
      <c r="AGR161" s="31"/>
      <c r="AGS161" s="31"/>
      <c r="AGT161" s="31"/>
      <c r="AGU161" s="31"/>
      <c r="AGV161" s="31"/>
      <c r="AGW161" s="31"/>
      <c r="AGX161" s="31"/>
      <c r="AGY161" s="31"/>
      <c r="AGZ161" s="31"/>
      <c r="AHA161" s="31"/>
      <c r="AHB161" s="31"/>
      <c r="AHC161" s="31"/>
      <c r="AHD161" s="31"/>
      <c r="AHE161" s="31"/>
      <c r="AHF161" s="31"/>
      <c r="AHG161" s="31"/>
      <c r="AHH161" s="31"/>
      <c r="AHI161" s="31"/>
      <c r="AHJ161" s="31"/>
      <c r="AHK161" s="31"/>
      <c r="AHL161" s="31"/>
      <c r="AHM161" s="31"/>
      <c r="AHN161" s="31"/>
      <c r="AHO161" s="31"/>
      <c r="AHP161" s="31"/>
      <c r="AHQ161" s="31"/>
      <c r="AHR161" s="31"/>
      <c r="AHS161" s="31"/>
      <c r="AHT161" s="31"/>
      <c r="AHU161" s="31"/>
      <c r="AHV161" s="31"/>
      <c r="AHW161" s="31"/>
      <c r="AHX161" s="31"/>
      <c r="AHY161" s="31"/>
      <c r="AHZ161" s="31"/>
      <c r="AIA161" s="31"/>
      <c r="AIB161" s="31"/>
      <c r="AIC161" s="31"/>
      <c r="AID161" s="31"/>
      <c r="AIE161" s="31"/>
      <c r="AIF161" s="31"/>
      <c r="AIG161" s="31"/>
      <c r="AIH161" s="31"/>
      <c r="AII161" s="31"/>
      <c r="AIJ161" s="31"/>
      <c r="AIK161" s="31"/>
      <c r="AIL161" s="31"/>
      <c r="AIM161" s="31"/>
      <c r="AIN161" s="31"/>
      <c r="AIO161" s="31"/>
      <c r="AIP161" s="31"/>
      <c r="AIQ161" s="31"/>
      <c r="AIR161" s="31"/>
      <c r="AIS161" s="31"/>
      <c r="AIT161" s="31"/>
      <c r="AIU161" s="31"/>
      <c r="AIV161" s="31"/>
      <c r="AIW161" s="31"/>
      <c r="AIX161" s="31"/>
      <c r="AIY161" s="31"/>
      <c r="AIZ161" s="31"/>
      <c r="AJA161" s="31"/>
      <c r="AJB161" s="31"/>
      <c r="AJC161" s="31"/>
      <c r="AJD161" s="31"/>
      <c r="AJE161" s="31"/>
      <c r="AJF161" s="31"/>
      <c r="AJG161" s="31"/>
      <c r="AJH161" s="31"/>
      <c r="AJI161" s="31"/>
      <c r="AJJ161" s="31"/>
      <c r="AJK161" s="31"/>
      <c r="AJL161" s="31"/>
      <c r="AJM161" s="31"/>
      <c r="AJN161" s="31"/>
      <c r="AJO161" s="31"/>
      <c r="AJP161" s="31"/>
      <c r="AJQ161" s="31"/>
      <c r="AJR161" s="31"/>
      <c r="AJS161" s="31"/>
      <c r="AJT161" s="31"/>
      <c r="AJU161" s="31"/>
      <c r="AJV161" s="31"/>
      <c r="AJW161" s="31"/>
      <c r="AJX161" s="31"/>
      <c r="AJY161" s="31"/>
      <c r="AJZ161" s="31"/>
      <c r="AKA161" s="31"/>
      <c r="AKB161" s="31"/>
      <c r="AKC161" s="31"/>
      <c r="AKD161" s="31"/>
      <c r="AKE161" s="31"/>
      <c r="AKF161" s="31"/>
      <c r="AKG161" s="31"/>
      <c r="AKH161" s="31"/>
      <c r="AKI161" s="31"/>
      <c r="AKJ161" s="31"/>
      <c r="AKK161" s="31"/>
      <c r="AKL161" s="31"/>
      <c r="AKM161" s="31"/>
      <c r="AKN161" s="31"/>
      <c r="AKO161" s="31"/>
      <c r="AKP161" s="31"/>
      <c r="AKQ161" s="31"/>
      <c r="AKR161" s="31"/>
      <c r="AKS161" s="31"/>
      <c r="AKT161" s="31"/>
      <c r="AKU161" s="31"/>
      <c r="AKV161" s="31"/>
      <c r="AKW161" s="31"/>
      <c r="AKX161" s="31"/>
      <c r="AKY161" s="31"/>
      <c r="AKZ161" s="31"/>
      <c r="ALA161" s="31"/>
      <c r="ALB161" s="31"/>
      <c r="ALC161" s="31"/>
      <c r="ALD161" s="31"/>
      <c r="ALE161" s="31"/>
      <c r="ALF161" s="31"/>
      <c r="ALG161" s="31"/>
      <c r="ALH161" s="31"/>
      <c r="ALI161" s="31"/>
      <c r="ALJ161" s="31"/>
      <c r="ALK161" s="31"/>
      <c r="ALL161" s="31"/>
      <c r="ALM161" s="31"/>
      <c r="ALN161" s="31"/>
      <c r="ALO161" s="31"/>
      <c r="ALP161" s="31"/>
      <c r="ALQ161" s="31"/>
      <c r="ALR161" s="31"/>
      <c r="ALS161" s="31"/>
      <c r="ALT161" s="31"/>
      <c r="ALU161" s="31"/>
      <c r="ALV161" s="31"/>
      <c r="ALW161" s="31"/>
      <c r="ALX161" s="31"/>
      <c r="ALY161" s="31"/>
      <c r="ALZ161" s="31"/>
      <c r="AMA161" s="31"/>
      <c r="AMB161" s="31"/>
      <c r="AMC161" s="31"/>
      <c r="AMD161" s="31"/>
      <c r="AME161" s="31"/>
      <c r="AMF161" s="31"/>
      <c r="AMG161" s="31"/>
      <c r="AMH161" s="31"/>
      <c r="AMI161" s="31"/>
      <c r="AMJ161" s="31"/>
      <c r="AMK161" s="31"/>
      <c r="AML161" s="31"/>
      <c r="AMM161" s="31"/>
      <c r="AMN161" s="31"/>
      <c r="AMO161" s="31"/>
      <c r="AMP161" s="31"/>
      <c r="AMQ161" s="31"/>
      <c r="AMR161" s="31"/>
      <c r="AMS161" s="31"/>
      <c r="AMT161" s="31"/>
      <c r="AMU161" s="31"/>
      <c r="AMV161" s="31"/>
      <c r="AMW161" s="31"/>
      <c r="AMX161" s="31"/>
      <c r="AMY161" s="31"/>
      <c r="AMZ161" s="31"/>
      <c r="ANA161" s="31"/>
      <c r="ANB161" s="31"/>
      <c r="ANC161" s="31"/>
      <c r="AND161" s="31"/>
      <c r="ANE161" s="31"/>
      <c r="ANF161" s="31"/>
      <c r="ANG161" s="31"/>
      <c r="ANH161" s="31"/>
      <c r="ANI161" s="31"/>
      <c r="ANJ161" s="31"/>
      <c r="ANK161" s="31"/>
      <c r="ANL161" s="31"/>
      <c r="ANM161" s="31"/>
      <c r="ANN161" s="31"/>
      <c r="ANO161" s="31"/>
      <c r="ANP161" s="31"/>
      <c r="ANQ161" s="31"/>
      <c r="ANR161" s="31"/>
      <c r="ANS161" s="31"/>
      <c r="ANT161" s="31"/>
      <c r="ANU161" s="31"/>
      <c r="ANV161" s="31"/>
      <c r="ANW161" s="31"/>
      <c r="ANX161" s="31"/>
      <c r="ANY161" s="31"/>
      <c r="ANZ161" s="31"/>
      <c r="AOA161" s="31"/>
      <c r="AOB161" s="31"/>
      <c r="AOC161" s="31"/>
      <c r="AOD161" s="31"/>
      <c r="AOE161" s="31"/>
      <c r="AOF161" s="31"/>
      <c r="AOG161" s="31"/>
      <c r="AOH161" s="31"/>
      <c r="AOI161" s="31"/>
      <c r="AOJ161" s="31"/>
      <c r="AOK161" s="31"/>
      <c r="AOL161" s="31"/>
      <c r="AOM161" s="31"/>
      <c r="AON161" s="31"/>
      <c r="AOO161" s="31"/>
      <c r="AOP161" s="31"/>
      <c r="AOQ161" s="31"/>
      <c r="AOR161" s="31"/>
      <c r="AOS161" s="31"/>
      <c r="AOT161" s="31"/>
      <c r="AOU161" s="31"/>
      <c r="AOV161" s="31"/>
      <c r="AOW161" s="31"/>
      <c r="AOX161" s="31"/>
      <c r="AOY161" s="31"/>
      <c r="AOZ161" s="31"/>
      <c r="APA161" s="31"/>
      <c r="APB161" s="31"/>
      <c r="APC161" s="31"/>
      <c r="APD161" s="31"/>
      <c r="APE161" s="31"/>
      <c r="APF161" s="31"/>
      <c r="APG161" s="31"/>
      <c r="APH161" s="31"/>
      <c r="API161" s="31"/>
      <c r="APJ161" s="31"/>
      <c r="APK161" s="31"/>
      <c r="APL161" s="31"/>
      <c r="APM161" s="31"/>
      <c r="APN161" s="31"/>
      <c r="APO161" s="31"/>
      <c r="APP161" s="31"/>
      <c r="APQ161" s="31"/>
      <c r="APR161" s="31"/>
      <c r="APS161" s="31"/>
      <c r="APT161" s="31"/>
      <c r="APU161" s="31"/>
      <c r="APV161" s="31"/>
      <c r="APW161" s="31"/>
      <c r="APX161" s="31"/>
      <c r="APY161" s="31"/>
      <c r="APZ161" s="31"/>
      <c r="AQA161" s="31"/>
      <c r="AQB161" s="31"/>
      <c r="AQC161" s="31"/>
      <c r="AQD161" s="31"/>
      <c r="AQE161" s="31"/>
      <c r="AQF161" s="31"/>
      <c r="AQG161" s="31"/>
      <c r="AQH161" s="31"/>
      <c r="AQI161" s="31"/>
      <c r="AQJ161" s="31"/>
      <c r="AQK161" s="31"/>
      <c r="AQL161" s="31"/>
      <c r="AQM161" s="31"/>
      <c r="AQN161" s="31"/>
      <c r="AQO161" s="31"/>
      <c r="AQP161" s="31"/>
      <c r="AQQ161" s="31"/>
      <c r="AQR161" s="31"/>
      <c r="AQS161" s="31"/>
      <c r="AQT161" s="31"/>
      <c r="AQU161" s="31"/>
      <c r="AQV161" s="31"/>
      <c r="AQW161" s="31"/>
      <c r="AQX161" s="31"/>
      <c r="AQY161" s="31"/>
      <c r="AQZ161" s="31"/>
      <c r="ARA161" s="31"/>
      <c r="ARB161" s="31"/>
      <c r="ARC161" s="31"/>
      <c r="ARD161" s="31"/>
      <c r="ARE161" s="31"/>
      <c r="ARF161" s="31"/>
      <c r="ARG161" s="31"/>
      <c r="ARH161" s="31"/>
      <c r="ARI161" s="31"/>
      <c r="ARJ161" s="31"/>
      <c r="ARK161" s="31"/>
      <c r="ARL161" s="31"/>
      <c r="ARM161" s="31"/>
      <c r="ARN161" s="31"/>
      <c r="ARO161" s="31"/>
      <c r="ARP161" s="31"/>
      <c r="ARQ161" s="31"/>
      <c r="ARR161" s="31"/>
      <c r="ARS161" s="31"/>
      <c r="ART161" s="31"/>
      <c r="ARU161" s="31"/>
      <c r="ARV161" s="31"/>
      <c r="ARW161" s="31"/>
      <c r="ARX161" s="31"/>
      <c r="ARY161" s="31"/>
      <c r="ARZ161" s="31"/>
      <c r="ASA161" s="31"/>
      <c r="ASB161" s="31"/>
      <c r="ASC161" s="31"/>
      <c r="ASD161" s="31"/>
      <c r="ASE161" s="31"/>
      <c r="ASF161" s="31"/>
      <c r="ASG161" s="31"/>
      <c r="ASH161" s="31"/>
      <c r="ASI161" s="31"/>
      <c r="ASJ161" s="31"/>
      <c r="ASK161" s="31"/>
      <c r="ASL161" s="31"/>
      <c r="ASM161" s="31"/>
      <c r="ASN161" s="31"/>
      <c r="ASO161" s="31"/>
      <c r="ASP161" s="31"/>
      <c r="ASQ161" s="31"/>
      <c r="ASR161" s="31"/>
      <c r="ASS161" s="31"/>
      <c r="AST161" s="31"/>
      <c r="ASU161" s="31"/>
      <c r="ASV161" s="31"/>
      <c r="ASW161" s="31"/>
      <c r="ASX161" s="31"/>
      <c r="ASY161" s="31"/>
      <c r="ASZ161" s="31"/>
      <c r="ATA161" s="31"/>
      <c r="ATB161" s="31"/>
      <c r="ATC161" s="31"/>
      <c r="ATD161" s="31"/>
      <c r="ATE161" s="31"/>
      <c r="ATF161" s="31"/>
      <c r="ATG161" s="31"/>
      <c r="ATH161" s="31"/>
      <c r="ATI161" s="31"/>
      <c r="ATJ161" s="31"/>
      <c r="ATK161" s="31"/>
      <c r="ATL161" s="31"/>
      <c r="ATM161" s="31"/>
      <c r="ATN161" s="31"/>
      <c r="ATO161" s="31"/>
      <c r="ATP161" s="31"/>
      <c r="ATQ161" s="31"/>
      <c r="ATR161" s="31"/>
      <c r="ATS161" s="31"/>
      <c r="ATT161" s="31"/>
      <c r="ATU161" s="31"/>
      <c r="ATV161" s="31"/>
      <c r="ATW161" s="31"/>
      <c r="ATX161" s="31"/>
      <c r="ATY161" s="31"/>
      <c r="ATZ161" s="31"/>
      <c r="AUA161" s="31"/>
      <c r="AUB161" s="31"/>
      <c r="AUC161" s="31"/>
      <c r="AUD161" s="31"/>
      <c r="AUE161" s="31"/>
      <c r="AUF161" s="31"/>
      <c r="AUG161" s="31"/>
      <c r="AUH161" s="31"/>
      <c r="AUI161" s="31"/>
      <c r="AUJ161" s="31"/>
      <c r="AUK161" s="31"/>
      <c r="AUL161" s="31"/>
      <c r="AUM161" s="31"/>
      <c r="AUN161" s="31"/>
      <c r="AUO161" s="31"/>
      <c r="AUP161" s="31"/>
      <c r="AUQ161" s="31"/>
      <c r="AUR161" s="31"/>
      <c r="AUS161" s="31"/>
      <c r="AUT161" s="31"/>
      <c r="AUU161" s="31"/>
      <c r="AUV161" s="31"/>
      <c r="AUW161" s="31"/>
      <c r="AUX161" s="31"/>
      <c r="AUY161" s="31"/>
      <c r="AUZ161" s="31"/>
      <c r="AVA161" s="31"/>
      <c r="AVB161" s="31"/>
      <c r="AVC161" s="31"/>
      <c r="AVD161" s="31"/>
      <c r="AVE161" s="31"/>
      <c r="AVF161" s="31"/>
      <c r="AVG161" s="31"/>
      <c r="AVH161" s="31"/>
      <c r="AVI161" s="31"/>
      <c r="AVJ161" s="31"/>
      <c r="AVK161" s="31"/>
      <c r="AVL161" s="31"/>
      <c r="AVM161" s="31"/>
      <c r="AVN161" s="31"/>
      <c r="AVO161" s="31"/>
      <c r="AVP161" s="31"/>
      <c r="AVQ161" s="31"/>
      <c r="AVR161" s="31"/>
      <c r="AVS161" s="31"/>
      <c r="AVT161" s="31"/>
      <c r="AVU161" s="31"/>
      <c r="AVV161" s="31"/>
      <c r="AVW161" s="31"/>
      <c r="AVX161" s="31"/>
      <c r="AVY161" s="31"/>
      <c r="AVZ161" s="31"/>
      <c r="AWA161" s="31"/>
      <c r="AWB161" s="31"/>
      <c r="AWC161" s="31"/>
      <c r="AWD161" s="31"/>
      <c r="AWE161" s="31"/>
      <c r="AWF161" s="31"/>
      <c r="AWG161" s="31"/>
      <c r="AWH161" s="31"/>
      <c r="AWI161" s="31"/>
      <c r="AWJ161" s="31"/>
      <c r="AWK161" s="31"/>
      <c r="AWL161" s="31"/>
      <c r="AWM161" s="31"/>
      <c r="AWN161" s="31"/>
      <c r="AWO161" s="31"/>
      <c r="AWP161" s="31"/>
      <c r="AWQ161" s="31"/>
      <c r="AWR161" s="31"/>
      <c r="AWS161" s="31"/>
      <c r="AWT161" s="31"/>
      <c r="AWU161" s="31"/>
      <c r="AWV161" s="31"/>
      <c r="AWW161" s="31"/>
      <c r="AWX161" s="31"/>
      <c r="AWY161" s="31"/>
      <c r="AWZ161" s="31"/>
      <c r="AXA161" s="31"/>
      <c r="AXB161" s="31"/>
      <c r="AXC161" s="31"/>
      <c r="AXD161" s="31"/>
      <c r="AXE161" s="31"/>
      <c r="AXF161" s="31"/>
      <c r="AXG161" s="31"/>
      <c r="AXH161" s="31"/>
      <c r="AXI161" s="31"/>
      <c r="AXJ161" s="31"/>
      <c r="AXK161" s="31"/>
      <c r="AXL161" s="31"/>
      <c r="AXM161" s="31"/>
      <c r="AXN161" s="31"/>
      <c r="AXO161" s="31"/>
      <c r="AXP161" s="31"/>
      <c r="AXQ161" s="31"/>
      <c r="AXR161" s="31"/>
      <c r="AXS161" s="31"/>
      <c r="AXT161" s="31"/>
      <c r="AXU161" s="31"/>
      <c r="AXV161" s="31"/>
      <c r="AXW161" s="31"/>
      <c r="AXX161" s="31"/>
      <c r="AXY161" s="31"/>
      <c r="AXZ161" s="31"/>
      <c r="AYA161" s="31"/>
      <c r="AYB161" s="31"/>
      <c r="AYC161" s="31"/>
      <c r="AYD161" s="31"/>
      <c r="AYE161" s="31"/>
      <c r="AYF161" s="31"/>
      <c r="AYG161" s="31"/>
      <c r="AYH161" s="31"/>
      <c r="AYI161" s="31"/>
      <c r="AYJ161" s="31"/>
      <c r="AYK161" s="31"/>
      <c r="AYL161" s="31"/>
      <c r="AYM161" s="31"/>
      <c r="AYN161" s="31"/>
      <c r="AYO161" s="31"/>
      <c r="AYP161" s="31"/>
      <c r="AYQ161" s="31"/>
      <c r="AYR161" s="31"/>
      <c r="AYS161" s="31"/>
      <c r="AYT161" s="31"/>
      <c r="AYU161" s="31"/>
      <c r="AYV161" s="31"/>
      <c r="AYW161" s="31"/>
      <c r="AYX161" s="31"/>
      <c r="AYY161" s="31"/>
      <c r="AYZ161" s="31"/>
      <c r="AZA161" s="31"/>
      <c r="AZB161" s="31"/>
      <c r="AZC161" s="31"/>
      <c r="AZD161" s="31"/>
      <c r="AZE161" s="31"/>
      <c r="AZF161" s="31"/>
      <c r="AZG161" s="31"/>
      <c r="AZH161" s="31"/>
      <c r="AZI161" s="31"/>
      <c r="AZJ161" s="31"/>
      <c r="AZK161" s="31"/>
      <c r="AZL161" s="31"/>
      <c r="AZM161" s="31"/>
      <c r="AZN161" s="31"/>
      <c r="AZO161" s="31"/>
      <c r="AZP161" s="31"/>
      <c r="AZQ161" s="31"/>
      <c r="AZR161" s="31"/>
      <c r="AZS161" s="31"/>
      <c r="AZT161" s="31"/>
      <c r="AZU161" s="31"/>
      <c r="AZV161" s="31"/>
      <c r="AZW161" s="31"/>
      <c r="AZX161" s="31"/>
      <c r="AZY161" s="31"/>
      <c r="AZZ161" s="31"/>
      <c r="BAA161" s="31"/>
      <c r="BAB161" s="31"/>
      <c r="BAC161" s="31"/>
      <c r="BAD161" s="31"/>
      <c r="BAE161" s="31"/>
      <c r="BAF161" s="31"/>
      <c r="BAG161" s="31"/>
      <c r="BAH161" s="31"/>
      <c r="BAI161" s="31"/>
      <c r="BAJ161" s="31"/>
      <c r="BAK161" s="31"/>
      <c r="BAL161" s="31"/>
      <c r="BAM161" s="31"/>
      <c r="BAN161" s="31"/>
      <c r="BAO161" s="31"/>
      <c r="BAP161" s="31"/>
      <c r="BAQ161" s="31"/>
      <c r="BAR161" s="31"/>
      <c r="BAS161" s="31"/>
      <c r="BAT161" s="31"/>
      <c r="BAU161" s="31"/>
      <c r="BAV161" s="31"/>
      <c r="BAW161" s="31"/>
      <c r="BAX161" s="31"/>
      <c r="BAY161" s="31"/>
      <c r="BAZ161" s="31"/>
      <c r="BBA161" s="31"/>
      <c r="BBB161" s="31"/>
      <c r="BBC161" s="31"/>
      <c r="BBD161" s="31"/>
      <c r="BBE161" s="31"/>
      <c r="BBF161" s="31"/>
      <c r="BBG161" s="31"/>
      <c r="BBH161" s="31"/>
      <c r="BBI161" s="31"/>
      <c r="BBJ161" s="31"/>
      <c r="BBK161" s="31"/>
      <c r="BBL161" s="31"/>
      <c r="BBM161" s="31"/>
      <c r="BBN161" s="31"/>
      <c r="BBO161" s="31"/>
      <c r="BBP161" s="31"/>
      <c r="BBQ161" s="31"/>
      <c r="BBR161" s="31"/>
      <c r="BBS161" s="31"/>
      <c r="BBT161" s="31"/>
      <c r="BBU161" s="31"/>
      <c r="BBV161" s="31"/>
      <c r="BBW161" s="31"/>
      <c r="BBX161" s="31"/>
      <c r="BBY161" s="31"/>
      <c r="BBZ161" s="31"/>
      <c r="BCA161" s="31"/>
      <c r="BCB161" s="31"/>
      <c r="BCC161" s="31"/>
      <c r="BCD161" s="31"/>
      <c r="BCE161" s="31"/>
      <c r="BCF161" s="31"/>
      <c r="BCG161" s="31"/>
      <c r="BCH161" s="31"/>
      <c r="BCI161" s="31"/>
      <c r="BCJ161" s="31"/>
      <c r="BCK161" s="31"/>
      <c r="BCL161" s="31"/>
      <c r="BCM161" s="31"/>
      <c r="BCN161" s="31"/>
      <c r="BCO161" s="31"/>
      <c r="BCP161" s="31"/>
      <c r="BCQ161" s="31"/>
      <c r="BCR161" s="31"/>
      <c r="BCS161" s="31"/>
      <c r="BCT161" s="31"/>
      <c r="BCU161" s="31"/>
      <c r="BCV161" s="31"/>
      <c r="BCW161" s="31"/>
      <c r="BCX161" s="31"/>
      <c r="BCY161" s="31"/>
      <c r="BCZ161" s="31"/>
      <c r="BDA161" s="31"/>
      <c r="BDB161" s="31"/>
      <c r="BDC161" s="31"/>
      <c r="BDD161" s="31"/>
      <c r="BDE161" s="31"/>
      <c r="BDF161" s="31"/>
      <c r="BDG161" s="31"/>
      <c r="BDH161" s="31"/>
      <c r="BDI161" s="31"/>
      <c r="BDJ161" s="31"/>
      <c r="BDK161" s="31"/>
      <c r="BDL161" s="31"/>
      <c r="BDM161" s="31"/>
      <c r="BDN161" s="31"/>
      <c r="BDO161" s="31"/>
      <c r="BDP161" s="31"/>
      <c r="BDQ161" s="31"/>
      <c r="BDR161" s="31"/>
      <c r="BDS161" s="31"/>
      <c r="BDT161" s="31"/>
      <c r="BDU161" s="31"/>
      <c r="BDV161" s="31"/>
      <c r="BDW161" s="31"/>
      <c r="BDX161" s="31"/>
      <c r="BDY161" s="31"/>
      <c r="BDZ161" s="31"/>
      <c r="BEA161" s="31"/>
      <c r="BEB161" s="31"/>
      <c r="BEC161" s="31"/>
      <c r="BED161" s="31"/>
      <c r="BEE161" s="31"/>
      <c r="BEF161" s="31"/>
      <c r="BEG161" s="31"/>
      <c r="BEH161" s="31"/>
      <c r="BEI161" s="31"/>
      <c r="BEJ161" s="31"/>
      <c r="BEK161" s="31"/>
      <c r="BEL161" s="31"/>
      <c r="BEM161" s="31"/>
      <c r="BEN161" s="31"/>
      <c r="BEO161" s="31"/>
      <c r="BEP161" s="31"/>
      <c r="BEQ161" s="31"/>
      <c r="BER161" s="31"/>
      <c r="BES161" s="31"/>
      <c r="BET161" s="31"/>
      <c r="BEU161" s="31"/>
      <c r="BEV161" s="31"/>
      <c r="BEW161" s="31"/>
      <c r="BEX161" s="31"/>
      <c r="BEY161" s="31"/>
      <c r="BEZ161" s="31"/>
      <c r="BFA161" s="31"/>
      <c r="BFB161" s="31"/>
      <c r="BFC161" s="31"/>
      <c r="BFD161" s="31"/>
      <c r="BFE161" s="31"/>
      <c r="BFF161" s="31"/>
      <c r="BFG161" s="31"/>
      <c r="BFH161" s="31"/>
      <c r="BFI161" s="31"/>
      <c r="BFJ161" s="31"/>
      <c r="BFK161" s="31"/>
      <c r="BFL161" s="31"/>
      <c r="BFM161" s="31"/>
      <c r="BFN161" s="31"/>
      <c r="BFO161" s="31"/>
      <c r="BFP161" s="31"/>
      <c r="BFQ161" s="31"/>
      <c r="BFR161" s="31"/>
      <c r="BFS161" s="31"/>
      <c r="BFT161" s="31"/>
      <c r="BFU161" s="31"/>
      <c r="BFV161" s="31"/>
      <c r="BFW161" s="31"/>
      <c r="BFX161" s="31"/>
      <c r="BFY161" s="31"/>
      <c r="BFZ161" s="31"/>
      <c r="BGA161" s="31"/>
      <c r="BGB161" s="31"/>
      <c r="BGC161" s="31"/>
      <c r="BGD161" s="31"/>
      <c r="BGE161" s="31"/>
      <c r="BGF161" s="31"/>
      <c r="BGG161" s="31"/>
      <c r="BGH161" s="31"/>
      <c r="BGI161" s="31"/>
      <c r="BGJ161" s="31"/>
      <c r="BGK161" s="31"/>
      <c r="BGL161" s="31"/>
      <c r="BGM161" s="31"/>
      <c r="BGN161" s="31"/>
      <c r="BGO161" s="31"/>
      <c r="BGP161" s="31"/>
      <c r="BGQ161" s="31"/>
      <c r="BGR161" s="31"/>
      <c r="BGS161" s="31"/>
      <c r="BGT161" s="31"/>
      <c r="BGU161" s="31"/>
      <c r="BGV161" s="31"/>
      <c r="BGW161" s="31"/>
      <c r="BGX161" s="31"/>
      <c r="BGY161" s="31"/>
      <c r="BGZ161" s="31"/>
      <c r="BHA161" s="31"/>
      <c r="BHB161" s="31"/>
      <c r="BHC161" s="31"/>
      <c r="BHD161" s="31"/>
      <c r="BHE161" s="31"/>
      <c r="BHF161" s="31"/>
      <c r="BHG161" s="31"/>
      <c r="BHH161" s="31"/>
      <c r="BHI161" s="31"/>
      <c r="BHJ161" s="31"/>
      <c r="BHK161" s="31"/>
      <c r="BHL161" s="31"/>
      <c r="BHM161" s="31"/>
      <c r="BHN161" s="31"/>
      <c r="BHO161" s="31"/>
      <c r="BHP161" s="31"/>
      <c r="BHQ161" s="31"/>
      <c r="BHR161" s="31"/>
      <c r="BHS161" s="31"/>
      <c r="BHT161" s="31"/>
      <c r="BHU161" s="31"/>
      <c r="BHV161" s="31"/>
      <c r="BHW161" s="31"/>
      <c r="BHX161" s="31"/>
      <c r="BHY161" s="31"/>
      <c r="BHZ161" s="31"/>
      <c r="BIA161" s="31"/>
      <c r="BIB161" s="31"/>
      <c r="BIC161" s="31"/>
      <c r="BID161" s="31"/>
      <c r="BIE161" s="31"/>
      <c r="BIF161" s="31"/>
      <c r="BIG161" s="31"/>
      <c r="BIH161" s="31"/>
      <c r="BII161" s="31"/>
      <c r="BIJ161" s="31"/>
      <c r="BIK161" s="31"/>
      <c r="BIL161" s="31"/>
      <c r="BIM161" s="31"/>
      <c r="BIN161" s="31"/>
      <c r="BIO161" s="31"/>
      <c r="BIP161" s="31"/>
      <c r="BIQ161" s="31"/>
      <c r="BIR161" s="31"/>
      <c r="BIS161" s="31"/>
      <c r="BIT161" s="31"/>
      <c r="BIU161" s="31"/>
      <c r="BIV161" s="31"/>
      <c r="BIW161" s="31"/>
      <c r="BIX161" s="31"/>
      <c r="BIY161" s="31"/>
      <c r="BIZ161" s="31"/>
      <c r="BJA161" s="31"/>
      <c r="BJB161" s="31"/>
      <c r="BJC161" s="31"/>
      <c r="BJD161" s="31"/>
      <c r="BJE161" s="31"/>
      <c r="BJF161" s="31"/>
      <c r="BJG161" s="31"/>
      <c r="BJH161" s="31"/>
      <c r="BJI161" s="31"/>
      <c r="BJJ161" s="31"/>
      <c r="BJK161" s="31"/>
      <c r="BJL161" s="31"/>
      <c r="BJM161" s="31"/>
      <c r="BJN161" s="31"/>
      <c r="BJO161" s="31"/>
      <c r="BJP161" s="31"/>
      <c r="BJQ161" s="31"/>
      <c r="BJR161" s="31"/>
      <c r="BJS161" s="31"/>
      <c r="BJT161" s="31"/>
      <c r="BJU161" s="31"/>
      <c r="BJV161" s="31"/>
      <c r="BJW161" s="31"/>
      <c r="BJX161" s="31"/>
      <c r="BJY161" s="31"/>
      <c r="BJZ161" s="31"/>
      <c r="BKA161" s="31"/>
      <c r="BKB161" s="31"/>
      <c r="BKC161" s="31"/>
      <c r="BKD161" s="31"/>
      <c r="BKE161" s="31"/>
      <c r="BKF161" s="31"/>
      <c r="BKG161" s="31"/>
      <c r="BKH161" s="31"/>
      <c r="BKI161" s="31"/>
      <c r="BKJ161" s="31"/>
      <c r="BKK161" s="31"/>
      <c r="BKL161" s="31"/>
      <c r="BKM161" s="31"/>
      <c r="BKN161" s="31"/>
      <c r="BKO161" s="31"/>
      <c r="BKP161" s="31"/>
      <c r="BKQ161" s="31"/>
      <c r="BKR161" s="31"/>
      <c r="BKS161" s="31"/>
      <c r="BKT161" s="31"/>
      <c r="BKU161" s="31"/>
      <c r="BKV161" s="31"/>
      <c r="BKW161" s="31"/>
      <c r="BKX161" s="31"/>
      <c r="BKY161" s="31"/>
      <c r="BKZ161" s="31"/>
      <c r="BLA161" s="31"/>
      <c r="BLB161" s="31"/>
      <c r="BLC161" s="31"/>
      <c r="BLD161" s="31"/>
      <c r="BLE161" s="31"/>
      <c r="BLF161" s="31"/>
      <c r="BLG161" s="31"/>
      <c r="BLH161" s="31"/>
      <c r="BLI161" s="31"/>
      <c r="BLJ161" s="31"/>
      <c r="BLK161" s="31"/>
      <c r="BLL161" s="31"/>
      <c r="BLM161" s="31"/>
      <c r="BLN161" s="31"/>
      <c r="BLO161" s="31"/>
      <c r="BLP161" s="31"/>
      <c r="BLQ161" s="31"/>
      <c r="BLR161" s="31"/>
      <c r="BLS161" s="31"/>
      <c r="BLT161" s="31"/>
      <c r="BLU161" s="31"/>
      <c r="BLV161" s="31"/>
      <c r="BLW161" s="31"/>
      <c r="BLX161" s="31"/>
      <c r="BLY161" s="31"/>
      <c r="BLZ161" s="31"/>
      <c r="BMA161" s="31"/>
      <c r="BMB161" s="31"/>
      <c r="BMC161" s="31"/>
      <c r="BMD161" s="31"/>
      <c r="BME161" s="31"/>
      <c r="BMF161" s="31"/>
      <c r="BMG161" s="31"/>
      <c r="BMH161" s="31"/>
      <c r="BMI161" s="31"/>
      <c r="BMJ161" s="31"/>
      <c r="BMK161" s="31"/>
      <c r="BML161" s="31"/>
      <c r="BMM161" s="31"/>
      <c r="BMN161" s="31"/>
      <c r="BMO161" s="31"/>
      <c r="BMP161" s="31"/>
      <c r="BMQ161" s="31"/>
      <c r="BMR161" s="31"/>
      <c r="BMS161" s="31"/>
      <c r="BMT161" s="31"/>
      <c r="BMU161" s="31"/>
      <c r="BMV161" s="31"/>
      <c r="BMW161" s="31"/>
      <c r="BMX161" s="31"/>
      <c r="BMY161" s="31"/>
      <c r="BMZ161" s="31"/>
      <c r="BNA161" s="31"/>
      <c r="BNB161" s="31"/>
      <c r="BNC161" s="31"/>
      <c r="BND161" s="31"/>
      <c r="BNE161" s="31"/>
      <c r="BNF161" s="31"/>
      <c r="BNG161" s="31"/>
      <c r="BNH161" s="31"/>
      <c r="BNI161" s="31"/>
      <c r="BNJ161" s="31"/>
      <c r="BNK161" s="31"/>
      <c r="BNL161" s="31"/>
      <c r="BNM161" s="31"/>
      <c r="BNN161" s="31"/>
      <c r="BNO161" s="31"/>
      <c r="BNP161" s="31"/>
      <c r="BNQ161" s="31"/>
      <c r="BNR161" s="31"/>
      <c r="BNS161" s="31"/>
      <c r="BNT161" s="31"/>
      <c r="BNU161" s="31"/>
      <c r="BNV161" s="31"/>
      <c r="BNW161" s="31"/>
      <c r="BNX161" s="31"/>
      <c r="BNY161" s="31"/>
      <c r="BNZ161" s="31"/>
      <c r="BOA161" s="31"/>
      <c r="BOB161" s="31"/>
      <c r="BOC161" s="31"/>
      <c r="BOD161" s="31"/>
      <c r="BOE161" s="31"/>
      <c r="BOF161" s="31"/>
      <c r="BOG161" s="31"/>
      <c r="BOH161" s="31"/>
      <c r="BOI161" s="31"/>
      <c r="BOJ161" s="31"/>
      <c r="BOK161" s="31"/>
      <c r="BOL161" s="31"/>
      <c r="BOM161" s="31"/>
      <c r="BON161" s="31"/>
      <c r="BOO161" s="31"/>
      <c r="BOP161" s="31"/>
      <c r="BOQ161" s="31"/>
      <c r="BOR161" s="31"/>
      <c r="BOS161" s="31"/>
      <c r="BOT161" s="31"/>
      <c r="BOU161" s="31"/>
      <c r="BOV161" s="31"/>
      <c r="BOW161" s="31"/>
      <c r="BOX161" s="31"/>
      <c r="BOY161" s="31"/>
      <c r="BOZ161" s="31"/>
      <c r="BPA161" s="31"/>
      <c r="BPB161" s="31"/>
      <c r="BPC161" s="31"/>
      <c r="BPD161" s="31"/>
      <c r="BPE161" s="31"/>
      <c r="BPF161" s="31"/>
      <c r="BPG161" s="31"/>
      <c r="BPH161" s="31"/>
      <c r="BPI161" s="31"/>
      <c r="BPJ161" s="31"/>
      <c r="BPK161" s="31"/>
      <c r="BPL161" s="31"/>
      <c r="BPM161" s="31"/>
      <c r="BPN161" s="31"/>
      <c r="BPO161" s="31"/>
      <c r="BPP161" s="31"/>
      <c r="BPQ161" s="31"/>
      <c r="BPR161" s="31"/>
      <c r="BPS161" s="31"/>
      <c r="BPT161" s="31"/>
      <c r="BPU161" s="31"/>
      <c r="BPV161" s="31"/>
      <c r="BPW161" s="31"/>
      <c r="BPX161" s="31"/>
      <c r="BPY161" s="31"/>
      <c r="BPZ161" s="31"/>
      <c r="BQA161" s="31"/>
      <c r="BQB161" s="31"/>
      <c r="BQC161" s="31"/>
      <c r="BQD161" s="31"/>
      <c r="BQE161" s="31"/>
      <c r="BQF161" s="31"/>
      <c r="BQG161" s="31"/>
      <c r="BQH161" s="31"/>
      <c r="BQI161" s="31"/>
      <c r="BQJ161" s="31"/>
      <c r="BQK161" s="31"/>
      <c r="BQL161" s="31"/>
      <c r="BQM161" s="31"/>
      <c r="BQN161" s="31"/>
      <c r="BQO161" s="31"/>
      <c r="BQP161" s="31"/>
      <c r="BQQ161" s="31"/>
      <c r="BQR161" s="31"/>
      <c r="BQS161" s="31"/>
      <c r="BQT161" s="31"/>
      <c r="BQU161" s="31"/>
      <c r="BQV161" s="31"/>
      <c r="BQW161" s="31"/>
      <c r="BQX161" s="31"/>
      <c r="BQY161" s="31"/>
      <c r="BQZ161" s="31"/>
      <c r="BRA161" s="31"/>
      <c r="BRB161" s="31"/>
      <c r="BRC161" s="31"/>
      <c r="BRD161" s="31"/>
      <c r="BRE161" s="31"/>
      <c r="BRF161" s="31"/>
      <c r="BRG161" s="31"/>
      <c r="BRH161" s="31"/>
      <c r="BRI161" s="31"/>
      <c r="BRJ161" s="31"/>
      <c r="BRK161" s="31"/>
      <c r="BRL161" s="31"/>
      <c r="BRM161" s="31"/>
      <c r="BRN161" s="31"/>
      <c r="BRO161" s="31"/>
      <c r="BRP161" s="31"/>
      <c r="BRQ161" s="31"/>
      <c r="BRR161" s="31"/>
      <c r="BRS161" s="31"/>
      <c r="BRT161" s="31"/>
      <c r="BRU161" s="31"/>
      <c r="BRV161" s="31"/>
      <c r="BRW161" s="31"/>
      <c r="BRX161" s="31"/>
      <c r="BRY161" s="31"/>
      <c r="BRZ161" s="31"/>
      <c r="BSA161" s="31"/>
      <c r="BSB161" s="31"/>
      <c r="BSC161" s="31"/>
      <c r="BSD161" s="31"/>
      <c r="BSE161" s="31"/>
      <c r="BSF161" s="31"/>
      <c r="BSG161" s="31"/>
      <c r="BSH161" s="31"/>
      <c r="BSI161" s="31"/>
      <c r="BSJ161" s="31"/>
      <c r="BSK161" s="31"/>
      <c r="BSL161" s="31"/>
      <c r="BSM161" s="31"/>
      <c r="BSN161" s="31"/>
      <c r="BSO161" s="31"/>
      <c r="BSP161" s="31"/>
      <c r="BSQ161" s="31"/>
      <c r="BSR161" s="31"/>
      <c r="BSS161" s="31"/>
      <c r="BST161" s="31"/>
      <c r="BSU161" s="31"/>
      <c r="BSV161" s="31"/>
      <c r="BSW161" s="31"/>
      <c r="BSX161" s="31"/>
      <c r="BSY161" s="31"/>
      <c r="BSZ161" s="31"/>
      <c r="BTA161" s="31"/>
      <c r="BTB161" s="31"/>
      <c r="BTC161" s="31"/>
      <c r="BTD161" s="31"/>
      <c r="BTE161" s="31"/>
      <c r="BTF161" s="31"/>
      <c r="BTG161" s="31"/>
      <c r="BTH161" s="31"/>
      <c r="BTI161" s="31"/>
      <c r="BTJ161" s="31"/>
      <c r="BTK161" s="31"/>
      <c r="BTL161" s="31"/>
      <c r="BTM161" s="31"/>
      <c r="BTN161" s="31"/>
      <c r="BTO161" s="31"/>
      <c r="BTP161" s="31"/>
      <c r="BTQ161" s="31"/>
      <c r="BTR161" s="31"/>
      <c r="BTS161" s="31"/>
      <c r="BTT161" s="31"/>
      <c r="BTU161" s="31"/>
      <c r="BTV161" s="31"/>
      <c r="BTW161" s="31"/>
      <c r="BTX161" s="31"/>
      <c r="BTY161" s="31"/>
      <c r="BTZ161" s="31"/>
      <c r="BUA161" s="31"/>
      <c r="BUB161" s="31"/>
      <c r="BUC161" s="31"/>
      <c r="BUD161" s="31"/>
      <c r="BUE161" s="31"/>
      <c r="BUF161" s="31"/>
      <c r="BUG161" s="31"/>
      <c r="BUH161" s="31"/>
      <c r="BUI161" s="31"/>
      <c r="BUJ161" s="31"/>
      <c r="BUK161" s="31"/>
      <c r="BUL161" s="31"/>
      <c r="BUM161" s="31"/>
      <c r="BUN161" s="31"/>
      <c r="BUO161" s="31"/>
      <c r="BUP161" s="31"/>
      <c r="BUQ161" s="31"/>
      <c r="BUR161" s="31"/>
      <c r="BUS161" s="31"/>
      <c r="BUT161" s="31"/>
      <c r="BUU161" s="31"/>
      <c r="BUV161" s="31"/>
      <c r="BUW161" s="31"/>
      <c r="BUX161" s="31"/>
      <c r="BUY161" s="31"/>
      <c r="BUZ161" s="31"/>
      <c r="BVA161" s="31"/>
      <c r="BVB161" s="31"/>
      <c r="BVC161" s="31"/>
      <c r="BVD161" s="31"/>
      <c r="BVE161" s="31"/>
      <c r="BVF161" s="31"/>
      <c r="BVG161" s="31"/>
      <c r="BVH161" s="31"/>
      <c r="BVI161" s="31"/>
      <c r="BVJ161" s="31"/>
      <c r="BVK161" s="31"/>
      <c r="BVL161" s="31"/>
      <c r="BVM161" s="31"/>
      <c r="BVN161" s="31"/>
      <c r="BVO161" s="31"/>
      <c r="BVP161" s="31"/>
      <c r="BVQ161" s="31"/>
      <c r="BVR161" s="31"/>
      <c r="BVS161" s="31"/>
      <c r="BVT161" s="31"/>
      <c r="BVU161" s="31"/>
      <c r="BVV161" s="31"/>
      <c r="BVW161" s="31"/>
      <c r="BVX161" s="31"/>
      <c r="BVY161" s="31"/>
      <c r="BVZ161" s="31"/>
      <c r="BWA161" s="31"/>
      <c r="BWB161" s="31"/>
      <c r="BWC161" s="31"/>
      <c r="BWD161" s="31"/>
      <c r="BWE161" s="31"/>
      <c r="BWF161" s="31"/>
      <c r="BWG161" s="31"/>
      <c r="BWH161" s="31"/>
      <c r="BWI161" s="31"/>
      <c r="BWJ161" s="31"/>
      <c r="BWK161" s="31"/>
      <c r="BWL161" s="31"/>
      <c r="BWM161" s="31"/>
      <c r="BWN161" s="31"/>
      <c r="BWO161" s="31"/>
      <c r="BWP161" s="31"/>
      <c r="BWQ161" s="31"/>
      <c r="BWR161" s="31"/>
      <c r="BWS161" s="31"/>
      <c r="BWT161" s="31"/>
      <c r="BWU161" s="31"/>
      <c r="BWV161" s="31"/>
      <c r="BWW161" s="31"/>
      <c r="BWX161" s="31"/>
      <c r="BWY161" s="31"/>
      <c r="BWZ161" s="31"/>
      <c r="BXA161" s="31"/>
      <c r="BXB161" s="31"/>
      <c r="BXC161" s="31"/>
      <c r="BXD161" s="31"/>
      <c r="BXE161" s="31"/>
      <c r="BXF161" s="31"/>
      <c r="BXG161" s="31"/>
      <c r="BXH161" s="31"/>
      <c r="BXI161" s="31"/>
      <c r="BXJ161" s="31"/>
      <c r="BXK161" s="31"/>
      <c r="BXL161" s="31"/>
      <c r="BXM161" s="31"/>
      <c r="BXN161" s="31"/>
      <c r="BXO161" s="31"/>
      <c r="BXP161" s="31"/>
      <c r="BXQ161" s="31"/>
      <c r="BXR161" s="31"/>
      <c r="BXS161" s="31"/>
      <c r="BXT161" s="31"/>
      <c r="BXU161" s="31"/>
      <c r="BXV161" s="31"/>
      <c r="BXW161" s="31"/>
      <c r="BXX161" s="31"/>
      <c r="BXY161" s="31"/>
      <c r="BXZ161" s="31"/>
      <c r="BYA161" s="31"/>
      <c r="BYB161" s="31"/>
      <c r="BYC161" s="31"/>
      <c r="BYD161" s="31"/>
      <c r="BYE161" s="31"/>
      <c r="BYF161" s="31"/>
      <c r="BYG161" s="31"/>
      <c r="BYH161" s="31"/>
      <c r="BYI161" s="31"/>
      <c r="BYJ161" s="31"/>
      <c r="BYK161" s="31"/>
      <c r="BYL161" s="31"/>
      <c r="BYM161" s="31"/>
      <c r="BYN161" s="31"/>
      <c r="BYO161" s="31"/>
      <c r="BYP161" s="31"/>
      <c r="BYQ161" s="31"/>
      <c r="BYR161" s="31"/>
      <c r="BYS161" s="31"/>
      <c r="BYT161" s="31"/>
      <c r="BYU161" s="31"/>
      <c r="BYV161" s="31"/>
      <c r="BYW161" s="31"/>
      <c r="BYX161" s="31"/>
      <c r="BYY161" s="31"/>
      <c r="BYZ161" s="31"/>
      <c r="BZA161" s="31"/>
      <c r="BZB161" s="31"/>
      <c r="BZC161" s="31"/>
      <c r="BZD161" s="31"/>
      <c r="BZE161" s="31"/>
      <c r="BZF161" s="31"/>
      <c r="BZG161" s="31"/>
      <c r="BZH161" s="31"/>
      <c r="BZI161" s="31"/>
      <c r="BZJ161" s="31"/>
      <c r="BZK161" s="31"/>
      <c r="BZL161" s="31"/>
      <c r="BZM161" s="31"/>
      <c r="BZN161" s="31"/>
      <c r="BZO161" s="31"/>
      <c r="BZP161" s="31"/>
      <c r="BZQ161" s="31"/>
      <c r="BZR161" s="31"/>
      <c r="BZS161" s="31"/>
      <c r="BZT161" s="31"/>
      <c r="BZU161" s="31"/>
      <c r="BZV161" s="31"/>
      <c r="BZW161" s="31"/>
      <c r="BZX161" s="31"/>
      <c r="BZY161" s="31"/>
      <c r="BZZ161" s="31"/>
      <c r="CAA161" s="31"/>
      <c r="CAB161" s="31"/>
      <c r="CAC161" s="31"/>
      <c r="CAD161" s="31"/>
      <c r="CAE161" s="31"/>
      <c r="CAF161" s="31"/>
      <c r="CAG161" s="31"/>
      <c r="CAH161" s="31"/>
      <c r="CAI161" s="31"/>
      <c r="CAJ161" s="31"/>
      <c r="CAK161" s="31"/>
      <c r="CAL161" s="31"/>
      <c r="CAM161" s="31"/>
      <c r="CAN161" s="31"/>
      <c r="CAO161" s="31"/>
      <c r="CAP161" s="31"/>
      <c r="CAQ161" s="31"/>
      <c r="CAR161" s="31"/>
      <c r="CAS161" s="31"/>
      <c r="CAT161" s="31"/>
      <c r="CAU161" s="31"/>
      <c r="CAV161" s="31"/>
      <c r="CAW161" s="31"/>
      <c r="CAX161" s="31"/>
      <c r="CAY161" s="31"/>
      <c r="CAZ161" s="31"/>
      <c r="CBA161" s="31"/>
      <c r="CBB161" s="31"/>
      <c r="CBC161" s="31"/>
      <c r="CBD161" s="31"/>
      <c r="CBE161" s="31"/>
      <c r="CBF161" s="31"/>
      <c r="CBG161" s="31"/>
      <c r="CBH161" s="31"/>
      <c r="CBI161" s="31"/>
      <c r="CBJ161" s="31"/>
      <c r="CBK161" s="31"/>
      <c r="CBL161" s="31"/>
      <c r="CBM161" s="31"/>
      <c r="CBN161" s="31"/>
      <c r="CBO161" s="31"/>
      <c r="CBP161" s="31"/>
      <c r="CBQ161" s="31"/>
      <c r="CBR161" s="31"/>
      <c r="CBS161" s="31"/>
      <c r="CBT161" s="31"/>
      <c r="CBU161" s="31"/>
      <c r="CBV161" s="31"/>
      <c r="CBW161" s="31"/>
      <c r="CBX161" s="31"/>
      <c r="CBY161" s="31"/>
      <c r="CBZ161" s="31"/>
      <c r="CCA161" s="31"/>
      <c r="CCB161" s="31"/>
      <c r="CCC161" s="31"/>
      <c r="CCD161" s="31"/>
      <c r="CCE161" s="31"/>
      <c r="CCF161" s="31"/>
      <c r="CCG161" s="31"/>
      <c r="CCH161" s="31"/>
      <c r="CCI161" s="31"/>
      <c r="CCJ161" s="31"/>
      <c r="CCK161" s="31"/>
      <c r="CCL161" s="31"/>
      <c r="CCM161" s="31"/>
      <c r="CCN161" s="31"/>
      <c r="CCO161" s="31"/>
      <c r="CCP161" s="31"/>
      <c r="CCQ161" s="31"/>
      <c r="CCR161" s="31"/>
      <c r="CCS161" s="31"/>
      <c r="CCT161" s="31"/>
      <c r="CCU161" s="31"/>
      <c r="CCV161" s="31"/>
      <c r="CCW161" s="31"/>
      <c r="CCX161" s="31"/>
      <c r="CCY161" s="31"/>
      <c r="CCZ161" s="31"/>
      <c r="CDA161" s="31"/>
      <c r="CDB161" s="31"/>
      <c r="CDC161" s="31"/>
      <c r="CDD161" s="31"/>
      <c r="CDE161" s="31"/>
      <c r="CDF161" s="31"/>
      <c r="CDG161" s="31"/>
      <c r="CDH161" s="31"/>
      <c r="CDI161" s="31"/>
      <c r="CDJ161" s="31"/>
      <c r="CDK161" s="31"/>
      <c r="CDL161" s="31"/>
      <c r="CDM161" s="31"/>
      <c r="CDN161" s="31"/>
      <c r="CDO161" s="31"/>
      <c r="CDP161" s="31"/>
      <c r="CDQ161" s="31"/>
      <c r="CDR161" s="31"/>
      <c r="CDS161" s="31"/>
      <c r="CDT161" s="31"/>
      <c r="CDU161" s="31"/>
      <c r="CDV161" s="31"/>
      <c r="CDW161" s="31"/>
      <c r="CDX161" s="31"/>
      <c r="CDY161" s="31"/>
      <c r="CDZ161" s="31"/>
      <c r="CEA161" s="31"/>
      <c r="CEB161" s="31"/>
      <c r="CEC161" s="31"/>
      <c r="CED161" s="31"/>
      <c r="CEE161" s="31"/>
      <c r="CEF161" s="31"/>
      <c r="CEG161" s="31"/>
      <c r="CEH161" s="31"/>
      <c r="CEI161" s="31"/>
      <c r="CEJ161" s="31"/>
      <c r="CEK161" s="31"/>
      <c r="CEL161" s="31"/>
      <c r="CEM161" s="31"/>
      <c r="CEN161" s="31"/>
      <c r="CEO161" s="31"/>
      <c r="CEP161" s="31"/>
      <c r="CEQ161" s="31"/>
      <c r="CER161" s="31"/>
      <c r="CES161" s="31"/>
      <c r="CET161" s="31"/>
      <c r="CEU161" s="31"/>
      <c r="CEV161" s="31"/>
      <c r="CEW161" s="31"/>
      <c r="CEX161" s="31"/>
      <c r="CEY161" s="31"/>
      <c r="CEZ161" s="31"/>
      <c r="CFA161" s="31"/>
      <c r="CFB161" s="31"/>
      <c r="CFC161" s="31"/>
      <c r="CFD161" s="31"/>
      <c r="CFE161" s="31"/>
      <c r="CFF161" s="31"/>
      <c r="CFG161" s="31"/>
      <c r="CFH161" s="31"/>
      <c r="CFI161" s="31"/>
      <c r="CFJ161" s="31"/>
      <c r="CFK161" s="31"/>
      <c r="CFL161" s="31"/>
      <c r="CFM161" s="31"/>
      <c r="CFN161" s="31"/>
      <c r="CFO161" s="31"/>
      <c r="CFP161" s="31"/>
      <c r="CFQ161" s="31"/>
      <c r="CFR161" s="31"/>
      <c r="CFS161" s="31"/>
      <c r="CFT161" s="31"/>
      <c r="CFU161" s="31"/>
      <c r="CFV161" s="31"/>
      <c r="CFW161" s="31"/>
      <c r="CFX161" s="31"/>
      <c r="CFY161" s="31"/>
      <c r="CFZ161" s="31"/>
      <c r="CGA161" s="31"/>
      <c r="CGB161" s="31"/>
      <c r="CGC161" s="31"/>
      <c r="CGD161" s="31"/>
      <c r="CGE161" s="31"/>
      <c r="CGF161" s="31"/>
      <c r="CGG161" s="31"/>
      <c r="CGH161" s="31"/>
      <c r="CGI161" s="31"/>
      <c r="CGJ161" s="31"/>
      <c r="CGK161" s="31"/>
      <c r="CGL161" s="31"/>
      <c r="CGM161" s="31"/>
      <c r="CGN161" s="31"/>
      <c r="CGO161" s="31"/>
      <c r="CGP161" s="31"/>
      <c r="CGQ161" s="31"/>
      <c r="CGR161" s="31"/>
      <c r="CGS161" s="31"/>
      <c r="CGT161" s="31"/>
      <c r="CGU161" s="31"/>
      <c r="CGV161" s="31"/>
      <c r="CGW161" s="31"/>
      <c r="CGX161" s="31"/>
      <c r="CGY161" s="31"/>
      <c r="CGZ161" s="31"/>
      <c r="CHA161" s="31"/>
      <c r="CHB161" s="31"/>
      <c r="CHC161" s="31"/>
      <c r="CHD161" s="31"/>
      <c r="CHE161" s="31"/>
      <c r="CHF161" s="31"/>
      <c r="CHG161" s="31"/>
      <c r="CHH161" s="31"/>
      <c r="CHI161" s="31"/>
      <c r="CHJ161" s="31"/>
      <c r="CHK161" s="31"/>
      <c r="CHL161" s="31"/>
      <c r="CHM161" s="31"/>
      <c r="CHN161" s="31"/>
      <c r="CHO161" s="31"/>
      <c r="CHP161" s="31"/>
      <c r="CHQ161" s="31"/>
      <c r="CHR161" s="31"/>
      <c r="CHS161" s="31"/>
      <c r="CHT161" s="31"/>
      <c r="CHU161" s="31"/>
      <c r="CHV161" s="31"/>
      <c r="CHW161" s="31"/>
      <c r="CHX161" s="31"/>
      <c r="CHY161" s="31"/>
      <c r="CHZ161" s="31"/>
      <c r="CIA161" s="31"/>
      <c r="CIB161" s="31"/>
      <c r="CIC161" s="31"/>
      <c r="CID161" s="31"/>
      <c r="CIE161" s="31"/>
      <c r="CIF161" s="31"/>
      <c r="CIG161" s="31"/>
      <c r="CIH161" s="31"/>
      <c r="CII161" s="31"/>
      <c r="CIJ161" s="31"/>
      <c r="CIK161" s="31"/>
      <c r="CIL161" s="31"/>
      <c r="CIM161" s="31"/>
      <c r="CIN161" s="31"/>
      <c r="CIO161" s="31"/>
      <c r="CIP161" s="31"/>
      <c r="CIQ161" s="31"/>
      <c r="CIR161" s="31"/>
      <c r="CIS161" s="31"/>
      <c r="CIT161" s="31"/>
      <c r="CIU161" s="31"/>
      <c r="CIV161" s="31"/>
      <c r="CIW161" s="31"/>
      <c r="CIX161" s="31"/>
      <c r="CIY161" s="31"/>
      <c r="CIZ161" s="31"/>
      <c r="CJA161" s="31"/>
      <c r="CJB161" s="31"/>
      <c r="CJC161" s="31"/>
      <c r="CJD161" s="31"/>
      <c r="CJE161" s="31"/>
      <c r="CJF161" s="31"/>
      <c r="CJG161" s="31"/>
      <c r="CJH161" s="31"/>
      <c r="CJI161" s="31"/>
      <c r="CJJ161" s="31"/>
      <c r="CJK161" s="31"/>
      <c r="CJL161" s="31"/>
      <c r="CJM161" s="31"/>
      <c r="CJN161" s="31"/>
      <c r="CJO161" s="31"/>
      <c r="CJP161" s="31"/>
      <c r="CJQ161" s="31"/>
      <c r="CJR161" s="31"/>
      <c r="CJS161" s="31"/>
      <c r="CJT161" s="31"/>
      <c r="CJU161" s="31"/>
      <c r="CJV161" s="31"/>
      <c r="CJW161" s="31"/>
      <c r="CJX161" s="31"/>
      <c r="CJY161" s="31"/>
      <c r="CJZ161" s="31"/>
      <c r="CKA161" s="31"/>
      <c r="CKB161" s="31"/>
      <c r="CKC161" s="31"/>
      <c r="CKD161" s="31"/>
      <c r="CKE161" s="31"/>
      <c r="CKF161" s="31"/>
      <c r="CKG161" s="31"/>
      <c r="CKH161" s="31"/>
      <c r="CKI161" s="31"/>
      <c r="CKJ161" s="31"/>
      <c r="CKK161" s="31"/>
      <c r="CKL161" s="31"/>
      <c r="CKM161" s="31"/>
      <c r="CKN161" s="31"/>
      <c r="CKO161" s="31"/>
      <c r="CKP161" s="31"/>
      <c r="CKQ161" s="31"/>
      <c r="CKR161" s="31"/>
      <c r="CKS161" s="31"/>
      <c r="CKT161" s="31"/>
      <c r="CKU161" s="31"/>
      <c r="CKV161" s="31"/>
      <c r="CKW161" s="31"/>
      <c r="CKX161" s="31"/>
      <c r="CKY161" s="31"/>
      <c r="CKZ161" s="31"/>
      <c r="CLA161" s="31"/>
      <c r="CLB161" s="31"/>
      <c r="CLC161" s="31"/>
      <c r="CLD161" s="31"/>
      <c r="CLE161" s="31"/>
      <c r="CLF161" s="31"/>
      <c r="CLG161" s="31"/>
      <c r="CLH161" s="31"/>
      <c r="CLI161" s="31"/>
      <c r="CLJ161" s="31"/>
      <c r="CLK161" s="31"/>
      <c r="CLL161" s="31"/>
      <c r="CLM161" s="31"/>
      <c r="CLN161" s="31"/>
      <c r="CLO161" s="31"/>
      <c r="CLP161" s="31"/>
      <c r="CLQ161" s="31"/>
      <c r="CLR161" s="31"/>
      <c r="CLS161" s="31"/>
      <c r="CLT161" s="31"/>
      <c r="CLU161" s="31"/>
      <c r="CLV161" s="31"/>
      <c r="CLW161" s="31"/>
      <c r="CLX161" s="31"/>
      <c r="CLY161" s="31"/>
      <c r="CLZ161" s="31"/>
      <c r="CMA161" s="31"/>
      <c r="CMB161" s="31"/>
      <c r="CMC161" s="31"/>
      <c r="CMD161" s="31"/>
      <c r="CME161" s="31"/>
      <c r="CMF161" s="31"/>
      <c r="CMG161" s="31"/>
      <c r="CMH161" s="31"/>
      <c r="CMI161" s="31"/>
      <c r="CMJ161" s="31"/>
      <c r="CMK161" s="31"/>
      <c r="CML161" s="31"/>
      <c r="CMM161" s="31"/>
      <c r="CMN161" s="31"/>
      <c r="CMO161" s="31"/>
      <c r="CMP161" s="31"/>
      <c r="CMQ161" s="31"/>
      <c r="CMR161" s="31"/>
      <c r="CMS161" s="31"/>
      <c r="CMT161" s="31"/>
      <c r="CMU161" s="31"/>
      <c r="CMV161" s="31"/>
      <c r="CMW161" s="31"/>
      <c r="CMX161" s="31"/>
      <c r="CMY161" s="31"/>
      <c r="CMZ161" s="31"/>
      <c r="CNA161" s="31"/>
      <c r="CNB161" s="31"/>
      <c r="CNC161" s="31"/>
      <c r="CND161" s="31"/>
      <c r="CNE161" s="31"/>
      <c r="CNF161" s="31"/>
      <c r="CNG161" s="31"/>
      <c r="CNH161" s="31"/>
      <c r="CNI161" s="31"/>
      <c r="CNJ161" s="31"/>
      <c r="CNK161" s="31"/>
      <c r="CNL161" s="31"/>
      <c r="CNM161" s="31"/>
      <c r="CNN161" s="31"/>
      <c r="CNO161" s="31"/>
      <c r="CNP161" s="31"/>
      <c r="CNQ161" s="31"/>
      <c r="CNR161" s="31"/>
      <c r="CNS161" s="31"/>
      <c r="CNT161" s="31"/>
      <c r="CNU161" s="31"/>
      <c r="CNV161" s="31"/>
      <c r="CNW161" s="31"/>
      <c r="CNX161" s="31"/>
      <c r="CNY161" s="31"/>
      <c r="CNZ161" s="31"/>
      <c r="COA161" s="31"/>
      <c r="COB161" s="31"/>
      <c r="COC161" s="31"/>
      <c r="COD161" s="31"/>
      <c r="COE161" s="31"/>
      <c r="COF161" s="31"/>
      <c r="COG161" s="31"/>
      <c r="COH161" s="31"/>
      <c r="COI161" s="31"/>
      <c r="COJ161" s="31"/>
      <c r="COK161" s="31"/>
      <c r="COL161" s="31"/>
      <c r="COM161" s="31"/>
      <c r="CON161" s="31"/>
      <c r="COO161" s="31"/>
      <c r="COP161" s="31"/>
      <c r="COQ161" s="31"/>
      <c r="COR161" s="31"/>
      <c r="COS161" s="31"/>
      <c r="COT161" s="31"/>
      <c r="COU161" s="31"/>
      <c r="COV161" s="31"/>
      <c r="COW161" s="31"/>
      <c r="COX161" s="31"/>
      <c r="COY161" s="31"/>
      <c r="COZ161" s="31"/>
      <c r="CPA161" s="31"/>
      <c r="CPB161" s="31"/>
      <c r="CPC161" s="31"/>
      <c r="CPD161" s="31"/>
      <c r="CPE161" s="31"/>
      <c r="CPF161" s="31"/>
      <c r="CPG161" s="31"/>
      <c r="CPH161" s="31"/>
      <c r="CPI161" s="31"/>
      <c r="CPJ161" s="31"/>
      <c r="CPK161" s="31"/>
      <c r="CPL161" s="31"/>
      <c r="CPM161" s="31"/>
      <c r="CPN161" s="31"/>
      <c r="CPO161" s="31"/>
      <c r="CPP161" s="31"/>
      <c r="CPQ161" s="31"/>
      <c r="CPR161" s="31"/>
      <c r="CPS161" s="31"/>
      <c r="CPT161" s="31"/>
      <c r="CPU161" s="31"/>
      <c r="CPV161" s="31"/>
      <c r="CPW161" s="31"/>
      <c r="CPX161" s="31"/>
      <c r="CPY161" s="31"/>
      <c r="CPZ161" s="31"/>
      <c r="CQA161" s="31"/>
      <c r="CQB161" s="31"/>
      <c r="CQC161" s="31"/>
      <c r="CQD161" s="31"/>
      <c r="CQE161" s="31"/>
      <c r="CQF161" s="31"/>
      <c r="CQG161" s="31"/>
      <c r="CQH161" s="31"/>
      <c r="CQI161" s="31"/>
      <c r="CQJ161" s="31"/>
      <c r="CQK161" s="31"/>
      <c r="CQL161" s="31"/>
      <c r="CQM161" s="31"/>
      <c r="CQN161" s="31"/>
      <c r="CQO161" s="31"/>
      <c r="CQP161" s="31"/>
      <c r="CQQ161" s="31"/>
      <c r="CQR161" s="31"/>
      <c r="CQS161" s="31"/>
      <c r="CQT161" s="31"/>
      <c r="CQU161" s="31"/>
      <c r="CQV161" s="31"/>
      <c r="CQW161" s="31"/>
      <c r="CQX161" s="31"/>
      <c r="CQY161" s="31"/>
      <c r="CQZ161" s="31"/>
      <c r="CRA161" s="31"/>
      <c r="CRB161" s="31"/>
      <c r="CRC161" s="31"/>
      <c r="CRD161" s="31"/>
      <c r="CRE161" s="31"/>
      <c r="CRF161" s="31"/>
      <c r="CRG161" s="31"/>
      <c r="CRH161" s="31"/>
      <c r="CRI161" s="31"/>
      <c r="CRJ161" s="31"/>
      <c r="CRK161" s="31"/>
      <c r="CRL161" s="31"/>
      <c r="CRM161" s="31"/>
      <c r="CRN161" s="31"/>
      <c r="CRO161" s="31"/>
      <c r="CRP161" s="31"/>
      <c r="CRQ161" s="31"/>
      <c r="CRR161" s="31"/>
      <c r="CRS161" s="31"/>
      <c r="CRT161" s="31"/>
      <c r="CRU161" s="31"/>
      <c r="CRV161" s="31"/>
      <c r="CRW161" s="31"/>
      <c r="CRX161" s="31"/>
      <c r="CRY161" s="31"/>
      <c r="CRZ161" s="31"/>
      <c r="CSA161" s="31"/>
      <c r="CSB161" s="31"/>
      <c r="CSC161" s="31"/>
      <c r="CSD161" s="31"/>
      <c r="CSE161" s="31"/>
      <c r="CSF161" s="31"/>
      <c r="CSG161" s="31"/>
      <c r="CSH161" s="31"/>
      <c r="CSI161" s="31"/>
      <c r="CSJ161" s="31"/>
      <c r="CSK161" s="31"/>
      <c r="CSL161" s="31"/>
      <c r="CSM161" s="31"/>
      <c r="CSN161" s="31"/>
      <c r="CSO161" s="31"/>
      <c r="CSP161" s="31"/>
      <c r="CSQ161" s="31"/>
      <c r="CSR161" s="31"/>
      <c r="CSS161" s="31"/>
      <c r="CST161" s="31"/>
      <c r="CSU161" s="31"/>
      <c r="CSV161" s="31"/>
      <c r="CSW161" s="31"/>
      <c r="CSX161" s="31"/>
      <c r="CSY161" s="31"/>
      <c r="CSZ161" s="31"/>
      <c r="CTA161" s="31"/>
      <c r="CTB161" s="31"/>
      <c r="CTC161" s="31"/>
      <c r="CTD161" s="31"/>
      <c r="CTE161" s="31"/>
      <c r="CTF161" s="31"/>
      <c r="CTG161" s="31"/>
      <c r="CTH161" s="31"/>
      <c r="CTI161" s="31"/>
      <c r="CTJ161" s="31"/>
      <c r="CTK161" s="31"/>
      <c r="CTL161" s="31"/>
      <c r="CTM161" s="31"/>
      <c r="CTN161" s="31"/>
      <c r="CTO161" s="31"/>
      <c r="CTP161" s="31"/>
      <c r="CTQ161" s="31"/>
      <c r="CTR161" s="31"/>
      <c r="CTS161" s="31"/>
      <c r="CTT161" s="31"/>
      <c r="CTU161" s="31"/>
      <c r="CTV161" s="31"/>
      <c r="CTW161" s="31"/>
      <c r="CTX161" s="31"/>
      <c r="CTY161" s="31"/>
      <c r="CTZ161" s="31"/>
      <c r="CUA161" s="31"/>
      <c r="CUB161" s="31"/>
      <c r="CUC161" s="31"/>
      <c r="CUD161" s="31"/>
      <c r="CUE161" s="31"/>
      <c r="CUF161" s="31"/>
      <c r="CUG161" s="31"/>
      <c r="CUH161" s="31"/>
      <c r="CUI161" s="31"/>
      <c r="CUJ161" s="31"/>
      <c r="CUK161" s="31"/>
      <c r="CUL161" s="31"/>
      <c r="CUM161" s="31"/>
      <c r="CUN161" s="31"/>
      <c r="CUO161" s="31"/>
      <c r="CUP161" s="31"/>
      <c r="CUQ161" s="31"/>
      <c r="CUR161" s="31"/>
      <c r="CUS161" s="31"/>
      <c r="CUT161" s="31"/>
      <c r="CUU161" s="31"/>
      <c r="CUV161" s="31"/>
      <c r="CUW161" s="31"/>
      <c r="CUX161" s="31"/>
      <c r="CUY161" s="31"/>
      <c r="CUZ161" s="31"/>
      <c r="CVA161" s="31"/>
      <c r="CVB161" s="31"/>
      <c r="CVC161" s="31"/>
      <c r="CVD161" s="31"/>
      <c r="CVE161" s="31"/>
      <c r="CVF161" s="31"/>
      <c r="CVG161" s="31"/>
      <c r="CVH161" s="31"/>
      <c r="CVI161" s="31"/>
      <c r="CVJ161" s="31"/>
      <c r="CVK161" s="31"/>
      <c r="CVL161" s="31"/>
      <c r="CVM161" s="31"/>
      <c r="CVN161" s="31"/>
      <c r="CVO161" s="31"/>
      <c r="CVP161" s="31"/>
      <c r="CVQ161" s="31"/>
      <c r="CVR161" s="31"/>
      <c r="CVS161" s="31"/>
      <c r="CVT161" s="31"/>
      <c r="CVU161" s="31"/>
      <c r="CVV161" s="31"/>
      <c r="CVW161" s="31"/>
      <c r="CVX161" s="31"/>
      <c r="CVY161" s="31"/>
      <c r="CVZ161" s="31"/>
      <c r="CWA161" s="31"/>
      <c r="CWB161" s="31"/>
      <c r="CWC161" s="31"/>
      <c r="CWD161" s="31"/>
      <c r="CWE161" s="31"/>
      <c r="CWF161" s="31"/>
      <c r="CWG161" s="31"/>
      <c r="CWH161" s="31"/>
      <c r="CWI161" s="31"/>
      <c r="CWJ161" s="31"/>
      <c r="CWK161" s="31"/>
      <c r="CWL161" s="31"/>
      <c r="CWM161" s="31"/>
      <c r="CWN161" s="31"/>
      <c r="CWO161" s="31"/>
      <c r="CWP161" s="31"/>
      <c r="CWQ161" s="31"/>
      <c r="CWR161" s="31"/>
      <c r="CWS161" s="31"/>
      <c r="CWT161" s="31"/>
      <c r="CWU161" s="31"/>
      <c r="CWV161" s="31"/>
      <c r="CWW161" s="31"/>
      <c r="CWX161" s="31"/>
      <c r="CWY161" s="31"/>
      <c r="CWZ161" s="31"/>
      <c r="CXA161" s="31"/>
      <c r="CXB161" s="31"/>
      <c r="CXC161" s="31"/>
      <c r="CXD161" s="31"/>
      <c r="CXE161" s="31"/>
      <c r="CXF161" s="31"/>
      <c r="CXG161" s="31"/>
      <c r="CXH161" s="31"/>
    </row>
    <row r="162" spans="1:2660" s="82" customFormat="1" ht="31.5" customHeight="1" x14ac:dyDescent="0.2">
      <c r="A162" s="8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31"/>
      <c r="BX162" s="31"/>
      <c r="BY162" s="31"/>
      <c r="BZ162" s="31"/>
      <c r="CA162" s="31"/>
      <c r="CB162" s="31"/>
      <c r="CC162" s="31"/>
      <c r="CD162" s="31"/>
      <c r="CE162" s="31"/>
      <c r="CF162" s="31"/>
      <c r="CG162" s="31"/>
      <c r="CH162" s="31"/>
      <c r="CI162" s="31"/>
      <c r="CJ162" s="31"/>
      <c r="CK162" s="31"/>
      <c r="CL162" s="31"/>
      <c r="CM162" s="31"/>
      <c r="CN162" s="31"/>
      <c r="CO162" s="31"/>
      <c r="CP162" s="31"/>
      <c r="CQ162" s="31"/>
      <c r="CR162" s="31"/>
      <c r="CS162" s="31"/>
      <c r="CT162" s="31"/>
      <c r="CU162" s="31"/>
      <c r="CV162" s="31"/>
      <c r="CW162" s="31"/>
      <c r="CX162" s="31"/>
      <c r="CY162" s="31"/>
      <c r="CZ162" s="31"/>
      <c r="DA162" s="31"/>
      <c r="DB162" s="31"/>
      <c r="DC162" s="31"/>
      <c r="DD162" s="31"/>
      <c r="DE162" s="31"/>
      <c r="DF162" s="31"/>
      <c r="DG162" s="31"/>
      <c r="DH162" s="31"/>
      <c r="DI162" s="31"/>
      <c r="DJ162" s="31"/>
      <c r="DK162" s="31"/>
      <c r="DL162" s="31"/>
      <c r="DM162" s="31"/>
      <c r="DN162" s="31"/>
      <c r="DO162" s="31"/>
      <c r="DP162" s="31"/>
      <c r="DQ162" s="31"/>
      <c r="DR162" s="31"/>
      <c r="DS162" s="31"/>
      <c r="DT162" s="31"/>
      <c r="DU162" s="31"/>
      <c r="DV162" s="31"/>
      <c r="DW162" s="31"/>
      <c r="DX162" s="31"/>
      <c r="DY162" s="31"/>
      <c r="DZ162" s="31"/>
      <c r="EA162" s="31"/>
      <c r="EB162" s="31"/>
      <c r="EC162" s="31"/>
      <c r="ED162" s="31"/>
      <c r="EE162" s="31"/>
      <c r="EF162" s="31"/>
      <c r="EG162" s="31"/>
      <c r="EH162" s="31"/>
      <c r="EI162" s="31"/>
      <c r="EJ162" s="31"/>
      <c r="EK162" s="31"/>
      <c r="EL162" s="31"/>
      <c r="EM162" s="31"/>
      <c r="EN162" s="31"/>
      <c r="EO162" s="31"/>
      <c r="EP162" s="31"/>
      <c r="EQ162" s="31"/>
      <c r="ER162" s="31"/>
      <c r="ES162" s="31"/>
      <c r="ET162" s="31"/>
      <c r="EU162" s="31"/>
      <c r="EV162" s="31"/>
      <c r="EW162" s="31"/>
      <c r="EX162" s="31"/>
      <c r="EY162" s="31"/>
      <c r="EZ162" s="31"/>
      <c r="FA162" s="31"/>
      <c r="FB162" s="31"/>
      <c r="FC162" s="31"/>
      <c r="FD162" s="31"/>
      <c r="FE162" s="31"/>
      <c r="FF162" s="31"/>
      <c r="FG162" s="31"/>
      <c r="FH162" s="31"/>
      <c r="FI162" s="31"/>
      <c r="FJ162" s="31"/>
      <c r="FK162" s="31"/>
      <c r="FL162" s="31"/>
      <c r="FM162" s="31"/>
      <c r="FN162" s="31"/>
      <c r="FO162" s="31"/>
      <c r="FP162" s="31"/>
      <c r="FQ162" s="31"/>
      <c r="FR162" s="31"/>
      <c r="FS162" s="31"/>
      <c r="FT162" s="31"/>
      <c r="FU162" s="31"/>
      <c r="FV162" s="31"/>
      <c r="FW162" s="31"/>
      <c r="FX162" s="31"/>
      <c r="FY162" s="31"/>
      <c r="FZ162" s="31"/>
      <c r="GA162" s="31"/>
      <c r="GB162" s="31"/>
      <c r="GC162" s="31"/>
      <c r="GD162" s="31"/>
      <c r="GE162" s="31"/>
      <c r="GF162" s="31"/>
      <c r="GG162" s="31"/>
      <c r="GH162" s="31"/>
      <c r="GI162" s="31"/>
      <c r="GJ162" s="31"/>
      <c r="GK162" s="31"/>
      <c r="GL162" s="31"/>
      <c r="GM162" s="31"/>
      <c r="GN162" s="31"/>
      <c r="GO162" s="31"/>
      <c r="GP162" s="31"/>
      <c r="GQ162" s="31"/>
      <c r="GR162" s="31"/>
      <c r="GS162" s="31"/>
      <c r="GT162" s="31"/>
      <c r="GU162" s="31"/>
      <c r="GV162" s="31"/>
      <c r="GW162" s="31"/>
      <c r="GX162" s="31"/>
      <c r="GY162" s="31"/>
      <c r="GZ162" s="31"/>
      <c r="HA162" s="31"/>
      <c r="HB162" s="31"/>
      <c r="HC162" s="31"/>
      <c r="HD162" s="31"/>
      <c r="HE162" s="31"/>
      <c r="HF162" s="31"/>
      <c r="HG162" s="31"/>
      <c r="HH162" s="31"/>
      <c r="HI162" s="31"/>
      <c r="HJ162" s="31"/>
      <c r="HK162" s="31"/>
      <c r="HL162" s="31"/>
      <c r="HM162" s="31"/>
      <c r="HN162" s="31"/>
      <c r="HO162" s="31"/>
      <c r="HP162" s="31"/>
      <c r="HQ162" s="31"/>
      <c r="HR162" s="31"/>
      <c r="HS162" s="31"/>
      <c r="HT162" s="31"/>
      <c r="HU162" s="31"/>
      <c r="HV162" s="31"/>
      <c r="HW162" s="31"/>
      <c r="HX162" s="31"/>
      <c r="HY162" s="31"/>
      <c r="HZ162" s="31"/>
      <c r="IA162" s="31"/>
      <c r="IB162" s="31"/>
      <c r="IC162" s="31"/>
      <c r="ID162" s="31"/>
      <c r="IE162" s="31"/>
      <c r="IF162" s="31"/>
      <c r="IG162" s="31"/>
      <c r="IH162" s="31"/>
      <c r="II162" s="31"/>
      <c r="IJ162" s="31"/>
      <c r="IK162" s="31"/>
      <c r="IL162" s="31"/>
      <c r="IM162" s="31"/>
      <c r="IN162" s="31"/>
      <c r="IO162" s="31"/>
      <c r="IP162" s="31"/>
      <c r="IQ162" s="31"/>
      <c r="IR162" s="31"/>
      <c r="IS162" s="31"/>
      <c r="IT162" s="31"/>
      <c r="IU162" s="31"/>
      <c r="IV162" s="31"/>
      <c r="IW162" s="31"/>
      <c r="IX162" s="31"/>
      <c r="IY162" s="31"/>
      <c r="IZ162" s="31"/>
      <c r="JA162" s="31"/>
      <c r="JB162" s="31"/>
      <c r="JC162" s="31"/>
      <c r="JD162" s="31"/>
      <c r="JE162" s="31"/>
      <c r="JF162" s="31"/>
      <c r="JG162" s="31"/>
      <c r="JH162" s="31"/>
      <c r="JI162" s="31"/>
      <c r="JJ162" s="31"/>
      <c r="JK162" s="31"/>
      <c r="JL162" s="31"/>
      <c r="JM162" s="31"/>
      <c r="JN162" s="31"/>
      <c r="JO162" s="31"/>
      <c r="JP162" s="31"/>
      <c r="JQ162" s="31"/>
      <c r="JR162" s="31"/>
      <c r="JS162" s="31"/>
      <c r="JT162" s="31"/>
      <c r="JU162" s="31"/>
      <c r="JV162" s="31"/>
      <c r="JW162" s="31"/>
      <c r="JX162" s="31"/>
      <c r="JY162" s="31"/>
      <c r="JZ162" s="31"/>
      <c r="KA162" s="31"/>
      <c r="KB162" s="31"/>
      <c r="KC162" s="31"/>
      <c r="KD162" s="31"/>
      <c r="KE162" s="31"/>
      <c r="KF162" s="31"/>
      <c r="KG162" s="31"/>
      <c r="KH162" s="31"/>
      <c r="KI162" s="31"/>
      <c r="KJ162" s="31"/>
      <c r="KK162" s="31"/>
      <c r="KL162" s="31"/>
      <c r="KM162" s="31"/>
      <c r="KN162" s="31"/>
      <c r="KO162" s="31"/>
      <c r="KP162" s="31"/>
      <c r="KQ162" s="31"/>
      <c r="KR162" s="31"/>
      <c r="KS162" s="31"/>
      <c r="KT162" s="31"/>
      <c r="KU162" s="31"/>
      <c r="KV162" s="31"/>
      <c r="KW162" s="31"/>
      <c r="KX162" s="31"/>
      <c r="KY162" s="31"/>
      <c r="KZ162" s="31"/>
      <c r="LA162" s="31"/>
      <c r="LB162" s="31"/>
      <c r="LC162" s="31"/>
      <c r="LD162" s="31"/>
      <c r="LE162" s="31"/>
      <c r="LF162" s="31"/>
      <c r="LG162" s="31"/>
      <c r="LH162" s="31"/>
      <c r="LI162" s="31"/>
      <c r="LJ162" s="31"/>
      <c r="LK162" s="31"/>
      <c r="LL162" s="31"/>
      <c r="LM162" s="31"/>
      <c r="LN162" s="31"/>
      <c r="LO162" s="31"/>
      <c r="LP162" s="31"/>
      <c r="LQ162" s="31"/>
      <c r="LR162" s="31"/>
      <c r="LS162" s="31"/>
      <c r="LT162" s="31"/>
      <c r="LU162" s="31"/>
      <c r="LV162" s="31"/>
      <c r="LW162" s="31"/>
      <c r="LX162" s="31"/>
      <c r="LY162" s="31"/>
      <c r="LZ162" s="31"/>
      <c r="MA162" s="31"/>
      <c r="MB162" s="31"/>
      <c r="MC162" s="31"/>
      <c r="MD162" s="31"/>
      <c r="ME162" s="31"/>
      <c r="MF162" s="31"/>
      <c r="MG162" s="31"/>
      <c r="MH162" s="31"/>
      <c r="MI162" s="31"/>
      <c r="MJ162" s="31"/>
      <c r="MK162" s="31"/>
      <c r="ML162" s="31"/>
      <c r="MM162" s="31"/>
      <c r="MN162" s="31"/>
      <c r="MO162" s="31"/>
      <c r="MP162" s="31"/>
      <c r="MQ162" s="31"/>
      <c r="MR162" s="31"/>
      <c r="MS162" s="31"/>
      <c r="MT162" s="31"/>
      <c r="MU162" s="31"/>
      <c r="MV162" s="31"/>
      <c r="MW162" s="31"/>
      <c r="MX162" s="31"/>
      <c r="MY162" s="31"/>
      <c r="MZ162" s="31"/>
      <c r="NA162" s="31"/>
      <c r="NB162" s="31"/>
      <c r="NC162" s="31"/>
      <c r="ND162" s="31"/>
      <c r="NE162" s="31"/>
      <c r="NF162" s="31"/>
      <c r="NG162" s="31"/>
      <c r="NH162" s="31"/>
      <c r="NI162" s="31"/>
      <c r="NJ162" s="31"/>
      <c r="NK162" s="31"/>
      <c r="NL162" s="31"/>
      <c r="NM162" s="31"/>
      <c r="NN162" s="31"/>
      <c r="NO162" s="31"/>
      <c r="NP162" s="31"/>
      <c r="NQ162" s="31"/>
      <c r="NR162" s="31"/>
      <c r="NS162" s="31"/>
      <c r="NT162" s="31"/>
      <c r="NU162" s="31"/>
      <c r="NV162" s="31"/>
      <c r="NW162" s="31"/>
      <c r="NX162" s="31"/>
      <c r="NY162" s="31"/>
      <c r="NZ162" s="31"/>
      <c r="OA162" s="31"/>
      <c r="OB162" s="31"/>
      <c r="OC162" s="31"/>
      <c r="OD162" s="31"/>
      <c r="OE162" s="31"/>
      <c r="OF162" s="31"/>
      <c r="OG162" s="31"/>
      <c r="OH162" s="31"/>
      <c r="OI162" s="31"/>
      <c r="OJ162" s="31"/>
      <c r="OK162" s="31"/>
      <c r="OL162" s="31"/>
      <c r="OM162" s="31"/>
      <c r="ON162" s="31"/>
      <c r="OO162" s="31"/>
      <c r="OP162" s="31"/>
      <c r="OQ162" s="31"/>
      <c r="OR162" s="31"/>
      <c r="OS162" s="31"/>
      <c r="OT162" s="31"/>
      <c r="OU162" s="31"/>
      <c r="OV162" s="31"/>
      <c r="OW162" s="31"/>
      <c r="OX162" s="31"/>
      <c r="OY162" s="31"/>
      <c r="OZ162" s="31"/>
      <c r="PA162" s="31"/>
      <c r="PB162" s="31"/>
      <c r="PC162" s="31"/>
      <c r="PD162" s="31"/>
      <c r="PE162" s="31"/>
      <c r="PF162" s="31"/>
      <c r="PG162" s="31"/>
      <c r="PH162" s="31"/>
      <c r="PI162" s="31"/>
      <c r="PJ162" s="31"/>
      <c r="PK162" s="31"/>
      <c r="PL162" s="31"/>
      <c r="PM162" s="31"/>
      <c r="PN162" s="31"/>
      <c r="PO162" s="31"/>
      <c r="PP162" s="31"/>
      <c r="PQ162" s="31"/>
      <c r="PR162" s="31"/>
      <c r="PS162" s="31"/>
      <c r="PT162" s="31"/>
      <c r="PU162" s="31"/>
      <c r="PV162" s="31"/>
      <c r="PW162" s="31"/>
      <c r="PX162" s="31"/>
      <c r="PY162" s="31"/>
      <c r="PZ162" s="31"/>
      <c r="QA162" s="31"/>
      <c r="QB162" s="31"/>
      <c r="QC162" s="31"/>
      <c r="QD162" s="31"/>
      <c r="QE162" s="31"/>
      <c r="QF162" s="31"/>
      <c r="QG162" s="31"/>
      <c r="QH162" s="31"/>
      <c r="QI162" s="31"/>
      <c r="QJ162" s="31"/>
      <c r="QK162" s="31"/>
      <c r="QL162" s="31"/>
      <c r="QM162" s="31"/>
      <c r="QN162" s="31"/>
      <c r="QO162" s="31"/>
      <c r="QP162" s="31"/>
      <c r="QQ162" s="31"/>
      <c r="QR162" s="31"/>
      <c r="QS162" s="31"/>
      <c r="QT162" s="31"/>
      <c r="QU162" s="31"/>
      <c r="QV162" s="31"/>
      <c r="QW162" s="31"/>
      <c r="QX162" s="31"/>
      <c r="QY162" s="31"/>
      <c r="QZ162" s="31"/>
      <c r="RA162" s="31"/>
      <c r="RB162" s="31"/>
      <c r="RC162" s="31"/>
      <c r="RD162" s="31"/>
      <c r="RE162" s="31"/>
      <c r="RF162" s="31"/>
      <c r="RG162" s="31"/>
      <c r="RH162" s="31"/>
      <c r="RI162" s="31"/>
      <c r="RJ162" s="31"/>
      <c r="RK162" s="31"/>
      <c r="RL162" s="31"/>
      <c r="RM162" s="31"/>
      <c r="RN162" s="31"/>
      <c r="RO162" s="31"/>
      <c r="RP162" s="31"/>
      <c r="RQ162" s="31"/>
      <c r="RR162" s="31"/>
      <c r="RS162" s="31"/>
      <c r="RT162" s="31"/>
      <c r="RU162" s="31"/>
      <c r="RV162" s="31"/>
      <c r="RW162" s="31"/>
      <c r="RX162" s="31"/>
      <c r="RY162" s="31"/>
      <c r="RZ162" s="31"/>
      <c r="SA162" s="31"/>
      <c r="SB162" s="31"/>
      <c r="SC162" s="31"/>
      <c r="SD162" s="31"/>
      <c r="SE162" s="31"/>
      <c r="SF162" s="31"/>
      <c r="SG162" s="31"/>
      <c r="SH162" s="31"/>
      <c r="SI162" s="31"/>
      <c r="SJ162" s="31"/>
      <c r="SK162" s="31"/>
      <c r="SL162" s="31"/>
      <c r="SM162" s="31"/>
      <c r="SN162" s="31"/>
      <c r="SO162" s="31"/>
      <c r="SP162" s="31"/>
      <c r="SQ162" s="31"/>
      <c r="SR162" s="31"/>
      <c r="SS162" s="31"/>
      <c r="ST162" s="31"/>
      <c r="SU162" s="31"/>
      <c r="SV162" s="31"/>
      <c r="SW162" s="31"/>
      <c r="SX162" s="31"/>
      <c r="SY162" s="31"/>
      <c r="SZ162" s="31"/>
      <c r="TA162" s="31"/>
      <c r="TB162" s="31"/>
      <c r="TC162" s="31"/>
      <c r="TD162" s="31"/>
      <c r="TE162" s="31"/>
      <c r="TF162" s="31"/>
      <c r="TG162" s="31"/>
      <c r="TH162" s="31"/>
      <c r="TI162" s="31"/>
      <c r="TJ162" s="31"/>
      <c r="TK162" s="31"/>
      <c r="TL162" s="31"/>
      <c r="TM162" s="31"/>
      <c r="TN162" s="31"/>
      <c r="TO162" s="31"/>
      <c r="TP162" s="31"/>
      <c r="TQ162" s="31"/>
      <c r="TR162" s="31"/>
      <c r="TS162" s="31"/>
      <c r="TT162" s="31"/>
      <c r="TU162" s="31"/>
      <c r="TV162" s="31"/>
      <c r="TW162" s="31"/>
      <c r="TX162" s="31"/>
      <c r="TY162" s="31"/>
      <c r="TZ162" s="31"/>
      <c r="UA162" s="31"/>
      <c r="UB162" s="31"/>
      <c r="UC162" s="31"/>
      <c r="UD162" s="31"/>
      <c r="UE162" s="31"/>
      <c r="UF162" s="31"/>
      <c r="UG162" s="31"/>
      <c r="UH162" s="31"/>
      <c r="UI162" s="31"/>
      <c r="UJ162" s="31"/>
      <c r="UK162" s="31"/>
      <c r="UL162" s="31"/>
      <c r="UM162" s="31"/>
      <c r="UN162" s="31"/>
      <c r="UO162" s="31"/>
      <c r="UP162" s="31"/>
      <c r="UQ162" s="31"/>
      <c r="UR162" s="31"/>
      <c r="US162" s="31"/>
      <c r="UT162" s="31"/>
      <c r="UU162" s="31"/>
      <c r="UV162" s="31"/>
      <c r="UW162" s="31"/>
      <c r="UX162" s="31"/>
      <c r="UY162" s="31"/>
      <c r="UZ162" s="31"/>
      <c r="VA162" s="31"/>
      <c r="VB162" s="31"/>
      <c r="VC162" s="31"/>
      <c r="VD162" s="31"/>
      <c r="VE162" s="31"/>
      <c r="VF162" s="31"/>
      <c r="VG162" s="31"/>
      <c r="VH162" s="31"/>
      <c r="VI162" s="31"/>
      <c r="VJ162" s="31"/>
      <c r="VK162" s="31"/>
      <c r="VL162" s="31"/>
      <c r="VM162" s="31"/>
      <c r="VN162" s="31"/>
      <c r="VO162" s="31"/>
      <c r="VP162" s="31"/>
      <c r="VQ162" s="31"/>
      <c r="VR162" s="31"/>
      <c r="VS162" s="31"/>
      <c r="VT162" s="31"/>
      <c r="VU162" s="31"/>
      <c r="VV162" s="31"/>
      <c r="VW162" s="31"/>
      <c r="VX162" s="31"/>
      <c r="VY162" s="31"/>
      <c r="VZ162" s="31"/>
      <c r="WA162" s="31"/>
      <c r="WB162" s="31"/>
      <c r="WC162" s="31"/>
      <c r="WD162" s="31"/>
      <c r="WE162" s="31"/>
      <c r="WF162" s="31"/>
      <c r="WG162" s="31"/>
      <c r="WH162" s="31"/>
      <c r="WI162" s="31"/>
      <c r="WJ162" s="31"/>
      <c r="WK162" s="31"/>
      <c r="WL162" s="31"/>
      <c r="WM162" s="31"/>
      <c r="WN162" s="31"/>
      <c r="WO162" s="31"/>
      <c r="WP162" s="31"/>
      <c r="WQ162" s="31"/>
      <c r="WR162" s="31"/>
      <c r="WS162" s="31"/>
      <c r="WT162" s="31"/>
      <c r="WU162" s="31"/>
      <c r="WV162" s="31"/>
      <c r="WW162" s="31"/>
      <c r="WX162" s="31"/>
      <c r="WY162" s="31"/>
      <c r="WZ162" s="31"/>
      <c r="XA162" s="31"/>
      <c r="XB162" s="31"/>
      <c r="XC162" s="31"/>
      <c r="XD162" s="31"/>
      <c r="XE162" s="31"/>
      <c r="XF162" s="31"/>
      <c r="XG162" s="31"/>
      <c r="XH162" s="31"/>
      <c r="XI162" s="31"/>
      <c r="XJ162" s="31"/>
      <c r="XK162" s="31"/>
      <c r="XL162" s="31"/>
      <c r="XM162" s="31"/>
      <c r="XN162" s="31"/>
      <c r="XO162" s="31"/>
      <c r="XP162" s="31"/>
      <c r="XQ162" s="31"/>
      <c r="XR162" s="31"/>
      <c r="XS162" s="31"/>
      <c r="XT162" s="31"/>
      <c r="XU162" s="31"/>
      <c r="XV162" s="31"/>
      <c r="XW162" s="31"/>
      <c r="XX162" s="31"/>
      <c r="XY162" s="31"/>
      <c r="XZ162" s="31"/>
      <c r="YA162" s="31"/>
      <c r="YB162" s="31"/>
      <c r="YC162" s="31"/>
      <c r="YD162" s="31"/>
      <c r="YE162" s="31"/>
      <c r="YF162" s="31"/>
      <c r="YG162" s="31"/>
      <c r="YH162" s="31"/>
      <c r="YI162" s="31"/>
      <c r="YJ162" s="31"/>
      <c r="YK162" s="31"/>
      <c r="YL162" s="31"/>
      <c r="YM162" s="31"/>
      <c r="YN162" s="31"/>
      <c r="YO162" s="31"/>
      <c r="YP162" s="31"/>
      <c r="YQ162" s="31"/>
      <c r="YR162" s="31"/>
      <c r="YS162" s="31"/>
      <c r="YT162" s="31"/>
      <c r="YU162" s="31"/>
      <c r="YV162" s="31"/>
      <c r="YW162" s="31"/>
      <c r="YX162" s="31"/>
      <c r="YY162" s="31"/>
      <c r="YZ162" s="31"/>
      <c r="ZA162" s="31"/>
      <c r="ZB162" s="31"/>
      <c r="ZC162" s="31"/>
      <c r="ZD162" s="31"/>
      <c r="ZE162" s="31"/>
      <c r="ZF162" s="31"/>
      <c r="ZG162" s="31"/>
      <c r="ZH162" s="31"/>
      <c r="ZI162" s="31"/>
      <c r="ZJ162" s="31"/>
      <c r="ZK162" s="31"/>
      <c r="ZL162" s="31"/>
      <c r="ZM162" s="31"/>
      <c r="ZN162" s="31"/>
      <c r="ZO162" s="31"/>
      <c r="ZP162" s="31"/>
      <c r="ZQ162" s="31"/>
      <c r="ZR162" s="31"/>
      <c r="ZS162" s="31"/>
      <c r="ZT162" s="31"/>
      <c r="ZU162" s="31"/>
      <c r="ZV162" s="31"/>
      <c r="ZW162" s="31"/>
      <c r="ZX162" s="31"/>
      <c r="ZY162" s="31"/>
      <c r="ZZ162" s="31"/>
      <c r="AAA162" s="31"/>
      <c r="AAB162" s="31"/>
      <c r="AAC162" s="31"/>
      <c r="AAD162" s="31"/>
      <c r="AAE162" s="31"/>
      <c r="AAF162" s="31"/>
      <c r="AAG162" s="31"/>
      <c r="AAH162" s="31"/>
      <c r="AAI162" s="31"/>
      <c r="AAJ162" s="31"/>
      <c r="AAK162" s="31"/>
      <c r="AAL162" s="31"/>
      <c r="AAM162" s="31"/>
      <c r="AAN162" s="31"/>
      <c r="AAO162" s="31"/>
      <c r="AAP162" s="31"/>
      <c r="AAQ162" s="31"/>
      <c r="AAR162" s="31"/>
      <c r="AAS162" s="31"/>
      <c r="AAT162" s="31"/>
      <c r="AAU162" s="31"/>
      <c r="AAV162" s="31"/>
      <c r="AAW162" s="31"/>
      <c r="AAX162" s="31"/>
      <c r="AAY162" s="31"/>
      <c r="AAZ162" s="31"/>
      <c r="ABA162" s="31"/>
      <c r="ABB162" s="31"/>
      <c r="ABC162" s="31"/>
      <c r="ABD162" s="31"/>
      <c r="ABE162" s="31"/>
      <c r="ABF162" s="31"/>
      <c r="ABG162" s="31"/>
      <c r="ABH162" s="31"/>
      <c r="ABI162" s="31"/>
      <c r="ABJ162" s="31"/>
      <c r="ABK162" s="31"/>
      <c r="ABL162" s="31"/>
      <c r="ABM162" s="31"/>
      <c r="ABN162" s="31"/>
      <c r="ABO162" s="31"/>
      <c r="ABP162" s="31"/>
      <c r="ABQ162" s="31"/>
      <c r="ABR162" s="31"/>
      <c r="ABS162" s="31"/>
      <c r="ABT162" s="31"/>
      <c r="ABU162" s="31"/>
      <c r="ABV162" s="31"/>
      <c r="ABW162" s="31"/>
      <c r="ABX162" s="31"/>
      <c r="ABY162" s="31"/>
      <c r="ABZ162" s="31"/>
      <c r="ACA162" s="31"/>
      <c r="ACB162" s="31"/>
      <c r="ACC162" s="31"/>
      <c r="ACD162" s="31"/>
      <c r="ACE162" s="31"/>
      <c r="ACF162" s="31"/>
      <c r="ACG162" s="31"/>
      <c r="ACH162" s="31"/>
      <c r="ACI162" s="31"/>
      <c r="ACJ162" s="31"/>
      <c r="ACK162" s="31"/>
      <c r="ACL162" s="31"/>
      <c r="ACM162" s="31"/>
      <c r="ACN162" s="31"/>
      <c r="ACO162" s="31"/>
      <c r="ACP162" s="31"/>
      <c r="ACQ162" s="31"/>
      <c r="ACR162" s="31"/>
      <c r="ACS162" s="31"/>
      <c r="ACT162" s="31"/>
      <c r="ACU162" s="31"/>
      <c r="ACV162" s="31"/>
      <c r="ACW162" s="31"/>
      <c r="ACX162" s="31"/>
      <c r="ACY162" s="31"/>
      <c r="ACZ162" s="31"/>
      <c r="ADA162" s="31"/>
      <c r="ADB162" s="31"/>
      <c r="ADC162" s="31"/>
      <c r="ADD162" s="31"/>
      <c r="ADE162" s="31"/>
      <c r="ADF162" s="31"/>
      <c r="ADG162" s="31"/>
      <c r="ADH162" s="31"/>
      <c r="ADI162" s="31"/>
      <c r="ADJ162" s="31"/>
      <c r="ADK162" s="31"/>
      <c r="ADL162" s="31"/>
      <c r="ADM162" s="31"/>
      <c r="ADN162" s="31"/>
      <c r="ADO162" s="31"/>
      <c r="ADP162" s="31"/>
      <c r="ADQ162" s="31"/>
      <c r="ADR162" s="31"/>
      <c r="ADS162" s="31"/>
      <c r="ADT162" s="31"/>
      <c r="ADU162" s="31"/>
      <c r="ADV162" s="31"/>
      <c r="ADW162" s="31"/>
      <c r="ADX162" s="31"/>
      <c r="ADY162" s="31"/>
      <c r="ADZ162" s="31"/>
      <c r="AEA162" s="31"/>
      <c r="AEB162" s="31"/>
      <c r="AEC162" s="31"/>
      <c r="AED162" s="31"/>
      <c r="AEE162" s="31"/>
      <c r="AEF162" s="31"/>
      <c r="AEG162" s="31"/>
      <c r="AEH162" s="31"/>
      <c r="AEI162" s="31"/>
      <c r="AEJ162" s="31"/>
      <c r="AEK162" s="31"/>
      <c r="AEL162" s="31"/>
      <c r="AEM162" s="31"/>
      <c r="AEN162" s="31"/>
      <c r="AEO162" s="31"/>
      <c r="AEP162" s="31"/>
      <c r="AEQ162" s="31"/>
      <c r="AER162" s="31"/>
      <c r="AES162" s="31"/>
      <c r="AET162" s="31"/>
      <c r="AEU162" s="31"/>
      <c r="AEV162" s="31"/>
      <c r="AEW162" s="31"/>
      <c r="AEX162" s="31"/>
      <c r="AEY162" s="31"/>
      <c r="AEZ162" s="31"/>
      <c r="AFA162" s="31"/>
      <c r="AFB162" s="31"/>
      <c r="AFC162" s="31"/>
      <c r="AFD162" s="31"/>
      <c r="AFE162" s="31"/>
      <c r="AFF162" s="31"/>
      <c r="AFG162" s="31"/>
      <c r="AFH162" s="31"/>
      <c r="AFI162" s="31"/>
      <c r="AFJ162" s="31"/>
      <c r="AFK162" s="31"/>
      <c r="AFL162" s="31"/>
      <c r="AFM162" s="31"/>
      <c r="AFN162" s="31"/>
      <c r="AFO162" s="31"/>
      <c r="AFP162" s="31"/>
      <c r="AFQ162" s="31"/>
      <c r="AFR162" s="31"/>
      <c r="AFS162" s="31"/>
      <c r="AFT162" s="31"/>
      <c r="AFU162" s="31"/>
      <c r="AFV162" s="31"/>
      <c r="AFW162" s="31"/>
      <c r="AFX162" s="31"/>
      <c r="AFY162" s="31"/>
      <c r="AFZ162" s="31"/>
      <c r="AGA162" s="31"/>
      <c r="AGB162" s="31"/>
      <c r="AGC162" s="31"/>
      <c r="AGD162" s="31"/>
      <c r="AGE162" s="31"/>
      <c r="AGF162" s="31"/>
      <c r="AGG162" s="31"/>
      <c r="AGH162" s="31"/>
      <c r="AGI162" s="31"/>
      <c r="AGJ162" s="31"/>
      <c r="AGK162" s="31"/>
      <c r="AGL162" s="31"/>
      <c r="AGM162" s="31"/>
      <c r="AGN162" s="31"/>
      <c r="AGO162" s="31"/>
      <c r="AGP162" s="31"/>
      <c r="AGQ162" s="31"/>
      <c r="AGR162" s="31"/>
      <c r="AGS162" s="31"/>
      <c r="AGT162" s="31"/>
      <c r="AGU162" s="31"/>
      <c r="AGV162" s="31"/>
      <c r="AGW162" s="31"/>
      <c r="AGX162" s="31"/>
      <c r="AGY162" s="31"/>
      <c r="AGZ162" s="31"/>
      <c r="AHA162" s="31"/>
      <c r="AHB162" s="31"/>
      <c r="AHC162" s="31"/>
      <c r="AHD162" s="31"/>
      <c r="AHE162" s="31"/>
      <c r="AHF162" s="31"/>
      <c r="AHG162" s="31"/>
      <c r="AHH162" s="31"/>
      <c r="AHI162" s="31"/>
      <c r="AHJ162" s="31"/>
      <c r="AHK162" s="31"/>
      <c r="AHL162" s="31"/>
      <c r="AHM162" s="31"/>
      <c r="AHN162" s="31"/>
      <c r="AHO162" s="31"/>
      <c r="AHP162" s="31"/>
      <c r="AHQ162" s="31"/>
      <c r="AHR162" s="31"/>
      <c r="AHS162" s="31"/>
      <c r="AHT162" s="31"/>
      <c r="AHU162" s="31"/>
      <c r="AHV162" s="31"/>
      <c r="AHW162" s="31"/>
      <c r="AHX162" s="31"/>
      <c r="AHY162" s="31"/>
      <c r="AHZ162" s="31"/>
      <c r="AIA162" s="31"/>
      <c r="AIB162" s="31"/>
      <c r="AIC162" s="31"/>
      <c r="AID162" s="31"/>
      <c r="AIE162" s="31"/>
      <c r="AIF162" s="31"/>
      <c r="AIG162" s="31"/>
      <c r="AIH162" s="31"/>
      <c r="AII162" s="31"/>
      <c r="AIJ162" s="31"/>
      <c r="AIK162" s="31"/>
      <c r="AIL162" s="31"/>
      <c r="AIM162" s="31"/>
      <c r="AIN162" s="31"/>
      <c r="AIO162" s="31"/>
      <c r="AIP162" s="31"/>
      <c r="AIQ162" s="31"/>
      <c r="AIR162" s="31"/>
      <c r="AIS162" s="31"/>
      <c r="AIT162" s="31"/>
      <c r="AIU162" s="31"/>
      <c r="AIV162" s="31"/>
      <c r="AIW162" s="31"/>
      <c r="AIX162" s="31"/>
      <c r="AIY162" s="31"/>
      <c r="AIZ162" s="31"/>
      <c r="AJA162" s="31"/>
      <c r="AJB162" s="31"/>
      <c r="AJC162" s="31"/>
      <c r="AJD162" s="31"/>
      <c r="AJE162" s="31"/>
      <c r="AJF162" s="31"/>
      <c r="AJG162" s="31"/>
      <c r="AJH162" s="31"/>
      <c r="AJI162" s="31"/>
      <c r="AJJ162" s="31"/>
      <c r="AJK162" s="31"/>
      <c r="AJL162" s="31"/>
      <c r="AJM162" s="31"/>
      <c r="AJN162" s="31"/>
      <c r="AJO162" s="31"/>
      <c r="AJP162" s="31"/>
      <c r="AJQ162" s="31"/>
      <c r="AJR162" s="31"/>
      <c r="AJS162" s="31"/>
      <c r="AJT162" s="31"/>
      <c r="AJU162" s="31"/>
      <c r="AJV162" s="31"/>
      <c r="AJW162" s="31"/>
      <c r="AJX162" s="31"/>
      <c r="AJY162" s="31"/>
      <c r="AJZ162" s="31"/>
      <c r="AKA162" s="31"/>
      <c r="AKB162" s="31"/>
      <c r="AKC162" s="31"/>
      <c r="AKD162" s="31"/>
      <c r="AKE162" s="31"/>
      <c r="AKF162" s="31"/>
      <c r="AKG162" s="31"/>
      <c r="AKH162" s="31"/>
      <c r="AKI162" s="31"/>
      <c r="AKJ162" s="31"/>
      <c r="AKK162" s="31"/>
      <c r="AKL162" s="31"/>
      <c r="AKM162" s="31"/>
      <c r="AKN162" s="31"/>
      <c r="AKO162" s="31"/>
      <c r="AKP162" s="31"/>
      <c r="AKQ162" s="31"/>
      <c r="AKR162" s="31"/>
      <c r="AKS162" s="31"/>
      <c r="AKT162" s="31"/>
      <c r="AKU162" s="31"/>
      <c r="AKV162" s="31"/>
      <c r="AKW162" s="31"/>
      <c r="AKX162" s="31"/>
      <c r="AKY162" s="31"/>
      <c r="AKZ162" s="31"/>
      <c r="ALA162" s="31"/>
      <c r="ALB162" s="31"/>
      <c r="ALC162" s="31"/>
      <c r="ALD162" s="31"/>
      <c r="ALE162" s="31"/>
      <c r="ALF162" s="31"/>
      <c r="ALG162" s="31"/>
      <c r="ALH162" s="31"/>
      <c r="ALI162" s="31"/>
      <c r="ALJ162" s="31"/>
      <c r="ALK162" s="31"/>
      <c r="ALL162" s="31"/>
      <c r="ALM162" s="31"/>
      <c r="ALN162" s="31"/>
      <c r="ALO162" s="31"/>
      <c r="ALP162" s="31"/>
      <c r="ALQ162" s="31"/>
      <c r="ALR162" s="31"/>
      <c r="ALS162" s="31"/>
      <c r="ALT162" s="31"/>
      <c r="ALU162" s="31"/>
      <c r="ALV162" s="31"/>
      <c r="ALW162" s="31"/>
      <c r="ALX162" s="31"/>
      <c r="ALY162" s="31"/>
      <c r="ALZ162" s="31"/>
      <c r="AMA162" s="31"/>
      <c r="AMB162" s="31"/>
      <c r="AMC162" s="31"/>
      <c r="AMD162" s="31"/>
      <c r="AME162" s="31"/>
      <c r="AMF162" s="31"/>
      <c r="AMG162" s="31"/>
      <c r="AMH162" s="31"/>
      <c r="AMI162" s="31"/>
      <c r="AMJ162" s="31"/>
      <c r="AMK162" s="31"/>
      <c r="AML162" s="31"/>
      <c r="AMM162" s="31"/>
      <c r="AMN162" s="31"/>
      <c r="AMO162" s="31"/>
      <c r="AMP162" s="31"/>
      <c r="AMQ162" s="31"/>
      <c r="AMR162" s="31"/>
      <c r="AMS162" s="31"/>
      <c r="AMT162" s="31"/>
      <c r="AMU162" s="31"/>
      <c r="AMV162" s="31"/>
      <c r="AMW162" s="31"/>
      <c r="AMX162" s="31"/>
      <c r="AMY162" s="31"/>
      <c r="AMZ162" s="31"/>
      <c r="ANA162" s="31"/>
      <c r="ANB162" s="31"/>
      <c r="ANC162" s="31"/>
      <c r="AND162" s="31"/>
      <c r="ANE162" s="31"/>
      <c r="ANF162" s="31"/>
      <c r="ANG162" s="31"/>
      <c r="ANH162" s="31"/>
      <c r="ANI162" s="31"/>
      <c r="ANJ162" s="31"/>
      <c r="ANK162" s="31"/>
      <c r="ANL162" s="31"/>
      <c r="ANM162" s="31"/>
      <c r="ANN162" s="31"/>
      <c r="ANO162" s="31"/>
      <c r="ANP162" s="31"/>
      <c r="ANQ162" s="31"/>
      <c r="ANR162" s="31"/>
      <c r="ANS162" s="31"/>
      <c r="ANT162" s="31"/>
      <c r="ANU162" s="31"/>
      <c r="ANV162" s="31"/>
      <c r="ANW162" s="31"/>
      <c r="ANX162" s="31"/>
      <c r="ANY162" s="31"/>
      <c r="ANZ162" s="31"/>
      <c r="AOA162" s="31"/>
      <c r="AOB162" s="31"/>
      <c r="AOC162" s="31"/>
      <c r="AOD162" s="31"/>
      <c r="AOE162" s="31"/>
      <c r="AOF162" s="31"/>
      <c r="AOG162" s="31"/>
      <c r="AOH162" s="31"/>
      <c r="AOI162" s="31"/>
      <c r="AOJ162" s="31"/>
      <c r="AOK162" s="31"/>
      <c r="AOL162" s="31"/>
      <c r="AOM162" s="31"/>
      <c r="AON162" s="31"/>
      <c r="AOO162" s="31"/>
      <c r="AOP162" s="31"/>
      <c r="AOQ162" s="31"/>
      <c r="AOR162" s="31"/>
      <c r="AOS162" s="31"/>
      <c r="AOT162" s="31"/>
      <c r="AOU162" s="31"/>
      <c r="AOV162" s="31"/>
      <c r="AOW162" s="31"/>
      <c r="AOX162" s="31"/>
      <c r="AOY162" s="31"/>
      <c r="AOZ162" s="31"/>
      <c r="APA162" s="31"/>
      <c r="APB162" s="31"/>
      <c r="APC162" s="31"/>
      <c r="APD162" s="31"/>
      <c r="APE162" s="31"/>
      <c r="APF162" s="31"/>
      <c r="APG162" s="31"/>
      <c r="APH162" s="31"/>
      <c r="API162" s="31"/>
      <c r="APJ162" s="31"/>
      <c r="APK162" s="31"/>
      <c r="APL162" s="31"/>
      <c r="APM162" s="31"/>
      <c r="APN162" s="31"/>
      <c r="APO162" s="31"/>
      <c r="APP162" s="31"/>
      <c r="APQ162" s="31"/>
      <c r="APR162" s="31"/>
      <c r="APS162" s="31"/>
      <c r="APT162" s="31"/>
      <c r="APU162" s="31"/>
      <c r="APV162" s="31"/>
      <c r="APW162" s="31"/>
      <c r="APX162" s="31"/>
      <c r="APY162" s="31"/>
      <c r="APZ162" s="31"/>
      <c r="AQA162" s="31"/>
      <c r="AQB162" s="31"/>
      <c r="AQC162" s="31"/>
      <c r="AQD162" s="31"/>
      <c r="AQE162" s="31"/>
      <c r="AQF162" s="31"/>
      <c r="AQG162" s="31"/>
      <c r="AQH162" s="31"/>
      <c r="AQI162" s="31"/>
      <c r="AQJ162" s="31"/>
      <c r="AQK162" s="31"/>
      <c r="AQL162" s="31"/>
      <c r="AQM162" s="31"/>
      <c r="AQN162" s="31"/>
      <c r="AQO162" s="31"/>
      <c r="AQP162" s="31"/>
      <c r="AQQ162" s="31"/>
      <c r="AQR162" s="31"/>
      <c r="AQS162" s="31"/>
      <c r="AQT162" s="31"/>
      <c r="AQU162" s="31"/>
      <c r="AQV162" s="31"/>
      <c r="AQW162" s="31"/>
      <c r="AQX162" s="31"/>
      <c r="AQY162" s="31"/>
      <c r="AQZ162" s="31"/>
      <c r="ARA162" s="31"/>
      <c r="ARB162" s="31"/>
      <c r="ARC162" s="31"/>
      <c r="ARD162" s="31"/>
      <c r="ARE162" s="31"/>
      <c r="ARF162" s="31"/>
      <c r="ARG162" s="31"/>
      <c r="ARH162" s="31"/>
      <c r="ARI162" s="31"/>
      <c r="ARJ162" s="31"/>
      <c r="ARK162" s="31"/>
      <c r="ARL162" s="31"/>
      <c r="ARM162" s="31"/>
      <c r="ARN162" s="31"/>
      <c r="ARO162" s="31"/>
      <c r="ARP162" s="31"/>
      <c r="ARQ162" s="31"/>
      <c r="ARR162" s="31"/>
      <c r="ARS162" s="31"/>
      <c r="ART162" s="31"/>
      <c r="ARU162" s="31"/>
      <c r="ARV162" s="31"/>
      <c r="ARW162" s="31"/>
      <c r="ARX162" s="31"/>
      <c r="ARY162" s="31"/>
      <c r="ARZ162" s="31"/>
      <c r="ASA162" s="31"/>
      <c r="ASB162" s="31"/>
      <c r="ASC162" s="31"/>
      <c r="ASD162" s="31"/>
      <c r="ASE162" s="31"/>
      <c r="ASF162" s="31"/>
      <c r="ASG162" s="31"/>
      <c r="ASH162" s="31"/>
      <c r="ASI162" s="31"/>
      <c r="ASJ162" s="31"/>
      <c r="ASK162" s="31"/>
      <c r="ASL162" s="31"/>
      <c r="ASM162" s="31"/>
      <c r="ASN162" s="31"/>
      <c r="ASO162" s="31"/>
      <c r="ASP162" s="31"/>
      <c r="ASQ162" s="31"/>
      <c r="ASR162" s="31"/>
      <c r="ASS162" s="31"/>
      <c r="AST162" s="31"/>
      <c r="ASU162" s="31"/>
      <c r="ASV162" s="31"/>
      <c r="ASW162" s="31"/>
      <c r="ASX162" s="31"/>
      <c r="ASY162" s="31"/>
      <c r="ASZ162" s="31"/>
      <c r="ATA162" s="31"/>
      <c r="ATB162" s="31"/>
      <c r="ATC162" s="31"/>
      <c r="ATD162" s="31"/>
      <c r="ATE162" s="31"/>
      <c r="ATF162" s="31"/>
      <c r="ATG162" s="31"/>
      <c r="ATH162" s="31"/>
      <c r="ATI162" s="31"/>
      <c r="ATJ162" s="31"/>
      <c r="ATK162" s="31"/>
      <c r="ATL162" s="31"/>
      <c r="ATM162" s="31"/>
      <c r="ATN162" s="31"/>
      <c r="ATO162" s="31"/>
      <c r="ATP162" s="31"/>
      <c r="ATQ162" s="31"/>
      <c r="ATR162" s="31"/>
      <c r="ATS162" s="31"/>
      <c r="ATT162" s="31"/>
      <c r="ATU162" s="31"/>
      <c r="ATV162" s="31"/>
      <c r="ATW162" s="31"/>
      <c r="ATX162" s="31"/>
      <c r="ATY162" s="31"/>
      <c r="ATZ162" s="31"/>
      <c r="AUA162" s="31"/>
      <c r="AUB162" s="31"/>
      <c r="AUC162" s="31"/>
      <c r="AUD162" s="31"/>
      <c r="AUE162" s="31"/>
      <c r="AUF162" s="31"/>
      <c r="AUG162" s="31"/>
      <c r="AUH162" s="31"/>
      <c r="AUI162" s="31"/>
      <c r="AUJ162" s="31"/>
      <c r="AUK162" s="31"/>
      <c r="AUL162" s="31"/>
      <c r="AUM162" s="31"/>
      <c r="AUN162" s="31"/>
      <c r="AUO162" s="31"/>
      <c r="AUP162" s="31"/>
      <c r="AUQ162" s="31"/>
      <c r="AUR162" s="31"/>
      <c r="AUS162" s="31"/>
      <c r="AUT162" s="31"/>
      <c r="AUU162" s="31"/>
      <c r="AUV162" s="31"/>
      <c r="AUW162" s="31"/>
      <c r="AUX162" s="31"/>
      <c r="AUY162" s="31"/>
      <c r="AUZ162" s="31"/>
      <c r="AVA162" s="31"/>
      <c r="AVB162" s="31"/>
      <c r="AVC162" s="31"/>
      <c r="AVD162" s="31"/>
      <c r="AVE162" s="31"/>
      <c r="AVF162" s="31"/>
      <c r="AVG162" s="31"/>
      <c r="AVH162" s="31"/>
      <c r="AVI162" s="31"/>
      <c r="AVJ162" s="31"/>
      <c r="AVK162" s="31"/>
      <c r="AVL162" s="31"/>
      <c r="AVM162" s="31"/>
      <c r="AVN162" s="31"/>
      <c r="AVO162" s="31"/>
      <c r="AVP162" s="31"/>
      <c r="AVQ162" s="31"/>
      <c r="AVR162" s="31"/>
      <c r="AVS162" s="31"/>
      <c r="AVT162" s="31"/>
      <c r="AVU162" s="31"/>
      <c r="AVV162" s="31"/>
      <c r="AVW162" s="31"/>
      <c r="AVX162" s="31"/>
      <c r="AVY162" s="31"/>
      <c r="AVZ162" s="31"/>
      <c r="AWA162" s="31"/>
      <c r="AWB162" s="31"/>
      <c r="AWC162" s="31"/>
      <c r="AWD162" s="31"/>
      <c r="AWE162" s="31"/>
      <c r="AWF162" s="31"/>
      <c r="AWG162" s="31"/>
      <c r="AWH162" s="31"/>
      <c r="AWI162" s="31"/>
      <c r="AWJ162" s="31"/>
      <c r="AWK162" s="31"/>
      <c r="AWL162" s="31"/>
      <c r="AWM162" s="31"/>
      <c r="AWN162" s="31"/>
      <c r="AWO162" s="31"/>
      <c r="AWP162" s="31"/>
      <c r="AWQ162" s="31"/>
      <c r="AWR162" s="31"/>
      <c r="AWS162" s="31"/>
      <c r="AWT162" s="31"/>
      <c r="AWU162" s="31"/>
      <c r="AWV162" s="31"/>
      <c r="AWW162" s="31"/>
      <c r="AWX162" s="31"/>
      <c r="AWY162" s="31"/>
      <c r="AWZ162" s="31"/>
      <c r="AXA162" s="31"/>
      <c r="AXB162" s="31"/>
      <c r="AXC162" s="31"/>
      <c r="AXD162" s="31"/>
      <c r="AXE162" s="31"/>
      <c r="AXF162" s="31"/>
      <c r="AXG162" s="31"/>
      <c r="AXH162" s="31"/>
      <c r="AXI162" s="31"/>
      <c r="AXJ162" s="31"/>
      <c r="AXK162" s="31"/>
      <c r="AXL162" s="31"/>
      <c r="AXM162" s="31"/>
      <c r="AXN162" s="31"/>
      <c r="AXO162" s="31"/>
      <c r="AXP162" s="31"/>
      <c r="AXQ162" s="31"/>
      <c r="AXR162" s="31"/>
      <c r="AXS162" s="31"/>
      <c r="AXT162" s="31"/>
      <c r="AXU162" s="31"/>
      <c r="AXV162" s="31"/>
      <c r="AXW162" s="31"/>
      <c r="AXX162" s="31"/>
      <c r="AXY162" s="31"/>
      <c r="AXZ162" s="31"/>
      <c r="AYA162" s="31"/>
      <c r="AYB162" s="31"/>
      <c r="AYC162" s="31"/>
      <c r="AYD162" s="31"/>
      <c r="AYE162" s="31"/>
      <c r="AYF162" s="31"/>
      <c r="AYG162" s="31"/>
      <c r="AYH162" s="31"/>
      <c r="AYI162" s="31"/>
      <c r="AYJ162" s="31"/>
      <c r="AYK162" s="31"/>
      <c r="AYL162" s="31"/>
      <c r="AYM162" s="31"/>
      <c r="AYN162" s="31"/>
      <c r="AYO162" s="31"/>
      <c r="AYP162" s="31"/>
      <c r="AYQ162" s="31"/>
      <c r="AYR162" s="31"/>
      <c r="AYS162" s="31"/>
      <c r="AYT162" s="31"/>
      <c r="AYU162" s="31"/>
      <c r="AYV162" s="31"/>
      <c r="AYW162" s="31"/>
      <c r="AYX162" s="31"/>
      <c r="AYY162" s="31"/>
      <c r="AYZ162" s="31"/>
      <c r="AZA162" s="31"/>
      <c r="AZB162" s="31"/>
      <c r="AZC162" s="31"/>
      <c r="AZD162" s="31"/>
      <c r="AZE162" s="31"/>
      <c r="AZF162" s="31"/>
      <c r="AZG162" s="31"/>
      <c r="AZH162" s="31"/>
      <c r="AZI162" s="31"/>
      <c r="AZJ162" s="31"/>
      <c r="AZK162" s="31"/>
      <c r="AZL162" s="31"/>
      <c r="AZM162" s="31"/>
      <c r="AZN162" s="31"/>
      <c r="AZO162" s="31"/>
      <c r="AZP162" s="31"/>
      <c r="AZQ162" s="31"/>
      <c r="AZR162" s="31"/>
      <c r="AZS162" s="31"/>
      <c r="AZT162" s="31"/>
      <c r="AZU162" s="31"/>
      <c r="AZV162" s="31"/>
      <c r="AZW162" s="31"/>
      <c r="AZX162" s="31"/>
      <c r="AZY162" s="31"/>
      <c r="AZZ162" s="31"/>
      <c r="BAA162" s="31"/>
      <c r="BAB162" s="31"/>
      <c r="BAC162" s="31"/>
      <c r="BAD162" s="31"/>
      <c r="BAE162" s="31"/>
      <c r="BAF162" s="31"/>
      <c r="BAG162" s="31"/>
      <c r="BAH162" s="31"/>
      <c r="BAI162" s="31"/>
      <c r="BAJ162" s="31"/>
      <c r="BAK162" s="31"/>
      <c r="BAL162" s="31"/>
      <c r="BAM162" s="31"/>
      <c r="BAN162" s="31"/>
      <c r="BAO162" s="31"/>
      <c r="BAP162" s="31"/>
      <c r="BAQ162" s="31"/>
      <c r="BAR162" s="31"/>
      <c r="BAS162" s="31"/>
      <c r="BAT162" s="31"/>
      <c r="BAU162" s="31"/>
      <c r="BAV162" s="31"/>
      <c r="BAW162" s="31"/>
      <c r="BAX162" s="31"/>
      <c r="BAY162" s="31"/>
      <c r="BAZ162" s="31"/>
      <c r="BBA162" s="31"/>
      <c r="BBB162" s="31"/>
      <c r="BBC162" s="31"/>
      <c r="BBD162" s="31"/>
      <c r="BBE162" s="31"/>
      <c r="BBF162" s="31"/>
      <c r="BBG162" s="31"/>
      <c r="BBH162" s="31"/>
      <c r="BBI162" s="31"/>
      <c r="BBJ162" s="31"/>
      <c r="BBK162" s="31"/>
      <c r="BBL162" s="31"/>
      <c r="BBM162" s="31"/>
      <c r="BBN162" s="31"/>
      <c r="BBO162" s="31"/>
      <c r="BBP162" s="31"/>
      <c r="BBQ162" s="31"/>
      <c r="BBR162" s="31"/>
      <c r="BBS162" s="31"/>
      <c r="BBT162" s="31"/>
      <c r="BBU162" s="31"/>
      <c r="BBV162" s="31"/>
      <c r="BBW162" s="31"/>
      <c r="BBX162" s="31"/>
      <c r="BBY162" s="31"/>
      <c r="BBZ162" s="31"/>
      <c r="BCA162" s="31"/>
      <c r="BCB162" s="31"/>
      <c r="BCC162" s="31"/>
      <c r="BCD162" s="31"/>
      <c r="BCE162" s="31"/>
      <c r="BCF162" s="31"/>
      <c r="BCG162" s="31"/>
      <c r="BCH162" s="31"/>
      <c r="BCI162" s="31"/>
      <c r="BCJ162" s="31"/>
      <c r="BCK162" s="31"/>
      <c r="BCL162" s="31"/>
      <c r="BCM162" s="31"/>
      <c r="BCN162" s="31"/>
      <c r="BCO162" s="31"/>
      <c r="BCP162" s="31"/>
      <c r="BCQ162" s="31"/>
      <c r="BCR162" s="31"/>
      <c r="BCS162" s="31"/>
      <c r="BCT162" s="31"/>
      <c r="BCU162" s="31"/>
      <c r="BCV162" s="31"/>
      <c r="BCW162" s="31"/>
      <c r="BCX162" s="31"/>
      <c r="BCY162" s="31"/>
      <c r="BCZ162" s="31"/>
      <c r="BDA162" s="31"/>
      <c r="BDB162" s="31"/>
      <c r="BDC162" s="31"/>
      <c r="BDD162" s="31"/>
      <c r="BDE162" s="31"/>
      <c r="BDF162" s="31"/>
      <c r="BDG162" s="31"/>
      <c r="BDH162" s="31"/>
      <c r="BDI162" s="31"/>
      <c r="BDJ162" s="31"/>
      <c r="BDK162" s="31"/>
      <c r="BDL162" s="31"/>
      <c r="BDM162" s="31"/>
      <c r="BDN162" s="31"/>
      <c r="BDO162" s="31"/>
      <c r="BDP162" s="31"/>
      <c r="BDQ162" s="31"/>
      <c r="BDR162" s="31"/>
      <c r="BDS162" s="31"/>
      <c r="BDT162" s="31"/>
      <c r="BDU162" s="31"/>
      <c r="BDV162" s="31"/>
      <c r="BDW162" s="31"/>
      <c r="BDX162" s="31"/>
      <c r="BDY162" s="31"/>
      <c r="BDZ162" s="31"/>
      <c r="BEA162" s="31"/>
      <c r="BEB162" s="31"/>
      <c r="BEC162" s="31"/>
      <c r="BED162" s="31"/>
      <c r="BEE162" s="31"/>
      <c r="BEF162" s="31"/>
      <c r="BEG162" s="31"/>
      <c r="BEH162" s="31"/>
      <c r="BEI162" s="31"/>
      <c r="BEJ162" s="31"/>
      <c r="BEK162" s="31"/>
      <c r="BEL162" s="31"/>
      <c r="BEM162" s="31"/>
      <c r="BEN162" s="31"/>
      <c r="BEO162" s="31"/>
      <c r="BEP162" s="31"/>
      <c r="BEQ162" s="31"/>
      <c r="BER162" s="31"/>
      <c r="BES162" s="31"/>
      <c r="BET162" s="31"/>
      <c r="BEU162" s="31"/>
      <c r="BEV162" s="31"/>
      <c r="BEW162" s="31"/>
      <c r="BEX162" s="31"/>
      <c r="BEY162" s="31"/>
      <c r="BEZ162" s="31"/>
      <c r="BFA162" s="31"/>
      <c r="BFB162" s="31"/>
      <c r="BFC162" s="31"/>
      <c r="BFD162" s="31"/>
      <c r="BFE162" s="31"/>
      <c r="BFF162" s="31"/>
      <c r="BFG162" s="31"/>
      <c r="BFH162" s="31"/>
      <c r="BFI162" s="31"/>
      <c r="BFJ162" s="31"/>
      <c r="BFK162" s="31"/>
      <c r="BFL162" s="31"/>
      <c r="BFM162" s="31"/>
      <c r="BFN162" s="31"/>
      <c r="BFO162" s="31"/>
      <c r="BFP162" s="31"/>
      <c r="BFQ162" s="31"/>
      <c r="BFR162" s="31"/>
      <c r="BFS162" s="31"/>
      <c r="BFT162" s="31"/>
      <c r="BFU162" s="31"/>
      <c r="BFV162" s="31"/>
      <c r="BFW162" s="31"/>
      <c r="BFX162" s="31"/>
      <c r="BFY162" s="31"/>
      <c r="BFZ162" s="31"/>
      <c r="BGA162" s="31"/>
      <c r="BGB162" s="31"/>
      <c r="BGC162" s="31"/>
      <c r="BGD162" s="31"/>
      <c r="BGE162" s="31"/>
      <c r="BGF162" s="31"/>
      <c r="BGG162" s="31"/>
      <c r="BGH162" s="31"/>
      <c r="BGI162" s="31"/>
      <c r="BGJ162" s="31"/>
      <c r="BGK162" s="31"/>
      <c r="BGL162" s="31"/>
      <c r="BGM162" s="31"/>
      <c r="BGN162" s="31"/>
      <c r="BGO162" s="31"/>
      <c r="BGP162" s="31"/>
      <c r="BGQ162" s="31"/>
      <c r="BGR162" s="31"/>
      <c r="BGS162" s="31"/>
      <c r="BGT162" s="31"/>
      <c r="BGU162" s="31"/>
      <c r="BGV162" s="31"/>
      <c r="BGW162" s="31"/>
      <c r="BGX162" s="31"/>
      <c r="BGY162" s="31"/>
      <c r="BGZ162" s="31"/>
      <c r="BHA162" s="31"/>
      <c r="BHB162" s="31"/>
      <c r="BHC162" s="31"/>
      <c r="BHD162" s="31"/>
      <c r="BHE162" s="31"/>
      <c r="BHF162" s="31"/>
      <c r="BHG162" s="31"/>
      <c r="BHH162" s="31"/>
      <c r="BHI162" s="31"/>
      <c r="BHJ162" s="31"/>
      <c r="BHK162" s="31"/>
      <c r="BHL162" s="31"/>
      <c r="BHM162" s="31"/>
      <c r="BHN162" s="31"/>
      <c r="BHO162" s="31"/>
      <c r="BHP162" s="31"/>
      <c r="BHQ162" s="31"/>
      <c r="BHR162" s="31"/>
      <c r="BHS162" s="31"/>
      <c r="BHT162" s="31"/>
      <c r="BHU162" s="31"/>
      <c r="BHV162" s="31"/>
      <c r="BHW162" s="31"/>
      <c r="BHX162" s="31"/>
      <c r="BHY162" s="31"/>
      <c r="BHZ162" s="31"/>
      <c r="BIA162" s="31"/>
      <c r="BIB162" s="31"/>
      <c r="BIC162" s="31"/>
      <c r="BID162" s="31"/>
      <c r="BIE162" s="31"/>
      <c r="BIF162" s="31"/>
      <c r="BIG162" s="31"/>
      <c r="BIH162" s="31"/>
      <c r="BII162" s="31"/>
      <c r="BIJ162" s="31"/>
      <c r="BIK162" s="31"/>
      <c r="BIL162" s="31"/>
      <c r="BIM162" s="31"/>
      <c r="BIN162" s="31"/>
      <c r="BIO162" s="31"/>
      <c r="BIP162" s="31"/>
      <c r="BIQ162" s="31"/>
      <c r="BIR162" s="31"/>
      <c r="BIS162" s="31"/>
      <c r="BIT162" s="31"/>
      <c r="BIU162" s="31"/>
      <c r="BIV162" s="31"/>
      <c r="BIW162" s="31"/>
      <c r="BIX162" s="31"/>
      <c r="BIY162" s="31"/>
      <c r="BIZ162" s="31"/>
      <c r="BJA162" s="31"/>
      <c r="BJB162" s="31"/>
      <c r="BJC162" s="31"/>
      <c r="BJD162" s="31"/>
      <c r="BJE162" s="31"/>
      <c r="BJF162" s="31"/>
      <c r="BJG162" s="31"/>
      <c r="BJH162" s="31"/>
      <c r="BJI162" s="31"/>
      <c r="BJJ162" s="31"/>
      <c r="BJK162" s="31"/>
      <c r="BJL162" s="31"/>
      <c r="BJM162" s="31"/>
      <c r="BJN162" s="31"/>
      <c r="BJO162" s="31"/>
      <c r="BJP162" s="31"/>
      <c r="BJQ162" s="31"/>
      <c r="BJR162" s="31"/>
      <c r="BJS162" s="31"/>
      <c r="BJT162" s="31"/>
      <c r="BJU162" s="31"/>
      <c r="BJV162" s="31"/>
      <c r="BJW162" s="31"/>
      <c r="BJX162" s="31"/>
      <c r="BJY162" s="31"/>
      <c r="BJZ162" s="31"/>
      <c r="BKA162" s="31"/>
      <c r="BKB162" s="31"/>
      <c r="BKC162" s="31"/>
      <c r="BKD162" s="31"/>
      <c r="BKE162" s="31"/>
      <c r="BKF162" s="31"/>
      <c r="BKG162" s="31"/>
      <c r="BKH162" s="31"/>
      <c r="BKI162" s="31"/>
      <c r="BKJ162" s="31"/>
      <c r="BKK162" s="31"/>
      <c r="BKL162" s="31"/>
      <c r="BKM162" s="31"/>
      <c r="BKN162" s="31"/>
      <c r="BKO162" s="31"/>
      <c r="BKP162" s="31"/>
      <c r="BKQ162" s="31"/>
      <c r="BKR162" s="31"/>
      <c r="BKS162" s="31"/>
      <c r="BKT162" s="31"/>
      <c r="BKU162" s="31"/>
      <c r="BKV162" s="31"/>
      <c r="BKW162" s="31"/>
      <c r="BKX162" s="31"/>
      <c r="BKY162" s="31"/>
      <c r="BKZ162" s="31"/>
      <c r="BLA162" s="31"/>
      <c r="BLB162" s="31"/>
      <c r="BLC162" s="31"/>
      <c r="BLD162" s="31"/>
      <c r="BLE162" s="31"/>
      <c r="BLF162" s="31"/>
      <c r="BLG162" s="31"/>
      <c r="BLH162" s="31"/>
      <c r="BLI162" s="31"/>
      <c r="BLJ162" s="31"/>
      <c r="BLK162" s="31"/>
      <c r="BLL162" s="31"/>
      <c r="BLM162" s="31"/>
      <c r="BLN162" s="31"/>
      <c r="BLO162" s="31"/>
      <c r="BLP162" s="31"/>
      <c r="BLQ162" s="31"/>
      <c r="BLR162" s="31"/>
      <c r="BLS162" s="31"/>
      <c r="BLT162" s="31"/>
      <c r="BLU162" s="31"/>
      <c r="BLV162" s="31"/>
      <c r="BLW162" s="31"/>
      <c r="BLX162" s="31"/>
      <c r="BLY162" s="31"/>
      <c r="BLZ162" s="31"/>
      <c r="BMA162" s="31"/>
      <c r="BMB162" s="31"/>
      <c r="BMC162" s="31"/>
      <c r="BMD162" s="31"/>
      <c r="BME162" s="31"/>
      <c r="BMF162" s="31"/>
      <c r="BMG162" s="31"/>
      <c r="BMH162" s="31"/>
      <c r="BMI162" s="31"/>
      <c r="BMJ162" s="31"/>
      <c r="BMK162" s="31"/>
      <c r="BML162" s="31"/>
      <c r="BMM162" s="31"/>
      <c r="BMN162" s="31"/>
      <c r="BMO162" s="31"/>
      <c r="BMP162" s="31"/>
      <c r="BMQ162" s="31"/>
      <c r="BMR162" s="31"/>
      <c r="BMS162" s="31"/>
      <c r="BMT162" s="31"/>
      <c r="BMU162" s="31"/>
      <c r="BMV162" s="31"/>
      <c r="BMW162" s="31"/>
      <c r="BMX162" s="31"/>
      <c r="BMY162" s="31"/>
      <c r="BMZ162" s="31"/>
      <c r="BNA162" s="31"/>
      <c r="BNB162" s="31"/>
      <c r="BNC162" s="31"/>
      <c r="BND162" s="31"/>
      <c r="BNE162" s="31"/>
      <c r="BNF162" s="31"/>
      <c r="BNG162" s="31"/>
      <c r="BNH162" s="31"/>
      <c r="BNI162" s="31"/>
      <c r="BNJ162" s="31"/>
      <c r="BNK162" s="31"/>
      <c r="BNL162" s="31"/>
      <c r="BNM162" s="31"/>
      <c r="BNN162" s="31"/>
      <c r="BNO162" s="31"/>
      <c r="BNP162" s="31"/>
      <c r="BNQ162" s="31"/>
      <c r="BNR162" s="31"/>
      <c r="BNS162" s="31"/>
      <c r="BNT162" s="31"/>
      <c r="BNU162" s="31"/>
      <c r="BNV162" s="31"/>
      <c r="BNW162" s="31"/>
      <c r="BNX162" s="31"/>
      <c r="BNY162" s="31"/>
      <c r="BNZ162" s="31"/>
      <c r="BOA162" s="31"/>
      <c r="BOB162" s="31"/>
      <c r="BOC162" s="31"/>
      <c r="BOD162" s="31"/>
      <c r="BOE162" s="31"/>
      <c r="BOF162" s="31"/>
      <c r="BOG162" s="31"/>
      <c r="BOH162" s="31"/>
      <c r="BOI162" s="31"/>
      <c r="BOJ162" s="31"/>
      <c r="BOK162" s="31"/>
      <c r="BOL162" s="31"/>
      <c r="BOM162" s="31"/>
      <c r="BON162" s="31"/>
      <c r="BOO162" s="31"/>
      <c r="BOP162" s="31"/>
      <c r="BOQ162" s="31"/>
      <c r="BOR162" s="31"/>
      <c r="BOS162" s="31"/>
      <c r="BOT162" s="31"/>
      <c r="BOU162" s="31"/>
      <c r="BOV162" s="31"/>
      <c r="BOW162" s="31"/>
      <c r="BOX162" s="31"/>
      <c r="BOY162" s="31"/>
      <c r="BOZ162" s="31"/>
      <c r="BPA162" s="31"/>
      <c r="BPB162" s="31"/>
      <c r="BPC162" s="31"/>
      <c r="BPD162" s="31"/>
      <c r="BPE162" s="31"/>
      <c r="BPF162" s="31"/>
      <c r="BPG162" s="31"/>
      <c r="BPH162" s="31"/>
      <c r="BPI162" s="31"/>
      <c r="BPJ162" s="31"/>
      <c r="BPK162" s="31"/>
      <c r="BPL162" s="31"/>
      <c r="BPM162" s="31"/>
      <c r="BPN162" s="31"/>
      <c r="BPO162" s="31"/>
      <c r="BPP162" s="31"/>
      <c r="BPQ162" s="31"/>
      <c r="BPR162" s="31"/>
      <c r="BPS162" s="31"/>
      <c r="BPT162" s="31"/>
      <c r="BPU162" s="31"/>
      <c r="BPV162" s="31"/>
      <c r="BPW162" s="31"/>
      <c r="BPX162" s="31"/>
      <c r="BPY162" s="31"/>
      <c r="BPZ162" s="31"/>
      <c r="BQA162" s="31"/>
      <c r="BQB162" s="31"/>
      <c r="BQC162" s="31"/>
      <c r="BQD162" s="31"/>
      <c r="BQE162" s="31"/>
      <c r="BQF162" s="31"/>
      <c r="BQG162" s="31"/>
      <c r="BQH162" s="31"/>
      <c r="BQI162" s="31"/>
      <c r="BQJ162" s="31"/>
      <c r="BQK162" s="31"/>
      <c r="BQL162" s="31"/>
      <c r="BQM162" s="31"/>
      <c r="BQN162" s="31"/>
      <c r="BQO162" s="31"/>
      <c r="BQP162" s="31"/>
      <c r="BQQ162" s="31"/>
      <c r="BQR162" s="31"/>
      <c r="BQS162" s="31"/>
      <c r="BQT162" s="31"/>
      <c r="BQU162" s="31"/>
      <c r="BQV162" s="31"/>
      <c r="BQW162" s="31"/>
      <c r="BQX162" s="31"/>
      <c r="BQY162" s="31"/>
      <c r="BQZ162" s="31"/>
      <c r="BRA162" s="31"/>
      <c r="BRB162" s="31"/>
      <c r="BRC162" s="31"/>
      <c r="BRD162" s="31"/>
      <c r="BRE162" s="31"/>
      <c r="BRF162" s="31"/>
      <c r="BRG162" s="31"/>
      <c r="BRH162" s="31"/>
      <c r="BRI162" s="31"/>
      <c r="BRJ162" s="31"/>
      <c r="BRK162" s="31"/>
      <c r="BRL162" s="31"/>
      <c r="BRM162" s="31"/>
      <c r="BRN162" s="31"/>
      <c r="BRO162" s="31"/>
      <c r="BRP162" s="31"/>
      <c r="BRQ162" s="31"/>
      <c r="BRR162" s="31"/>
      <c r="BRS162" s="31"/>
      <c r="BRT162" s="31"/>
      <c r="BRU162" s="31"/>
      <c r="BRV162" s="31"/>
      <c r="BRW162" s="31"/>
      <c r="BRX162" s="31"/>
      <c r="BRY162" s="31"/>
      <c r="BRZ162" s="31"/>
      <c r="BSA162" s="31"/>
      <c r="BSB162" s="31"/>
      <c r="BSC162" s="31"/>
      <c r="BSD162" s="31"/>
      <c r="BSE162" s="31"/>
      <c r="BSF162" s="31"/>
      <c r="BSG162" s="31"/>
      <c r="BSH162" s="31"/>
      <c r="BSI162" s="31"/>
      <c r="BSJ162" s="31"/>
      <c r="BSK162" s="31"/>
      <c r="BSL162" s="31"/>
      <c r="BSM162" s="31"/>
      <c r="BSN162" s="31"/>
      <c r="BSO162" s="31"/>
      <c r="BSP162" s="31"/>
      <c r="BSQ162" s="31"/>
      <c r="BSR162" s="31"/>
      <c r="BSS162" s="31"/>
      <c r="BST162" s="31"/>
      <c r="BSU162" s="31"/>
      <c r="BSV162" s="31"/>
      <c r="BSW162" s="31"/>
      <c r="BSX162" s="31"/>
      <c r="BSY162" s="31"/>
      <c r="BSZ162" s="31"/>
      <c r="BTA162" s="31"/>
      <c r="BTB162" s="31"/>
      <c r="BTC162" s="31"/>
      <c r="BTD162" s="31"/>
      <c r="BTE162" s="31"/>
      <c r="BTF162" s="31"/>
      <c r="BTG162" s="31"/>
      <c r="BTH162" s="31"/>
      <c r="BTI162" s="31"/>
      <c r="BTJ162" s="31"/>
      <c r="BTK162" s="31"/>
      <c r="BTL162" s="31"/>
      <c r="BTM162" s="31"/>
      <c r="BTN162" s="31"/>
      <c r="BTO162" s="31"/>
      <c r="BTP162" s="31"/>
      <c r="BTQ162" s="31"/>
      <c r="BTR162" s="31"/>
      <c r="BTS162" s="31"/>
      <c r="BTT162" s="31"/>
      <c r="BTU162" s="31"/>
      <c r="BTV162" s="31"/>
      <c r="BTW162" s="31"/>
      <c r="BTX162" s="31"/>
      <c r="BTY162" s="31"/>
      <c r="BTZ162" s="31"/>
      <c r="BUA162" s="31"/>
      <c r="BUB162" s="31"/>
      <c r="BUC162" s="31"/>
      <c r="BUD162" s="31"/>
      <c r="BUE162" s="31"/>
      <c r="BUF162" s="31"/>
      <c r="BUG162" s="31"/>
      <c r="BUH162" s="31"/>
      <c r="BUI162" s="31"/>
      <c r="BUJ162" s="31"/>
      <c r="BUK162" s="31"/>
      <c r="BUL162" s="31"/>
      <c r="BUM162" s="31"/>
      <c r="BUN162" s="31"/>
      <c r="BUO162" s="31"/>
      <c r="BUP162" s="31"/>
      <c r="BUQ162" s="31"/>
      <c r="BUR162" s="31"/>
      <c r="BUS162" s="31"/>
      <c r="BUT162" s="31"/>
      <c r="BUU162" s="31"/>
      <c r="BUV162" s="31"/>
      <c r="BUW162" s="31"/>
      <c r="BUX162" s="31"/>
      <c r="BUY162" s="31"/>
      <c r="BUZ162" s="31"/>
      <c r="BVA162" s="31"/>
      <c r="BVB162" s="31"/>
      <c r="BVC162" s="31"/>
      <c r="BVD162" s="31"/>
      <c r="BVE162" s="31"/>
      <c r="BVF162" s="31"/>
      <c r="BVG162" s="31"/>
      <c r="BVH162" s="31"/>
      <c r="BVI162" s="31"/>
      <c r="BVJ162" s="31"/>
      <c r="BVK162" s="31"/>
      <c r="BVL162" s="31"/>
      <c r="BVM162" s="31"/>
      <c r="BVN162" s="31"/>
      <c r="BVO162" s="31"/>
      <c r="BVP162" s="31"/>
      <c r="BVQ162" s="31"/>
      <c r="BVR162" s="31"/>
      <c r="BVS162" s="31"/>
      <c r="BVT162" s="31"/>
      <c r="BVU162" s="31"/>
      <c r="BVV162" s="31"/>
      <c r="BVW162" s="31"/>
      <c r="BVX162" s="31"/>
      <c r="BVY162" s="31"/>
      <c r="BVZ162" s="31"/>
      <c r="BWA162" s="31"/>
      <c r="BWB162" s="31"/>
      <c r="BWC162" s="31"/>
      <c r="BWD162" s="31"/>
      <c r="BWE162" s="31"/>
      <c r="BWF162" s="31"/>
      <c r="BWG162" s="31"/>
      <c r="BWH162" s="31"/>
      <c r="BWI162" s="31"/>
      <c r="BWJ162" s="31"/>
      <c r="BWK162" s="31"/>
      <c r="BWL162" s="31"/>
      <c r="BWM162" s="31"/>
      <c r="BWN162" s="31"/>
      <c r="BWO162" s="31"/>
      <c r="BWP162" s="31"/>
      <c r="BWQ162" s="31"/>
      <c r="BWR162" s="31"/>
      <c r="BWS162" s="31"/>
      <c r="BWT162" s="31"/>
      <c r="BWU162" s="31"/>
      <c r="BWV162" s="31"/>
      <c r="BWW162" s="31"/>
      <c r="BWX162" s="31"/>
      <c r="BWY162" s="31"/>
      <c r="BWZ162" s="31"/>
      <c r="BXA162" s="31"/>
      <c r="BXB162" s="31"/>
      <c r="BXC162" s="31"/>
      <c r="BXD162" s="31"/>
      <c r="BXE162" s="31"/>
      <c r="BXF162" s="31"/>
      <c r="BXG162" s="31"/>
      <c r="BXH162" s="31"/>
      <c r="BXI162" s="31"/>
      <c r="BXJ162" s="31"/>
      <c r="BXK162" s="31"/>
      <c r="BXL162" s="31"/>
      <c r="BXM162" s="31"/>
      <c r="BXN162" s="31"/>
      <c r="BXO162" s="31"/>
      <c r="BXP162" s="31"/>
      <c r="BXQ162" s="31"/>
      <c r="BXR162" s="31"/>
      <c r="BXS162" s="31"/>
      <c r="BXT162" s="31"/>
      <c r="BXU162" s="31"/>
      <c r="BXV162" s="31"/>
      <c r="BXW162" s="31"/>
      <c r="BXX162" s="31"/>
      <c r="BXY162" s="31"/>
      <c r="BXZ162" s="31"/>
      <c r="BYA162" s="31"/>
      <c r="BYB162" s="31"/>
      <c r="BYC162" s="31"/>
      <c r="BYD162" s="31"/>
      <c r="BYE162" s="31"/>
      <c r="BYF162" s="31"/>
      <c r="BYG162" s="31"/>
      <c r="BYH162" s="31"/>
      <c r="BYI162" s="31"/>
      <c r="BYJ162" s="31"/>
      <c r="BYK162" s="31"/>
      <c r="BYL162" s="31"/>
      <c r="BYM162" s="31"/>
      <c r="BYN162" s="31"/>
      <c r="BYO162" s="31"/>
      <c r="BYP162" s="31"/>
      <c r="BYQ162" s="31"/>
      <c r="BYR162" s="31"/>
      <c r="BYS162" s="31"/>
      <c r="BYT162" s="31"/>
      <c r="BYU162" s="31"/>
      <c r="BYV162" s="31"/>
      <c r="BYW162" s="31"/>
      <c r="BYX162" s="31"/>
      <c r="BYY162" s="31"/>
      <c r="BYZ162" s="31"/>
      <c r="BZA162" s="31"/>
      <c r="BZB162" s="31"/>
      <c r="BZC162" s="31"/>
      <c r="BZD162" s="31"/>
      <c r="BZE162" s="31"/>
      <c r="BZF162" s="31"/>
      <c r="BZG162" s="31"/>
      <c r="BZH162" s="31"/>
      <c r="BZI162" s="31"/>
      <c r="BZJ162" s="31"/>
      <c r="BZK162" s="31"/>
      <c r="BZL162" s="31"/>
      <c r="BZM162" s="31"/>
      <c r="BZN162" s="31"/>
      <c r="BZO162" s="31"/>
      <c r="BZP162" s="31"/>
      <c r="BZQ162" s="31"/>
      <c r="BZR162" s="31"/>
      <c r="BZS162" s="31"/>
      <c r="BZT162" s="31"/>
      <c r="BZU162" s="31"/>
      <c r="BZV162" s="31"/>
      <c r="BZW162" s="31"/>
      <c r="BZX162" s="31"/>
      <c r="BZY162" s="31"/>
      <c r="BZZ162" s="31"/>
      <c r="CAA162" s="31"/>
      <c r="CAB162" s="31"/>
      <c r="CAC162" s="31"/>
      <c r="CAD162" s="31"/>
      <c r="CAE162" s="31"/>
      <c r="CAF162" s="31"/>
      <c r="CAG162" s="31"/>
      <c r="CAH162" s="31"/>
      <c r="CAI162" s="31"/>
      <c r="CAJ162" s="31"/>
      <c r="CAK162" s="31"/>
      <c r="CAL162" s="31"/>
      <c r="CAM162" s="31"/>
      <c r="CAN162" s="31"/>
      <c r="CAO162" s="31"/>
      <c r="CAP162" s="31"/>
      <c r="CAQ162" s="31"/>
      <c r="CAR162" s="31"/>
      <c r="CAS162" s="31"/>
      <c r="CAT162" s="31"/>
      <c r="CAU162" s="31"/>
      <c r="CAV162" s="31"/>
      <c r="CAW162" s="31"/>
      <c r="CAX162" s="31"/>
      <c r="CAY162" s="31"/>
      <c r="CAZ162" s="31"/>
      <c r="CBA162" s="31"/>
      <c r="CBB162" s="31"/>
      <c r="CBC162" s="31"/>
      <c r="CBD162" s="31"/>
      <c r="CBE162" s="31"/>
      <c r="CBF162" s="31"/>
      <c r="CBG162" s="31"/>
      <c r="CBH162" s="31"/>
      <c r="CBI162" s="31"/>
      <c r="CBJ162" s="31"/>
      <c r="CBK162" s="31"/>
      <c r="CBL162" s="31"/>
      <c r="CBM162" s="31"/>
      <c r="CBN162" s="31"/>
      <c r="CBO162" s="31"/>
      <c r="CBP162" s="31"/>
      <c r="CBQ162" s="31"/>
      <c r="CBR162" s="31"/>
      <c r="CBS162" s="31"/>
      <c r="CBT162" s="31"/>
      <c r="CBU162" s="31"/>
      <c r="CBV162" s="31"/>
      <c r="CBW162" s="31"/>
      <c r="CBX162" s="31"/>
      <c r="CBY162" s="31"/>
      <c r="CBZ162" s="31"/>
      <c r="CCA162" s="31"/>
      <c r="CCB162" s="31"/>
      <c r="CCC162" s="31"/>
      <c r="CCD162" s="31"/>
      <c r="CCE162" s="31"/>
      <c r="CCF162" s="31"/>
      <c r="CCG162" s="31"/>
      <c r="CCH162" s="31"/>
      <c r="CCI162" s="31"/>
      <c r="CCJ162" s="31"/>
      <c r="CCK162" s="31"/>
      <c r="CCL162" s="31"/>
      <c r="CCM162" s="31"/>
      <c r="CCN162" s="31"/>
      <c r="CCO162" s="31"/>
      <c r="CCP162" s="31"/>
      <c r="CCQ162" s="31"/>
      <c r="CCR162" s="31"/>
      <c r="CCS162" s="31"/>
      <c r="CCT162" s="31"/>
      <c r="CCU162" s="31"/>
      <c r="CCV162" s="31"/>
      <c r="CCW162" s="31"/>
      <c r="CCX162" s="31"/>
      <c r="CCY162" s="31"/>
      <c r="CCZ162" s="31"/>
      <c r="CDA162" s="31"/>
      <c r="CDB162" s="31"/>
      <c r="CDC162" s="31"/>
      <c r="CDD162" s="31"/>
      <c r="CDE162" s="31"/>
      <c r="CDF162" s="31"/>
      <c r="CDG162" s="31"/>
      <c r="CDH162" s="31"/>
      <c r="CDI162" s="31"/>
      <c r="CDJ162" s="31"/>
      <c r="CDK162" s="31"/>
      <c r="CDL162" s="31"/>
      <c r="CDM162" s="31"/>
      <c r="CDN162" s="31"/>
      <c r="CDO162" s="31"/>
      <c r="CDP162" s="31"/>
      <c r="CDQ162" s="31"/>
      <c r="CDR162" s="31"/>
      <c r="CDS162" s="31"/>
      <c r="CDT162" s="31"/>
      <c r="CDU162" s="31"/>
      <c r="CDV162" s="31"/>
      <c r="CDW162" s="31"/>
      <c r="CDX162" s="31"/>
      <c r="CDY162" s="31"/>
      <c r="CDZ162" s="31"/>
      <c r="CEA162" s="31"/>
      <c r="CEB162" s="31"/>
      <c r="CEC162" s="31"/>
      <c r="CED162" s="31"/>
      <c r="CEE162" s="31"/>
      <c r="CEF162" s="31"/>
      <c r="CEG162" s="31"/>
      <c r="CEH162" s="31"/>
      <c r="CEI162" s="31"/>
      <c r="CEJ162" s="31"/>
      <c r="CEK162" s="31"/>
      <c r="CEL162" s="31"/>
      <c r="CEM162" s="31"/>
      <c r="CEN162" s="31"/>
      <c r="CEO162" s="31"/>
      <c r="CEP162" s="31"/>
      <c r="CEQ162" s="31"/>
      <c r="CER162" s="31"/>
      <c r="CES162" s="31"/>
      <c r="CET162" s="31"/>
      <c r="CEU162" s="31"/>
      <c r="CEV162" s="31"/>
      <c r="CEW162" s="31"/>
      <c r="CEX162" s="31"/>
      <c r="CEY162" s="31"/>
      <c r="CEZ162" s="31"/>
      <c r="CFA162" s="31"/>
      <c r="CFB162" s="31"/>
      <c r="CFC162" s="31"/>
      <c r="CFD162" s="31"/>
      <c r="CFE162" s="31"/>
      <c r="CFF162" s="31"/>
      <c r="CFG162" s="31"/>
      <c r="CFH162" s="31"/>
      <c r="CFI162" s="31"/>
      <c r="CFJ162" s="31"/>
      <c r="CFK162" s="31"/>
      <c r="CFL162" s="31"/>
      <c r="CFM162" s="31"/>
      <c r="CFN162" s="31"/>
      <c r="CFO162" s="31"/>
      <c r="CFP162" s="31"/>
      <c r="CFQ162" s="31"/>
      <c r="CFR162" s="31"/>
      <c r="CFS162" s="31"/>
      <c r="CFT162" s="31"/>
      <c r="CFU162" s="31"/>
      <c r="CFV162" s="31"/>
      <c r="CFW162" s="31"/>
      <c r="CFX162" s="31"/>
      <c r="CFY162" s="31"/>
      <c r="CFZ162" s="31"/>
      <c r="CGA162" s="31"/>
      <c r="CGB162" s="31"/>
      <c r="CGC162" s="31"/>
      <c r="CGD162" s="31"/>
      <c r="CGE162" s="31"/>
      <c r="CGF162" s="31"/>
      <c r="CGG162" s="31"/>
      <c r="CGH162" s="31"/>
      <c r="CGI162" s="31"/>
      <c r="CGJ162" s="31"/>
      <c r="CGK162" s="31"/>
      <c r="CGL162" s="31"/>
      <c r="CGM162" s="31"/>
      <c r="CGN162" s="31"/>
      <c r="CGO162" s="31"/>
      <c r="CGP162" s="31"/>
      <c r="CGQ162" s="31"/>
      <c r="CGR162" s="31"/>
      <c r="CGS162" s="31"/>
      <c r="CGT162" s="31"/>
      <c r="CGU162" s="31"/>
      <c r="CGV162" s="31"/>
      <c r="CGW162" s="31"/>
      <c r="CGX162" s="31"/>
      <c r="CGY162" s="31"/>
      <c r="CGZ162" s="31"/>
      <c r="CHA162" s="31"/>
      <c r="CHB162" s="31"/>
      <c r="CHC162" s="31"/>
      <c r="CHD162" s="31"/>
      <c r="CHE162" s="31"/>
      <c r="CHF162" s="31"/>
      <c r="CHG162" s="31"/>
      <c r="CHH162" s="31"/>
      <c r="CHI162" s="31"/>
      <c r="CHJ162" s="31"/>
      <c r="CHK162" s="31"/>
      <c r="CHL162" s="31"/>
      <c r="CHM162" s="31"/>
      <c r="CHN162" s="31"/>
      <c r="CHO162" s="31"/>
      <c r="CHP162" s="31"/>
      <c r="CHQ162" s="31"/>
      <c r="CHR162" s="31"/>
      <c r="CHS162" s="31"/>
      <c r="CHT162" s="31"/>
      <c r="CHU162" s="31"/>
      <c r="CHV162" s="31"/>
      <c r="CHW162" s="31"/>
      <c r="CHX162" s="31"/>
      <c r="CHY162" s="31"/>
      <c r="CHZ162" s="31"/>
      <c r="CIA162" s="31"/>
      <c r="CIB162" s="31"/>
      <c r="CIC162" s="31"/>
      <c r="CID162" s="31"/>
      <c r="CIE162" s="31"/>
      <c r="CIF162" s="31"/>
      <c r="CIG162" s="31"/>
      <c r="CIH162" s="31"/>
      <c r="CII162" s="31"/>
      <c r="CIJ162" s="31"/>
      <c r="CIK162" s="31"/>
      <c r="CIL162" s="31"/>
      <c r="CIM162" s="31"/>
      <c r="CIN162" s="31"/>
      <c r="CIO162" s="31"/>
      <c r="CIP162" s="31"/>
      <c r="CIQ162" s="31"/>
      <c r="CIR162" s="31"/>
      <c r="CIS162" s="31"/>
      <c r="CIT162" s="31"/>
      <c r="CIU162" s="31"/>
      <c r="CIV162" s="31"/>
      <c r="CIW162" s="31"/>
      <c r="CIX162" s="31"/>
      <c r="CIY162" s="31"/>
      <c r="CIZ162" s="31"/>
      <c r="CJA162" s="31"/>
      <c r="CJB162" s="31"/>
      <c r="CJC162" s="31"/>
      <c r="CJD162" s="31"/>
      <c r="CJE162" s="31"/>
      <c r="CJF162" s="31"/>
      <c r="CJG162" s="31"/>
      <c r="CJH162" s="31"/>
      <c r="CJI162" s="31"/>
      <c r="CJJ162" s="31"/>
      <c r="CJK162" s="31"/>
      <c r="CJL162" s="31"/>
      <c r="CJM162" s="31"/>
      <c r="CJN162" s="31"/>
      <c r="CJO162" s="31"/>
      <c r="CJP162" s="31"/>
      <c r="CJQ162" s="31"/>
      <c r="CJR162" s="31"/>
      <c r="CJS162" s="31"/>
      <c r="CJT162" s="31"/>
      <c r="CJU162" s="31"/>
      <c r="CJV162" s="31"/>
      <c r="CJW162" s="31"/>
      <c r="CJX162" s="31"/>
      <c r="CJY162" s="31"/>
      <c r="CJZ162" s="31"/>
      <c r="CKA162" s="31"/>
      <c r="CKB162" s="31"/>
      <c r="CKC162" s="31"/>
      <c r="CKD162" s="31"/>
      <c r="CKE162" s="31"/>
      <c r="CKF162" s="31"/>
      <c r="CKG162" s="31"/>
      <c r="CKH162" s="31"/>
      <c r="CKI162" s="31"/>
      <c r="CKJ162" s="31"/>
      <c r="CKK162" s="31"/>
      <c r="CKL162" s="31"/>
      <c r="CKM162" s="31"/>
      <c r="CKN162" s="31"/>
      <c r="CKO162" s="31"/>
      <c r="CKP162" s="31"/>
      <c r="CKQ162" s="31"/>
      <c r="CKR162" s="31"/>
      <c r="CKS162" s="31"/>
      <c r="CKT162" s="31"/>
      <c r="CKU162" s="31"/>
      <c r="CKV162" s="31"/>
      <c r="CKW162" s="31"/>
      <c r="CKX162" s="31"/>
      <c r="CKY162" s="31"/>
      <c r="CKZ162" s="31"/>
      <c r="CLA162" s="31"/>
      <c r="CLB162" s="31"/>
      <c r="CLC162" s="31"/>
      <c r="CLD162" s="31"/>
      <c r="CLE162" s="31"/>
      <c r="CLF162" s="31"/>
      <c r="CLG162" s="31"/>
      <c r="CLH162" s="31"/>
      <c r="CLI162" s="31"/>
      <c r="CLJ162" s="31"/>
      <c r="CLK162" s="31"/>
      <c r="CLL162" s="31"/>
      <c r="CLM162" s="31"/>
      <c r="CLN162" s="31"/>
      <c r="CLO162" s="31"/>
      <c r="CLP162" s="31"/>
      <c r="CLQ162" s="31"/>
      <c r="CLR162" s="31"/>
      <c r="CLS162" s="31"/>
      <c r="CLT162" s="31"/>
      <c r="CLU162" s="31"/>
      <c r="CLV162" s="31"/>
      <c r="CLW162" s="31"/>
      <c r="CLX162" s="31"/>
      <c r="CLY162" s="31"/>
      <c r="CLZ162" s="31"/>
      <c r="CMA162" s="31"/>
      <c r="CMB162" s="31"/>
      <c r="CMC162" s="31"/>
      <c r="CMD162" s="31"/>
      <c r="CME162" s="31"/>
      <c r="CMF162" s="31"/>
      <c r="CMG162" s="31"/>
      <c r="CMH162" s="31"/>
      <c r="CMI162" s="31"/>
      <c r="CMJ162" s="31"/>
      <c r="CMK162" s="31"/>
      <c r="CML162" s="31"/>
      <c r="CMM162" s="31"/>
      <c r="CMN162" s="31"/>
      <c r="CMO162" s="31"/>
      <c r="CMP162" s="31"/>
      <c r="CMQ162" s="31"/>
      <c r="CMR162" s="31"/>
      <c r="CMS162" s="31"/>
      <c r="CMT162" s="31"/>
      <c r="CMU162" s="31"/>
      <c r="CMV162" s="31"/>
      <c r="CMW162" s="31"/>
      <c r="CMX162" s="31"/>
      <c r="CMY162" s="31"/>
      <c r="CMZ162" s="31"/>
      <c r="CNA162" s="31"/>
      <c r="CNB162" s="31"/>
      <c r="CNC162" s="31"/>
      <c r="CND162" s="31"/>
      <c r="CNE162" s="31"/>
      <c r="CNF162" s="31"/>
      <c r="CNG162" s="31"/>
      <c r="CNH162" s="31"/>
      <c r="CNI162" s="31"/>
      <c r="CNJ162" s="31"/>
      <c r="CNK162" s="31"/>
      <c r="CNL162" s="31"/>
      <c r="CNM162" s="31"/>
      <c r="CNN162" s="31"/>
      <c r="CNO162" s="31"/>
      <c r="CNP162" s="31"/>
      <c r="CNQ162" s="31"/>
      <c r="CNR162" s="31"/>
      <c r="CNS162" s="31"/>
      <c r="CNT162" s="31"/>
      <c r="CNU162" s="31"/>
      <c r="CNV162" s="31"/>
      <c r="CNW162" s="31"/>
      <c r="CNX162" s="31"/>
      <c r="CNY162" s="31"/>
      <c r="CNZ162" s="31"/>
      <c r="COA162" s="31"/>
      <c r="COB162" s="31"/>
      <c r="COC162" s="31"/>
      <c r="COD162" s="31"/>
      <c r="COE162" s="31"/>
      <c r="COF162" s="31"/>
      <c r="COG162" s="31"/>
      <c r="COH162" s="31"/>
      <c r="COI162" s="31"/>
      <c r="COJ162" s="31"/>
      <c r="COK162" s="31"/>
      <c r="COL162" s="31"/>
      <c r="COM162" s="31"/>
      <c r="CON162" s="31"/>
      <c r="COO162" s="31"/>
      <c r="COP162" s="31"/>
      <c r="COQ162" s="31"/>
      <c r="COR162" s="31"/>
      <c r="COS162" s="31"/>
      <c r="COT162" s="31"/>
      <c r="COU162" s="31"/>
      <c r="COV162" s="31"/>
      <c r="COW162" s="31"/>
      <c r="COX162" s="31"/>
      <c r="COY162" s="31"/>
      <c r="COZ162" s="31"/>
      <c r="CPA162" s="31"/>
      <c r="CPB162" s="31"/>
      <c r="CPC162" s="31"/>
      <c r="CPD162" s="31"/>
      <c r="CPE162" s="31"/>
      <c r="CPF162" s="31"/>
      <c r="CPG162" s="31"/>
      <c r="CPH162" s="31"/>
      <c r="CPI162" s="31"/>
      <c r="CPJ162" s="31"/>
      <c r="CPK162" s="31"/>
      <c r="CPL162" s="31"/>
      <c r="CPM162" s="31"/>
      <c r="CPN162" s="31"/>
      <c r="CPO162" s="31"/>
      <c r="CPP162" s="31"/>
      <c r="CPQ162" s="31"/>
      <c r="CPR162" s="31"/>
      <c r="CPS162" s="31"/>
      <c r="CPT162" s="31"/>
      <c r="CPU162" s="31"/>
      <c r="CPV162" s="31"/>
      <c r="CPW162" s="31"/>
      <c r="CPX162" s="31"/>
      <c r="CPY162" s="31"/>
      <c r="CPZ162" s="31"/>
      <c r="CQA162" s="31"/>
      <c r="CQB162" s="31"/>
      <c r="CQC162" s="31"/>
      <c r="CQD162" s="31"/>
      <c r="CQE162" s="31"/>
      <c r="CQF162" s="31"/>
      <c r="CQG162" s="31"/>
      <c r="CQH162" s="31"/>
      <c r="CQI162" s="31"/>
      <c r="CQJ162" s="31"/>
      <c r="CQK162" s="31"/>
      <c r="CQL162" s="31"/>
      <c r="CQM162" s="31"/>
      <c r="CQN162" s="31"/>
      <c r="CQO162" s="31"/>
      <c r="CQP162" s="31"/>
      <c r="CQQ162" s="31"/>
      <c r="CQR162" s="31"/>
      <c r="CQS162" s="31"/>
      <c r="CQT162" s="31"/>
      <c r="CQU162" s="31"/>
      <c r="CQV162" s="31"/>
      <c r="CQW162" s="31"/>
      <c r="CQX162" s="31"/>
      <c r="CQY162" s="31"/>
      <c r="CQZ162" s="31"/>
      <c r="CRA162" s="31"/>
      <c r="CRB162" s="31"/>
      <c r="CRC162" s="31"/>
      <c r="CRD162" s="31"/>
      <c r="CRE162" s="31"/>
      <c r="CRF162" s="31"/>
      <c r="CRG162" s="31"/>
      <c r="CRH162" s="31"/>
      <c r="CRI162" s="31"/>
      <c r="CRJ162" s="31"/>
      <c r="CRK162" s="31"/>
      <c r="CRL162" s="31"/>
      <c r="CRM162" s="31"/>
      <c r="CRN162" s="31"/>
      <c r="CRO162" s="31"/>
      <c r="CRP162" s="31"/>
      <c r="CRQ162" s="31"/>
      <c r="CRR162" s="31"/>
      <c r="CRS162" s="31"/>
      <c r="CRT162" s="31"/>
      <c r="CRU162" s="31"/>
      <c r="CRV162" s="31"/>
      <c r="CRW162" s="31"/>
      <c r="CRX162" s="31"/>
      <c r="CRY162" s="31"/>
      <c r="CRZ162" s="31"/>
      <c r="CSA162" s="31"/>
      <c r="CSB162" s="31"/>
      <c r="CSC162" s="31"/>
      <c r="CSD162" s="31"/>
      <c r="CSE162" s="31"/>
      <c r="CSF162" s="31"/>
      <c r="CSG162" s="31"/>
      <c r="CSH162" s="31"/>
      <c r="CSI162" s="31"/>
      <c r="CSJ162" s="31"/>
      <c r="CSK162" s="31"/>
      <c r="CSL162" s="31"/>
      <c r="CSM162" s="31"/>
      <c r="CSN162" s="31"/>
      <c r="CSO162" s="31"/>
      <c r="CSP162" s="31"/>
      <c r="CSQ162" s="31"/>
      <c r="CSR162" s="31"/>
      <c r="CSS162" s="31"/>
      <c r="CST162" s="31"/>
      <c r="CSU162" s="31"/>
      <c r="CSV162" s="31"/>
      <c r="CSW162" s="31"/>
      <c r="CSX162" s="31"/>
      <c r="CSY162" s="31"/>
      <c r="CSZ162" s="31"/>
      <c r="CTA162" s="31"/>
      <c r="CTB162" s="31"/>
      <c r="CTC162" s="31"/>
      <c r="CTD162" s="31"/>
      <c r="CTE162" s="31"/>
      <c r="CTF162" s="31"/>
      <c r="CTG162" s="31"/>
      <c r="CTH162" s="31"/>
      <c r="CTI162" s="31"/>
      <c r="CTJ162" s="31"/>
      <c r="CTK162" s="31"/>
      <c r="CTL162" s="31"/>
      <c r="CTM162" s="31"/>
      <c r="CTN162" s="31"/>
      <c r="CTO162" s="31"/>
      <c r="CTP162" s="31"/>
      <c r="CTQ162" s="31"/>
      <c r="CTR162" s="31"/>
      <c r="CTS162" s="31"/>
      <c r="CTT162" s="31"/>
      <c r="CTU162" s="31"/>
      <c r="CTV162" s="31"/>
      <c r="CTW162" s="31"/>
      <c r="CTX162" s="31"/>
      <c r="CTY162" s="31"/>
      <c r="CTZ162" s="31"/>
      <c r="CUA162" s="31"/>
      <c r="CUB162" s="31"/>
      <c r="CUC162" s="31"/>
      <c r="CUD162" s="31"/>
      <c r="CUE162" s="31"/>
      <c r="CUF162" s="31"/>
      <c r="CUG162" s="31"/>
      <c r="CUH162" s="31"/>
      <c r="CUI162" s="31"/>
      <c r="CUJ162" s="31"/>
      <c r="CUK162" s="31"/>
      <c r="CUL162" s="31"/>
      <c r="CUM162" s="31"/>
      <c r="CUN162" s="31"/>
      <c r="CUO162" s="31"/>
      <c r="CUP162" s="31"/>
      <c r="CUQ162" s="31"/>
      <c r="CUR162" s="31"/>
      <c r="CUS162" s="31"/>
      <c r="CUT162" s="31"/>
      <c r="CUU162" s="31"/>
      <c r="CUV162" s="31"/>
      <c r="CUW162" s="31"/>
      <c r="CUX162" s="31"/>
      <c r="CUY162" s="31"/>
      <c r="CUZ162" s="31"/>
      <c r="CVA162" s="31"/>
      <c r="CVB162" s="31"/>
      <c r="CVC162" s="31"/>
      <c r="CVD162" s="31"/>
      <c r="CVE162" s="31"/>
      <c r="CVF162" s="31"/>
      <c r="CVG162" s="31"/>
      <c r="CVH162" s="31"/>
      <c r="CVI162" s="31"/>
      <c r="CVJ162" s="31"/>
      <c r="CVK162" s="31"/>
      <c r="CVL162" s="31"/>
      <c r="CVM162" s="31"/>
      <c r="CVN162" s="31"/>
      <c r="CVO162" s="31"/>
      <c r="CVP162" s="31"/>
      <c r="CVQ162" s="31"/>
      <c r="CVR162" s="31"/>
      <c r="CVS162" s="31"/>
      <c r="CVT162" s="31"/>
      <c r="CVU162" s="31"/>
      <c r="CVV162" s="31"/>
      <c r="CVW162" s="31"/>
      <c r="CVX162" s="31"/>
      <c r="CVY162" s="31"/>
      <c r="CVZ162" s="31"/>
      <c r="CWA162" s="31"/>
      <c r="CWB162" s="31"/>
      <c r="CWC162" s="31"/>
      <c r="CWD162" s="31"/>
      <c r="CWE162" s="31"/>
      <c r="CWF162" s="31"/>
      <c r="CWG162" s="31"/>
      <c r="CWH162" s="31"/>
      <c r="CWI162" s="31"/>
      <c r="CWJ162" s="31"/>
      <c r="CWK162" s="31"/>
      <c r="CWL162" s="31"/>
      <c r="CWM162" s="31"/>
      <c r="CWN162" s="31"/>
      <c r="CWO162" s="31"/>
      <c r="CWP162" s="31"/>
      <c r="CWQ162" s="31"/>
      <c r="CWR162" s="31"/>
      <c r="CWS162" s="31"/>
      <c r="CWT162" s="31"/>
      <c r="CWU162" s="31"/>
      <c r="CWV162" s="31"/>
      <c r="CWW162" s="31"/>
      <c r="CWX162" s="31"/>
      <c r="CWY162" s="31"/>
      <c r="CWZ162" s="31"/>
      <c r="CXA162" s="31"/>
      <c r="CXB162" s="31"/>
      <c r="CXC162" s="31"/>
      <c r="CXD162" s="31"/>
      <c r="CXE162" s="31"/>
      <c r="CXF162" s="31"/>
      <c r="CXG162" s="31"/>
      <c r="CXH162" s="31"/>
    </row>
    <row r="163" spans="1:2660" s="82" customFormat="1" ht="31.5" customHeight="1" x14ac:dyDescent="0.2">
      <c r="A163" s="8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c r="BG163" s="31"/>
      <c r="BH163" s="31"/>
      <c r="BI163" s="31"/>
      <c r="BJ163" s="31"/>
      <c r="BK163" s="31"/>
      <c r="BL163" s="31"/>
      <c r="BM163" s="31"/>
      <c r="BN163" s="31"/>
      <c r="BO163" s="31"/>
      <c r="BP163" s="31"/>
      <c r="BQ163" s="31"/>
      <c r="BR163" s="31"/>
      <c r="BS163" s="31"/>
      <c r="BT163" s="31"/>
      <c r="BU163" s="31"/>
      <c r="BV163" s="31"/>
      <c r="BW163" s="31"/>
      <c r="BX163" s="31"/>
      <c r="BY163" s="31"/>
      <c r="BZ163" s="31"/>
      <c r="CA163" s="31"/>
      <c r="CB163" s="31"/>
      <c r="CC163" s="31"/>
      <c r="CD163" s="31"/>
      <c r="CE163" s="31"/>
      <c r="CF163" s="31"/>
      <c r="CG163" s="31"/>
      <c r="CH163" s="31"/>
      <c r="CI163" s="31"/>
      <c r="CJ163" s="31"/>
      <c r="CK163" s="31"/>
      <c r="CL163" s="31"/>
      <c r="CM163" s="31"/>
      <c r="CN163" s="31"/>
      <c r="CO163" s="31"/>
      <c r="CP163" s="31"/>
      <c r="CQ163" s="31"/>
      <c r="CR163" s="31"/>
      <c r="CS163" s="31"/>
      <c r="CT163" s="31"/>
      <c r="CU163" s="31"/>
      <c r="CV163" s="31"/>
      <c r="CW163" s="31"/>
      <c r="CX163" s="31"/>
      <c r="CY163" s="31"/>
      <c r="CZ163" s="31"/>
      <c r="DA163" s="31"/>
      <c r="DB163" s="31"/>
      <c r="DC163" s="31"/>
      <c r="DD163" s="31"/>
      <c r="DE163" s="31"/>
      <c r="DF163" s="31"/>
      <c r="DG163" s="31"/>
      <c r="DH163" s="31"/>
      <c r="DI163" s="31"/>
      <c r="DJ163" s="31"/>
      <c r="DK163" s="31"/>
      <c r="DL163" s="31"/>
      <c r="DM163" s="31"/>
      <c r="DN163" s="31"/>
      <c r="DO163" s="31"/>
      <c r="DP163" s="31"/>
      <c r="DQ163" s="31"/>
      <c r="DR163" s="31"/>
      <c r="DS163" s="31"/>
      <c r="DT163" s="31"/>
      <c r="DU163" s="31"/>
      <c r="DV163" s="31"/>
      <c r="DW163" s="31"/>
      <c r="DX163" s="31"/>
      <c r="DY163" s="31"/>
      <c r="DZ163" s="31"/>
      <c r="EA163" s="31"/>
      <c r="EB163" s="31"/>
      <c r="EC163" s="31"/>
      <c r="ED163" s="31"/>
      <c r="EE163" s="31"/>
      <c r="EF163" s="31"/>
      <c r="EG163" s="31"/>
      <c r="EH163" s="31"/>
      <c r="EI163" s="31"/>
      <c r="EJ163" s="31"/>
      <c r="EK163" s="31"/>
      <c r="EL163" s="31"/>
      <c r="EM163" s="31"/>
      <c r="EN163" s="31"/>
      <c r="EO163" s="31"/>
      <c r="EP163" s="31"/>
      <c r="EQ163" s="31"/>
      <c r="ER163" s="31"/>
      <c r="ES163" s="31"/>
      <c r="ET163" s="31"/>
      <c r="EU163" s="31"/>
      <c r="EV163" s="31"/>
      <c r="EW163" s="31"/>
      <c r="EX163" s="31"/>
      <c r="EY163" s="31"/>
      <c r="EZ163" s="31"/>
      <c r="FA163" s="31"/>
      <c r="FB163" s="31"/>
      <c r="FC163" s="31"/>
      <c r="FD163" s="31"/>
      <c r="FE163" s="31"/>
      <c r="FF163" s="31"/>
      <c r="FG163" s="31"/>
      <c r="FH163" s="31"/>
      <c r="FI163" s="31"/>
      <c r="FJ163" s="31"/>
      <c r="FK163" s="31"/>
      <c r="FL163" s="31"/>
      <c r="FM163" s="31"/>
      <c r="FN163" s="31"/>
      <c r="FO163" s="31"/>
      <c r="FP163" s="31"/>
      <c r="FQ163" s="31"/>
      <c r="FR163" s="31"/>
      <c r="FS163" s="31"/>
      <c r="FT163" s="31"/>
      <c r="FU163" s="31"/>
      <c r="FV163" s="31"/>
      <c r="FW163" s="31"/>
      <c r="FX163" s="31"/>
      <c r="FY163" s="31"/>
      <c r="FZ163" s="31"/>
      <c r="GA163" s="31"/>
      <c r="GB163" s="31"/>
      <c r="GC163" s="31"/>
      <c r="GD163" s="31"/>
      <c r="GE163" s="31"/>
      <c r="GF163" s="31"/>
      <c r="GG163" s="31"/>
      <c r="GH163" s="31"/>
      <c r="GI163" s="31"/>
      <c r="GJ163" s="31"/>
      <c r="GK163" s="31"/>
      <c r="GL163" s="31"/>
      <c r="GM163" s="31"/>
      <c r="GN163" s="31"/>
      <c r="GO163" s="31"/>
      <c r="GP163" s="31"/>
      <c r="GQ163" s="31"/>
      <c r="GR163" s="31"/>
      <c r="GS163" s="31"/>
      <c r="GT163" s="31"/>
      <c r="GU163" s="31"/>
      <c r="GV163" s="31"/>
      <c r="GW163" s="31"/>
      <c r="GX163" s="31"/>
      <c r="GY163" s="31"/>
      <c r="GZ163" s="31"/>
      <c r="HA163" s="31"/>
      <c r="HB163" s="31"/>
      <c r="HC163" s="31"/>
      <c r="HD163" s="31"/>
      <c r="HE163" s="31"/>
      <c r="HF163" s="31"/>
      <c r="HG163" s="31"/>
      <c r="HH163" s="31"/>
      <c r="HI163" s="31"/>
      <c r="HJ163" s="31"/>
      <c r="HK163" s="31"/>
      <c r="HL163" s="31"/>
      <c r="HM163" s="31"/>
      <c r="HN163" s="31"/>
      <c r="HO163" s="31"/>
      <c r="HP163" s="31"/>
      <c r="HQ163" s="31"/>
      <c r="HR163" s="31"/>
      <c r="HS163" s="31"/>
      <c r="HT163" s="31"/>
      <c r="HU163" s="31"/>
      <c r="HV163" s="31"/>
      <c r="HW163" s="31"/>
      <c r="HX163" s="31"/>
      <c r="HY163" s="31"/>
      <c r="HZ163" s="31"/>
      <c r="IA163" s="31"/>
      <c r="IB163" s="31"/>
      <c r="IC163" s="31"/>
      <c r="ID163" s="31"/>
      <c r="IE163" s="31"/>
      <c r="IF163" s="31"/>
      <c r="IG163" s="31"/>
      <c r="IH163" s="31"/>
      <c r="II163" s="31"/>
      <c r="IJ163" s="31"/>
      <c r="IK163" s="31"/>
      <c r="IL163" s="31"/>
      <c r="IM163" s="31"/>
      <c r="IN163" s="31"/>
      <c r="IO163" s="31"/>
      <c r="IP163" s="31"/>
      <c r="IQ163" s="31"/>
      <c r="IR163" s="31"/>
      <c r="IS163" s="31"/>
      <c r="IT163" s="31"/>
      <c r="IU163" s="31"/>
      <c r="IV163" s="31"/>
      <c r="IW163" s="31"/>
      <c r="IX163" s="31"/>
      <c r="IY163" s="31"/>
      <c r="IZ163" s="31"/>
      <c r="JA163" s="31"/>
      <c r="JB163" s="31"/>
      <c r="JC163" s="31"/>
      <c r="JD163" s="31"/>
      <c r="JE163" s="31"/>
      <c r="JF163" s="31"/>
      <c r="JG163" s="31"/>
      <c r="JH163" s="31"/>
      <c r="JI163" s="31"/>
      <c r="JJ163" s="31"/>
      <c r="JK163" s="31"/>
      <c r="JL163" s="31"/>
      <c r="JM163" s="31"/>
      <c r="JN163" s="31"/>
      <c r="JO163" s="31"/>
      <c r="JP163" s="31"/>
      <c r="JQ163" s="31"/>
      <c r="JR163" s="31"/>
      <c r="JS163" s="31"/>
      <c r="JT163" s="31"/>
      <c r="JU163" s="31"/>
      <c r="JV163" s="31"/>
      <c r="JW163" s="31"/>
      <c r="JX163" s="31"/>
      <c r="JY163" s="31"/>
      <c r="JZ163" s="31"/>
      <c r="KA163" s="31"/>
      <c r="KB163" s="31"/>
      <c r="KC163" s="31"/>
      <c r="KD163" s="31"/>
      <c r="KE163" s="31"/>
      <c r="KF163" s="31"/>
      <c r="KG163" s="31"/>
      <c r="KH163" s="31"/>
      <c r="KI163" s="31"/>
      <c r="KJ163" s="31"/>
      <c r="KK163" s="31"/>
      <c r="KL163" s="31"/>
      <c r="KM163" s="31"/>
      <c r="KN163" s="31"/>
      <c r="KO163" s="31"/>
      <c r="KP163" s="31"/>
      <c r="KQ163" s="31"/>
      <c r="KR163" s="31"/>
      <c r="KS163" s="31"/>
      <c r="KT163" s="31"/>
      <c r="KU163" s="31"/>
      <c r="KV163" s="31"/>
      <c r="KW163" s="31"/>
      <c r="KX163" s="31"/>
      <c r="KY163" s="31"/>
      <c r="KZ163" s="31"/>
      <c r="LA163" s="31"/>
      <c r="LB163" s="31"/>
      <c r="LC163" s="31"/>
      <c r="LD163" s="31"/>
      <c r="LE163" s="31"/>
      <c r="LF163" s="31"/>
      <c r="LG163" s="31"/>
      <c r="LH163" s="31"/>
      <c r="LI163" s="31"/>
      <c r="LJ163" s="31"/>
      <c r="LK163" s="31"/>
      <c r="LL163" s="31"/>
      <c r="LM163" s="31"/>
      <c r="LN163" s="31"/>
      <c r="LO163" s="31"/>
      <c r="LP163" s="31"/>
      <c r="LQ163" s="31"/>
      <c r="LR163" s="31"/>
      <c r="LS163" s="31"/>
      <c r="LT163" s="31"/>
      <c r="LU163" s="31"/>
      <c r="LV163" s="31"/>
      <c r="LW163" s="31"/>
      <c r="LX163" s="31"/>
      <c r="LY163" s="31"/>
      <c r="LZ163" s="31"/>
      <c r="MA163" s="31"/>
      <c r="MB163" s="31"/>
      <c r="MC163" s="31"/>
      <c r="MD163" s="31"/>
      <c r="ME163" s="31"/>
      <c r="MF163" s="31"/>
      <c r="MG163" s="31"/>
      <c r="MH163" s="31"/>
      <c r="MI163" s="31"/>
      <c r="MJ163" s="31"/>
      <c r="MK163" s="31"/>
      <c r="ML163" s="31"/>
      <c r="MM163" s="31"/>
      <c r="MN163" s="31"/>
      <c r="MO163" s="31"/>
      <c r="MP163" s="31"/>
      <c r="MQ163" s="31"/>
      <c r="MR163" s="31"/>
      <c r="MS163" s="31"/>
      <c r="MT163" s="31"/>
      <c r="MU163" s="31"/>
      <c r="MV163" s="31"/>
      <c r="MW163" s="31"/>
      <c r="MX163" s="31"/>
      <c r="MY163" s="31"/>
      <c r="MZ163" s="31"/>
      <c r="NA163" s="31"/>
      <c r="NB163" s="31"/>
      <c r="NC163" s="31"/>
      <c r="ND163" s="31"/>
      <c r="NE163" s="31"/>
      <c r="NF163" s="31"/>
      <c r="NG163" s="31"/>
      <c r="NH163" s="31"/>
      <c r="NI163" s="31"/>
      <c r="NJ163" s="31"/>
      <c r="NK163" s="31"/>
      <c r="NL163" s="31"/>
      <c r="NM163" s="31"/>
      <c r="NN163" s="31"/>
      <c r="NO163" s="31"/>
      <c r="NP163" s="31"/>
      <c r="NQ163" s="31"/>
      <c r="NR163" s="31"/>
      <c r="NS163" s="31"/>
      <c r="NT163" s="31"/>
      <c r="NU163" s="31"/>
      <c r="NV163" s="31"/>
      <c r="NW163" s="31"/>
      <c r="NX163" s="31"/>
      <c r="NY163" s="31"/>
      <c r="NZ163" s="31"/>
      <c r="OA163" s="31"/>
      <c r="OB163" s="31"/>
      <c r="OC163" s="31"/>
      <c r="OD163" s="31"/>
      <c r="OE163" s="31"/>
      <c r="OF163" s="31"/>
      <c r="OG163" s="31"/>
      <c r="OH163" s="31"/>
      <c r="OI163" s="31"/>
      <c r="OJ163" s="31"/>
      <c r="OK163" s="31"/>
      <c r="OL163" s="31"/>
      <c r="OM163" s="31"/>
      <c r="ON163" s="31"/>
      <c r="OO163" s="31"/>
      <c r="OP163" s="31"/>
      <c r="OQ163" s="31"/>
      <c r="OR163" s="31"/>
      <c r="OS163" s="31"/>
      <c r="OT163" s="31"/>
      <c r="OU163" s="31"/>
      <c r="OV163" s="31"/>
      <c r="OW163" s="31"/>
      <c r="OX163" s="31"/>
      <c r="OY163" s="31"/>
      <c r="OZ163" s="31"/>
      <c r="PA163" s="31"/>
      <c r="PB163" s="31"/>
      <c r="PC163" s="31"/>
      <c r="PD163" s="31"/>
      <c r="PE163" s="31"/>
      <c r="PF163" s="31"/>
      <c r="PG163" s="31"/>
      <c r="PH163" s="31"/>
      <c r="PI163" s="31"/>
      <c r="PJ163" s="31"/>
      <c r="PK163" s="31"/>
      <c r="PL163" s="31"/>
      <c r="PM163" s="31"/>
      <c r="PN163" s="31"/>
      <c r="PO163" s="31"/>
      <c r="PP163" s="31"/>
      <c r="PQ163" s="31"/>
      <c r="PR163" s="31"/>
      <c r="PS163" s="31"/>
      <c r="PT163" s="31"/>
      <c r="PU163" s="31"/>
      <c r="PV163" s="31"/>
      <c r="PW163" s="31"/>
      <c r="PX163" s="31"/>
      <c r="PY163" s="31"/>
      <c r="PZ163" s="31"/>
      <c r="QA163" s="31"/>
      <c r="QB163" s="31"/>
      <c r="QC163" s="31"/>
      <c r="QD163" s="31"/>
      <c r="QE163" s="31"/>
      <c r="QF163" s="31"/>
      <c r="QG163" s="31"/>
      <c r="QH163" s="31"/>
      <c r="QI163" s="31"/>
      <c r="QJ163" s="31"/>
      <c r="QK163" s="31"/>
      <c r="QL163" s="31"/>
      <c r="QM163" s="31"/>
      <c r="QN163" s="31"/>
      <c r="QO163" s="31"/>
      <c r="QP163" s="31"/>
      <c r="QQ163" s="31"/>
      <c r="QR163" s="31"/>
      <c r="QS163" s="31"/>
      <c r="QT163" s="31"/>
      <c r="QU163" s="31"/>
      <c r="QV163" s="31"/>
      <c r="QW163" s="31"/>
      <c r="QX163" s="31"/>
      <c r="QY163" s="31"/>
      <c r="QZ163" s="31"/>
      <c r="RA163" s="31"/>
      <c r="RB163" s="31"/>
      <c r="RC163" s="31"/>
      <c r="RD163" s="31"/>
      <c r="RE163" s="31"/>
      <c r="RF163" s="31"/>
      <c r="RG163" s="31"/>
      <c r="RH163" s="31"/>
      <c r="RI163" s="31"/>
      <c r="RJ163" s="31"/>
      <c r="RK163" s="31"/>
      <c r="RL163" s="31"/>
      <c r="RM163" s="31"/>
      <c r="RN163" s="31"/>
      <c r="RO163" s="31"/>
      <c r="RP163" s="31"/>
      <c r="RQ163" s="31"/>
      <c r="RR163" s="31"/>
      <c r="RS163" s="31"/>
      <c r="RT163" s="31"/>
      <c r="RU163" s="31"/>
      <c r="RV163" s="31"/>
      <c r="RW163" s="31"/>
      <c r="RX163" s="31"/>
      <c r="RY163" s="31"/>
      <c r="RZ163" s="31"/>
      <c r="SA163" s="31"/>
      <c r="SB163" s="31"/>
      <c r="SC163" s="31"/>
      <c r="SD163" s="31"/>
      <c r="SE163" s="31"/>
      <c r="SF163" s="31"/>
      <c r="SG163" s="31"/>
      <c r="SH163" s="31"/>
      <c r="SI163" s="31"/>
      <c r="SJ163" s="31"/>
      <c r="SK163" s="31"/>
      <c r="SL163" s="31"/>
      <c r="SM163" s="31"/>
      <c r="SN163" s="31"/>
      <c r="SO163" s="31"/>
      <c r="SP163" s="31"/>
      <c r="SQ163" s="31"/>
      <c r="SR163" s="31"/>
      <c r="SS163" s="31"/>
      <c r="ST163" s="31"/>
      <c r="SU163" s="31"/>
      <c r="SV163" s="31"/>
      <c r="SW163" s="31"/>
      <c r="SX163" s="31"/>
      <c r="SY163" s="31"/>
      <c r="SZ163" s="31"/>
      <c r="TA163" s="31"/>
      <c r="TB163" s="31"/>
      <c r="TC163" s="31"/>
      <c r="TD163" s="31"/>
      <c r="TE163" s="31"/>
      <c r="TF163" s="31"/>
      <c r="TG163" s="31"/>
      <c r="TH163" s="31"/>
      <c r="TI163" s="31"/>
      <c r="TJ163" s="31"/>
      <c r="TK163" s="31"/>
      <c r="TL163" s="31"/>
      <c r="TM163" s="31"/>
      <c r="TN163" s="31"/>
      <c r="TO163" s="31"/>
      <c r="TP163" s="31"/>
      <c r="TQ163" s="31"/>
      <c r="TR163" s="31"/>
      <c r="TS163" s="31"/>
      <c r="TT163" s="31"/>
      <c r="TU163" s="31"/>
      <c r="TV163" s="31"/>
      <c r="TW163" s="31"/>
      <c r="TX163" s="31"/>
      <c r="TY163" s="31"/>
      <c r="TZ163" s="31"/>
      <c r="UA163" s="31"/>
      <c r="UB163" s="31"/>
      <c r="UC163" s="31"/>
      <c r="UD163" s="31"/>
      <c r="UE163" s="31"/>
      <c r="UF163" s="31"/>
      <c r="UG163" s="31"/>
      <c r="UH163" s="31"/>
      <c r="UI163" s="31"/>
      <c r="UJ163" s="31"/>
      <c r="UK163" s="31"/>
      <c r="UL163" s="31"/>
      <c r="UM163" s="31"/>
      <c r="UN163" s="31"/>
      <c r="UO163" s="31"/>
      <c r="UP163" s="31"/>
      <c r="UQ163" s="31"/>
      <c r="UR163" s="31"/>
      <c r="US163" s="31"/>
      <c r="UT163" s="31"/>
      <c r="UU163" s="31"/>
      <c r="UV163" s="31"/>
      <c r="UW163" s="31"/>
      <c r="UX163" s="31"/>
      <c r="UY163" s="31"/>
      <c r="UZ163" s="31"/>
      <c r="VA163" s="31"/>
      <c r="VB163" s="31"/>
      <c r="VC163" s="31"/>
      <c r="VD163" s="31"/>
      <c r="VE163" s="31"/>
      <c r="VF163" s="31"/>
      <c r="VG163" s="31"/>
      <c r="VH163" s="31"/>
      <c r="VI163" s="31"/>
      <c r="VJ163" s="31"/>
      <c r="VK163" s="31"/>
      <c r="VL163" s="31"/>
      <c r="VM163" s="31"/>
      <c r="VN163" s="31"/>
      <c r="VO163" s="31"/>
      <c r="VP163" s="31"/>
      <c r="VQ163" s="31"/>
      <c r="VR163" s="31"/>
      <c r="VS163" s="31"/>
      <c r="VT163" s="31"/>
      <c r="VU163" s="31"/>
      <c r="VV163" s="31"/>
      <c r="VW163" s="31"/>
      <c r="VX163" s="31"/>
      <c r="VY163" s="31"/>
      <c r="VZ163" s="31"/>
      <c r="WA163" s="31"/>
      <c r="WB163" s="31"/>
      <c r="WC163" s="31"/>
      <c r="WD163" s="31"/>
      <c r="WE163" s="31"/>
      <c r="WF163" s="31"/>
      <c r="WG163" s="31"/>
      <c r="WH163" s="31"/>
      <c r="WI163" s="31"/>
      <c r="WJ163" s="31"/>
      <c r="WK163" s="31"/>
      <c r="WL163" s="31"/>
      <c r="WM163" s="31"/>
      <c r="WN163" s="31"/>
      <c r="WO163" s="31"/>
      <c r="WP163" s="31"/>
      <c r="WQ163" s="31"/>
      <c r="WR163" s="31"/>
      <c r="WS163" s="31"/>
      <c r="WT163" s="31"/>
      <c r="WU163" s="31"/>
      <c r="WV163" s="31"/>
      <c r="WW163" s="31"/>
      <c r="WX163" s="31"/>
      <c r="WY163" s="31"/>
      <c r="WZ163" s="31"/>
      <c r="XA163" s="31"/>
      <c r="XB163" s="31"/>
      <c r="XC163" s="31"/>
      <c r="XD163" s="31"/>
      <c r="XE163" s="31"/>
      <c r="XF163" s="31"/>
      <c r="XG163" s="31"/>
      <c r="XH163" s="31"/>
      <c r="XI163" s="31"/>
      <c r="XJ163" s="31"/>
      <c r="XK163" s="31"/>
      <c r="XL163" s="31"/>
      <c r="XM163" s="31"/>
      <c r="XN163" s="31"/>
      <c r="XO163" s="31"/>
      <c r="XP163" s="31"/>
      <c r="XQ163" s="31"/>
      <c r="XR163" s="31"/>
      <c r="XS163" s="31"/>
      <c r="XT163" s="31"/>
      <c r="XU163" s="31"/>
      <c r="XV163" s="31"/>
      <c r="XW163" s="31"/>
      <c r="XX163" s="31"/>
      <c r="XY163" s="31"/>
      <c r="XZ163" s="31"/>
      <c r="YA163" s="31"/>
      <c r="YB163" s="31"/>
      <c r="YC163" s="31"/>
      <c r="YD163" s="31"/>
      <c r="YE163" s="31"/>
      <c r="YF163" s="31"/>
      <c r="YG163" s="31"/>
      <c r="YH163" s="31"/>
      <c r="YI163" s="31"/>
      <c r="YJ163" s="31"/>
      <c r="YK163" s="31"/>
      <c r="YL163" s="31"/>
      <c r="YM163" s="31"/>
      <c r="YN163" s="31"/>
      <c r="YO163" s="31"/>
      <c r="YP163" s="31"/>
      <c r="YQ163" s="31"/>
      <c r="YR163" s="31"/>
      <c r="YS163" s="31"/>
      <c r="YT163" s="31"/>
      <c r="YU163" s="31"/>
      <c r="YV163" s="31"/>
      <c r="YW163" s="31"/>
      <c r="YX163" s="31"/>
      <c r="YY163" s="31"/>
      <c r="YZ163" s="31"/>
      <c r="ZA163" s="31"/>
      <c r="ZB163" s="31"/>
      <c r="ZC163" s="31"/>
      <c r="ZD163" s="31"/>
      <c r="ZE163" s="31"/>
      <c r="ZF163" s="31"/>
      <c r="ZG163" s="31"/>
      <c r="ZH163" s="31"/>
      <c r="ZI163" s="31"/>
      <c r="ZJ163" s="31"/>
      <c r="ZK163" s="31"/>
      <c r="ZL163" s="31"/>
      <c r="ZM163" s="31"/>
      <c r="ZN163" s="31"/>
      <c r="ZO163" s="31"/>
      <c r="ZP163" s="31"/>
      <c r="ZQ163" s="31"/>
      <c r="ZR163" s="31"/>
      <c r="ZS163" s="31"/>
      <c r="ZT163" s="31"/>
      <c r="ZU163" s="31"/>
      <c r="ZV163" s="31"/>
      <c r="ZW163" s="31"/>
      <c r="ZX163" s="31"/>
      <c r="ZY163" s="31"/>
      <c r="ZZ163" s="31"/>
      <c r="AAA163" s="31"/>
      <c r="AAB163" s="31"/>
      <c r="AAC163" s="31"/>
      <c r="AAD163" s="31"/>
      <c r="AAE163" s="31"/>
      <c r="AAF163" s="31"/>
      <c r="AAG163" s="31"/>
      <c r="AAH163" s="31"/>
      <c r="AAI163" s="31"/>
      <c r="AAJ163" s="31"/>
      <c r="AAK163" s="31"/>
      <c r="AAL163" s="31"/>
      <c r="AAM163" s="31"/>
      <c r="AAN163" s="31"/>
      <c r="AAO163" s="31"/>
      <c r="AAP163" s="31"/>
      <c r="AAQ163" s="31"/>
      <c r="AAR163" s="31"/>
      <c r="AAS163" s="31"/>
      <c r="AAT163" s="31"/>
      <c r="AAU163" s="31"/>
      <c r="AAV163" s="31"/>
      <c r="AAW163" s="31"/>
      <c r="AAX163" s="31"/>
      <c r="AAY163" s="31"/>
      <c r="AAZ163" s="31"/>
      <c r="ABA163" s="31"/>
      <c r="ABB163" s="31"/>
      <c r="ABC163" s="31"/>
      <c r="ABD163" s="31"/>
      <c r="ABE163" s="31"/>
      <c r="ABF163" s="31"/>
      <c r="ABG163" s="31"/>
      <c r="ABH163" s="31"/>
      <c r="ABI163" s="31"/>
      <c r="ABJ163" s="31"/>
      <c r="ABK163" s="31"/>
      <c r="ABL163" s="31"/>
      <c r="ABM163" s="31"/>
      <c r="ABN163" s="31"/>
      <c r="ABO163" s="31"/>
      <c r="ABP163" s="31"/>
      <c r="ABQ163" s="31"/>
      <c r="ABR163" s="31"/>
      <c r="ABS163" s="31"/>
      <c r="ABT163" s="31"/>
      <c r="ABU163" s="31"/>
      <c r="ABV163" s="31"/>
      <c r="ABW163" s="31"/>
      <c r="ABX163" s="31"/>
      <c r="ABY163" s="31"/>
      <c r="ABZ163" s="31"/>
      <c r="ACA163" s="31"/>
      <c r="ACB163" s="31"/>
      <c r="ACC163" s="31"/>
      <c r="ACD163" s="31"/>
      <c r="ACE163" s="31"/>
      <c r="ACF163" s="31"/>
      <c r="ACG163" s="31"/>
      <c r="ACH163" s="31"/>
      <c r="ACI163" s="31"/>
      <c r="ACJ163" s="31"/>
      <c r="ACK163" s="31"/>
      <c r="ACL163" s="31"/>
      <c r="ACM163" s="31"/>
      <c r="ACN163" s="31"/>
      <c r="ACO163" s="31"/>
      <c r="ACP163" s="31"/>
      <c r="ACQ163" s="31"/>
      <c r="ACR163" s="31"/>
      <c r="ACS163" s="31"/>
      <c r="ACT163" s="31"/>
      <c r="ACU163" s="31"/>
      <c r="ACV163" s="31"/>
      <c r="ACW163" s="31"/>
      <c r="ACX163" s="31"/>
      <c r="ACY163" s="31"/>
      <c r="ACZ163" s="31"/>
      <c r="ADA163" s="31"/>
      <c r="ADB163" s="31"/>
      <c r="ADC163" s="31"/>
      <c r="ADD163" s="31"/>
      <c r="ADE163" s="31"/>
      <c r="ADF163" s="31"/>
      <c r="ADG163" s="31"/>
      <c r="ADH163" s="31"/>
      <c r="ADI163" s="31"/>
      <c r="ADJ163" s="31"/>
      <c r="ADK163" s="31"/>
      <c r="ADL163" s="31"/>
      <c r="ADM163" s="31"/>
      <c r="ADN163" s="31"/>
      <c r="ADO163" s="31"/>
      <c r="ADP163" s="31"/>
      <c r="ADQ163" s="31"/>
      <c r="ADR163" s="31"/>
      <c r="ADS163" s="31"/>
      <c r="ADT163" s="31"/>
      <c r="ADU163" s="31"/>
      <c r="ADV163" s="31"/>
      <c r="ADW163" s="31"/>
      <c r="ADX163" s="31"/>
      <c r="ADY163" s="31"/>
      <c r="ADZ163" s="31"/>
      <c r="AEA163" s="31"/>
      <c r="AEB163" s="31"/>
      <c r="AEC163" s="31"/>
      <c r="AED163" s="31"/>
      <c r="AEE163" s="31"/>
      <c r="AEF163" s="31"/>
      <c r="AEG163" s="31"/>
      <c r="AEH163" s="31"/>
      <c r="AEI163" s="31"/>
      <c r="AEJ163" s="31"/>
      <c r="AEK163" s="31"/>
      <c r="AEL163" s="31"/>
      <c r="AEM163" s="31"/>
      <c r="AEN163" s="31"/>
      <c r="AEO163" s="31"/>
      <c r="AEP163" s="31"/>
      <c r="AEQ163" s="31"/>
      <c r="AER163" s="31"/>
      <c r="AES163" s="31"/>
      <c r="AET163" s="31"/>
      <c r="AEU163" s="31"/>
      <c r="AEV163" s="31"/>
      <c r="AEW163" s="31"/>
      <c r="AEX163" s="31"/>
      <c r="AEY163" s="31"/>
      <c r="AEZ163" s="31"/>
      <c r="AFA163" s="31"/>
      <c r="AFB163" s="31"/>
      <c r="AFC163" s="31"/>
      <c r="AFD163" s="31"/>
      <c r="AFE163" s="31"/>
      <c r="AFF163" s="31"/>
      <c r="AFG163" s="31"/>
      <c r="AFH163" s="31"/>
      <c r="AFI163" s="31"/>
      <c r="AFJ163" s="31"/>
      <c r="AFK163" s="31"/>
      <c r="AFL163" s="31"/>
      <c r="AFM163" s="31"/>
      <c r="AFN163" s="31"/>
      <c r="AFO163" s="31"/>
      <c r="AFP163" s="31"/>
      <c r="AFQ163" s="31"/>
      <c r="AFR163" s="31"/>
      <c r="AFS163" s="31"/>
      <c r="AFT163" s="31"/>
      <c r="AFU163" s="31"/>
      <c r="AFV163" s="31"/>
      <c r="AFW163" s="31"/>
      <c r="AFX163" s="31"/>
      <c r="AFY163" s="31"/>
      <c r="AFZ163" s="31"/>
      <c r="AGA163" s="31"/>
      <c r="AGB163" s="31"/>
      <c r="AGC163" s="31"/>
      <c r="AGD163" s="31"/>
      <c r="AGE163" s="31"/>
      <c r="AGF163" s="31"/>
      <c r="AGG163" s="31"/>
      <c r="AGH163" s="31"/>
      <c r="AGI163" s="31"/>
      <c r="AGJ163" s="31"/>
      <c r="AGK163" s="31"/>
      <c r="AGL163" s="31"/>
      <c r="AGM163" s="31"/>
      <c r="AGN163" s="31"/>
      <c r="AGO163" s="31"/>
      <c r="AGP163" s="31"/>
      <c r="AGQ163" s="31"/>
      <c r="AGR163" s="31"/>
      <c r="AGS163" s="31"/>
      <c r="AGT163" s="31"/>
      <c r="AGU163" s="31"/>
      <c r="AGV163" s="31"/>
      <c r="AGW163" s="31"/>
      <c r="AGX163" s="31"/>
      <c r="AGY163" s="31"/>
      <c r="AGZ163" s="31"/>
      <c r="AHA163" s="31"/>
      <c r="AHB163" s="31"/>
      <c r="AHC163" s="31"/>
      <c r="AHD163" s="31"/>
      <c r="AHE163" s="31"/>
      <c r="AHF163" s="31"/>
      <c r="AHG163" s="31"/>
      <c r="AHH163" s="31"/>
      <c r="AHI163" s="31"/>
      <c r="AHJ163" s="31"/>
      <c r="AHK163" s="31"/>
      <c r="AHL163" s="31"/>
      <c r="AHM163" s="31"/>
      <c r="AHN163" s="31"/>
      <c r="AHO163" s="31"/>
      <c r="AHP163" s="31"/>
      <c r="AHQ163" s="31"/>
      <c r="AHR163" s="31"/>
      <c r="AHS163" s="31"/>
      <c r="AHT163" s="31"/>
      <c r="AHU163" s="31"/>
      <c r="AHV163" s="31"/>
      <c r="AHW163" s="31"/>
      <c r="AHX163" s="31"/>
      <c r="AHY163" s="31"/>
      <c r="AHZ163" s="31"/>
      <c r="AIA163" s="31"/>
      <c r="AIB163" s="31"/>
      <c r="AIC163" s="31"/>
      <c r="AID163" s="31"/>
      <c r="AIE163" s="31"/>
      <c r="AIF163" s="31"/>
      <c r="AIG163" s="31"/>
      <c r="AIH163" s="31"/>
      <c r="AII163" s="31"/>
      <c r="AIJ163" s="31"/>
      <c r="AIK163" s="31"/>
      <c r="AIL163" s="31"/>
      <c r="AIM163" s="31"/>
      <c r="AIN163" s="31"/>
      <c r="AIO163" s="31"/>
      <c r="AIP163" s="31"/>
      <c r="AIQ163" s="31"/>
      <c r="AIR163" s="31"/>
      <c r="AIS163" s="31"/>
      <c r="AIT163" s="31"/>
      <c r="AIU163" s="31"/>
      <c r="AIV163" s="31"/>
      <c r="AIW163" s="31"/>
      <c r="AIX163" s="31"/>
      <c r="AIY163" s="31"/>
      <c r="AIZ163" s="31"/>
      <c r="AJA163" s="31"/>
      <c r="AJB163" s="31"/>
      <c r="AJC163" s="31"/>
      <c r="AJD163" s="31"/>
      <c r="AJE163" s="31"/>
      <c r="AJF163" s="31"/>
      <c r="AJG163" s="31"/>
      <c r="AJH163" s="31"/>
      <c r="AJI163" s="31"/>
      <c r="AJJ163" s="31"/>
      <c r="AJK163" s="31"/>
      <c r="AJL163" s="31"/>
      <c r="AJM163" s="31"/>
      <c r="AJN163" s="31"/>
      <c r="AJO163" s="31"/>
      <c r="AJP163" s="31"/>
      <c r="AJQ163" s="31"/>
      <c r="AJR163" s="31"/>
      <c r="AJS163" s="31"/>
      <c r="AJT163" s="31"/>
      <c r="AJU163" s="31"/>
      <c r="AJV163" s="31"/>
      <c r="AJW163" s="31"/>
      <c r="AJX163" s="31"/>
      <c r="AJY163" s="31"/>
      <c r="AJZ163" s="31"/>
      <c r="AKA163" s="31"/>
      <c r="AKB163" s="31"/>
      <c r="AKC163" s="31"/>
      <c r="AKD163" s="31"/>
      <c r="AKE163" s="31"/>
      <c r="AKF163" s="31"/>
      <c r="AKG163" s="31"/>
      <c r="AKH163" s="31"/>
      <c r="AKI163" s="31"/>
      <c r="AKJ163" s="31"/>
      <c r="AKK163" s="31"/>
      <c r="AKL163" s="31"/>
      <c r="AKM163" s="31"/>
      <c r="AKN163" s="31"/>
      <c r="AKO163" s="31"/>
      <c r="AKP163" s="31"/>
      <c r="AKQ163" s="31"/>
      <c r="AKR163" s="31"/>
      <c r="AKS163" s="31"/>
      <c r="AKT163" s="31"/>
      <c r="AKU163" s="31"/>
      <c r="AKV163" s="31"/>
      <c r="AKW163" s="31"/>
      <c r="AKX163" s="31"/>
      <c r="AKY163" s="31"/>
      <c r="AKZ163" s="31"/>
      <c r="ALA163" s="31"/>
      <c r="ALB163" s="31"/>
      <c r="ALC163" s="31"/>
      <c r="ALD163" s="31"/>
      <c r="ALE163" s="31"/>
      <c r="ALF163" s="31"/>
      <c r="ALG163" s="31"/>
      <c r="ALH163" s="31"/>
      <c r="ALI163" s="31"/>
      <c r="ALJ163" s="31"/>
      <c r="ALK163" s="31"/>
      <c r="ALL163" s="31"/>
      <c r="ALM163" s="31"/>
      <c r="ALN163" s="31"/>
      <c r="ALO163" s="31"/>
      <c r="ALP163" s="31"/>
      <c r="ALQ163" s="31"/>
      <c r="ALR163" s="31"/>
      <c r="ALS163" s="31"/>
      <c r="ALT163" s="31"/>
      <c r="ALU163" s="31"/>
      <c r="ALV163" s="31"/>
      <c r="ALW163" s="31"/>
      <c r="ALX163" s="31"/>
      <c r="ALY163" s="31"/>
      <c r="ALZ163" s="31"/>
      <c r="AMA163" s="31"/>
      <c r="AMB163" s="31"/>
      <c r="AMC163" s="31"/>
      <c r="AMD163" s="31"/>
      <c r="AME163" s="31"/>
      <c r="AMF163" s="31"/>
      <c r="AMG163" s="31"/>
      <c r="AMH163" s="31"/>
      <c r="AMI163" s="31"/>
      <c r="AMJ163" s="31"/>
      <c r="AMK163" s="31"/>
      <c r="AML163" s="31"/>
      <c r="AMM163" s="31"/>
      <c r="AMN163" s="31"/>
      <c r="AMO163" s="31"/>
      <c r="AMP163" s="31"/>
      <c r="AMQ163" s="31"/>
      <c r="AMR163" s="31"/>
      <c r="AMS163" s="31"/>
      <c r="AMT163" s="31"/>
      <c r="AMU163" s="31"/>
      <c r="AMV163" s="31"/>
      <c r="AMW163" s="31"/>
      <c r="AMX163" s="31"/>
      <c r="AMY163" s="31"/>
      <c r="AMZ163" s="31"/>
      <c r="ANA163" s="31"/>
      <c r="ANB163" s="31"/>
      <c r="ANC163" s="31"/>
      <c r="AND163" s="31"/>
      <c r="ANE163" s="31"/>
      <c r="ANF163" s="31"/>
      <c r="ANG163" s="31"/>
      <c r="ANH163" s="31"/>
      <c r="ANI163" s="31"/>
      <c r="ANJ163" s="31"/>
      <c r="ANK163" s="31"/>
      <c r="ANL163" s="31"/>
      <c r="ANM163" s="31"/>
      <c r="ANN163" s="31"/>
      <c r="ANO163" s="31"/>
      <c r="ANP163" s="31"/>
      <c r="ANQ163" s="31"/>
      <c r="ANR163" s="31"/>
      <c r="ANS163" s="31"/>
      <c r="ANT163" s="31"/>
      <c r="ANU163" s="31"/>
      <c r="ANV163" s="31"/>
      <c r="ANW163" s="31"/>
      <c r="ANX163" s="31"/>
      <c r="ANY163" s="31"/>
      <c r="ANZ163" s="31"/>
      <c r="AOA163" s="31"/>
      <c r="AOB163" s="31"/>
      <c r="AOC163" s="31"/>
      <c r="AOD163" s="31"/>
      <c r="AOE163" s="31"/>
      <c r="AOF163" s="31"/>
      <c r="AOG163" s="31"/>
      <c r="AOH163" s="31"/>
      <c r="AOI163" s="31"/>
      <c r="AOJ163" s="31"/>
      <c r="AOK163" s="31"/>
      <c r="AOL163" s="31"/>
      <c r="AOM163" s="31"/>
      <c r="AON163" s="31"/>
      <c r="AOO163" s="31"/>
      <c r="AOP163" s="31"/>
      <c r="AOQ163" s="31"/>
      <c r="AOR163" s="31"/>
      <c r="AOS163" s="31"/>
      <c r="AOT163" s="31"/>
      <c r="AOU163" s="31"/>
      <c r="AOV163" s="31"/>
      <c r="AOW163" s="31"/>
      <c r="AOX163" s="31"/>
      <c r="AOY163" s="31"/>
      <c r="AOZ163" s="31"/>
      <c r="APA163" s="31"/>
      <c r="APB163" s="31"/>
      <c r="APC163" s="31"/>
      <c r="APD163" s="31"/>
      <c r="APE163" s="31"/>
      <c r="APF163" s="31"/>
      <c r="APG163" s="31"/>
      <c r="APH163" s="31"/>
      <c r="API163" s="31"/>
      <c r="APJ163" s="31"/>
      <c r="APK163" s="31"/>
      <c r="APL163" s="31"/>
      <c r="APM163" s="31"/>
      <c r="APN163" s="31"/>
      <c r="APO163" s="31"/>
      <c r="APP163" s="31"/>
      <c r="APQ163" s="31"/>
      <c r="APR163" s="31"/>
      <c r="APS163" s="31"/>
      <c r="APT163" s="31"/>
      <c r="APU163" s="31"/>
      <c r="APV163" s="31"/>
      <c r="APW163" s="31"/>
      <c r="APX163" s="31"/>
      <c r="APY163" s="31"/>
      <c r="APZ163" s="31"/>
      <c r="AQA163" s="31"/>
      <c r="AQB163" s="31"/>
      <c r="AQC163" s="31"/>
      <c r="AQD163" s="31"/>
      <c r="AQE163" s="31"/>
      <c r="AQF163" s="31"/>
      <c r="AQG163" s="31"/>
      <c r="AQH163" s="31"/>
      <c r="AQI163" s="31"/>
      <c r="AQJ163" s="31"/>
      <c r="AQK163" s="31"/>
      <c r="AQL163" s="31"/>
      <c r="AQM163" s="31"/>
      <c r="AQN163" s="31"/>
      <c r="AQO163" s="31"/>
      <c r="AQP163" s="31"/>
      <c r="AQQ163" s="31"/>
      <c r="AQR163" s="31"/>
      <c r="AQS163" s="31"/>
      <c r="AQT163" s="31"/>
      <c r="AQU163" s="31"/>
      <c r="AQV163" s="31"/>
      <c r="AQW163" s="31"/>
      <c r="AQX163" s="31"/>
      <c r="AQY163" s="31"/>
      <c r="AQZ163" s="31"/>
      <c r="ARA163" s="31"/>
      <c r="ARB163" s="31"/>
      <c r="ARC163" s="31"/>
      <c r="ARD163" s="31"/>
      <c r="ARE163" s="31"/>
      <c r="ARF163" s="31"/>
      <c r="ARG163" s="31"/>
      <c r="ARH163" s="31"/>
      <c r="ARI163" s="31"/>
      <c r="ARJ163" s="31"/>
      <c r="ARK163" s="31"/>
      <c r="ARL163" s="31"/>
      <c r="ARM163" s="31"/>
      <c r="ARN163" s="31"/>
      <c r="ARO163" s="31"/>
      <c r="ARP163" s="31"/>
      <c r="ARQ163" s="31"/>
      <c r="ARR163" s="31"/>
      <c r="ARS163" s="31"/>
      <c r="ART163" s="31"/>
      <c r="ARU163" s="31"/>
      <c r="ARV163" s="31"/>
      <c r="ARW163" s="31"/>
      <c r="ARX163" s="31"/>
      <c r="ARY163" s="31"/>
      <c r="ARZ163" s="31"/>
      <c r="ASA163" s="31"/>
      <c r="ASB163" s="31"/>
      <c r="ASC163" s="31"/>
      <c r="ASD163" s="31"/>
      <c r="ASE163" s="31"/>
      <c r="ASF163" s="31"/>
      <c r="ASG163" s="31"/>
      <c r="ASH163" s="31"/>
      <c r="ASI163" s="31"/>
      <c r="ASJ163" s="31"/>
      <c r="ASK163" s="31"/>
      <c r="ASL163" s="31"/>
      <c r="ASM163" s="31"/>
      <c r="ASN163" s="31"/>
      <c r="ASO163" s="31"/>
      <c r="ASP163" s="31"/>
      <c r="ASQ163" s="31"/>
      <c r="ASR163" s="31"/>
      <c r="ASS163" s="31"/>
      <c r="AST163" s="31"/>
      <c r="ASU163" s="31"/>
      <c r="ASV163" s="31"/>
      <c r="ASW163" s="31"/>
      <c r="ASX163" s="31"/>
      <c r="ASY163" s="31"/>
      <c r="ASZ163" s="31"/>
      <c r="ATA163" s="31"/>
      <c r="ATB163" s="31"/>
      <c r="ATC163" s="31"/>
      <c r="ATD163" s="31"/>
      <c r="ATE163" s="31"/>
      <c r="ATF163" s="31"/>
      <c r="ATG163" s="31"/>
      <c r="ATH163" s="31"/>
      <c r="ATI163" s="31"/>
      <c r="ATJ163" s="31"/>
      <c r="ATK163" s="31"/>
      <c r="ATL163" s="31"/>
      <c r="ATM163" s="31"/>
      <c r="ATN163" s="31"/>
      <c r="ATO163" s="31"/>
      <c r="ATP163" s="31"/>
      <c r="ATQ163" s="31"/>
      <c r="ATR163" s="31"/>
      <c r="ATS163" s="31"/>
      <c r="ATT163" s="31"/>
      <c r="ATU163" s="31"/>
      <c r="ATV163" s="31"/>
      <c r="ATW163" s="31"/>
      <c r="ATX163" s="31"/>
      <c r="ATY163" s="31"/>
      <c r="ATZ163" s="31"/>
      <c r="AUA163" s="31"/>
      <c r="AUB163" s="31"/>
      <c r="AUC163" s="31"/>
      <c r="AUD163" s="31"/>
      <c r="AUE163" s="31"/>
      <c r="AUF163" s="31"/>
      <c r="AUG163" s="31"/>
      <c r="AUH163" s="31"/>
      <c r="AUI163" s="31"/>
      <c r="AUJ163" s="31"/>
      <c r="AUK163" s="31"/>
      <c r="AUL163" s="31"/>
      <c r="AUM163" s="31"/>
      <c r="AUN163" s="31"/>
      <c r="AUO163" s="31"/>
      <c r="AUP163" s="31"/>
      <c r="AUQ163" s="31"/>
      <c r="AUR163" s="31"/>
      <c r="AUS163" s="31"/>
      <c r="AUT163" s="31"/>
      <c r="AUU163" s="31"/>
      <c r="AUV163" s="31"/>
      <c r="AUW163" s="31"/>
      <c r="AUX163" s="31"/>
      <c r="AUY163" s="31"/>
      <c r="AUZ163" s="31"/>
      <c r="AVA163" s="31"/>
      <c r="AVB163" s="31"/>
      <c r="AVC163" s="31"/>
      <c r="AVD163" s="31"/>
      <c r="AVE163" s="31"/>
      <c r="AVF163" s="31"/>
      <c r="AVG163" s="31"/>
      <c r="AVH163" s="31"/>
      <c r="AVI163" s="31"/>
      <c r="AVJ163" s="31"/>
      <c r="AVK163" s="31"/>
      <c r="AVL163" s="31"/>
      <c r="AVM163" s="31"/>
      <c r="AVN163" s="31"/>
      <c r="AVO163" s="31"/>
      <c r="AVP163" s="31"/>
      <c r="AVQ163" s="31"/>
      <c r="AVR163" s="31"/>
      <c r="AVS163" s="31"/>
      <c r="AVT163" s="31"/>
      <c r="AVU163" s="31"/>
      <c r="AVV163" s="31"/>
      <c r="AVW163" s="31"/>
      <c r="AVX163" s="31"/>
      <c r="AVY163" s="31"/>
      <c r="AVZ163" s="31"/>
      <c r="AWA163" s="31"/>
      <c r="AWB163" s="31"/>
      <c r="AWC163" s="31"/>
      <c r="AWD163" s="31"/>
      <c r="AWE163" s="31"/>
      <c r="AWF163" s="31"/>
      <c r="AWG163" s="31"/>
      <c r="AWH163" s="31"/>
      <c r="AWI163" s="31"/>
      <c r="AWJ163" s="31"/>
      <c r="AWK163" s="31"/>
      <c r="AWL163" s="31"/>
      <c r="AWM163" s="31"/>
      <c r="AWN163" s="31"/>
      <c r="AWO163" s="31"/>
      <c r="AWP163" s="31"/>
      <c r="AWQ163" s="31"/>
      <c r="AWR163" s="31"/>
      <c r="AWS163" s="31"/>
      <c r="AWT163" s="31"/>
      <c r="AWU163" s="31"/>
      <c r="AWV163" s="31"/>
      <c r="AWW163" s="31"/>
      <c r="AWX163" s="31"/>
      <c r="AWY163" s="31"/>
      <c r="AWZ163" s="31"/>
      <c r="AXA163" s="31"/>
      <c r="AXB163" s="31"/>
      <c r="AXC163" s="31"/>
      <c r="AXD163" s="31"/>
      <c r="AXE163" s="31"/>
      <c r="AXF163" s="31"/>
      <c r="AXG163" s="31"/>
      <c r="AXH163" s="31"/>
      <c r="AXI163" s="31"/>
      <c r="AXJ163" s="31"/>
      <c r="AXK163" s="31"/>
      <c r="AXL163" s="31"/>
      <c r="AXM163" s="31"/>
      <c r="AXN163" s="31"/>
      <c r="AXO163" s="31"/>
      <c r="AXP163" s="31"/>
      <c r="AXQ163" s="31"/>
      <c r="AXR163" s="31"/>
      <c r="AXS163" s="31"/>
      <c r="AXT163" s="31"/>
      <c r="AXU163" s="31"/>
      <c r="AXV163" s="31"/>
      <c r="AXW163" s="31"/>
      <c r="AXX163" s="31"/>
      <c r="AXY163" s="31"/>
      <c r="AXZ163" s="31"/>
      <c r="AYA163" s="31"/>
      <c r="AYB163" s="31"/>
      <c r="AYC163" s="31"/>
      <c r="AYD163" s="31"/>
      <c r="AYE163" s="31"/>
      <c r="AYF163" s="31"/>
      <c r="AYG163" s="31"/>
      <c r="AYH163" s="31"/>
      <c r="AYI163" s="31"/>
      <c r="AYJ163" s="31"/>
      <c r="AYK163" s="31"/>
      <c r="AYL163" s="31"/>
      <c r="AYM163" s="31"/>
      <c r="AYN163" s="31"/>
      <c r="AYO163" s="31"/>
      <c r="AYP163" s="31"/>
      <c r="AYQ163" s="31"/>
      <c r="AYR163" s="31"/>
      <c r="AYS163" s="31"/>
      <c r="AYT163" s="31"/>
      <c r="AYU163" s="31"/>
      <c r="AYV163" s="31"/>
      <c r="AYW163" s="31"/>
      <c r="AYX163" s="31"/>
      <c r="AYY163" s="31"/>
      <c r="AYZ163" s="31"/>
      <c r="AZA163" s="31"/>
      <c r="AZB163" s="31"/>
      <c r="AZC163" s="31"/>
      <c r="AZD163" s="31"/>
      <c r="AZE163" s="31"/>
      <c r="AZF163" s="31"/>
      <c r="AZG163" s="31"/>
      <c r="AZH163" s="31"/>
      <c r="AZI163" s="31"/>
      <c r="AZJ163" s="31"/>
      <c r="AZK163" s="31"/>
      <c r="AZL163" s="31"/>
      <c r="AZM163" s="31"/>
      <c r="AZN163" s="31"/>
      <c r="AZO163" s="31"/>
      <c r="AZP163" s="31"/>
      <c r="AZQ163" s="31"/>
      <c r="AZR163" s="31"/>
      <c r="AZS163" s="31"/>
      <c r="AZT163" s="31"/>
      <c r="AZU163" s="31"/>
      <c r="AZV163" s="31"/>
      <c r="AZW163" s="31"/>
      <c r="AZX163" s="31"/>
      <c r="AZY163" s="31"/>
      <c r="AZZ163" s="31"/>
      <c r="BAA163" s="31"/>
      <c r="BAB163" s="31"/>
      <c r="BAC163" s="31"/>
      <c r="BAD163" s="31"/>
      <c r="BAE163" s="31"/>
      <c r="BAF163" s="31"/>
      <c r="BAG163" s="31"/>
      <c r="BAH163" s="31"/>
      <c r="BAI163" s="31"/>
      <c r="BAJ163" s="31"/>
      <c r="BAK163" s="31"/>
      <c r="BAL163" s="31"/>
      <c r="BAM163" s="31"/>
      <c r="BAN163" s="31"/>
      <c r="BAO163" s="31"/>
      <c r="BAP163" s="31"/>
      <c r="BAQ163" s="31"/>
      <c r="BAR163" s="31"/>
      <c r="BAS163" s="31"/>
      <c r="BAT163" s="31"/>
      <c r="BAU163" s="31"/>
      <c r="BAV163" s="31"/>
      <c r="BAW163" s="31"/>
      <c r="BAX163" s="31"/>
      <c r="BAY163" s="31"/>
      <c r="BAZ163" s="31"/>
      <c r="BBA163" s="31"/>
      <c r="BBB163" s="31"/>
      <c r="BBC163" s="31"/>
      <c r="BBD163" s="31"/>
      <c r="BBE163" s="31"/>
      <c r="BBF163" s="31"/>
      <c r="BBG163" s="31"/>
      <c r="BBH163" s="31"/>
      <c r="BBI163" s="31"/>
      <c r="BBJ163" s="31"/>
      <c r="BBK163" s="31"/>
      <c r="BBL163" s="31"/>
      <c r="BBM163" s="31"/>
      <c r="BBN163" s="31"/>
      <c r="BBO163" s="31"/>
      <c r="BBP163" s="31"/>
      <c r="BBQ163" s="31"/>
      <c r="BBR163" s="31"/>
      <c r="BBS163" s="31"/>
      <c r="BBT163" s="31"/>
      <c r="BBU163" s="31"/>
      <c r="BBV163" s="31"/>
      <c r="BBW163" s="31"/>
      <c r="BBX163" s="31"/>
      <c r="BBY163" s="31"/>
      <c r="BBZ163" s="31"/>
      <c r="BCA163" s="31"/>
      <c r="BCB163" s="31"/>
      <c r="BCC163" s="31"/>
      <c r="BCD163" s="31"/>
      <c r="BCE163" s="31"/>
      <c r="BCF163" s="31"/>
      <c r="BCG163" s="31"/>
      <c r="BCH163" s="31"/>
      <c r="BCI163" s="31"/>
      <c r="BCJ163" s="31"/>
      <c r="BCK163" s="31"/>
      <c r="BCL163" s="31"/>
      <c r="BCM163" s="31"/>
      <c r="BCN163" s="31"/>
      <c r="BCO163" s="31"/>
      <c r="BCP163" s="31"/>
      <c r="BCQ163" s="31"/>
      <c r="BCR163" s="31"/>
      <c r="BCS163" s="31"/>
      <c r="BCT163" s="31"/>
      <c r="BCU163" s="31"/>
      <c r="BCV163" s="31"/>
      <c r="BCW163" s="31"/>
      <c r="BCX163" s="31"/>
      <c r="BCY163" s="31"/>
      <c r="BCZ163" s="31"/>
      <c r="BDA163" s="31"/>
      <c r="BDB163" s="31"/>
      <c r="BDC163" s="31"/>
      <c r="BDD163" s="31"/>
      <c r="BDE163" s="31"/>
      <c r="BDF163" s="31"/>
      <c r="BDG163" s="31"/>
      <c r="BDH163" s="31"/>
      <c r="BDI163" s="31"/>
      <c r="BDJ163" s="31"/>
      <c r="BDK163" s="31"/>
      <c r="BDL163" s="31"/>
      <c r="BDM163" s="31"/>
      <c r="BDN163" s="31"/>
      <c r="BDO163" s="31"/>
      <c r="BDP163" s="31"/>
      <c r="BDQ163" s="31"/>
      <c r="BDR163" s="31"/>
      <c r="BDS163" s="31"/>
      <c r="BDT163" s="31"/>
      <c r="BDU163" s="31"/>
      <c r="BDV163" s="31"/>
      <c r="BDW163" s="31"/>
      <c r="BDX163" s="31"/>
      <c r="BDY163" s="31"/>
      <c r="BDZ163" s="31"/>
      <c r="BEA163" s="31"/>
      <c r="BEB163" s="31"/>
      <c r="BEC163" s="31"/>
      <c r="BED163" s="31"/>
      <c r="BEE163" s="31"/>
      <c r="BEF163" s="31"/>
      <c r="BEG163" s="31"/>
      <c r="BEH163" s="31"/>
      <c r="BEI163" s="31"/>
      <c r="BEJ163" s="31"/>
      <c r="BEK163" s="31"/>
      <c r="BEL163" s="31"/>
      <c r="BEM163" s="31"/>
      <c r="BEN163" s="31"/>
      <c r="BEO163" s="31"/>
      <c r="BEP163" s="31"/>
      <c r="BEQ163" s="31"/>
      <c r="BER163" s="31"/>
      <c r="BES163" s="31"/>
      <c r="BET163" s="31"/>
      <c r="BEU163" s="31"/>
      <c r="BEV163" s="31"/>
      <c r="BEW163" s="31"/>
      <c r="BEX163" s="31"/>
      <c r="BEY163" s="31"/>
      <c r="BEZ163" s="31"/>
      <c r="BFA163" s="31"/>
      <c r="BFB163" s="31"/>
      <c r="BFC163" s="31"/>
      <c r="BFD163" s="31"/>
      <c r="BFE163" s="31"/>
      <c r="BFF163" s="31"/>
      <c r="BFG163" s="31"/>
      <c r="BFH163" s="31"/>
      <c r="BFI163" s="31"/>
      <c r="BFJ163" s="31"/>
      <c r="BFK163" s="31"/>
      <c r="BFL163" s="31"/>
      <c r="BFM163" s="31"/>
      <c r="BFN163" s="31"/>
      <c r="BFO163" s="31"/>
      <c r="BFP163" s="31"/>
      <c r="BFQ163" s="31"/>
      <c r="BFR163" s="31"/>
      <c r="BFS163" s="31"/>
      <c r="BFT163" s="31"/>
      <c r="BFU163" s="31"/>
      <c r="BFV163" s="31"/>
      <c r="BFW163" s="31"/>
      <c r="BFX163" s="31"/>
      <c r="BFY163" s="31"/>
      <c r="BFZ163" s="31"/>
      <c r="BGA163" s="31"/>
      <c r="BGB163" s="31"/>
      <c r="BGC163" s="31"/>
      <c r="BGD163" s="31"/>
      <c r="BGE163" s="31"/>
      <c r="BGF163" s="31"/>
      <c r="BGG163" s="31"/>
      <c r="BGH163" s="31"/>
      <c r="BGI163" s="31"/>
      <c r="BGJ163" s="31"/>
      <c r="BGK163" s="31"/>
      <c r="BGL163" s="31"/>
      <c r="BGM163" s="31"/>
      <c r="BGN163" s="31"/>
      <c r="BGO163" s="31"/>
      <c r="BGP163" s="31"/>
      <c r="BGQ163" s="31"/>
      <c r="BGR163" s="31"/>
      <c r="BGS163" s="31"/>
      <c r="BGT163" s="31"/>
      <c r="BGU163" s="31"/>
      <c r="BGV163" s="31"/>
      <c r="BGW163" s="31"/>
      <c r="BGX163" s="31"/>
      <c r="BGY163" s="31"/>
      <c r="BGZ163" s="31"/>
      <c r="BHA163" s="31"/>
      <c r="BHB163" s="31"/>
      <c r="BHC163" s="31"/>
      <c r="BHD163" s="31"/>
      <c r="BHE163" s="31"/>
      <c r="BHF163" s="31"/>
      <c r="BHG163" s="31"/>
      <c r="BHH163" s="31"/>
      <c r="BHI163" s="31"/>
      <c r="BHJ163" s="31"/>
      <c r="BHK163" s="31"/>
      <c r="BHL163" s="31"/>
      <c r="BHM163" s="31"/>
      <c r="BHN163" s="31"/>
      <c r="BHO163" s="31"/>
      <c r="BHP163" s="31"/>
      <c r="BHQ163" s="31"/>
      <c r="BHR163" s="31"/>
      <c r="BHS163" s="31"/>
      <c r="BHT163" s="31"/>
      <c r="BHU163" s="31"/>
      <c r="BHV163" s="31"/>
      <c r="BHW163" s="31"/>
      <c r="BHX163" s="31"/>
      <c r="BHY163" s="31"/>
      <c r="BHZ163" s="31"/>
      <c r="BIA163" s="31"/>
      <c r="BIB163" s="31"/>
      <c r="BIC163" s="31"/>
      <c r="BID163" s="31"/>
      <c r="BIE163" s="31"/>
      <c r="BIF163" s="31"/>
      <c r="BIG163" s="31"/>
      <c r="BIH163" s="31"/>
      <c r="BII163" s="31"/>
      <c r="BIJ163" s="31"/>
      <c r="BIK163" s="31"/>
      <c r="BIL163" s="31"/>
      <c r="BIM163" s="31"/>
      <c r="BIN163" s="31"/>
      <c r="BIO163" s="31"/>
      <c r="BIP163" s="31"/>
      <c r="BIQ163" s="31"/>
      <c r="BIR163" s="31"/>
      <c r="BIS163" s="31"/>
      <c r="BIT163" s="31"/>
      <c r="BIU163" s="31"/>
      <c r="BIV163" s="31"/>
      <c r="BIW163" s="31"/>
      <c r="BIX163" s="31"/>
      <c r="BIY163" s="31"/>
      <c r="BIZ163" s="31"/>
      <c r="BJA163" s="31"/>
      <c r="BJB163" s="31"/>
      <c r="BJC163" s="31"/>
      <c r="BJD163" s="31"/>
      <c r="BJE163" s="31"/>
      <c r="BJF163" s="31"/>
      <c r="BJG163" s="31"/>
      <c r="BJH163" s="31"/>
      <c r="BJI163" s="31"/>
      <c r="BJJ163" s="31"/>
      <c r="BJK163" s="31"/>
      <c r="BJL163" s="31"/>
      <c r="BJM163" s="31"/>
      <c r="BJN163" s="31"/>
      <c r="BJO163" s="31"/>
      <c r="BJP163" s="31"/>
      <c r="BJQ163" s="31"/>
      <c r="BJR163" s="31"/>
      <c r="BJS163" s="31"/>
      <c r="BJT163" s="31"/>
      <c r="BJU163" s="31"/>
      <c r="BJV163" s="31"/>
      <c r="BJW163" s="31"/>
      <c r="BJX163" s="31"/>
      <c r="BJY163" s="31"/>
      <c r="BJZ163" s="31"/>
      <c r="BKA163" s="31"/>
      <c r="BKB163" s="31"/>
      <c r="BKC163" s="31"/>
      <c r="BKD163" s="31"/>
      <c r="BKE163" s="31"/>
      <c r="BKF163" s="31"/>
      <c r="BKG163" s="31"/>
      <c r="BKH163" s="31"/>
      <c r="BKI163" s="31"/>
      <c r="BKJ163" s="31"/>
      <c r="BKK163" s="31"/>
      <c r="BKL163" s="31"/>
      <c r="BKM163" s="31"/>
      <c r="BKN163" s="31"/>
      <c r="BKO163" s="31"/>
      <c r="BKP163" s="31"/>
      <c r="BKQ163" s="31"/>
      <c r="BKR163" s="31"/>
      <c r="BKS163" s="31"/>
      <c r="BKT163" s="31"/>
      <c r="BKU163" s="31"/>
      <c r="BKV163" s="31"/>
      <c r="BKW163" s="31"/>
      <c r="BKX163" s="31"/>
      <c r="BKY163" s="31"/>
      <c r="BKZ163" s="31"/>
      <c r="BLA163" s="31"/>
      <c r="BLB163" s="31"/>
      <c r="BLC163" s="31"/>
      <c r="BLD163" s="31"/>
      <c r="BLE163" s="31"/>
      <c r="BLF163" s="31"/>
      <c r="BLG163" s="31"/>
      <c r="BLH163" s="31"/>
      <c r="BLI163" s="31"/>
      <c r="BLJ163" s="31"/>
      <c r="BLK163" s="31"/>
      <c r="BLL163" s="31"/>
      <c r="BLM163" s="31"/>
      <c r="BLN163" s="31"/>
      <c r="BLO163" s="31"/>
      <c r="BLP163" s="31"/>
      <c r="BLQ163" s="31"/>
      <c r="BLR163" s="31"/>
      <c r="BLS163" s="31"/>
      <c r="BLT163" s="31"/>
      <c r="BLU163" s="31"/>
      <c r="BLV163" s="31"/>
      <c r="BLW163" s="31"/>
      <c r="BLX163" s="31"/>
      <c r="BLY163" s="31"/>
      <c r="BLZ163" s="31"/>
      <c r="BMA163" s="31"/>
      <c r="BMB163" s="31"/>
      <c r="BMC163" s="31"/>
      <c r="BMD163" s="31"/>
      <c r="BME163" s="31"/>
      <c r="BMF163" s="31"/>
      <c r="BMG163" s="31"/>
      <c r="BMH163" s="31"/>
      <c r="BMI163" s="31"/>
      <c r="BMJ163" s="31"/>
      <c r="BMK163" s="31"/>
      <c r="BML163" s="31"/>
      <c r="BMM163" s="31"/>
      <c r="BMN163" s="31"/>
      <c r="BMO163" s="31"/>
      <c r="BMP163" s="31"/>
      <c r="BMQ163" s="31"/>
      <c r="BMR163" s="31"/>
      <c r="BMS163" s="31"/>
      <c r="BMT163" s="31"/>
      <c r="BMU163" s="31"/>
      <c r="BMV163" s="31"/>
      <c r="BMW163" s="31"/>
      <c r="BMX163" s="31"/>
      <c r="BMY163" s="31"/>
      <c r="BMZ163" s="31"/>
      <c r="BNA163" s="31"/>
      <c r="BNB163" s="31"/>
      <c r="BNC163" s="31"/>
      <c r="BND163" s="31"/>
      <c r="BNE163" s="31"/>
      <c r="BNF163" s="31"/>
      <c r="BNG163" s="31"/>
      <c r="BNH163" s="31"/>
      <c r="BNI163" s="31"/>
      <c r="BNJ163" s="31"/>
      <c r="BNK163" s="31"/>
      <c r="BNL163" s="31"/>
      <c r="BNM163" s="31"/>
      <c r="BNN163" s="31"/>
      <c r="BNO163" s="31"/>
      <c r="BNP163" s="31"/>
      <c r="BNQ163" s="31"/>
      <c r="BNR163" s="31"/>
      <c r="BNS163" s="31"/>
      <c r="BNT163" s="31"/>
      <c r="BNU163" s="31"/>
      <c r="BNV163" s="31"/>
      <c r="BNW163" s="31"/>
      <c r="BNX163" s="31"/>
      <c r="BNY163" s="31"/>
      <c r="BNZ163" s="31"/>
      <c r="BOA163" s="31"/>
      <c r="BOB163" s="31"/>
      <c r="BOC163" s="31"/>
      <c r="BOD163" s="31"/>
      <c r="BOE163" s="31"/>
      <c r="BOF163" s="31"/>
      <c r="BOG163" s="31"/>
      <c r="BOH163" s="31"/>
      <c r="BOI163" s="31"/>
      <c r="BOJ163" s="31"/>
      <c r="BOK163" s="31"/>
      <c r="BOL163" s="31"/>
      <c r="BOM163" s="31"/>
      <c r="BON163" s="31"/>
      <c r="BOO163" s="31"/>
      <c r="BOP163" s="31"/>
      <c r="BOQ163" s="31"/>
      <c r="BOR163" s="31"/>
      <c r="BOS163" s="31"/>
      <c r="BOT163" s="31"/>
      <c r="BOU163" s="31"/>
      <c r="BOV163" s="31"/>
      <c r="BOW163" s="31"/>
      <c r="BOX163" s="31"/>
      <c r="BOY163" s="31"/>
      <c r="BOZ163" s="31"/>
      <c r="BPA163" s="31"/>
      <c r="BPB163" s="31"/>
      <c r="BPC163" s="31"/>
      <c r="BPD163" s="31"/>
      <c r="BPE163" s="31"/>
      <c r="BPF163" s="31"/>
      <c r="BPG163" s="31"/>
      <c r="BPH163" s="31"/>
      <c r="BPI163" s="31"/>
      <c r="BPJ163" s="31"/>
      <c r="BPK163" s="31"/>
      <c r="BPL163" s="31"/>
      <c r="BPM163" s="31"/>
      <c r="BPN163" s="31"/>
      <c r="BPO163" s="31"/>
      <c r="BPP163" s="31"/>
      <c r="BPQ163" s="31"/>
      <c r="BPR163" s="31"/>
      <c r="BPS163" s="31"/>
      <c r="BPT163" s="31"/>
      <c r="BPU163" s="31"/>
      <c r="BPV163" s="31"/>
      <c r="BPW163" s="31"/>
      <c r="BPX163" s="31"/>
      <c r="BPY163" s="31"/>
      <c r="BPZ163" s="31"/>
      <c r="BQA163" s="31"/>
      <c r="BQB163" s="31"/>
      <c r="BQC163" s="31"/>
      <c r="BQD163" s="31"/>
      <c r="BQE163" s="31"/>
      <c r="BQF163" s="31"/>
      <c r="BQG163" s="31"/>
      <c r="BQH163" s="31"/>
      <c r="BQI163" s="31"/>
      <c r="BQJ163" s="31"/>
      <c r="BQK163" s="31"/>
      <c r="BQL163" s="31"/>
      <c r="BQM163" s="31"/>
      <c r="BQN163" s="31"/>
      <c r="BQO163" s="31"/>
      <c r="BQP163" s="31"/>
      <c r="BQQ163" s="31"/>
      <c r="BQR163" s="31"/>
      <c r="BQS163" s="31"/>
      <c r="BQT163" s="31"/>
      <c r="BQU163" s="31"/>
      <c r="BQV163" s="31"/>
      <c r="BQW163" s="31"/>
      <c r="BQX163" s="31"/>
      <c r="BQY163" s="31"/>
      <c r="BQZ163" s="31"/>
      <c r="BRA163" s="31"/>
      <c r="BRB163" s="31"/>
      <c r="BRC163" s="31"/>
      <c r="BRD163" s="31"/>
      <c r="BRE163" s="31"/>
      <c r="BRF163" s="31"/>
      <c r="BRG163" s="31"/>
      <c r="BRH163" s="31"/>
      <c r="BRI163" s="31"/>
      <c r="BRJ163" s="31"/>
      <c r="BRK163" s="31"/>
      <c r="BRL163" s="31"/>
      <c r="BRM163" s="31"/>
      <c r="BRN163" s="31"/>
      <c r="BRO163" s="31"/>
      <c r="BRP163" s="31"/>
      <c r="BRQ163" s="31"/>
      <c r="BRR163" s="31"/>
      <c r="BRS163" s="31"/>
      <c r="BRT163" s="31"/>
      <c r="BRU163" s="31"/>
      <c r="BRV163" s="31"/>
      <c r="BRW163" s="31"/>
      <c r="BRX163" s="31"/>
      <c r="BRY163" s="31"/>
      <c r="BRZ163" s="31"/>
      <c r="BSA163" s="31"/>
      <c r="BSB163" s="31"/>
      <c r="BSC163" s="31"/>
      <c r="BSD163" s="31"/>
      <c r="BSE163" s="31"/>
      <c r="BSF163" s="31"/>
      <c r="BSG163" s="31"/>
      <c r="BSH163" s="31"/>
      <c r="BSI163" s="31"/>
      <c r="BSJ163" s="31"/>
      <c r="BSK163" s="31"/>
      <c r="BSL163" s="31"/>
      <c r="BSM163" s="31"/>
      <c r="BSN163" s="31"/>
      <c r="BSO163" s="31"/>
      <c r="BSP163" s="31"/>
      <c r="BSQ163" s="31"/>
      <c r="BSR163" s="31"/>
      <c r="BSS163" s="31"/>
      <c r="BST163" s="31"/>
      <c r="BSU163" s="31"/>
      <c r="BSV163" s="31"/>
      <c r="BSW163" s="31"/>
      <c r="BSX163" s="31"/>
      <c r="BSY163" s="31"/>
      <c r="BSZ163" s="31"/>
      <c r="BTA163" s="31"/>
      <c r="BTB163" s="31"/>
      <c r="BTC163" s="31"/>
      <c r="BTD163" s="31"/>
      <c r="BTE163" s="31"/>
      <c r="BTF163" s="31"/>
      <c r="BTG163" s="31"/>
      <c r="BTH163" s="31"/>
      <c r="BTI163" s="31"/>
      <c r="BTJ163" s="31"/>
      <c r="BTK163" s="31"/>
      <c r="BTL163" s="31"/>
      <c r="BTM163" s="31"/>
      <c r="BTN163" s="31"/>
      <c r="BTO163" s="31"/>
      <c r="BTP163" s="31"/>
      <c r="BTQ163" s="31"/>
      <c r="BTR163" s="31"/>
      <c r="BTS163" s="31"/>
      <c r="BTT163" s="31"/>
      <c r="BTU163" s="31"/>
      <c r="BTV163" s="31"/>
      <c r="BTW163" s="31"/>
      <c r="BTX163" s="31"/>
      <c r="BTY163" s="31"/>
      <c r="BTZ163" s="31"/>
      <c r="BUA163" s="31"/>
      <c r="BUB163" s="31"/>
      <c r="BUC163" s="31"/>
      <c r="BUD163" s="31"/>
      <c r="BUE163" s="31"/>
      <c r="BUF163" s="31"/>
      <c r="BUG163" s="31"/>
      <c r="BUH163" s="31"/>
      <c r="BUI163" s="31"/>
      <c r="BUJ163" s="31"/>
      <c r="BUK163" s="31"/>
      <c r="BUL163" s="31"/>
      <c r="BUM163" s="31"/>
      <c r="BUN163" s="31"/>
      <c r="BUO163" s="31"/>
      <c r="BUP163" s="31"/>
      <c r="BUQ163" s="31"/>
      <c r="BUR163" s="31"/>
      <c r="BUS163" s="31"/>
      <c r="BUT163" s="31"/>
      <c r="BUU163" s="31"/>
      <c r="BUV163" s="31"/>
      <c r="BUW163" s="31"/>
      <c r="BUX163" s="31"/>
      <c r="BUY163" s="31"/>
      <c r="BUZ163" s="31"/>
      <c r="BVA163" s="31"/>
      <c r="BVB163" s="31"/>
      <c r="BVC163" s="31"/>
      <c r="BVD163" s="31"/>
      <c r="BVE163" s="31"/>
      <c r="BVF163" s="31"/>
      <c r="BVG163" s="31"/>
      <c r="BVH163" s="31"/>
      <c r="BVI163" s="31"/>
      <c r="BVJ163" s="31"/>
      <c r="BVK163" s="31"/>
      <c r="BVL163" s="31"/>
      <c r="BVM163" s="31"/>
      <c r="BVN163" s="31"/>
      <c r="BVO163" s="31"/>
      <c r="BVP163" s="31"/>
      <c r="BVQ163" s="31"/>
      <c r="BVR163" s="31"/>
      <c r="BVS163" s="31"/>
      <c r="BVT163" s="31"/>
      <c r="BVU163" s="31"/>
      <c r="BVV163" s="31"/>
      <c r="BVW163" s="31"/>
      <c r="BVX163" s="31"/>
      <c r="BVY163" s="31"/>
      <c r="BVZ163" s="31"/>
      <c r="BWA163" s="31"/>
      <c r="BWB163" s="31"/>
      <c r="BWC163" s="31"/>
      <c r="BWD163" s="31"/>
      <c r="BWE163" s="31"/>
      <c r="BWF163" s="31"/>
      <c r="BWG163" s="31"/>
      <c r="BWH163" s="31"/>
      <c r="BWI163" s="31"/>
      <c r="BWJ163" s="31"/>
      <c r="BWK163" s="31"/>
      <c r="BWL163" s="31"/>
      <c r="BWM163" s="31"/>
      <c r="BWN163" s="31"/>
      <c r="BWO163" s="31"/>
      <c r="BWP163" s="31"/>
      <c r="BWQ163" s="31"/>
      <c r="BWR163" s="31"/>
      <c r="BWS163" s="31"/>
      <c r="BWT163" s="31"/>
      <c r="BWU163" s="31"/>
      <c r="BWV163" s="31"/>
      <c r="BWW163" s="31"/>
      <c r="BWX163" s="31"/>
      <c r="BWY163" s="31"/>
      <c r="BWZ163" s="31"/>
      <c r="BXA163" s="31"/>
      <c r="BXB163" s="31"/>
      <c r="BXC163" s="31"/>
      <c r="BXD163" s="31"/>
      <c r="BXE163" s="31"/>
      <c r="BXF163" s="31"/>
      <c r="BXG163" s="31"/>
      <c r="BXH163" s="31"/>
      <c r="BXI163" s="31"/>
      <c r="BXJ163" s="31"/>
      <c r="BXK163" s="31"/>
      <c r="BXL163" s="31"/>
      <c r="BXM163" s="31"/>
      <c r="BXN163" s="31"/>
      <c r="BXO163" s="31"/>
      <c r="BXP163" s="31"/>
      <c r="BXQ163" s="31"/>
      <c r="BXR163" s="31"/>
      <c r="BXS163" s="31"/>
      <c r="BXT163" s="31"/>
      <c r="BXU163" s="31"/>
      <c r="BXV163" s="31"/>
      <c r="BXW163" s="31"/>
      <c r="BXX163" s="31"/>
      <c r="BXY163" s="31"/>
      <c r="BXZ163" s="31"/>
      <c r="BYA163" s="31"/>
      <c r="BYB163" s="31"/>
      <c r="BYC163" s="31"/>
      <c r="BYD163" s="31"/>
      <c r="BYE163" s="31"/>
      <c r="BYF163" s="31"/>
      <c r="BYG163" s="31"/>
      <c r="BYH163" s="31"/>
      <c r="BYI163" s="31"/>
      <c r="BYJ163" s="31"/>
      <c r="BYK163" s="31"/>
      <c r="BYL163" s="31"/>
      <c r="BYM163" s="31"/>
      <c r="BYN163" s="31"/>
      <c r="BYO163" s="31"/>
      <c r="BYP163" s="31"/>
      <c r="BYQ163" s="31"/>
      <c r="BYR163" s="31"/>
      <c r="BYS163" s="31"/>
      <c r="BYT163" s="31"/>
      <c r="BYU163" s="31"/>
      <c r="BYV163" s="31"/>
      <c r="BYW163" s="31"/>
      <c r="BYX163" s="31"/>
      <c r="BYY163" s="31"/>
      <c r="BYZ163" s="31"/>
      <c r="BZA163" s="31"/>
      <c r="BZB163" s="31"/>
      <c r="BZC163" s="31"/>
      <c r="BZD163" s="31"/>
      <c r="BZE163" s="31"/>
      <c r="BZF163" s="31"/>
      <c r="BZG163" s="31"/>
      <c r="BZH163" s="31"/>
      <c r="BZI163" s="31"/>
      <c r="BZJ163" s="31"/>
      <c r="BZK163" s="31"/>
      <c r="BZL163" s="31"/>
      <c r="BZM163" s="31"/>
      <c r="BZN163" s="31"/>
      <c r="BZO163" s="31"/>
      <c r="BZP163" s="31"/>
      <c r="BZQ163" s="31"/>
      <c r="BZR163" s="31"/>
      <c r="BZS163" s="31"/>
      <c r="BZT163" s="31"/>
      <c r="BZU163" s="31"/>
      <c r="BZV163" s="31"/>
      <c r="BZW163" s="31"/>
      <c r="BZX163" s="31"/>
      <c r="BZY163" s="31"/>
      <c r="BZZ163" s="31"/>
      <c r="CAA163" s="31"/>
      <c r="CAB163" s="31"/>
      <c r="CAC163" s="31"/>
      <c r="CAD163" s="31"/>
      <c r="CAE163" s="31"/>
      <c r="CAF163" s="31"/>
      <c r="CAG163" s="31"/>
      <c r="CAH163" s="31"/>
      <c r="CAI163" s="31"/>
      <c r="CAJ163" s="31"/>
      <c r="CAK163" s="31"/>
      <c r="CAL163" s="31"/>
      <c r="CAM163" s="31"/>
      <c r="CAN163" s="31"/>
      <c r="CAO163" s="31"/>
      <c r="CAP163" s="31"/>
      <c r="CAQ163" s="31"/>
      <c r="CAR163" s="31"/>
      <c r="CAS163" s="31"/>
      <c r="CAT163" s="31"/>
      <c r="CAU163" s="31"/>
      <c r="CAV163" s="31"/>
      <c r="CAW163" s="31"/>
      <c r="CAX163" s="31"/>
      <c r="CAY163" s="31"/>
      <c r="CAZ163" s="31"/>
      <c r="CBA163" s="31"/>
      <c r="CBB163" s="31"/>
      <c r="CBC163" s="31"/>
      <c r="CBD163" s="31"/>
      <c r="CBE163" s="31"/>
      <c r="CBF163" s="31"/>
      <c r="CBG163" s="31"/>
      <c r="CBH163" s="31"/>
      <c r="CBI163" s="31"/>
      <c r="CBJ163" s="31"/>
      <c r="CBK163" s="31"/>
      <c r="CBL163" s="31"/>
      <c r="CBM163" s="31"/>
      <c r="CBN163" s="31"/>
      <c r="CBO163" s="31"/>
      <c r="CBP163" s="31"/>
      <c r="CBQ163" s="31"/>
      <c r="CBR163" s="31"/>
      <c r="CBS163" s="31"/>
      <c r="CBT163" s="31"/>
      <c r="CBU163" s="31"/>
      <c r="CBV163" s="31"/>
      <c r="CBW163" s="31"/>
      <c r="CBX163" s="31"/>
      <c r="CBY163" s="31"/>
      <c r="CBZ163" s="31"/>
      <c r="CCA163" s="31"/>
      <c r="CCB163" s="31"/>
      <c r="CCC163" s="31"/>
      <c r="CCD163" s="31"/>
      <c r="CCE163" s="31"/>
      <c r="CCF163" s="31"/>
      <c r="CCG163" s="31"/>
      <c r="CCH163" s="31"/>
      <c r="CCI163" s="31"/>
      <c r="CCJ163" s="31"/>
      <c r="CCK163" s="31"/>
      <c r="CCL163" s="31"/>
      <c r="CCM163" s="31"/>
      <c r="CCN163" s="31"/>
      <c r="CCO163" s="31"/>
      <c r="CCP163" s="31"/>
      <c r="CCQ163" s="31"/>
      <c r="CCR163" s="31"/>
      <c r="CCS163" s="31"/>
      <c r="CCT163" s="31"/>
      <c r="CCU163" s="31"/>
      <c r="CCV163" s="31"/>
      <c r="CCW163" s="31"/>
      <c r="CCX163" s="31"/>
      <c r="CCY163" s="31"/>
      <c r="CCZ163" s="31"/>
      <c r="CDA163" s="31"/>
      <c r="CDB163" s="31"/>
      <c r="CDC163" s="31"/>
      <c r="CDD163" s="31"/>
      <c r="CDE163" s="31"/>
      <c r="CDF163" s="31"/>
      <c r="CDG163" s="31"/>
      <c r="CDH163" s="31"/>
      <c r="CDI163" s="31"/>
      <c r="CDJ163" s="31"/>
      <c r="CDK163" s="31"/>
      <c r="CDL163" s="31"/>
      <c r="CDM163" s="31"/>
      <c r="CDN163" s="31"/>
      <c r="CDO163" s="31"/>
      <c r="CDP163" s="31"/>
      <c r="CDQ163" s="31"/>
      <c r="CDR163" s="31"/>
      <c r="CDS163" s="31"/>
      <c r="CDT163" s="31"/>
      <c r="CDU163" s="31"/>
      <c r="CDV163" s="31"/>
      <c r="CDW163" s="31"/>
      <c r="CDX163" s="31"/>
      <c r="CDY163" s="31"/>
      <c r="CDZ163" s="31"/>
      <c r="CEA163" s="31"/>
      <c r="CEB163" s="31"/>
      <c r="CEC163" s="31"/>
      <c r="CED163" s="31"/>
      <c r="CEE163" s="31"/>
      <c r="CEF163" s="31"/>
      <c r="CEG163" s="31"/>
      <c r="CEH163" s="31"/>
      <c r="CEI163" s="31"/>
      <c r="CEJ163" s="31"/>
      <c r="CEK163" s="31"/>
      <c r="CEL163" s="31"/>
      <c r="CEM163" s="31"/>
      <c r="CEN163" s="31"/>
      <c r="CEO163" s="31"/>
      <c r="CEP163" s="31"/>
      <c r="CEQ163" s="31"/>
      <c r="CER163" s="31"/>
      <c r="CES163" s="31"/>
      <c r="CET163" s="31"/>
      <c r="CEU163" s="31"/>
      <c r="CEV163" s="31"/>
      <c r="CEW163" s="31"/>
      <c r="CEX163" s="31"/>
      <c r="CEY163" s="31"/>
      <c r="CEZ163" s="31"/>
      <c r="CFA163" s="31"/>
      <c r="CFB163" s="31"/>
      <c r="CFC163" s="31"/>
      <c r="CFD163" s="31"/>
      <c r="CFE163" s="31"/>
      <c r="CFF163" s="31"/>
      <c r="CFG163" s="31"/>
      <c r="CFH163" s="31"/>
      <c r="CFI163" s="31"/>
      <c r="CFJ163" s="31"/>
      <c r="CFK163" s="31"/>
      <c r="CFL163" s="31"/>
      <c r="CFM163" s="31"/>
      <c r="CFN163" s="31"/>
      <c r="CFO163" s="31"/>
      <c r="CFP163" s="31"/>
      <c r="CFQ163" s="31"/>
      <c r="CFR163" s="31"/>
      <c r="CFS163" s="31"/>
      <c r="CFT163" s="31"/>
      <c r="CFU163" s="31"/>
      <c r="CFV163" s="31"/>
      <c r="CFW163" s="31"/>
      <c r="CFX163" s="31"/>
      <c r="CFY163" s="31"/>
      <c r="CFZ163" s="31"/>
      <c r="CGA163" s="31"/>
      <c r="CGB163" s="31"/>
      <c r="CGC163" s="31"/>
      <c r="CGD163" s="31"/>
      <c r="CGE163" s="31"/>
      <c r="CGF163" s="31"/>
      <c r="CGG163" s="31"/>
      <c r="CGH163" s="31"/>
      <c r="CGI163" s="31"/>
      <c r="CGJ163" s="31"/>
      <c r="CGK163" s="31"/>
      <c r="CGL163" s="31"/>
      <c r="CGM163" s="31"/>
      <c r="CGN163" s="31"/>
      <c r="CGO163" s="31"/>
      <c r="CGP163" s="31"/>
      <c r="CGQ163" s="31"/>
      <c r="CGR163" s="31"/>
      <c r="CGS163" s="31"/>
      <c r="CGT163" s="31"/>
      <c r="CGU163" s="31"/>
      <c r="CGV163" s="31"/>
      <c r="CGW163" s="31"/>
      <c r="CGX163" s="31"/>
      <c r="CGY163" s="31"/>
      <c r="CGZ163" s="31"/>
      <c r="CHA163" s="31"/>
      <c r="CHB163" s="31"/>
      <c r="CHC163" s="31"/>
      <c r="CHD163" s="31"/>
      <c r="CHE163" s="31"/>
      <c r="CHF163" s="31"/>
      <c r="CHG163" s="31"/>
      <c r="CHH163" s="31"/>
      <c r="CHI163" s="31"/>
      <c r="CHJ163" s="31"/>
      <c r="CHK163" s="31"/>
      <c r="CHL163" s="31"/>
      <c r="CHM163" s="31"/>
      <c r="CHN163" s="31"/>
      <c r="CHO163" s="31"/>
      <c r="CHP163" s="31"/>
      <c r="CHQ163" s="31"/>
      <c r="CHR163" s="31"/>
      <c r="CHS163" s="31"/>
      <c r="CHT163" s="31"/>
      <c r="CHU163" s="31"/>
      <c r="CHV163" s="31"/>
      <c r="CHW163" s="31"/>
      <c r="CHX163" s="31"/>
      <c r="CHY163" s="31"/>
      <c r="CHZ163" s="31"/>
      <c r="CIA163" s="31"/>
      <c r="CIB163" s="31"/>
      <c r="CIC163" s="31"/>
      <c r="CID163" s="31"/>
      <c r="CIE163" s="31"/>
      <c r="CIF163" s="31"/>
      <c r="CIG163" s="31"/>
      <c r="CIH163" s="31"/>
      <c r="CII163" s="31"/>
      <c r="CIJ163" s="31"/>
      <c r="CIK163" s="31"/>
      <c r="CIL163" s="31"/>
      <c r="CIM163" s="31"/>
      <c r="CIN163" s="31"/>
      <c r="CIO163" s="31"/>
      <c r="CIP163" s="31"/>
      <c r="CIQ163" s="31"/>
      <c r="CIR163" s="31"/>
      <c r="CIS163" s="31"/>
      <c r="CIT163" s="31"/>
      <c r="CIU163" s="31"/>
      <c r="CIV163" s="31"/>
      <c r="CIW163" s="31"/>
      <c r="CIX163" s="31"/>
      <c r="CIY163" s="31"/>
      <c r="CIZ163" s="31"/>
      <c r="CJA163" s="31"/>
      <c r="CJB163" s="31"/>
      <c r="CJC163" s="31"/>
      <c r="CJD163" s="31"/>
      <c r="CJE163" s="31"/>
      <c r="CJF163" s="31"/>
      <c r="CJG163" s="31"/>
      <c r="CJH163" s="31"/>
      <c r="CJI163" s="31"/>
      <c r="CJJ163" s="31"/>
      <c r="CJK163" s="31"/>
      <c r="CJL163" s="31"/>
      <c r="CJM163" s="31"/>
      <c r="CJN163" s="31"/>
      <c r="CJO163" s="31"/>
      <c r="CJP163" s="31"/>
      <c r="CJQ163" s="31"/>
      <c r="CJR163" s="31"/>
      <c r="CJS163" s="31"/>
      <c r="CJT163" s="31"/>
      <c r="CJU163" s="31"/>
      <c r="CJV163" s="31"/>
      <c r="CJW163" s="31"/>
      <c r="CJX163" s="31"/>
      <c r="CJY163" s="31"/>
      <c r="CJZ163" s="31"/>
      <c r="CKA163" s="31"/>
      <c r="CKB163" s="31"/>
      <c r="CKC163" s="31"/>
      <c r="CKD163" s="31"/>
      <c r="CKE163" s="31"/>
      <c r="CKF163" s="31"/>
      <c r="CKG163" s="31"/>
      <c r="CKH163" s="31"/>
      <c r="CKI163" s="31"/>
      <c r="CKJ163" s="31"/>
      <c r="CKK163" s="31"/>
      <c r="CKL163" s="31"/>
      <c r="CKM163" s="31"/>
      <c r="CKN163" s="31"/>
      <c r="CKO163" s="31"/>
      <c r="CKP163" s="31"/>
      <c r="CKQ163" s="31"/>
      <c r="CKR163" s="31"/>
      <c r="CKS163" s="31"/>
      <c r="CKT163" s="31"/>
      <c r="CKU163" s="31"/>
      <c r="CKV163" s="31"/>
      <c r="CKW163" s="31"/>
      <c r="CKX163" s="31"/>
      <c r="CKY163" s="31"/>
      <c r="CKZ163" s="31"/>
      <c r="CLA163" s="31"/>
      <c r="CLB163" s="31"/>
      <c r="CLC163" s="31"/>
      <c r="CLD163" s="31"/>
      <c r="CLE163" s="31"/>
      <c r="CLF163" s="31"/>
      <c r="CLG163" s="31"/>
      <c r="CLH163" s="31"/>
      <c r="CLI163" s="31"/>
      <c r="CLJ163" s="31"/>
      <c r="CLK163" s="31"/>
      <c r="CLL163" s="31"/>
      <c r="CLM163" s="31"/>
      <c r="CLN163" s="31"/>
      <c r="CLO163" s="31"/>
      <c r="CLP163" s="31"/>
      <c r="CLQ163" s="31"/>
      <c r="CLR163" s="31"/>
      <c r="CLS163" s="31"/>
      <c r="CLT163" s="31"/>
      <c r="CLU163" s="31"/>
      <c r="CLV163" s="31"/>
      <c r="CLW163" s="31"/>
      <c r="CLX163" s="31"/>
      <c r="CLY163" s="31"/>
      <c r="CLZ163" s="31"/>
      <c r="CMA163" s="31"/>
      <c r="CMB163" s="31"/>
      <c r="CMC163" s="31"/>
      <c r="CMD163" s="31"/>
      <c r="CME163" s="31"/>
      <c r="CMF163" s="31"/>
      <c r="CMG163" s="31"/>
      <c r="CMH163" s="31"/>
      <c r="CMI163" s="31"/>
      <c r="CMJ163" s="31"/>
      <c r="CMK163" s="31"/>
      <c r="CML163" s="31"/>
      <c r="CMM163" s="31"/>
      <c r="CMN163" s="31"/>
      <c r="CMO163" s="31"/>
      <c r="CMP163" s="31"/>
      <c r="CMQ163" s="31"/>
      <c r="CMR163" s="31"/>
      <c r="CMS163" s="31"/>
      <c r="CMT163" s="31"/>
      <c r="CMU163" s="31"/>
      <c r="CMV163" s="31"/>
      <c r="CMW163" s="31"/>
      <c r="CMX163" s="31"/>
      <c r="CMY163" s="31"/>
      <c r="CMZ163" s="31"/>
      <c r="CNA163" s="31"/>
      <c r="CNB163" s="31"/>
      <c r="CNC163" s="31"/>
      <c r="CND163" s="31"/>
      <c r="CNE163" s="31"/>
      <c r="CNF163" s="31"/>
      <c r="CNG163" s="31"/>
      <c r="CNH163" s="31"/>
      <c r="CNI163" s="31"/>
      <c r="CNJ163" s="31"/>
      <c r="CNK163" s="31"/>
      <c r="CNL163" s="31"/>
      <c r="CNM163" s="31"/>
      <c r="CNN163" s="31"/>
      <c r="CNO163" s="31"/>
      <c r="CNP163" s="31"/>
      <c r="CNQ163" s="31"/>
      <c r="CNR163" s="31"/>
      <c r="CNS163" s="31"/>
      <c r="CNT163" s="31"/>
      <c r="CNU163" s="31"/>
      <c r="CNV163" s="31"/>
      <c r="CNW163" s="31"/>
      <c r="CNX163" s="31"/>
      <c r="CNY163" s="31"/>
      <c r="CNZ163" s="31"/>
      <c r="COA163" s="31"/>
      <c r="COB163" s="31"/>
      <c r="COC163" s="31"/>
      <c r="COD163" s="31"/>
      <c r="COE163" s="31"/>
      <c r="COF163" s="31"/>
      <c r="COG163" s="31"/>
      <c r="COH163" s="31"/>
      <c r="COI163" s="31"/>
      <c r="COJ163" s="31"/>
      <c r="COK163" s="31"/>
      <c r="COL163" s="31"/>
      <c r="COM163" s="31"/>
      <c r="CON163" s="31"/>
      <c r="COO163" s="31"/>
      <c r="COP163" s="31"/>
      <c r="COQ163" s="31"/>
      <c r="COR163" s="31"/>
      <c r="COS163" s="31"/>
      <c r="COT163" s="31"/>
      <c r="COU163" s="31"/>
      <c r="COV163" s="31"/>
      <c r="COW163" s="31"/>
      <c r="COX163" s="31"/>
      <c r="COY163" s="31"/>
      <c r="COZ163" s="31"/>
      <c r="CPA163" s="31"/>
      <c r="CPB163" s="31"/>
      <c r="CPC163" s="31"/>
      <c r="CPD163" s="31"/>
      <c r="CPE163" s="31"/>
      <c r="CPF163" s="31"/>
      <c r="CPG163" s="31"/>
      <c r="CPH163" s="31"/>
      <c r="CPI163" s="31"/>
      <c r="CPJ163" s="31"/>
      <c r="CPK163" s="31"/>
      <c r="CPL163" s="31"/>
      <c r="CPM163" s="31"/>
      <c r="CPN163" s="31"/>
      <c r="CPO163" s="31"/>
      <c r="CPP163" s="31"/>
      <c r="CPQ163" s="31"/>
      <c r="CPR163" s="31"/>
      <c r="CPS163" s="31"/>
      <c r="CPT163" s="31"/>
      <c r="CPU163" s="31"/>
      <c r="CPV163" s="31"/>
      <c r="CPW163" s="31"/>
      <c r="CPX163" s="31"/>
      <c r="CPY163" s="31"/>
      <c r="CPZ163" s="31"/>
      <c r="CQA163" s="31"/>
      <c r="CQB163" s="31"/>
      <c r="CQC163" s="31"/>
      <c r="CQD163" s="31"/>
      <c r="CQE163" s="31"/>
      <c r="CQF163" s="31"/>
      <c r="CQG163" s="31"/>
      <c r="CQH163" s="31"/>
      <c r="CQI163" s="31"/>
      <c r="CQJ163" s="31"/>
      <c r="CQK163" s="31"/>
      <c r="CQL163" s="31"/>
      <c r="CQM163" s="31"/>
      <c r="CQN163" s="31"/>
      <c r="CQO163" s="31"/>
      <c r="CQP163" s="31"/>
      <c r="CQQ163" s="31"/>
      <c r="CQR163" s="31"/>
      <c r="CQS163" s="31"/>
      <c r="CQT163" s="31"/>
      <c r="CQU163" s="31"/>
      <c r="CQV163" s="31"/>
      <c r="CQW163" s="31"/>
      <c r="CQX163" s="31"/>
      <c r="CQY163" s="31"/>
      <c r="CQZ163" s="31"/>
      <c r="CRA163" s="31"/>
      <c r="CRB163" s="31"/>
      <c r="CRC163" s="31"/>
      <c r="CRD163" s="31"/>
      <c r="CRE163" s="31"/>
      <c r="CRF163" s="31"/>
      <c r="CRG163" s="31"/>
      <c r="CRH163" s="31"/>
      <c r="CRI163" s="31"/>
      <c r="CRJ163" s="31"/>
      <c r="CRK163" s="31"/>
      <c r="CRL163" s="31"/>
      <c r="CRM163" s="31"/>
      <c r="CRN163" s="31"/>
      <c r="CRO163" s="31"/>
      <c r="CRP163" s="31"/>
      <c r="CRQ163" s="31"/>
      <c r="CRR163" s="31"/>
      <c r="CRS163" s="31"/>
      <c r="CRT163" s="31"/>
      <c r="CRU163" s="31"/>
      <c r="CRV163" s="31"/>
      <c r="CRW163" s="31"/>
      <c r="CRX163" s="31"/>
      <c r="CRY163" s="31"/>
      <c r="CRZ163" s="31"/>
      <c r="CSA163" s="31"/>
      <c r="CSB163" s="31"/>
      <c r="CSC163" s="31"/>
      <c r="CSD163" s="31"/>
      <c r="CSE163" s="31"/>
      <c r="CSF163" s="31"/>
      <c r="CSG163" s="31"/>
      <c r="CSH163" s="31"/>
      <c r="CSI163" s="31"/>
      <c r="CSJ163" s="31"/>
      <c r="CSK163" s="31"/>
      <c r="CSL163" s="31"/>
      <c r="CSM163" s="31"/>
      <c r="CSN163" s="31"/>
      <c r="CSO163" s="31"/>
      <c r="CSP163" s="31"/>
      <c r="CSQ163" s="31"/>
      <c r="CSR163" s="31"/>
      <c r="CSS163" s="31"/>
      <c r="CST163" s="31"/>
      <c r="CSU163" s="31"/>
      <c r="CSV163" s="31"/>
      <c r="CSW163" s="31"/>
      <c r="CSX163" s="31"/>
      <c r="CSY163" s="31"/>
      <c r="CSZ163" s="31"/>
      <c r="CTA163" s="31"/>
      <c r="CTB163" s="31"/>
      <c r="CTC163" s="31"/>
      <c r="CTD163" s="31"/>
      <c r="CTE163" s="31"/>
      <c r="CTF163" s="31"/>
      <c r="CTG163" s="31"/>
      <c r="CTH163" s="31"/>
      <c r="CTI163" s="31"/>
      <c r="CTJ163" s="31"/>
      <c r="CTK163" s="31"/>
      <c r="CTL163" s="31"/>
      <c r="CTM163" s="31"/>
      <c r="CTN163" s="31"/>
      <c r="CTO163" s="31"/>
      <c r="CTP163" s="31"/>
      <c r="CTQ163" s="31"/>
      <c r="CTR163" s="31"/>
      <c r="CTS163" s="31"/>
      <c r="CTT163" s="31"/>
      <c r="CTU163" s="31"/>
      <c r="CTV163" s="31"/>
      <c r="CTW163" s="31"/>
      <c r="CTX163" s="31"/>
      <c r="CTY163" s="31"/>
      <c r="CTZ163" s="31"/>
      <c r="CUA163" s="31"/>
      <c r="CUB163" s="31"/>
      <c r="CUC163" s="31"/>
      <c r="CUD163" s="31"/>
      <c r="CUE163" s="31"/>
      <c r="CUF163" s="31"/>
      <c r="CUG163" s="31"/>
      <c r="CUH163" s="31"/>
      <c r="CUI163" s="31"/>
      <c r="CUJ163" s="31"/>
      <c r="CUK163" s="31"/>
      <c r="CUL163" s="31"/>
      <c r="CUM163" s="31"/>
      <c r="CUN163" s="31"/>
      <c r="CUO163" s="31"/>
      <c r="CUP163" s="31"/>
      <c r="CUQ163" s="31"/>
      <c r="CUR163" s="31"/>
      <c r="CUS163" s="31"/>
      <c r="CUT163" s="31"/>
      <c r="CUU163" s="31"/>
      <c r="CUV163" s="31"/>
      <c r="CUW163" s="31"/>
      <c r="CUX163" s="31"/>
      <c r="CUY163" s="31"/>
      <c r="CUZ163" s="31"/>
      <c r="CVA163" s="31"/>
      <c r="CVB163" s="31"/>
      <c r="CVC163" s="31"/>
      <c r="CVD163" s="31"/>
      <c r="CVE163" s="31"/>
      <c r="CVF163" s="31"/>
      <c r="CVG163" s="31"/>
      <c r="CVH163" s="31"/>
      <c r="CVI163" s="31"/>
      <c r="CVJ163" s="31"/>
      <c r="CVK163" s="31"/>
      <c r="CVL163" s="31"/>
      <c r="CVM163" s="31"/>
      <c r="CVN163" s="31"/>
      <c r="CVO163" s="31"/>
      <c r="CVP163" s="31"/>
      <c r="CVQ163" s="31"/>
      <c r="CVR163" s="31"/>
      <c r="CVS163" s="31"/>
      <c r="CVT163" s="31"/>
      <c r="CVU163" s="31"/>
      <c r="CVV163" s="31"/>
      <c r="CVW163" s="31"/>
      <c r="CVX163" s="31"/>
      <c r="CVY163" s="31"/>
      <c r="CVZ163" s="31"/>
      <c r="CWA163" s="31"/>
      <c r="CWB163" s="31"/>
      <c r="CWC163" s="31"/>
      <c r="CWD163" s="31"/>
      <c r="CWE163" s="31"/>
      <c r="CWF163" s="31"/>
      <c r="CWG163" s="31"/>
      <c r="CWH163" s="31"/>
      <c r="CWI163" s="31"/>
      <c r="CWJ163" s="31"/>
      <c r="CWK163" s="31"/>
      <c r="CWL163" s="31"/>
      <c r="CWM163" s="31"/>
      <c r="CWN163" s="31"/>
      <c r="CWO163" s="31"/>
      <c r="CWP163" s="31"/>
      <c r="CWQ163" s="31"/>
      <c r="CWR163" s="31"/>
      <c r="CWS163" s="31"/>
      <c r="CWT163" s="31"/>
      <c r="CWU163" s="31"/>
      <c r="CWV163" s="31"/>
      <c r="CWW163" s="31"/>
      <c r="CWX163" s="31"/>
      <c r="CWY163" s="31"/>
      <c r="CWZ163" s="31"/>
      <c r="CXA163" s="31"/>
      <c r="CXB163" s="31"/>
      <c r="CXC163" s="31"/>
      <c r="CXD163" s="31"/>
      <c r="CXE163" s="31"/>
      <c r="CXF163" s="31"/>
      <c r="CXG163" s="31"/>
      <c r="CXH163" s="31"/>
    </row>
    <row r="164" spans="1:2660" s="82" customFormat="1" ht="31.5" customHeight="1" x14ac:dyDescent="0.2">
      <c r="A164" s="8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1"/>
      <c r="BW164" s="31"/>
      <c r="BX164" s="31"/>
      <c r="BY164" s="31"/>
      <c r="BZ164" s="31"/>
      <c r="CA164" s="31"/>
      <c r="CB164" s="31"/>
      <c r="CC164" s="31"/>
      <c r="CD164" s="31"/>
      <c r="CE164" s="31"/>
      <c r="CF164" s="31"/>
      <c r="CG164" s="31"/>
      <c r="CH164" s="31"/>
      <c r="CI164" s="31"/>
      <c r="CJ164" s="31"/>
      <c r="CK164" s="31"/>
      <c r="CL164" s="31"/>
      <c r="CM164" s="31"/>
      <c r="CN164" s="31"/>
      <c r="CO164" s="31"/>
      <c r="CP164" s="31"/>
      <c r="CQ164" s="31"/>
      <c r="CR164" s="31"/>
      <c r="CS164" s="31"/>
      <c r="CT164" s="31"/>
      <c r="CU164" s="31"/>
      <c r="CV164" s="31"/>
      <c r="CW164" s="31"/>
      <c r="CX164" s="31"/>
      <c r="CY164" s="31"/>
      <c r="CZ164" s="31"/>
      <c r="DA164" s="31"/>
      <c r="DB164" s="31"/>
      <c r="DC164" s="31"/>
      <c r="DD164" s="31"/>
      <c r="DE164" s="31"/>
      <c r="DF164" s="31"/>
      <c r="DG164" s="31"/>
      <c r="DH164" s="31"/>
      <c r="DI164" s="31"/>
      <c r="DJ164" s="31"/>
      <c r="DK164" s="31"/>
      <c r="DL164" s="31"/>
      <c r="DM164" s="31"/>
      <c r="DN164" s="31"/>
      <c r="DO164" s="31"/>
      <c r="DP164" s="31"/>
      <c r="DQ164" s="31"/>
      <c r="DR164" s="31"/>
      <c r="DS164" s="31"/>
      <c r="DT164" s="31"/>
      <c r="DU164" s="31"/>
      <c r="DV164" s="31"/>
      <c r="DW164" s="31"/>
      <c r="DX164" s="31"/>
      <c r="DY164" s="31"/>
      <c r="DZ164" s="31"/>
      <c r="EA164" s="31"/>
      <c r="EB164" s="31"/>
      <c r="EC164" s="31"/>
      <c r="ED164" s="31"/>
      <c r="EE164" s="31"/>
      <c r="EF164" s="31"/>
      <c r="EG164" s="31"/>
      <c r="EH164" s="31"/>
      <c r="EI164" s="31"/>
      <c r="EJ164" s="31"/>
      <c r="EK164" s="31"/>
      <c r="EL164" s="31"/>
      <c r="EM164" s="31"/>
      <c r="EN164" s="31"/>
      <c r="EO164" s="31"/>
      <c r="EP164" s="31"/>
      <c r="EQ164" s="31"/>
      <c r="ER164" s="31"/>
      <c r="ES164" s="31"/>
      <c r="ET164" s="31"/>
      <c r="EU164" s="31"/>
      <c r="EV164" s="31"/>
      <c r="EW164" s="31"/>
      <c r="EX164" s="31"/>
      <c r="EY164" s="31"/>
      <c r="EZ164" s="31"/>
      <c r="FA164" s="31"/>
      <c r="FB164" s="31"/>
      <c r="FC164" s="31"/>
      <c r="FD164" s="31"/>
      <c r="FE164" s="31"/>
      <c r="FF164" s="31"/>
      <c r="FG164" s="31"/>
      <c r="FH164" s="31"/>
      <c r="FI164" s="31"/>
      <c r="FJ164" s="31"/>
      <c r="FK164" s="31"/>
      <c r="FL164" s="31"/>
      <c r="FM164" s="31"/>
      <c r="FN164" s="31"/>
      <c r="FO164" s="31"/>
      <c r="FP164" s="31"/>
      <c r="FQ164" s="31"/>
      <c r="FR164" s="31"/>
      <c r="FS164" s="31"/>
      <c r="FT164" s="31"/>
      <c r="FU164" s="31"/>
      <c r="FV164" s="31"/>
      <c r="FW164" s="31"/>
      <c r="FX164" s="31"/>
      <c r="FY164" s="31"/>
      <c r="FZ164" s="31"/>
      <c r="GA164" s="31"/>
      <c r="GB164" s="31"/>
      <c r="GC164" s="31"/>
      <c r="GD164" s="31"/>
      <c r="GE164" s="31"/>
      <c r="GF164" s="31"/>
      <c r="GG164" s="31"/>
      <c r="GH164" s="31"/>
      <c r="GI164" s="31"/>
      <c r="GJ164" s="31"/>
      <c r="GK164" s="31"/>
      <c r="GL164" s="31"/>
      <c r="GM164" s="31"/>
      <c r="GN164" s="31"/>
      <c r="GO164" s="31"/>
      <c r="GP164" s="31"/>
      <c r="GQ164" s="31"/>
      <c r="GR164" s="31"/>
      <c r="GS164" s="31"/>
      <c r="GT164" s="31"/>
      <c r="GU164" s="31"/>
      <c r="GV164" s="31"/>
      <c r="GW164" s="31"/>
      <c r="GX164" s="31"/>
      <c r="GY164" s="31"/>
      <c r="GZ164" s="31"/>
      <c r="HA164" s="31"/>
      <c r="HB164" s="31"/>
      <c r="HC164" s="31"/>
      <c r="HD164" s="31"/>
      <c r="HE164" s="31"/>
      <c r="HF164" s="31"/>
      <c r="HG164" s="31"/>
      <c r="HH164" s="31"/>
      <c r="HI164" s="31"/>
      <c r="HJ164" s="31"/>
      <c r="HK164" s="31"/>
      <c r="HL164" s="31"/>
      <c r="HM164" s="31"/>
      <c r="HN164" s="31"/>
      <c r="HO164" s="31"/>
      <c r="HP164" s="31"/>
      <c r="HQ164" s="31"/>
      <c r="HR164" s="31"/>
      <c r="HS164" s="31"/>
      <c r="HT164" s="31"/>
      <c r="HU164" s="31"/>
      <c r="HV164" s="31"/>
      <c r="HW164" s="31"/>
      <c r="HX164" s="31"/>
      <c r="HY164" s="31"/>
      <c r="HZ164" s="31"/>
      <c r="IA164" s="31"/>
      <c r="IB164" s="31"/>
      <c r="IC164" s="31"/>
      <c r="ID164" s="31"/>
      <c r="IE164" s="31"/>
      <c r="IF164" s="31"/>
      <c r="IG164" s="31"/>
      <c r="IH164" s="31"/>
      <c r="II164" s="31"/>
      <c r="IJ164" s="31"/>
      <c r="IK164" s="31"/>
      <c r="IL164" s="31"/>
      <c r="IM164" s="31"/>
      <c r="IN164" s="31"/>
      <c r="IO164" s="31"/>
      <c r="IP164" s="31"/>
      <c r="IQ164" s="31"/>
      <c r="IR164" s="31"/>
      <c r="IS164" s="31"/>
      <c r="IT164" s="31"/>
      <c r="IU164" s="31"/>
      <c r="IV164" s="31"/>
      <c r="IW164" s="31"/>
      <c r="IX164" s="31"/>
      <c r="IY164" s="31"/>
      <c r="IZ164" s="31"/>
      <c r="JA164" s="31"/>
      <c r="JB164" s="31"/>
      <c r="JC164" s="31"/>
      <c r="JD164" s="31"/>
      <c r="JE164" s="31"/>
      <c r="JF164" s="31"/>
      <c r="JG164" s="31"/>
      <c r="JH164" s="31"/>
      <c r="JI164" s="31"/>
      <c r="JJ164" s="31"/>
      <c r="JK164" s="31"/>
      <c r="JL164" s="31"/>
      <c r="JM164" s="31"/>
      <c r="JN164" s="31"/>
      <c r="JO164" s="31"/>
      <c r="JP164" s="31"/>
      <c r="JQ164" s="31"/>
      <c r="JR164" s="31"/>
      <c r="JS164" s="31"/>
      <c r="JT164" s="31"/>
      <c r="JU164" s="31"/>
      <c r="JV164" s="31"/>
      <c r="JW164" s="31"/>
      <c r="JX164" s="31"/>
      <c r="JY164" s="31"/>
      <c r="JZ164" s="31"/>
      <c r="KA164" s="31"/>
      <c r="KB164" s="31"/>
      <c r="KC164" s="31"/>
      <c r="KD164" s="31"/>
      <c r="KE164" s="31"/>
      <c r="KF164" s="31"/>
      <c r="KG164" s="31"/>
      <c r="KH164" s="31"/>
      <c r="KI164" s="31"/>
      <c r="KJ164" s="31"/>
      <c r="KK164" s="31"/>
      <c r="KL164" s="31"/>
      <c r="KM164" s="31"/>
      <c r="KN164" s="31"/>
      <c r="KO164" s="31"/>
      <c r="KP164" s="31"/>
      <c r="KQ164" s="31"/>
      <c r="KR164" s="31"/>
      <c r="KS164" s="31"/>
      <c r="KT164" s="31"/>
      <c r="KU164" s="31"/>
      <c r="KV164" s="31"/>
      <c r="KW164" s="31"/>
      <c r="KX164" s="31"/>
      <c r="KY164" s="31"/>
      <c r="KZ164" s="31"/>
      <c r="LA164" s="31"/>
      <c r="LB164" s="31"/>
      <c r="LC164" s="31"/>
      <c r="LD164" s="31"/>
      <c r="LE164" s="31"/>
      <c r="LF164" s="31"/>
      <c r="LG164" s="31"/>
      <c r="LH164" s="31"/>
      <c r="LI164" s="31"/>
      <c r="LJ164" s="31"/>
      <c r="LK164" s="31"/>
      <c r="LL164" s="31"/>
      <c r="LM164" s="31"/>
      <c r="LN164" s="31"/>
      <c r="LO164" s="31"/>
      <c r="LP164" s="31"/>
      <c r="LQ164" s="31"/>
      <c r="LR164" s="31"/>
      <c r="LS164" s="31"/>
      <c r="LT164" s="31"/>
      <c r="LU164" s="31"/>
      <c r="LV164" s="31"/>
      <c r="LW164" s="31"/>
      <c r="LX164" s="31"/>
      <c r="LY164" s="31"/>
      <c r="LZ164" s="31"/>
      <c r="MA164" s="31"/>
      <c r="MB164" s="31"/>
      <c r="MC164" s="31"/>
      <c r="MD164" s="31"/>
      <c r="ME164" s="31"/>
      <c r="MF164" s="31"/>
      <c r="MG164" s="31"/>
      <c r="MH164" s="31"/>
      <c r="MI164" s="31"/>
      <c r="MJ164" s="31"/>
      <c r="MK164" s="31"/>
      <c r="ML164" s="31"/>
      <c r="MM164" s="31"/>
      <c r="MN164" s="31"/>
      <c r="MO164" s="31"/>
      <c r="MP164" s="31"/>
      <c r="MQ164" s="31"/>
      <c r="MR164" s="31"/>
      <c r="MS164" s="31"/>
      <c r="MT164" s="31"/>
      <c r="MU164" s="31"/>
      <c r="MV164" s="31"/>
      <c r="MW164" s="31"/>
      <c r="MX164" s="31"/>
      <c r="MY164" s="31"/>
      <c r="MZ164" s="31"/>
      <c r="NA164" s="31"/>
      <c r="NB164" s="31"/>
      <c r="NC164" s="31"/>
      <c r="ND164" s="31"/>
      <c r="NE164" s="31"/>
      <c r="NF164" s="31"/>
      <c r="NG164" s="31"/>
      <c r="NH164" s="31"/>
      <c r="NI164" s="31"/>
      <c r="NJ164" s="31"/>
      <c r="NK164" s="31"/>
      <c r="NL164" s="31"/>
      <c r="NM164" s="31"/>
      <c r="NN164" s="31"/>
      <c r="NO164" s="31"/>
      <c r="NP164" s="31"/>
      <c r="NQ164" s="31"/>
      <c r="NR164" s="31"/>
      <c r="NS164" s="31"/>
      <c r="NT164" s="31"/>
      <c r="NU164" s="31"/>
      <c r="NV164" s="31"/>
      <c r="NW164" s="31"/>
      <c r="NX164" s="31"/>
      <c r="NY164" s="31"/>
      <c r="NZ164" s="31"/>
      <c r="OA164" s="31"/>
      <c r="OB164" s="31"/>
      <c r="OC164" s="31"/>
      <c r="OD164" s="31"/>
      <c r="OE164" s="31"/>
      <c r="OF164" s="31"/>
      <c r="OG164" s="31"/>
      <c r="OH164" s="31"/>
      <c r="OI164" s="31"/>
      <c r="OJ164" s="31"/>
      <c r="OK164" s="31"/>
      <c r="OL164" s="31"/>
      <c r="OM164" s="31"/>
      <c r="ON164" s="31"/>
      <c r="OO164" s="31"/>
      <c r="OP164" s="31"/>
      <c r="OQ164" s="31"/>
      <c r="OR164" s="31"/>
      <c r="OS164" s="31"/>
      <c r="OT164" s="31"/>
      <c r="OU164" s="31"/>
      <c r="OV164" s="31"/>
      <c r="OW164" s="31"/>
      <c r="OX164" s="31"/>
      <c r="OY164" s="31"/>
      <c r="OZ164" s="31"/>
      <c r="PA164" s="31"/>
      <c r="PB164" s="31"/>
      <c r="PC164" s="31"/>
      <c r="PD164" s="31"/>
      <c r="PE164" s="31"/>
      <c r="PF164" s="31"/>
      <c r="PG164" s="31"/>
      <c r="PH164" s="31"/>
      <c r="PI164" s="31"/>
      <c r="PJ164" s="31"/>
      <c r="PK164" s="31"/>
      <c r="PL164" s="31"/>
      <c r="PM164" s="31"/>
      <c r="PN164" s="31"/>
      <c r="PO164" s="31"/>
      <c r="PP164" s="31"/>
      <c r="PQ164" s="31"/>
      <c r="PR164" s="31"/>
      <c r="PS164" s="31"/>
      <c r="PT164" s="31"/>
      <c r="PU164" s="31"/>
      <c r="PV164" s="31"/>
      <c r="PW164" s="31"/>
      <c r="PX164" s="31"/>
      <c r="PY164" s="31"/>
      <c r="PZ164" s="31"/>
      <c r="QA164" s="31"/>
      <c r="QB164" s="31"/>
      <c r="QC164" s="31"/>
      <c r="QD164" s="31"/>
      <c r="QE164" s="31"/>
      <c r="QF164" s="31"/>
      <c r="QG164" s="31"/>
      <c r="QH164" s="31"/>
      <c r="QI164" s="31"/>
      <c r="QJ164" s="31"/>
      <c r="QK164" s="31"/>
      <c r="QL164" s="31"/>
      <c r="QM164" s="31"/>
      <c r="QN164" s="31"/>
      <c r="QO164" s="31"/>
      <c r="QP164" s="31"/>
      <c r="QQ164" s="31"/>
      <c r="QR164" s="31"/>
      <c r="QS164" s="31"/>
      <c r="QT164" s="31"/>
      <c r="QU164" s="31"/>
      <c r="QV164" s="31"/>
      <c r="QW164" s="31"/>
      <c r="QX164" s="31"/>
      <c r="QY164" s="31"/>
      <c r="QZ164" s="31"/>
      <c r="RA164" s="31"/>
      <c r="RB164" s="31"/>
      <c r="RC164" s="31"/>
      <c r="RD164" s="31"/>
      <c r="RE164" s="31"/>
      <c r="RF164" s="31"/>
      <c r="RG164" s="31"/>
      <c r="RH164" s="31"/>
      <c r="RI164" s="31"/>
      <c r="RJ164" s="31"/>
      <c r="RK164" s="31"/>
      <c r="RL164" s="31"/>
      <c r="RM164" s="31"/>
      <c r="RN164" s="31"/>
      <c r="RO164" s="31"/>
      <c r="RP164" s="31"/>
      <c r="RQ164" s="31"/>
      <c r="RR164" s="31"/>
      <c r="RS164" s="31"/>
      <c r="RT164" s="31"/>
      <c r="RU164" s="31"/>
      <c r="RV164" s="31"/>
      <c r="RW164" s="31"/>
      <c r="RX164" s="31"/>
      <c r="RY164" s="31"/>
      <c r="RZ164" s="31"/>
      <c r="SA164" s="31"/>
      <c r="SB164" s="31"/>
      <c r="SC164" s="31"/>
      <c r="SD164" s="31"/>
      <c r="SE164" s="31"/>
      <c r="SF164" s="31"/>
      <c r="SG164" s="31"/>
      <c r="SH164" s="31"/>
      <c r="SI164" s="31"/>
      <c r="SJ164" s="31"/>
      <c r="SK164" s="31"/>
      <c r="SL164" s="31"/>
      <c r="SM164" s="31"/>
      <c r="SN164" s="31"/>
      <c r="SO164" s="31"/>
      <c r="SP164" s="31"/>
      <c r="SQ164" s="31"/>
      <c r="SR164" s="31"/>
      <c r="SS164" s="31"/>
      <c r="ST164" s="31"/>
      <c r="SU164" s="31"/>
      <c r="SV164" s="31"/>
      <c r="SW164" s="31"/>
      <c r="SX164" s="31"/>
      <c r="SY164" s="31"/>
      <c r="SZ164" s="31"/>
      <c r="TA164" s="31"/>
      <c r="TB164" s="31"/>
      <c r="TC164" s="31"/>
      <c r="TD164" s="31"/>
      <c r="TE164" s="31"/>
      <c r="TF164" s="31"/>
      <c r="TG164" s="31"/>
      <c r="TH164" s="31"/>
      <c r="TI164" s="31"/>
      <c r="TJ164" s="31"/>
      <c r="TK164" s="31"/>
      <c r="TL164" s="31"/>
      <c r="TM164" s="31"/>
      <c r="TN164" s="31"/>
      <c r="TO164" s="31"/>
      <c r="TP164" s="31"/>
      <c r="TQ164" s="31"/>
      <c r="TR164" s="31"/>
      <c r="TS164" s="31"/>
      <c r="TT164" s="31"/>
      <c r="TU164" s="31"/>
      <c r="TV164" s="31"/>
      <c r="TW164" s="31"/>
      <c r="TX164" s="31"/>
      <c r="TY164" s="31"/>
      <c r="TZ164" s="31"/>
      <c r="UA164" s="31"/>
      <c r="UB164" s="31"/>
      <c r="UC164" s="31"/>
      <c r="UD164" s="31"/>
      <c r="UE164" s="31"/>
      <c r="UF164" s="31"/>
      <c r="UG164" s="31"/>
      <c r="UH164" s="31"/>
      <c r="UI164" s="31"/>
      <c r="UJ164" s="31"/>
      <c r="UK164" s="31"/>
      <c r="UL164" s="31"/>
      <c r="UM164" s="31"/>
      <c r="UN164" s="31"/>
      <c r="UO164" s="31"/>
      <c r="UP164" s="31"/>
      <c r="UQ164" s="31"/>
      <c r="UR164" s="31"/>
      <c r="US164" s="31"/>
      <c r="UT164" s="31"/>
      <c r="UU164" s="31"/>
      <c r="UV164" s="31"/>
      <c r="UW164" s="31"/>
      <c r="UX164" s="31"/>
      <c r="UY164" s="31"/>
      <c r="UZ164" s="31"/>
      <c r="VA164" s="31"/>
      <c r="VB164" s="31"/>
      <c r="VC164" s="31"/>
      <c r="VD164" s="31"/>
      <c r="VE164" s="31"/>
      <c r="VF164" s="31"/>
      <c r="VG164" s="31"/>
      <c r="VH164" s="31"/>
      <c r="VI164" s="31"/>
      <c r="VJ164" s="31"/>
      <c r="VK164" s="31"/>
      <c r="VL164" s="31"/>
      <c r="VM164" s="31"/>
      <c r="VN164" s="31"/>
      <c r="VO164" s="31"/>
      <c r="VP164" s="31"/>
      <c r="VQ164" s="31"/>
      <c r="VR164" s="31"/>
      <c r="VS164" s="31"/>
      <c r="VT164" s="31"/>
      <c r="VU164" s="31"/>
      <c r="VV164" s="31"/>
      <c r="VW164" s="31"/>
      <c r="VX164" s="31"/>
      <c r="VY164" s="31"/>
      <c r="VZ164" s="31"/>
      <c r="WA164" s="31"/>
      <c r="WB164" s="31"/>
      <c r="WC164" s="31"/>
      <c r="WD164" s="31"/>
      <c r="WE164" s="31"/>
      <c r="WF164" s="31"/>
      <c r="WG164" s="31"/>
      <c r="WH164" s="31"/>
      <c r="WI164" s="31"/>
      <c r="WJ164" s="31"/>
      <c r="WK164" s="31"/>
      <c r="WL164" s="31"/>
      <c r="WM164" s="31"/>
      <c r="WN164" s="31"/>
      <c r="WO164" s="31"/>
      <c r="WP164" s="31"/>
      <c r="WQ164" s="31"/>
      <c r="WR164" s="31"/>
      <c r="WS164" s="31"/>
      <c r="WT164" s="31"/>
      <c r="WU164" s="31"/>
      <c r="WV164" s="31"/>
      <c r="WW164" s="31"/>
      <c r="WX164" s="31"/>
      <c r="WY164" s="31"/>
      <c r="WZ164" s="31"/>
      <c r="XA164" s="31"/>
      <c r="XB164" s="31"/>
      <c r="XC164" s="31"/>
      <c r="XD164" s="31"/>
      <c r="XE164" s="31"/>
      <c r="XF164" s="31"/>
      <c r="XG164" s="31"/>
      <c r="XH164" s="31"/>
      <c r="XI164" s="31"/>
      <c r="XJ164" s="31"/>
      <c r="XK164" s="31"/>
      <c r="XL164" s="31"/>
      <c r="XM164" s="31"/>
      <c r="XN164" s="31"/>
      <c r="XO164" s="31"/>
      <c r="XP164" s="31"/>
      <c r="XQ164" s="31"/>
      <c r="XR164" s="31"/>
      <c r="XS164" s="31"/>
      <c r="XT164" s="31"/>
      <c r="XU164" s="31"/>
      <c r="XV164" s="31"/>
      <c r="XW164" s="31"/>
      <c r="XX164" s="31"/>
      <c r="XY164" s="31"/>
      <c r="XZ164" s="31"/>
      <c r="YA164" s="31"/>
      <c r="YB164" s="31"/>
      <c r="YC164" s="31"/>
      <c r="YD164" s="31"/>
      <c r="YE164" s="31"/>
      <c r="YF164" s="31"/>
      <c r="YG164" s="31"/>
      <c r="YH164" s="31"/>
      <c r="YI164" s="31"/>
      <c r="YJ164" s="31"/>
      <c r="YK164" s="31"/>
      <c r="YL164" s="31"/>
      <c r="YM164" s="31"/>
      <c r="YN164" s="31"/>
      <c r="YO164" s="31"/>
      <c r="YP164" s="31"/>
      <c r="YQ164" s="31"/>
      <c r="YR164" s="31"/>
      <c r="YS164" s="31"/>
      <c r="YT164" s="31"/>
      <c r="YU164" s="31"/>
      <c r="YV164" s="31"/>
      <c r="YW164" s="31"/>
      <c r="YX164" s="31"/>
      <c r="YY164" s="31"/>
      <c r="YZ164" s="31"/>
      <c r="ZA164" s="31"/>
      <c r="ZB164" s="31"/>
      <c r="ZC164" s="31"/>
      <c r="ZD164" s="31"/>
      <c r="ZE164" s="31"/>
      <c r="ZF164" s="31"/>
      <c r="ZG164" s="31"/>
      <c r="ZH164" s="31"/>
      <c r="ZI164" s="31"/>
      <c r="ZJ164" s="31"/>
      <c r="ZK164" s="31"/>
      <c r="ZL164" s="31"/>
      <c r="ZM164" s="31"/>
      <c r="ZN164" s="31"/>
      <c r="ZO164" s="31"/>
      <c r="ZP164" s="31"/>
      <c r="ZQ164" s="31"/>
      <c r="ZR164" s="31"/>
      <c r="ZS164" s="31"/>
      <c r="ZT164" s="31"/>
      <c r="ZU164" s="31"/>
      <c r="ZV164" s="31"/>
      <c r="ZW164" s="31"/>
      <c r="ZX164" s="31"/>
      <c r="ZY164" s="31"/>
      <c r="ZZ164" s="31"/>
      <c r="AAA164" s="31"/>
      <c r="AAB164" s="31"/>
      <c r="AAC164" s="31"/>
      <c r="AAD164" s="31"/>
      <c r="AAE164" s="31"/>
      <c r="AAF164" s="31"/>
      <c r="AAG164" s="31"/>
      <c r="AAH164" s="31"/>
      <c r="AAI164" s="31"/>
      <c r="AAJ164" s="31"/>
      <c r="AAK164" s="31"/>
      <c r="AAL164" s="31"/>
      <c r="AAM164" s="31"/>
      <c r="AAN164" s="31"/>
      <c r="AAO164" s="31"/>
      <c r="AAP164" s="31"/>
      <c r="AAQ164" s="31"/>
      <c r="AAR164" s="31"/>
      <c r="AAS164" s="31"/>
      <c r="AAT164" s="31"/>
      <c r="AAU164" s="31"/>
      <c r="AAV164" s="31"/>
      <c r="AAW164" s="31"/>
      <c r="AAX164" s="31"/>
      <c r="AAY164" s="31"/>
      <c r="AAZ164" s="31"/>
      <c r="ABA164" s="31"/>
      <c r="ABB164" s="31"/>
      <c r="ABC164" s="31"/>
      <c r="ABD164" s="31"/>
      <c r="ABE164" s="31"/>
      <c r="ABF164" s="31"/>
      <c r="ABG164" s="31"/>
      <c r="ABH164" s="31"/>
      <c r="ABI164" s="31"/>
      <c r="ABJ164" s="31"/>
      <c r="ABK164" s="31"/>
      <c r="ABL164" s="31"/>
      <c r="ABM164" s="31"/>
      <c r="ABN164" s="31"/>
      <c r="ABO164" s="31"/>
      <c r="ABP164" s="31"/>
      <c r="ABQ164" s="31"/>
      <c r="ABR164" s="31"/>
      <c r="ABS164" s="31"/>
      <c r="ABT164" s="31"/>
      <c r="ABU164" s="31"/>
      <c r="ABV164" s="31"/>
      <c r="ABW164" s="31"/>
      <c r="ABX164" s="31"/>
      <c r="ABY164" s="31"/>
      <c r="ABZ164" s="31"/>
      <c r="ACA164" s="31"/>
      <c r="ACB164" s="31"/>
      <c r="ACC164" s="31"/>
      <c r="ACD164" s="31"/>
      <c r="ACE164" s="31"/>
      <c r="ACF164" s="31"/>
      <c r="ACG164" s="31"/>
      <c r="ACH164" s="31"/>
      <c r="ACI164" s="31"/>
      <c r="ACJ164" s="31"/>
      <c r="ACK164" s="31"/>
      <c r="ACL164" s="31"/>
      <c r="ACM164" s="31"/>
      <c r="ACN164" s="31"/>
      <c r="ACO164" s="31"/>
      <c r="ACP164" s="31"/>
      <c r="ACQ164" s="31"/>
      <c r="ACR164" s="31"/>
      <c r="ACS164" s="31"/>
      <c r="ACT164" s="31"/>
      <c r="ACU164" s="31"/>
      <c r="ACV164" s="31"/>
      <c r="ACW164" s="31"/>
      <c r="ACX164" s="31"/>
      <c r="ACY164" s="31"/>
      <c r="ACZ164" s="31"/>
      <c r="ADA164" s="31"/>
      <c r="ADB164" s="31"/>
      <c r="ADC164" s="31"/>
      <c r="ADD164" s="31"/>
      <c r="ADE164" s="31"/>
      <c r="ADF164" s="31"/>
      <c r="ADG164" s="31"/>
      <c r="ADH164" s="31"/>
      <c r="ADI164" s="31"/>
      <c r="ADJ164" s="31"/>
      <c r="ADK164" s="31"/>
      <c r="ADL164" s="31"/>
      <c r="ADM164" s="31"/>
      <c r="ADN164" s="31"/>
      <c r="ADO164" s="31"/>
      <c r="ADP164" s="31"/>
      <c r="ADQ164" s="31"/>
      <c r="ADR164" s="31"/>
      <c r="ADS164" s="31"/>
      <c r="ADT164" s="31"/>
      <c r="ADU164" s="31"/>
      <c r="ADV164" s="31"/>
      <c r="ADW164" s="31"/>
      <c r="ADX164" s="31"/>
      <c r="ADY164" s="31"/>
      <c r="ADZ164" s="31"/>
      <c r="AEA164" s="31"/>
      <c r="AEB164" s="31"/>
      <c r="AEC164" s="31"/>
      <c r="AED164" s="31"/>
      <c r="AEE164" s="31"/>
      <c r="AEF164" s="31"/>
      <c r="AEG164" s="31"/>
      <c r="AEH164" s="31"/>
      <c r="AEI164" s="31"/>
      <c r="AEJ164" s="31"/>
      <c r="AEK164" s="31"/>
      <c r="AEL164" s="31"/>
      <c r="AEM164" s="31"/>
      <c r="AEN164" s="31"/>
      <c r="AEO164" s="31"/>
      <c r="AEP164" s="31"/>
      <c r="AEQ164" s="31"/>
      <c r="AER164" s="31"/>
      <c r="AES164" s="31"/>
      <c r="AET164" s="31"/>
      <c r="AEU164" s="31"/>
      <c r="AEV164" s="31"/>
      <c r="AEW164" s="31"/>
      <c r="AEX164" s="31"/>
      <c r="AEY164" s="31"/>
      <c r="AEZ164" s="31"/>
      <c r="AFA164" s="31"/>
      <c r="AFB164" s="31"/>
      <c r="AFC164" s="31"/>
      <c r="AFD164" s="31"/>
      <c r="AFE164" s="31"/>
      <c r="AFF164" s="31"/>
      <c r="AFG164" s="31"/>
      <c r="AFH164" s="31"/>
      <c r="AFI164" s="31"/>
      <c r="AFJ164" s="31"/>
      <c r="AFK164" s="31"/>
      <c r="AFL164" s="31"/>
      <c r="AFM164" s="31"/>
      <c r="AFN164" s="31"/>
      <c r="AFO164" s="31"/>
      <c r="AFP164" s="31"/>
      <c r="AFQ164" s="31"/>
      <c r="AFR164" s="31"/>
      <c r="AFS164" s="31"/>
      <c r="AFT164" s="31"/>
      <c r="AFU164" s="31"/>
      <c r="AFV164" s="31"/>
      <c r="AFW164" s="31"/>
      <c r="AFX164" s="31"/>
      <c r="AFY164" s="31"/>
      <c r="AFZ164" s="31"/>
      <c r="AGA164" s="31"/>
      <c r="AGB164" s="31"/>
      <c r="AGC164" s="31"/>
      <c r="AGD164" s="31"/>
      <c r="AGE164" s="31"/>
      <c r="AGF164" s="31"/>
      <c r="AGG164" s="31"/>
      <c r="AGH164" s="31"/>
      <c r="AGI164" s="31"/>
      <c r="AGJ164" s="31"/>
      <c r="AGK164" s="31"/>
      <c r="AGL164" s="31"/>
      <c r="AGM164" s="31"/>
      <c r="AGN164" s="31"/>
      <c r="AGO164" s="31"/>
      <c r="AGP164" s="31"/>
      <c r="AGQ164" s="31"/>
      <c r="AGR164" s="31"/>
      <c r="AGS164" s="31"/>
      <c r="AGT164" s="31"/>
      <c r="AGU164" s="31"/>
      <c r="AGV164" s="31"/>
      <c r="AGW164" s="31"/>
      <c r="AGX164" s="31"/>
      <c r="AGY164" s="31"/>
      <c r="AGZ164" s="31"/>
      <c r="AHA164" s="31"/>
      <c r="AHB164" s="31"/>
      <c r="AHC164" s="31"/>
      <c r="AHD164" s="31"/>
      <c r="AHE164" s="31"/>
      <c r="AHF164" s="31"/>
      <c r="AHG164" s="31"/>
      <c r="AHH164" s="31"/>
      <c r="AHI164" s="31"/>
      <c r="AHJ164" s="31"/>
      <c r="AHK164" s="31"/>
      <c r="AHL164" s="31"/>
      <c r="AHM164" s="31"/>
      <c r="AHN164" s="31"/>
      <c r="AHO164" s="31"/>
      <c r="AHP164" s="31"/>
      <c r="AHQ164" s="31"/>
      <c r="AHR164" s="31"/>
      <c r="AHS164" s="31"/>
      <c r="AHT164" s="31"/>
      <c r="AHU164" s="31"/>
      <c r="AHV164" s="31"/>
      <c r="AHW164" s="31"/>
      <c r="AHX164" s="31"/>
      <c r="AHY164" s="31"/>
      <c r="AHZ164" s="31"/>
      <c r="AIA164" s="31"/>
      <c r="AIB164" s="31"/>
      <c r="AIC164" s="31"/>
      <c r="AID164" s="31"/>
      <c r="AIE164" s="31"/>
      <c r="AIF164" s="31"/>
      <c r="AIG164" s="31"/>
      <c r="AIH164" s="31"/>
      <c r="AII164" s="31"/>
      <c r="AIJ164" s="31"/>
      <c r="AIK164" s="31"/>
      <c r="AIL164" s="31"/>
      <c r="AIM164" s="31"/>
      <c r="AIN164" s="31"/>
      <c r="AIO164" s="31"/>
      <c r="AIP164" s="31"/>
      <c r="AIQ164" s="31"/>
      <c r="AIR164" s="31"/>
      <c r="AIS164" s="31"/>
      <c r="AIT164" s="31"/>
      <c r="AIU164" s="31"/>
      <c r="AIV164" s="31"/>
      <c r="AIW164" s="31"/>
      <c r="AIX164" s="31"/>
      <c r="AIY164" s="31"/>
      <c r="AIZ164" s="31"/>
      <c r="AJA164" s="31"/>
      <c r="AJB164" s="31"/>
      <c r="AJC164" s="31"/>
      <c r="AJD164" s="31"/>
      <c r="AJE164" s="31"/>
      <c r="AJF164" s="31"/>
      <c r="AJG164" s="31"/>
      <c r="AJH164" s="31"/>
      <c r="AJI164" s="31"/>
      <c r="AJJ164" s="31"/>
      <c r="AJK164" s="31"/>
      <c r="AJL164" s="31"/>
      <c r="AJM164" s="31"/>
      <c r="AJN164" s="31"/>
      <c r="AJO164" s="31"/>
      <c r="AJP164" s="31"/>
      <c r="AJQ164" s="31"/>
      <c r="AJR164" s="31"/>
      <c r="AJS164" s="31"/>
      <c r="AJT164" s="31"/>
      <c r="AJU164" s="31"/>
      <c r="AJV164" s="31"/>
      <c r="AJW164" s="31"/>
      <c r="AJX164" s="31"/>
      <c r="AJY164" s="31"/>
      <c r="AJZ164" s="31"/>
      <c r="AKA164" s="31"/>
      <c r="AKB164" s="31"/>
      <c r="AKC164" s="31"/>
      <c r="AKD164" s="31"/>
      <c r="AKE164" s="31"/>
      <c r="AKF164" s="31"/>
      <c r="AKG164" s="31"/>
      <c r="AKH164" s="31"/>
      <c r="AKI164" s="31"/>
      <c r="AKJ164" s="31"/>
      <c r="AKK164" s="31"/>
      <c r="AKL164" s="31"/>
      <c r="AKM164" s="31"/>
      <c r="AKN164" s="31"/>
      <c r="AKO164" s="31"/>
      <c r="AKP164" s="31"/>
      <c r="AKQ164" s="31"/>
      <c r="AKR164" s="31"/>
      <c r="AKS164" s="31"/>
      <c r="AKT164" s="31"/>
      <c r="AKU164" s="31"/>
      <c r="AKV164" s="31"/>
      <c r="AKW164" s="31"/>
      <c r="AKX164" s="31"/>
      <c r="AKY164" s="31"/>
      <c r="AKZ164" s="31"/>
      <c r="ALA164" s="31"/>
      <c r="ALB164" s="31"/>
      <c r="ALC164" s="31"/>
      <c r="ALD164" s="31"/>
      <c r="ALE164" s="31"/>
      <c r="ALF164" s="31"/>
      <c r="ALG164" s="31"/>
      <c r="ALH164" s="31"/>
      <c r="ALI164" s="31"/>
      <c r="ALJ164" s="31"/>
      <c r="ALK164" s="31"/>
      <c r="ALL164" s="31"/>
      <c r="ALM164" s="31"/>
      <c r="ALN164" s="31"/>
      <c r="ALO164" s="31"/>
      <c r="ALP164" s="31"/>
      <c r="ALQ164" s="31"/>
      <c r="ALR164" s="31"/>
      <c r="ALS164" s="31"/>
      <c r="ALT164" s="31"/>
      <c r="ALU164" s="31"/>
      <c r="ALV164" s="31"/>
      <c r="ALW164" s="31"/>
      <c r="ALX164" s="31"/>
      <c r="ALY164" s="31"/>
      <c r="ALZ164" s="31"/>
      <c r="AMA164" s="31"/>
      <c r="AMB164" s="31"/>
      <c r="AMC164" s="31"/>
      <c r="AMD164" s="31"/>
      <c r="AME164" s="31"/>
      <c r="AMF164" s="31"/>
      <c r="AMG164" s="31"/>
      <c r="AMH164" s="31"/>
      <c r="AMI164" s="31"/>
      <c r="AMJ164" s="31"/>
      <c r="AMK164" s="31"/>
      <c r="AML164" s="31"/>
      <c r="AMM164" s="31"/>
      <c r="AMN164" s="31"/>
      <c r="AMO164" s="31"/>
      <c r="AMP164" s="31"/>
      <c r="AMQ164" s="31"/>
      <c r="AMR164" s="31"/>
      <c r="AMS164" s="31"/>
      <c r="AMT164" s="31"/>
      <c r="AMU164" s="31"/>
      <c r="AMV164" s="31"/>
      <c r="AMW164" s="31"/>
      <c r="AMX164" s="31"/>
      <c r="AMY164" s="31"/>
      <c r="AMZ164" s="31"/>
      <c r="ANA164" s="31"/>
      <c r="ANB164" s="31"/>
      <c r="ANC164" s="31"/>
      <c r="AND164" s="31"/>
      <c r="ANE164" s="31"/>
      <c r="ANF164" s="31"/>
      <c r="ANG164" s="31"/>
      <c r="ANH164" s="31"/>
      <c r="ANI164" s="31"/>
      <c r="ANJ164" s="31"/>
      <c r="ANK164" s="31"/>
      <c r="ANL164" s="31"/>
      <c r="ANM164" s="31"/>
      <c r="ANN164" s="31"/>
      <c r="ANO164" s="31"/>
      <c r="ANP164" s="31"/>
      <c r="ANQ164" s="31"/>
      <c r="ANR164" s="31"/>
      <c r="ANS164" s="31"/>
      <c r="ANT164" s="31"/>
      <c r="ANU164" s="31"/>
      <c r="ANV164" s="31"/>
      <c r="ANW164" s="31"/>
      <c r="ANX164" s="31"/>
      <c r="ANY164" s="31"/>
      <c r="ANZ164" s="31"/>
      <c r="AOA164" s="31"/>
      <c r="AOB164" s="31"/>
      <c r="AOC164" s="31"/>
      <c r="AOD164" s="31"/>
      <c r="AOE164" s="31"/>
      <c r="AOF164" s="31"/>
      <c r="AOG164" s="31"/>
      <c r="AOH164" s="31"/>
      <c r="AOI164" s="31"/>
      <c r="AOJ164" s="31"/>
      <c r="AOK164" s="31"/>
      <c r="AOL164" s="31"/>
      <c r="AOM164" s="31"/>
      <c r="AON164" s="31"/>
      <c r="AOO164" s="31"/>
      <c r="AOP164" s="31"/>
      <c r="AOQ164" s="31"/>
      <c r="AOR164" s="31"/>
      <c r="AOS164" s="31"/>
      <c r="AOT164" s="31"/>
      <c r="AOU164" s="31"/>
      <c r="AOV164" s="31"/>
      <c r="AOW164" s="31"/>
      <c r="AOX164" s="31"/>
      <c r="AOY164" s="31"/>
      <c r="AOZ164" s="31"/>
      <c r="APA164" s="31"/>
      <c r="APB164" s="31"/>
      <c r="APC164" s="31"/>
      <c r="APD164" s="31"/>
      <c r="APE164" s="31"/>
      <c r="APF164" s="31"/>
      <c r="APG164" s="31"/>
      <c r="APH164" s="31"/>
      <c r="API164" s="31"/>
      <c r="APJ164" s="31"/>
      <c r="APK164" s="31"/>
      <c r="APL164" s="31"/>
      <c r="APM164" s="31"/>
      <c r="APN164" s="31"/>
      <c r="APO164" s="31"/>
      <c r="APP164" s="31"/>
      <c r="APQ164" s="31"/>
      <c r="APR164" s="31"/>
      <c r="APS164" s="31"/>
      <c r="APT164" s="31"/>
      <c r="APU164" s="31"/>
      <c r="APV164" s="31"/>
      <c r="APW164" s="31"/>
      <c r="APX164" s="31"/>
      <c r="APY164" s="31"/>
      <c r="APZ164" s="31"/>
      <c r="AQA164" s="31"/>
      <c r="AQB164" s="31"/>
      <c r="AQC164" s="31"/>
      <c r="AQD164" s="31"/>
      <c r="AQE164" s="31"/>
      <c r="AQF164" s="31"/>
      <c r="AQG164" s="31"/>
      <c r="AQH164" s="31"/>
      <c r="AQI164" s="31"/>
      <c r="AQJ164" s="31"/>
      <c r="AQK164" s="31"/>
      <c r="AQL164" s="31"/>
      <c r="AQM164" s="31"/>
      <c r="AQN164" s="31"/>
      <c r="AQO164" s="31"/>
      <c r="AQP164" s="31"/>
      <c r="AQQ164" s="31"/>
      <c r="AQR164" s="31"/>
      <c r="AQS164" s="31"/>
      <c r="AQT164" s="31"/>
      <c r="AQU164" s="31"/>
      <c r="AQV164" s="31"/>
      <c r="AQW164" s="31"/>
      <c r="AQX164" s="31"/>
      <c r="AQY164" s="31"/>
      <c r="AQZ164" s="31"/>
      <c r="ARA164" s="31"/>
      <c r="ARB164" s="31"/>
      <c r="ARC164" s="31"/>
      <c r="ARD164" s="31"/>
      <c r="ARE164" s="31"/>
      <c r="ARF164" s="31"/>
      <c r="ARG164" s="31"/>
      <c r="ARH164" s="31"/>
      <c r="ARI164" s="31"/>
      <c r="ARJ164" s="31"/>
      <c r="ARK164" s="31"/>
      <c r="ARL164" s="31"/>
      <c r="ARM164" s="31"/>
      <c r="ARN164" s="31"/>
      <c r="ARO164" s="31"/>
      <c r="ARP164" s="31"/>
      <c r="ARQ164" s="31"/>
      <c r="ARR164" s="31"/>
      <c r="ARS164" s="31"/>
      <c r="ART164" s="31"/>
      <c r="ARU164" s="31"/>
      <c r="ARV164" s="31"/>
      <c r="ARW164" s="31"/>
      <c r="ARX164" s="31"/>
      <c r="ARY164" s="31"/>
      <c r="ARZ164" s="31"/>
      <c r="ASA164" s="31"/>
      <c r="ASB164" s="31"/>
      <c r="ASC164" s="31"/>
      <c r="ASD164" s="31"/>
      <c r="ASE164" s="31"/>
      <c r="ASF164" s="31"/>
      <c r="ASG164" s="31"/>
      <c r="ASH164" s="31"/>
      <c r="ASI164" s="31"/>
      <c r="ASJ164" s="31"/>
      <c r="ASK164" s="31"/>
      <c r="ASL164" s="31"/>
      <c r="ASM164" s="31"/>
      <c r="ASN164" s="31"/>
      <c r="ASO164" s="31"/>
      <c r="ASP164" s="31"/>
      <c r="ASQ164" s="31"/>
      <c r="ASR164" s="31"/>
      <c r="ASS164" s="31"/>
      <c r="AST164" s="31"/>
      <c r="ASU164" s="31"/>
      <c r="ASV164" s="31"/>
      <c r="ASW164" s="31"/>
      <c r="ASX164" s="31"/>
      <c r="ASY164" s="31"/>
      <c r="ASZ164" s="31"/>
      <c r="ATA164" s="31"/>
      <c r="ATB164" s="31"/>
      <c r="ATC164" s="31"/>
      <c r="ATD164" s="31"/>
      <c r="ATE164" s="31"/>
      <c r="ATF164" s="31"/>
      <c r="ATG164" s="31"/>
      <c r="ATH164" s="31"/>
      <c r="ATI164" s="31"/>
      <c r="ATJ164" s="31"/>
      <c r="ATK164" s="31"/>
      <c r="ATL164" s="31"/>
      <c r="ATM164" s="31"/>
      <c r="ATN164" s="31"/>
      <c r="ATO164" s="31"/>
      <c r="ATP164" s="31"/>
      <c r="ATQ164" s="31"/>
      <c r="ATR164" s="31"/>
      <c r="ATS164" s="31"/>
      <c r="ATT164" s="31"/>
      <c r="ATU164" s="31"/>
      <c r="ATV164" s="31"/>
      <c r="ATW164" s="31"/>
      <c r="ATX164" s="31"/>
      <c r="ATY164" s="31"/>
      <c r="ATZ164" s="31"/>
      <c r="AUA164" s="31"/>
      <c r="AUB164" s="31"/>
      <c r="AUC164" s="31"/>
      <c r="AUD164" s="31"/>
      <c r="AUE164" s="31"/>
      <c r="AUF164" s="31"/>
      <c r="AUG164" s="31"/>
      <c r="AUH164" s="31"/>
      <c r="AUI164" s="31"/>
      <c r="AUJ164" s="31"/>
      <c r="AUK164" s="31"/>
      <c r="AUL164" s="31"/>
      <c r="AUM164" s="31"/>
      <c r="AUN164" s="31"/>
      <c r="AUO164" s="31"/>
      <c r="AUP164" s="31"/>
      <c r="AUQ164" s="31"/>
      <c r="AUR164" s="31"/>
      <c r="AUS164" s="31"/>
      <c r="AUT164" s="31"/>
      <c r="AUU164" s="31"/>
      <c r="AUV164" s="31"/>
      <c r="AUW164" s="31"/>
      <c r="AUX164" s="31"/>
      <c r="AUY164" s="31"/>
      <c r="AUZ164" s="31"/>
      <c r="AVA164" s="31"/>
      <c r="AVB164" s="31"/>
      <c r="AVC164" s="31"/>
      <c r="AVD164" s="31"/>
      <c r="AVE164" s="31"/>
      <c r="AVF164" s="31"/>
      <c r="AVG164" s="31"/>
      <c r="AVH164" s="31"/>
      <c r="AVI164" s="31"/>
      <c r="AVJ164" s="31"/>
      <c r="AVK164" s="31"/>
      <c r="AVL164" s="31"/>
      <c r="AVM164" s="31"/>
      <c r="AVN164" s="31"/>
      <c r="AVO164" s="31"/>
      <c r="AVP164" s="31"/>
      <c r="AVQ164" s="31"/>
      <c r="AVR164" s="31"/>
      <c r="AVS164" s="31"/>
      <c r="AVT164" s="31"/>
      <c r="AVU164" s="31"/>
      <c r="AVV164" s="31"/>
      <c r="AVW164" s="31"/>
      <c r="AVX164" s="31"/>
      <c r="AVY164" s="31"/>
      <c r="AVZ164" s="31"/>
      <c r="AWA164" s="31"/>
      <c r="AWB164" s="31"/>
      <c r="AWC164" s="31"/>
      <c r="AWD164" s="31"/>
      <c r="AWE164" s="31"/>
      <c r="AWF164" s="31"/>
      <c r="AWG164" s="31"/>
      <c r="AWH164" s="31"/>
      <c r="AWI164" s="31"/>
      <c r="AWJ164" s="31"/>
      <c r="AWK164" s="31"/>
      <c r="AWL164" s="31"/>
      <c r="AWM164" s="31"/>
      <c r="AWN164" s="31"/>
      <c r="AWO164" s="31"/>
      <c r="AWP164" s="31"/>
      <c r="AWQ164" s="31"/>
      <c r="AWR164" s="31"/>
      <c r="AWS164" s="31"/>
      <c r="AWT164" s="31"/>
      <c r="AWU164" s="31"/>
      <c r="AWV164" s="31"/>
      <c r="AWW164" s="31"/>
      <c r="AWX164" s="31"/>
      <c r="AWY164" s="31"/>
      <c r="AWZ164" s="31"/>
      <c r="AXA164" s="31"/>
      <c r="AXB164" s="31"/>
      <c r="AXC164" s="31"/>
      <c r="AXD164" s="31"/>
      <c r="AXE164" s="31"/>
      <c r="AXF164" s="31"/>
      <c r="AXG164" s="31"/>
      <c r="AXH164" s="31"/>
      <c r="AXI164" s="31"/>
      <c r="AXJ164" s="31"/>
      <c r="AXK164" s="31"/>
      <c r="AXL164" s="31"/>
      <c r="AXM164" s="31"/>
      <c r="AXN164" s="31"/>
      <c r="AXO164" s="31"/>
      <c r="AXP164" s="31"/>
      <c r="AXQ164" s="31"/>
      <c r="AXR164" s="31"/>
      <c r="AXS164" s="31"/>
      <c r="AXT164" s="31"/>
      <c r="AXU164" s="31"/>
      <c r="AXV164" s="31"/>
      <c r="AXW164" s="31"/>
      <c r="AXX164" s="31"/>
      <c r="AXY164" s="31"/>
      <c r="AXZ164" s="31"/>
      <c r="AYA164" s="31"/>
      <c r="AYB164" s="31"/>
      <c r="AYC164" s="31"/>
      <c r="AYD164" s="31"/>
      <c r="AYE164" s="31"/>
      <c r="AYF164" s="31"/>
      <c r="AYG164" s="31"/>
      <c r="AYH164" s="31"/>
      <c r="AYI164" s="31"/>
      <c r="AYJ164" s="31"/>
      <c r="AYK164" s="31"/>
      <c r="AYL164" s="31"/>
      <c r="AYM164" s="31"/>
      <c r="AYN164" s="31"/>
      <c r="AYO164" s="31"/>
      <c r="AYP164" s="31"/>
      <c r="AYQ164" s="31"/>
      <c r="AYR164" s="31"/>
      <c r="AYS164" s="31"/>
      <c r="AYT164" s="31"/>
      <c r="AYU164" s="31"/>
      <c r="AYV164" s="31"/>
      <c r="AYW164" s="31"/>
      <c r="AYX164" s="31"/>
      <c r="AYY164" s="31"/>
      <c r="AYZ164" s="31"/>
      <c r="AZA164" s="31"/>
      <c r="AZB164" s="31"/>
      <c r="AZC164" s="31"/>
      <c r="AZD164" s="31"/>
      <c r="AZE164" s="31"/>
      <c r="AZF164" s="31"/>
      <c r="AZG164" s="31"/>
      <c r="AZH164" s="31"/>
      <c r="AZI164" s="31"/>
      <c r="AZJ164" s="31"/>
      <c r="AZK164" s="31"/>
      <c r="AZL164" s="31"/>
      <c r="AZM164" s="31"/>
      <c r="AZN164" s="31"/>
      <c r="AZO164" s="31"/>
      <c r="AZP164" s="31"/>
      <c r="AZQ164" s="31"/>
      <c r="AZR164" s="31"/>
      <c r="AZS164" s="31"/>
      <c r="AZT164" s="31"/>
      <c r="AZU164" s="31"/>
      <c r="AZV164" s="31"/>
      <c r="AZW164" s="31"/>
      <c r="AZX164" s="31"/>
      <c r="AZY164" s="31"/>
      <c r="AZZ164" s="31"/>
      <c r="BAA164" s="31"/>
      <c r="BAB164" s="31"/>
      <c r="BAC164" s="31"/>
      <c r="BAD164" s="31"/>
      <c r="BAE164" s="31"/>
      <c r="BAF164" s="31"/>
      <c r="BAG164" s="31"/>
      <c r="BAH164" s="31"/>
      <c r="BAI164" s="31"/>
      <c r="BAJ164" s="31"/>
      <c r="BAK164" s="31"/>
      <c r="BAL164" s="31"/>
      <c r="BAM164" s="31"/>
      <c r="BAN164" s="31"/>
      <c r="BAO164" s="31"/>
      <c r="BAP164" s="31"/>
      <c r="BAQ164" s="31"/>
      <c r="BAR164" s="31"/>
      <c r="BAS164" s="31"/>
      <c r="BAT164" s="31"/>
      <c r="BAU164" s="31"/>
      <c r="BAV164" s="31"/>
      <c r="BAW164" s="31"/>
      <c r="BAX164" s="31"/>
      <c r="BAY164" s="31"/>
      <c r="BAZ164" s="31"/>
      <c r="BBA164" s="31"/>
      <c r="BBB164" s="31"/>
      <c r="BBC164" s="31"/>
      <c r="BBD164" s="31"/>
      <c r="BBE164" s="31"/>
      <c r="BBF164" s="31"/>
      <c r="BBG164" s="31"/>
      <c r="BBH164" s="31"/>
      <c r="BBI164" s="31"/>
      <c r="BBJ164" s="31"/>
      <c r="BBK164" s="31"/>
      <c r="BBL164" s="31"/>
      <c r="BBM164" s="31"/>
      <c r="BBN164" s="31"/>
      <c r="BBO164" s="31"/>
      <c r="BBP164" s="31"/>
      <c r="BBQ164" s="31"/>
      <c r="BBR164" s="31"/>
      <c r="BBS164" s="31"/>
      <c r="BBT164" s="31"/>
      <c r="BBU164" s="31"/>
      <c r="BBV164" s="31"/>
      <c r="BBW164" s="31"/>
      <c r="BBX164" s="31"/>
      <c r="BBY164" s="31"/>
      <c r="BBZ164" s="31"/>
      <c r="BCA164" s="31"/>
      <c r="BCB164" s="31"/>
      <c r="BCC164" s="31"/>
      <c r="BCD164" s="31"/>
      <c r="BCE164" s="31"/>
      <c r="BCF164" s="31"/>
      <c r="BCG164" s="31"/>
      <c r="BCH164" s="31"/>
      <c r="BCI164" s="31"/>
      <c r="BCJ164" s="31"/>
      <c r="BCK164" s="31"/>
      <c r="BCL164" s="31"/>
      <c r="BCM164" s="31"/>
      <c r="BCN164" s="31"/>
      <c r="BCO164" s="31"/>
      <c r="BCP164" s="31"/>
      <c r="BCQ164" s="31"/>
      <c r="BCR164" s="31"/>
      <c r="BCS164" s="31"/>
      <c r="BCT164" s="31"/>
      <c r="BCU164" s="31"/>
      <c r="BCV164" s="31"/>
      <c r="BCW164" s="31"/>
      <c r="BCX164" s="31"/>
      <c r="BCY164" s="31"/>
      <c r="BCZ164" s="31"/>
      <c r="BDA164" s="31"/>
      <c r="BDB164" s="31"/>
      <c r="BDC164" s="31"/>
      <c r="BDD164" s="31"/>
      <c r="BDE164" s="31"/>
      <c r="BDF164" s="31"/>
      <c r="BDG164" s="31"/>
      <c r="BDH164" s="31"/>
      <c r="BDI164" s="31"/>
      <c r="BDJ164" s="31"/>
      <c r="BDK164" s="31"/>
      <c r="BDL164" s="31"/>
      <c r="BDM164" s="31"/>
      <c r="BDN164" s="31"/>
      <c r="BDO164" s="31"/>
      <c r="BDP164" s="31"/>
      <c r="BDQ164" s="31"/>
      <c r="BDR164" s="31"/>
      <c r="BDS164" s="31"/>
      <c r="BDT164" s="31"/>
      <c r="BDU164" s="31"/>
      <c r="BDV164" s="31"/>
      <c r="BDW164" s="31"/>
      <c r="BDX164" s="31"/>
      <c r="BDY164" s="31"/>
      <c r="BDZ164" s="31"/>
      <c r="BEA164" s="31"/>
      <c r="BEB164" s="31"/>
      <c r="BEC164" s="31"/>
      <c r="BED164" s="31"/>
      <c r="BEE164" s="31"/>
      <c r="BEF164" s="31"/>
      <c r="BEG164" s="31"/>
      <c r="BEH164" s="31"/>
      <c r="BEI164" s="31"/>
      <c r="BEJ164" s="31"/>
      <c r="BEK164" s="31"/>
      <c r="BEL164" s="31"/>
      <c r="BEM164" s="31"/>
      <c r="BEN164" s="31"/>
      <c r="BEO164" s="31"/>
      <c r="BEP164" s="31"/>
      <c r="BEQ164" s="31"/>
      <c r="BER164" s="31"/>
      <c r="BES164" s="31"/>
      <c r="BET164" s="31"/>
      <c r="BEU164" s="31"/>
      <c r="BEV164" s="31"/>
      <c r="BEW164" s="31"/>
      <c r="BEX164" s="31"/>
      <c r="BEY164" s="31"/>
      <c r="BEZ164" s="31"/>
      <c r="BFA164" s="31"/>
      <c r="BFB164" s="31"/>
      <c r="BFC164" s="31"/>
      <c r="BFD164" s="31"/>
      <c r="BFE164" s="31"/>
      <c r="BFF164" s="31"/>
      <c r="BFG164" s="31"/>
      <c r="BFH164" s="31"/>
      <c r="BFI164" s="31"/>
      <c r="BFJ164" s="31"/>
      <c r="BFK164" s="31"/>
      <c r="BFL164" s="31"/>
      <c r="BFM164" s="31"/>
      <c r="BFN164" s="31"/>
      <c r="BFO164" s="31"/>
      <c r="BFP164" s="31"/>
      <c r="BFQ164" s="31"/>
      <c r="BFR164" s="31"/>
      <c r="BFS164" s="31"/>
      <c r="BFT164" s="31"/>
      <c r="BFU164" s="31"/>
      <c r="BFV164" s="31"/>
      <c r="BFW164" s="31"/>
      <c r="BFX164" s="31"/>
      <c r="BFY164" s="31"/>
      <c r="BFZ164" s="31"/>
      <c r="BGA164" s="31"/>
      <c r="BGB164" s="31"/>
      <c r="BGC164" s="31"/>
      <c r="BGD164" s="31"/>
      <c r="BGE164" s="31"/>
      <c r="BGF164" s="31"/>
      <c r="BGG164" s="31"/>
      <c r="BGH164" s="31"/>
      <c r="BGI164" s="31"/>
      <c r="BGJ164" s="31"/>
      <c r="BGK164" s="31"/>
      <c r="BGL164" s="31"/>
      <c r="BGM164" s="31"/>
      <c r="BGN164" s="31"/>
      <c r="BGO164" s="31"/>
      <c r="BGP164" s="31"/>
      <c r="BGQ164" s="31"/>
      <c r="BGR164" s="31"/>
      <c r="BGS164" s="31"/>
      <c r="BGT164" s="31"/>
      <c r="BGU164" s="31"/>
      <c r="BGV164" s="31"/>
      <c r="BGW164" s="31"/>
      <c r="BGX164" s="31"/>
      <c r="BGY164" s="31"/>
      <c r="BGZ164" s="31"/>
      <c r="BHA164" s="31"/>
      <c r="BHB164" s="31"/>
      <c r="BHC164" s="31"/>
      <c r="BHD164" s="31"/>
      <c r="BHE164" s="31"/>
      <c r="BHF164" s="31"/>
      <c r="BHG164" s="31"/>
      <c r="BHH164" s="31"/>
      <c r="BHI164" s="31"/>
      <c r="BHJ164" s="31"/>
      <c r="BHK164" s="31"/>
      <c r="BHL164" s="31"/>
      <c r="BHM164" s="31"/>
      <c r="BHN164" s="31"/>
      <c r="BHO164" s="31"/>
      <c r="BHP164" s="31"/>
      <c r="BHQ164" s="31"/>
      <c r="BHR164" s="31"/>
      <c r="BHS164" s="31"/>
      <c r="BHT164" s="31"/>
      <c r="BHU164" s="31"/>
      <c r="BHV164" s="31"/>
      <c r="BHW164" s="31"/>
      <c r="BHX164" s="31"/>
      <c r="BHY164" s="31"/>
      <c r="BHZ164" s="31"/>
      <c r="BIA164" s="31"/>
      <c r="BIB164" s="31"/>
      <c r="BIC164" s="31"/>
      <c r="BID164" s="31"/>
      <c r="BIE164" s="31"/>
      <c r="BIF164" s="31"/>
      <c r="BIG164" s="31"/>
      <c r="BIH164" s="31"/>
      <c r="BII164" s="31"/>
      <c r="BIJ164" s="31"/>
      <c r="BIK164" s="31"/>
      <c r="BIL164" s="31"/>
      <c r="BIM164" s="31"/>
      <c r="BIN164" s="31"/>
      <c r="BIO164" s="31"/>
      <c r="BIP164" s="31"/>
      <c r="BIQ164" s="31"/>
      <c r="BIR164" s="31"/>
      <c r="BIS164" s="31"/>
      <c r="BIT164" s="31"/>
      <c r="BIU164" s="31"/>
      <c r="BIV164" s="31"/>
      <c r="BIW164" s="31"/>
      <c r="BIX164" s="31"/>
      <c r="BIY164" s="31"/>
      <c r="BIZ164" s="31"/>
      <c r="BJA164" s="31"/>
      <c r="BJB164" s="31"/>
      <c r="BJC164" s="31"/>
      <c r="BJD164" s="31"/>
      <c r="BJE164" s="31"/>
      <c r="BJF164" s="31"/>
      <c r="BJG164" s="31"/>
      <c r="BJH164" s="31"/>
      <c r="BJI164" s="31"/>
      <c r="BJJ164" s="31"/>
      <c r="BJK164" s="31"/>
      <c r="BJL164" s="31"/>
      <c r="BJM164" s="31"/>
      <c r="BJN164" s="31"/>
      <c r="BJO164" s="31"/>
      <c r="BJP164" s="31"/>
      <c r="BJQ164" s="31"/>
      <c r="BJR164" s="31"/>
      <c r="BJS164" s="31"/>
      <c r="BJT164" s="31"/>
      <c r="BJU164" s="31"/>
      <c r="BJV164" s="31"/>
      <c r="BJW164" s="31"/>
      <c r="BJX164" s="31"/>
      <c r="BJY164" s="31"/>
      <c r="BJZ164" s="31"/>
      <c r="BKA164" s="31"/>
      <c r="BKB164" s="31"/>
      <c r="BKC164" s="31"/>
      <c r="BKD164" s="31"/>
      <c r="BKE164" s="31"/>
      <c r="BKF164" s="31"/>
      <c r="BKG164" s="31"/>
      <c r="BKH164" s="31"/>
      <c r="BKI164" s="31"/>
      <c r="BKJ164" s="31"/>
      <c r="BKK164" s="31"/>
      <c r="BKL164" s="31"/>
      <c r="BKM164" s="31"/>
      <c r="BKN164" s="31"/>
      <c r="BKO164" s="31"/>
      <c r="BKP164" s="31"/>
      <c r="BKQ164" s="31"/>
      <c r="BKR164" s="31"/>
      <c r="BKS164" s="31"/>
      <c r="BKT164" s="31"/>
      <c r="BKU164" s="31"/>
      <c r="BKV164" s="31"/>
      <c r="BKW164" s="31"/>
      <c r="BKX164" s="31"/>
      <c r="BKY164" s="31"/>
      <c r="BKZ164" s="31"/>
      <c r="BLA164" s="31"/>
      <c r="BLB164" s="31"/>
      <c r="BLC164" s="31"/>
      <c r="BLD164" s="31"/>
      <c r="BLE164" s="31"/>
      <c r="BLF164" s="31"/>
      <c r="BLG164" s="31"/>
      <c r="BLH164" s="31"/>
      <c r="BLI164" s="31"/>
      <c r="BLJ164" s="31"/>
      <c r="BLK164" s="31"/>
      <c r="BLL164" s="31"/>
      <c r="BLM164" s="31"/>
      <c r="BLN164" s="31"/>
      <c r="BLO164" s="31"/>
      <c r="BLP164" s="31"/>
      <c r="BLQ164" s="31"/>
      <c r="BLR164" s="31"/>
      <c r="BLS164" s="31"/>
      <c r="BLT164" s="31"/>
      <c r="BLU164" s="31"/>
      <c r="BLV164" s="31"/>
      <c r="BLW164" s="31"/>
      <c r="BLX164" s="31"/>
      <c r="BLY164" s="31"/>
      <c r="BLZ164" s="31"/>
      <c r="BMA164" s="31"/>
      <c r="BMB164" s="31"/>
      <c r="BMC164" s="31"/>
      <c r="BMD164" s="31"/>
      <c r="BME164" s="31"/>
      <c r="BMF164" s="31"/>
      <c r="BMG164" s="31"/>
      <c r="BMH164" s="31"/>
      <c r="BMI164" s="31"/>
      <c r="BMJ164" s="31"/>
      <c r="BMK164" s="31"/>
      <c r="BML164" s="31"/>
      <c r="BMM164" s="31"/>
      <c r="BMN164" s="31"/>
      <c r="BMO164" s="31"/>
      <c r="BMP164" s="31"/>
      <c r="BMQ164" s="31"/>
      <c r="BMR164" s="31"/>
      <c r="BMS164" s="31"/>
      <c r="BMT164" s="31"/>
      <c r="BMU164" s="31"/>
      <c r="BMV164" s="31"/>
      <c r="BMW164" s="31"/>
      <c r="BMX164" s="31"/>
      <c r="BMY164" s="31"/>
      <c r="BMZ164" s="31"/>
      <c r="BNA164" s="31"/>
      <c r="BNB164" s="31"/>
      <c r="BNC164" s="31"/>
      <c r="BND164" s="31"/>
      <c r="BNE164" s="31"/>
      <c r="BNF164" s="31"/>
      <c r="BNG164" s="31"/>
      <c r="BNH164" s="31"/>
      <c r="BNI164" s="31"/>
      <c r="BNJ164" s="31"/>
      <c r="BNK164" s="31"/>
      <c r="BNL164" s="31"/>
      <c r="BNM164" s="31"/>
      <c r="BNN164" s="31"/>
      <c r="BNO164" s="31"/>
      <c r="BNP164" s="31"/>
      <c r="BNQ164" s="31"/>
      <c r="BNR164" s="31"/>
      <c r="BNS164" s="31"/>
      <c r="BNT164" s="31"/>
      <c r="BNU164" s="31"/>
      <c r="BNV164" s="31"/>
      <c r="BNW164" s="31"/>
      <c r="BNX164" s="31"/>
      <c r="BNY164" s="31"/>
      <c r="BNZ164" s="31"/>
      <c r="BOA164" s="31"/>
      <c r="BOB164" s="31"/>
      <c r="BOC164" s="31"/>
      <c r="BOD164" s="31"/>
      <c r="BOE164" s="31"/>
      <c r="BOF164" s="31"/>
      <c r="BOG164" s="31"/>
      <c r="BOH164" s="31"/>
      <c r="BOI164" s="31"/>
      <c r="BOJ164" s="31"/>
      <c r="BOK164" s="31"/>
      <c r="BOL164" s="31"/>
      <c r="BOM164" s="31"/>
      <c r="BON164" s="31"/>
      <c r="BOO164" s="31"/>
      <c r="BOP164" s="31"/>
      <c r="BOQ164" s="31"/>
      <c r="BOR164" s="31"/>
      <c r="BOS164" s="31"/>
      <c r="BOT164" s="31"/>
      <c r="BOU164" s="31"/>
      <c r="BOV164" s="31"/>
      <c r="BOW164" s="31"/>
      <c r="BOX164" s="31"/>
      <c r="BOY164" s="31"/>
      <c r="BOZ164" s="31"/>
      <c r="BPA164" s="31"/>
      <c r="BPB164" s="31"/>
      <c r="BPC164" s="31"/>
      <c r="BPD164" s="31"/>
      <c r="BPE164" s="31"/>
      <c r="BPF164" s="31"/>
      <c r="BPG164" s="31"/>
      <c r="BPH164" s="31"/>
      <c r="BPI164" s="31"/>
      <c r="BPJ164" s="31"/>
      <c r="BPK164" s="31"/>
      <c r="BPL164" s="31"/>
      <c r="BPM164" s="31"/>
      <c r="BPN164" s="31"/>
      <c r="BPO164" s="31"/>
      <c r="BPP164" s="31"/>
      <c r="BPQ164" s="31"/>
      <c r="BPR164" s="31"/>
      <c r="BPS164" s="31"/>
      <c r="BPT164" s="31"/>
      <c r="BPU164" s="31"/>
      <c r="BPV164" s="31"/>
      <c r="BPW164" s="31"/>
      <c r="BPX164" s="31"/>
      <c r="BPY164" s="31"/>
      <c r="BPZ164" s="31"/>
      <c r="BQA164" s="31"/>
      <c r="BQB164" s="31"/>
      <c r="BQC164" s="31"/>
      <c r="BQD164" s="31"/>
      <c r="BQE164" s="31"/>
      <c r="BQF164" s="31"/>
      <c r="BQG164" s="31"/>
      <c r="BQH164" s="31"/>
      <c r="BQI164" s="31"/>
      <c r="BQJ164" s="31"/>
      <c r="BQK164" s="31"/>
      <c r="BQL164" s="31"/>
      <c r="BQM164" s="31"/>
      <c r="BQN164" s="31"/>
      <c r="BQO164" s="31"/>
      <c r="BQP164" s="31"/>
      <c r="BQQ164" s="31"/>
      <c r="BQR164" s="31"/>
      <c r="BQS164" s="31"/>
      <c r="BQT164" s="31"/>
      <c r="BQU164" s="31"/>
      <c r="BQV164" s="31"/>
      <c r="BQW164" s="31"/>
      <c r="BQX164" s="31"/>
      <c r="BQY164" s="31"/>
      <c r="BQZ164" s="31"/>
      <c r="BRA164" s="31"/>
      <c r="BRB164" s="31"/>
      <c r="BRC164" s="31"/>
      <c r="BRD164" s="31"/>
      <c r="BRE164" s="31"/>
      <c r="BRF164" s="31"/>
      <c r="BRG164" s="31"/>
      <c r="BRH164" s="31"/>
      <c r="BRI164" s="31"/>
      <c r="BRJ164" s="31"/>
      <c r="BRK164" s="31"/>
      <c r="BRL164" s="31"/>
      <c r="BRM164" s="31"/>
      <c r="BRN164" s="31"/>
      <c r="BRO164" s="31"/>
      <c r="BRP164" s="31"/>
      <c r="BRQ164" s="31"/>
      <c r="BRR164" s="31"/>
      <c r="BRS164" s="31"/>
      <c r="BRT164" s="31"/>
      <c r="BRU164" s="31"/>
      <c r="BRV164" s="31"/>
      <c r="BRW164" s="31"/>
      <c r="BRX164" s="31"/>
      <c r="BRY164" s="31"/>
      <c r="BRZ164" s="31"/>
      <c r="BSA164" s="31"/>
      <c r="BSB164" s="31"/>
      <c r="BSC164" s="31"/>
      <c r="BSD164" s="31"/>
      <c r="BSE164" s="31"/>
      <c r="BSF164" s="31"/>
      <c r="BSG164" s="31"/>
      <c r="BSH164" s="31"/>
      <c r="BSI164" s="31"/>
      <c r="BSJ164" s="31"/>
      <c r="BSK164" s="31"/>
      <c r="BSL164" s="31"/>
      <c r="BSM164" s="31"/>
      <c r="BSN164" s="31"/>
      <c r="BSO164" s="31"/>
      <c r="BSP164" s="31"/>
      <c r="BSQ164" s="31"/>
      <c r="BSR164" s="31"/>
      <c r="BSS164" s="31"/>
      <c r="BST164" s="31"/>
      <c r="BSU164" s="31"/>
      <c r="BSV164" s="31"/>
      <c r="BSW164" s="31"/>
      <c r="BSX164" s="31"/>
      <c r="BSY164" s="31"/>
      <c r="BSZ164" s="31"/>
      <c r="BTA164" s="31"/>
      <c r="BTB164" s="31"/>
      <c r="BTC164" s="31"/>
      <c r="BTD164" s="31"/>
      <c r="BTE164" s="31"/>
      <c r="BTF164" s="31"/>
      <c r="BTG164" s="31"/>
      <c r="BTH164" s="31"/>
      <c r="BTI164" s="31"/>
      <c r="BTJ164" s="31"/>
      <c r="BTK164" s="31"/>
      <c r="BTL164" s="31"/>
      <c r="BTM164" s="31"/>
      <c r="BTN164" s="31"/>
      <c r="BTO164" s="31"/>
      <c r="BTP164" s="31"/>
      <c r="BTQ164" s="31"/>
      <c r="BTR164" s="31"/>
      <c r="BTS164" s="31"/>
      <c r="BTT164" s="31"/>
      <c r="BTU164" s="31"/>
      <c r="BTV164" s="31"/>
      <c r="BTW164" s="31"/>
      <c r="BTX164" s="31"/>
      <c r="BTY164" s="31"/>
      <c r="BTZ164" s="31"/>
      <c r="BUA164" s="31"/>
      <c r="BUB164" s="31"/>
      <c r="BUC164" s="31"/>
      <c r="BUD164" s="31"/>
      <c r="BUE164" s="31"/>
      <c r="BUF164" s="31"/>
      <c r="BUG164" s="31"/>
      <c r="BUH164" s="31"/>
      <c r="BUI164" s="31"/>
      <c r="BUJ164" s="31"/>
      <c r="BUK164" s="31"/>
      <c r="BUL164" s="31"/>
      <c r="BUM164" s="31"/>
      <c r="BUN164" s="31"/>
      <c r="BUO164" s="31"/>
      <c r="BUP164" s="31"/>
      <c r="BUQ164" s="31"/>
      <c r="BUR164" s="31"/>
      <c r="BUS164" s="31"/>
      <c r="BUT164" s="31"/>
      <c r="BUU164" s="31"/>
      <c r="BUV164" s="31"/>
      <c r="BUW164" s="31"/>
      <c r="BUX164" s="31"/>
      <c r="BUY164" s="31"/>
      <c r="BUZ164" s="31"/>
      <c r="BVA164" s="31"/>
      <c r="BVB164" s="31"/>
      <c r="BVC164" s="31"/>
      <c r="BVD164" s="31"/>
      <c r="BVE164" s="31"/>
      <c r="BVF164" s="31"/>
      <c r="BVG164" s="31"/>
      <c r="BVH164" s="31"/>
      <c r="BVI164" s="31"/>
      <c r="BVJ164" s="31"/>
      <c r="BVK164" s="31"/>
      <c r="BVL164" s="31"/>
      <c r="BVM164" s="31"/>
      <c r="BVN164" s="31"/>
      <c r="BVO164" s="31"/>
      <c r="BVP164" s="31"/>
      <c r="BVQ164" s="31"/>
      <c r="BVR164" s="31"/>
      <c r="BVS164" s="31"/>
      <c r="BVT164" s="31"/>
      <c r="BVU164" s="31"/>
      <c r="BVV164" s="31"/>
      <c r="BVW164" s="31"/>
      <c r="BVX164" s="31"/>
      <c r="BVY164" s="31"/>
      <c r="BVZ164" s="31"/>
      <c r="BWA164" s="31"/>
      <c r="BWB164" s="31"/>
      <c r="BWC164" s="31"/>
      <c r="BWD164" s="31"/>
      <c r="BWE164" s="31"/>
      <c r="BWF164" s="31"/>
      <c r="BWG164" s="31"/>
      <c r="BWH164" s="31"/>
      <c r="BWI164" s="31"/>
      <c r="BWJ164" s="31"/>
      <c r="BWK164" s="31"/>
      <c r="BWL164" s="31"/>
      <c r="BWM164" s="31"/>
      <c r="BWN164" s="31"/>
      <c r="BWO164" s="31"/>
      <c r="BWP164" s="31"/>
      <c r="BWQ164" s="31"/>
      <c r="BWR164" s="31"/>
      <c r="BWS164" s="31"/>
      <c r="BWT164" s="31"/>
      <c r="BWU164" s="31"/>
      <c r="BWV164" s="31"/>
      <c r="BWW164" s="31"/>
      <c r="BWX164" s="31"/>
      <c r="BWY164" s="31"/>
      <c r="BWZ164" s="31"/>
      <c r="BXA164" s="31"/>
      <c r="BXB164" s="31"/>
      <c r="BXC164" s="31"/>
      <c r="BXD164" s="31"/>
      <c r="BXE164" s="31"/>
      <c r="BXF164" s="31"/>
      <c r="BXG164" s="31"/>
      <c r="BXH164" s="31"/>
      <c r="BXI164" s="31"/>
      <c r="BXJ164" s="31"/>
      <c r="BXK164" s="31"/>
      <c r="BXL164" s="31"/>
      <c r="BXM164" s="31"/>
      <c r="BXN164" s="31"/>
      <c r="BXO164" s="31"/>
      <c r="BXP164" s="31"/>
      <c r="BXQ164" s="31"/>
      <c r="BXR164" s="31"/>
      <c r="BXS164" s="31"/>
      <c r="BXT164" s="31"/>
      <c r="BXU164" s="31"/>
      <c r="BXV164" s="31"/>
      <c r="BXW164" s="31"/>
      <c r="BXX164" s="31"/>
      <c r="BXY164" s="31"/>
      <c r="BXZ164" s="31"/>
      <c r="BYA164" s="31"/>
      <c r="BYB164" s="31"/>
      <c r="BYC164" s="31"/>
      <c r="BYD164" s="31"/>
      <c r="BYE164" s="31"/>
      <c r="BYF164" s="31"/>
      <c r="BYG164" s="31"/>
      <c r="BYH164" s="31"/>
      <c r="BYI164" s="31"/>
      <c r="BYJ164" s="31"/>
      <c r="BYK164" s="31"/>
      <c r="BYL164" s="31"/>
      <c r="BYM164" s="31"/>
      <c r="BYN164" s="31"/>
      <c r="BYO164" s="31"/>
      <c r="BYP164" s="31"/>
      <c r="BYQ164" s="31"/>
      <c r="BYR164" s="31"/>
      <c r="BYS164" s="31"/>
      <c r="BYT164" s="31"/>
      <c r="BYU164" s="31"/>
      <c r="BYV164" s="31"/>
      <c r="BYW164" s="31"/>
      <c r="BYX164" s="31"/>
      <c r="BYY164" s="31"/>
      <c r="BYZ164" s="31"/>
      <c r="BZA164" s="31"/>
      <c r="BZB164" s="31"/>
      <c r="BZC164" s="31"/>
      <c r="BZD164" s="31"/>
      <c r="BZE164" s="31"/>
      <c r="BZF164" s="31"/>
      <c r="BZG164" s="31"/>
      <c r="BZH164" s="31"/>
      <c r="BZI164" s="31"/>
      <c r="BZJ164" s="31"/>
      <c r="BZK164" s="31"/>
      <c r="BZL164" s="31"/>
      <c r="BZM164" s="31"/>
      <c r="BZN164" s="31"/>
      <c r="BZO164" s="31"/>
      <c r="BZP164" s="31"/>
      <c r="BZQ164" s="31"/>
      <c r="BZR164" s="31"/>
      <c r="BZS164" s="31"/>
      <c r="BZT164" s="31"/>
      <c r="BZU164" s="31"/>
      <c r="BZV164" s="31"/>
      <c r="BZW164" s="31"/>
      <c r="BZX164" s="31"/>
      <c r="BZY164" s="31"/>
      <c r="BZZ164" s="31"/>
      <c r="CAA164" s="31"/>
      <c r="CAB164" s="31"/>
      <c r="CAC164" s="31"/>
      <c r="CAD164" s="31"/>
      <c r="CAE164" s="31"/>
      <c r="CAF164" s="31"/>
      <c r="CAG164" s="31"/>
      <c r="CAH164" s="31"/>
      <c r="CAI164" s="31"/>
      <c r="CAJ164" s="31"/>
      <c r="CAK164" s="31"/>
      <c r="CAL164" s="31"/>
      <c r="CAM164" s="31"/>
      <c r="CAN164" s="31"/>
      <c r="CAO164" s="31"/>
      <c r="CAP164" s="31"/>
      <c r="CAQ164" s="31"/>
      <c r="CAR164" s="31"/>
      <c r="CAS164" s="31"/>
      <c r="CAT164" s="31"/>
      <c r="CAU164" s="31"/>
      <c r="CAV164" s="31"/>
      <c r="CAW164" s="31"/>
      <c r="CAX164" s="31"/>
      <c r="CAY164" s="31"/>
      <c r="CAZ164" s="31"/>
      <c r="CBA164" s="31"/>
      <c r="CBB164" s="31"/>
      <c r="CBC164" s="31"/>
      <c r="CBD164" s="31"/>
      <c r="CBE164" s="31"/>
      <c r="CBF164" s="31"/>
      <c r="CBG164" s="31"/>
      <c r="CBH164" s="31"/>
      <c r="CBI164" s="31"/>
      <c r="CBJ164" s="31"/>
      <c r="CBK164" s="31"/>
      <c r="CBL164" s="31"/>
      <c r="CBM164" s="31"/>
      <c r="CBN164" s="31"/>
      <c r="CBO164" s="31"/>
      <c r="CBP164" s="31"/>
      <c r="CBQ164" s="31"/>
      <c r="CBR164" s="31"/>
      <c r="CBS164" s="31"/>
      <c r="CBT164" s="31"/>
      <c r="CBU164" s="31"/>
      <c r="CBV164" s="31"/>
      <c r="CBW164" s="31"/>
      <c r="CBX164" s="31"/>
      <c r="CBY164" s="31"/>
      <c r="CBZ164" s="31"/>
      <c r="CCA164" s="31"/>
      <c r="CCB164" s="31"/>
      <c r="CCC164" s="31"/>
      <c r="CCD164" s="31"/>
      <c r="CCE164" s="31"/>
      <c r="CCF164" s="31"/>
      <c r="CCG164" s="31"/>
      <c r="CCH164" s="31"/>
      <c r="CCI164" s="31"/>
      <c r="CCJ164" s="31"/>
      <c r="CCK164" s="31"/>
      <c r="CCL164" s="31"/>
      <c r="CCM164" s="31"/>
      <c r="CCN164" s="31"/>
      <c r="CCO164" s="31"/>
      <c r="CCP164" s="31"/>
      <c r="CCQ164" s="31"/>
      <c r="CCR164" s="31"/>
      <c r="CCS164" s="31"/>
      <c r="CCT164" s="31"/>
      <c r="CCU164" s="31"/>
      <c r="CCV164" s="31"/>
      <c r="CCW164" s="31"/>
      <c r="CCX164" s="31"/>
      <c r="CCY164" s="31"/>
      <c r="CCZ164" s="31"/>
      <c r="CDA164" s="31"/>
      <c r="CDB164" s="31"/>
      <c r="CDC164" s="31"/>
      <c r="CDD164" s="31"/>
      <c r="CDE164" s="31"/>
      <c r="CDF164" s="31"/>
      <c r="CDG164" s="31"/>
      <c r="CDH164" s="31"/>
      <c r="CDI164" s="31"/>
      <c r="CDJ164" s="31"/>
      <c r="CDK164" s="31"/>
      <c r="CDL164" s="31"/>
      <c r="CDM164" s="31"/>
      <c r="CDN164" s="31"/>
      <c r="CDO164" s="31"/>
      <c r="CDP164" s="31"/>
      <c r="CDQ164" s="31"/>
      <c r="CDR164" s="31"/>
      <c r="CDS164" s="31"/>
      <c r="CDT164" s="31"/>
      <c r="CDU164" s="31"/>
      <c r="CDV164" s="31"/>
      <c r="CDW164" s="31"/>
      <c r="CDX164" s="31"/>
      <c r="CDY164" s="31"/>
      <c r="CDZ164" s="31"/>
      <c r="CEA164" s="31"/>
      <c r="CEB164" s="31"/>
      <c r="CEC164" s="31"/>
      <c r="CED164" s="31"/>
      <c r="CEE164" s="31"/>
      <c r="CEF164" s="31"/>
      <c r="CEG164" s="31"/>
      <c r="CEH164" s="31"/>
      <c r="CEI164" s="31"/>
      <c r="CEJ164" s="31"/>
      <c r="CEK164" s="31"/>
      <c r="CEL164" s="31"/>
      <c r="CEM164" s="31"/>
      <c r="CEN164" s="31"/>
      <c r="CEO164" s="31"/>
      <c r="CEP164" s="31"/>
      <c r="CEQ164" s="31"/>
      <c r="CER164" s="31"/>
      <c r="CES164" s="31"/>
      <c r="CET164" s="31"/>
      <c r="CEU164" s="31"/>
      <c r="CEV164" s="31"/>
      <c r="CEW164" s="31"/>
      <c r="CEX164" s="31"/>
      <c r="CEY164" s="31"/>
      <c r="CEZ164" s="31"/>
      <c r="CFA164" s="31"/>
      <c r="CFB164" s="31"/>
      <c r="CFC164" s="31"/>
      <c r="CFD164" s="31"/>
      <c r="CFE164" s="31"/>
      <c r="CFF164" s="31"/>
      <c r="CFG164" s="31"/>
      <c r="CFH164" s="31"/>
      <c r="CFI164" s="31"/>
      <c r="CFJ164" s="31"/>
      <c r="CFK164" s="31"/>
      <c r="CFL164" s="31"/>
      <c r="CFM164" s="31"/>
      <c r="CFN164" s="31"/>
      <c r="CFO164" s="31"/>
      <c r="CFP164" s="31"/>
      <c r="CFQ164" s="31"/>
      <c r="CFR164" s="31"/>
      <c r="CFS164" s="31"/>
      <c r="CFT164" s="31"/>
      <c r="CFU164" s="31"/>
      <c r="CFV164" s="31"/>
      <c r="CFW164" s="31"/>
      <c r="CFX164" s="31"/>
      <c r="CFY164" s="31"/>
      <c r="CFZ164" s="31"/>
      <c r="CGA164" s="31"/>
      <c r="CGB164" s="31"/>
      <c r="CGC164" s="31"/>
      <c r="CGD164" s="31"/>
      <c r="CGE164" s="31"/>
      <c r="CGF164" s="31"/>
      <c r="CGG164" s="31"/>
      <c r="CGH164" s="31"/>
      <c r="CGI164" s="31"/>
      <c r="CGJ164" s="31"/>
      <c r="CGK164" s="31"/>
      <c r="CGL164" s="31"/>
      <c r="CGM164" s="31"/>
      <c r="CGN164" s="31"/>
      <c r="CGO164" s="31"/>
      <c r="CGP164" s="31"/>
      <c r="CGQ164" s="31"/>
      <c r="CGR164" s="31"/>
      <c r="CGS164" s="31"/>
      <c r="CGT164" s="31"/>
      <c r="CGU164" s="31"/>
      <c r="CGV164" s="31"/>
      <c r="CGW164" s="31"/>
      <c r="CGX164" s="31"/>
      <c r="CGY164" s="31"/>
      <c r="CGZ164" s="31"/>
      <c r="CHA164" s="31"/>
      <c r="CHB164" s="31"/>
      <c r="CHC164" s="31"/>
      <c r="CHD164" s="31"/>
      <c r="CHE164" s="31"/>
      <c r="CHF164" s="31"/>
      <c r="CHG164" s="31"/>
      <c r="CHH164" s="31"/>
      <c r="CHI164" s="31"/>
      <c r="CHJ164" s="31"/>
      <c r="CHK164" s="31"/>
      <c r="CHL164" s="31"/>
      <c r="CHM164" s="31"/>
      <c r="CHN164" s="31"/>
      <c r="CHO164" s="31"/>
      <c r="CHP164" s="31"/>
      <c r="CHQ164" s="31"/>
      <c r="CHR164" s="31"/>
      <c r="CHS164" s="31"/>
      <c r="CHT164" s="31"/>
      <c r="CHU164" s="31"/>
      <c r="CHV164" s="31"/>
      <c r="CHW164" s="31"/>
      <c r="CHX164" s="31"/>
      <c r="CHY164" s="31"/>
      <c r="CHZ164" s="31"/>
      <c r="CIA164" s="31"/>
      <c r="CIB164" s="31"/>
      <c r="CIC164" s="31"/>
      <c r="CID164" s="31"/>
      <c r="CIE164" s="31"/>
      <c r="CIF164" s="31"/>
      <c r="CIG164" s="31"/>
      <c r="CIH164" s="31"/>
      <c r="CII164" s="31"/>
      <c r="CIJ164" s="31"/>
      <c r="CIK164" s="31"/>
      <c r="CIL164" s="31"/>
      <c r="CIM164" s="31"/>
      <c r="CIN164" s="31"/>
      <c r="CIO164" s="31"/>
      <c r="CIP164" s="31"/>
      <c r="CIQ164" s="31"/>
      <c r="CIR164" s="31"/>
      <c r="CIS164" s="31"/>
      <c r="CIT164" s="31"/>
      <c r="CIU164" s="31"/>
      <c r="CIV164" s="31"/>
      <c r="CIW164" s="31"/>
      <c r="CIX164" s="31"/>
      <c r="CIY164" s="31"/>
      <c r="CIZ164" s="31"/>
      <c r="CJA164" s="31"/>
      <c r="CJB164" s="31"/>
      <c r="CJC164" s="31"/>
      <c r="CJD164" s="31"/>
      <c r="CJE164" s="31"/>
      <c r="CJF164" s="31"/>
      <c r="CJG164" s="31"/>
      <c r="CJH164" s="31"/>
      <c r="CJI164" s="31"/>
      <c r="CJJ164" s="31"/>
      <c r="CJK164" s="31"/>
      <c r="CJL164" s="31"/>
      <c r="CJM164" s="31"/>
      <c r="CJN164" s="31"/>
      <c r="CJO164" s="31"/>
      <c r="CJP164" s="31"/>
      <c r="CJQ164" s="31"/>
      <c r="CJR164" s="31"/>
      <c r="CJS164" s="31"/>
      <c r="CJT164" s="31"/>
      <c r="CJU164" s="31"/>
      <c r="CJV164" s="31"/>
      <c r="CJW164" s="31"/>
      <c r="CJX164" s="31"/>
      <c r="CJY164" s="31"/>
      <c r="CJZ164" s="31"/>
      <c r="CKA164" s="31"/>
      <c r="CKB164" s="31"/>
      <c r="CKC164" s="31"/>
      <c r="CKD164" s="31"/>
      <c r="CKE164" s="31"/>
      <c r="CKF164" s="31"/>
      <c r="CKG164" s="31"/>
      <c r="CKH164" s="31"/>
      <c r="CKI164" s="31"/>
      <c r="CKJ164" s="31"/>
      <c r="CKK164" s="31"/>
      <c r="CKL164" s="31"/>
      <c r="CKM164" s="31"/>
      <c r="CKN164" s="31"/>
      <c r="CKO164" s="31"/>
      <c r="CKP164" s="31"/>
      <c r="CKQ164" s="31"/>
      <c r="CKR164" s="31"/>
      <c r="CKS164" s="31"/>
      <c r="CKT164" s="31"/>
      <c r="CKU164" s="31"/>
      <c r="CKV164" s="31"/>
      <c r="CKW164" s="31"/>
      <c r="CKX164" s="31"/>
      <c r="CKY164" s="31"/>
      <c r="CKZ164" s="31"/>
      <c r="CLA164" s="31"/>
      <c r="CLB164" s="31"/>
      <c r="CLC164" s="31"/>
      <c r="CLD164" s="31"/>
      <c r="CLE164" s="31"/>
      <c r="CLF164" s="31"/>
      <c r="CLG164" s="31"/>
      <c r="CLH164" s="31"/>
      <c r="CLI164" s="31"/>
      <c r="CLJ164" s="31"/>
      <c r="CLK164" s="31"/>
      <c r="CLL164" s="31"/>
      <c r="CLM164" s="31"/>
      <c r="CLN164" s="31"/>
      <c r="CLO164" s="31"/>
      <c r="CLP164" s="31"/>
      <c r="CLQ164" s="31"/>
      <c r="CLR164" s="31"/>
      <c r="CLS164" s="31"/>
      <c r="CLT164" s="31"/>
      <c r="CLU164" s="31"/>
      <c r="CLV164" s="31"/>
      <c r="CLW164" s="31"/>
      <c r="CLX164" s="31"/>
      <c r="CLY164" s="31"/>
      <c r="CLZ164" s="31"/>
      <c r="CMA164" s="31"/>
      <c r="CMB164" s="31"/>
      <c r="CMC164" s="31"/>
      <c r="CMD164" s="31"/>
      <c r="CME164" s="31"/>
      <c r="CMF164" s="31"/>
      <c r="CMG164" s="31"/>
      <c r="CMH164" s="31"/>
      <c r="CMI164" s="31"/>
      <c r="CMJ164" s="31"/>
      <c r="CMK164" s="31"/>
      <c r="CML164" s="31"/>
      <c r="CMM164" s="31"/>
      <c r="CMN164" s="31"/>
      <c r="CMO164" s="31"/>
      <c r="CMP164" s="31"/>
      <c r="CMQ164" s="31"/>
      <c r="CMR164" s="31"/>
      <c r="CMS164" s="31"/>
      <c r="CMT164" s="31"/>
      <c r="CMU164" s="31"/>
      <c r="CMV164" s="31"/>
      <c r="CMW164" s="31"/>
      <c r="CMX164" s="31"/>
      <c r="CMY164" s="31"/>
      <c r="CMZ164" s="31"/>
      <c r="CNA164" s="31"/>
      <c r="CNB164" s="31"/>
      <c r="CNC164" s="31"/>
      <c r="CND164" s="31"/>
      <c r="CNE164" s="31"/>
      <c r="CNF164" s="31"/>
      <c r="CNG164" s="31"/>
      <c r="CNH164" s="31"/>
      <c r="CNI164" s="31"/>
      <c r="CNJ164" s="31"/>
      <c r="CNK164" s="31"/>
      <c r="CNL164" s="31"/>
      <c r="CNM164" s="31"/>
      <c r="CNN164" s="31"/>
      <c r="CNO164" s="31"/>
      <c r="CNP164" s="31"/>
      <c r="CNQ164" s="31"/>
      <c r="CNR164" s="31"/>
      <c r="CNS164" s="31"/>
      <c r="CNT164" s="31"/>
      <c r="CNU164" s="31"/>
      <c r="CNV164" s="31"/>
      <c r="CNW164" s="31"/>
      <c r="CNX164" s="31"/>
      <c r="CNY164" s="31"/>
      <c r="CNZ164" s="31"/>
      <c r="COA164" s="31"/>
      <c r="COB164" s="31"/>
      <c r="COC164" s="31"/>
      <c r="COD164" s="31"/>
      <c r="COE164" s="31"/>
      <c r="COF164" s="31"/>
      <c r="COG164" s="31"/>
      <c r="COH164" s="31"/>
      <c r="COI164" s="31"/>
      <c r="COJ164" s="31"/>
      <c r="COK164" s="31"/>
      <c r="COL164" s="31"/>
      <c r="COM164" s="31"/>
      <c r="CON164" s="31"/>
      <c r="COO164" s="31"/>
      <c r="COP164" s="31"/>
      <c r="COQ164" s="31"/>
      <c r="COR164" s="31"/>
      <c r="COS164" s="31"/>
      <c r="COT164" s="31"/>
      <c r="COU164" s="31"/>
      <c r="COV164" s="31"/>
      <c r="COW164" s="31"/>
      <c r="COX164" s="31"/>
      <c r="COY164" s="31"/>
      <c r="COZ164" s="31"/>
      <c r="CPA164" s="31"/>
      <c r="CPB164" s="31"/>
      <c r="CPC164" s="31"/>
      <c r="CPD164" s="31"/>
      <c r="CPE164" s="31"/>
      <c r="CPF164" s="31"/>
      <c r="CPG164" s="31"/>
      <c r="CPH164" s="31"/>
      <c r="CPI164" s="31"/>
      <c r="CPJ164" s="31"/>
      <c r="CPK164" s="31"/>
      <c r="CPL164" s="31"/>
      <c r="CPM164" s="31"/>
      <c r="CPN164" s="31"/>
      <c r="CPO164" s="31"/>
      <c r="CPP164" s="31"/>
      <c r="CPQ164" s="31"/>
      <c r="CPR164" s="31"/>
      <c r="CPS164" s="31"/>
      <c r="CPT164" s="31"/>
      <c r="CPU164" s="31"/>
      <c r="CPV164" s="31"/>
      <c r="CPW164" s="31"/>
      <c r="CPX164" s="31"/>
      <c r="CPY164" s="31"/>
      <c r="CPZ164" s="31"/>
      <c r="CQA164" s="31"/>
      <c r="CQB164" s="31"/>
      <c r="CQC164" s="31"/>
      <c r="CQD164" s="31"/>
      <c r="CQE164" s="31"/>
      <c r="CQF164" s="31"/>
      <c r="CQG164" s="31"/>
      <c r="CQH164" s="31"/>
      <c r="CQI164" s="31"/>
      <c r="CQJ164" s="31"/>
      <c r="CQK164" s="31"/>
      <c r="CQL164" s="31"/>
      <c r="CQM164" s="31"/>
      <c r="CQN164" s="31"/>
      <c r="CQO164" s="31"/>
      <c r="CQP164" s="31"/>
      <c r="CQQ164" s="31"/>
      <c r="CQR164" s="31"/>
      <c r="CQS164" s="31"/>
      <c r="CQT164" s="31"/>
      <c r="CQU164" s="31"/>
      <c r="CQV164" s="31"/>
      <c r="CQW164" s="31"/>
      <c r="CQX164" s="31"/>
      <c r="CQY164" s="31"/>
      <c r="CQZ164" s="31"/>
      <c r="CRA164" s="31"/>
      <c r="CRB164" s="31"/>
      <c r="CRC164" s="31"/>
      <c r="CRD164" s="31"/>
      <c r="CRE164" s="31"/>
      <c r="CRF164" s="31"/>
      <c r="CRG164" s="31"/>
      <c r="CRH164" s="31"/>
      <c r="CRI164" s="31"/>
      <c r="CRJ164" s="31"/>
      <c r="CRK164" s="31"/>
      <c r="CRL164" s="31"/>
      <c r="CRM164" s="31"/>
      <c r="CRN164" s="31"/>
      <c r="CRO164" s="31"/>
      <c r="CRP164" s="31"/>
      <c r="CRQ164" s="31"/>
      <c r="CRR164" s="31"/>
      <c r="CRS164" s="31"/>
      <c r="CRT164" s="31"/>
      <c r="CRU164" s="31"/>
      <c r="CRV164" s="31"/>
      <c r="CRW164" s="31"/>
      <c r="CRX164" s="31"/>
      <c r="CRY164" s="31"/>
      <c r="CRZ164" s="31"/>
      <c r="CSA164" s="31"/>
      <c r="CSB164" s="31"/>
      <c r="CSC164" s="31"/>
      <c r="CSD164" s="31"/>
      <c r="CSE164" s="31"/>
      <c r="CSF164" s="31"/>
      <c r="CSG164" s="31"/>
      <c r="CSH164" s="31"/>
      <c r="CSI164" s="31"/>
      <c r="CSJ164" s="31"/>
      <c r="CSK164" s="31"/>
      <c r="CSL164" s="31"/>
      <c r="CSM164" s="31"/>
      <c r="CSN164" s="31"/>
      <c r="CSO164" s="31"/>
      <c r="CSP164" s="31"/>
      <c r="CSQ164" s="31"/>
      <c r="CSR164" s="31"/>
      <c r="CSS164" s="31"/>
      <c r="CST164" s="31"/>
      <c r="CSU164" s="31"/>
      <c r="CSV164" s="31"/>
      <c r="CSW164" s="31"/>
      <c r="CSX164" s="31"/>
      <c r="CSY164" s="31"/>
      <c r="CSZ164" s="31"/>
      <c r="CTA164" s="31"/>
      <c r="CTB164" s="31"/>
      <c r="CTC164" s="31"/>
      <c r="CTD164" s="31"/>
      <c r="CTE164" s="31"/>
      <c r="CTF164" s="31"/>
      <c r="CTG164" s="31"/>
      <c r="CTH164" s="31"/>
      <c r="CTI164" s="31"/>
      <c r="CTJ164" s="31"/>
      <c r="CTK164" s="31"/>
      <c r="CTL164" s="31"/>
      <c r="CTM164" s="31"/>
      <c r="CTN164" s="31"/>
      <c r="CTO164" s="31"/>
      <c r="CTP164" s="31"/>
      <c r="CTQ164" s="31"/>
      <c r="CTR164" s="31"/>
      <c r="CTS164" s="31"/>
      <c r="CTT164" s="31"/>
      <c r="CTU164" s="31"/>
      <c r="CTV164" s="31"/>
      <c r="CTW164" s="31"/>
      <c r="CTX164" s="31"/>
      <c r="CTY164" s="31"/>
      <c r="CTZ164" s="31"/>
      <c r="CUA164" s="31"/>
      <c r="CUB164" s="31"/>
      <c r="CUC164" s="31"/>
      <c r="CUD164" s="31"/>
      <c r="CUE164" s="31"/>
      <c r="CUF164" s="31"/>
      <c r="CUG164" s="31"/>
      <c r="CUH164" s="31"/>
      <c r="CUI164" s="31"/>
      <c r="CUJ164" s="31"/>
      <c r="CUK164" s="31"/>
      <c r="CUL164" s="31"/>
      <c r="CUM164" s="31"/>
      <c r="CUN164" s="31"/>
      <c r="CUO164" s="31"/>
      <c r="CUP164" s="31"/>
      <c r="CUQ164" s="31"/>
      <c r="CUR164" s="31"/>
      <c r="CUS164" s="31"/>
      <c r="CUT164" s="31"/>
      <c r="CUU164" s="31"/>
      <c r="CUV164" s="31"/>
      <c r="CUW164" s="31"/>
      <c r="CUX164" s="31"/>
      <c r="CUY164" s="31"/>
      <c r="CUZ164" s="31"/>
      <c r="CVA164" s="31"/>
      <c r="CVB164" s="31"/>
      <c r="CVC164" s="31"/>
      <c r="CVD164" s="31"/>
      <c r="CVE164" s="31"/>
      <c r="CVF164" s="31"/>
      <c r="CVG164" s="31"/>
      <c r="CVH164" s="31"/>
      <c r="CVI164" s="31"/>
      <c r="CVJ164" s="31"/>
      <c r="CVK164" s="31"/>
      <c r="CVL164" s="31"/>
      <c r="CVM164" s="31"/>
      <c r="CVN164" s="31"/>
      <c r="CVO164" s="31"/>
      <c r="CVP164" s="31"/>
      <c r="CVQ164" s="31"/>
      <c r="CVR164" s="31"/>
      <c r="CVS164" s="31"/>
      <c r="CVT164" s="31"/>
      <c r="CVU164" s="31"/>
      <c r="CVV164" s="31"/>
      <c r="CVW164" s="31"/>
      <c r="CVX164" s="31"/>
      <c r="CVY164" s="31"/>
      <c r="CVZ164" s="31"/>
      <c r="CWA164" s="31"/>
      <c r="CWB164" s="31"/>
      <c r="CWC164" s="31"/>
      <c r="CWD164" s="31"/>
      <c r="CWE164" s="31"/>
      <c r="CWF164" s="31"/>
      <c r="CWG164" s="31"/>
      <c r="CWH164" s="31"/>
      <c r="CWI164" s="31"/>
      <c r="CWJ164" s="31"/>
      <c r="CWK164" s="31"/>
      <c r="CWL164" s="31"/>
      <c r="CWM164" s="31"/>
      <c r="CWN164" s="31"/>
      <c r="CWO164" s="31"/>
      <c r="CWP164" s="31"/>
      <c r="CWQ164" s="31"/>
      <c r="CWR164" s="31"/>
      <c r="CWS164" s="31"/>
      <c r="CWT164" s="31"/>
      <c r="CWU164" s="31"/>
      <c r="CWV164" s="31"/>
      <c r="CWW164" s="31"/>
      <c r="CWX164" s="31"/>
      <c r="CWY164" s="31"/>
      <c r="CWZ164" s="31"/>
      <c r="CXA164" s="31"/>
      <c r="CXB164" s="31"/>
      <c r="CXC164" s="31"/>
      <c r="CXD164" s="31"/>
      <c r="CXE164" s="31"/>
      <c r="CXF164" s="31"/>
      <c r="CXG164" s="31"/>
      <c r="CXH164" s="31"/>
    </row>
    <row r="165" spans="1:2660" s="82" customFormat="1" ht="31.5" customHeight="1" x14ac:dyDescent="0.2">
      <c r="A165" s="8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c r="BV165" s="31"/>
      <c r="BW165" s="31"/>
      <c r="BX165" s="31"/>
      <c r="BY165" s="31"/>
      <c r="BZ165" s="31"/>
      <c r="CA165" s="31"/>
      <c r="CB165" s="31"/>
      <c r="CC165" s="31"/>
      <c r="CD165" s="31"/>
      <c r="CE165" s="31"/>
      <c r="CF165" s="31"/>
      <c r="CG165" s="31"/>
      <c r="CH165" s="31"/>
      <c r="CI165" s="31"/>
      <c r="CJ165" s="31"/>
      <c r="CK165" s="31"/>
      <c r="CL165" s="31"/>
      <c r="CM165" s="31"/>
      <c r="CN165" s="31"/>
      <c r="CO165" s="31"/>
      <c r="CP165" s="31"/>
      <c r="CQ165" s="31"/>
      <c r="CR165" s="31"/>
      <c r="CS165" s="31"/>
      <c r="CT165" s="31"/>
      <c r="CU165" s="31"/>
      <c r="CV165" s="31"/>
      <c r="CW165" s="31"/>
      <c r="CX165" s="31"/>
      <c r="CY165" s="31"/>
      <c r="CZ165" s="31"/>
      <c r="DA165" s="31"/>
      <c r="DB165" s="31"/>
      <c r="DC165" s="31"/>
      <c r="DD165" s="31"/>
      <c r="DE165" s="31"/>
      <c r="DF165" s="31"/>
      <c r="DG165" s="31"/>
      <c r="DH165" s="31"/>
      <c r="DI165" s="31"/>
      <c r="DJ165" s="31"/>
      <c r="DK165" s="31"/>
      <c r="DL165" s="31"/>
      <c r="DM165" s="31"/>
      <c r="DN165" s="31"/>
      <c r="DO165" s="31"/>
      <c r="DP165" s="31"/>
      <c r="DQ165" s="31"/>
      <c r="DR165" s="31"/>
      <c r="DS165" s="31"/>
      <c r="DT165" s="31"/>
      <c r="DU165" s="31"/>
      <c r="DV165" s="31"/>
      <c r="DW165" s="31"/>
      <c r="DX165" s="31"/>
      <c r="DY165" s="31"/>
      <c r="DZ165" s="31"/>
      <c r="EA165" s="31"/>
      <c r="EB165" s="31"/>
      <c r="EC165" s="31"/>
      <c r="ED165" s="31"/>
      <c r="EE165" s="31"/>
      <c r="EF165" s="31"/>
      <c r="EG165" s="31"/>
      <c r="EH165" s="31"/>
      <c r="EI165" s="31"/>
      <c r="EJ165" s="31"/>
      <c r="EK165" s="31"/>
      <c r="EL165" s="31"/>
      <c r="EM165" s="31"/>
      <c r="EN165" s="31"/>
      <c r="EO165" s="31"/>
      <c r="EP165" s="31"/>
      <c r="EQ165" s="31"/>
      <c r="ER165" s="31"/>
      <c r="ES165" s="31"/>
      <c r="ET165" s="31"/>
      <c r="EU165" s="31"/>
      <c r="EV165" s="31"/>
      <c r="EW165" s="31"/>
      <c r="EX165" s="31"/>
      <c r="EY165" s="31"/>
      <c r="EZ165" s="31"/>
      <c r="FA165" s="31"/>
      <c r="FB165" s="31"/>
      <c r="FC165" s="31"/>
      <c r="FD165" s="31"/>
      <c r="FE165" s="31"/>
      <c r="FF165" s="31"/>
      <c r="FG165" s="31"/>
      <c r="FH165" s="31"/>
      <c r="FI165" s="31"/>
      <c r="FJ165" s="31"/>
      <c r="FK165" s="31"/>
      <c r="FL165" s="31"/>
      <c r="FM165" s="31"/>
      <c r="FN165" s="31"/>
      <c r="FO165" s="31"/>
      <c r="FP165" s="31"/>
      <c r="FQ165" s="31"/>
      <c r="FR165" s="31"/>
      <c r="FS165" s="31"/>
      <c r="FT165" s="31"/>
      <c r="FU165" s="31"/>
      <c r="FV165" s="31"/>
      <c r="FW165" s="31"/>
      <c r="FX165" s="31"/>
      <c r="FY165" s="31"/>
      <c r="FZ165" s="31"/>
      <c r="GA165" s="31"/>
      <c r="GB165" s="31"/>
      <c r="GC165" s="31"/>
      <c r="GD165" s="31"/>
      <c r="GE165" s="31"/>
      <c r="GF165" s="31"/>
      <c r="GG165" s="31"/>
      <c r="GH165" s="31"/>
      <c r="GI165" s="31"/>
      <c r="GJ165" s="31"/>
      <c r="GK165" s="31"/>
      <c r="GL165" s="31"/>
      <c r="GM165" s="31"/>
      <c r="GN165" s="31"/>
      <c r="GO165" s="31"/>
      <c r="GP165" s="31"/>
      <c r="GQ165" s="31"/>
      <c r="GR165" s="31"/>
      <c r="GS165" s="31"/>
      <c r="GT165" s="31"/>
      <c r="GU165" s="31"/>
      <c r="GV165" s="31"/>
      <c r="GW165" s="31"/>
      <c r="GX165" s="31"/>
      <c r="GY165" s="31"/>
      <c r="GZ165" s="31"/>
      <c r="HA165" s="31"/>
      <c r="HB165" s="31"/>
      <c r="HC165" s="31"/>
      <c r="HD165" s="31"/>
      <c r="HE165" s="31"/>
      <c r="HF165" s="31"/>
      <c r="HG165" s="31"/>
      <c r="HH165" s="31"/>
      <c r="HI165" s="31"/>
      <c r="HJ165" s="31"/>
      <c r="HK165" s="31"/>
      <c r="HL165" s="31"/>
      <c r="HM165" s="31"/>
      <c r="HN165" s="31"/>
      <c r="HO165" s="31"/>
      <c r="HP165" s="31"/>
      <c r="HQ165" s="31"/>
      <c r="HR165" s="31"/>
      <c r="HS165" s="31"/>
      <c r="HT165" s="31"/>
      <c r="HU165" s="31"/>
      <c r="HV165" s="31"/>
      <c r="HW165" s="31"/>
      <c r="HX165" s="31"/>
      <c r="HY165" s="31"/>
      <c r="HZ165" s="31"/>
      <c r="IA165" s="31"/>
      <c r="IB165" s="31"/>
      <c r="IC165" s="31"/>
      <c r="ID165" s="31"/>
      <c r="IE165" s="31"/>
      <c r="IF165" s="31"/>
      <c r="IG165" s="31"/>
      <c r="IH165" s="31"/>
      <c r="II165" s="31"/>
      <c r="IJ165" s="31"/>
      <c r="IK165" s="31"/>
      <c r="IL165" s="31"/>
      <c r="IM165" s="31"/>
      <c r="IN165" s="31"/>
      <c r="IO165" s="31"/>
      <c r="IP165" s="31"/>
      <c r="IQ165" s="31"/>
      <c r="IR165" s="31"/>
      <c r="IS165" s="31"/>
      <c r="IT165" s="31"/>
      <c r="IU165" s="31"/>
      <c r="IV165" s="31"/>
      <c r="IW165" s="31"/>
      <c r="IX165" s="31"/>
      <c r="IY165" s="31"/>
      <c r="IZ165" s="31"/>
      <c r="JA165" s="31"/>
      <c r="JB165" s="31"/>
      <c r="JC165" s="31"/>
      <c r="JD165" s="31"/>
      <c r="JE165" s="31"/>
      <c r="JF165" s="31"/>
      <c r="JG165" s="31"/>
      <c r="JH165" s="31"/>
      <c r="JI165" s="31"/>
      <c r="JJ165" s="31"/>
      <c r="JK165" s="31"/>
      <c r="JL165" s="31"/>
      <c r="JM165" s="31"/>
      <c r="JN165" s="31"/>
      <c r="JO165" s="31"/>
      <c r="JP165" s="31"/>
      <c r="JQ165" s="31"/>
      <c r="JR165" s="31"/>
      <c r="JS165" s="31"/>
      <c r="JT165" s="31"/>
      <c r="JU165" s="31"/>
      <c r="JV165" s="31"/>
      <c r="JW165" s="31"/>
      <c r="JX165" s="31"/>
      <c r="JY165" s="31"/>
      <c r="JZ165" s="31"/>
      <c r="KA165" s="31"/>
      <c r="KB165" s="31"/>
      <c r="KC165" s="31"/>
      <c r="KD165" s="31"/>
      <c r="KE165" s="31"/>
      <c r="KF165" s="31"/>
      <c r="KG165" s="31"/>
      <c r="KH165" s="31"/>
      <c r="KI165" s="31"/>
      <c r="KJ165" s="31"/>
      <c r="KK165" s="31"/>
      <c r="KL165" s="31"/>
      <c r="KM165" s="31"/>
      <c r="KN165" s="31"/>
      <c r="KO165" s="31"/>
      <c r="KP165" s="31"/>
      <c r="KQ165" s="31"/>
      <c r="KR165" s="31"/>
      <c r="KS165" s="31"/>
      <c r="KT165" s="31"/>
      <c r="KU165" s="31"/>
      <c r="KV165" s="31"/>
      <c r="KW165" s="31"/>
      <c r="KX165" s="31"/>
      <c r="KY165" s="31"/>
      <c r="KZ165" s="31"/>
      <c r="LA165" s="31"/>
      <c r="LB165" s="31"/>
      <c r="LC165" s="31"/>
      <c r="LD165" s="31"/>
      <c r="LE165" s="31"/>
      <c r="LF165" s="31"/>
      <c r="LG165" s="31"/>
      <c r="LH165" s="31"/>
      <c r="LI165" s="31"/>
      <c r="LJ165" s="31"/>
      <c r="LK165" s="31"/>
      <c r="LL165" s="31"/>
      <c r="LM165" s="31"/>
      <c r="LN165" s="31"/>
      <c r="LO165" s="31"/>
      <c r="LP165" s="31"/>
      <c r="LQ165" s="31"/>
      <c r="LR165" s="31"/>
      <c r="LS165" s="31"/>
      <c r="LT165" s="31"/>
      <c r="LU165" s="31"/>
      <c r="LV165" s="31"/>
      <c r="LW165" s="31"/>
      <c r="LX165" s="31"/>
      <c r="LY165" s="31"/>
      <c r="LZ165" s="31"/>
      <c r="MA165" s="31"/>
      <c r="MB165" s="31"/>
      <c r="MC165" s="31"/>
      <c r="MD165" s="31"/>
      <c r="ME165" s="31"/>
      <c r="MF165" s="31"/>
      <c r="MG165" s="31"/>
      <c r="MH165" s="31"/>
      <c r="MI165" s="31"/>
      <c r="MJ165" s="31"/>
      <c r="MK165" s="31"/>
      <c r="ML165" s="31"/>
      <c r="MM165" s="31"/>
      <c r="MN165" s="31"/>
      <c r="MO165" s="31"/>
      <c r="MP165" s="31"/>
      <c r="MQ165" s="31"/>
      <c r="MR165" s="31"/>
      <c r="MS165" s="31"/>
      <c r="MT165" s="31"/>
      <c r="MU165" s="31"/>
      <c r="MV165" s="31"/>
      <c r="MW165" s="31"/>
      <c r="MX165" s="31"/>
      <c r="MY165" s="31"/>
      <c r="MZ165" s="31"/>
      <c r="NA165" s="31"/>
      <c r="NB165" s="31"/>
      <c r="NC165" s="31"/>
      <c r="ND165" s="31"/>
      <c r="NE165" s="31"/>
      <c r="NF165" s="31"/>
      <c r="NG165" s="31"/>
      <c r="NH165" s="31"/>
      <c r="NI165" s="31"/>
      <c r="NJ165" s="31"/>
      <c r="NK165" s="31"/>
      <c r="NL165" s="31"/>
      <c r="NM165" s="31"/>
      <c r="NN165" s="31"/>
      <c r="NO165" s="31"/>
      <c r="NP165" s="31"/>
      <c r="NQ165" s="31"/>
      <c r="NR165" s="31"/>
      <c r="NS165" s="31"/>
      <c r="NT165" s="31"/>
      <c r="NU165" s="31"/>
      <c r="NV165" s="31"/>
      <c r="NW165" s="31"/>
      <c r="NX165" s="31"/>
      <c r="NY165" s="31"/>
      <c r="NZ165" s="31"/>
      <c r="OA165" s="31"/>
      <c r="OB165" s="31"/>
      <c r="OC165" s="31"/>
      <c r="OD165" s="31"/>
      <c r="OE165" s="31"/>
      <c r="OF165" s="31"/>
      <c r="OG165" s="31"/>
      <c r="OH165" s="31"/>
      <c r="OI165" s="31"/>
      <c r="OJ165" s="31"/>
      <c r="OK165" s="31"/>
      <c r="OL165" s="31"/>
      <c r="OM165" s="31"/>
      <c r="ON165" s="31"/>
      <c r="OO165" s="31"/>
      <c r="OP165" s="31"/>
      <c r="OQ165" s="31"/>
      <c r="OR165" s="31"/>
      <c r="OS165" s="31"/>
      <c r="OT165" s="31"/>
      <c r="OU165" s="31"/>
      <c r="OV165" s="31"/>
      <c r="OW165" s="31"/>
      <c r="OX165" s="31"/>
      <c r="OY165" s="31"/>
      <c r="OZ165" s="31"/>
      <c r="PA165" s="31"/>
      <c r="PB165" s="31"/>
      <c r="PC165" s="31"/>
      <c r="PD165" s="31"/>
      <c r="PE165" s="31"/>
      <c r="PF165" s="31"/>
      <c r="PG165" s="31"/>
      <c r="PH165" s="31"/>
      <c r="PI165" s="31"/>
      <c r="PJ165" s="31"/>
      <c r="PK165" s="31"/>
      <c r="PL165" s="31"/>
      <c r="PM165" s="31"/>
      <c r="PN165" s="31"/>
      <c r="PO165" s="31"/>
      <c r="PP165" s="31"/>
      <c r="PQ165" s="31"/>
      <c r="PR165" s="31"/>
      <c r="PS165" s="31"/>
      <c r="PT165" s="31"/>
      <c r="PU165" s="31"/>
      <c r="PV165" s="31"/>
      <c r="PW165" s="31"/>
      <c r="PX165" s="31"/>
      <c r="PY165" s="31"/>
      <c r="PZ165" s="31"/>
      <c r="QA165" s="31"/>
      <c r="QB165" s="31"/>
      <c r="QC165" s="31"/>
      <c r="QD165" s="31"/>
      <c r="QE165" s="31"/>
      <c r="QF165" s="31"/>
      <c r="QG165" s="31"/>
      <c r="QH165" s="31"/>
      <c r="QI165" s="31"/>
      <c r="QJ165" s="31"/>
      <c r="QK165" s="31"/>
      <c r="QL165" s="31"/>
      <c r="QM165" s="31"/>
      <c r="QN165" s="31"/>
      <c r="QO165" s="31"/>
      <c r="QP165" s="31"/>
      <c r="QQ165" s="31"/>
      <c r="QR165" s="31"/>
      <c r="QS165" s="31"/>
      <c r="QT165" s="31"/>
      <c r="QU165" s="31"/>
      <c r="QV165" s="31"/>
      <c r="QW165" s="31"/>
      <c r="QX165" s="31"/>
      <c r="QY165" s="31"/>
      <c r="QZ165" s="31"/>
      <c r="RA165" s="31"/>
      <c r="RB165" s="31"/>
      <c r="RC165" s="31"/>
      <c r="RD165" s="31"/>
      <c r="RE165" s="31"/>
      <c r="RF165" s="31"/>
      <c r="RG165" s="31"/>
      <c r="RH165" s="31"/>
      <c r="RI165" s="31"/>
      <c r="RJ165" s="31"/>
      <c r="RK165" s="31"/>
      <c r="RL165" s="31"/>
      <c r="RM165" s="31"/>
      <c r="RN165" s="31"/>
      <c r="RO165" s="31"/>
      <c r="RP165" s="31"/>
      <c r="RQ165" s="31"/>
      <c r="RR165" s="31"/>
      <c r="RS165" s="31"/>
      <c r="RT165" s="31"/>
      <c r="RU165" s="31"/>
      <c r="RV165" s="31"/>
      <c r="RW165" s="31"/>
      <c r="RX165" s="31"/>
      <c r="RY165" s="31"/>
      <c r="RZ165" s="31"/>
      <c r="SA165" s="31"/>
      <c r="SB165" s="31"/>
      <c r="SC165" s="31"/>
      <c r="SD165" s="31"/>
      <c r="SE165" s="31"/>
      <c r="SF165" s="31"/>
      <c r="SG165" s="31"/>
      <c r="SH165" s="31"/>
      <c r="SI165" s="31"/>
      <c r="SJ165" s="31"/>
      <c r="SK165" s="31"/>
      <c r="SL165" s="31"/>
      <c r="SM165" s="31"/>
      <c r="SN165" s="31"/>
      <c r="SO165" s="31"/>
      <c r="SP165" s="31"/>
      <c r="SQ165" s="31"/>
      <c r="SR165" s="31"/>
      <c r="SS165" s="31"/>
      <c r="ST165" s="31"/>
      <c r="SU165" s="31"/>
      <c r="SV165" s="31"/>
      <c r="SW165" s="31"/>
      <c r="SX165" s="31"/>
      <c r="SY165" s="31"/>
      <c r="SZ165" s="31"/>
      <c r="TA165" s="31"/>
      <c r="TB165" s="31"/>
      <c r="TC165" s="31"/>
      <c r="TD165" s="31"/>
      <c r="TE165" s="31"/>
      <c r="TF165" s="31"/>
      <c r="TG165" s="31"/>
      <c r="TH165" s="31"/>
      <c r="TI165" s="31"/>
      <c r="TJ165" s="31"/>
      <c r="TK165" s="31"/>
      <c r="TL165" s="31"/>
      <c r="TM165" s="31"/>
      <c r="TN165" s="31"/>
      <c r="TO165" s="31"/>
      <c r="TP165" s="31"/>
      <c r="TQ165" s="31"/>
      <c r="TR165" s="31"/>
      <c r="TS165" s="31"/>
      <c r="TT165" s="31"/>
      <c r="TU165" s="31"/>
      <c r="TV165" s="31"/>
      <c r="TW165" s="31"/>
      <c r="TX165" s="31"/>
      <c r="TY165" s="31"/>
      <c r="TZ165" s="31"/>
      <c r="UA165" s="31"/>
      <c r="UB165" s="31"/>
      <c r="UC165" s="31"/>
      <c r="UD165" s="31"/>
      <c r="UE165" s="31"/>
      <c r="UF165" s="31"/>
      <c r="UG165" s="31"/>
      <c r="UH165" s="31"/>
      <c r="UI165" s="31"/>
      <c r="UJ165" s="31"/>
      <c r="UK165" s="31"/>
      <c r="UL165" s="31"/>
      <c r="UM165" s="31"/>
      <c r="UN165" s="31"/>
      <c r="UO165" s="31"/>
      <c r="UP165" s="31"/>
      <c r="UQ165" s="31"/>
      <c r="UR165" s="31"/>
      <c r="US165" s="31"/>
      <c r="UT165" s="31"/>
      <c r="UU165" s="31"/>
      <c r="UV165" s="31"/>
      <c r="UW165" s="31"/>
      <c r="UX165" s="31"/>
      <c r="UY165" s="31"/>
      <c r="UZ165" s="31"/>
      <c r="VA165" s="31"/>
      <c r="VB165" s="31"/>
      <c r="VC165" s="31"/>
      <c r="VD165" s="31"/>
      <c r="VE165" s="31"/>
      <c r="VF165" s="31"/>
      <c r="VG165" s="31"/>
      <c r="VH165" s="31"/>
      <c r="VI165" s="31"/>
      <c r="VJ165" s="31"/>
      <c r="VK165" s="31"/>
      <c r="VL165" s="31"/>
      <c r="VM165" s="31"/>
      <c r="VN165" s="31"/>
      <c r="VO165" s="31"/>
      <c r="VP165" s="31"/>
      <c r="VQ165" s="31"/>
      <c r="VR165" s="31"/>
      <c r="VS165" s="31"/>
      <c r="VT165" s="31"/>
      <c r="VU165" s="31"/>
      <c r="VV165" s="31"/>
      <c r="VW165" s="31"/>
      <c r="VX165" s="31"/>
      <c r="VY165" s="31"/>
      <c r="VZ165" s="31"/>
      <c r="WA165" s="31"/>
      <c r="WB165" s="31"/>
      <c r="WC165" s="31"/>
      <c r="WD165" s="31"/>
      <c r="WE165" s="31"/>
      <c r="WF165" s="31"/>
      <c r="WG165" s="31"/>
      <c r="WH165" s="31"/>
      <c r="WI165" s="31"/>
      <c r="WJ165" s="31"/>
      <c r="WK165" s="31"/>
      <c r="WL165" s="31"/>
      <c r="WM165" s="31"/>
      <c r="WN165" s="31"/>
      <c r="WO165" s="31"/>
      <c r="WP165" s="31"/>
      <c r="WQ165" s="31"/>
      <c r="WR165" s="31"/>
      <c r="WS165" s="31"/>
      <c r="WT165" s="31"/>
      <c r="WU165" s="31"/>
      <c r="WV165" s="31"/>
      <c r="WW165" s="31"/>
      <c r="WX165" s="31"/>
      <c r="WY165" s="31"/>
      <c r="WZ165" s="31"/>
      <c r="XA165" s="31"/>
      <c r="XB165" s="31"/>
      <c r="XC165" s="31"/>
      <c r="XD165" s="31"/>
      <c r="XE165" s="31"/>
      <c r="XF165" s="31"/>
      <c r="XG165" s="31"/>
      <c r="XH165" s="31"/>
      <c r="XI165" s="31"/>
      <c r="XJ165" s="31"/>
      <c r="XK165" s="31"/>
      <c r="XL165" s="31"/>
      <c r="XM165" s="31"/>
      <c r="XN165" s="31"/>
      <c r="XO165" s="31"/>
      <c r="XP165" s="31"/>
      <c r="XQ165" s="31"/>
      <c r="XR165" s="31"/>
      <c r="XS165" s="31"/>
      <c r="XT165" s="31"/>
      <c r="XU165" s="31"/>
      <c r="XV165" s="31"/>
      <c r="XW165" s="31"/>
      <c r="XX165" s="31"/>
      <c r="XY165" s="31"/>
      <c r="XZ165" s="31"/>
      <c r="YA165" s="31"/>
      <c r="YB165" s="31"/>
      <c r="YC165" s="31"/>
      <c r="YD165" s="31"/>
      <c r="YE165" s="31"/>
      <c r="YF165" s="31"/>
      <c r="YG165" s="31"/>
      <c r="YH165" s="31"/>
      <c r="YI165" s="31"/>
      <c r="YJ165" s="31"/>
      <c r="YK165" s="31"/>
      <c r="YL165" s="31"/>
      <c r="YM165" s="31"/>
      <c r="YN165" s="31"/>
      <c r="YO165" s="31"/>
      <c r="YP165" s="31"/>
      <c r="YQ165" s="31"/>
      <c r="YR165" s="31"/>
      <c r="YS165" s="31"/>
      <c r="YT165" s="31"/>
      <c r="YU165" s="31"/>
      <c r="YV165" s="31"/>
      <c r="YW165" s="31"/>
      <c r="YX165" s="31"/>
      <c r="YY165" s="31"/>
      <c r="YZ165" s="31"/>
      <c r="ZA165" s="31"/>
      <c r="ZB165" s="31"/>
      <c r="ZC165" s="31"/>
      <c r="ZD165" s="31"/>
      <c r="ZE165" s="31"/>
      <c r="ZF165" s="31"/>
      <c r="ZG165" s="31"/>
      <c r="ZH165" s="31"/>
      <c r="ZI165" s="31"/>
      <c r="ZJ165" s="31"/>
      <c r="ZK165" s="31"/>
      <c r="ZL165" s="31"/>
      <c r="ZM165" s="31"/>
      <c r="ZN165" s="31"/>
      <c r="ZO165" s="31"/>
      <c r="ZP165" s="31"/>
      <c r="ZQ165" s="31"/>
      <c r="ZR165" s="31"/>
      <c r="ZS165" s="31"/>
      <c r="ZT165" s="31"/>
      <c r="ZU165" s="31"/>
      <c r="ZV165" s="31"/>
      <c r="ZW165" s="31"/>
      <c r="ZX165" s="31"/>
      <c r="ZY165" s="31"/>
      <c r="ZZ165" s="31"/>
      <c r="AAA165" s="31"/>
      <c r="AAB165" s="31"/>
      <c r="AAC165" s="31"/>
      <c r="AAD165" s="31"/>
      <c r="AAE165" s="31"/>
      <c r="AAF165" s="31"/>
      <c r="AAG165" s="31"/>
      <c r="AAH165" s="31"/>
      <c r="AAI165" s="31"/>
      <c r="AAJ165" s="31"/>
      <c r="AAK165" s="31"/>
      <c r="AAL165" s="31"/>
      <c r="AAM165" s="31"/>
      <c r="AAN165" s="31"/>
      <c r="AAO165" s="31"/>
      <c r="AAP165" s="31"/>
      <c r="AAQ165" s="31"/>
      <c r="AAR165" s="31"/>
      <c r="AAS165" s="31"/>
      <c r="AAT165" s="31"/>
      <c r="AAU165" s="31"/>
      <c r="AAV165" s="31"/>
      <c r="AAW165" s="31"/>
      <c r="AAX165" s="31"/>
      <c r="AAY165" s="31"/>
      <c r="AAZ165" s="31"/>
      <c r="ABA165" s="31"/>
      <c r="ABB165" s="31"/>
      <c r="ABC165" s="31"/>
      <c r="ABD165" s="31"/>
      <c r="ABE165" s="31"/>
      <c r="ABF165" s="31"/>
      <c r="ABG165" s="31"/>
      <c r="ABH165" s="31"/>
      <c r="ABI165" s="31"/>
      <c r="ABJ165" s="31"/>
      <c r="ABK165" s="31"/>
      <c r="ABL165" s="31"/>
      <c r="ABM165" s="31"/>
      <c r="ABN165" s="31"/>
      <c r="ABO165" s="31"/>
      <c r="ABP165" s="31"/>
      <c r="ABQ165" s="31"/>
      <c r="ABR165" s="31"/>
      <c r="ABS165" s="31"/>
      <c r="ABT165" s="31"/>
      <c r="ABU165" s="31"/>
      <c r="ABV165" s="31"/>
      <c r="ABW165" s="31"/>
      <c r="ABX165" s="31"/>
      <c r="ABY165" s="31"/>
      <c r="ABZ165" s="31"/>
      <c r="ACA165" s="31"/>
      <c r="ACB165" s="31"/>
      <c r="ACC165" s="31"/>
      <c r="ACD165" s="31"/>
      <c r="ACE165" s="31"/>
      <c r="ACF165" s="31"/>
      <c r="ACG165" s="31"/>
      <c r="ACH165" s="31"/>
      <c r="ACI165" s="31"/>
      <c r="ACJ165" s="31"/>
      <c r="ACK165" s="31"/>
      <c r="ACL165" s="31"/>
      <c r="ACM165" s="31"/>
      <c r="ACN165" s="31"/>
      <c r="ACO165" s="31"/>
      <c r="ACP165" s="31"/>
      <c r="ACQ165" s="31"/>
      <c r="ACR165" s="31"/>
      <c r="ACS165" s="31"/>
      <c r="ACT165" s="31"/>
      <c r="ACU165" s="31"/>
      <c r="ACV165" s="31"/>
      <c r="ACW165" s="31"/>
      <c r="ACX165" s="31"/>
      <c r="ACY165" s="31"/>
      <c r="ACZ165" s="31"/>
      <c r="ADA165" s="31"/>
      <c r="ADB165" s="31"/>
      <c r="ADC165" s="31"/>
      <c r="ADD165" s="31"/>
      <c r="ADE165" s="31"/>
      <c r="ADF165" s="31"/>
      <c r="ADG165" s="31"/>
      <c r="ADH165" s="31"/>
      <c r="ADI165" s="31"/>
      <c r="ADJ165" s="31"/>
      <c r="ADK165" s="31"/>
      <c r="ADL165" s="31"/>
      <c r="ADM165" s="31"/>
      <c r="ADN165" s="31"/>
      <c r="ADO165" s="31"/>
      <c r="ADP165" s="31"/>
      <c r="ADQ165" s="31"/>
      <c r="ADR165" s="31"/>
      <c r="ADS165" s="31"/>
      <c r="ADT165" s="31"/>
      <c r="ADU165" s="31"/>
      <c r="ADV165" s="31"/>
      <c r="ADW165" s="31"/>
      <c r="ADX165" s="31"/>
      <c r="ADY165" s="31"/>
      <c r="ADZ165" s="31"/>
      <c r="AEA165" s="31"/>
      <c r="AEB165" s="31"/>
      <c r="AEC165" s="31"/>
      <c r="AED165" s="31"/>
      <c r="AEE165" s="31"/>
      <c r="AEF165" s="31"/>
      <c r="AEG165" s="31"/>
      <c r="AEH165" s="31"/>
      <c r="AEI165" s="31"/>
      <c r="AEJ165" s="31"/>
      <c r="AEK165" s="31"/>
      <c r="AEL165" s="31"/>
      <c r="AEM165" s="31"/>
      <c r="AEN165" s="31"/>
      <c r="AEO165" s="31"/>
      <c r="AEP165" s="31"/>
      <c r="AEQ165" s="31"/>
      <c r="AER165" s="31"/>
      <c r="AES165" s="31"/>
      <c r="AET165" s="31"/>
      <c r="AEU165" s="31"/>
      <c r="AEV165" s="31"/>
      <c r="AEW165" s="31"/>
      <c r="AEX165" s="31"/>
      <c r="AEY165" s="31"/>
      <c r="AEZ165" s="31"/>
      <c r="AFA165" s="31"/>
      <c r="AFB165" s="31"/>
      <c r="AFC165" s="31"/>
      <c r="AFD165" s="31"/>
      <c r="AFE165" s="31"/>
      <c r="AFF165" s="31"/>
      <c r="AFG165" s="31"/>
      <c r="AFH165" s="31"/>
      <c r="AFI165" s="31"/>
      <c r="AFJ165" s="31"/>
      <c r="AFK165" s="31"/>
      <c r="AFL165" s="31"/>
      <c r="AFM165" s="31"/>
      <c r="AFN165" s="31"/>
      <c r="AFO165" s="31"/>
      <c r="AFP165" s="31"/>
      <c r="AFQ165" s="31"/>
      <c r="AFR165" s="31"/>
      <c r="AFS165" s="31"/>
      <c r="AFT165" s="31"/>
      <c r="AFU165" s="31"/>
      <c r="AFV165" s="31"/>
      <c r="AFW165" s="31"/>
      <c r="AFX165" s="31"/>
      <c r="AFY165" s="31"/>
      <c r="AFZ165" s="31"/>
      <c r="AGA165" s="31"/>
      <c r="AGB165" s="31"/>
      <c r="AGC165" s="31"/>
      <c r="AGD165" s="31"/>
      <c r="AGE165" s="31"/>
      <c r="AGF165" s="31"/>
      <c r="AGG165" s="31"/>
      <c r="AGH165" s="31"/>
      <c r="AGI165" s="31"/>
      <c r="AGJ165" s="31"/>
      <c r="AGK165" s="31"/>
      <c r="AGL165" s="31"/>
      <c r="AGM165" s="31"/>
      <c r="AGN165" s="31"/>
      <c r="AGO165" s="31"/>
      <c r="AGP165" s="31"/>
      <c r="AGQ165" s="31"/>
      <c r="AGR165" s="31"/>
      <c r="AGS165" s="31"/>
      <c r="AGT165" s="31"/>
      <c r="AGU165" s="31"/>
      <c r="AGV165" s="31"/>
      <c r="AGW165" s="31"/>
      <c r="AGX165" s="31"/>
      <c r="AGY165" s="31"/>
      <c r="AGZ165" s="31"/>
      <c r="AHA165" s="31"/>
      <c r="AHB165" s="31"/>
      <c r="AHC165" s="31"/>
      <c r="AHD165" s="31"/>
      <c r="AHE165" s="31"/>
      <c r="AHF165" s="31"/>
      <c r="AHG165" s="31"/>
      <c r="AHH165" s="31"/>
      <c r="AHI165" s="31"/>
      <c r="AHJ165" s="31"/>
      <c r="AHK165" s="31"/>
      <c r="AHL165" s="31"/>
      <c r="AHM165" s="31"/>
      <c r="AHN165" s="31"/>
      <c r="AHO165" s="31"/>
      <c r="AHP165" s="31"/>
      <c r="AHQ165" s="31"/>
      <c r="AHR165" s="31"/>
      <c r="AHS165" s="31"/>
      <c r="AHT165" s="31"/>
      <c r="AHU165" s="31"/>
      <c r="AHV165" s="31"/>
      <c r="AHW165" s="31"/>
      <c r="AHX165" s="31"/>
      <c r="AHY165" s="31"/>
      <c r="AHZ165" s="31"/>
      <c r="AIA165" s="31"/>
      <c r="AIB165" s="31"/>
      <c r="AIC165" s="31"/>
      <c r="AID165" s="31"/>
      <c r="AIE165" s="31"/>
      <c r="AIF165" s="31"/>
      <c r="AIG165" s="31"/>
      <c r="AIH165" s="31"/>
      <c r="AII165" s="31"/>
      <c r="AIJ165" s="31"/>
      <c r="AIK165" s="31"/>
      <c r="AIL165" s="31"/>
      <c r="AIM165" s="31"/>
      <c r="AIN165" s="31"/>
      <c r="AIO165" s="31"/>
      <c r="AIP165" s="31"/>
      <c r="AIQ165" s="31"/>
      <c r="AIR165" s="31"/>
      <c r="AIS165" s="31"/>
      <c r="AIT165" s="31"/>
      <c r="AIU165" s="31"/>
      <c r="AIV165" s="31"/>
      <c r="AIW165" s="31"/>
      <c r="AIX165" s="31"/>
      <c r="AIY165" s="31"/>
      <c r="AIZ165" s="31"/>
      <c r="AJA165" s="31"/>
      <c r="AJB165" s="31"/>
      <c r="AJC165" s="31"/>
      <c r="AJD165" s="31"/>
      <c r="AJE165" s="31"/>
      <c r="AJF165" s="31"/>
      <c r="AJG165" s="31"/>
      <c r="AJH165" s="31"/>
      <c r="AJI165" s="31"/>
      <c r="AJJ165" s="31"/>
      <c r="AJK165" s="31"/>
      <c r="AJL165" s="31"/>
      <c r="AJM165" s="31"/>
      <c r="AJN165" s="31"/>
      <c r="AJO165" s="31"/>
      <c r="AJP165" s="31"/>
      <c r="AJQ165" s="31"/>
      <c r="AJR165" s="31"/>
      <c r="AJS165" s="31"/>
      <c r="AJT165" s="31"/>
      <c r="AJU165" s="31"/>
      <c r="AJV165" s="31"/>
      <c r="AJW165" s="31"/>
      <c r="AJX165" s="31"/>
      <c r="AJY165" s="31"/>
      <c r="AJZ165" s="31"/>
      <c r="AKA165" s="31"/>
      <c r="AKB165" s="31"/>
      <c r="AKC165" s="31"/>
      <c r="AKD165" s="31"/>
      <c r="AKE165" s="31"/>
      <c r="AKF165" s="31"/>
      <c r="AKG165" s="31"/>
      <c r="AKH165" s="31"/>
      <c r="AKI165" s="31"/>
      <c r="AKJ165" s="31"/>
      <c r="AKK165" s="31"/>
      <c r="AKL165" s="31"/>
      <c r="AKM165" s="31"/>
      <c r="AKN165" s="31"/>
      <c r="AKO165" s="31"/>
      <c r="AKP165" s="31"/>
      <c r="AKQ165" s="31"/>
      <c r="AKR165" s="31"/>
      <c r="AKS165" s="31"/>
      <c r="AKT165" s="31"/>
      <c r="AKU165" s="31"/>
      <c r="AKV165" s="31"/>
      <c r="AKW165" s="31"/>
      <c r="AKX165" s="31"/>
      <c r="AKY165" s="31"/>
      <c r="AKZ165" s="31"/>
      <c r="ALA165" s="31"/>
      <c r="ALB165" s="31"/>
      <c r="ALC165" s="31"/>
      <c r="ALD165" s="31"/>
      <c r="ALE165" s="31"/>
      <c r="ALF165" s="31"/>
      <c r="ALG165" s="31"/>
      <c r="ALH165" s="31"/>
      <c r="ALI165" s="31"/>
      <c r="ALJ165" s="31"/>
      <c r="ALK165" s="31"/>
      <c r="ALL165" s="31"/>
      <c r="ALM165" s="31"/>
      <c r="ALN165" s="31"/>
      <c r="ALO165" s="31"/>
      <c r="ALP165" s="31"/>
      <c r="ALQ165" s="31"/>
      <c r="ALR165" s="31"/>
      <c r="ALS165" s="31"/>
      <c r="ALT165" s="31"/>
      <c r="ALU165" s="31"/>
      <c r="ALV165" s="31"/>
      <c r="ALW165" s="31"/>
      <c r="ALX165" s="31"/>
      <c r="ALY165" s="31"/>
      <c r="ALZ165" s="31"/>
      <c r="AMA165" s="31"/>
      <c r="AMB165" s="31"/>
      <c r="AMC165" s="31"/>
      <c r="AMD165" s="31"/>
      <c r="AME165" s="31"/>
      <c r="AMF165" s="31"/>
      <c r="AMG165" s="31"/>
      <c r="AMH165" s="31"/>
      <c r="AMI165" s="31"/>
      <c r="AMJ165" s="31"/>
      <c r="AMK165" s="31"/>
      <c r="AML165" s="31"/>
      <c r="AMM165" s="31"/>
      <c r="AMN165" s="31"/>
      <c r="AMO165" s="31"/>
      <c r="AMP165" s="31"/>
      <c r="AMQ165" s="31"/>
      <c r="AMR165" s="31"/>
      <c r="AMS165" s="31"/>
      <c r="AMT165" s="31"/>
      <c r="AMU165" s="31"/>
      <c r="AMV165" s="31"/>
      <c r="AMW165" s="31"/>
      <c r="AMX165" s="31"/>
      <c r="AMY165" s="31"/>
      <c r="AMZ165" s="31"/>
      <c r="ANA165" s="31"/>
      <c r="ANB165" s="31"/>
      <c r="ANC165" s="31"/>
      <c r="AND165" s="31"/>
      <c r="ANE165" s="31"/>
      <c r="ANF165" s="31"/>
      <c r="ANG165" s="31"/>
      <c r="ANH165" s="31"/>
      <c r="ANI165" s="31"/>
      <c r="ANJ165" s="31"/>
      <c r="ANK165" s="31"/>
      <c r="ANL165" s="31"/>
      <c r="ANM165" s="31"/>
      <c r="ANN165" s="31"/>
      <c r="ANO165" s="31"/>
      <c r="ANP165" s="31"/>
      <c r="ANQ165" s="31"/>
      <c r="ANR165" s="31"/>
      <c r="ANS165" s="31"/>
      <c r="ANT165" s="31"/>
      <c r="ANU165" s="31"/>
      <c r="ANV165" s="31"/>
      <c r="ANW165" s="31"/>
      <c r="ANX165" s="31"/>
      <c r="ANY165" s="31"/>
      <c r="ANZ165" s="31"/>
      <c r="AOA165" s="31"/>
      <c r="AOB165" s="31"/>
      <c r="AOC165" s="31"/>
      <c r="AOD165" s="31"/>
      <c r="AOE165" s="31"/>
      <c r="AOF165" s="31"/>
      <c r="AOG165" s="31"/>
      <c r="AOH165" s="31"/>
      <c r="AOI165" s="31"/>
      <c r="AOJ165" s="31"/>
      <c r="AOK165" s="31"/>
      <c r="AOL165" s="31"/>
      <c r="AOM165" s="31"/>
      <c r="AON165" s="31"/>
      <c r="AOO165" s="31"/>
      <c r="AOP165" s="31"/>
      <c r="AOQ165" s="31"/>
      <c r="AOR165" s="31"/>
      <c r="AOS165" s="31"/>
      <c r="AOT165" s="31"/>
      <c r="AOU165" s="31"/>
      <c r="AOV165" s="31"/>
      <c r="AOW165" s="31"/>
      <c r="AOX165" s="31"/>
      <c r="AOY165" s="31"/>
      <c r="AOZ165" s="31"/>
      <c r="APA165" s="31"/>
      <c r="APB165" s="31"/>
      <c r="APC165" s="31"/>
      <c r="APD165" s="31"/>
      <c r="APE165" s="31"/>
      <c r="APF165" s="31"/>
      <c r="APG165" s="31"/>
      <c r="APH165" s="31"/>
      <c r="API165" s="31"/>
      <c r="APJ165" s="31"/>
      <c r="APK165" s="31"/>
      <c r="APL165" s="31"/>
      <c r="APM165" s="31"/>
      <c r="APN165" s="31"/>
      <c r="APO165" s="31"/>
      <c r="APP165" s="31"/>
      <c r="APQ165" s="31"/>
      <c r="APR165" s="31"/>
      <c r="APS165" s="31"/>
      <c r="APT165" s="31"/>
      <c r="APU165" s="31"/>
      <c r="APV165" s="31"/>
      <c r="APW165" s="31"/>
      <c r="APX165" s="31"/>
      <c r="APY165" s="31"/>
      <c r="APZ165" s="31"/>
      <c r="AQA165" s="31"/>
      <c r="AQB165" s="31"/>
      <c r="AQC165" s="31"/>
      <c r="AQD165" s="31"/>
      <c r="AQE165" s="31"/>
      <c r="AQF165" s="31"/>
      <c r="AQG165" s="31"/>
      <c r="AQH165" s="31"/>
      <c r="AQI165" s="31"/>
      <c r="AQJ165" s="31"/>
      <c r="AQK165" s="31"/>
      <c r="AQL165" s="31"/>
      <c r="AQM165" s="31"/>
      <c r="AQN165" s="31"/>
      <c r="AQO165" s="31"/>
      <c r="AQP165" s="31"/>
      <c r="AQQ165" s="31"/>
      <c r="AQR165" s="31"/>
      <c r="AQS165" s="31"/>
      <c r="AQT165" s="31"/>
      <c r="AQU165" s="31"/>
      <c r="AQV165" s="31"/>
      <c r="AQW165" s="31"/>
      <c r="AQX165" s="31"/>
      <c r="AQY165" s="31"/>
      <c r="AQZ165" s="31"/>
      <c r="ARA165" s="31"/>
      <c r="ARB165" s="31"/>
      <c r="ARC165" s="31"/>
      <c r="ARD165" s="31"/>
      <c r="ARE165" s="31"/>
      <c r="ARF165" s="31"/>
      <c r="ARG165" s="31"/>
      <c r="ARH165" s="31"/>
      <c r="ARI165" s="31"/>
      <c r="ARJ165" s="31"/>
      <c r="ARK165" s="31"/>
      <c r="ARL165" s="31"/>
      <c r="ARM165" s="31"/>
      <c r="ARN165" s="31"/>
      <c r="ARO165" s="31"/>
      <c r="ARP165" s="31"/>
      <c r="ARQ165" s="31"/>
      <c r="ARR165" s="31"/>
      <c r="ARS165" s="31"/>
      <c r="ART165" s="31"/>
      <c r="ARU165" s="31"/>
      <c r="ARV165" s="31"/>
      <c r="ARW165" s="31"/>
      <c r="ARX165" s="31"/>
      <c r="ARY165" s="31"/>
      <c r="ARZ165" s="31"/>
      <c r="ASA165" s="31"/>
      <c r="ASB165" s="31"/>
      <c r="ASC165" s="31"/>
      <c r="ASD165" s="31"/>
      <c r="ASE165" s="31"/>
      <c r="ASF165" s="31"/>
      <c r="ASG165" s="31"/>
      <c r="ASH165" s="31"/>
      <c r="ASI165" s="31"/>
      <c r="ASJ165" s="31"/>
      <c r="ASK165" s="31"/>
      <c r="ASL165" s="31"/>
      <c r="ASM165" s="31"/>
      <c r="ASN165" s="31"/>
      <c r="ASO165" s="31"/>
      <c r="ASP165" s="31"/>
      <c r="ASQ165" s="31"/>
      <c r="ASR165" s="31"/>
      <c r="ASS165" s="31"/>
      <c r="AST165" s="31"/>
      <c r="ASU165" s="31"/>
      <c r="ASV165" s="31"/>
      <c r="ASW165" s="31"/>
      <c r="ASX165" s="31"/>
      <c r="ASY165" s="31"/>
      <c r="ASZ165" s="31"/>
      <c r="ATA165" s="31"/>
      <c r="ATB165" s="31"/>
      <c r="ATC165" s="31"/>
      <c r="ATD165" s="31"/>
      <c r="ATE165" s="31"/>
      <c r="ATF165" s="31"/>
      <c r="ATG165" s="31"/>
      <c r="ATH165" s="31"/>
      <c r="ATI165" s="31"/>
      <c r="ATJ165" s="31"/>
      <c r="ATK165" s="31"/>
      <c r="ATL165" s="31"/>
      <c r="ATM165" s="31"/>
      <c r="ATN165" s="31"/>
      <c r="ATO165" s="31"/>
      <c r="ATP165" s="31"/>
      <c r="ATQ165" s="31"/>
      <c r="ATR165" s="31"/>
      <c r="ATS165" s="31"/>
      <c r="ATT165" s="31"/>
      <c r="ATU165" s="31"/>
      <c r="ATV165" s="31"/>
      <c r="ATW165" s="31"/>
      <c r="ATX165" s="31"/>
      <c r="ATY165" s="31"/>
      <c r="ATZ165" s="31"/>
      <c r="AUA165" s="31"/>
      <c r="AUB165" s="31"/>
      <c r="AUC165" s="31"/>
      <c r="AUD165" s="31"/>
      <c r="AUE165" s="31"/>
      <c r="AUF165" s="31"/>
      <c r="AUG165" s="31"/>
      <c r="AUH165" s="31"/>
      <c r="AUI165" s="31"/>
      <c r="AUJ165" s="31"/>
      <c r="AUK165" s="31"/>
      <c r="AUL165" s="31"/>
      <c r="AUM165" s="31"/>
      <c r="AUN165" s="31"/>
      <c r="AUO165" s="31"/>
      <c r="AUP165" s="31"/>
      <c r="AUQ165" s="31"/>
      <c r="AUR165" s="31"/>
      <c r="AUS165" s="31"/>
      <c r="AUT165" s="31"/>
      <c r="AUU165" s="31"/>
      <c r="AUV165" s="31"/>
      <c r="AUW165" s="31"/>
      <c r="AUX165" s="31"/>
      <c r="AUY165" s="31"/>
      <c r="AUZ165" s="31"/>
      <c r="AVA165" s="31"/>
      <c r="AVB165" s="31"/>
      <c r="AVC165" s="31"/>
      <c r="AVD165" s="31"/>
      <c r="AVE165" s="31"/>
      <c r="AVF165" s="31"/>
      <c r="AVG165" s="31"/>
      <c r="AVH165" s="31"/>
      <c r="AVI165" s="31"/>
      <c r="AVJ165" s="31"/>
      <c r="AVK165" s="31"/>
      <c r="AVL165" s="31"/>
      <c r="AVM165" s="31"/>
      <c r="AVN165" s="31"/>
      <c r="AVO165" s="31"/>
      <c r="AVP165" s="31"/>
      <c r="AVQ165" s="31"/>
      <c r="AVR165" s="31"/>
      <c r="AVS165" s="31"/>
      <c r="AVT165" s="31"/>
      <c r="AVU165" s="31"/>
      <c r="AVV165" s="31"/>
      <c r="AVW165" s="31"/>
      <c r="AVX165" s="31"/>
      <c r="AVY165" s="31"/>
      <c r="AVZ165" s="31"/>
      <c r="AWA165" s="31"/>
      <c r="AWB165" s="31"/>
      <c r="AWC165" s="31"/>
      <c r="AWD165" s="31"/>
      <c r="AWE165" s="31"/>
      <c r="AWF165" s="31"/>
      <c r="AWG165" s="31"/>
      <c r="AWH165" s="31"/>
      <c r="AWI165" s="31"/>
      <c r="AWJ165" s="31"/>
      <c r="AWK165" s="31"/>
      <c r="AWL165" s="31"/>
      <c r="AWM165" s="31"/>
      <c r="AWN165" s="31"/>
      <c r="AWO165" s="31"/>
      <c r="AWP165" s="31"/>
      <c r="AWQ165" s="31"/>
      <c r="AWR165" s="31"/>
      <c r="AWS165" s="31"/>
      <c r="AWT165" s="31"/>
      <c r="AWU165" s="31"/>
      <c r="AWV165" s="31"/>
      <c r="AWW165" s="31"/>
      <c r="AWX165" s="31"/>
      <c r="AWY165" s="31"/>
      <c r="AWZ165" s="31"/>
      <c r="AXA165" s="31"/>
      <c r="AXB165" s="31"/>
      <c r="AXC165" s="31"/>
      <c r="AXD165" s="31"/>
      <c r="AXE165" s="31"/>
      <c r="AXF165" s="31"/>
      <c r="AXG165" s="31"/>
      <c r="AXH165" s="31"/>
      <c r="AXI165" s="31"/>
      <c r="AXJ165" s="31"/>
      <c r="AXK165" s="31"/>
      <c r="AXL165" s="31"/>
      <c r="AXM165" s="31"/>
      <c r="AXN165" s="31"/>
      <c r="AXO165" s="31"/>
      <c r="AXP165" s="31"/>
      <c r="AXQ165" s="31"/>
      <c r="AXR165" s="31"/>
      <c r="AXS165" s="31"/>
      <c r="AXT165" s="31"/>
      <c r="AXU165" s="31"/>
      <c r="AXV165" s="31"/>
      <c r="AXW165" s="31"/>
      <c r="AXX165" s="31"/>
      <c r="AXY165" s="31"/>
      <c r="AXZ165" s="31"/>
      <c r="AYA165" s="31"/>
      <c r="AYB165" s="31"/>
      <c r="AYC165" s="31"/>
      <c r="AYD165" s="31"/>
      <c r="AYE165" s="31"/>
      <c r="AYF165" s="31"/>
      <c r="AYG165" s="31"/>
      <c r="AYH165" s="31"/>
      <c r="AYI165" s="31"/>
      <c r="AYJ165" s="31"/>
      <c r="AYK165" s="31"/>
      <c r="AYL165" s="31"/>
      <c r="AYM165" s="31"/>
      <c r="AYN165" s="31"/>
      <c r="AYO165" s="31"/>
      <c r="AYP165" s="31"/>
      <c r="AYQ165" s="31"/>
      <c r="AYR165" s="31"/>
      <c r="AYS165" s="31"/>
      <c r="AYT165" s="31"/>
      <c r="AYU165" s="31"/>
      <c r="AYV165" s="31"/>
      <c r="AYW165" s="31"/>
      <c r="AYX165" s="31"/>
      <c r="AYY165" s="31"/>
      <c r="AYZ165" s="31"/>
      <c r="AZA165" s="31"/>
      <c r="AZB165" s="31"/>
      <c r="AZC165" s="31"/>
      <c r="AZD165" s="31"/>
      <c r="AZE165" s="31"/>
      <c r="AZF165" s="31"/>
      <c r="AZG165" s="31"/>
      <c r="AZH165" s="31"/>
      <c r="AZI165" s="31"/>
      <c r="AZJ165" s="31"/>
      <c r="AZK165" s="31"/>
      <c r="AZL165" s="31"/>
      <c r="AZM165" s="31"/>
      <c r="AZN165" s="31"/>
      <c r="AZO165" s="31"/>
      <c r="AZP165" s="31"/>
      <c r="AZQ165" s="31"/>
      <c r="AZR165" s="31"/>
      <c r="AZS165" s="31"/>
      <c r="AZT165" s="31"/>
      <c r="AZU165" s="31"/>
      <c r="AZV165" s="31"/>
      <c r="AZW165" s="31"/>
      <c r="AZX165" s="31"/>
      <c r="AZY165" s="31"/>
      <c r="AZZ165" s="31"/>
      <c r="BAA165" s="31"/>
      <c r="BAB165" s="31"/>
      <c r="BAC165" s="31"/>
      <c r="BAD165" s="31"/>
      <c r="BAE165" s="31"/>
      <c r="BAF165" s="31"/>
      <c r="BAG165" s="31"/>
      <c r="BAH165" s="31"/>
      <c r="BAI165" s="31"/>
      <c r="BAJ165" s="31"/>
      <c r="BAK165" s="31"/>
      <c r="BAL165" s="31"/>
      <c r="BAM165" s="31"/>
      <c r="BAN165" s="31"/>
      <c r="BAO165" s="31"/>
      <c r="BAP165" s="31"/>
      <c r="BAQ165" s="31"/>
      <c r="BAR165" s="31"/>
      <c r="BAS165" s="31"/>
      <c r="BAT165" s="31"/>
      <c r="BAU165" s="31"/>
      <c r="BAV165" s="31"/>
      <c r="BAW165" s="31"/>
      <c r="BAX165" s="31"/>
      <c r="BAY165" s="31"/>
      <c r="BAZ165" s="31"/>
      <c r="BBA165" s="31"/>
      <c r="BBB165" s="31"/>
      <c r="BBC165" s="31"/>
      <c r="BBD165" s="31"/>
      <c r="BBE165" s="31"/>
      <c r="BBF165" s="31"/>
      <c r="BBG165" s="31"/>
      <c r="BBH165" s="31"/>
      <c r="BBI165" s="31"/>
      <c r="BBJ165" s="31"/>
      <c r="BBK165" s="31"/>
      <c r="BBL165" s="31"/>
      <c r="BBM165" s="31"/>
      <c r="BBN165" s="31"/>
      <c r="BBO165" s="31"/>
      <c r="BBP165" s="31"/>
      <c r="BBQ165" s="31"/>
      <c r="BBR165" s="31"/>
      <c r="BBS165" s="31"/>
      <c r="BBT165" s="31"/>
      <c r="BBU165" s="31"/>
      <c r="BBV165" s="31"/>
      <c r="BBW165" s="31"/>
      <c r="BBX165" s="31"/>
      <c r="BBY165" s="31"/>
      <c r="BBZ165" s="31"/>
      <c r="BCA165" s="31"/>
      <c r="BCB165" s="31"/>
      <c r="BCC165" s="31"/>
      <c r="BCD165" s="31"/>
      <c r="BCE165" s="31"/>
      <c r="BCF165" s="31"/>
      <c r="BCG165" s="31"/>
      <c r="BCH165" s="31"/>
      <c r="BCI165" s="31"/>
      <c r="BCJ165" s="31"/>
      <c r="BCK165" s="31"/>
      <c r="BCL165" s="31"/>
      <c r="BCM165" s="31"/>
      <c r="BCN165" s="31"/>
      <c r="BCO165" s="31"/>
      <c r="BCP165" s="31"/>
      <c r="BCQ165" s="31"/>
      <c r="BCR165" s="31"/>
      <c r="BCS165" s="31"/>
      <c r="BCT165" s="31"/>
      <c r="BCU165" s="31"/>
      <c r="BCV165" s="31"/>
      <c r="BCW165" s="31"/>
      <c r="BCX165" s="31"/>
      <c r="BCY165" s="31"/>
      <c r="BCZ165" s="31"/>
      <c r="BDA165" s="31"/>
      <c r="BDB165" s="31"/>
      <c r="BDC165" s="31"/>
      <c r="BDD165" s="31"/>
      <c r="BDE165" s="31"/>
      <c r="BDF165" s="31"/>
      <c r="BDG165" s="31"/>
      <c r="BDH165" s="31"/>
      <c r="BDI165" s="31"/>
      <c r="BDJ165" s="31"/>
      <c r="BDK165" s="31"/>
      <c r="BDL165" s="31"/>
      <c r="BDM165" s="31"/>
      <c r="BDN165" s="31"/>
      <c r="BDO165" s="31"/>
      <c r="BDP165" s="31"/>
      <c r="BDQ165" s="31"/>
      <c r="BDR165" s="31"/>
      <c r="BDS165" s="31"/>
      <c r="BDT165" s="31"/>
      <c r="BDU165" s="31"/>
      <c r="BDV165" s="31"/>
      <c r="BDW165" s="31"/>
      <c r="BDX165" s="31"/>
      <c r="BDY165" s="31"/>
      <c r="BDZ165" s="31"/>
      <c r="BEA165" s="31"/>
      <c r="BEB165" s="31"/>
      <c r="BEC165" s="31"/>
      <c r="BED165" s="31"/>
      <c r="BEE165" s="31"/>
      <c r="BEF165" s="31"/>
      <c r="BEG165" s="31"/>
      <c r="BEH165" s="31"/>
      <c r="BEI165" s="31"/>
      <c r="BEJ165" s="31"/>
      <c r="BEK165" s="31"/>
      <c r="BEL165" s="31"/>
      <c r="BEM165" s="31"/>
      <c r="BEN165" s="31"/>
      <c r="BEO165" s="31"/>
      <c r="BEP165" s="31"/>
      <c r="BEQ165" s="31"/>
      <c r="BER165" s="31"/>
      <c r="BES165" s="31"/>
      <c r="BET165" s="31"/>
      <c r="BEU165" s="31"/>
      <c r="BEV165" s="31"/>
      <c r="BEW165" s="31"/>
      <c r="BEX165" s="31"/>
      <c r="BEY165" s="31"/>
      <c r="BEZ165" s="31"/>
      <c r="BFA165" s="31"/>
      <c r="BFB165" s="31"/>
      <c r="BFC165" s="31"/>
      <c r="BFD165" s="31"/>
      <c r="BFE165" s="31"/>
      <c r="BFF165" s="31"/>
      <c r="BFG165" s="31"/>
      <c r="BFH165" s="31"/>
      <c r="BFI165" s="31"/>
      <c r="BFJ165" s="31"/>
      <c r="BFK165" s="31"/>
      <c r="BFL165" s="31"/>
      <c r="BFM165" s="31"/>
      <c r="BFN165" s="31"/>
      <c r="BFO165" s="31"/>
      <c r="BFP165" s="31"/>
      <c r="BFQ165" s="31"/>
      <c r="BFR165" s="31"/>
      <c r="BFS165" s="31"/>
      <c r="BFT165" s="31"/>
      <c r="BFU165" s="31"/>
      <c r="BFV165" s="31"/>
      <c r="BFW165" s="31"/>
      <c r="BFX165" s="31"/>
      <c r="BFY165" s="31"/>
      <c r="BFZ165" s="31"/>
      <c r="BGA165" s="31"/>
      <c r="BGB165" s="31"/>
      <c r="BGC165" s="31"/>
      <c r="BGD165" s="31"/>
      <c r="BGE165" s="31"/>
      <c r="BGF165" s="31"/>
      <c r="BGG165" s="31"/>
      <c r="BGH165" s="31"/>
      <c r="BGI165" s="31"/>
      <c r="BGJ165" s="31"/>
      <c r="BGK165" s="31"/>
      <c r="BGL165" s="31"/>
      <c r="BGM165" s="31"/>
      <c r="BGN165" s="31"/>
      <c r="BGO165" s="31"/>
      <c r="BGP165" s="31"/>
      <c r="BGQ165" s="31"/>
      <c r="BGR165" s="31"/>
      <c r="BGS165" s="31"/>
      <c r="BGT165" s="31"/>
      <c r="BGU165" s="31"/>
      <c r="BGV165" s="31"/>
      <c r="BGW165" s="31"/>
      <c r="BGX165" s="31"/>
      <c r="BGY165" s="31"/>
      <c r="BGZ165" s="31"/>
      <c r="BHA165" s="31"/>
      <c r="BHB165" s="31"/>
      <c r="BHC165" s="31"/>
      <c r="BHD165" s="31"/>
      <c r="BHE165" s="31"/>
      <c r="BHF165" s="31"/>
      <c r="BHG165" s="31"/>
      <c r="BHH165" s="31"/>
      <c r="BHI165" s="31"/>
      <c r="BHJ165" s="31"/>
      <c r="BHK165" s="31"/>
      <c r="BHL165" s="31"/>
      <c r="BHM165" s="31"/>
      <c r="BHN165" s="31"/>
      <c r="BHO165" s="31"/>
      <c r="BHP165" s="31"/>
      <c r="BHQ165" s="31"/>
      <c r="BHR165" s="31"/>
      <c r="BHS165" s="31"/>
      <c r="BHT165" s="31"/>
      <c r="BHU165" s="31"/>
      <c r="BHV165" s="31"/>
      <c r="BHW165" s="31"/>
      <c r="BHX165" s="31"/>
      <c r="BHY165" s="31"/>
      <c r="BHZ165" s="31"/>
      <c r="BIA165" s="31"/>
      <c r="BIB165" s="31"/>
      <c r="BIC165" s="31"/>
      <c r="BID165" s="31"/>
      <c r="BIE165" s="31"/>
      <c r="BIF165" s="31"/>
      <c r="BIG165" s="31"/>
      <c r="BIH165" s="31"/>
      <c r="BII165" s="31"/>
      <c r="BIJ165" s="31"/>
      <c r="BIK165" s="31"/>
      <c r="BIL165" s="31"/>
      <c r="BIM165" s="31"/>
      <c r="BIN165" s="31"/>
      <c r="BIO165" s="31"/>
      <c r="BIP165" s="31"/>
      <c r="BIQ165" s="31"/>
      <c r="BIR165" s="31"/>
      <c r="BIS165" s="31"/>
      <c r="BIT165" s="31"/>
      <c r="BIU165" s="31"/>
      <c r="BIV165" s="31"/>
      <c r="BIW165" s="31"/>
      <c r="BIX165" s="31"/>
      <c r="BIY165" s="31"/>
      <c r="BIZ165" s="31"/>
      <c r="BJA165" s="31"/>
      <c r="BJB165" s="31"/>
      <c r="BJC165" s="31"/>
      <c r="BJD165" s="31"/>
      <c r="BJE165" s="31"/>
      <c r="BJF165" s="31"/>
      <c r="BJG165" s="31"/>
      <c r="BJH165" s="31"/>
      <c r="BJI165" s="31"/>
      <c r="BJJ165" s="31"/>
      <c r="BJK165" s="31"/>
      <c r="BJL165" s="31"/>
      <c r="BJM165" s="31"/>
      <c r="BJN165" s="31"/>
      <c r="BJO165" s="31"/>
      <c r="BJP165" s="31"/>
      <c r="BJQ165" s="31"/>
      <c r="BJR165" s="31"/>
      <c r="BJS165" s="31"/>
      <c r="BJT165" s="31"/>
      <c r="BJU165" s="31"/>
      <c r="BJV165" s="31"/>
      <c r="BJW165" s="31"/>
      <c r="BJX165" s="31"/>
      <c r="BJY165" s="31"/>
      <c r="BJZ165" s="31"/>
      <c r="BKA165" s="31"/>
      <c r="BKB165" s="31"/>
      <c r="BKC165" s="31"/>
      <c r="BKD165" s="31"/>
      <c r="BKE165" s="31"/>
      <c r="BKF165" s="31"/>
      <c r="BKG165" s="31"/>
      <c r="BKH165" s="31"/>
      <c r="BKI165" s="31"/>
      <c r="BKJ165" s="31"/>
      <c r="BKK165" s="31"/>
      <c r="BKL165" s="31"/>
      <c r="BKM165" s="31"/>
      <c r="BKN165" s="31"/>
      <c r="BKO165" s="31"/>
      <c r="BKP165" s="31"/>
      <c r="BKQ165" s="31"/>
      <c r="BKR165" s="31"/>
      <c r="BKS165" s="31"/>
      <c r="BKT165" s="31"/>
      <c r="BKU165" s="31"/>
      <c r="BKV165" s="31"/>
      <c r="BKW165" s="31"/>
      <c r="BKX165" s="31"/>
      <c r="BKY165" s="31"/>
      <c r="BKZ165" s="31"/>
      <c r="BLA165" s="31"/>
      <c r="BLB165" s="31"/>
      <c r="BLC165" s="31"/>
      <c r="BLD165" s="31"/>
      <c r="BLE165" s="31"/>
      <c r="BLF165" s="31"/>
      <c r="BLG165" s="31"/>
      <c r="BLH165" s="31"/>
      <c r="BLI165" s="31"/>
      <c r="BLJ165" s="31"/>
      <c r="BLK165" s="31"/>
      <c r="BLL165" s="31"/>
      <c r="BLM165" s="31"/>
      <c r="BLN165" s="31"/>
      <c r="BLO165" s="31"/>
      <c r="BLP165" s="31"/>
      <c r="BLQ165" s="31"/>
      <c r="BLR165" s="31"/>
      <c r="BLS165" s="31"/>
      <c r="BLT165" s="31"/>
      <c r="BLU165" s="31"/>
      <c r="BLV165" s="31"/>
      <c r="BLW165" s="31"/>
      <c r="BLX165" s="31"/>
      <c r="BLY165" s="31"/>
      <c r="BLZ165" s="31"/>
      <c r="BMA165" s="31"/>
      <c r="BMB165" s="31"/>
      <c r="BMC165" s="31"/>
      <c r="BMD165" s="31"/>
      <c r="BME165" s="31"/>
      <c r="BMF165" s="31"/>
      <c r="BMG165" s="31"/>
      <c r="BMH165" s="31"/>
      <c r="BMI165" s="31"/>
      <c r="BMJ165" s="31"/>
      <c r="BMK165" s="31"/>
      <c r="BML165" s="31"/>
      <c r="BMM165" s="31"/>
      <c r="BMN165" s="31"/>
      <c r="BMO165" s="31"/>
      <c r="BMP165" s="31"/>
      <c r="BMQ165" s="31"/>
      <c r="BMR165" s="31"/>
      <c r="BMS165" s="31"/>
      <c r="BMT165" s="31"/>
      <c r="BMU165" s="31"/>
      <c r="BMV165" s="31"/>
      <c r="BMW165" s="31"/>
      <c r="BMX165" s="31"/>
      <c r="BMY165" s="31"/>
      <c r="BMZ165" s="31"/>
      <c r="BNA165" s="31"/>
      <c r="BNB165" s="31"/>
      <c r="BNC165" s="31"/>
      <c r="BND165" s="31"/>
      <c r="BNE165" s="31"/>
      <c r="BNF165" s="31"/>
      <c r="BNG165" s="31"/>
      <c r="BNH165" s="31"/>
      <c r="BNI165" s="31"/>
      <c r="BNJ165" s="31"/>
      <c r="BNK165" s="31"/>
      <c r="BNL165" s="31"/>
      <c r="BNM165" s="31"/>
      <c r="BNN165" s="31"/>
      <c r="BNO165" s="31"/>
      <c r="BNP165" s="31"/>
      <c r="BNQ165" s="31"/>
      <c r="BNR165" s="31"/>
      <c r="BNS165" s="31"/>
      <c r="BNT165" s="31"/>
      <c r="BNU165" s="31"/>
      <c r="BNV165" s="31"/>
      <c r="BNW165" s="31"/>
      <c r="BNX165" s="31"/>
      <c r="BNY165" s="31"/>
      <c r="BNZ165" s="31"/>
      <c r="BOA165" s="31"/>
      <c r="BOB165" s="31"/>
      <c r="BOC165" s="31"/>
      <c r="BOD165" s="31"/>
      <c r="BOE165" s="31"/>
      <c r="BOF165" s="31"/>
      <c r="BOG165" s="31"/>
      <c r="BOH165" s="31"/>
      <c r="BOI165" s="31"/>
      <c r="BOJ165" s="31"/>
      <c r="BOK165" s="31"/>
      <c r="BOL165" s="31"/>
      <c r="BOM165" s="31"/>
      <c r="BON165" s="31"/>
      <c r="BOO165" s="31"/>
      <c r="BOP165" s="31"/>
      <c r="BOQ165" s="31"/>
      <c r="BOR165" s="31"/>
      <c r="BOS165" s="31"/>
      <c r="BOT165" s="31"/>
      <c r="BOU165" s="31"/>
      <c r="BOV165" s="31"/>
      <c r="BOW165" s="31"/>
      <c r="BOX165" s="31"/>
      <c r="BOY165" s="31"/>
      <c r="BOZ165" s="31"/>
      <c r="BPA165" s="31"/>
      <c r="BPB165" s="31"/>
      <c r="BPC165" s="31"/>
      <c r="BPD165" s="31"/>
      <c r="BPE165" s="31"/>
      <c r="BPF165" s="31"/>
      <c r="BPG165" s="31"/>
      <c r="BPH165" s="31"/>
      <c r="BPI165" s="31"/>
      <c r="BPJ165" s="31"/>
      <c r="BPK165" s="31"/>
      <c r="BPL165" s="31"/>
      <c r="BPM165" s="31"/>
      <c r="BPN165" s="31"/>
      <c r="BPO165" s="31"/>
      <c r="BPP165" s="31"/>
      <c r="BPQ165" s="31"/>
      <c r="BPR165" s="31"/>
      <c r="BPS165" s="31"/>
      <c r="BPT165" s="31"/>
      <c r="BPU165" s="31"/>
      <c r="BPV165" s="31"/>
      <c r="BPW165" s="31"/>
      <c r="BPX165" s="31"/>
      <c r="BPY165" s="31"/>
      <c r="BPZ165" s="31"/>
      <c r="BQA165" s="31"/>
      <c r="BQB165" s="31"/>
      <c r="BQC165" s="31"/>
      <c r="BQD165" s="31"/>
      <c r="BQE165" s="31"/>
      <c r="BQF165" s="31"/>
      <c r="BQG165" s="31"/>
      <c r="BQH165" s="31"/>
      <c r="BQI165" s="31"/>
      <c r="BQJ165" s="31"/>
      <c r="BQK165" s="31"/>
      <c r="BQL165" s="31"/>
      <c r="BQM165" s="31"/>
      <c r="BQN165" s="31"/>
      <c r="BQO165" s="31"/>
      <c r="BQP165" s="31"/>
      <c r="BQQ165" s="31"/>
      <c r="BQR165" s="31"/>
      <c r="BQS165" s="31"/>
      <c r="BQT165" s="31"/>
      <c r="BQU165" s="31"/>
      <c r="BQV165" s="31"/>
      <c r="BQW165" s="31"/>
      <c r="BQX165" s="31"/>
      <c r="BQY165" s="31"/>
      <c r="BQZ165" s="31"/>
      <c r="BRA165" s="31"/>
      <c r="BRB165" s="31"/>
      <c r="BRC165" s="31"/>
      <c r="BRD165" s="31"/>
      <c r="BRE165" s="31"/>
      <c r="BRF165" s="31"/>
      <c r="BRG165" s="31"/>
      <c r="BRH165" s="31"/>
      <c r="BRI165" s="31"/>
      <c r="BRJ165" s="31"/>
      <c r="BRK165" s="31"/>
      <c r="BRL165" s="31"/>
      <c r="BRM165" s="31"/>
      <c r="BRN165" s="31"/>
      <c r="BRO165" s="31"/>
      <c r="BRP165" s="31"/>
      <c r="BRQ165" s="31"/>
      <c r="BRR165" s="31"/>
      <c r="BRS165" s="31"/>
      <c r="BRT165" s="31"/>
      <c r="BRU165" s="31"/>
      <c r="BRV165" s="31"/>
      <c r="BRW165" s="31"/>
      <c r="BRX165" s="31"/>
      <c r="BRY165" s="31"/>
      <c r="BRZ165" s="31"/>
      <c r="BSA165" s="31"/>
      <c r="BSB165" s="31"/>
      <c r="BSC165" s="31"/>
      <c r="BSD165" s="31"/>
      <c r="BSE165" s="31"/>
      <c r="BSF165" s="31"/>
      <c r="BSG165" s="31"/>
      <c r="BSH165" s="31"/>
      <c r="BSI165" s="31"/>
      <c r="BSJ165" s="31"/>
      <c r="BSK165" s="31"/>
      <c r="BSL165" s="31"/>
      <c r="BSM165" s="31"/>
      <c r="BSN165" s="31"/>
      <c r="BSO165" s="31"/>
      <c r="BSP165" s="31"/>
      <c r="BSQ165" s="31"/>
      <c r="BSR165" s="31"/>
      <c r="BSS165" s="31"/>
      <c r="BST165" s="31"/>
      <c r="BSU165" s="31"/>
      <c r="BSV165" s="31"/>
      <c r="BSW165" s="31"/>
      <c r="BSX165" s="31"/>
      <c r="BSY165" s="31"/>
      <c r="BSZ165" s="31"/>
      <c r="BTA165" s="31"/>
      <c r="BTB165" s="31"/>
      <c r="BTC165" s="31"/>
      <c r="BTD165" s="31"/>
      <c r="BTE165" s="31"/>
      <c r="BTF165" s="31"/>
      <c r="BTG165" s="31"/>
      <c r="BTH165" s="31"/>
      <c r="BTI165" s="31"/>
      <c r="BTJ165" s="31"/>
      <c r="BTK165" s="31"/>
      <c r="BTL165" s="31"/>
      <c r="BTM165" s="31"/>
      <c r="BTN165" s="31"/>
      <c r="BTO165" s="31"/>
      <c r="BTP165" s="31"/>
      <c r="BTQ165" s="31"/>
      <c r="BTR165" s="31"/>
      <c r="BTS165" s="31"/>
      <c r="BTT165" s="31"/>
      <c r="BTU165" s="31"/>
      <c r="BTV165" s="31"/>
      <c r="BTW165" s="31"/>
      <c r="BTX165" s="31"/>
      <c r="BTY165" s="31"/>
      <c r="BTZ165" s="31"/>
      <c r="BUA165" s="31"/>
      <c r="BUB165" s="31"/>
      <c r="BUC165" s="31"/>
      <c r="BUD165" s="31"/>
      <c r="BUE165" s="31"/>
      <c r="BUF165" s="31"/>
      <c r="BUG165" s="31"/>
      <c r="BUH165" s="31"/>
      <c r="BUI165" s="31"/>
      <c r="BUJ165" s="31"/>
      <c r="BUK165" s="31"/>
      <c r="BUL165" s="31"/>
      <c r="BUM165" s="31"/>
      <c r="BUN165" s="31"/>
      <c r="BUO165" s="31"/>
      <c r="BUP165" s="31"/>
      <c r="BUQ165" s="31"/>
      <c r="BUR165" s="31"/>
      <c r="BUS165" s="31"/>
      <c r="BUT165" s="31"/>
      <c r="BUU165" s="31"/>
      <c r="BUV165" s="31"/>
      <c r="BUW165" s="31"/>
      <c r="BUX165" s="31"/>
      <c r="BUY165" s="31"/>
      <c r="BUZ165" s="31"/>
      <c r="BVA165" s="31"/>
      <c r="BVB165" s="31"/>
      <c r="BVC165" s="31"/>
      <c r="BVD165" s="31"/>
      <c r="BVE165" s="31"/>
      <c r="BVF165" s="31"/>
      <c r="BVG165" s="31"/>
      <c r="BVH165" s="31"/>
      <c r="BVI165" s="31"/>
      <c r="BVJ165" s="31"/>
      <c r="BVK165" s="31"/>
      <c r="BVL165" s="31"/>
      <c r="BVM165" s="31"/>
      <c r="BVN165" s="31"/>
      <c r="BVO165" s="31"/>
      <c r="BVP165" s="31"/>
      <c r="BVQ165" s="31"/>
      <c r="BVR165" s="31"/>
      <c r="BVS165" s="31"/>
      <c r="BVT165" s="31"/>
      <c r="BVU165" s="31"/>
      <c r="BVV165" s="31"/>
      <c r="BVW165" s="31"/>
      <c r="BVX165" s="31"/>
      <c r="BVY165" s="31"/>
      <c r="BVZ165" s="31"/>
      <c r="BWA165" s="31"/>
      <c r="BWB165" s="31"/>
      <c r="BWC165" s="31"/>
      <c r="BWD165" s="31"/>
      <c r="BWE165" s="31"/>
      <c r="BWF165" s="31"/>
      <c r="BWG165" s="31"/>
      <c r="BWH165" s="31"/>
      <c r="BWI165" s="31"/>
      <c r="BWJ165" s="31"/>
      <c r="BWK165" s="31"/>
      <c r="BWL165" s="31"/>
      <c r="BWM165" s="31"/>
      <c r="BWN165" s="31"/>
      <c r="BWO165" s="31"/>
      <c r="BWP165" s="31"/>
      <c r="BWQ165" s="31"/>
      <c r="BWR165" s="31"/>
      <c r="BWS165" s="31"/>
      <c r="BWT165" s="31"/>
      <c r="BWU165" s="31"/>
      <c r="BWV165" s="31"/>
      <c r="BWW165" s="31"/>
      <c r="BWX165" s="31"/>
      <c r="BWY165" s="31"/>
      <c r="BWZ165" s="31"/>
      <c r="BXA165" s="31"/>
      <c r="BXB165" s="31"/>
      <c r="BXC165" s="31"/>
      <c r="BXD165" s="31"/>
      <c r="BXE165" s="31"/>
      <c r="BXF165" s="31"/>
      <c r="BXG165" s="31"/>
      <c r="BXH165" s="31"/>
      <c r="BXI165" s="31"/>
      <c r="BXJ165" s="31"/>
      <c r="BXK165" s="31"/>
      <c r="BXL165" s="31"/>
      <c r="BXM165" s="31"/>
      <c r="BXN165" s="31"/>
      <c r="BXO165" s="31"/>
      <c r="BXP165" s="31"/>
      <c r="BXQ165" s="31"/>
      <c r="BXR165" s="31"/>
      <c r="BXS165" s="31"/>
      <c r="BXT165" s="31"/>
      <c r="BXU165" s="31"/>
      <c r="BXV165" s="31"/>
      <c r="BXW165" s="31"/>
      <c r="BXX165" s="31"/>
      <c r="BXY165" s="31"/>
      <c r="BXZ165" s="31"/>
      <c r="BYA165" s="31"/>
      <c r="BYB165" s="31"/>
      <c r="BYC165" s="31"/>
      <c r="BYD165" s="31"/>
      <c r="BYE165" s="31"/>
      <c r="BYF165" s="31"/>
      <c r="BYG165" s="31"/>
      <c r="BYH165" s="31"/>
      <c r="BYI165" s="31"/>
      <c r="BYJ165" s="31"/>
      <c r="BYK165" s="31"/>
      <c r="BYL165" s="31"/>
      <c r="BYM165" s="31"/>
      <c r="BYN165" s="31"/>
      <c r="BYO165" s="31"/>
      <c r="BYP165" s="31"/>
      <c r="BYQ165" s="31"/>
      <c r="BYR165" s="31"/>
      <c r="BYS165" s="31"/>
      <c r="BYT165" s="31"/>
      <c r="BYU165" s="31"/>
      <c r="BYV165" s="31"/>
      <c r="BYW165" s="31"/>
      <c r="BYX165" s="31"/>
      <c r="BYY165" s="31"/>
      <c r="BYZ165" s="31"/>
      <c r="BZA165" s="31"/>
      <c r="BZB165" s="31"/>
      <c r="BZC165" s="31"/>
      <c r="BZD165" s="31"/>
      <c r="BZE165" s="31"/>
      <c r="BZF165" s="31"/>
      <c r="BZG165" s="31"/>
      <c r="BZH165" s="31"/>
      <c r="BZI165" s="31"/>
      <c r="BZJ165" s="31"/>
      <c r="BZK165" s="31"/>
      <c r="BZL165" s="31"/>
      <c r="BZM165" s="31"/>
      <c r="BZN165" s="31"/>
      <c r="BZO165" s="31"/>
      <c r="BZP165" s="31"/>
      <c r="BZQ165" s="31"/>
      <c r="BZR165" s="31"/>
      <c r="BZS165" s="31"/>
      <c r="BZT165" s="31"/>
      <c r="BZU165" s="31"/>
      <c r="BZV165" s="31"/>
      <c r="BZW165" s="31"/>
      <c r="BZX165" s="31"/>
      <c r="BZY165" s="31"/>
      <c r="BZZ165" s="31"/>
      <c r="CAA165" s="31"/>
      <c r="CAB165" s="31"/>
      <c r="CAC165" s="31"/>
      <c r="CAD165" s="31"/>
      <c r="CAE165" s="31"/>
      <c r="CAF165" s="31"/>
      <c r="CAG165" s="31"/>
      <c r="CAH165" s="31"/>
      <c r="CAI165" s="31"/>
      <c r="CAJ165" s="31"/>
      <c r="CAK165" s="31"/>
      <c r="CAL165" s="31"/>
      <c r="CAM165" s="31"/>
      <c r="CAN165" s="31"/>
      <c r="CAO165" s="31"/>
      <c r="CAP165" s="31"/>
      <c r="CAQ165" s="31"/>
      <c r="CAR165" s="31"/>
      <c r="CAS165" s="31"/>
      <c r="CAT165" s="31"/>
      <c r="CAU165" s="31"/>
      <c r="CAV165" s="31"/>
      <c r="CAW165" s="31"/>
      <c r="CAX165" s="31"/>
      <c r="CAY165" s="31"/>
      <c r="CAZ165" s="31"/>
      <c r="CBA165" s="31"/>
      <c r="CBB165" s="31"/>
      <c r="CBC165" s="31"/>
      <c r="CBD165" s="31"/>
      <c r="CBE165" s="31"/>
      <c r="CBF165" s="31"/>
      <c r="CBG165" s="31"/>
      <c r="CBH165" s="31"/>
      <c r="CBI165" s="31"/>
      <c r="CBJ165" s="31"/>
      <c r="CBK165" s="31"/>
      <c r="CBL165" s="31"/>
      <c r="CBM165" s="31"/>
      <c r="CBN165" s="31"/>
      <c r="CBO165" s="31"/>
      <c r="CBP165" s="31"/>
      <c r="CBQ165" s="31"/>
      <c r="CBR165" s="31"/>
      <c r="CBS165" s="31"/>
      <c r="CBT165" s="31"/>
      <c r="CBU165" s="31"/>
      <c r="CBV165" s="31"/>
      <c r="CBW165" s="31"/>
      <c r="CBX165" s="31"/>
      <c r="CBY165" s="31"/>
      <c r="CBZ165" s="31"/>
      <c r="CCA165" s="31"/>
      <c r="CCB165" s="31"/>
      <c r="CCC165" s="31"/>
      <c r="CCD165" s="31"/>
      <c r="CCE165" s="31"/>
      <c r="CCF165" s="31"/>
      <c r="CCG165" s="31"/>
      <c r="CCH165" s="31"/>
      <c r="CCI165" s="31"/>
      <c r="CCJ165" s="31"/>
      <c r="CCK165" s="31"/>
      <c r="CCL165" s="31"/>
      <c r="CCM165" s="31"/>
      <c r="CCN165" s="31"/>
      <c r="CCO165" s="31"/>
      <c r="CCP165" s="31"/>
      <c r="CCQ165" s="31"/>
      <c r="CCR165" s="31"/>
      <c r="CCS165" s="31"/>
      <c r="CCT165" s="31"/>
      <c r="CCU165" s="31"/>
      <c r="CCV165" s="31"/>
      <c r="CCW165" s="31"/>
      <c r="CCX165" s="31"/>
      <c r="CCY165" s="31"/>
      <c r="CCZ165" s="31"/>
      <c r="CDA165" s="31"/>
      <c r="CDB165" s="31"/>
      <c r="CDC165" s="31"/>
      <c r="CDD165" s="31"/>
      <c r="CDE165" s="31"/>
      <c r="CDF165" s="31"/>
      <c r="CDG165" s="31"/>
      <c r="CDH165" s="31"/>
      <c r="CDI165" s="31"/>
      <c r="CDJ165" s="31"/>
      <c r="CDK165" s="31"/>
      <c r="CDL165" s="31"/>
      <c r="CDM165" s="31"/>
      <c r="CDN165" s="31"/>
      <c r="CDO165" s="31"/>
      <c r="CDP165" s="31"/>
      <c r="CDQ165" s="31"/>
      <c r="CDR165" s="31"/>
      <c r="CDS165" s="31"/>
      <c r="CDT165" s="31"/>
      <c r="CDU165" s="31"/>
      <c r="CDV165" s="31"/>
      <c r="CDW165" s="31"/>
      <c r="CDX165" s="31"/>
      <c r="CDY165" s="31"/>
      <c r="CDZ165" s="31"/>
      <c r="CEA165" s="31"/>
      <c r="CEB165" s="31"/>
      <c r="CEC165" s="31"/>
      <c r="CED165" s="31"/>
      <c r="CEE165" s="31"/>
      <c r="CEF165" s="31"/>
      <c r="CEG165" s="31"/>
      <c r="CEH165" s="31"/>
      <c r="CEI165" s="31"/>
      <c r="CEJ165" s="31"/>
      <c r="CEK165" s="31"/>
      <c r="CEL165" s="31"/>
      <c r="CEM165" s="31"/>
      <c r="CEN165" s="31"/>
      <c r="CEO165" s="31"/>
      <c r="CEP165" s="31"/>
      <c r="CEQ165" s="31"/>
      <c r="CER165" s="31"/>
      <c r="CES165" s="31"/>
      <c r="CET165" s="31"/>
      <c r="CEU165" s="31"/>
      <c r="CEV165" s="31"/>
      <c r="CEW165" s="31"/>
      <c r="CEX165" s="31"/>
      <c r="CEY165" s="31"/>
      <c r="CEZ165" s="31"/>
      <c r="CFA165" s="31"/>
      <c r="CFB165" s="31"/>
      <c r="CFC165" s="31"/>
      <c r="CFD165" s="31"/>
      <c r="CFE165" s="31"/>
      <c r="CFF165" s="31"/>
      <c r="CFG165" s="31"/>
      <c r="CFH165" s="31"/>
      <c r="CFI165" s="31"/>
      <c r="CFJ165" s="31"/>
      <c r="CFK165" s="31"/>
      <c r="CFL165" s="31"/>
      <c r="CFM165" s="31"/>
      <c r="CFN165" s="31"/>
      <c r="CFO165" s="31"/>
      <c r="CFP165" s="31"/>
      <c r="CFQ165" s="31"/>
      <c r="CFR165" s="31"/>
      <c r="CFS165" s="31"/>
      <c r="CFT165" s="31"/>
      <c r="CFU165" s="31"/>
      <c r="CFV165" s="31"/>
      <c r="CFW165" s="31"/>
      <c r="CFX165" s="31"/>
      <c r="CFY165" s="31"/>
      <c r="CFZ165" s="31"/>
      <c r="CGA165" s="31"/>
      <c r="CGB165" s="31"/>
      <c r="CGC165" s="31"/>
      <c r="CGD165" s="31"/>
      <c r="CGE165" s="31"/>
      <c r="CGF165" s="31"/>
      <c r="CGG165" s="31"/>
      <c r="CGH165" s="31"/>
      <c r="CGI165" s="31"/>
      <c r="CGJ165" s="31"/>
      <c r="CGK165" s="31"/>
      <c r="CGL165" s="31"/>
      <c r="CGM165" s="31"/>
      <c r="CGN165" s="31"/>
      <c r="CGO165" s="31"/>
      <c r="CGP165" s="31"/>
      <c r="CGQ165" s="31"/>
      <c r="CGR165" s="31"/>
      <c r="CGS165" s="31"/>
      <c r="CGT165" s="31"/>
      <c r="CGU165" s="31"/>
      <c r="CGV165" s="31"/>
      <c r="CGW165" s="31"/>
      <c r="CGX165" s="31"/>
      <c r="CGY165" s="31"/>
      <c r="CGZ165" s="31"/>
      <c r="CHA165" s="31"/>
      <c r="CHB165" s="31"/>
      <c r="CHC165" s="31"/>
      <c r="CHD165" s="31"/>
      <c r="CHE165" s="31"/>
      <c r="CHF165" s="31"/>
      <c r="CHG165" s="31"/>
      <c r="CHH165" s="31"/>
      <c r="CHI165" s="31"/>
      <c r="CHJ165" s="31"/>
      <c r="CHK165" s="31"/>
      <c r="CHL165" s="31"/>
      <c r="CHM165" s="31"/>
      <c r="CHN165" s="31"/>
      <c r="CHO165" s="31"/>
      <c r="CHP165" s="31"/>
      <c r="CHQ165" s="31"/>
      <c r="CHR165" s="31"/>
      <c r="CHS165" s="31"/>
      <c r="CHT165" s="31"/>
      <c r="CHU165" s="31"/>
      <c r="CHV165" s="31"/>
      <c r="CHW165" s="31"/>
      <c r="CHX165" s="31"/>
      <c r="CHY165" s="31"/>
      <c r="CHZ165" s="31"/>
      <c r="CIA165" s="31"/>
      <c r="CIB165" s="31"/>
      <c r="CIC165" s="31"/>
      <c r="CID165" s="31"/>
      <c r="CIE165" s="31"/>
      <c r="CIF165" s="31"/>
      <c r="CIG165" s="31"/>
      <c r="CIH165" s="31"/>
      <c r="CII165" s="31"/>
      <c r="CIJ165" s="31"/>
      <c r="CIK165" s="31"/>
      <c r="CIL165" s="31"/>
      <c r="CIM165" s="31"/>
      <c r="CIN165" s="31"/>
      <c r="CIO165" s="31"/>
      <c r="CIP165" s="31"/>
      <c r="CIQ165" s="31"/>
      <c r="CIR165" s="31"/>
      <c r="CIS165" s="31"/>
      <c r="CIT165" s="31"/>
      <c r="CIU165" s="31"/>
      <c r="CIV165" s="31"/>
      <c r="CIW165" s="31"/>
      <c r="CIX165" s="31"/>
      <c r="CIY165" s="31"/>
      <c r="CIZ165" s="31"/>
      <c r="CJA165" s="31"/>
      <c r="CJB165" s="31"/>
      <c r="CJC165" s="31"/>
      <c r="CJD165" s="31"/>
      <c r="CJE165" s="31"/>
      <c r="CJF165" s="31"/>
      <c r="CJG165" s="31"/>
      <c r="CJH165" s="31"/>
      <c r="CJI165" s="31"/>
      <c r="CJJ165" s="31"/>
      <c r="CJK165" s="31"/>
      <c r="CJL165" s="31"/>
      <c r="CJM165" s="31"/>
      <c r="CJN165" s="31"/>
      <c r="CJO165" s="31"/>
      <c r="CJP165" s="31"/>
      <c r="CJQ165" s="31"/>
      <c r="CJR165" s="31"/>
      <c r="CJS165" s="31"/>
      <c r="CJT165" s="31"/>
      <c r="CJU165" s="31"/>
      <c r="CJV165" s="31"/>
      <c r="CJW165" s="31"/>
      <c r="CJX165" s="31"/>
      <c r="CJY165" s="31"/>
      <c r="CJZ165" s="31"/>
      <c r="CKA165" s="31"/>
      <c r="CKB165" s="31"/>
      <c r="CKC165" s="31"/>
      <c r="CKD165" s="31"/>
      <c r="CKE165" s="31"/>
      <c r="CKF165" s="31"/>
      <c r="CKG165" s="31"/>
      <c r="CKH165" s="31"/>
      <c r="CKI165" s="31"/>
      <c r="CKJ165" s="31"/>
      <c r="CKK165" s="31"/>
      <c r="CKL165" s="31"/>
      <c r="CKM165" s="31"/>
      <c r="CKN165" s="31"/>
      <c r="CKO165" s="31"/>
      <c r="CKP165" s="31"/>
      <c r="CKQ165" s="31"/>
      <c r="CKR165" s="31"/>
      <c r="CKS165" s="31"/>
      <c r="CKT165" s="31"/>
      <c r="CKU165" s="31"/>
      <c r="CKV165" s="31"/>
      <c r="CKW165" s="31"/>
      <c r="CKX165" s="31"/>
      <c r="CKY165" s="31"/>
      <c r="CKZ165" s="31"/>
      <c r="CLA165" s="31"/>
      <c r="CLB165" s="31"/>
      <c r="CLC165" s="31"/>
      <c r="CLD165" s="31"/>
      <c r="CLE165" s="31"/>
      <c r="CLF165" s="31"/>
      <c r="CLG165" s="31"/>
      <c r="CLH165" s="31"/>
      <c r="CLI165" s="31"/>
      <c r="CLJ165" s="31"/>
      <c r="CLK165" s="31"/>
      <c r="CLL165" s="31"/>
      <c r="CLM165" s="31"/>
      <c r="CLN165" s="31"/>
      <c r="CLO165" s="31"/>
      <c r="CLP165" s="31"/>
      <c r="CLQ165" s="31"/>
      <c r="CLR165" s="31"/>
      <c r="CLS165" s="31"/>
      <c r="CLT165" s="31"/>
      <c r="CLU165" s="31"/>
      <c r="CLV165" s="31"/>
      <c r="CLW165" s="31"/>
      <c r="CLX165" s="31"/>
      <c r="CLY165" s="31"/>
      <c r="CLZ165" s="31"/>
      <c r="CMA165" s="31"/>
      <c r="CMB165" s="31"/>
      <c r="CMC165" s="31"/>
      <c r="CMD165" s="31"/>
      <c r="CME165" s="31"/>
      <c r="CMF165" s="31"/>
      <c r="CMG165" s="31"/>
      <c r="CMH165" s="31"/>
      <c r="CMI165" s="31"/>
      <c r="CMJ165" s="31"/>
      <c r="CMK165" s="31"/>
      <c r="CML165" s="31"/>
      <c r="CMM165" s="31"/>
      <c r="CMN165" s="31"/>
      <c r="CMO165" s="31"/>
      <c r="CMP165" s="31"/>
      <c r="CMQ165" s="31"/>
      <c r="CMR165" s="31"/>
      <c r="CMS165" s="31"/>
      <c r="CMT165" s="31"/>
      <c r="CMU165" s="31"/>
      <c r="CMV165" s="31"/>
      <c r="CMW165" s="31"/>
      <c r="CMX165" s="31"/>
      <c r="CMY165" s="31"/>
      <c r="CMZ165" s="31"/>
      <c r="CNA165" s="31"/>
      <c r="CNB165" s="31"/>
      <c r="CNC165" s="31"/>
      <c r="CND165" s="31"/>
      <c r="CNE165" s="31"/>
      <c r="CNF165" s="31"/>
      <c r="CNG165" s="31"/>
      <c r="CNH165" s="31"/>
      <c r="CNI165" s="31"/>
      <c r="CNJ165" s="31"/>
      <c r="CNK165" s="31"/>
      <c r="CNL165" s="31"/>
      <c r="CNM165" s="31"/>
      <c r="CNN165" s="31"/>
      <c r="CNO165" s="31"/>
      <c r="CNP165" s="31"/>
      <c r="CNQ165" s="31"/>
      <c r="CNR165" s="31"/>
      <c r="CNS165" s="31"/>
      <c r="CNT165" s="31"/>
      <c r="CNU165" s="31"/>
      <c r="CNV165" s="31"/>
      <c r="CNW165" s="31"/>
      <c r="CNX165" s="31"/>
      <c r="CNY165" s="31"/>
      <c r="CNZ165" s="31"/>
      <c r="COA165" s="31"/>
      <c r="COB165" s="31"/>
      <c r="COC165" s="31"/>
      <c r="COD165" s="31"/>
      <c r="COE165" s="31"/>
      <c r="COF165" s="31"/>
      <c r="COG165" s="31"/>
      <c r="COH165" s="31"/>
      <c r="COI165" s="31"/>
      <c r="COJ165" s="31"/>
      <c r="COK165" s="31"/>
      <c r="COL165" s="31"/>
      <c r="COM165" s="31"/>
      <c r="CON165" s="31"/>
      <c r="COO165" s="31"/>
      <c r="COP165" s="31"/>
      <c r="COQ165" s="31"/>
      <c r="COR165" s="31"/>
      <c r="COS165" s="31"/>
      <c r="COT165" s="31"/>
      <c r="COU165" s="31"/>
      <c r="COV165" s="31"/>
      <c r="COW165" s="31"/>
      <c r="COX165" s="31"/>
      <c r="COY165" s="31"/>
      <c r="COZ165" s="31"/>
      <c r="CPA165" s="31"/>
      <c r="CPB165" s="31"/>
      <c r="CPC165" s="31"/>
      <c r="CPD165" s="31"/>
      <c r="CPE165" s="31"/>
      <c r="CPF165" s="31"/>
      <c r="CPG165" s="31"/>
      <c r="CPH165" s="31"/>
      <c r="CPI165" s="31"/>
      <c r="CPJ165" s="31"/>
      <c r="CPK165" s="31"/>
      <c r="CPL165" s="31"/>
      <c r="CPM165" s="31"/>
      <c r="CPN165" s="31"/>
      <c r="CPO165" s="31"/>
      <c r="CPP165" s="31"/>
      <c r="CPQ165" s="31"/>
      <c r="CPR165" s="31"/>
      <c r="CPS165" s="31"/>
      <c r="CPT165" s="31"/>
      <c r="CPU165" s="31"/>
      <c r="CPV165" s="31"/>
      <c r="CPW165" s="31"/>
      <c r="CPX165" s="31"/>
      <c r="CPY165" s="31"/>
      <c r="CPZ165" s="31"/>
      <c r="CQA165" s="31"/>
      <c r="CQB165" s="31"/>
      <c r="CQC165" s="31"/>
      <c r="CQD165" s="31"/>
      <c r="CQE165" s="31"/>
      <c r="CQF165" s="31"/>
      <c r="CQG165" s="31"/>
      <c r="CQH165" s="31"/>
      <c r="CQI165" s="31"/>
      <c r="CQJ165" s="31"/>
      <c r="CQK165" s="31"/>
      <c r="CQL165" s="31"/>
      <c r="CQM165" s="31"/>
      <c r="CQN165" s="31"/>
      <c r="CQO165" s="31"/>
      <c r="CQP165" s="31"/>
      <c r="CQQ165" s="31"/>
      <c r="CQR165" s="31"/>
      <c r="CQS165" s="31"/>
      <c r="CQT165" s="31"/>
      <c r="CQU165" s="31"/>
      <c r="CQV165" s="31"/>
      <c r="CQW165" s="31"/>
      <c r="CQX165" s="31"/>
      <c r="CQY165" s="31"/>
      <c r="CQZ165" s="31"/>
      <c r="CRA165" s="31"/>
      <c r="CRB165" s="31"/>
      <c r="CRC165" s="31"/>
      <c r="CRD165" s="31"/>
      <c r="CRE165" s="31"/>
      <c r="CRF165" s="31"/>
      <c r="CRG165" s="31"/>
      <c r="CRH165" s="31"/>
      <c r="CRI165" s="31"/>
      <c r="CRJ165" s="31"/>
      <c r="CRK165" s="31"/>
      <c r="CRL165" s="31"/>
      <c r="CRM165" s="31"/>
      <c r="CRN165" s="31"/>
      <c r="CRO165" s="31"/>
      <c r="CRP165" s="31"/>
      <c r="CRQ165" s="31"/>
      <c r="CRR165" s="31"/>
      <c r="CRS165" s="31"/>
      <c r="CRT165" s="31"/>
      <c r="CRU165" s="31"/>
      <c r="CRV165" s="31"/>
      <c r="CRW165" s="31"/>
      <c r="CRX165" s="31"/>
      <c r="CRY165" s="31"/>
      <c r="CRZ165" s="31"/>
      <c r="CSA165" s="31"/>
      <c r="CSB165" s="31"/>
      <c r="CSC165" s="31"/>
      <c r="CSD165" s="31"/>
      <c r="CSE165" s="31"/>
      <c r="CSF165" s="31"/>
      <c r="CSG165" s="31"/>
      <c r="CSH165" s="31"/>
      <c r="CSI165" s="31"/>
      <c r="CSJ165" s="31"/>
      <c r="CSK165" s="31"/>
      <c r="CSL165" s="31"/>
      <c r="CSM165" s="31"/>
      <c r="CSN165" s="31"/>
      <c r="CSO165" s="31"/>
      <c r="CSP165" s="31"/>
      <c r="CSQ165" s="31"/>
      <c r="CSR165" s="31"/>
      <c r="CSS165" s="31"/>
      <c r="CST165" s="31"/>
      <c r="CSU165" s="31"/>
      <c r="CSV165" s="31"/>
      <c r="CSW165" s="31"/>
      <c r="CSX165" s="31"/>
      <c r="CSY165" s="31"/>
      <c r="CSZ165" s="31"/>
      <c r="CTA165" s="31"/>
      <c r="CTB165" s="31"/>
      <c r="CTC165" s="31"/>
      <c r="CTD165" s="31"/>
      <c r="CTE165" s="31"/>
      <c r="CTF165" s="31"/>
      <c r="CTG165" s="31"/>
      <c r="CTH165" s="31"/>
      <c r="CTI165" s="31"/>
      <c r="CTJ165" s="31"/>
      <c r="CTK165" s="31"/>
      <c r="CTL165" s="31"/>
      <c r="CTM165" s="31"/>
      <c r="CTN165" s="31"/>
      <c r="CTO165" s="31"/>
      <c r="CTP165" s="31"/>
      <c r="CTQ165" s="31"/>
      <c r="CTR165" s="31"/>
      <c r="CTS165" s="31"/>
      <c r="CTT165" s="31"/>
      <c r="CTU165" s="31"/>
      <c r="CTV165" s="31"/>
      <c r="CTW165" s="31"/>
      <c r="CTX165" s="31"/>
      <c r="CTY165" s="31"/>
      <c r="CTZ165" s="31"/>
      <c r="CUA165" s="31"/>
      <c r="CUB165" s="31"/>
      <c r="CUC165" s="31"/>
      <c r="CUD165" s="31"/>
      <c r="CUE165" s="31"/>
      <c r="CUF165" s="31"/>
      <c r="CUG165" s="31"/>
      <c r="CUH165" s="31"/>
      <c r="CUI165" s="31"/>
      <c r="CUJ165" s="31"/>
      <c r="CUK165" s="31"/>
      <c r="CUL165" s="31"/>
      <c r="CUM165" s="31"/>
      <c r="CUN165" s="31"/>
      <c r="CUO165" s="31"/>
      <c r="CUP165" s="31"/>
      <c r="CUQ165" s="31"/>
      <c r="CUR165" s="31"/>
      <c r="CUS165" s="31"/>
      <c r="CUT165" s="31"/>
      <c r="CUU165" s="31"/>
      <c r="CUV165" s="31"/>
      <c r="CUW165" s="31"/>
      <c r="CUX165" s="31"/>
      <c r="CUY165" s="31"/>
      <c r="CUZ165" s="31"/>
      <c r="CVA165" s="31"/>
      <c r="CVB165" s="31"/>
      <c r="CVC165" s="31"/>
      <c r="CVD165" s="31"/>
      <c r="CVE165" s="31"/>
      <c r="CVF165" s="31"/>
      <c r="CVG165" s="31"/>
      <c r="CVH165" s="31"/>
      <c r="CVI165" s="31"/>
      <c r="CVJ165" s="31"/>
      <c r="CVK165" s="31"/>
      <c r="CVL165" s="31"/>
      <c r="CVM165" s="31"/>
      <c r="CVN165" s="31"/>
      <c r="CVO165" s="31"/>
      <c r="CVP165" s="31"/>
      <c r="CVQ165" s="31"/>
      <c r="CVR165" s="31"/>
      <c r="CVS165" s="31"/>
      <c r="CVT165" s="31"/>
      <c r="CVU165" s="31"/>
      <c r="CVV165" s="31"/>
      <c r="CVW165" s="31"/>
      <c r="CVX165" s="31"/>
      <c r="CVY165" s="31"/>
      <c r="CVZ165" s="31"/>
      <c r="CWA165" s="31"/>
      <c r="CWB165" s="31"/>
      <c r="CWC165" s="31"/>
      <c r="CWD165" s="31"/>
      <c r="CWE165" s="31"/>
      <c r="CWF165" s="31"/>
      <c r="CWG165" s="31"/>
      <c r="CWH165" s="31"/>
      <c r="CWI165" s="31"/>
      <c r="CWJ165" s="31"/>
      <c r="CWK165" s="31"/>
      <c r="CWL165" s="31"/>
      <c r="CWM165" s="31"/>
      <c r="CWN165" s="31"/>
      <c r="CWO165" s="31"/>
      <c r="CWP165" s="31"/>
      <c r="CWQ165" s="31"/>
      <c r="CWR165" s="31"/>
      <c r="CWS165" s="31"/>
      <c r="CWT165" s="31"/>
      <c r="CWU165" s="31"/>
      <c r="CWV165" s="31"/>
      <c r="CWW165" s="31"/>
      <c r="CWX165" s="31"/>
      <c r="CWY165" s="31"/>
      <c r="CWZ165" s="31"/>
      <c r="CXA165" s="31"/>
      <c r="CXB165" s="31"/>
      <c r="CXC165" s="31"/>
      <c r="CXD165" s="31"/>
      <c r="CXE165" s="31"/>
      <c r="CXF165" s="31"/>
      <c r="CXG165" s="31"/>
      <c r="CXH165" s="31"/>
    </row>
    <row r="166" spans="1:2660" s="82" customFormat="1" ht="31.5" customHeight="1" x14ac:dyDescent="0.2">
      <c r="A166" s="8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31"/>
      <c r="BX166" s="31"/>
      <c r="BY166" s="31"/>
      <c r="BZ166" s="31"/>
      <c r="CA166" s="31"/>
      <c r="CB166" s="31"/>
      <c r="CC166" s="31"/>
      <c r="CD166" s="31"/>
      <c r="CE166" s="31"/>
      <c r="CF166" s="31"/>
      <c r="CG166" s="31"/>
      <c r="CH166" s="31"/>
      <c r="CI166" s="31"/>
      <c r="CJ166" s="31"/>
      <c r="CK166" s="31"/>
      <c r="CL166" s="31"/>
      <c r="CM166" s="31"/>
      <c r="CN166" s="31"/>
      <c r="CO166" s="31"/>
      <c r="CP166" s="31"/>
      <c r="CQ166" s="31"/>
      <c r="CR166" s="31"/>
      <c r="CS166" s="31"/>
      <c r="CT166" s="31"/>
      <c r="CU166" s="31"/>
      <c r="CV166" s="31"/>
      <c r="CW166" s="31"/>
      <c r="CX166" s="31"/>
      <c r="CY166" s="31"/>
      <c r="CZ166" s="31"/>
      <c r="DA166" s="31"/>
      <c r="DB166" s="31"/>
      <c r="DC166" s="31"/>
      <c r="DD166" s="31"/>
      <c r="DE166" s="31"/>
      <c r="DF166" s="31"/>
      <c r="DG166" s="31"/>
      <c r="DH166" s="31"/>
      <c r="DI166" s="31"/>
      <c r="DJ166" s="31"/>
      <c r="DK166" s="31"/>
      <c r="DL166" s="31"/>
      <c r="DM166" s="31"/>
      <c r="DN166" s="31"/>
      <c r="DO166" s="31"/>
      <c r="DP166" s="31"/>
      <c r="DQ166" s="31"/>
      <c r="DR166" s="31"/>
      <c r="DS166" s="31"/>
      <c r="DT166" s="31"/>
      <c r="DU166" s="31"/>
      <c r="DV166" s="31"/>
      <c r="DW166" s="31"/>
      <c r="DX166" s="31"/>
      <c r="DY166" s="31"/>
      <c r="DZ166" s="31"/>
      <c r="EA166" s="31"/>
      <c r="EB166" s="31"/>
      <c r="EC166" s="31"/>
      <c r="ED166" s="31"/>
      <c r="EE166" s="31"/>
      <c r="EF166" s="31"/>
      <c r="EG166" s="31"/>
      <c r="EH166" s="31"/>
      <c r="EI166" s="31"/>
      <c r="EJ166" s="31"/>
      <c r="EK166" s="31"/>
      <c r="EL166" s="31"/>
      <c r="EM166" s="31"/>
      <c r="EN166" s="31"/>
      <c r="EO166" s="31"/>
      <c r="EP166" s="31"/>
      <c r="EQ166" s="31"/>
      <c r="ER166" s="31"/>
      <c r="ES166" s="31"/>
      <c r="ET166" s="31"/>
      <c r="EU166" s="31"/>
      <c r="EV166" s="31"/>
      <c r="EW166" s="31"/>
      <c r="EX166" s="31"/>
      <c r="EY166" s="31"/>
      <c r="EZ166" s="31"/>
      <c r="FA166" s="31"/>
      <c r="FB166" s="31"/>
      <c r="FC166" s="31"/>
      <c r="FD166" s="31"/>
      <c r="FE166" s="31"/>
      <c r="FF166" s="31"/>
      <c r="FG166" s="31"/>
      <c r="FH166" s="31"/>
      <c r="FI166" s="31"/>
      <c r="FJ166" s="31"/>
      <c r="FK166" s="31"/>
      <c r="FL166" s="31"/>
      <c r="FM166" s="31"/>
      <c r="FN166" s="31"/>
      <c r="FO166" s="31"/>
      <c r="FP166" s="31"/>
      <c r="FQ166" s="31"/>
      <c r="FR166" s="31"/>
      <c r="FS166" s="31"/>
      <c r="FT166" s="31"/>
      <c r="FU166" s="31"/>
      <c r="FV166" s="31"/>
      <c r="FW166" s="31"/>
      <c r="FX166" s="31"/>
      <c r="FY166" s="31"/>
      <c r="FZ166" s="31"/>
      <c r="GA166" s="31"/>
      <c r="GB166" s="31"/>
      <c r="GC166" s="31"/>
      <c r="GD166" s="31"/>
      <c r="GE166" s="31"/>
      <c r="GF166" s="31"/>
      <c r="GG166" s="31"/>
      <c r="GH166" s="31"/>
      <c r="GI166" s="31"/>
      <c r="GJ166" s="31"/>
      <c r="GK166" s="31"/>
      <c r="GL166" s="31"/>
      <c r="GM166" s="31"/>
      <c r="GN166" s="31"/>
      <c r="GO166" s="31"/>
      <c r="GP166" s="31"/>
      <c r="GQ166" s="31"/>
      <c r="GR166" s="31"/>
      <c r="GS166" s="31"/>
      <c r="GT166" s="31"/>
      <c r="GU166" s="31"/>
      <c r="GV166" s="31"/>
      <c r="GW166" s="31"/>
      <c r="GX166" s="31"/>
      <c r="GY166" s="31"/>
      <c r="GZ166" s="31"/>
      <c r="HA166" s="31"/>
      <c r="HB166" s="31"/>
      <c r="HC166" s="31"/>
      <c r="HD166" s="31"/>
      <c r="HE166" s="31"/>
      <c r="HF166" s="31"/>
      <c r="HG166" s="31"/>
      <c r="HH166" s="31"/>
      <c r="HI166" s="31"/>
      <c r="HJ166" s="31"/>
      <c r="HK166" s="31"/>
      <c r="HL166" s="31"/>
      <c r="HM166" s="31"/>
      <c r="HN166" s="31"/>
      <c r="HO166" s="31"/>
      <c r="HP166" s="31"/>
      <c r="HQ166" s="31"/>
      <c r="HR166" s="31"/>
      <c r="HS166" s="31"/>
      <c r="HT166" s="31"/>
      <c r="HU166" s="31"/>
      <c r="HV166" s="31"/>
      <c r="HW166" s="31"/>
      <c r="HX166" s="31"/>
      <c r="HY166" s="31"/>
      <c r="HZ166" s="31"/>
      <c r="IA166" s="31"/>
      <c r="IB166" s="31"/>
      <c r="IC166" s="31"/>
      <c r="ID166" s="31"/>
      <c r="IE166" s="31"/>
      <c r="IF166" s="31"/>
      <c r="IG166" s="31"/>
      <c r="IH166" s="31"/>
      <c r="II166" s="31"/>
      <c r="IJ166" s="31"/>
      <c r="IK166" s="31"/>
      <c r="IL166" s="31"/>
      <c r="IM166" s="31"/>
      <c r="IN166" s="31"/>
      <c r="IO166" s="31"/>
      <c r="IP166" s="31"/>
      <c r="IQ166" s="31"/>
      <c r="IR166" s="31"/>
      <c r="IS166" s="31"/>
      <c r="IT166" s="31"/>
      <c r="IU166" s="31"/>
      <c r="IV166" s="31"/>
      <c r="IW166" s="31"/>
      <c r="IX166" s="31"/>
      <c r="IY166" s="31"/>
      <c r="IZ166" s="31"/>
      <c r="JA166" s="31"/>
      <c r="JB166" s="31"/>
      <c r="JC166" s="31"/>
      <c r="JD166" s="31"/>
      <c r="JE166" s="31"/>
      <c r="JF166" s="31"/>
      <c r="JG166" s="31"/>
      <c r="JH166" s="31"/>
      <c r="JI166" s="31"/>
      <c r="JJ166" s="31"/>
      <c r="JK166" s="31"/>
      <c r="JL166" s="31"/>
      <c r="JM166" s="31"/>
      <c r="JN166" s="31"/>
      <c r="JO166" s="31"/>
      <c r="JP166" s="31"/>
      <c r="JQ166" s="31"/>
      <c r="JR166" s="31"/>
      <c r="JS166" s="31"/>
      <c r="JT166" s="31"/>
      <c r="JU166" s="31"/>
      <c r="JV166" s="31"/>
      <c r="JW166" s="31"/>
      <c r="JX166" s="31"/>
      <c r="JY166" s="31"/>
      <c r="JZ166" s="31"/>
      <c r="KA166" s="31"/>
      <c r="KB166" s="31"/>
      <c r="KC166" s="31"/>
      <c r="KD166" s="31"/>
      <c r="KE166" s="31"/>
      <c r="KF166" s="31"/>
      <c r="KG166" s="31"/>
      <c r="KH166" s="31"/>
      <c r="KI166" s="31"/>
      <c r="KJ166" s="31"/>
      <c r="KK166" s="31"/>
      <c r="KL166" s="31"/>
      <c r="KM166" s="31"/>
      <c r="KN166" s="31"/>
      <c r="KO166" s="31"/>
      <c r="KP166" s="31"/>
      <c r="KQ166" s="31"/>
      <c r="KR166" s="31"/>
      <c r="KS166" s="31"/>
      <c r="KT166" s="31"/>
      <c r="KU166" s="31"/>
      <c r="KV166" s="31"/>
      <c r="KW166" s="31"/>
      <c r="KX166" s="31"/>
      <c r="KY166" s="31"/>
      <c r="KZ166" s="31"/>
      <c r="LA166" s="31"/>
      <c r="LB166" s="31"/>
      <c r="LC166" s="31"/>
      <c r="LD166" s="31"/>
      <c r="LE166" s="31"/>
      <c r="LF166" s="31"/>
      <c r="LG166" s="31"/>
      <c r="LH166" s="31"/>
      <c r="LI166" s="31"/>
      <c r="LJ166" s="31"/>
      <c r="LK166" s="31"/>
      <c r="LL166" s="31"/>
      <c r="LM166" s="31"/>
      <c r="LN166" s="31"/>
      <c r="LO166" s="31"/>
      <c r="LP166" s="31"/>
      <c r="LQ166" s="31"/>
      <c r="LR166" s="31"/>
      <c r="LS166" s="31"/>
      <c r="LT166" s="31"/>
      <c r="LU166" s="31"/>
      <c r="LV166" s="31"/>
      <c r="LW166" s="31"/>
      <c r="LX166" s="31"/>
      <c r="LY166" s="31"/>
      <c r="LZ166" s="31"/>
      <c r="MA166" s="31"/>
      <c r="MB166" s="31"/>
      <c r="MC166" s="31"/>
      <c r="MD166" s="31"/>
      <c r="ME166" s="31"/>
      <c r="MF166" s="31"/>
      <c r="MG166" s="31"/>
      <c r="MH166" s="31"/>
      <c r="MI166" s="31"/>
      <c r="MJ166" s="31"/>
      <c r="MK166" s="31"/>
      <c r="ML166" s="31"/>
      <c r="MM166" s="31"/>
      <c r="MN166" s="31"/>
      <c r="MO166" s="31"/>
      <c r="MP166" s="31"/>
      <c r="MQ166" s="31"/>
      <c r="MR166" s="31"/>
      <c r="MS166" s="31"/>
      <c r="MT166" s="31"/>
      <c r="MU166" s="31"/>
      <c r="MV166" s="31"/>
      <c r="MW166" s="31"/>
      <c r="MX166" s="31"/>
      <c r="MY166" s="31"/>
      <c r="MZ166" s="31"/>
      <c r="NA166" s="31"/>
      <c r="NB166" s="31"/>
      <c r="NC166" s="31"/>
      <c r="ND166" s="31"/>
      <c r="NE166" s="31"/>
      <c r="NF166" s="31"/>
      <c r="NG166" s="31"/>
      <c r="NH166" s="31"/>
      <c r="NI166" s="31"/>
      <c r="NJ166" s="31"/>
      <c r="NK166" s="31"/>
      <c r="NL166" s="31"/>
      <c r="NM166" s="31"/>
      <c r="NN166" s="31"/>
      <c r="NO166" s="31"/>
      <c r="NP166" s="31"/>
      <c r="NQ166" s="31"/>
      <c r="NR166" s="31"/>
      <c r="NS166" s="31"/>
      <c r="NT166" s="31"/>
      <c r="NU166" s="31"/>
      <c r="NV166" s="31"/>
      <c r="NW166" s="31"/>
      <c r="NX166" s="31"/>
      <c r="NY166" s="31"/>
      <c r="NZ166" s="31"/>
      <c r="OA166" s="31"/>
      <c r="OB166" s="31"/>
      <c r="OC166" s="31"/>
      <c r="OD166" s="31"/>
      <c r="OE166" s="31"/>
      <c r="OF166" s="31"/>
      <c r="OG166" s="31"/>
      <c r="OH166" s="31"/>
      <c r="OI166" s="31"/>
      <c r="OJ166" s="31"/>
      <c r="OK166" s="31"/>
      <c r="OL166" s="31"/>
      <c r="OM166" s="31"/>
      <c r="ON166" s="31"/>
      <c r="OO166" s="31"/>
      <c r="OP166" s="31"/>
      <c r="OQ166" s="31"/>
      <c r="OR166" s="31"/>
      <c r="OS166" s="31"/>
      <c r="OT166" s="31"/>
      <c r="OU166" s="31"/>
      <c r="OV166" s="31"/>
      <c r="OW166" s="31"/>
      <c r="OX166" s="31"/>
      <c r="OY166" s="31"/>
      <c r="OZ166" s="31"/>
      <c r="PA166" s="31"/>
      <c r="PB166" s="31"/>
      <c r="PC166" s="31"/>
      <c r="PD166" s="31"/>
      <c r="PE166" s="31"/>
      <c r="PF166" s="31"/>
      <c r="PG166" s="31"/>
      <c r="PH166" s="31"/>
      <c r="PI166" s="31"/>
      <c r="PJ166" s="31"/>
      <c r="PK166" s="31"/>
      <c r="PL166" s="31"/>
      <c r="PM166" s="31"/>
      <c r="PN166" s="31"/>
      <c r="PO166" s="31"/>
      <c r="PP166" s="31"/>
      <c r="PQ166" s="31"/>
      <c r="PR166" s="31"/>
      <c r="PS166" s="31"/>
      <c r="PT166" s="31"/>
      <c r="PU166" s="31"/>
      <c r="PV166" s="31"/>
      <c r="PW166" s="31"/>
      <c r="PX166" s="31"/>
      <c r="PY166" s="31"/>
      <c r="PZ166" s="31"/>
      <c r="QA166" s="31"/>
      <c r="QB166" s="31"/>
      <c r="QC166" s="31"/>
      <c r="QD166" s="31"/>
      <c r="QE166" s="31"/>
      <c r="QF166" s="31"/>
      <c r="QG166" s="31"/>
      <c r="QH166" s="31"/>
      <c r="QI166" s="31"/>
      <c r="QJ166" s="31"/>
      <c r="QK166" s="31"/>
      <c r="QL166" s="31"/>
      <c r="QM166" s="31"/>
      <c r="QN166" s="31"/>
      <c r="QO166" s="31"/>
      <c r="QP166" s="31"/>
      <c r="QQ166" s="31"/>
      <c r="QR166" s="31"/>
      <c r="QS166" s="31"/>
      <c r="QT166" s="31"/>
      <c r="QU166" s="31"/>
      <c r="QV166" s="31"/>
      <c r="QW166" s="31"/>
      <c r="QX166" s="31"/>
      <c r="QY166" s="31"/>
      <c r="QZ166" s="31"/>
      <c r="RA166" s="31"/>
      <c r="RB166" s="31"/>
      <c r="RC166" s="31"/>
      <c r="RD166" s="31"/>
      <c r="RE166" s="31"/>
      <c r="RF166" s="31"/>
      <c r="RG166" s="31"/>
      <c r="RH166" s="31"/>
      <c r="RI166" s="31"/>
      <c r="RJ166" s="31"/>
      <c r="RK166" s="31"/>
      <c r="RL166" s="31"/>
      <c r="RM166" s="31"/>
      <c r="RN166" s="31"/>
      <c r="RO166" s="31"/>
      <c r="RP166" s="31"/>
      <c r="RQ166" s="31"/>
      <c r="RR166" s="31"/>
      <c r="RS166" s="31"/>
      <c r="RT166" s="31"/>
      <c r="RU166" s="31"/>
      <c r="RV166" s="31"/>
      <c r="RW166" s="31"/>
      <c r="RX166" s="31"/>
      <c r="RY166" s="31"/>
      <c r="RZ166" s="31"/>
      <c r="SA166" s="31"/>
      <c r="SB166" s="31"/>
      <c r="SC166" s="31"/>
      <c r="SD166" s="31"/>
      <c r="SE166" s="31"/>
      <c r="SF166" s="31"/>
      <c r="SG166" s="31"/>
      <c r="SH166" s="31"/>
      <c r="SI166" s="31"/>
      <c r="SJ166" s="31"/>
      <c r="SK166" s="31"/>
      <c r="SL166" s="31"/>
      <c r="SM166" s="31"/>
      <c r="SN166" s="31"/>
      <c r="SO166" s="31"/>
      <c r="SP166" s="31"/>
      <c r="SQ166" s="31"/>
      <c r="SR166" s="31"/>
      <c r="SS166" s="31"/>
      <c r="ST166" s="31"/>
      <c r="SU166" s="31"/>
      <c r="SV166" s="31"/>
      <c r="SW166" s="31"/>
      <c r="SX166" s="31"/>
      <c r="SY166" s="31"/>
      <c r="SZ166" s="31"/>
      <c r="TA166" s="31"/>
      <c r="TB166" s="31"/>
      <c r="TC166" s="31"/>
      <c r="TD166" s="31"/>
      <c r="TE166" s="31"/>
      <c r="TF166" s="31"/>
      <c r="TG166" s="31"/>
      <c r="TH166" s="31"/>
      <c r="TI166" s="31"/>
      <c r="TJ166" s="31"/>
      <c r="TK166" s="31"/>
      <c r="TL166" s="31"/>
      <c r="TM166" s="31"/>
      <c r="TN166" s="31"/>
      <c r="TO166" s="31"/>
      <c r="TP166" s="31"/>
      <c r="TQ166" s="31"/>
      <c r="TR166" s="31"/>
      <c r="TS166" s="31"/>
      <c r="TT166" s="31"/>
      <c r="TU166" s="31"/>
      <c r="TV166" s="31"/>
      <c r="TW166" s="31"/>
      <c r="TX166" s="31"/>
      <c r="TY166" s="31"/>
      <c r="TZ166" s="31"/>
      <c r="UA166" s="31"/>
      <c r="UB166" s="31"/>
      <c r="UC166" s="31"/>
      <c r="UD166" s="31"/>
      <c r="UE166" s="31"/>
      <c r="UF166" s="31"/>
      <c r="UG166" s="31"/>
      <c r="UH166" s="31"/>
      <c r="UI166" s="31"/>
      <c r="UJ166" s="31"/>
      <c r="UK166" s="31"/>
      <c r="UL166" s="31"/>
      <c r="UM166" s="31"/>
      <c r="UN166" s="31"/>
      <c r="UO166" s="31"/>
      <c r="UP166" s="31"/>
      <c r="UQ166" s="31"/>
      <c r="UR166" s="31"/>
      <c r="US166" s="31"/>
      <c r="UT166" s="31"/>
      <c r="UU166" s="31"/>
      <c r="UV166" s="31"/>
      <c r="UW166" s="31"/>
      <c r="UX166" s="31"/>
      <c r="UY166" s="31"/>
      <c r="UZ166" s="31"/>
      <c r="VA166" s="31"/>
      <c r="VB166" s="31"/>
      <c r="VC166" s="31"/>
      <c r="VD166" s="31"/>
      <c r="VE166" s="31"/>
      <c r="VF166" s="31"/>
      <c r="VG166" s="31"/>
      <c r="VH166" s="31"/>
      <c r="VI166" s="31"/>
      <c r="VJ166" s="31"/>
      <c r="VK166" s="31"/>
      <c r="VL166" s="31"/>
      <c r="VM166" s="31"/>
      <c r="VN166" s="31"/>
      <c r="VO166" s="31"/>
      <c r="VP166" s="31"/>
      <c r="VQ166" s="31"/>
      <c r="VR166" s="31"/>
      <c r="VS166" s="31"/>
      <c r="VT166" s="31"/>
      <c r="VU166" s="31"/>
      <c r="VV166" s="31"/>
      <c r="VW166" s="31"/>
      <c r="VX166" s="31"/>
      <c r="VY166" s="31"/>
      <c r="VZ166" s="31"/>
      <c r="WA166" s="31"/>
      <c r="WB166" s="31"/>
      <c r="WC166" s="31"/>
      <c r="WD166" s="31"/>
      <c r="WE166" s="31"/>
      <c r="WF166" s="31"/>
      <c r="WG166" s="31"/>
      <c r="WH166" s="31"/>
      <c r="WI166" s="31"/>
      <c r="WJ166" s="31"/>
      <c r="WK166" s="31"/>
      <c r="WL166" s="31"/>
      <c r="WM166" s="31"/>
      <c r="WN166" s="31"/>
      <c r="WO166" s="31"/>
      <c r="WP166" s="31"/>
      <c r="WQ166" s="31"/>
      <c r="WR166" s="31"/>
      <c r="WS166" s="31"/>
      <c r="WT166" s="31"/>
      <c r="WU166" s="31"/>
      <c r="WV166" s="31"/>
      <c r="WW166" s="31"/>
      <c r="WX166" s="31"/>
      <c r="WY166" s="31"/>
      <c r="WZ166" s="31"/>
      <c r="XA166" s="31"/>
      <c r="XB166" s="31"/>
      <c r="XC166" s="31"/>
      <c r="XD166" s="31"/>
      <c r="XE166" s="31"/>
      <c r="XF166" s="31"/>
      <c r="XG166" s="31"/>
      <c r="XH166" s="31"/>
      <c r="XI166" s="31"/>
      <c r="XJ166" s="31"/>
      <c r="XK166" s="31"/>
      <c r="XL166" s="31"/>
      <c r="XM166" s="31"/>
      <c r="XN166" s="31"/>
      <c r="XO166" s="31"/>
      <c r="XP166" s="31"/>
      <c r="XQ166" s="31"/>
      <c r="XR166" s="31"/>
      <c r="XS166" s="31"/>
      <c r="XT166" s="31"/>
      <c r="XU166" s="31"/>
      <c r="XV166" s="31"/>
      <c r="XW166" s="31"/>
      <c r="XX166" s="31"/>
      <c r="XY166" s="31"/>
      <c r="XZ166" s="31"/>
      <c r="YA166" s="31"/>
      <c r="YB166" s="31"/>
      <c r="YC166" s="31"/>
      <c r="YD166" s="31"/>
      <c r="YE166" s="31"/>
      <c r="YF166" s="31"/>
      <c r="YG166" s="31"/>
      <c r="YH166" s="31"/>
      <c r="YI166" s="31"/>
      <c r="YJ166" s="31"/>
      <c r="YK166" s="31"/>
      <c r="YL166" s="31"/>
      <c r="YM166" s="31"/>
      <c r="YN166" s="31"/>
      <c r="YO166" s="31"/>
      <c r="YP166" s="31"/>
      <c r="YQ166" s="31"/>
      <c r="YR166" s="31"/>
      <c r="YS166" s="31"/>
      <c r="YT166" s="31"/>
      <c r="YU166" s="31"/>
      <c r="YV166" s="31"/>
      <c r="YW166" s="31"/>
      <c r="YX166" s="31"/>
      <c r="YY166" s="31"/>
      <c r="YZ166" s="31"/>
      <c r="ZA166" s="31"/>
      <c r="ZB166" s="31"/>
      <c r="ZC166" s="31"/>
      <c r="ZD166" s="31"/>
      <c r="ZE166" s="31"/>
      <c r="ZF166" s="31"/>
      <c r="ZG166" s="31"/>
      <c r="ZH166" s="31"/>
      <c r="ZI166" s="31"/>
      <c r="ZJ166" s="31"/>
      <c r="ZK166" s="31"/>
      <c r="ZL166" s="31"/>
      <c r="ZM166" s="31"/>
      <c r="ZN166" s="31"/>
      <c r="ZO166" s="31"/>
      <c r="ZP166" s="31"/>
      <c r="ZQ166" s="31"/>
      <c r="ZR166" s="31"/>
      <c r="ZS166" s="31"/>
      <c r="ZT166" s="31"/>
      <c r="ZU166" s="31"/>
      <c r="ZV166" s="31"/>
      <c r="ZW166" s="31"/>
      <c r="ZX166" s="31"/>
      <c r="ZY166" s="31"/>
      <c r="ZZ166" s="31"/>
      <c r="AAA166" s="31"/>
      <c r="AAB166" s="31"/>
      <c r="AAC166" s="31"/>
      <c r="AAD166" s="31"/>
      <c r="AAE166" s="31"/>
      <c r="AAF166" s="31"/>
      <c r="AAG166" s="31"/>
      <c r="AAH166" s="31"/>
      <c r="AAI166" s="31"/>
      <c r="AAJ166" s="31"/>
      <c r="AAK166" s="31"/>
      <c r="AAL166" s="31"/>
      <c r="AAM166" s="31"/>
      <c r="AAN166" s="31"/>
      <c r="AAO166" s="31"/>
      <c r="AAP166" s="31"/>
      <c r="AAQ166" s="31"/>
      <c r="AAR166" s="31"/>
      <c r="AAS166" s="31"/>
      <c r="AAT166" s="31"/>
      <c r="AAU166" s="31"/>
      <c r="AAV166" s="31"/>
      <c r="AAW166" s="31"/>
      <c r="AAX166" s="31"/>
      <c r="AAY166" s="31"/>
      <c r="AAZ166" s="31"/>
      <c r="ABA166" s="31"/>
      <c r="ABB166" s="31"/>
      <c r="ABC166" s="31"/>
      <c r="ABD166" s="31"/>
      <c r="ABE166" s="31"/>
      <c r="ABF166" s="31"/>
      <c r="ABG166" s="31"/>
      <c r="ABH166" s="31"/>
      <c r="ABI166" s="31"/>
      <c r="ABJ166" s="31"/>
      <c r="ABK166" s="31"/>
      <c r="ABL166" s="31"/>
      <c r="ABM166" s="31"/>
      <c r="ABN166" s="31"/>
      <c r="ABO166" s="31"/>
      <c r="ABP166" s="31"/>
      <c r="ABQ166" s="31"/>
      <c r="ABR166" s="31"/>
      <c r="ABS166" s="31"/>
      <c r="ABT166" s="31"/>
      <c r="ABU166" s="31"/>
      <c r="ABV166" s="31"/>
      <c r="ABW166" s="31"/>
      <c r="ABX166" s="31"/>
      <c r="ABY166" s="31"/>
      <c r="ABZ166" s="31"/>
      <c r="ACA166" s="31"/>
      <c r="ACB166" s="31"/>
      <c r="ACC166" s="31"/>
      <c r="ACD166" s="31"/>
      <c r="ACE166" s="31"/>
      <c r="ACF166" s="31"/>
      <c r="ACG166" s="31"/>
      <c r="ACH166" s="31"/>
      <c r="ACI166" s="31"/>
      <c r="ACJ166" s="31"/>
      <c r="ACK166" s="31"/>
      <c r="ACL166" s="31"/>
      <c r="ACM166" s="31"/>
      <c r="ACN166" s="31"/>
      <c r="ACO166" s="31"/>
      <c r="ACP166" s="31"/>
      <c r="ACQ166" s="31"/>
      <c r="ACR166" s="31"/>
      <c r="ACS166" s="31"/>
      <c r="ACT166" s="31"/>
      <c r="ACU166" s="31"/>
      <c r="ACV166" s="31"/>
      <c r="ACW166" s="31"/>
      <c r="ACX166" s="31"/>
      <c r="ACY166" s="31"/>
      <c r="ACZ166" s="31"/>
      <c r="ADA166" s="31"/>
      <c r="ADB166" s="31"/>
      <c r="ADC166" s="31"/>
      <c r="ADD166" s="31"/>
      <c r="ADE166" s="31"/>
      <c r="ADF166" s="31"/>
      <c r="ADG166" s="31"/>
      <c r="ADH166" s="31"/>
      <c r="ADI166" s="31"/>
      <c r="ADJ166" s="31"/>
      <c r="ADK166" s="31"/>
      <c r="ADL166" s="31"/>
      <c r="ADM166" s="31"/>
      <c r="ADN166" s="31"/>
      <c r="ADO166" s="31"/>
      <c r="ADP166" s="31"/>
      <c r="ADQ166" s="31"/>
      <c r="ADR166" s="31"/>
      <c r="ADS166" s="31"/>
      <c r="ADT166" s="31"/>
      <c r="ADU166" s="31"/>
      <c r="ADV166" s="31"/>
      <c r="ADW166" s="31"/>
      <c r="ADX166" s="31"/>
      <c r="ADY166" s="31"/>
      <c r="ADZ166" s="31"/>
      <c r="AEA166" s="31"/>
      <c r="AEB166" s="31"/>
      <c r="AEC166" s="31"/>
      <c r="AED166" s="31"/>
      <c r="AEE166" s="31"/>
      <c r="AEF166" s="31"/>
      <c r="AEG166" s="31"/>
      <c r="AEH166" s="31"/>
      <c r="AEI166" s="31"/>
      <c r="AEJ166" s="31"/>
      <c r="AEK166" s="31"/>
      <c r="AEL166" s="31"/>
      <c r="AEM166" s="31"/>
      <c r="AEN166" s="31"/>
      <c r="AEO166" s="31"/>
      <c r="AEP166" s="31"/>
      <c r="AEQ166" s="31"/>
      <c r="AER166" s="31"/>
      <c r="AES166" s="31"/>
      <c r="AET166" s="31"/>
      <c r="AEU166" s="31"/>
      <c r="AEV166" s="31"/>
      <c r="AEW166" s="31"/>
      <c r="AEX166" s="31"/>
      <c r="AEY166" s="31"/>
      <c r="AEZ166" s="31"/>
      <c r="AFA166" s="31"/>
      <c r="AFB166" s="31"/>
      <c r="AFC166" s="31"/>
      <c r="AFD166" s="31"/>
      <c r="AFE166" s="31"/>
      <c r="AFF166" s="31"/>
      <c r="AFG166" s="31"/>
      <c r="AFH166" s="31"/>
      <c r="AFI166" s="31"/>
      <c r="AFJ166" s="31"/>
      <c r="AFK166" s="31"/>
      <c r="AFL166" s="31"/>
      <c r="AFM166" s="31"/>
      <c r="AFN166" s="31"/>
      <c r="AFO166" s="31"/>
      <c r="AFP166" s="31"/>
      <c r="AFQ166" s="31"/>
      <c r="AFR166" s="31"/>
      <c r="AFS166" s="31"/>
      <c r="AFT166" s="31"/>
      <c r="AFU166" s="31"/>
      <c r="AFV166" s="31"/>
      <c r="AFW166" s="31"/>
      <c r="AFX166" s="31"/>
      <c r="AFY166" s="31"/>
      <c r="AFZ166" s="31"/>
      <c r="AGA166" s="31"/>
      <c r="AGB166" s="31"/>
      <c r="AGC166" s="31"/>
      <c r="AGD166" s="31"/>
      <c r="AGE166" s="31"/>
      <c r="AGF166" s="31"/>
      <c r="AGG166" s="31"/>
      <c r="AGH166" s="31"/>
      <c r="AGI166" s="31"/>
      <c r="AGJ166" s="31"/>
      <c r="AGK166" s="31"/>
      <c r="AGL166" s="31"/>
      <c r="AGM166" s="31"/>
      <c r="AGN166" s="31"/>
      <c r="AGO166" s="31"/>
      <c r="AGP166" s="31"/>
      <c r="AGQ166" s="31"/>
      <c r="AGR166" s="31"/>
      <c r="AGS166" s="31"/>
      <c r="AGT166" s="31"/>
      <c r="AGU166" s="31"/>
      <c r="AGV166" s="31"/>
      <c r="AGW166" s="31"/>
      <c r="AGX166" s="31"/>
      <c r="AGY166" s="31"/>
      <c r="AGZ166" s="31"/>
      <c r="AHA166" s="31"/>
      <c r="AHB166" s="31"/>
      <c r="AHC166" s="31"/>
      <c r="AHD166" s="31"/>
      <c r="AHE166" s="31"/>
      <c r="AHF166" s="31"/>
      <c r="AHG166" s="31"/>
      <c r="AHH166" s="31"/>
      <c r="AHI166" s="31"/>
      <c r="AHJ166" s="31"/>
      <c r="AHK166" s="31"/>
      <c r="AHL166" s="31"/>
      <c r="AHM166" s="31"/>
      <c r="AHN166" s="31"/>
      <c r="AHO166" s="31"/>
      <c r="AHP166" s="31"/>
      <c r="AHQ166" s="31"/>
      <c r="AHR166" s="31"/>
      <c r="AHS166" s="31"/>
      <c r="AHT166" s="31"/>
      <c r="AHU166" s="31"/>
      <c r="AHV166" s="31"/>
      <c r="AHW166" s="31"/>
      <c r="AHX166" s="31"/>
      <c r="AHY166" s="31"/>
      <c r="AHZ166" s="31"/>
      <c r="AIA166" s="31"/>
      <c r="AIB166" s="31"/>
      <c r="AIC166" s="31"/>
      <c r="AID166" s="31"/>
      <c r="AIE166" s="31"/>
      <c r="AIF166" s="31"/>
      <c r="AIG166" s="31"/>
      <c r="AIH166" s="31"/>
      <c r="AII166" s="31"/>
      <c r="AIJ166" s="31"/>
      <c r="AIK166" s="31"/>
      <c r="AIL166" s="31"/>
      <c r="AIM166" s="31"/>
      <c r="AIN166" s="31"/>
      <c r="AIO166" s="31"/>
      <c r="AIP166" s="31"/>
      <c r="AIQ166" s="31"/>
      <c r="AIR166" s="31"/>
      <c r="AIS166" s="31"/>
      <c r="AIT166" s="31"/>
      <c r="AIU166" s="31"/>
      <c r="AIV166" s="31"/>
      <c r="AIW166" s="31"/>
      <c r="AIX166" s="31"/>
      <c r="AIY166" s="31"/>
      <c r="AIZ166" s="31"/>
      <c r="AJA166" s="31"/>
      <c r="AJB166" s="31"/>
      <c r="AJC166" s="31"/>
      <c r="AJD166" s="31"/>
      <c r="AJE166" s="31"/>
      <c r="AJF166" s="31"/>
      <c r="AJG166" s="31"/>
      <c r="AJH166" s="31"/>
      <c r="AJI166" s="31"/>
      <c r="AJJ166" s="31"/>
      <c r="AJK166" s="31"/>
      <c r="AJL166" s="31"/>
      <c r="AJM166" s="31"/>
      <c r="AJN166" s="31"/>
      <c r="AJO166" s="31"/>
      <c r="AJP166" s="31"/>
      <c r="AJQ166" s="31"/>
      <c r="AJR166" s="31"/>
      <c r="AJS166" s="31"/>
      <c r="AJT166" s="31"/>
      <c r="AJU166" s="31"/>
      <c r="AJV166" s="31"/>
      <c r="AJW166" s="31"/>
      <c r="AJX166" s="31"/>
      <c r="AJY166" s="31"/>
      <c r="AJZ166" s="31"/>
      <c r="AKA166" s="31"/>
      <c r="AKB166" s="31"/>
      <c r="AKC166" s="31"/>
      <c r="AKD166" s="31"/>
      <c r="AKE166" s="31"/>
      <c r="AKF166" s="31"/>
      <c r="AKG166" s="31"/>
      <c r="AKH166" s="31"/>
      <c r="AKI166" s="31"/>
      <c r="AKJ166" s="31"/>
      <c r="AKK166" s="31"/>
      <c r="AKL166" s="31"/>
      <c r="AKM166" s="31"/>
      <c r="AKN166" s="31"/>
      <c r="AKO166" s="31"/>
      <c r="AKP166" s="31"/>
      <c r="AKQ166" s="31"/>
      <c r="AKR166" s="31"/>
      <c r="AKS166" s="31"/>
      <c r="AKT166" s="31"/>
      <c r="AKU166" s="31"/>
      <c r="AKV166" s="31"/>
      <c r="AKW166" s="31"/>
      <c r="AKX166" s="31"/>
      <c r="AKY166" s="31"/>
      <c r="AKZ166" s="31"/>
      <c r="ALA166" s="31"/>
      <c r="ALB166" s="31"/>
      <c r="ALC166" s="31"/>
      <c r="ALD166" s="31"/>
      <c r="ALE166" s="31"/>
      <c r="ALF166" s="31"/>
      <c r="ALG166" s="31"/>
      <c r="ALH166" s="31"/>
      <c r="ALI166" s="31"/>
      <c r="ALJ166" s="31"/>
      <c r="ALK166" s="31"/>
      <c r="ALL166" s="31"/>
      <c r="ALM166" s="31"/>
      <c r="ALN166" s="31"/>
      <c r="ALO166" s="31"/>
      <c r="ALP166" s="31"/>
      <c r="ALQ166" s="31"/>
      <c r="ALR166" s="31"/>
      <c r="ALS166" s="31"/>
      <c r="ALT166" s="31"/>
      <c r="ALU166" s="31"/>
      <c r="ALV166" s="31"/>
      <c r="ALW166" s="31"/>
      <c r="ALX166" s="31"/>
      <c r="ALY166" s="31"/>
      <c r="ALZ166" s="31"/>
      <c r="AMA166" s="31"/>
      <c r="AMB166" s="31"/>
      <c r="AMC166" s="31"/>
      <c r="AMD166" s="31"/>
      <c r="AME166" s="31"/>
      <c r="AMF166" s="31"/>
      <c r="AMG166" s="31"/>
      <c r="AMH166" s="31"/>
      <c r="AMI166" s="31"/>
      <c r="AMJ166" s="31"/>
      <c r="AMK166" s="31"/>
      <c r="AML166" s="31"/>
      <c r="AMM166" s="31"/>
      <c r="AMN166" s="31"/>
      <c r="AMO166" s="31"/>
      <c r="AMP166" s="31"/>
      <c r="AMQ166" s="31"/>
      <c r="AMR166" s="31"/>
      <c r="AMS166" s="31"/>
      <c r="AMT166" s="31"/>
      <c r="AMU166" s="31"/>
      <c r="AMV166" s="31"/>
      <c r="AMW166" s="31"/>
      <c r="AMX166" s="31"/>
      <c r="AMY166" s="31"/>
      <c r="AMZ166" s="31"/>
      <c r="ANA166" s="31"/>
      <c r="ANB166" s="31"/>
      <c r="ANC166" s="31"/>
      <c r="AND166" s="31"/>
      <c r="ANE166" s="31"/>
      <c r="ANF166" s="31"/>
      <c r="ANG166" s="31"/>
      <c r="ANH166" s="31"/>
      <c r="ANI166" s="31"/>
      <c r="ANJ166" s="31"/>
      <c r="ANK166" s="31"/>
      <c r="ANL166" s="31"/>
      <c r="ANM166" s="31"/>
      <c r="ANN166" s="31"/>
      <c r="ANO166" s="31"/>
      <c r="ANP166" s="31"/>
      <c r="ANQ166" s="31"/>
      <c r="ANR166" s="31"/>
      <c r="ANS166" s="31"/>
      <c r="ANT166" s="31"/>
      <c r="ANU166" s="31"/>
      <c r="ANV166" s="31"/>
      <c r="ANW166" s="31"/>
      <c r="ANX166" s="31"/>
      <c r="ANY166" s="31"/>
      <c r="ANZ166" s="31"/>
      <c r="AOA166" s="31"/>
      <c r="AOB166" s="31"/>
      <c r="AOC166" s="31"/>
      <c r="AOD166" s="31"/>
      <c r="AOE166" s="31"/>
      <c r="AOF166" s="31"/>
      <c r="AOG166" s="31"/>
      <c r="AOH166" s="31"/>
      <c r="AOI166" s="31"/>
      <c r="AOJ166" s="31"/>
      <c r="AOK166" s="31"/>
      <c r="AOL166" s="31"/>
      <c r="AOM166" s="31"/>
      <c r="AON166" s="31"/>
      <c r="AOO166" s="31"/>
      <c r="AOP166" s="31"/>
      <c r="AOQ166" s="31"/>
      <c r="AOR166" s="31"/>
      <c r="AOS166" s="31"/>
      <c r="AOT166" s="31"/>
      <c r="AOU166" s="31"/>
      <c r="AOV166" s="31"/>
      <c r="AOW166" s="31"/>
      <c r="AOX166" s="31"/>
      <c r="AOY166" s="31"/>
      <c r="AOZ166" s="31"/>
      <c r="APA166" s="31"/>
      <c r="APB166" s="31"/>
      <c r="APC166" s="31"/>
      <c r="APD166" s="31"/>
      <c r="APE166" s="31"/>
      <c r="APF166" s="31"/>
      <c r="APG166" s="31"/>
      <c r="APH166" s="31"/>
      <c r="API166" s="31"/>
      <c r="APJ166" s="31"/>
      <c r="APK166" s="31"/>
      <c r="APL166" s="31"/>
      <c r="APM166" s="31"/>
      <c r="APN166" s="31"/>
      <c r="APO166" s="31"/>
      <c r="APP166" s="31"/>
      <c r="APQ166" s="31"/>
      <c r="APR166" s="31"/>
      <c r="APS166" s="31"/>
      <c r="APT166" s="31"/>
      <c r="APU166" s="31"/>
      <c r="APV166" s="31"/>
      <c r="APW166" s="31"/>
      <c r="APX166" s="31"/>
      <c r="APY166" s="31"/>
      <c r="APZ166" s="31"/>
      <c r="AQA166" s="31"/>
      <c r="AQB166" s="31"/>
      <c r="AQC166" s="31"/>
      <c r="AQD166" s="31"/>
      <c r="AQE166" s="31"/>
      <c r="AQF166" s="31"/>
      <c r="AQG166" s="31"/>
      <c r="AQH166" s="31"/>
      <c r="AQI166" s="31"/>
      <c r="AQJ166" s="31"/>
      <c r="AQK166" s="31"/>
      <c r="AQL166" s="31"/>
      <c r="AQM166" s="31"/>
      <c r="AQN166" s="31"/>
      <c r="AQO166" s="31"/>
      <c r="AQP166" s="31"/>
      <c r="AQQ166" s="31"/>
      <c r="AQR166" s="31"/>
      <c r="AQS166" s="31"/>
      <c r="AQT166" s="31"/>
      <c r="AQU166" s="31"/>
      <c r="AQV166" s="31"/>
      <c r="AQW166" s="31"/>
      <c r="AQX166" s="31"/>
      <c r="AQY166" s="31"/>
      <c r="AQZ166" s="31"/>
      <c r="ARA166" s="31"/>
      <c r="ARB166" s="31"/>
      <c r="ARC166" s="31"/>
      <c r="ARD166" s="31"/>
      <c r="ARE166" s="31"/>
      <c r="ARF166" s="31"/>
      <c r="ARG166" s="31"/>
      <c r="ARH166" s="31"/>
      <c r="ARI166" s="31"/>
      <c r="ARJ166" s="31"/>
      <c r="ARK166" s="31"/>
      <c r="ARL166" s="31"/>
      <c r="ARM166" s="31"/>
      <c r="ARN166" s="31"/>
      <c r="ARO166" s="31"/>
      <c r="ARP166" s="31"/>
      <c r="ARQ166" s="31"/>
      <c r="ARR166" s="31"/>
      <c r="ARS166" s="31"/>
      <c r="ART166" s="31"/>
      <c r="ARU166" s="31"/>
      <c r="ARV166" s="31"/>
      <c r="ARW166" s="31"/>
      <c r="ARX166" s="31"/>
      <c r="ARY166" s="31"/>
      <c r="ARZ166" s="31"/>
      <c r="ASA166" s="31"/>
      <c r="ASB166" s="31"/>
      <c r="ASC166" s="31"/>
      <c r="ASD166" s="31"/>
      <c r="ASE166" s="31"/>
      <c r="ASF166" s="31"/>
      <c r="ASG166" s="31"/>
      <c r="ASH166" s="31"/>
      <c r="ASI166" s="31"/>
      <c r="ASJ166" s="31"/>
      <c r="ASK166" s="31"/>
      <c r="ASL166" s="31"/>
      <c r="ASM166" s="31"/>
      <c r="ASN166" s="31"/>
      <c r="ASO166" s="31"/>
      <c r="ASP166" s="31"/>
      <c r="ASQ166" s="31"/>
      <c r="ASR166" s="31"/>
      <c r="ASS166" s="31"/>
      <c r="AST166" s="31"/>
      <c r="ASU166" s="31"/>
      <c r="ASV166" s="31"/>
      <c r="ASW166" s="31"/>
      <c r="ASX166" s="31"/>
      <c r="ASY166" s="31"/>
      <c r="ASZ166" s="31"/>
      <c r="ATA166" s="31"/>
      <c r="ATB166" s="31"/>
      <c r="ATC166" s="31"/>
      <c r="ATD166" s="31"/>
      <c r="ATE166" s="31"/>
      <c r="ATF166" s="31"/>
      <c r="ATG166" s="31"/>
      <c r="ATH166" s="31"/>
      <c r="ATI166" s="31"/>
      <c r="ATJ166" s="31"/>
      <c r="ATK166" s="31"/>
      <c r="ATL166" s="31"/>
      <c r="ATM166" s="31"/>
      <c r="ATN166" s="31"/>
      <c r="ATO166" s="31"/>
      <c r="ATP166" s="31"/>
      <c r="ATQ166" s="31"/>
      <c r="ATR166" s="31"/>
      <c r="ATS166" s="31"/>
      <c r="ATT166" s="31"/>
      <c r="ATU166" s="31"/>
      <c r="ATV166" s="31"/>
      <c r="ATW166" s="31"/>
      <c r="ATX166" s="31"/>
      <c r="ATY166" s="31"/>
      <c r="ATZ166" s="31"/>
      <c r="AUA166" s="31"/>
      <c r="AUB166" s="31"/>
      <c r="AUC166" s="31"/>
      <c r="AUD166" s="31"/>
      <c r="AUE166" s="31"/>
      <c r="AUF166" s="31"/>
      <c r="AUG166" s="31"/>
      <c r="AUH166" s="31"/>
      <c r="AUI166" s="31"/>
      <c r="AUJ166" s="31"/>
      <c r="AUK166" s="31"/>
      <c r="AUL166" s="31"/>
      <c r="AUM166" s="31"/>
      <c r="AUN166" s="31"/>
      <c r="AUO166" s="31"/>
      <c r="AUP166" s="31"/>
      <c r="AUQ166" s="31"/>
      <c r="AUR166" s="31"/>
      <c r="AUS166" s="31"/>
      <c r="AUT166" s="31"/>
      <c r="AUU166" s="31"/>
      <c r="AUV166" s="31"/>
      <c r="AUW166" s="31"/>
      <c r="AUX166" s="31"/>
      <c r="AUY166" s="31"/>
      <c r="AUZ166" s="31"/>
      <c r="AVA166" s="31"/>
      <c r="AVB166" s="31"/>
      <c r="AVC166" s="31"/>
      <c r="AVD166" s="31"/>
      <c r="AVE166" s="31"/>
      <c r="AVF166" s="31"/>
      <c r="AVG166" s="31"/>
      <c r="AVH166" s="31"/>
      <c r="AVI166" s="31"/>
      <c r="AVJ166" s="31"/>
      <c r="AVK166" s="31"/>
      <c r="AVL166" s="31"/>
      <c r="AVM166" s="31"/>
      <c r="AVN166" s="31"/>
      <c r="AVO166" s="31"/>
      <c r="AVP166" s="31"/>
      <c r="AVQ166" s="31"/>
      <c r="AVR166" s="31"/>
      <c r="AVS166" s="31"/>
      <c r="AVT166" s="31"/>
      <c r="AVU166" s="31"/>
      <c r="AVV166" s="31"/>
      <c r="AVW166" s="31"/>
      <c r="AVX166" s="31"/>
      <c r="AVY166" s="31"/>
      <c r="AVZ166" s="31"/>
      <c r="AWA166" s="31"/>
      <c r="AWB166" s="31"/>
      <c r="AWC166" s="31"/>
      <c r="AWD166" s="31"/>
      <c r="AWE166" s="31"/>
      <c r="AWF166" s="31"/>
      <c r="AWG166" s="31"/>
      <c r="AWH166" s="31"/>
      <c r="AWI166" s="31"/>
      <c r="AWJ166" s="31"/>
      <c r="AWK166" s="31"/>
      <c r="AWL166" s="31"/>
      <c r="AWM166" s="31"/>
      <c r="AWN166" s="31"/>
      <c r="AWO166" s="31"/>
      <c r="AWP166" s="31"/>
      <c r="AWQ166" s="31"/>
      <c r="AWR166" s="31"/>
      <c r="AWS166" s="31"/>
      <c r="AWT166" s="31"/>
      <c r="AWU166" s="31"/>
      <c r="AWV166" s="31"/>
      <c r="AWW166" s="31"/>
      <c r="AWX166" s="31"/>
      <c r="AWY166" s="31"/>
      <c r="AWZ166" s="31"/>
      <c r="AXA166" s="31"/>
      <c r="AXB166" s="31"/>
      <c r="AXC166" s="31"/>
      <c r="AXD166" s="31"/>
      <c r="AXE166" s="31"/>
      <c r="AXF166" s="31"/>
      <c r="AXG166" s="31"/>
      <c r="AXH166" s="31"/>
      <c r="AXI166" s="31"/>
      <c r="AXJ166" s="31"/>
      <c r="AXK166" s="31"/>
      <c r="AXL166" s="31"/>
      <c r="AXM166" s="31"/>
      <c r="AXN166" s="31"/>
      <c r="AXO166" s="31"/>
      <c r="AXP166" s="31"/>
      <c r="AXQ166" s="31"/>
      <c r="AXR166" s="31"/>
      <c r="AXS166" s="31"/>
      <c r="AXT166" s="31"/>
      <c r="AXU166" s="31"/>
      <c r="AXV166" s="31"/>
      <c r="AXW166" s="31"/>
      <c r="AXX166" s="31"/>
      <c r="AXY166" s="31"/>
      <c r="AXZ166" s="31"/>
      <c r="AYA166" s="31"/>
      <c r="AYB166" s="31"/>
      <c r="AYC166" s="31"/>
      <c r="AYD166" s="31"/>
      <c r="AYE166" s="31"/>
      <c r="AYF166" s="31"/>
      <c r="AYG166" s="31"/>
      <c r="AYH166" s="31"/>
      <c r="AYI166" s="31"/>
      <c r="AYJ166" s="31"/>
      <c r="AYK166" s="31"/>
      <c r="AYL166" s="31"/>
      <c r="AYM166" s="31"/>
      <c r="AYN166" s="31"/>
      <c r="AYO166" s="31"/>
      <c r="AYP166" s="31"/>
      <c r="AYQ166" s="31"/>
      <c r="AYR166" s="31"/>
      <c r="AYS166" s="31"/>
      <c r="AYT166" s="31"/>
      <c r="AYU166" s="31"/>
      <c r="AYV166" s="31"/>
      <c r="AYW166" s="31"/>
      <c r="AYX166" s="31"/>
      <c r="AYY166" s="31"/>
      <c r="AYZ166" s="31"/>
      <c r="AZA166" s="31"/>
      <c r="AZB166" s="31"/>
      <c r="AZC166" s="31"/>
      <c r="AZD166" s="31"/>
      <c r="AZE166" s="31"/>
      <c r="AZF166" s="31"/>
      <c r="AZG166" s="31"/>
      <c r="AZH166" s="31"/>
      <c r="AZI166" s="31"/>
      <c r="AZJ166" s="31"/>
      <c r="AZK166" s="31"/>
      <c r="AZL166" s="31"/>
      <c r="AZM166" s="31"/>
      <c r="AZN166" s="31"/>
      <c r="AZO166" s="31"/>
      <c r="AZP166" s="31"/>
      <c r="AZQ166" s="31"/>
      <c r="AZR166" s="31"/>
      <c r="AZS166" s="31"/>
      <c r="AZT166" s="31"/>
      <c r="AZU166" s="31"/>
      <c r="AZV166" s="31"/>
      <c r="AZW166" s="31"/>
      <c r="AZX166" s="31"/>
      <c r="AZY166" s="31"/>
      <c r="AZZ166" s="31"/>
      <c r="BAA166" s="31"/>
      <c r="BAB166" s="31"/>
      <c r="BAC166" s="31"/>
      <c r="BAD166" s="31"/>
      <c r="BAE166" s="31"/>
      <c r="BAF166" s="31"/>
      <c r="BAG166" s="31"/>
      <c r="BAH166" s="31"/>
      <c r="BAI166" s="31"/>
      <c r="BAJ166" s="31"/>
      <c r="BAK166" s="31"/>
      <c r="BAL166" s="31"/>
      <c r="BAM166" s="31"/>
      <c r="BAN166" s="31"/>
      <c r="BAO166" s="31"/>
      <c r="BAP166" s="31"/>
      <c r="BAQ166" s="31"/>
      <c r="BAR166" s="31"/>
      <c r="BAS166" s="31"/>
      <c r="BAT166" s="31"/>
      <c r="BAU166" s="31"/>
      <c r="BAV166" s="31"/>
      <c r="BAW166" s="31"/>
      <c r="BAX166" s="31"/>
      <c r="BAY166" s="31"/>
      <c r="BAZ166" s="31"/>
      <c r="BBA166" s="31"/>
      <c r="BBB166" s="31"/>
      <c r="BBC166" s="31"/>
      <c r="BBD166" s="31"/>
      <c r="BBE166" s="31"/>
      <c r="BBF166" s="31"/>
      <c r="BBG166" s="31"/>
      <c r="BBH166" s="31"/>
      <c r="BBI166" s="31"/>
      <c r="BBJ166" s="31"/>
      <c r="BBK166" s="31"/>
      <c r="BBL166" s="31"/>
      <c r="BBM166" s="31"/>
      <c r="BBN166" s="31"/>
      <c r="BBO166" s="31"/>
      <c r="BBP166" s="31"/>
      <c r="BBQ166" s="31"/>
      <c r="BBR166" s="31"/>
      <c r="BBS166" s="31"/>
      <c r="BBT166" s="31"/>
      <c r="BBU166" s="31"/>
      <c r="BBV166" s="31"/>
      <c r="BBW166" s="31"/>
      <c r="BBX166" s="31"/>
      <c r="BBY166" s="31"/>
      <c r="BBZ166" s="31"/>
      <c r="BCA166" s="31"/>
      <c r="BCB166" s="31"/>
      <c r="BCC166" s="31"/>
      <c r="BCD166" s="31"/>
      <c r="BCE166" s="31"/>
      <c r="BCF166" s="31"/>
      <c r="BCG166" s="31"/>
      <c r="BCH166" s="31"/>
      <c r="BCI166" s="31"/>
      <c r="BCJ166" s="31"/>
      <c r="BCK166" s="31"/>
      <c r="BCL166" s="31"/>
      <c r="BCM166" s="31"/>
      <c r="BCN166" s="31"/>
      <c r="BCO166" s="31"/>
      <c r="BCP166" s="31"/>
      <c r="BCQ166" s="31"/>
      <c r="BCR166" s="31"/>
      <c r="BCS166" s="31"/>
      <c r="BCT166" s="31"/>
      <c r="BCU166" s="31"/>
      <c r="BCV166" s="31"/>
      <c r="BCW166" s="31"/>
      <c r="BCX166" s="31"/>
      <c r="BCY166" s="31"/>
      <c r="BCZ166" s="31"/>
      <c r="BDA166" s="31"/>
      <c r="BDB166" s="31"/>
      <c r="BDC166" s="31"/>
      <c r="BDD166" s="31"/>
      <c r="BDE166" s="31"/>
      <c r="BDF166" s="31"/>
      <c r="BDG166" s="31"/>
      <c r="BDH166" s="31"/>
      <c r="BDI166" s="31"/>
      <c r="BDJ166" s="31"/>
      <c r="BDK166" s="31"/>
      <c r="BDL166" s="31"/>
      <c r="BDM166" s="31"/>
      <c r="BDN166" s="31"/>
      <c r="BDO166" s="31"/>
      <c r="BDP166" s="31"/>
      <c r="BDQ166" s="31"/>
      <c r="BDR166" s="31"/>
      <c r="BDS166" s="31"/>
      <c r="BDT166" s="31"/>
      <c r="BDU166" s="31"/>
      <c r="BDV166" s="31"/>
      <c r="BDW166" s="31"/>
      <c r="BDX166" s="31"/>
      <c r="BDY166" s="31"/>
      <c r="BDZ166" s="31"/>
      <c r="BEA166" s="31"/>
      <c r="BEB166" s="31"/>
      <c r="BEC166" s="31"/>
      <c r="BED166" s="31"/>
      <c r="BEE166" s="31"/>
      <c r="BEF166" s="31"/>
      <c r="BEG166" s="31"/>
      <c r="BEH166" s="31"/>
      <c r="BEI166" s="31"/>
      <c r="BEJ166" s="31"/>
      <c r="BEK166" s="31"/>
      <c r="BEL166" s="31"/>
      <c r="BEM166" s="31"/>
      <c r="BEN166" s="31"/>
      <c r="BEO166" s="31"/>
      <c r="BEP166" s="31"/>
      <c r="BEQ166" s="31"/>
      <c r="BER166" s="31"/>
      <c r="BES166" s="31"/>
      <c r="BET166" s="31"/>
      <c r="BEU166" s="31"/>
      <c r="BEV166" s="31"/>
      <c r="BEW166" s="31"/>
      <c r="BEX166" s="31"/>
      <c r="BEY166" s="31"/>
      <c r="BEZ166" s="31"/>
      <c r="BFA166" s="31"/>
      <c r="BFB166" s="31"/>
      <c r="BFC166" s="31"/>
      <c r="BFD166" s="31"/>
      <c r="BFE166" s="31"/>
      <c r="BFF166" s="31"/>
      <c r="BFG166" s="31"/>
      <c r="BFH166" s="31"/>
      <c r="BFI166" s="31"/>
      <c r="BFJ166" s="31"/>
      <c r="BFK166" s="31"/>
      <c r="BFL166" s="31"/>
      <c r="BFM166" s="31"/>
      <c r="BFN166" s="31"/>
      <c r="BFO166" s="31"/>
      <c r="BFP166" s="31"/>
      <c r="BFQ166" s="31"/>
      <c r="BFR166" s="31"/>
      <c r="BFS166" s="31"/>
      <c r="BFT166" s="31"/>
      <c r="BFU166" s="31"/>
      <c r="BFV166" s="31"/>
      <c r="BFW166" s="31"/>
      <c r="BFX166" s="31"/>
      <c r="BFY166" s="31"/>
      <c r="BFZ166" s="31"/>
      <c r="BGA166" s="31"/>
      <c r="BGB166" s="31"/>
      <c r="BGC166" s="31"/>
      <c r="BGD166" s="31"/>
      <c r="BGE166" s="31"/>
      <c r="BGF166" s="31"/>
      <c r="BGG166" s="31"/>
      <c r="BGH166" s="31"/>
      <c r="BGI166" s="31"/>
      <c r="BGJ166" s="31"/>
      <c r="BGK166" s="31"/>
      <c r="BGL166" s="31"/>
      <c r="BGM166" s="31"/>
      <c r="BGN166" s="31"/>
      <c r="BGO166" s="31"/>
      <c r="BGP166" s="31"/>
      <c r="BGQ166" s="31"/>
      <c r="BGR166" s="31"/>
      <c r="BGS166" s="31"/>
      <c r="BGT166" s="31"/>
      <c r="BGU166" s="31"/>
      <c r="BGV166" s="31"/>
      <c r="BGW166" s="31"/>
      <c r="BGX166" s="31"/>
      <c r="BGY166" s="31"/>
      <c r="BGZ166" s="31"/>
      <c r="BHA166" s="31"/>
      <c r="BHB166" s="31"/>
      <c r="BHC166" s="31"/>
      <c r="BHD166" s="31"/>
      <c r="BHE166" s="31"/>
      <c r="BHF166" s="31"/>
      <c r="BHG166" s="31"/>
      <c r="BHH166" s="31"/>
      <c r="BHI166" s="31"/>
      <c r="BHJ166" s="31"/>
      <c r="BHK166" s="31"/>
      <c r="BHL166" s="31"/>
      <c r="BHM166" s="31"/>
      <c r="BHN166" s="31"/>
      <c r="BHO166" s="31"/>
      <c r="BHP166" s="31"/>
      <c r="BHQ166" s="31"/>
      <c r="BHR166" s="31"/>
      <c r="BHS166" s="31"/>
      <c r="BHT166" s="31"/>
      <c r="BHU166" s="31"/>
      <c r="BHV166" s="31"/>
      <c r="BHW166" s="31"/>
      <c r="BHX166" s="31"/>
      <c r="BHY166" s="31"/>
      <c r="BHZ166" s="31"/>
      <c r="BIA166" s="31"/>
      <c r="BIB166" s="31"/>
      <c r="BIC166" s="31"/>
      <c r="BID166" s="31"/>
      <c r="BIE166" s="31"/>
      <c r="BIF166" s="31"/>
      <c r="BIG166" s="31"/>
      <c r="BIH166" s="31"/>
      <c r="BII166" s="31"/>
      <c r="BIJ166" s="31"/>
      <c r="BIK166" s="31"/>
      <c r="BIL166" s="31"/>
      <c r="BIM166" s="31"/>
      <c r="BIN166" s="31"/>
      <c r="BIO166" s="31"/>
      <c r="BIP166" s="31"/>
      <c r="BIQ166" s="31"/>
      <c r="BIR166" s="31"/>
      <c r="BIS166" s="31"/>
      <c r="BIT166" s="31"/>
      <c r="BIU166" s="31"/>
      <c r="BIV166" s="31"/>
      <c r="BIW166" s="31"/>
      <c r="BIX166" s="31"/>
      <c r="BIY166" s="31"/>
      <c r="BIZ166" s="31"/>
      <c r="BJA166" s="31"/>
      <c r="BJB166" s="31"/>
      <c r="BJC166" s="31"/>
      <c r="BJD166" s="31"/>
      <c r="BJE166" s="31"/>
      <c r="BJF166" s="31"/>
      <c r="BJG166" s="31"/>
      <c r="BJH166" s="31"/>
      <c r="BJI166" s="31"/>
      <c r="BJJ166" s="31"/>
      <c r="BJK166" s="31"/>
      <c r="BJL166" s="31"/>
      <c r="BJM166" s="31"/>
      <c r="BJN166" s="31"/>
      <c r="BJO166" s="31"/>
      <c r="BJP166" s="31"/>
      <c r="BJQ166" s="31"/>
      <c r="BJR166" s="31"/>
      <c r="BJS166" s="31"/>
      <c r="BJT166" s="31"/>
      <c r="BJU166" s="31"/>
      <c r="BJV166" s="31"/>
      <c r="BJW166" s="31"/>
      <c r="BJX166" s="31"/>
      <c r="BJY166" s="31"/>
      <c r="BJZ166" s="31"/>
      <c r="BKA166" s="31"/>
      <c r="BKB166" s="31"/>
      <c r="BKC166" s="31"/>
      <c r="BKD166" s="31"/>
      <c r="BKE166" s="31"/>
      <c r="BKF166" s="31"/>
      <c r="BKG166" s="31"/>
      <c r="BKH166" s="31"/>
      <c r="BKI166" s="31"/>
      <c r="BKJ166" s="31"/>
      <c r="BKK166" s="31"/>
      <c r="BKL166" s="31"/>
      <c r="BKM166" s="31"/>
      <c r="BKN166" s="31"/>
      <c r="BKO166" s="31"/>
      <c r="BKP166" s="31"/>
      <c r="BKQ166" s="31"/>
      <c r="BKR166" s="31"/>
      <c r="BKS166" s="31"/>
      <c r="BKT166" s="31"/>
      <c r="BKU166" s="31"/>
      <c r="BKV166" s="31"/>
      <c r="BKW166" s="31"/>
      <c r="BKX166" s="31"/>
      <c r="BKY166" s="31"/>
      <c r="BKZ166" s="31"/>
      <c r="BLA166" s="31"/>
      <c r="BLB166" s="31"/>
      <c r="BLC166" s="31"/>
      <c r="BLD166" s="31"/>
      <c r="BLE166" s="31"/>
      <c r="BLF166" s="31"/>
      <c r="BLG166" s="31"/>
      <c r="BLH166" s="31"/>
      <c r="BLI166" s="31"/>
      <c r="BLJ166" s="31"/>
      <c r="BLK166" s="31"/>
      <c r="BLL166" s="31"/>
      <c r="BLM166" s="31"/>
      <c r="BLN166" s="31"/>
      <c r="BLO166" s="31"/>
      <c r="BLP166" s="31"/>
      <c r="BLQ166" s="31"/>
      <c r="BLR166" s="31"/>
      <c r="BLS166" s="31"/>
      <c r="BLT166" s="31"/>
      <c r="BLU166" s="31"/>
      <c r="BLV166" s="31"/>
      <c r="BLW166" s="31"/>
      <c r="BLX166" s="31"/>
      <c r="BLY166" s="31"/>
      <c r="BLZ166" s="31"/>
      <c r="BMA166" s="31"/>
      <c r="BMB166" s="31"/>
      <c r="BMC166" s="31"/>
      <c r="BMD166" s="31"/>
      <c r="BME166" s="31"/>
      <c r="BMF166" s="31"/>
      <c r="BMG166" s="31"/>
      <c r="BMH166" s="31"/>
      <c r="BMI166" s="31"/>
      <c r="BMJ166" s="31"/>
      <c r="BMK166" s="31"/>
      <c r="BML166" s="31"/>
      <c r="BMM166" s="31"/>
      <c r="BMN166" s="31"/>
      <c r="BMO166" s="31"/>
      <c r="BMP166" s="31"/>
      <c r="BMQ166" s="31"/>
      <c r="BMR166" s="31"/>
      <c r="BMS166" s="31"/>
      <c r="BMT166" s="31"/>
      <c r="BMU166" s="31"/>
      <c r="BMV166" s="31"/>
      <c r="BMW166" s="31"/>
      <c r="BMX166" s="31"/>
      <c r="BMY166" s="31"/>
      <c r="BMZ166" s="31"/>
      <c r="BNA166" s="31"/>
      <c r="BNB166" s="31"/>
      <c r="BNC166" s="31"/>
      <c r="BND166" s="31"/>
      <c r="BNE166" s="31"/>
      <c r="BNF166" s="31"/>
      <c r="BNG166" s="31"/>
      <c r="BNH166" s="31"/>
      <c r="BNI166" s="31"/>
      <c r="BNJ166" s="31"/>
      <c r="BNK166" s="31"/>
      <c r="BNL166" s="31"/>
      <c r="BNM166" s="31"/>
      <c r="BNN166" s="31"/>
      <c r="BNO166" s="31"/>
      <c r="BNP166" s="31"/>
      <c r="BNQ166" s="31"/>
      <c r="BNR166" s="31"/>
      <c r="BNS166" s="31"/>
      <c r="BNT166" s="31"/>
      <c r="BNU166" s="31"/>
      <c r="BNV166" s="31"/>
      <c r="BNW166" s="31"/>
      <c r="BNX166" s="31"/>
      <c r="BNY166" s="31"/>
      <c r="BNZ166" s="31"/>
      <c r="BOA166" s="31"/>
      <c r="BOB166" s="31"/>
      <c r="BOC166" s="31"/>
      <c r="BOD166" s="31"/>
      <c r="BOE166" s="31"/>
      <c r="BOF166" s="31"/>
      <c r="BOG166" s="31"/>
      <c r="BOH166" s="31"/>
      <c r="BOI166" s="31"/>
      <c r="BOJ166" s="31"/>
      <c r="BOK166" s="31"/>
      <c r="BOL166" s="31"/>
      <c r="BOM166" s="31"/>
      <c r="BON166" s="31"/>
      <c r="BOO166" s="31"/>
      <c r="BOP166" s="31"/>
      <c r="BOQ166" s="31"/>
      <c r="BOR166" s="31"/>
      <c r="BOS166" s="31"/>
      <c r="BOT166" s="31"/>
      <c r="BOU166" s="31"/>
      <c r="BOV166" s="31"/>
      <c r="BOW166" s="31"/>
      <c r="BOX166" s="31"/>
      <c r="BOY166" s="31"/>
      <c r="BOZ166" s="31"/>
      <c r="BPA166" s="31"/>
      <c r="BPB166" s="31"/>
      <c r="BPC166" s="31"/>
      <c r="BPD166" s="31"/>
      <c r="BPE166" s="31"/>
      <c r="BPF166" s="31"/>
      <c r="BPG166" s="31"/>
      <c r="BPH166" s="31"/>
      <c r="BPI166" s="31"/>
      <c r="BPJ166" s="31"/>
      <c r="BPK166" s="31"/>
      <c r="BPL166" s="31"/>
      <c r="BPM166" s="31"/>
      <c r="BPN166" s="31"/>
      <c r="BPO166" s="31"/>
      <c r="BPP166" s="31"/>
      <c r="BPQ166" s="31"/>
      <c r="BPR166" s="31"/>
      <c r="BPS166" s="31"/>
      <c r="BPT166" s="31"/>
      <c r="BPU166" s="31"/>
      <c r="BPV166" s="31"/>
      <c r="BPW166" s="31"/>
      <c r="BPX166" s="31"/>
      <c r="BPY166" s="31"/>
      <c r="BPZ166" s="31"/>
      <c r="BQA166" s="31"/>
      <c r="BQB166" s="31"/>
      <c r="BQC166" s="31"/>
      <c r="BQD166" s="31"/>
      <c r="BQE166" s="31"/>
      <c r="BQF166" s="31"/>
      <c r="BQG166" s="31"/>
      <c r="BQH166" s="31"/>
      <c r="BQI166" s="31"/>
      <c r="BQJ166" s="31"/>
      <c r="BQK166" s="31"/>
      <c r="BQL166" s="31"/>
      <c r="BQM166" s="31"/>
      <c r="BQN166" s="31"/>
      <c r="BQO166" s="31"/>
      <c r="BQP166" s="31"/>
      <c r="BQQ166" s="31"/>
      <c r="BQR166" s="31"/>
      <c r="BQS166" s="31"/>
      <c r="BQT166" s="31"/>
      <c r="BQU166" s="31"/>
      <c r="BQV166" s="31"/>
      <c r="BQW166" s="31"/>
      <c r="BQX166" s="31"/>
      <c r="BQY166" s="31"/>
      <c r="BQZ166" s="31"/>
      <c r="BRA166" s="31"/>
      <c r="BRB166" s="31"/>
      <c r="BRC166" s="31"/>
      <c r="BRD166" s="31"/>
      <c r="BRE166" s="31"/>
      <c r="BRF166" s="31"/>
      <c r="BRG166" s="31"/>
      <c r="BRH166" s="31"/>
      <c r="BRI166" s="31"/>
      <c r="BRJ166" s="31"/>
      <c r="BRK166" s="31"/>
      <c r="BRL166" s="31"/>
      <c r="BRM166" s="31"/>
      <c r="BRN166" s="31"/>
      <c r="BRO166" s="31"/>
      <c r="BRP166" s="31"/>
      <c r="BRQ166" s="31"/>
      <c r="BRR166" s="31"/>
      <c r="BRS166" s="31"/>
      <c r="BRT166" s="31"/>
      <c r="BRU166" s="31"/>
      <c r="BRV166" s="31"/>
      <c r="BRW166" s="31"/>
      <c r="BRX166" s="31"/>
      <c r="BRY166" s="31"/>
      <c r="BRZ166" s="31"/>
      <c r="BSA166" s="31"/>
      <c r="BSB166" s="31"/>
      <c r="BSC166" s="31"/>
      <c r="BSD166" s="31"/>
      <c r="BSE166" s="31"/>
      <c r="BSF166" s="31"/>
      <c r="BSG166" s="31"/>
      <c r="BSH166" s="31"/>
      <c r="BSI166" s="31"/>
      <c r="BSJ166" s="31"/>
      <c r="BSK166" s="31"/>
      <c r="BSL166" s="31"/>
      <c r="BSM166" s="31"/>
      <c r="BSN166" s="31"/>
      <c r="BSO166" s="31"/>
      <c r="BSP166" s="31"/>
      <c r="BSQ166" s="31"/>
      <c r="BSR166" s="31"/>
      <c r="BSS166" s="31"/>
      <c r="BST166" s="31"/>
      <c r="BSU166" s="31"/>
      <c r="BSV166" s="31"/>
      <c r="BSW166" s="31"/>
      <c r="BSX166" s="31"/>
      <c r="BSY166" s="31"/>
      <c r="BSZ166" s="31"/>
      <c r="BTA166" s="31"/>
      <c r="BTB166" s="31"/>
      <c r="BTC166" s="31"/>
      <c r="BTD166" s="31"/>
      <c r="BTE166" s="31"/>
      <c r="BTF166" s="31"/>
      <c r="BTG166" s="31"/>
      <c r="BTH166" s="31"/>
      <c r="BTI166" s="31"/>
      <c r="BTJ166" s="31"/>
      <c r="BTK166" s="31"/>
      <c r="BTL166" s="31"/>
      <c r="BTM166" s="31"/>
      <c r="BTN166" s="31"/>
      <c r="BTO166" s="31"/>
      <c r="BTP166" s="31"/>
      <c r="BTQ166" s="31"/>
      <c r="BTR166" s="31"/>
      <c r="BTS166" s="31"/>
      <c r="BTT166" s="31"/>
      <c r="BTU166" s="31"/>
      <c r="BTV166" s="31"/>
      <c r="BTW166" s="31"/>
      <c r="BTX166" s="31"/>
      <c r="BTY166" s="31"/>
      <c r="BTZ166" s="31"/>
      <c r="BUA166" s="31"/>
      <c r="BUB166" s="31"/>
      <c r="BUC166" s="31"/>
      <c r="BUD166" s="31"/>
      <c r="BUE166" s="31"/>
      <c r="BUF166" s="31"/>
      <c r="BUG166" s="31"/>
      <c r="BUH166" s="31"/>
      <c r="BUI166" s="31"/>
      <c r="BUJ166" s="31"/>
      <c r="BUK166" s="31"/>
      <c r="BUL166" s="31"/>
      <c r="BUM166" s="31"/>
      <c r="BUN166" s="31"/>
      <c r="BUO166" s="31"/>
      <c r="BUP166" s="31"/>
      <c r="BUQ166" s="31"/>
      <c r="BUR166" s="31"/>
      <c r="BUS166" s="31"/>
      <c r="BUT166" s="31"/>
      <c r="BUU166" s="31"/>
      <c r="BUV166" s="31"/>
      <c r="BUW166" s="31"/>
      <c r="BUX166" s="31"/>
      <c r="BUY166" s="31"/>
      <c r="BUZ166" s="31"/>
      <c r="BVA166" s="31"/>
      <c r="BVB166" s="31"/>
      <c r="BVC166" s="31"/>
      <c r="BVD166" s="31"/>
      <c r="BVE166" s="31"/>
      <c r="BVF166" s="31"/>
      <c r="BVG166" s="31"/>
      <c r="BVH166" s="31"/>
      <c r="BVI166" s="31"/>
      <c r="BVJ166" s="31"/>
      <c r="BVK166" s="31"/>
      <c r="BVL166" s="31"/>
      <c r="BVM166" s="31"/>
      <c r="BVN166" s="31"/>
      <c r="BVO166" s="31"/>
      <c r="BVP166" s="31"/>
      <c r="BVQ166" s="31"/>
      <c r="BVR166" s="31"/>
      <c r="BVS166" s="31"/>
      <c r="BVT166" s="31"/>
      <c r="BVU166" s="31"/>
      <c r="BVV166" s="31"/>
      <c r="BVW166" s="31"/>
      <c r="BVX166" s="31"/>
      <c r="BVY166" s="31"/>
      <c r="BVZ166" s="31"/>
      <c r="BWA166" s="31"/>
      <c r="BWB166" s="31"/>
      <c r="BWC166" s="31"/>
      <c r="BWD166" s="31"/>
      <c r="BWE166" s="31"/>
      <c r="BWF166" s="31"/>
      <c r="BWG166" s="31"/>
      <c r="BWH166" s="31"/>
      <c r="BWI166" s="31"/>
      <c r="BWJ166" s="31"/>
      <c r="BWK166" s="31"/>
      <c r="BWL166" s="31"/>
      <c r="BWM166" s="31"/>
      <c r="BWN166" s="31"/>
      <c r="BWO166" s="31"/>
      <c r="BWP166" s="31"/>
      <c r="BWQ166" s="31"/>
      <c r="BWR166" s="31"/>
      <c r="BWS166" s="31"/>
      <c r="BWT166" s="31"/>
      <c r="BWU166" s="31"/>
      <c r="BWV166" s="31"/>
      <c r="BWW166" s="31"/>
      <c r="BWX166" s="31"/>
      <c r="BWY166" s="31"/>
      <c r="BWZ166" s="31"/>
      <c r="BXA166" s="31"/>
      <c r="BXB166" s="31"/>
      <c r="BXC166" s="31"/>
      <c r="BXD166" s="31"/>
      <c r="BXE166" s="31"/>
      <c r="BXF166" s="31"/>
      <c r="BXG166" s="31"/>
      <c r="BXH166" s="31"/>
      <c r="BXI166" s="31"/>
      <c r="BXJ166" s="31"/>
      <c r="BXK166" s="31"/>
      <c r="BXL166" s="31"/>
      <c r="BXM166" s="31"/>
      <c r="BXN166" s="31"/>
      <c r="BXO166" s="31"/>
      <c r="BXP166" s="31"/>
      <c r="BXQ166" s="31"/>
      <c r="BXR166" s="31"/>
      <c r="BXS166" s="31"/>
      <c r="BXT166" s="31"/>
      <c r="BXU166" s="31"/>
      <c r="BXV166" s="31"/>
      <c r="BXW166" s="31"/>
      <c r="BXX166" s="31"/>
      <c r="BXY166" s="31"/>
      <c r="BXZ166" s="31"/>
      <c r="BYA166" s="31"/>
      <c r="BYB166" s="31"/>
      <c r="BYC166" s="31"/>
      <c r="BYD166" s="31"/>
      <c r="BYE166" s="31"/>
      <c r="BYF166" s="31"/>
      <c r="BYG166" s="31"/>
      <c r="BYH166" s="31"/>
      <c r="BYI166" s="31"/>
      <c r="BYJ166" s="31"/>
      <c r="BYK166" s="31"/>
      <c r="BYL166" s="31"/>
      <c r="BYM166" s="31"/>
      <c r="BYN166" s="31"/>
      <c r="BYO166" s="31"/>
      <c r="BYP166" s="31"/>
      <c r="BYQ166" s="31"/>
      <c r="BYR166" s="31"/>
      <c r="BYS166" s="31"/>
      <c r="BYT166" s="31"/>
      <c r="BYU166" s="31"/>
      <c r="BYV166" s="31"/>
      <c r="BYW166" s="31"/>
      <c r="BYX166" s="31"/>
      <c r="BYY166" s="31"/>
      <c r="BYZ166" s="31"/>
      <c r="BZA166" s="31"/>
      <c r="BZB166" s="31"/>
      <c r="BZC166" s="31"/>
      <c r="BZD166" s="31"/>
      <c r="BZE166" s="31"/>
      <c r="BZF166" s="31"/>
      <c r="BZG166" s="31"/>
      <c r="BZH166" s="31"/>
      <c r="BZI166" s="31"/>
      <c r="BZJ166" s="31"/>
      <c r="BZK166" s="31"/>
      <c r="BZL166" s="31"/>
      <c r="BZM166" s="31"/>
      <c r="BZN166" s="31"/>
      <c r="BZO166" s="31"/>
      <c r="BZP166" s="31"/>
      <c r="BZQ166" s="31"/>
      <c r="BZR166" s="31"/>
      <c r="BZS166" s="31"/>
      <c r="BZT166" s="31"/>
      <c r="BZU166" s="31"/>
      <c r="BZV166" s="31"/>
      <c r="BZW166" s="31"/>
      <c r="BZX166" s="31"/>
      <c r="BZY166" s="31"/>
      <c r="BZZ166" s="31"/>
      <c r="CAA166" s="31"/>
      <c r="CAB166" s="31"/>
      <c r="CAC166" s="31"/>
      <c r="CAD166" s="31"/>
      <c r="CAE166" s="31"/>
      <c r="CAF166" s="31"/>
      <c r="CAG166" s="31"/>
      <c r="CAH166" s="31"/>
      <c r="CAI166" s="31"/>
      <c r="CAJ166" s="31"/>
      <c r="CAK166" s="31"/>
      <c r="CAL166" s="31"/>
      <c r="CAM166" s="31"/>
      <c r="CAN166" s="31"/>
      <c r="CAO166" s="31"/>
      <c r="CAP166" s="31"/>
      <c r="CAQ166" s="31"/>
      <c r="CAR166" s="31"/>
      <c r="CAS166" s="31"/>
      <c r="CAT166" s="31"/>
      <c r="CAU166" s="31"/>
      <c r="CAV166" s="31"/>
      <c r="CAW166" s="31"/>
      <c r="CAX166" s="31"/>
      <c r="CAY166" s="31"/>
      <c r="CAZ166" s="31"/>
      <c r="CBA166" s="31"/>
      <c r="CBB166" s="31"/>
      <c r="CBC166" s="31"/>
      <c r="CBD166" s="31"/>
      <c r="CBE166" s="31"/>
      <c r="CBF166" s="31"/>
      <c r="CBG166" s="31"/>
      <c r="CBH166" s="31"/>
      <c r="CBI166" s="31"/>
      <c r="CBJ166" s="31"/>
      <c r="CBK166" s="31"/>
      <c r="CBL166" s="31"/>
      <c r="CBM166" s="31"/>
      <c r="CBN166" s="31"/>
      <c r="CBO166" s="31"/>
      <c r="CBP166" s="31"/>
      <c r="CBQ166" s="31"/>
      <c r="CBR166" s="31"/>
      <c r="CBS166" s="31"/>
      <c r="CBT166" s="31"/>
      <c r="CBU166" s="31"/>
      <c r="CBV166" s="31"/>
      <c r="CBW166" s="31"/>
      <c r="CBX166" s="31"/>
      <c r="CBY166" s="31"/>
      <c r="CBZ166" s="31"/>
      <c r="CCA166" s="31"/>
      <c r="CCB166" s="31"/>
      <c r="CCC166" s="31"/>
      <c r="CCD166" s="31"/>
      <c r="CCE166" s="31"/>
      <c r="CCF166" s="31"/>
      <c r="CCG166" s="31"/>
      <c r="CCH166" s="31"/>
      <c r="CCI166" s="31"/>
      <c r="CCJ166" s="31"/>
      <c r="CCK166" s="31"/>
      <c r="CCL166" s="31"/>
      <c r="CCM166" s="31"/>
      <c r="CCN166" s="31"/>
      <c r="CCO166" s="31"/>
      <c r="CCP166" s="31"/>
      <c r="CCQ166" s="31"/>
      <c r="CCR166" s="31"/>
      <c r="CCS166" s="31"/>
      <c r="CCT166" s="31"/>
      <c r="CCU166" s="31"/>
      <c r="CCV166" s="31"/>
      <c r="CCW166" s="31"/>
      <c r="CCX166" s="31"/>
      <c r="CCY166" s="31"/>
      <c r="CCZ166" s="31"/>
      <c r="CDA166" s="31"/>
      <c r="CDB166" s="31"/>
      <c r="CDC166" s="31"/>
      <c r="CDD166" s="31"/>
      <c r="CDE166" s="31"/>
      <c r="CDF166" s="31"/>
      <c r="CDG166" s="31"/>
      <c r="CDH166" s="31"/>
      <c r="CDI166" s="31"/>
      <c r="CDJ166" s="31"/>
      <c r="CDK166" s="31"/>
      <c r="CDL166" s="31"/>
      <c r="CDM166" s="31"/>
      <c r="CDN166" s="31"/>
      <c r="CDO166" s="31"/>
      <c r="CDP166" s="31"/>
      <c r="CDQ166" s="31"/>
      <c r="CDR166" s="31"/>
      <c r="CDS166" s="31"/>
      <c r="CDT166" s="31"/>
      <c r="CDU166" s="31"/>
      <c r="CDV166" s="31"/>
      <c r="CDW166" s="31"/>
      <c r="CDX166" s="31"/>
      <c r="CDY166" s="31"/>
      <c r="CDZ166" s="31"/>
      <c r="CEA166" s="31"/>
      <c r="CEB166" s="31"/>
      <c r="CEC166" s="31"/>
      <c r="CED166" s="31"/>
      <c r="CEE166" s="31"/>
      <c r="CEF166" s="31"/>
      <c r="CEG166" s="31"/>
      <c r="CEH166" s="31"/>
      <c r="CEI166" s="31"/>
      <c r="CEJ166" s="31"/>
      <c r="CEK166" s="31"/>
      <c r="CEL166" s="31"/>
      <c r="CEM166" s="31"/>
      <c r="CEN166" s="31"/>
      <c r="CEO166" s="31"/>
      <c r="CEP166" s="31"/>
      <c r="CEQ166" s="31"/>
      <c r="CER166" s="31"/>
      <c r="CES166" s="31"/>
      <c r="CET166" s="31"/>
      <c r="CEU166" s="31"/>
      <c r="CEV166" s="31"/>
      <c r="CEW166" s="31"/>
      <c r="CEX166" s="31"/>
      <c r="CEY166" s="31"/>
      <c r="CEZ166" s="31"/>
      <c r="CFA166" s="31"/>
      <c r="CFB166" s="31"/>
      <c r="CFC166" s="31"/>
      <c r="CFD166" s="31"/>
      <c r="CFE166" s="31"/>
      <c r="CFF166" s="31"/>
      <c r="CFG166" s="31"/>
      <c r="CFH166" s="31"/>
      <c r="CFI166" s="31"/>
      <c r="CFJ166" s="31"/>
      <c r="CFK166" s="31"/>
      <c r="CFL166" s="31"/>
      <c r="CFM166" s="31"/>
      <c r="CFN166" s="31"/>
      <c r="CFO166" s="31"/>
      <c r="CFP166" s="31"/>
      <c r="CFQ166" s="31"/>
      <c r="CFR166" s="31"/>
      <c r="CFS166" s="31"/>
      <c r="CFT166" s="31"/>
      <c r="CFU166" s="31"/>
      <c r="CFV166" s="31"/>
      <c r="CFW166" s="31"/>
      <c r="CFX166" s="31"/>
      <c r="CFY166" s="31"/>
      <c r="CFZ166" s="31"/>
      <c r="CGA166" s="31"/>
      <c r="CGB166" s="31"/>
      <c r="CGC166" s="31"/>
      <c r="CGD166" s="31"/>
      <c r="CGE166" s="31"/>
      <c r="CGF166" s="31"/>
      <c r="CGG166" s="31"/>
      <c r="CGH166" s="31"/>
      <c r="CGI166" s="31"/>
      <c r="CGJ166" s="31"/>
      <c r="CGK166" s="31"/>
      <c r="CGL166" s="31"/>
      <c r="CGM166" s="31"/>
      <c r="CGN166" s="31"/>
      <c r="CGO166" s="31"/>
      <c r="CGP166" s="31"/>
      <c r="CGQ166" s="31"/>
      <c r="CGR166" s="31"/>
      <c r="CGS166" s="31"/>
      <c r="CGT166" s="31"/>
      <c r="CGU166" s="31"/>
      <c r="CGV166" s="31"/>
      <c r="CGW166" s="31"/>
      <c r="CGX166" s="31"/>
      <c r="CGY166" s="31"/>
      <c r="CGZ166" s="31"/>
      <c r="CHA166" s="31"/>
      <c r="CHB166" s="31"/>
      <c r="CHC166" s="31"/>
      <c r="CHD166" s="31"/>
      <c r="CHE166" s="31"/>
      <c r="CHF166" s="31"/>
      <c r="CHG166" s="31"/>
      <c r="CHH166" s="31"/>
      <c r="CHI166" s="31"/>
      <c r="CHJ166" s="31"/>
      <c r="CHK166" s="31"/>
      <c r="CHL166" s="31"/>
      <c r="CHM166" s="31"/>
      <c r="CHN166" s="31"/>
      <c r="CHO166" s="31"/>
      <c r="CHP166" s="31"/>
      <c r="CHQ166" s="31"/>
      <c r="CHR166" s="31"/>
      <c r="CHS166" s="31"/>
      <c r="CHT166" s="31"/>
      <c r="CHU166" s="31"/>
      <c r="CHV166" s="31"/>
      <c r="CHW166" s="31"/>
      <c r="CHX166" s="31"/>
      <c r="CHY166" s="31"/>
      <c r="CHZ166" s="31"/>
      <c r="CIA166" s="31"/>
      <c r="CIB166" s="31"/>
      <c r="CIC166" s="31"/>
      <c r="CID166" s="31"/>
      <c r="CIE166" s="31"/>
      <c r="CIF166" s="31"/>
      <c r="CIG166" s="31"/>
      <c r="CIH166" s="31"/>
      <c r="CII166" s="31"/>
      <c r="CIJ166" s="31"/>
      <c r="CIK166" s="31"/>
      <c r="CIL166" s="31"/>
      <c r="CIM166" s="31"/>
      <c r="CIN166" s="31"/>
      <c r="CIO166" s="31"/>
      <c r="CIP166" s="31"/>
      <c r="CIQ166" s="31"/>
      <c r="CIR166" s="31"/>
      <c r="CIS166" s="31"/>
      <c r="CIT166" s="31"/>
      <c r="CIU166" s="31"/>
      <c r="CIV166" s="31"/>
      <c r="CIW166" s="31"/>
      <c r="CIX166" s="31"/>
      <c r="CIY166" s="31"/>
      <c r="CIZ166" s="31"/>
      <c r="CJA166" s="31"/>
      <c r="CJB166" s="31"/>
      <c r="CJC166" s="31"/>
      <c r="CJD166" s="31"/>
      <c r="CJE166" s="31"/>
      <c r="CJF166" s="31"/>
      <c r="CJG166" s="31"/>
      <c r="CJH166" s="31"/>
      <c r="CJI166" s="31"/>
      <c r="CJJ166" s="31"/>
      <c r="CJK166" s="31"/>
      <c r="CJL166" s="31"/>
      <c r="CJM166" s="31"/>
      <c r="CJN166" s="31"/>
      <c r="CJO166" s="31"/>
      <c r="CJP166" s="31"/>
      <c r="CJQ166" s="31"/>
      <c r="CJR166" s="31"/>
      <c r="CJS166" s="31"/>
      <c r="CJT166" s="31"/>
      <c r="CJU166" s="31"/>
      <c r="CJV166" s="31"/>
      <c r="CJW166" s="31"/>
      <c r="CJX166" s="31"/>
      <c r="CJY166" s="31"/>
      <c r="CJZ166" s="31"/>
      <c r="CKA166" s="31"/>
      <c r="CKB166" s="31"/>
      <c r="CKC166" s="31"/>
      <c r="CKD166" s="31"/>
      <c r="CKE166" s="31"/>
      <c r="CKF166" s="31"/>
      <c r="CKG166" s="31"/>
      <c r="CKH166" s="31"/>
      <c r="CKI166" s="31"/>
      <c r="CKJ166" s="31"/>
      <c r="CKK166" s="31"/>
      <c r="CKL166" s="31"/>
      <c r="CKM166" s="31"/>
      <c r="CKN166" s="31"/>
      <c r="CKO166" s="31"/>
      <c r="CKP166" s="31"/>
      <c r="CKQ166" s="31"/>
      <c r="CKR166" s="31"/>
      <c r="CKS166" s="31"/>
      <c r="CKT166" s="31"/>
      <c r="CKU166" s="31"/>
      <c r="CKV166" s="31"/>
      <c r="CKW166" s="31"/>
      <c r="CKX166" s="31"/>
      <c r="CKY166" s="31"/>
      <c r="CKZ166" s="31"/>
      <c r="CLA166" s="31"/>
      <c r="CLB166" s="31"/>
      <c r="CLC166" s="31"/>
      <c r="CLD166" s="31"/>
      <c r="CLE166" s="31"/>
      <c r="CLF166" s="31"/>
      <c r="CLG166" s="31"/>
      <c r="CLH166" s="31"/>
      <c r="CLI166" s="31"/>
      <c r="CLJ166" s="31"/>
      <c r="CLK166" s="31"/>
      <c r="CLL166" s="31"/>
      <c r="CLM166" s="31"/>
      <c r="CLN166" s="31"/>
      <c r="CLO166" s="31"/>
      <c r="CLP166" s="31"/>
      <c r="CLQ166" s="31"/>
      <c r="CLR166" s="31"/>
      <c r="CLS166" s="31"/>
      <c r="CLT166" s="31"/>
      <c r="CLU166" s="31"/>
      <c r="CLV166" s="31"/>
      <c r="CLW166" s="31"/>
      <c r="CLX166" s="31"/>
      <c r="CLY166" s="31"/>
      <c r="CLZ166" s="31"/>
      <c r="CMA166" s="31"/>
      <c r="CMB166" s="31"/>
      <c r="CMC166" s="31"/>
      <c r="CMD166" s="31"/>
      <c r="CME166" s="31"/>
      <c r="CMF166" s="31"/>
      <c r="CMG166" s="31"/>
      <c r="CMH166" s="31"/>
      <c r="CMI166" s="31"/>
      <c r="CMJ166" s="31"/>
      <c r="CMK166" s="31"/>
      <c r="CML166" s="31"/>
      <c r="CMM166" s="31"/>
      <c r="CMN166" s="31"/>
      <c r="CMO166" s="31"/>
      <c r="CMP166" s="31"/>
      <c r="CMQ166" s="31"/>
      <c r="CMR166" s="31"/>
      <c r="CMS166" s="31"/>
      <c r="CMT166" s="31"/>
      <c r="CMU166" s="31"/>
      <c r="CMV166" s="31"/>
      <c r="CMW166" s="31"/>
      <c r="CMX166" s="31"/>
      <c r="CMY166" s="31"/>
      <c r="CMZ166" s="31"/>
      <c r="CNA166" s="31"/>
      <c r="CNB166" s="31"/>
      <c r="CNC166" s="31"/>
      <c r="CND166" s="31"/>
      <c r="CNE166" s="31"/>
      <c r="CNF166" s="31"/>
      <c r="CNG166" s="31"/>
      <c r="CNH166" s="31"/>
      <c r="CNI166" s="31"/>
      <c r="CNJ166" s="31"/>
      <c r="CNK166" s="31"/>
      <c r="CNL166" s="31"/>
      <c r="CNM166" s="31"/>
      <c r="CNN166" s="31"/>
      <c r="CNO166" s="31"/>
      <c r="CNP166" s="31"/>
      <c r="CNQ166" s="31"/>
      <c r="CNR166" s="31"/>
      <c r="CNS166" s="31"/>
      <c r="CNT166" s="31"/>
      <c r="CNU166" s="31"/>
      <c r="CNV166" s="31"/>
      <c r="CNW166" s="31"/>
      <c r="CNX166" s="31"/>
      <c r="CNY166" s="31"/>
      <c r="CNZ166" s="31"/>
      <c r="COA166" s="31"/>
      <c r="COB166" s="31"/>
      <c r="COC166" s="31"/>
      <c r="COD166" s="31"/>
      <c r="COE166" s="31"/>
      <c r="COF166" s="31"/>
      <c r="COG166" s="31"/>
      <c r="COH166" s="31"/>
      <c r="COI166" s="31"/>
      <c r="COJ166" s="31"/>
      <c r="COK166" s="31"/>
      <c r="COL166" s="31"/>
      <c r="COM166" s="31"/>
      <c r="CON166" s="31"/>
      <c r="COO166" s="31"/>
      <c r="COP166" s="31"/>
      <c r="COQ166" s="31"/>
      <c r="COR166" s="31"/>
      <c r="COS166" s="31"/>
      <c r="COT166" s="31"/>
      <c r="COU166" s="31"/>
      <c r="COV166" s="31"/>
      <c r="COW166" s="31"/>
      <c r="COX166" s="31"/>
      <c r="COY166" s="31"/>
      <c r="COZ166" s="31"/>
      <c r="CPA166" s="31"/>
      <c r="CPB166" s="31"/>
      <c r="CPC166" s="31"/>
      <c r="CPD166" s="31"/>
      <c r="CPE166" s="31"/>
      <c r="CPF166" s="31"/>
      <c r="CPG166" s="31"/>
      <c r="CPH166" s="31"/>
      <c r="CPI166" s="31"/>
      <c r="CPJ166" s="31"/>
      <c r="CPK166" s="31"/>
      <c r="CPL166" s="31"/>
      <c r="CPM166" s="31"/>
      <c r="CPN166" s="31"/>
      <c r="CPO166" s="31"/>
      <c r="CPP166" s="31"/>
      <c r="CPQ166" s="31"/>
      <c r="CPR166" s="31"/>
      <c r="CPS166" s="31"/>
      <c r="CPT166" s="31"/>
      <c r="CPU166" s="31"/>
      <c r="CPV166" s="31"/>
      <c r="CPW166" s="31"/>
      <c r="CPX166" s="31"/>
      <c r="CPY166" s="31"/>
      <c r="CPZ166" s="31"/>
      <c r="CQA166" s="31"/>
      <c r="CQB166" s="31"/>
      <c r="CQC166" s="31"/>
      <c r="CQD166" s="31"/>
      <c r="CQE166" s="31"/>
      <c r="CQF166" s="31"/>
      <c r="CQG166" s="31"/>
      <c r="CQH166" s="31"/>
      <c r="CQI166" s="31"/>
      <c r="CQJ166" s="31"/>
      <c r="CQK166" s="31"/>
      <c r="CQL166" s="31"/>
      <c r="CQM166" s="31"/>
      <c r="CQN166" s="31"/>
      <c r="CQO166" s="31"/>
      <c r="CQP166" s="31"/>
      <c r="CQQ166" s="31"/>
      <c r="CQR166" s="31"/>
      <c r="CQS166" s="31"/>
      <c r="CQT166" s="31"/>
      <c r="CQU166" s="31"/>
      <c r="CQV166" s="31"/>
      <c r="CQW166" s="31"/>
      <c r="CQX166" s="31"/>
      <c r="CQY166" s="31"/>
      <c r="CQZ166" s="31"/>
      <c r="CRA166" s="31"/>
      <c r="CRB166" s="31"/>
      <c r="CRC166" s="31"/>
      <c r="CRD166" s="31"/>
      <c r="CRE166" s="31"/>
      <c r="CRF166" s="31"/>
      <c r="CRG166" s="31"/>
      <c r="CRH166" s="31"/>
      <c r="CRI166" s="31"/>
      <c r="CRJ166" s="31"/>
      <c r="CRK166" s="31"/>
      <c r="CRL166" s="31"/>
      <c r="CRM166" s="31"/>
      <c r="CRN166" s="31"/>
      <c r="CRO166" s="31"/>
      <c r="CRP166" s="31"/>
      <c r="CRQ166" s="31"/>
      <c r="CRR166" s="31"/>
      <c r="CRS166" s="31"/>
      <c r="CRT166" s="31"/>
      <c r="CRU166" s="31"/>
      <c r="CRV166" s="31"/>
      <c r="CRW166" s="31"/>
      <c r="CRX166" s="31"/>
      <c r="CRY166" s="31"/>
      <c r="CRZ166" s="31"/>
      <c r="CSA166" s="31"/>
      <c r="CSB166" s="31"/>
      <c r="CSC166" s="31"/>
      <c r="CSD166" s="31"/>
      <c r="CSE166" s="31"/>
      <c r="CSF166" s="31"/>
      <c r="CSG166" s="31"/>
      <c r="CSH166" s="31"/>
      <c r="CSI166" s="31"/>
      <c r="CSJ166" s="31"/>
      <c r="CSK166" s="31"/>
      <c r="CSL166" s="31"/>
      <c r="CSM166" s="31"/>
      <c r="CSN166" s="31"/>
      <c r="CSO166" s="31"/>
      <c r="CSP166" s="31"/>
      <c r="CSQ166" s="31"/>
      <c r="CSR166" s="31"/>
      <c r="CSS166" s="31"/>
      <c r="CST166" s="31"/>
      <c r="CSU166" s="31"/>
      <c r="CSV166" s="31"/>
      <c r="CSW166" s="31"/>
      <c r="CSX166" s="31"/>
      <c r="CSY166" s="31"/>
      <c r="CSZ166" s="31"/>
      <c r="CTA166" s="31"/>
      <c r="CTB166" s="31"/>
      <c r="CTC166" s="31"/>
      <c r="CTD166" s="31"/>
      <c r="CTE166" s="31"/>
      <c r="CTF166" s="31"/>
      <c r="CTG166" s="31"/>
      <c r="CTH166" s="31"/>
      <c r="CTI166" s="31"/>
      <c r="CTJ166" s="31"/>
      <c r="CTK166" s="31"/>
      <c r="CTL166" s="31"/>
      <c r="CTM166" s="31"/>
      <c r="CTN166" s="31"/>
      <c r="CTO166" s="31"/>
      <c r="CTP166" s="31"/>
      <c r="CTQ166" s="31"/>
      <c r="CTR166" s="31"/>
      <c r="CTS166" s="31"/>
      <c r="CTT166" s="31"/>
      <c r="CTU166" s="31"/>
      <c r="CTV166" s="31"/>
      <c r="CTW166" s="31"/>
      <c r="CTX166" s="31"/>
      <c r="CTY166" s="31"/>
      <c r="CTZ166" s="31"/>
      <c r="CUA166" s="31"/>
      <c r="CUB166" s="31"/>
      <c r="CUC166" s="31"/>
      <c r="CUD166" s="31"/>
      <c r="CUE166" s="31"/>
      <c r="CUF166" s="31"/>
      <c r="CUG166" s="31"/>
      <c r="CUH166" s="31"/>
      <c r="CUI166" s="31"/>
      <c r="CUJ166" s="31"/>
      <c r="CUK166" s="31"/>
      <c r="CUL166" s="31"/>
      <c r="CUM166" s="31"/>
      <c r="CUN166" s="31"/>
      <c r="CUO166" s="31"/>
      <c r="CUP166" s="31"/>
      <c r="CUQ166" s="31"/>
      <c r="CUR166" s="31"/>
      <c r="CUS166" s="31"/>
      <c r="CUT166" s="31"/>
      <c r="CUU166" s="31"/>
      <c r="CUV166" s="31"/>
      <c r="CUW166" s="31"/>
      <c r="CUX166" s="31"/>
      <c r="CUY166" s="31"/>
      <c r="CUZ166" s="31"/>
      <c r="CVA166" s="31"/>
      <c r="CVB166" s="31"/>
      <c r="CVC166" s="31"/>
      <c r="CVD166" s="31"/>
      <c r="CVE166" s="31"/>
      <c r="CVF166" s="31"/>
      <c r="CVG166" s="31"/>
      <c r="CVH166" s="31"/>
      <c r="CVI166" s="31"/>
      <c r="CVJ166" s="31"/>
      <c r="CVK166" s="31"/>
      <c r="CVL166" s="31"/>
      <c r="CVM166" s="31"/>
      <c r="CVN166" s="31"/>
      <c r="CVO166" s="31"/>
      <c r="CVP166" s="31"/>
      <c r="CVQ166" s="31"/>
      <c r="CVR166" s="31"/>
      <c r="CVS166" s="31"/>
      <c r="CVT166" s="31"/>
      <c r="CVU166" s="31"/>
      <c r="CVV166" s="31"/>
      <c r="CVW166" s="31"/>
      <c r="CVX166" s="31"/>
      <c r="CVY166" s="31"/>
      <c r="CVZ166" s="31"/>
      <c r="CWA166" s="31"/>
      <c r="CWB166" s="31"/>
      <c r="CWC166" s="31"/>
      <c r="CWD166" s="31"/>
      <c r="CWE166" s="31"/>
      <c r="CWF166" s="31"/>
      <c r="CWG166" s="31"/>
      <c r="CWH166" s="31"/>
      <c r="CWI166" s="31"/>
      <c r="CWJ166" s="31"/>
      <c r="CWK166" s="31"/>
      <c r="CWL166" s="31"/>
      <c r="CWM166" s="31"/>
      <c r="CWN166" s="31"/>
      <c r="CWO166" s="31"/>
      <c r="CWP166" s="31"/>
      <c r="CWQ166" s="31"/>
      <c r="CWR166" s="31"/>
      <c r="CWS166" s="31"/>
      <c r="CWT166" s="31"/>
      <c r="CWU166" s="31"/>
      <c r="CWV166" s="31"/>
      <c r="CWW166" s="31"/>
      <c r="CWX166" s="31"/>
      <c r="CWY166" s="31"/>
      <c r="CWZ166" s="31"/>
      <c r="CXA166" s="31"/>
      <c r="CXB166" s="31"/>
      <c r="CXC166" s="31"/>
      <c r="CXD166" s="31"/>
      <c r="CXE166" s="31"/>
      <c r="CXF166" s="31"/>
      <c r="CXG166" s="31"/>
      <c r="CXH166" s="31"/>
    </row>
    <row r="167" spans="1:2660" s="82" customFormat="1" ht="31.5" customHeight="1" x14ac:dyDescent="0.2">
      <c r="A167" s="8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31"/>
      <c r="BX167" s="31"/>
      <c r="BY167" s="31"/>
      <c r="BZ167" s="31"/>
      <c r="CA167" s="31"/>
      <c r="CB167" s="31"/>
      <c r="CC167" s="31"/>
      <c r="CD167" s="31"/>
      <c r="CE167" s="31"/>
      <c r="CF167" s="31"/>
      <c r="CG167" s="31"/>
      <c r="CH167" s="31"/>
      <c r="CI167" s="31"/>
      <c r="CJ167" s="31"/>
      <c r="CK167" s="31"/>
      <c r="CL167" s="31"/>
      <c r="CM167" s="31"/>
      <c r="CN167" s="31"/>
      <c r="CO167" s="31"/>
      <c r="CP167" s="31"/>
      <c r="CQ167" s="31"/>
      <c r="CR167" s="31"/>
      <c r="CS167" s="31"/>
      <c r="CT167" s="31"/>
      <c r="CU167" s="31"/>
      <c r="CV167" s="31"/>
      <c r="CW167" s="31"/>
      <c r="CX167" s="31"/>
      <c r="CY167" s="31"/>
      <c r="CZ167" s="31"/>
      <c r="DA167" s="31"/>
      <c r="DB167" s="31"/>
      <c r="DC167" s="31"/>
      <c r="DD167" s="31"/>
      <c r="DE167" s="31"/>
      <c r="DF167" s="31"/>
      <c r="DG167" s="31"/>
      <c r="DH167" s="31"/>
      <c r="DI167" s="31"/>
      <c r="DJ167" s="31"/>
      <c r="DK167" s="31"/>
      <c r="DL167" s="31"/>
      <c r="DM167" s="31"/>
      <c r="DN167" s="31"/>
      <c r="DO167" s="31"/>
      <c r="DP167" s="31"/>
      <c r="DQ167" s="31"/>
      <c r="DR167" s="31"/>
      <c r="DS167" s="31"/>
      <c r="DT167" s="31"/>
      <c r="DU167" s="31"/>
      <c r="DV167" s="31"/>
      <c r="DW167" s="31"/>
      <c r="DX167" s="31"/>
      <c r="DY167" s="31"/>
      <c r="DZ167" s="31"/>
      <c r="EA167" s="31"/>
      <c r="EB167" s="31"/>
      <c r="EC167" s="31"/>
      <c r="ED167" s="31"/>
      <c r="EE167" s="31"/>
      <c r="EF167" s="31"/>
      <c r="EG167" s="31"/>
      <c r="EH167" s="31"/>
      <c r="EI167" s="31"/>
      <c r="EJ167" s="31"/>
      <c r="EK167" s="31"/>
      <c r="EL167" s="31"/>
      <c r="EM167" s="31"/>
      <c r="EN167" s="31"/>
      <c r="EO167" s="31"/>
      <c r="EP167" s="31"/>
      <c r="EQ167" s="31"/>
      <c r="ER167" s="31"/>
      <c r="ES167" s="31"/>
      <c r="ET167" s="31"/>
      <c r="EU167" s="31"/>
      <c r="EV167" s="31"/>
      <c r="EW167" s="31"/>
      <c r="EX167" s="31"/>
      <c r="EY167" s="31"/>
      <c r="EZ167" s="31"/>
      <c r="FA167" s="31"/>
      <c r="FB167" s="31"/>
      <c r="FC167" s="31"/>
      <c r="FD167" s="31"/>
      <c r="FE167" s="31"/>
      <c r="FF167" s="31"/>
      <c r="FG167" s="31"/>
      <c r="FH167" s="31"/>
      <c r="FI167" s="31"/>
      <c r="FJ167" s="31"/>
      <c r="FK167" s="31"/>
      <c r="FL167" s="31"/>
      <c r="FM167" s="31"/>
      <c r="FN167" s="31"/>
      <c r="FO167" s="31"/>
      <c r="FP167" s="31"/>
      <c r="FQ167" s="31"/>
      <c r="FR167" s="31"/>
      <c r="FS167" s="31"/>
      <c r="FT167" s="31"/>
      <c r="FU167" s="31"/>
      <c r="FV167" s="31"/>
      <c r="FW167" s="31"/>
      <c r="FX167" s="31"/>
      <c r="FY167" s="31"/>
      <c r="FZ167" s="31"/>
      <c r="GA167" s="31"/>
      <c r="GB167" s="31"/>
      <c r="GC167" s="31"/>
      <c r="GD167" s="31"/>
      <c r="GE167" s="31"/>
      <c r="GF167" s="31"/>
      <c r="GG167" s="31"/>
      <c r="GH167" s="31"/>
      <c r="GI167" s="31"/>
      <c r="GJ167" s="31"/>
      <c r="GK167" s="31"/>
      <c r="GL167" s="31"/>
      <c r="GM167" s="31"/>
      <c r="GN167" s="31"/>
      <c r="GO167" s="31"/>
      <c r="GP167" s="31"/>
      <c r="GQ167" s="31"/>
      <c r="GR167" s="31"/>
      <c r="GS167" s="31"/>
      <c r="GT167" s="31"/>
      <c r="GU167" s="31"/>
      <c r="GV167" s="31"/>
      <c r="GW167" s="31"/>
      <c r="GX167" s="31"/>
      <c r="GY167" s="31"/>
      <c r="GZ167" s="31"/>
      <c r="HA167" s="31"/>
      <c r="HB167" s="31"/>
      <c r="HC167" s="31"/>
      <c r="HD167" s="31"/>
      <c r="HE167" s="31"/>
      <c r="HF167" s="31"/>
      <c r="HG167" s="31"/>
      <c r="HH167" s="31"/>
      <c r="HI167" s="31"/>
      <c r="HJ167" s="31"/>
      <c r="HK167" s="31"/>
      <c r="HL167" s="31"/>
      <c r="HM167" s="31"/>
      <c r="HN167" s="31"/>
      <c r="HO167" s="31"/>
      <c r="HP167" s="31"/>
      <c r="HQ167" s="31"/>
      <c r="HR167" s="31"/>
      <c r="HS167" s="31"/>
      <c r="HT167" s="31"/>
      <c r="HU167" s="31"/>
      <c r="HV167" s="31"/>
      <c r="HW167" s="31"/>
      <c r="HX167" s="31"/>
      <c r="HY167" s="31"/>
      <c r="HZ167" s="31"/>
      <c r="IA167" s="31"/>
      <c r="IB167" s="31"/>
      <c r="IC167" s="31"/>
      <c r="ID167" s="31"/>
      <c r="IE167" s="31"/>
      <c r="IF167" s="31"/>
      <c r="IG167" s="31"/>
      <c r="IH167" s="31"/>
      <c r="II167" s="31"/>
      <c r="IJ167" s="31"/>
      <c r="IK167" s="31"/>
      <c r="IL167" s="31"/>
      <c r="IM167" s="31"/>
      <c r="IN167" s="31"/>
      <c r="IO167" s="31"/>
      <c r="IP167" s="31"/>
      <c r="IQ167" s="31"/>
      <c r="IR167" s="31"/>
      <c r="IS167" s="31"/>
      <c r="IT167" s="31"/>
      <c r="IU167" s="31"/>
      <c r="IV167" s="31"/>
      <c r="IW167" s="31"/>
      <c r="IX167" s="31"/>
      <c r="IY167" s="31"/>
      <c r="IZ167" s="31"/>
      <c r="JA167" s="31"/>
      <c r="JB167" s="31"/>
      <c r="JC167" s="31"/>
      <c r="JD167" s="31"/>
      <c r="JE167" s="31"/>
      <c r="JF167" s="31"/>
      <c r="JG167" s="31"/>
      <c r="JH167" s="31"/>
      <c r="JI167" s="31"/>
      <c r="JJ167" s="31"/>
      <c r="JK167" s="31"/>
      <c r="JL167" s="31"/>
      <c r="JM167" s="31"/>
      <c r="JN167" s="31"/>
      <c r="JO167" s="31"/>
      <c r="JP167" s="31"/>
      <c r="JQ167" s="31"/>
      <c r="JR167" s="31"/>
      <c r="JS167" s="31"/>
      <c r="JT167" s="31"/>
      <c r="JU167" s="31"/>
      <c r="JV167" s="31"/>
      <c r="JW167" s="31"/>
      <c r="JX167" s="31"/>
      <c r="JY167" s="31"/>
      <c r="JZ167" s="31"/>
      <c r="KA167" s="31"/>
      <c r="KB167" s="31"/>
      <c r="KC167" s="31"/>
      <c r="KD167" s="31"/>
      <c r="KE167" s="31"/>
      <c r="KF167" s="31"/>
      <c r="KG167" s="31"/>
      <c r="KH167" s="31"/>
      <c r="KI167" s="31"/>
      <c r="KJ167" s="31"/>
      <c r="KK167" s="31"/>
      <c r="KL167" s="31"/>
      <c r="KM167" s="31"/>
      <c r="KN167" s="31"/>
      <c r="KO167" s="31"/>
      <c r="KP167" s="31"/>
      <c r="KQ167" s="31"/>
      <c r="KR167" s="31"/>
      <c r="KS167" s="31"/>
      <c r="KT167" s="31"/>
      <c r="KU167" s="31"/>
      <c r="KV167" s="31"/>
      <c r="KW167" s="31"/>
      <c r="KX167" s="31"/>
      <c r="KY167" s="31"/>
      <c r="KZ167" s="31"/>
      <c r="LA167" s="31"/>
      <c r="LB167" s="31"/>
      <c r="LC167" s="31"/>
      <c r="LD167" s="31"/>
      <c r="LE167" s="31"/>
      <c r="LF167" s="31"/>
      <c r="LG167" s="31"/>
      <c r="LH167" s="31"/>
      <c r="LI167" s="31"/>
      <c r="LJ167" s="31"/>
      <c r="LK167" s="31"/>
      <c r="LL167" s="31"/>
      <c r="LM167" s="31"/>
      <c r="LN167" s="31"/>
      <c r="LO167" s="31"/>
      <c r="LP167" s="31"/>
      <c r="LQ167" s="31"/>
      <c r="LR167" s="31"/>
      <c r="LS167" s="31"/>
      <c r="LT167" s="31"/>
      <c r="LU167" s="31"/>
      <c r="LV167" s="31"/>
      <c r="LW167" s="31"/>
      <c r="LX167" s="31"/>
      <c r="LY167" s="31"/>
      <c r="LZ167" s="31"/>
      <c r="MA167" s="31"/>
      <c r="MB167" s="31"/>
      <c r="MC167" s="31"/>
      <c r="MD167" s="31"/>
      <c r="ME167" s="31"/>
      <c r="MF167" s="31"/>
      <c r="MG167" s="31"/>
      <c r="MH167" s="31"/>
      <c r="MI167" s="31"/>
      <c r="MJ167" s="31"/>
      <c r="MK167" s="31"/>
      <c r="ML167" s="31"/>
      <c r="MM167" s="31"/>
      <c r="MN167" s="31"/>
      <c r="MO167" s="31"/>
      <c r="MP167" s="31"/>
      <c r="MQ167" s="31"/>
      <c r="MR167" s="31"/>
      <c r="MS167" s="31"/>
      <c r="MT167" s="31"/>
      <c r="MU167" s="31"/>
      <c r="MV167" s="31"/>
      <c r="MW167" s="31"/>
      <c r="MX167" s="31"/>
      <c r="MY167" s="31"/>
      <c r="MZ167" s="31"/>
      <c r="NA167" s="31"/>
      <c r="NB167" s="31"/>
      <c r="NC167" s="31"/>
      <c r="ND167" s="31"/>
      <c r="NE167" s="31"/>
      <c r="NF167" s="31"/>
      <c r="NG167" s="31"/>
      <c r="NH167" s="31"/>
      <c r="NI167" s="31"/>
      <c r="NJ167" s="31"/>
      <c r="NK167" s="31"/>
      <c r="NL167" s="31"/>
      <c r="NM167" s="31"/>
      <c r="NN167" s="31"/>
      <c r="NO167" s="31"/>
      <c r="NP167" s="31"/>
      <c r="NQ167" s="31"/>
      <c r="NR167" s="31"/>
      <c r="NS167" s="31"/>
      <c r="NT167" s="31"/>
      <c r="NU167" s="31"/>
      <c r="NV167" s="31"/>
      <c r="NW167" s="31"/>
      <c r="NX167" s="31"/>
      <c r="NY167" s="31"/>
      <c r="NZ167" s="31"/>
      <c r="OA167" s="31"/>
      <c r="OB167" s="31"/>
      <c r="OC167" s="31"/>
      <c r="OD167" s="31"/>
      <c r="OE167" s="31"/>
      <c r="OF167" s="31"/>
      <c r="OG167" s="31"/>
      <c r="OH167" s="31"/>
      <c r="OI167" s="31"/>
      <c r="OJ167" s="31"/>
      <c r="OK167" s="31"/>
      <c r="OL167" s="31"/>
      <c r="OM167" s="31"/>
      <c r="ON167" s="31"/>
      <c r="OO167" s="31"/>
      <c r="OP167" s="31"/>
      <c r="OQ167" s="31"/>
      <c r="OR167" s="31"/>
      <c r="OS167" s="31"/>
      <c r="OT167" s="31"/>
      <c r="OU167" s="31"/>
      <c r="OV167" s="31"/>
      <c r="OW167" s="31"/>
      <c r="OX167" s="31"/>
      <c r="OY167" s="31"/>
      <c r="OZ167" s="31"/>
      <c r="PA167" s="31"/>
      <c r="PB167" s="31"/>
      <c r="PC167" s="31"/>
      <c r="PD167" s="31"/>
      <c r="PE167" s="31"/>
      <c r="PF167" s="31"/>
      <c r="PG167" s="31"/>
      <c r="PH167" s="31"/>
      <c r="PI167" s="31"/>
      <c r="PJ167" s="31"/>
      <c r="PK167" s="31"/>
      <c r="PL167" s="31"/>
      <c r="PM167" s="31"/>
      <c r="PN167" s="31"/>
      <c r="PO167" s="31"/>
      <c r="PP167" s="31"/>
      <c r="PQ167" s="31"/>
      <c r="PR167" s="31"/>
      <c r="PS167" s="31"/>
      <c r="PT167" s="31"/>
      <c r="PU167" s="31"/>
      <c r="PV167" s="31"/>
      <c r="PW167" s="31"/>
      <c r="PX167" s="31"/>
      <c r="PY167" s="31"/>
      <c r="PZ167" s="31"/>
      <c r="QA167" s="31"/>
      <c r="QB167" s="31"/>
      <c r="QC167" s="31"/>
      <c r="QD167" s="31"/>
      <c r="QE167" s="31"/>
      <c r="QF167" s="31"/>
      <c r="QG167" s="31"/>
      <c r="QH167" s="31"/>
      <c r="QI167" s="31"/>
      <c r="QJ167" s="31"/>
      <c r="QK167" s="31"/>
      <c r="QL167" s="31"/>
      <c r="QM167" s="31"/>
      <c r="QN167" s="31"/>
      <c r="QO167" s="31"/>
      <c r="QP167" s="31"/>
      <c r="QQ167" s="31"/>
      <c r="QR167" s="31"/>
      <c r="QS167" s="31"/>
      <c r="QT167" s="31"/>
      <c r="QU167" s="31"/>
      <c r="QV167" s="31"/>
      <c r="QW167" s="31"/>
      <c r="QX167" s="31"/>
      <c r="QY167" s="31"/>
      <c r="QZ167" s="31"/>
      <c r="RA167" s="31"/>
      <c r="RB167" s="31"/>
      <c r="RC167" s="31"/>
      <c r="RD167" s="31"/>
      <c r="RE167" s="31"/>
      <c r="RF167" s="31"/>
      <c r="RG167" s="31"/>
      <c r="RH167" s="31"/>
      <c r="RI167" s="31"/>
      <c r="RJ167" s="31"/>
      <c r="RK167" s="31"/>
      <c r="RL167" s="31"/>
      <c r="RM167" s="31"/>
      <c r="RN167" s="31"/>
      <c r="RO167" s="31"/>
      <c r="RP167" s="31"/>
      <c r="RQ167" s="31"/>
      <c r="RR167" s="31"/>
      <c r="RS167" s="31"/>
      <c r="RT167" s="31"/>
      <c r="RU167" s="31"/>
      <c r="RV167" s="31"/>
      <c r="RW167" s="31"/>
      <c r="RX167" s="31"/>
      <c r="RY167" s="31"/>
      <c r="RZ167" s="31"/>
      <c r="SA167" s="31"/>
      <c r="SB167" s="31"/>
      <c r="SC167" s="31"/>
      <c r="SD167" s="31"/>
      <c r="SE167" s="31"/>
      <c r="SF167" s="31"/>
      <c r="SG167" s="31"/>
      <c r="SH167" s="31"/>
      <c r="SI167" s="31"/>
      <c r="SJ167" s="31"/>
      <c r="SK167" s="31"/>
      <c r="SL167" s="31"/>
      <c r="SM167" s="31"/>
      <c r="SN167" s="31"/>
      <c r="SO167" s="31"/>
      <c r="SP167" s="31"/>
      <c r="SQ167" s="31"/>
      <c r="SR167" s="31"/>
      <c r="SS167" s="31"/>
      <c r="ST167" s="31"/>
      <c r="SU167" s="31"/>
      <c r="SV167" s="31"/>
      <c r="SW167" s="31"/>
      <c r="SX167" s="31"/>
      <c r="SY167" s="31"/>
      <c r="SZ167" s="31"/>
      <c r="TA167" s="31"/>
      <c r="TB167" s="31"/>
      <c r="TC167" s="31"/>
      <c r="TD167" s="31"/>
      <c r="TE167" s="31"/>
      <c r="TF167" s="31"/>
      <c r="TG167" s="31"/>
      <c r="TH167" s="31"/>
      <c r="TI167" s="31"/>
      <c r="TJ167" s="31"/>
      <c r="TK167" s="31"/>
      <c r="TL167" s="31"/>
      <c r="TM167" s="31"/>
      <c r="TN167" s="31"/>
      <c r="TO167" s="31"/>
      <c r="TP167" s="31"/>
      <c r="TQ167" s="31"/>
      <c r="TR167" s="31"/>
      <c r="TS167" s="31"/>
      <c r="TT167" s="31"/>
      <c r="TU167" s="31"/>
      <c r="TV167" s="31"/>
      <c r="TW167" s="31"/>
      <c r="TX167" s="31"/>
      <c r="TY167" s="31"/>
      <c r="TZ167" s="31"/>
      <c r="UA167" s="31"/>
      <c r="UB167" s="31"/>
      <c r="UC167" s="31"/>
      <c r="UD167" s="31"/>
      <c r="UE167" s="31"/>
      <c r="UF167" s="31"/>
      <c r="UG167" s="31"/>
      <c r="UH167" s="31"/>
      <c r="UI167" s="31"/>
      <c r="UJ167" s="31"/>
      <c r="UK167" s="31"/>
      <c r="UL167" s="31"/>
      <c r="UM167" s="31"/>
      <c r="UN167" s="31"/>
      <c r="UO167" s="31"/>
      <c r="UP167" s="31"/>
      <c r="UQ167" s="31"/>
      <c r="UR167" s="31"/>
      <c r="US167" s="31"/>
      <c r="UT167" s="31"/>
      <c r="UU167" s="31"/>
      <c r="UV167" s="31"/>
      <c r="UW167" s="31"/>
      <c r="UX167" s="31"/>
      <c r="UY167" s="31"/>
      <c r="UZ167" s="31"/>
      <c r="VA167" s="31"/>
      <c r="VB167" s="31"/>
      <c r="VC167" s="31"/>
      <c r="VD167" s="31"/>
      <c r="VE167" s="31"/>
      <c r="VF167" s="31"/>
      <c r="VG167" s="31"/>
      <c r="VH167" s="31"/>
      <c r="VI167" s="31"/>
      <c r="VJ167" s="31"/>
      <c r="VK167" s="31"/>
      <c r="VL167" s="31"/>
      <c r="VM167" s="31"/>
      <c r="VN167" s="31"/>
      <c r="VO167" s="31"/>
      <c r="VP167" s="31"/>
      <c r="VQ167" s="31"/>
      <c r="VR167" s="31"/>
      <c r="VS167" s="31"/>
      <c r="VT167" s="31"/>
      <c r="VU167" s="31"/>
      <c r="VV167" s="31"/>
      <c r="VW167" s="31"/>
      <c r="VX167" s="31"/>
      <c r="VY167" s="31"/>
      <c r="VZ167" s="31"/>
      <c r="WA167" s="31"/>
      <c r="WB167" s="31"/>
      <c r="WC167" s="31"/>
      <c r="WD167" s="31"/>
      <c r="WE167" s="31"/>
      <c r="WF167" s="31"/>
      <c r="WG167" s="31"/>
      <c r="WH167" s="31"/>
      <c r="WI167" s="31"/>
      <c r="WJ167" s="31"/>
      <c r="WK167" s="31"/>
      <c r="WL167" s="31"/>
      <c r="WM167" s="31"/>
      <c r="WN167" s="31"/>
      <c r="WO167" s="31"/>
      <c r="WP167" s="31"/>
      <c r="WQ167" s="31"/>
      <c r="WR167" s="31"/>
      <c r="WS167" s="31"/>
      <c r="WT167" s="31"/>
      <c r="WU167" s="31"/>
      <c r="WV167" s="31"/>
      <c r="WW167" s="31"/>
      <c r="WX167" s="31"/>
      <c r="WY167" s="31"/>
      <c r="WZ167" s="31"/>
      <c r="XA167" s="31"/>
      <c r="XB167" s="31"/>
      <c r="XC167" s="31"/>
      <c r="XD167" s="31"/>
      <c r="XE167" s="31"/>
      <c r="XF167" s="31"/>
      <c r="XG167" s="31"/>
      <c r="XH167" s="31"/>
      <c r="XI167" s="31"/>
      <c r="XJ167" s="31"/>
      <c r="XK167" s="31"/>
      <c r="XL167" s="31"/>
      <c r="XM167" s="31"/>
      <c r="XN167" s="31"/>
      <c r="XO167" s="31"/>
      <c r="XP167" s="31"/>
      <c r="XQ167" s="31"/>
      <c r="XR167" s="31"/>
      <c r="XS167" s="31"/>
      <c r="XT167" s="31"/>
      <c r="XU167" s="31"/>
      <c r="XV167" s="31"/>
      <c r="XW167" s="31"/>
      <c r="XX167" s="31"/>
      <c r="XY167" s="31"/>
      <c r="XZ167" s="31"/>
      <c r="YA167" s="31"/>
      <c r="YB167" s="31"/>
      <c r="YC167" s="31"/>
      <c r="YD167" s="31"/>
      <c r="YE167" s="31"/>
      <c r="YF167" s="31"/>
      <c r="YG167" s="31"/>
      <c r="YH167" s="31"/>
      <c r="YI167" s="31"/>
      <c r="YJ167" s="31"/>
      <c r="YK167" s="31"/>
      <c r="YL167" s="31"/>
      <c r="YM167" s="31"/>
      <c r="YN167" s="31"/>
      <c r="YO167" s="31"/>
      <c r="YP167" s="31"/>
      <c r="YQ167" s="31"/>
      <c r="YR167" s="31"/>
      <c r="YS167" s="31"/>
      <c r="YT167" s="31"/>
      <c r="YU167" s="31"/>
      <c r="YV167" s="31"/>
      <c r="YW167" s="31"/>
      <c r="YX167" s="31"/>
      <c r="YY167" s="31"/>
      <c r="YZ167" s="31"/>
      <c r="ZA167" s="31"/>
      <c r="ZB167" s="31"/>
      <c r="ZC167" s="31"/>
      <c r="ZD167" s="31"/>
      <c r="ZE167" s="31"/>
      <c r="ZF167" s="31"/>
      <c r="ZG167" s="31"/>
      <c r="ZH167" s="31"/>
      <c r="ZI167" s="31"/>
      <c r="ZJ167" s="31"/>
      <c r="ZK167" s="31"/>
      <c r="ZL167" s="31"/>
      <c r="ZM167" s="31"/>
      <c r="ZN167" s="31"/>
      <c r="ZO167" s="31"/>
      <c r="ZP167" s="31"/>
      <c r="ZQ167" s="31"/>
      <c r="ZR167" s="31"/>
      <c r="ZS167" s="31"/>
      <c r="ZT167" s="31"/>
      <c r="ZU167" s="31"/>
      <c r="ZV167" s="31"/>
      <c r="ZW167" s="31"/>
      <c r="ZX167" s="31"/>
      <c r="ZY167" s="31"/>
      <c r="ZZ167" s="31"/>
      <c r="AAA167" s="31"/>
      <c r="AAB167" s="31"/>
      <c r="AAC167" s="31"/>
      <c r="AAD167" s="31"/>
      <c r="AAE167" s="31"/>
      <c r="AAF167" s="31"/>
      <c r="AAG167" s="31"/>
      <c r="AAH167" s="31"/>
      <c r="AAI167" s="31"/>
      <c r="AAJ167" s="31"/>
      <c r="AAK167" s="31"/>
      <c r="AAL167" s="31"/>
      <c r="AAM167" s="31"/>
      <c r="AAN167" s="31"/>
      <c r="AAO167" s="31"/>
      <c r="AAP167" s="31"/>
      <c r="AAQ167" s="31"/>
      <c r="AAR167" s="31"/>
      <c r="AAS167" s="31"/>
      <c r="AAT167" s="31"/>
      <c r="AAU167" s="31"/>
      <c r="AAV167" s="31"/>
      <c r="AAW167" s="31"/>
      <c r="AAX167" s="31"/>
      <c r="AAY167" s="31"/>
      <c r="AAZ167" s="31"/>
      <c r="ABA167" s="31"/>
      <c r="ABB167" s="31"/>
      <c r="ABC167" s="31"/>
      <c r="ABD167" s="31"/>
      <c r="ABE167" s="31"/>
      <c r="ABF167" s="31"/>
      <c r="ABG167" s="31"/>
      <c r="ABH167" s="31"/>
      <c r="ABI167" s="31"/>
      <c r="ABJ167" s="31"/>
      <c r="ABK167" s="31"/>
      <c r="ABL167" s="31"/>
      <c r="ABM167" s="31"/>
      <c r="ABN167" s="31"/>
      <c r="ABO167" s="31"/>
      <c r="ABP167" s="31"/>
      <c r="ABQ167" s="31"/>
      <c r="ABR167" s="31"/>
      <c r="ABS167" s="31"/>
      <c r="ABT167" s="31"/>
      <c r="ABU167" s="31"/>
      <c r="ABV167" s="31"/>
      <c r="ABW167" s="31"/>
      <c r="ABX167" s="31"/>
      <c r="ABY167" s="31"/>
      <c r="ABZ167" s="31"/>
      <c r="ACA167" s="31"/>
      <c r="ACB167" s="31"/>
      <c r="ACC167" s="31"/>
      <c r="ACD167" s="31"/>
      <c r="ACE167" s="31"/>
      <c r="ACF167" s="31"/>
      <c r="ACG167" s="31"/>
      <c r="ACH167" s="31"/>
      <c r="ACI167" s="31"/>
      <c r="ACJ167" s="31"/>
      <c r="ACK167" s="31"/>
      <c r="ACL167" s="31"/>
      <c r="ACM167" s="31"/>
      <c r="ACN167" s="31"/>
      <c r="ACO167" s="31"/>
      <c r="ACP167" s="31"/>
      <c r="ACQ167" s="31"/>
      <c r="ACR167" s="31"/>
      <c r="ACS167" s="31"/>
      <c r="ACT167" s="31"/>
      <c r="ACU167" s="31"/>
      <c r="ACV167" s="31"/>
      <c r="ACW167" s="31"/>
      <c r="ACX167" s="31"/>
      <c r="ACY167" s="31"/>
      <c r="ACZ167" s="31"/>
      <c r="ADA167" s="31"/>
      <c r="ADB167" s="31"/>
      <c r="ADC167" s="31"/>
      <c r="ADD167" s="31"/>
      <c r="ADE167" s="31"/>
      <c r="ADF167" s="31"/>
      <c r="ADG167" s="31"/>
      <c r="ADH167" s="31"/>
      <c r="ADI167" s="31"/>
      <c r="ADJ167" s="31"/>
      <c r="ADK167" s="31"/>
      <c r="ADL167" s="31"/>
      <c r="ADM167" s="31"/>
      <c r="ADN167" s="31"/>
      <c r="ADO167" s="31"/>
      <c r="ADP167" s="31"/>
      <c r="ADQ167" s="31"/>
      <c r="ADR167" s="31"/>
      <c r="ADS167" s="31"/>
      <c r="ADT167" s="31"/>
      <c r="ADU167" s="31"/>
      <c r="ADV167" s="31"/>
      <c r="ADW167" s="31"/>
      <c r="ADX167" s="31"/>
      <c r="ADY167" s="31"/>
      <c r="ADZ167" s="31"/>
      <c r="AEA167" s="31"/>
      <c r="AEB167" s="31"/>
      <c r="AEC167" s="31"/>
      <c r="AED167" s="31"/>
      <c r="AEE167" s="31"/>
      <c r="AEF167" s="31"/>
      <c r="AEG167" s="31"/>
      <c r="AEH167" s="31"/>
      <c r="AEI167" s="31"/>
      <c r="AEJ167" s="31"/>
      <c r="AEK167" s="31"/>
      <c r="AEL167" s="31"/>
      <c r="AEM167" s="31"/>
      <c r="AEN167" s="31"/>
      <c r="AEO167" s="31"/>
      <c r="AEP167" s="31"/>
      <c r="AEQ167" s="31"/>
      <c r="AER167" s="31"/>
      <c r="AES167" s="31"/>
      <c r="AET167" s="31"/>
      <c r="AEU167" s="31"/>
      <c r="AEV167" s="31"/>
      <c r="AEW167" s="31"/>
      <c r="AEX167" s="31"/>
      <c r="AEY167" s="31"/>
      <c r="AEZ167" s="31"/>
      <c r="AFA167" s="31"/>
      <c r="AFB167" s="31"/>
      <c r="AFC167" s="31"/>
      <c r="AFD167" s="31"/>
      <c r="AFE167" s="31"/>
      <c r="AFF167" s="31"/>
      <c r="AFG167" s="31"/>
      <c r="AFH167" s="31"/>
      <c r="AFI167" s="31"/>
      <c r="AFJ167" s="31"/>
      <c r="AFK167" s="31"/>
      <c r="AFL167" s="31"/>
      <c r="AFM167" s="31"/>
      <c r="AFN167" s="31"/>
      <c r="AFO167" s="31"/>
      <c r="AFP167" s="31"/>
      <c r="AFQ167" s="31"/>
      <c r="AFR167" s="31"/>
      <c r="AFS167" s="31"/>
      <c r="AFT167" s="31"/>
      <c r="AFU167" s="31"/>
      <c r="AFV167" s="31"/>
      <c r="AFW167" s="31"/>
      <c r="AFX167" s="31"/>
      <c r="AFY167" s="31"/>
      <c r="AFZ167" s="31"/>
      <c r="AGA167" s="31"/>
      <c r="AGB167" s="31"/>
      <c r="AGC167" s="31"/>
      <c r="AGD167" s="31"/>
      <c r="AGE167" s="31"/>
      <c r="AGF167" s="31"/>
      <c r="AGG167" s="31"/>
      <c r="AGH167" s="31"/>
      <c r="AGI167" s="31"/>
      <c r="AGJ167" s="31"/>
      <c r="AGK167" s="31"/>
      <c r="AGL167" s="31"/>
      <c r="AGM167" s="31"/>
      <c r="AGN167" s="31"/>
      <c r="AGO167" s="31"/>
      <c r="AGP167" s="31"/>
      <c r="AGQ167" s="31"/>
      <c r="AGR167" s="31"/>
      <c r="AGS167" s="31"/>
      <c r="AGT167" s="31"/>
      <c r="AGU167" s="31"/>
      <c r="AGV167" s="31"/>
      <c r="AGW167" s="31"/>
      <c r="AGX167" s="31"/>
      <c r="AGY167" s="31"/>
      <c r="AGZ167" s="31"/>
      <c r="AHA167" s="31"/>
      <c r="AHB167" s="31"/>
      <c r="AHC167" s="31"/>
      <c r="AHD167" s="31"/>
      <c r="AHE167" s="31"/>
      <c r="AHF167" s="31"/>
      <c r="AHG167" s="31"/>
      <c r="AHH167" s="31"/>
      <c r="AHI167" s="31"/>
      <c r="AHJ167" s="31"/>
      <c r="AHK167" s="31"/>
      <c r="AHL167" s="31"/>
      <c r="AHM167" s="31"/>
      <c r="AHN167" s="31"/>
      <c r="AHO167" s="31"/>
      <c r="AHP167" s="31"/>
      <c r="AHQ167" s="31"/>
      <c r="AHR167" s="31"/>
      <c r="AHS167" s="31"/>
      <c r="AHT167" s="31"/>
      <c r="AHU167" s="31"/>
      <c r="AHV167" s="31"/>
      <c r="AHW167" s="31"/>
      <c r="AHX167" s="31"/>
      <c r="AHY167" s="31"/>
      <c r="AHZ167" s="31"/>
      <c r="AIA167" s="31"/>
      <c r="AIB167" s="31"/>
      <c r="AIC167" s="31"/>
      <c r="AID167" s="31"/>
      <c r="AIE167" s="31"/>
      <c r="AIF167" s="31"/>
      <c r="AIG167" s="31"/>
      <c r="AIH167" s="31"/>
      <c r="AII167" s="31"/>
      <c r="AIJ167" s="31"/>
      <c r="AIK167" s="31"/>
      <c r="AIL167" s="31"/>
      <c r="AIM167" s="31"/>
      <c r="AIN167" s="31"/>
      <c r="AIO167" s="31"/>
      <c r="AIP167" s="31"/>
      <c r="AIQ167" s="31"/>
      <c r="AIR167" s="31"/>
      <c r="AIS167" s="31"/>
      <c r="AIT167" s="31"/>
      <c r="AIU167" s="31"/>
      <c r="AIV167" s="31"/>
      <c r="AIW167" s="31"/>
      <c r="AIX167" s="31"/>
      <c r="AIY167" s="31"/>
      <c r="AIZ167" s="31"/>
      <c r="AJA167" s="31"/>
      <c r="AJB167" s="31"/>
      <c r="AJC167" s="31"/>
      <c r="AJD167" s="31"/>
      <c r="AJE167" s="31"/>
      <c r="AJF167" s="31"/>
      <c r="AJG167" s="31"/>
      <c r="AJH167" s="31"/>
      <c r="AJI167" s="31"/>
      <c r="AJJ167" s="31"/>
      <c r="AJK167" s="31"/>
      <c r="AJL167" s="31"/>
      <c r="AJM167" s="31"/>
      <c r="AJN167" s="31"/>
      <c r="AJO167" s="31"/>
      <c r="AJP167" s="31"/>
      <c r="AJQ167" s="31"/>
      <c r="AJR167" s="31"/>
      <c r="AJS167" s="31"/>
      <c r="AJT167" s="31"/>
      <c r="AJU167" s="31"/>
      <c r="AJV167" s="31"/>
      <c r="AJW167" s="31"/>
      <c r="AJX167" s="31"/>
      <c r="AJY167" s="31"/>
      <c r="AJZ167" s="31"/>
      <c r="AKA167" s="31"/>
      <c r="AKB167" s="31"/>
      <c r="AKC167" s="31"/>
      <c r="AKD167" s="31"/>
      <c r="AKE167" s="31"/>
      <c r="AKF167" s="31"/>
      <c r="AKG167" s="31"/>
      <c r="AKH167" s="31"/>
      <c r="AKI167" s="31"/>
      <c r="AKJ167" s="31"/>
      <c r="AKK167" s="31"/>
      <c r="AKL167" s="31"/>
      <c r="AKM167" s="31"/>
      <c r="AKN167" s="31"/>
      <c r="AKO167" s="31"/>
      <c r="AKP167" s="31"/>
      <c r="AKQ167" s="31"/>
      <c r="AKR167" s="31"/>
      <c r="AKS167" s="31"/>
      <c r="AKT167" s="31"/>
      <c r="AKU167" s="31"/>
      <c r="AKV167" s="31"/>
      <c r="AKW167" s="31"/>
      <c r="AKX167" s="31"/>
      <c r="AKY167" s="31"/>
      <c r="AKZ167" s="31"/>
      <c r="ALA167" s="31"/>
      <c r="ALB167" s="31"/>
      <c r="ALC167" s="31"/>
      <c r="ALD167" s="31"/>
      <c r="ALE167" s="31"/>
      <c r="ALF167" s="31"/>
      <c r="ALG167" s="31"/>
      <c r="ALH167" s="31"/>
      <c r="ALI167" s="31"/>
      <c r="ALJ167" s="31"/>
      <c r="ALK167" s="31"/>
      <c r="ALL167" s="31"/>
      <c r="ALM167" s="31"/>
      <c r="ALN167" s="31"/>
      <c r="ALO167" s="31"/>
      <c r="ALP167" s="31"/>
      <c r="ALQ167" s="31"/>
      <c r="ALR167" s="31"/>
      <c r="ALS167" s="31"/>
      <c r="ALT167" s="31"/>
      <c r="ALU167" s="31"/>
      <c r="ALV167" s="31"/>
      <c r="ALW167" s="31"/>
      <c r="ALX167" s="31"/>
      <c r="ALY167" s="31"/>
      <c r="ALZ167" s="31"/>
      <c r="AMA167" s="31"/>
      <c r="AMB167" s="31"/>
      <c r="AMC167" s="31"/>
      <c r="AMD167" s="31"/>
      <c r="AME167" s="31"/>
      <c r="AMF167" s="31"/>
      <c r="AMG167" s="31"/>
      <c r="AMH167" s="31"/>
      <c r="AMI167" s="31"/>
      <c r="AMJ167" s="31"/>
      <c r="AMK167" s="31"/>
      <c r="AML167" s="31"/>
      <c r="AMM167" s="31"/>
      <c r="AMN167" s="31"/>
      <c r="AMO167" s="31"/>
      <c r="AMP167" s="31"/>
      <c r="AMQ167" s="31"/>
      <c r="AMR167" s="31"/>
      <c r="AMS167" s="31"/>
      <c r="AMT167" s="31"/>
      <c r="AMU167" s="31"/>
      <c r="AMV167" s="31"/>
      <c r="AMW167" s="31"/>
      <c r="AMX167" s="31"/>
      <c r="AMY167" s="31"/>
      <c r="AMZ167" s="31"/>
      <c r="ANA167" s="31"/>
      <c r="ANB167" s="31"/>
      <c r="ANC167" s="31"/>
      <c r="AND167" s="31"/>
      <c r="ANE167" s="31"/>
      <c r="ANF167" s="31"/>
      <c r="ANG167" s="31"/>
      <c r="ANH167" s="31"/>
      <c r="ANI167" s="31"/>
      <c r="ANJ167" s="31"/>
      <c r="ANK167" s="31"/>
      <c r="ANL167" s="31"/>
      <c r="ANM167" s="31"/>
      <c r="ANN167" s="31"/>
      <c r="ANO167" s="31"/>
      <c r="ANP167" s="31"/>
      <c r="ANQ167" s="31"/>
      <c r="ANR167" s="31"/>
      <c r="ANS167" s="31"/>
      <c r="ANT167" s="31"/>
      <c r="ANU167" s="31"/>
      <c r="ANV167" s="31"/>
      <c r="ANW167" s="31"/>
      <c r="ANX167" s="31"/>
      <c r="ANY167" s="31"/>
      <c r="ANZ167" s="31"/>
      <c r="AOA167" s="31"/>
      <c r="AOB167" s="31"/>
      <c r="AOC167" s="31"/>
      <c r="AOD167" s="31"/>
      <c r="AOE167" s="31"/>
      <c r="AOF167" s="31"/>
      <c r="AOG167" s="31"/>
      <c r="AOH167" s="31"/>
      <c r="AOI167" s="31"/>
      <c r="AOJ167" s="31"/>
      <c r="AOK167" s="31"/>
      <c r="AOL167" s="31"/>
      <c r="AOM167" s="31"/>
      <c r="AON167" s="31"/>
      <c r="AOO167" s="31"/>
      <c r="AOP167" s="31"/>
      <c r="AOQ167" s="31"/>
      <c r="AOR167" s="31"/>
      <c r="AOS167" s="31"/>
      <c r="AOT167" s="31"/>
      <c r="AOU167" s="31"/>
      <c r="AOV167" s="31"/>
      <c r="AOW167" s="31"/>
      <c r="AOX167" s="31"/>
      <c r="AOY167" s="31"/>
      <c r="AOZ167" s="31"/>
      <c r="APA167" s="31"/>
      <c r="APB167" s="31"/>
      <c r="APC167" s="31"/>
      <c r="APD167" s="31"/>
      <c r="APE167" s="31"/>
      <c r="APF167" s="31"/>
      <c r="APG167" s="31"/>
      <c r="APH167" s="31"/>
      <c r="API167" s="31"/>
      <c r="APJ167" s="31"/>
      <c r="APK167" s="31"/>
      <c r="APL167" s="31"/>
      <c r="APM167" s="31"/>
      <c r="APN167" s="31"/>
      <c r="APO167" s="31"/>
      <c r="APP167" s="31"/>
      <c r="APQ167" s="31"/>
      <c r="APR167" s="31"/>
      <c r="APS167" s="31"/>
      <c r="APT167" s="31"/>
      <c r="APU167" s="31"/>
      <c r="APV167" s="31"/>
      <c r="APW167" s="31"/>
      <c r="APX167" s="31"/>
      <c r="APY167" s="31"/>
      <c r="APZ167" s="31"/>
      <c r="AQA167" s="31"/>
      <c r="AQB167" s="31"/>
      <c r="AQC167" s="31"/>
      <c r="AQD167" s="31"/>
      <c r="AQE167" s="31"/>
      <c r="AQF167" s="31"/>
      <c r="AQG167" s="31"/>
      <c r="AQH167" s="31"/>
      <c r="AQI167" s="31"/>
      <c r="AQJ167" s="31"/>
      <c r="AQK167" s="31"/>
      <c r="AQL167" s="31"/>
      <c r="AQM167" s="31"/>
      <c r="AQN167" s="31"/>
      <c r="AQO167" s="31"/>
      <c r="AQP167" s="31"/>
      <c r="AQQ167" s="31"/>
      <c r="AQR167" s="31"/>
      <c r="AQS167" s="31"/>
      <c r="AQT167" s="31"/>
      <c r="AQU167" s="31"/>
      <c r="AQV167" s="31"/>
      <c r="AQW167" s="31"/>
      <c r="AQX167" s="31"/>
      <c r="AQY167" s="31"/>
      <c r="AQZ167" s="31"/>
      <c r="ARA167" s="31"/>
      <c r="ARB167" s="31"/>
      <c r="ARC167" s="31"/>
      <c r="ARD167" s="31"/>
      <c r="ARE167" s="31"/>
      <c r="ARF167" s="31"/>
      <c r="ARG167" s="31"/>
      <c r="ARH167" s="31"/>
      <c r="ARI167" s="31"/>
      <c r="ARJ167" s="31"/>
      <c r="ARK167" s="31"/>
      <c r="ARL167" s="31"/>
      <c r="ARM167" s="31"/>
      <c r="ARN167" s="31"/>
      <c r="ARO167" s="31"/>
      <c r="ARP167" s="31"/>
      <c r="ARQ167" s="31"/>
      <c r="ARR167" s="31"/>
      <c r="ARS167" s="31"/>
      <c r="ART167" s="31"/>
      <c r="ARU167" s="31"/>
      <c r="ARV167" s="31"/>
      <c r="ARW167" s="31"/>
      <c r="ARX167" s="31"/>
      <c r="ARY167" s="31"/>
      <c r="ARZ167" s="31"/>
      <c r="ASA167" s="31"/>
      <c r="ASB167" s="31"/>
      <c r="ASC167" s="31"/>
      <c r="ASD167" s="31"/>
      <c r="ASE167" s="31"/>
      <c r="ASF167" s="31"/>
      <c r="ASG167" s="31"/>
      <c r="ASH167" s="31"/>
      <c r="ASI167" s="31"/>
      <c r="ASJ167" s="31"/>
      <c r="ASK167" s="31"/>
      <c r="ASL167" s="31"/>
      <c r="ASM167" s="31"/>
      <c r="ASN167" s="31"/>
      <c r="ASO167" s="31"/>
      <c r="ASP167" s="31"/>
      <c r="ASQ167" s="31"/>
      <c r="ASR167" s="31"/>
      <c r="ASS167" s="31"/>
      <c r="AST167" s="31"/>
      <c r="ASU167" s="31"/>
      <c r="ASV167" s="31"/>
      <c r="ASW167" s="31"/>
      <c r="ASX167" s="31"/>
      <c r="ASY167" s="31"/>
      <c r="ASZ167" s="31"/>
      <c r="ATA167" s="31"/>
      <c r="ATB167" s="31"/>
      <c r="ATC167" s="31"/>
      <c r="ATD167" s="31"/>
      <c r="ATE167" s="31"/>
      <c r="ATF167" s="31"/>
      <c r="ATG167" s="31"/>
      <c r="ATH167" s="31"/>
      <c r="ATI167" s="31"/>
      <c r="ATJ167" s="31"/>
      <c r="ATK167" s="31"/>
      <c r="ATL167" s="31"/>
      <c r="ATM167" s="31"/>
      <c r="ATN167" s="31"/>
      <c r="ATO167" s="31"/>
      <c r="ATP167" s="31"/>
      <c r="ATQ167" s="31"/>
      <c r="ATR167" s="31"/>
      <c r="ATS167" s="31"/>
      <c r="ATT167" s="31"/>
      <c r="ATU167" s="31"/>
      <c r="ATV167" s="31"/>
      <c r="ATW167" s="31"/>
      <c r="ATX167" s="31"/>
      <c r="ATY167" s="31"/>
      <c r="ATZ167" s="31"/>
      <c r="AUA167" s="31"/>
      <c r="AUB167" s="31"/>
      <c r="AUC167" s="31"/>
      <c r="AUD167" s="31"/>
      <c r="AUE167" s="31"/>
      <c r="AUF167" s="31"/>
      <c r="AUG167" s="31"/>
      <c r="AUH167" s="31"/>
      <c r="AUI167" s="31"/>
      <c r="AUJ167" s="31"/>
      <c r="AUK167" s="31"/>
      <c r="AUL167" s="31"/>
      <c r="AUM167" s="31"/>
      <c r="AUN167" s="31"/>
      <c r="AUO167" s="31"/>
      <c r="AUP167" s="31"/>
      <c r="AUQ167" s="31"/>
      <c r="AUR167" s="31"/>
      <c r="AUS167" s="31"/>
      <c r="AUT167" s="31"/>
      <c r="AUU167" s="31"/>
      <c r="AUV167" s="31"/>
      <c r="AUW167" s="31"/>
      <c r="AUX167" s="31"/>
      <c r="AUY167" s="31"/>
      <c r="AUZ167" s="31"/>
      <c r="AVA167" s="31"/>
      <c r="AVB167" s="31"/>
      <c r="AVC167" s="31"/>
      <c r="AVD167" s="31"/>
      <c r="AVE167" s="31"/>
      <c r="AVF167" s="31"/>
      <c r="AVG167" s="31"/>
      <c r="AVH167" s="31"/>
      <c r="AVI167" s="31"/>
      <c r="AVJ167" s="31"/>
      <c r="AVK167" s="31"/>
      <c r="AVL167" s="31"/>
      <c r="AVM167" s="31"/>
      <c r="AVN167" s="31"/>
      <c r="AVO167" s="31"/>
      <c r="AVP167" s="31"/>
      <c r="AVQ167" s="31"/>
      <c r="AVR167" s="31"/>
      <c r="AVS167" s="31"/>
      <c r="AVT167" s="31"/>
      <c r="AVU167" s="31"/>
      <c r="AVV167" s="31"/>
      <c r="AVW167" s="31"/>
      <c r="AVX167" s="31"/>
      <c r="AVY167" s="31"/>
      <c r="AVZ167" s="31"/>
      <c r="AWA167" s="31"/>
      <c r="AWB167" s="31"/>
      <c r="AWC167" s="31"/>
      <c r="AWD167" s="31"/>
      <c r="AWE167" s="31"/>
      <c r="AWF167" s="31"/>
      <c r="AWG167" s="31"/>
      <c r="AWH167" s="31"/>
      <c r="AWI167" s="31"/>
      <c r="AWJ167" s="31"/>
      <c r="AWK167" s="31"/>
      <c r="AWL167" s="31"/>
      <c r="AWM167" s="31"/>
      <c r="AWN167" s="31"/>
      <c r="AWO167" s="31"/>
      <c r="AWP167" s="31"/>
      <c r="AWQ167" s="31"/>
      <c r="AWR167" s="31"/>
      <c r="AWS167" s="31"/>
      <c r="AWT167" s="31"/>
      <c r="AWU167" s="31"/>
      <c r="AWV167" s="31"/>
      <c r="AWW167" s="31"/>
      <c r="AWX167" s="31"/>
      <c r="AWY167" s="31"/>
      <c r="AWZ167" s="31"/>
      <c r="AXA167" s="31"/>
      <c r="AXB167" s="31"/>
      <c r="AXC167" s="31"/>
      <c r="AXD167" s="31"/>
      <c r="AXE167" s="31"/>
      <c r="AXF167" s="31"/>
      <c r="AXG167" s="31"/>
      <c r="AXH167" s="31"/>
      <c r="AXI167" s="31"/>
      <c r="AXJ167" s="31"/>
      <c r="AXK167" s="31"/>
      <c r="AXL167" s="31"/>
      <c r="AXM167" s="31"/>
      <c r="AXN167" s="31"/>
      <c r="AXO167" s="31"/>
      <c r="AXP167" s="31"/>
      <c r="AXQ167" s="31"/>
      <c r="AXR167" s="31"/>
      <c r="AXS167" s="31"/>
      <c r="AXT167" s="31"/>
      <c r="AXU167" s="31"/>
      <c r="AXV167" s="31"/>
      <c r="AXW167" s="31"/>
      <c r="AXX167" s="31"/>
      <c r="AXY167" s="31"/>
      <c r="AXZ167" s="31"/>
      <c r="AYA167" s="31"/>
      <c r="AYB167" s="31"/>
      <c r="AYC167" s="31"/>
      <c r="AYD167" s="31"/>
      <c r="AYE167" s="31"/>
      <c r="AYF167" s="31"/>
      <c r="AYG167" s="31"/>
      <c r="AYH167" s="31"/>
      <c r="AYI167" s="31"/>
      <c r="AYJ167" s="31"/>
      <c r="AYK167" s="31"/>
      <c r="AYL167" s="31"/>
      <c r="AYM167" s="31"/>
      <c r="AYN167" s="31"/>
      <c r="AYO167" s="31"/>
      <c r="AYP167" s="31"/>
      <c r="AYQ167" s="31"/>
      <c r="AYR167" s="31"/>
      <c r="AYS167" s="31"/>
      <c r="AYT167" s="31"/>
      <c r="AYU167" s="31"/>
      <c r="AYV167" s="31"/>
      <c r="AYW167" s="31"/>
      <c r="AYX167" s="31"/>
      <c r="AYY167" s="31"/>
      <c r="AYZ167" s="31"/>
      <c r="AZA167" s="31"/>
      <c r="AZB167" s="31"/>
      <c r="AZC167" s="31"/>
      <c r="AZD167" s="31"/>
      <c r="AZE167" s="31"/>
      <c r="AZF167" s="31"/>
      <c r="AZG167" s="31"/>
      <c r="AZH167" s="31"/>
      <c r="AZI167" s="31"/>
      <c r="AZJ167" s="31"/>
      <c r="AZK167" s="31"/>
      <c r="AZL167" s="31"/>
      <c r="AZM167" s="31"/>
      <c r="AZN167" s="31"/>
      <c r="AZO167" s="31"/>
      <c r="AZP167" s="31"/>
      <c r="AZQ167" s="31"/>
      <c r="AZR167" s="31"/>
      <c r="AZS167" s="31"/>
      <c r="AZT167" s="31"/>
      <c r="AZU167" s="31"/>
      <c r="AZV167" s="31"/>
      <c r="AZW167" s="31"/>
      <c r="AZX167" s="31"/>
      <c r="AZY167" s="31"/>
      <c r="AZZ167" s="31"/>
      <c r="BAA167" s="31"/>
      <c r="BAB167" s="31"/>
      <c r="BAC167" s="31"/>
      <c r="BAD167" s="31"/>
      <c r="BAE167" s="31"/>
      <c r="BAF167" s="31"/>
      <c r="BAG167" s="31"/>
      <c r="BAH167" s="31"/>
      <c r="BAI167" s="31"/>
      <c r="BAJ167" s="31"/>
      <c r="BAK167" s="31"/>
      <c r="BAL167" s="31"/>
      <c r="BAM167" s="31"/>
      <c r="BAN167" s="31"/>
      <c r="BAO167" s="31"/>
      <c r="BAP167" s="31"/>
      <c r="BAQ167" s="31"/>
      <c r="BAR167" s="31"/>
      <c r="BAS167" s="31"/>
      <c r="BAT167" s="31"/>
      <c r="BAU167" s="31"/>
      <c r="BAV167" s="31"/>
      <c r="BAW167" s="31"/>
      <c r="BAX167" s="31"/>
      <c r="BAY167" s="31"/>
      <c r="BAZ167" s="31"/>
      <c r="BBA167" s="31"/>
      <c r="BBB167" s="31"/>
      <c r="BBC167" s="31"/>
      <c r="BBD167" s="31"/>
      <c r="BBE167" s="31"/>
      <c r="BBF167" s="31"/>
      <c r="BBG167" s="31"/>
      <c r="BBH167" s="31"/>
      <c r="BBI167" s="31"/>
      <c r="BBJ167" s="31"/>
      <c r="BBK167" s="31"/>
      <c r="BBL167" s="31"/>
      <c r="BBM167" s="31"/>
      <c r="BBN167" s="31"/>
      <c r="BBO167" s="31"/>
      <c r="BBP167" s="31"/>
      <c r="BBQ167" s="31"/>
      <c r="BBR167" s="31"/>
      <c r="BBS167" s="31"/>
      <c r="BBT167" s="31"/>
      <c r="BBU167" s="31"/>
      <c r="BBV167" s="31"/>
      <c r="BBW167" s="31"/>
      <c r="BBX167" s="31"/>
      <c r="BBY167" s="31"/>
      <c r="BBZ167" s="31"/>
      <c r="BCA167" s="31"/>
      <c r="BCB167" s="31"/>
      <c r="BCC167" s="31"/>
      <c r="BCD167" s="31"/>
      <c r="BCE167" s="31"/>
      <c r="BCF167" s="31"/>
      <c r="BCG167" s="31"/>
      <c r="BCH167" s="31"/>
      <c r="BCI167" s="31"/>
      <c r="BCJ167" s="31"/>
      <c r="BCK167" s="31"/>
      <c r="BCL167" s="31"/>
      <c r="BCM167" s="31"/>
      <c r="BCN167" s="31"/>
      <c r="BCO167" s="31"/>
      <c r="BCP167" s="31"/>
      <c r="BCQ167" s="31"/>
      <c r="BCR167" s="31"/>
      <c r="BCS167" s="31"/>
      <c r="BCT167" s="31"/>
      <c r="BCU167" s="31"/>
      <c r="BCV167" s="31"/>
      <c r="BCW167" s="31"/>
      <c r="BCX167" s="31"/>
      <c r="BCY167" s="31"/>
      <c r="BCZ167" s="31"/>
      <c r="BDA167" s="31"/>
      <c r="BDB167" s="31"/>
      <c r="BDC167" s="31"/>
      <c r="BDD167" s="31"/>
      <c r="BDE167" s="31"/>
      <c r="BDF167" s="31"/>
      <c r="BDG167" s="31"/>
      <c r="BDH167" s="31"/>
      <c r="BDI167" s="31"/>
      <c r="BDJ167" s="31"/>
      <c r="BDK167" s="31"/>
      <c r="BDL167" s="31"/>
      <c r="BDM167" s="31"/>
      <c r="BDN167" s="31"/>
      <c r="BDO167" s="31"/>
      <c r="BDP167" s="31"/>
      <c r="BDQ167" s="31"/>
      <c r="BDR167" s="31"/>
      <c r="BDS167" s="31"/>
      <c r="BDT167" s="31"/>
      <c r="BDU167" s="31"/>
      <c r="BDV167" s="31"/>
      <c r="BDW167" s="31"/>
      <c r="BDX167" s="31"/>
      <c r="BDY167" s="31"/>
      <c r="BDZ167" s="31"/>
      <c r="BEA167" s="31"/>
      <c r="BEB167" s="31"/>
      <c r="BEC167" s="31"/>
      <c r="BED167" s="31"/>
      <c r="BEE167" s="31"/>
      <c r="BEF167" s="31"/>
      <c r="BEG167" s="31"/>
      <c r="BEH167" s="31"/>
      <c r="BEI167" s="31"/>
      <c r="BEJ167" s="31"/>
      <c r="BEK167" s="31"/>
      <c r="BEL167" s="31"/>
      <c r="BEM167" s="31"/>
      <c r="BEN167" s="31"/>
      <c r="BEO167" s="31"/>
      <c r="BEP167" s="31"/>
      <c r="BEQ167" s="31"/>
      <c r="BER167" s="31"/>
      <c r="BES167" s="31"/>
      <c r="BET167" s="31"/>
      <c r="BEU167" s="31"/>
      <c r="BEV167" s="31"/>
      <c r="BEW167" s="31"/>
      <c r="BEX167" s="31"/>
      <c r="BEY167" s="31"/>
      <c r="BEZ167" s="31"/>
      <c r="BFA167" s="31"/>
      <c r="BFB167" s="31"/>
      <c r="BFC167" s="31"/>
      <c r="BFD167" s="31"/>
      <c r="BFE167" s="31"/>
      <c r="BFF167" s="31"/>
      <c r="BFG167" s="31"/>
      <c r="BFH167" s="31"/>
      <c r="BFI167" s="31"/>
      <c r="BFJ167" s="31"/>
      <c r="BFK167" s="31"/>
      <c r="BFL167" s="31"/>
      <c r="BFM167" s="31"/>
      <c r="BFN167" s="31"/>
      <c r="BFO167" s="31"/>
      <c r="BFP167" s="31"/>
      <c r="BFQ167" s="31"/>
      <c r="BFR167" s="31"/>
      <c r="BFS167" s="31"/>
      <c r="BFT167" s="31"/>
      <c r="BFU167" s="31"/>
      <c r="BFV167" s="31"/>
      <c r="BFW167" s="31"/>
      <c r="BFX167" s="31"/>
      <c r="BFY167" s="31"/>
      <c r="BFZ167" s="31"/>
      <c r="BGA167" s="31"/>
      <c r="BGB167" s="31"/>
      <c r="BGC167" s="31"/>
      <c r="BGD167" s="31"/>
      <c r="BGE167" s="31"/>
      <c r="BGF167" s="31"/>
      <c r="BGG167" s="31"/>
      <c r="BGH167" s="31"/>
      <c r="BGI167" s="31"/>
      <c r="BGJ167" s="31"/>
      <c r="BGK167" s="31"/>
      <c r="BGL167" s="31"/>
      <c r="BGM167" s="31"/>
      <c r="BGN167" s="31"/>
      <c r="BGO167" s="31"/>
      <c r="BGP167" s="31"/>
      <c r="BGQ167" s="31"/>
      <c r="BGR167" s="31"/>
      <c r="BGS167" s="31"/>
      <c r="BGT167" s="31"/>
      <c r="BGU167" s="31"/>
      <c r="BGV167" s="31"/>
      <c r="BGW167" s="31"/>
      <c r="BGX167" s="31"/>
      <c r="BGY167" s="31"/>
      <c r="BGZ167" s="31"/>
      <c r="BHA167" s="31"/>
      <c r="BHB167" s="31"/>
      <c r="BHC167" s="31"/>
      <c r="BHD167" s="31"/>
      <c r="BHE167" s="31"/>
      <c r="BHF167" s="31"/>
      <c r="BHG167" s="31"/>
      <c r="BHH167" s="31"/>
      <c r="BHI167" s="31"/>
      <c r="BHJ167" s="31"/>
      <c r="BHK167" s="31"/>
      <c r="BHL167" s="31"/>
      <c r="BHM167" s="31"/>
      <c r="BHN167" s="31"/>
      <c r="BHO167" s="31"/>
      <c r="BHP167" s="31"/>
      <c r="BHQ167" s="31"/>
      <c r="BHR167" s="31"/>
      <c r="BHS167" s="31"/>
      <c r="BHT167" s="31"/>
      <c r="BHU167" s="31"/>
      <c r="BHV167" s="31"/>
      <c r="BHW167" s="31"/>
      <c r="BHX167" s="31"/>
      <c r="BHY167" s="31"/>
      <c r="BHZ167" s="31"/>
      <c r="BIA167" s="31"/>
      <c r="BIB167" s="31"/>
      <c r="BIC167" s="31"/>
      <c r="BID167" s="31"/>
      <c r="BIE167" s="31"/>
      <c r="BIF167" s="31"/>
      <c r="BIG167" s="31"/>
      <c r="BIH167" s="31"/>
      <c r="BII167" s="31"/>
      <c r="BIJ167" s="31"/>
      <c r="BIK167" s="31"/>
      <c r="BIL167" s="31"/>
      <c r="BIM167" s="31"/>
      <c r="BIN167" s="31"/>
      <c r="BIO167" s="31"/>
      <c r="BIP167" s="31"/>
      <c r="BIQ167" s="31"/>
      <c r="BIR167" s="31"/>
      <c r="BIS167" s="31"/>
      <c r="BIT167" s="31"/>
      <c r="BIU167" s="31"/>
      <c r="BIV167" s="31"/>
      <c r="BIW167" s="31"/>
      <c r="BIX167" s="31"/>
      <c r="BIY167" s="31"/>
      <c r="BIZ167" s="31"/>
      <c r="BJA167" s="31"/>
      <c r="BJB167" s="31"/>
      <c r="BJC167" s="31"/>
      <c r="BJD167" s="31"/>
      <c r="BJE167" s="31"/>
      <c r="BJF167" s="31"/>
      <c r="BJG167" s="31"/>
      <c r="BJH167" s="31"/>
      <c r="BJI167" s="31"/>
      <c r="BJJ167" s="31"/>
      <c r="BJK167" s="31"/>
      <c r="BJL167" s="31"/>
      <c r="BJM167" s="31"/>
      <c r="BJN167" s="31"/>
      <c r="BJO167" s="31"/>
      <c r="BJP167" s="31"/>
      <c r="BJQ167" s="31"/>
      <c r="BJR167" s="31"/>
      <c r="BJS167" s="31"/>
      <c r="BJT167" s="31"/>
      <c r="BJU167" s="31"/>
      <c r="BJV167" s="31"/>
      <c r="BJW167" s="31"/>
      <c r="BJX167" s="31"/>
      <c r="BJY167" s="31"/>
      <c r="BJZ167" s="31"/>
      <c r="BKA167" s="31"/>
      <c r="BKB167" s="31"/>
      <c r="BKC167" s="31"/>
      <c r="BKD167" s="31"/>
      <c r="BKE167" s="31"/>
      <c r="BKF167" s="31"/>
      <c r="BKG167" s="31"/>
      <c r="BKH167" s="31"/>
      <c r="BKI167" s="31"/>
      <c r="BKJ167" s="31"/>
      <c r="BKK167" s="31"/>
      <c r="BKL167" s="31"/>
      <c r="BKM167" s="31"/>
      <c r="BKN167" s="31"/>
      <c r="BKO167" s="31"/>
      <c r="BKP167" s="31"/>
      <c r="BKQ167" s="31"/>
      <c r="BKR167" s="31"/>
      <c r="BKS167" s="31"/>
      <c r="BKT167" s="31"/>
      <c r="BKU167" s="31"/>
      <c r="BKV167" s="31"/>
      <c r="BKW167" s="31"/>
      <c r="BKX167" s="31"/>
      <c r="BKY167" s="31"/>
      <c r="BKZ167" s="31"/>
      <c r="BLA167" s="31"/>
      <c r="BLB167" s="31"/>
      <c r="BLC167" s="31"/>
      <c r="BLD167" s="31"/>
      <c r="BLE167" s="31"/>
      <c r="BLF167" s="31"/>
      <c r="BLG167" s="31"/>
      <c r="BLH167" s="31"/>
      <c r="BLI167" s="31"/>
      <c r="BLJ167" s="31"/>
      <c r="BLK167" s="31"/>
      <c r="BLL167" s="31"/>
      <c r="BLM167" s="31"/>
      <c r="BLN167" s="31"/>
      <c r="BLO167" s="31"/>
      <c r="BLP167" s="31"/>
      <c r="BLQ167" s="31"/>
      <c r="BLR167" s="31"/>
      <c r="BLS167" s="31"/>
      <c r="BLT167" s="31"/>
      <c r="BLU167" s="31"/>
      <c r="BLV167" s="31"/>
      <c r="BLW167" s="31"/>
      <c r="BLX167" s="31"/>
      <c r="BLY167" s="31"/>
      <c r="BLZ167" s="31"/>
      <c r="BMA167" s="31"/>
      <c r="BMB167" s="31"/>
      <c r="BMC167" s="31"/>
      <c r="BMD167" s="31"/>
      <c r="BME167" s="31"/>
      <c r="BMF167" s="31"/>
      <c r="BMG167" s="31"/>
      <c r="BMH167" s="31"/>
      <c r="BMI167" s="31"/>
      <c r="BMJ167" s="31"/>
      <c r="BMK167" s="31"/>
      <c r="BML167" s="31"/>
      <c r="BMM167" s="31"/>
      <c r="BMN167" s="31"/>
      <c r="BMO167" s="31"/>
      <c r="BMP167" s="31"/>
      <c r="BMQ167" s="31"/>
      <c r="BMR167" s="31"/>
      <c r="BMS167" s="31"/>
      <c r="BMT167" s="31"/>
      <c r="BMU167" s="31"/>
      <c r="BMV167" s="31"/>
      <c r="BMW167" s="31"/>
      <c r="BMX167" s="31"/>
      <c r="BMY167" s="31"/>
      <c r="BMZ167" s="31"/>
      <c r="BNA167" s="31"/>
      <c r="BNB167" s="31"/>
      <c r="BNC167" s="31"/>
      <c r="BND167" s="31"/>
      <c r="BNE167" s="31"/>
      <c r="BNF167" s="31"/>
      <c r="BNG167" s="31"/>
      <c r="BNH167" s="31"/>
      <c r="BNI167" s="31"/>
      <c r="BNJ167" s="31"/>
      <c r="BNK167" s="31"/>
      <c r="BNL167" s="31"/>
      <c r="BNM167" s="31"/>
      <c r="BNN167" s="31"/>
      <c r="BNO167" s="31"/>
      <c r="BNP167" s="31"/>
      <c r="BNQ167" s="31"/>
      <c r="BNR167" s="31"/>
      <c r="BNS167" s="31"/>
      <c r="BNT167" s="31"/>
      <c r="BNU167" s="31"/>
      <c r="BNV167" s="31"/>
      <c r="BNW167" s="31"/>
      <c r="BNX167" s="31"/>
      <c r="BNY167" s="31"/>
      <c r="BNZ167" s="31"/>
      <c r="BOA167" s="31"/>
      <c r="BOB167" s="31"/>
      <c r="BOC167" s="31"/>
      <c r="BOD167" s="31"/>
      <c r="BOE167" s="31"/>
      <c r="BOF167" s="31"/>
      <c r="BOG167" s="31"/>
      <c r="BOH167" s="31"/>
      <c r="BOI167" s="31"/>
      <c r="BOJ167" s="31"/>
      <c r="BOK167" s="31"/>
      <c r="BOL167" s="31"/>
      <c r="BOM167" s="31"/>
      <c r="BON167" s="31"/>
      <c r="BOO167" s="31"/>
      <c r="BOP167" s="31"/>
      <c r="BOQ167" s="31"/>
      <c r="BOR167" s="31"/>
      <c r="BOS167" s="31"/>
      <c r="BOT167" s="31"/>
      <c r="BOU167" s="31"/>
      <c r="BOV167" s="31"/>
      <c r="BOW167" s="31"/>
      <c r="BOX167" s="31"/>
      <c r="BOY167" s="31"/>
      <c r="BOZ167" s="31"/>
      <c r="BPA167" s="31"/>
      <c r="BPB167" s="31"/>
      <c r="BPC167" s="31"/>
      <c r="BPD167" s="31"/>
      <c r="BPE167" s="31"/>
      <c r="BPF167" s="31"/>
      <c r="BPG167" s="31"/>
      <c r="BPH167" s="31"/>
      <c r="BPI167" s="31"/>
      <c r="BPJ167" s="31"/>
      <c r="BPK167" s="31"/>
      <c r="BPL167" s="31"/>
      <c r="BPM167" s="31"/>
      <c r="BPN167" s="31"/>
      <c r="BPO167" s="31"/>
      <c r="BPP167" s="31"/>
      <c r="BPQ167" s="31"/>
      <c r="BPR167" s="31"/>
      <c r="BPS167" s="31"/>
      <c r="BPT167" s="31"/>
      <c r="BPU167" s="31"/>
      <c r="BPV167" s="31"/>
      <c r="BPW167" s="31"/>
      <c r="BPX167" s="31"/>
      <c r="BPY167" s="31"/>
      <c r="BPZ167" s="31"/>
      <c r="BQA167" s="31"/>
      <c r="BQB167" s="31"/>
      <c r="BQC167" s="31"/>
      <c r="BQD167" s="31"/>
      <c r="BQE167" s="31"/>
      <c r="BQF167" s="31"/>
      <c r="BQG167" s="31"/>
      <c r="BQH167" s="31"/>
      <c r="BQI167" s="31"/>
      <c r="BQJ167" s="31"/>
      <c r="BQK167" s="31"/>
      <c r="BQL167" s="31"/>
      <c r="BQM167" s="31"/>
      <c r="BQN167" s="31"/>
      <c r="BQO167" s="31"/>
      <c r="BQP167" s="31"/>
      <c r="BQQ167" s="31"/>
      <c r="BQR167" s="31"/>
      <c r="BQS167" s="31"/>
      <c r="BQT167" s="31"/>
      <c r="BQU167" s="31"/>
      <c r="BQV167" s="31"/>
      <c r="BQW167" s="31"/>
      <c r="BQX167" s="31"/>
      <c r="BQY167" s="31"/>
      <c r="BQZ167" s="31"/>
      <c r="BRA167" s="31"/>
      <c r="BRB167" s="31"/>
      <c r="BRC167" s="31"/>
      <c r="BRD167" s="31"/>
      <c r="BRE167" s="31"/>
      <c r="BRF167" s="31"/>
      <c r="BRG167" s="31"/>
      <c r="BRH167" s="31"/>
      <c r="BRI167" s="31"/>
      <c r="BRJ167" s="31"/>
      <c r="BRK167" s="31"/>
      <c r="BRL167" s="31"/>
      <c r="BRM167" s="31"/>
      <c r="BRN167" s="31"/>
      <c r="BRO167" s="31"/>
      <c r="BRP167" s="31"/>
      <c r="BRQ167" s="31"/>
      <c r="BRR167" s="31"/>
      <c r="BRS167" s="31"/>
      <c r="BRT167" s="31"/>
      <c r="BRU167" s="31"/>
      <c r="BRV167" s="31"/>
      <c r="BRW167" s="31"/>
      <c r="BRX167" s="31"/>
      <c r="BRY167" s="31"/>
      <c r="BRZ167" s="31"/>
      <c r="BSA167" s="31"/>
      <c r="BSB167" s="31"/>
      <c r="BSC167" s="31"/>
      <c r="BSD167" s="31"/>
      <c r="BSE167" s="31"/>
      <c r="BSF167" s="31"/>
      <c r="BSG167" s="31"/>
      <c r="BSH167" s="31"/>
      <c r="BSI167" s="31"/>
      <c r="BSJ167" s="31"/>
      <c r="BSK167" s="31"/>
      <c r="BSL167" s="31"/>
      <c r="BSM167" s="31"/>
      <c r="BSN167" s="31"/>
      <c r="BSO167" s="31"/>
      <c r="BSP167" s="31"/>
      <c r="BSQ167" s="31"/>
      <c r="BSR167" s="31"/>
      <c r="BSS167" s="31"/>
      <c r="BST167" s="31"/>
      <c r="BSU167" s="31"/>
      <c r="BSV167" s="31"/>
      <c r="BSW167" s="31"/>
      <c r="BSX167" s="31"/>
      <c r="BSY167" s="31"/>
      <c r="BSZ167" s="31"/>
      <c r="BTA167" s="31"/>
      <c r="BTB167" s="31"/>
      <c r="BTC167" s="31"/>
      <c r="BTD167" s="31"/>
      <c r="BTE167" s="31"/>
      <c r="BTF167" s="31"/>
      <c r="BTG167" s="31"/>
      <c r="BTH167" s="31"/>
      <c r="BTI167" s="31"/>
      <c r="BTJ167" s="31"/>
      <c r="BTK167" s="31"/>
      <c r="BTL167" s="31"/>
      <c r="BTM167" s="31"/>
      <c r="BTN167" s="31"/>
      <c r="BTO167" s="31"/>
      <c r="BTP167" s="31"/>
      <c r="BTQ167" s="31"/>
      <c r="BTR167" s="31"/>
      <c r="BTS167" s="31"/>
      <c r="BTT167" s="31"/>
      <c r="BTU167" s="31"/>
      <c r="BTV167" s="31"/>
      <c r="BTW167" s="31"/>
      <c r="BTX167" s="31"/>
      <c r="BTY167" s="31"/>
      <c r="BTZ167" s="31"/>
      <c r="BUA167" s="31"/>
      <c r="BUB167" s="31"/>
      <c r="BUC167" s="31"/>
      <c r="BUD167" s="31"/>
      <c r="BUE167" s="31"/>
      <c r="BUF167" s="31"/>
      <c r="BUG167" s="31"/>
      <c r="BUH167" s="31"/>
      <c r="BUI167" s="31"/>
      <c r="BUJ167" s="31"/>
      <c r="BUK167" s="31"/>
      <c r="BUL167" s="31"/>
      <c r="BUM167" s="31"/>
      <c r="BUN167" s="31"/>
      <c r="BUO167" s="31"/>
      <c r="BUP167" s="31"/>
      <c r="BUQ167" s="31"/>
      <c r="BUR167" s="31"/>
      <c r="BUS167" s="31"/>
      <c r="BUT167" s="31"/>
      <c r="BUU167" s="31"/>
      <c r="BUV167" s="31"/>
      <c r="BUW167" s="31"/>
      <c r="BUX167" s="31"/>
      <c r="BUY167" s="31"/>
      <c r="BUZ167" s="31"/>
      <c r="BVA167" s="31"/>
      <c r="BVB167" s="31"/>
      <c r="BVC167" s="31"/>
      <c r="BVD167" s="31"/>
      <c r="BVE167" s="31"/>
      <c r="BVF167" s="31"/>
      <c r="BVG167" s="31"/>
      <c r="BVH167" s="31"/>
      <c r="BVI167" s="31"/>
      <c r="BVJ167" s="31"/>
      <c r="BVK167" s="31"/>
      <c r="BVL167" s="31"/>
      <c r="BVM167" s="31"/>
      <c r="BVN167" s="31"/>
      <c r="BVO167" s="31"/>
      <c r="BVP167" s="31"/>
      <c r="BVQ167" s="31"/>
      <c r="BVR167" s="31"/>
      <c r="BVS167" s="31"/>
      <c r="BVT167" s="31"/>
      <c r="BVU167" s="31"/>
      <c r="BVV167" s="31"/>
      <c r="BVW167" s="31"/>
      <c r="BVX167" s="31"/>
      <c r="BVY167" s="31"/>
      <c r="BVZ167" s="31"/>
      <c r="BWA167" s="31"/>
      <c r="BWB167" s="31"/>
      <c r="BWC167" s="31"/>
      <c r="BWD167" s="31"/>
      <c r="BWE167" s="31"/>
      <c r="BWF167" s="31"/>
      <c r="BWG167" s="31"/>
      <c r="BWH167" s="31"/>
      <c r="BWI167" s="31"/>
      <c r="BWJ167" s="31"/>
      <c r="BWK167" s="31"/>
      <c r="BWL167" s="31"/>
      <c r="BWM167" s="31"/>
      <c r="BWN167" s="31"/>
      <c r="BWO167" s="31"/>
      <c r="BWP167" s="31"/>
      <c r="BWQ167" s="31"/>
      <c r="BWR167" s="31"/>
      <c r="BWS167" s="31"/>
      <c r="BWT167" s="31"/>
      <c r="BWU167" s="31"/>
      <c r="BWV167" s="31"/>
      <c r="BWW167" s="31"/>
      <c r="BWX167" s="31"/>
      <c r="BWY167" s="31"/>
      <c r="BWZ167" s="31"/>
      <c r="BXA167" s="31"/>
      <c r="BXB167" s="31"/>
      <c r="BXC167" s="31"/>
      <c r="BXD167" s="31"/>
      <c r="BXE167" s="31"/>
      <c r="BXF167" s="31"/>
      <c r="BXG167" s="31"/>
      <c r="BXH167" s="31"/>
      <c r="BXI167" s="31"/>
      <c r="BXJ167" s="31"/>
      <c r="BXK167" s="31"/>
      <c r="BXL167" s="31"/>
      <c r="BXM167" s="31"/>
      <c r="BXN167" s="31"/>
      <c r="BXO167" s="31"/>
      <c r="BXP167" s="31"/>
      <c r="BXQ167" s="31"/>
      <c r="BXR167" s="31"/>
      <c r="BXS167" s="31"/>
      <c r="BXT167" s="31"/>
      <c r="BXU167" s="31"/>
      <c r="BXV167" s="31"/>
      <c r="BXW167" s="31"/>
      <c r="BXX167" s="31"/>
      <c r="BXY167" s="31"/>
      <c r="BXZ167" s="31"/>
      <c r="BYA167" s="31"/>
      <c r="BYB167" s="31"/>
      <c r="BYC167" s="31"/>
      <c r="BYD167" s="31"/>
      <c r="BYE167" s="31"/>
      <c r="BYF167" s="31"/>
      <c r="BYG167" s="31"/>
      <c r="BYH167" s="31"/>
      <c r="BYI167" s="31"/>
      <c r="BYJ167" s="31"/>
      <c r="BYK167" s="31"/>
      <c r="BYL167" s="31"/>
      <c r="BYM167" s="31"/>
      <c r="BYN167" s="31"/>
      <c r="BYO167" s="31"/>
      <c r="BYP167" s="31"/>
      <c r="BYQ167" s="31"/>
      <c r="BYR167" s="31"/>
      <c r="BYS167" s="31"/>
      <c r="BYT167" s="31"/>
      <c r="BYU167" s="31"/>
      <c r="BYV167" s="31"/>
      <c r="BYW167" s="31"/>
      <c r="BYX167" s="31"/>
      <c r="BYY167" s="31"/>
      <c r="BYZ167" s="31"/>
      <c r="BZA167" s="31"/>
      <c r="BZB167" s="31"/>
      <c r="BZC167" s="31"/>
      <c r="BZD167" s="31"/>
      <c r="BZE167" s="31"/>
      <c r="BZF167" s="31"/>
      <c r="BZG167" s="31"/>
      <c r="BZH167" s="31"/>
      <c r="BZI167" s="31"/>
      <c r="BZJ167" s="31"/>
      <c r="BZK167" s="31"/>
      <c r="BZL167" s="31"/>
      <c r="BZM167" s="31"/>
      <c r="BZN167" s="31"/>
      <c r="BZO167" s="31"/>
      <c r="BZP167" s="31"/>
      <c r="BZQ167" s="31"/>
      <c r="BZR167" s="31"/>
      <c r="BZS167" s="31"/>
      <c r="BZT167" s="31"/>
      <c r="BZU167" s="31"/>
      <c r="BZV167" s="31"/>
      <c r="BZW167" s="31"/>
      <c r="BZX167" s="31"/>
      <c r="BZY167" s="31"/>
      <c r="BZZ167" s="31"/>
      <c r="CAA167" s="31"/>
      <c r="CAB167" s="31"/>
      <c r="CAC167" s="31"/>
      <c r="CAD167" s="31"/>
      <c r="CAE167" s="31"/>
      <c r="CAF167" s="31"/>
      <c r="CAG167" s="31"/>
      <c r="CAH167" s="31"/>
      <c r="CAI167" s="31"/>
      <c r="CAJ167" s="31"/>
      <c r="CAK167" s="31"/>
      <c r="CAL167" s="31"/>
      <c r="CAM167" s="31"/>
      <c r="CAN167" s="31"/>
      <c r="CAO167" s="31"/>
      <c r="CAP167" s="31"/>
      <c r="CAQ167" s="31"/>
      <c r="CAR167" s="31"/>
      <c r="CAS167" s="31"/>
      <c r="CAT167" s="31"/>
      <c r="CAU167" s="31"/>
      <c r="CAV167" s="31"/>
      <c r="CAW167" s="31"/>
      <c r="CAX167" s="31"/>
      <c r="CAY167" s="31"/>
      <c r="CAZ167" s="31"/>
      <c r="CBA167" s="31"/>
      <c r="CBB167" s="31"/>
      <c r="CBC167" s="31"/>
      <c r="CBD167" s="31"/>
      <c r="CBE167" s="31"/>
      <c r="CBF167" s="31"/>
      <c r="CBG167" s="31"/>
      <c r="CBH167" s="31"/>
      <c r="CBI167" s="31"/>
      <c r="CBJ167" s="31"/>
      <c r="CBK167" s="31"/>
      <c r="CBL167" s="31"/>
      <c r="CBM167" s="31"/>
      <c r="CBN167" s="31"/>
      <c r="CBO167" s="31"/>
      <c r="CBP167" s="31"/>
      <c r="CBQ167" s="31"/>
      <c r="CBR167" s="31"/>
      <c r="CBS167" s="31"/>
      <c r="CBT167" s="31"/>
      <c r="CBU167" s="31"/>
      <c r="CBV167" s="31"/>
      <c r="CBW167" s="31"/>
      <c r="CBX167" s="31"/>
      <c r="CBY167" s="31"/>
      <c r="CBZ167" s="31"/>
      <c r="CCA167" s="31"/>
      <c r="CCB167" s="31"/>
      <c r="CCC167" s="31"/>
      <c r="CCD167" s="31"/>
      <c r="CCE167" s="31"/>
      <c r="CCF167" s="31"/>
      <c r="CCG167" s="31"/>
      <c r="CCH167" s="31"/>
      <c r="CCI167" s="31"/>
      <c r="CCJ167" s="31"/>
      <c r="CCK167" s="31"/>
      <c r="CCL167" s="31"/>
      <c r="CCM167" s="31"/>
      <c r="CCN167" s="31"/>
      <c r="CCO167" s="31"/>
      <c r="CCP167" s="31"/>
      <c r="CCQ167" s="31"/>
      <c r="CCR167" s="31"/>
      <c r="CCS167" s="31"/>
      <c r="CCT167" s="31"/>
      <c r="CCU167" s="31"/>
      <c r="CCV167" s="31"/>
      <c r="CCW167" s="31"/>
      <c r="CCX167" s="31"/>
      <c r="CCY167" s="31"/>
      <c r="CCZ167" s="31"/>
      <c r="CDA167" s="31"/>
      <c r="CDB167" s="31"/>
      <c r="CDC167" s="31"/>
      <c r="CDD167" s="31"/>
      <c r="CDE167" s="31"/>
      <c r="CDF167" s="31"/>
      <c r="CDG167" s="31"/>
      <c r="CDH167" s="31"/>
      <c r="CDI167" s="31"/>
      <c r="CDJ167" s="31"/>
      <c r="CDK167" s="31"/>
      <c r="CDL167" s="31"/>
      <c r="CDM167" s="31"/>
      <c r="CDN167" s="31"/>
      <c r="CDO167" s="31"/>
      <c r="CDP167" s="31"/>
      <c r="CDQ167" s="31"/>
      <c r="CDR167" s="31"/>
      <c r="CDS167" s="31"/>
      <c r="CDT167" s="31"/>
      <c r="CDU167" s="31"/>
      <c r="CDV167" s="31"/>
      <c r="CDW167" s="31"/>
      <c r="CDX167" s="31"/>
      <c r="CDY167" s="31"/>
      <c r="CDZ167" s="31"/>
      <c r="CEA167" s="31"/>
      <c r="CEB167" s="31"/>
      <c r="CEC167" s="31"/>
      <c r="CED167" s="31"/>
      <c r="CEE167" s="31"/>
      <c r="CEF167" s="31"/>
      <c r="CEG167" s="31"/>
      <c r="CEH167" s="31"/>
      <c r="CEI167" s="31"/>
      <c r="CEJ167" s="31"/>
      <c r="CEK167" s="31"/>
      <c r="CEL167" s="31"/>
      <c r="CEM167" s="31"/>
      <c r="CEN167" s="31"/>
      <c r="CEO167" s="31"/>
      <c r="CEP167" s="31"/>
      <c r="CEQ167" s="31"/>
      <c r="CER167" s="31"/>
      <c r="CES167" s="31"/>
      <c r="CET167" s="31"/>
      <c r="CEU167" s="31"/>
      <c r="CEV167" s="31"/>
      <c r="CEW167" s="31"/>
      <c r="CEX167" s="31"/>
      <c r="CEY167" s="31"/>
      <c r="CEZ167" s="31"/>
      <c r="CFA167" s="31"/>
      <c r="CFB167" s="31"/>
      <c r="CFC167" s="31"/>
      <c r="CFD167" s="31"/>
      <c r="CFE167" s="31"/>
      <c r="CFF167" s="31"/>
      <c r="CFG167" s="31"/>
      <c r="CFH167" s="31"/>
      <c r="CFI167" s="31"/>
      <c r="CFJ167" s="31"/>
      <c r="CFK167" s="31"/>
      <c r="CFL167" s="31"/>
      <c r="CFM167" s="31"/>
      <c r="CFN167" s="31"/>
      <c r="CFO167" s="31"/>
      <c r="CFP167" s="31"/>
      <c r="CFQ167" s="31"/>
      <c r="CFR167" s="31"/>
      <c r="CFS167" s="31"/>
      <c r="CFT167" s="31"/>
      <c r="CFU167" s="31"/>
      <c r="CFV167" s="31"/>
      <c r="CFW167" s="31"/>
      <c r="CFX167" s="31"/>
      <c r="CFY167" s="31"/>
      <c r="CFZ167" s="31"/>
      <c r="CGA167" s="31"/>
      <c r="CGB167" s="31"/>
      <c r="CGC167" s="31"/>
      <c r="CGD167" s="31"/>
      <c r="CGE167" s="31"/>
      <c r="CGF167" s="31"/>
      <c r="CGG167" s="31"/>
      <c r="CGH167" s="31"/>
      <c r="CGI167" s="31"/>
      <c r="CGJ167" s="31"/>
      <c r="CGK167" s="31"/>
      <c r="CGL167" s="31"/>
      <c r="CGM167" s="31"/>
      <c r="CGN167" s="31"/>
      <c r="CGO167" s="31"/>
      <c r="CGP167" s="31"/>
      <c r="CGQ167" s="31"/>
      <c r="CGR167" s="31"/>
      <c r="CGS167" s="31"/>
      <c r="CGT167" s="31"/>
      <c r="CGU167" s="31"/>
      <c r="CGV167" s="31"/>
      <c r="CGW167" s="31"/>
      <c r="CGX167" s="31"/>
      <c r="CGY167" s="31"/>
      <c r="CGZ167" s="31"/>
      <c r="CHA167" s="31"/>
      <c r="CHB167" s="31"/>
      <c r="CHC167" s="31"/>
      <c r="CHD167" s="31"/>
      <c r="CHE167" s="31"/>
      <c r="CHF167" s="31"/>
      <c r="CHG167" s="31"/>
      <c r="CHH167" s="31"/>
      <c r="CHI167" s="31"/>
      <c r="CHJ167" s="31"/>
      <c r="CHK167" s="31"/>
      <c r="CHL167" s="31"/>
      <c r="CHM167" s="31"/>
      <c r="CHN167" s="31"/>
      <c r="CHO167" s="31"/>
      <c r="CHP167" s="31"/>
      <c r="CHQ167" s="31"/>
      <c r="CHR167" s="31"/>
      <c r="CHS167" s="31"/>
      <c r="CHT167" s="31"/>
      <c r="CHU167" s="31"/>
      <c r="CHV167" s="31"/>
      <c r="CHW167" s="31"/>
      <c r="CHX167" s="31"/>
      <c r="CHY167" s="31"/>
      <c r="CHZ167" s="31"/>
      <c r="CIA167" s="31"/>
      <c r="CIB167" s="31"/>
      <c r="CIC167" s="31"/>
      <c r="CID167" s="31"/>
      <c r="CIE167" s="31"/>
      <c r="CIF167" s="31"/>
      <c r="CIG167" s="31"/>
      <c r="CIH167" s="31"/>
      <c r="CII167" s="31"/>
      <c r="CIJ167" s="31"/>
      <c r="CIK167" s="31"/>
      <c r="CIL167" s="31"/>
      <c r="CIM167" s="31"/>
      <c r="CIN167" s="31"/>
      <c r="CIO167" s="31"/>
      <c r="CIP167" s="31"/>
      <c r="CIQ167" s="31"/>
      <c r="CIR167" s="31"/>
      <c r="CIS167" s="31"/>
      <c r="CIT167" s="31"/>
      <c r="CIU167" s="31"/>
      <c r="CIV167" s="31"/>
      <c r="CIW167" s="31"/>
      <c r="CIX167" s="31"/>
      <c r="CIY167" s="31"/>
      <c r="CIZ167" s="31"/>
      <c r="CJA167" s="31"/>
      <c r="CJB167" s="31"/>
      <c r="CJC167" s="31"/>
      <c r="CJD167" s="31"/>
      <c r="CJE167" s="31"/>
      <c r="CJF167" s="31"/>
      <c r="CJG167" s="31"/>
      <c r="CJH167" s="31"/>
      <c r="CJI167" s="31"/>
      <c r="CJJ167" s="31"/>
      <c r="CJK167" s="31"/>
      <c r="CJL167" s="31"/>
      <c r="CJM167" s="31"/>
      <c r="CJN167" s="31"/>
      <c r="CJO167" s="31"/>
      <c r="CJP167" s="31"/>
      <c r="CJQ167" s="31"/>
      <c r="CJR167" s="31"/>
      <c r="CJS167" s="31"/>
      <c r="CJT167" s="31"/>
      <c r="CJU167" s="31"/>
      <c r="CJV167" s="31"/>
      <c r="CJW167" s="31"/>
      <c r="CJX167" s="31"/>
      <c r="CJY167" s="31"/>
      <c r="CJZ167" s="31"/>
      <c r="CKA167" s="31"/>
      <c r="CKB167" s="31"/>
      <c r="CKC167" s="31"/>
      <c r="CKD167" s="31"/>
      <c r="CKE167" s="31"/>
      <c r="CKF167" s="31"/>
      <c r="CKG167" s="31"/>
      <c r="CKH167" s="31"/>
      <c r="CKI167" s="31"/>
      <c r="CKJ167" s="31"/>
      <c r="CKK167" s="31"/>
      <c r="CKL167" s="31"/>
      <c r="CKM167" s="31"/>
      <c r="CKN167" s="31"/>
      <c r="CKO167" s="31"/>
      <c r="CKP167" s="31"/>
      <c r="CKQ167" s="31"/>
      <c r="CKR167" s="31"/>
      <c r="CKS167" s="31"/>
      <c r="CKT167" s="31"/>
      <c r="CKU167" s="31"/>
      <c r="CKV167" s="31"/>
      <c r="CKW167" s="31"/>
      <c r="CKX167" s="31"/>
      <c r="CKY167" s="31"/>
      <c r="CKZ167" s="31"/>
      <c r="CLA167" s="31"/>
      <c r="CLB167" s="31"/>
      <c r="CLC167" s="31"/>
      <c r="CLD167" s="31"/>
      <c r="CLE167" s="31"/>
      <c r="CLF167" s="31"/>
      <c r="CLG167" s="31"/>
      <c r="CLH167" s="31"/>
      <c r="CLI167" s="31"/>
      <c r="CLJ167" s="31"/>
      <c r="CLK167" s="31"/>
      <c r="CLL167" s="31"/>
      <c r="CLM167" s="31"/>
      <c r="CLN167" s="31"/>
      <c r="CLO167" s="31"/>
      <c r="CLP167" s="31"/>
      <c r="CLQ167" s="31"/>
      <c r="CLR167" s="31"/>
      <c r="CLS167" s="31"/>
      <c r="CLT167" s="31"/>
      <c r="CLU167" s="31"/>
      <c r="CLV167" s="31"/>
      <c r="CLW167" s="31"/>
      <c r="CLX167" s="31"/>
      <c r="CLY167" s="31"/>
      <c r="CLZ167" s="31"/>
      <c r="CMA167" s="31"/>
      <c r="CMB167" s="31"/>
      <c r="CMC167" s="31"/>
      <c r="CMD167" s="31"/>
      <c r="CME167" s="31"/>
      <c r="CMF167" s="31"/>
      <c r="CMG167" s="31"/>
      <c r="CMH167" s="31"/>
      <c r="CMI167" s="31"/>
      <c r="CMJ167" s="31"/>
      <c r="CMK167" s="31"/>
      <c r="CML167" s="31"/>
      <c r="CMM167" s="31"/>
      <c r="CMN167" s="31"/>
      <c r="CMO167" s="31"/>
      <c r="CMP167" s="31"/>
      <c r="CMQ167" s="31"/>
      <c r="CMR167" s="31"/>
      <c r="CMS167" s="31"/>
      <c r="CMT167" s="31"/>
      <c r="CMU167" s="31"/>
      <c r="CMV167" s="31"/>
      <c r="CMW167" s="31"/>
      <c r="CMX167" s="31"/>
      <c r="CMY167" s="31"/>
      <c r="CMZ167" s="31"/>
      <c r="CNA167" s="31"/>
      <c r="CNB167" s="31"/>
      <c r="CNC167" s="31"/>
      <c r="CND167" s="31"/>
      <c r="CNE167" s="31"/>
      <c r="CNF167" s="31"/>
      <c r="CNG167" s="31"/>
      <c r="CNH167" s="31"/>
      <c r="CNI167" s="31"/>
      <c r="CNJ167" s="31"/>
      <c r="CNK167" s="31"/>
      <c r="CNL167" s="31"/>
      <c r="CNM167" s="31"/>
      <c r="CNN167" s="31"/>
      <c r="CNO167" s="31"/>
      <c r="CNP167" s="31"/>
      <c r="CNQ167" s="31"/>
      <c r="CNR167" s="31"/>
      <c r="CNS167" s="31"/>
      <c r="CNT167" s="31"/>
      <c r="CNU167" s="31"/>
      <c r="CNV167" s="31"/>
      <c r="CNW167" s="31"/>
      <c r="CNX167" s="31"/>
      <c r="CNY167" s="31"/>
      <c r="CNZ167" s="31"/>
      <c r="COA167" s="31"/>
      <c r="COB167" s="31"/>
      <c r="COC167" s="31"/>
      <c r="COD167" s="31"/>
      <c r="COE167" s="31"/>
      <c r="COF167" s="31"/>
      <c r="COG167" s="31"/>
      <c r="COH167" s="31"/>
      <c r="COI167" s="31"/>
      <c r="COJ167" s="31"/>
      <c r="COK167" s="31"/>
      <c r="COL167" s="31"/>
      <c r="COM167" s="31"/>
      <c r="CON167" s="31"/>
      <c r="COO167" s="31"/>
      <c r="COP167" s="31"/>
      <c r="COQ167" s="31"/>
      <c r="COR167" s="31"/>
      <c r="COS167" s="31"/>
      <c r="COT167" s="31"/>
      <c r="COU167" s="31"/>
      <c r="COV167" s="31"/>
      <c r="COW167" s="31"/>
      <c r="COX167" s="31"/>
      <c r="COY167" s="31"/>
      <c r="COZ167" s="31"/>
      <c r="CPA167" s="31"/>
      <c r="CPB167" s="31"/>
      <c r="CPC167" s="31"/>
      <c r="CPD167" s="31"/>
      <c r="CPE167" s="31"/>
      <c r="CPF167" s="31"/>
      <c r="CPG167" s="31"/>
      <c r="CPH167" s="31"/>
      <c r="CPI167" s="31"/>
      <c r="CPJ167" s="31"/>
      <c r="CPK167" s="31"/>
      <c r="CPL167" s="31"/>
      <c r="CPM167" s="31"/>
      <c r="CPN167" s="31"/>
      <c r="CPO167" s="31"/>
      <c r="CPP167" s="31"/>
      <c r="CPQ167" s="31"/>
      <c r="CPR167" s="31"/>
      <c r="CPS167" s="31"/>
      <c r="CPT167" s="31"/>
      <c r="CPU167" s="31"/>
      <c r="CPV167" s="31"/>
      <c r="CPW167" s="31"/>
      <c r="CPX167" s="31"/>
      <c r="CPY167" s="31"/>
      <c r="CPZ167" s="31"/>
      <c r="CQA167" s="31"/>
      <c r="CQB167" s="31"/>
      <c r="CQC167" s="31"/>
      <c r="CQD167" s="31"/>
      <c r="CQE167" s="31"/>
      <c r="CQF167" s="31"/>
      <c r="CQG167" s="31"/>
      <c r="CQH167" s="31"/>
      <c r="CQI167" s="31"/>
      <c r="CQJ167" s="31"/>
      <c r="CQK167" s="31"/>
      <c r="CQL167" s="31"/>
      <c r="CQM167" s="31"/>
      <c r="CQN167" s="31"/>
      <c r="CQO167" s="31"/>
      <c r="CQP167" s="31"/>
      <c r="CQQ167" s="31"/>
      <c r="CQR167" s="31"/>
      <c r="CQS167" s="31"/>
      <c r="CQT167" s="31"/>
      <c r="CQU167" s="31"/>
      <c r="CQV167" s="31"/>
      <c r="CQW167" s="31"/>
      <c r="CQX167" s="31"/>
      <c r="CQY167" s="31"/>
      <c r="CQZ167" s="31"/>
      <c r="CRA167" s="31"/>
      <c r="CRB167" s="31"/>
      <c r="CRC167" s="31"/>
      <c r="CRD167" s="31"/>
      <c r="CRE167" s="31"/>
      <c r="CRF167" s="31"/>
      <c r="CRG167" s="31"/>
      <c r="CRH167" s="31"/>
      <c r="CRI167" s="31"/>
      <c r="CRJ167" s="31"/>
      <c r="CRK167" s="31"/>
      <c r="CRL167" s="31"/>
      <c r="CRM167" s="31"/>
      <c r="CRN167" s="31"/>
      <c r="CRO167" s="31"/>
      <c r="CRP167" s="31"/>
      <c r="CRQ167" s="31"/>
      <c r="CRR167" s="31"/>
      <c r="CRS167" s="31"/>
      <c r="CRT167" s="31"/>
      <c r="CRU167" s="31"/>
      <c r="CRV167" s="31"/>
      <c r="CRW167" s="31"/>
      <c r="CRX167" s="31"/>
      <c r="CRY167" s="31"/>
      <c r="CRZ167" s="31"/>
      <c r="CSA167" s="31"/>
      <c r="CSB167" s="31"/>
      <c r="CSC167" s="31"/>
      <c r="CSD167" s="31"/>
      <c r="CSE167" s="31"/>
      <c r="CSF167" s="31"/>
      <c r="CSG167" s="31"/>
      <c r="CSH167" s="31"/>
      <c r="CSI167" s="31"/>
      <c r="CSJ167" s="31"/>
      <c r="CSK167" s="31"/>
      <c r="CSL167" s="31"/>
      <c r="CSM167" s="31"/>
      <c r="CSN167" s="31"/>
      <c r="CSO167" s="31"/>
      <c r="CSP167" s="31"/>
      <c r="CSQ167" s="31"/>
      <c r="CSR167" s="31"/>
      <c r="CSS167" s="31"/>
      <c r="CST167" s="31"/>
      <c r="CSU167" s="31"/>
      <c r="CSV167" s="31"/>
      <c r="CSW167" s="31"/>
      <c r="CSX167" s="31"/>
      <c r="CSY167" s="31"/>
      <c r="CSZ167" s="31"/>
      <c r="CTA167" s="31"/>
      <c r="CTB167" s="31"/>
      <c r="CTC167" s="31"/>
      <c r="CTD167" s="31"/>
      <c r="CTE167" s="31"/>
      <c r="CTF167" s="31"/>
      <c r="CTG167" s="31"/>
      <c r="CTH167" s="31"/>
      <c r="CTI167" s="31"/>
      <c r="CTJ167" s="31"/>
      <c r="CTK167" s="31"/>
      <c r="CTL167" s="31"/>
      <c r="CTM167" s="31"/>
      <c r="CTN167" s="31"/>
      <c r="CTO167" s="31"/>
      <c r="CTP167" s="31"/>
      <c r="CTQ167" s="31"/>
      <c r="CTR167" s="31"/>
      <c r="CTS167" s="31"/>
      <c r="CTT167" s="31"/>
      <c r="CTU167" s="31"/>
      <c r="CTV167" s="31"/>
      <c r="CTW167" s="31"/>
      <c r="CTX167" s="31"/>
      <c r="CTY167" s="31"/>
      <c r="CTZ167" s="31"/>
      <c r="CUA167" s="31"/>
      <c r="CUB167" s="31"/>
      <c r="CUC167" s="31"/>
      <c r="CUD167" s="31"/>
      <c r="CUE167" s="31"/>
      <c r="CUF167" s="31"/>
      <c r="CUG167" s="31"/>
      <c r="CUH167" s="31"/>
      <c r="CUI167" s="31"/>
      <c r="CUJ167" s="31"/>
      <c r="CUK167" s="31"/>
      <c r="CUL167" s="31"/>
      <c r="CUM167" s="31"/>
      <c r="CUN167" s="31"/>
      <c r="CUO167" s="31"/>
      <c r="CUP167" s="31"/>
      <c r="CUQ167" s="31"/>
      <c r="CUR167" s="31"/>
      <c r="CUS167" s="31"/>
      <c r="CUT167" s="31"/>
      <c r="CUU167" s="31"/>
      <c r="CUV167" s="31"/>
      <c r="CUW167" s="31"/>
      <c r="CUX167" s="31"/>
      <c r="CUY167" s="31"/>
      <c r="CUZ167" s="31"/>
      <c r="CVA167" s="31"/>
      <c r="CVB167" s="31"/>
      <c r="CVC167" s="31"/>
      <c r="CVD167" s="31"/>
      <c r="CVE167" s="31"/>
      <c r="CVF167" s="31"/>
      <c r="CVG167" s="31"/>
      <c r="CVH167" s="31"/>
      <c r="CVI167" s="31"/>
      <c r="CVJ167" s="31"/>
      <c r="CVK167" s="31"/>
      <c r="CVL167" s="31"/>
      <c r="CVM167" s="31"/>
      <c r="CVN167" s="31"/>
      <c r="CVO167" s="31"/>
      <c r="CVP167" s="31"/>
      <c r="CVQ167" s="31"/>
      <c r="CVR167" s="31"/>
      <c r="CVS167" s="31"/>
      <c r="CVT167" s="31"/>
      <c r="CVU167" s="31"/>
      <c r="CVV167" s="31"/>
      <c r="CVW167" s="31"/>
      <c r="CVX167" s="31"/>
      <c r="CVY167" s="31"/>
      <c r="CVZ167" s="31"/>
      <c r="CWA167" s="31"/>
      <c r="CWB167" s="31"/>
      <c r="CWC167" s="31"/>
      <c r="CWD167" s="31"/>
      <c r="CWE167" s="31"/>
      <c r="CWF167" s="31"/>
      <c r="CWG167" s="31"/>
      <c r="CWH167" s="31"/>
      <c r="CWI167" s="31"/>
      <c r="CWJ167" s="31"/>
      <c r="CWK167" s="31"/>
      <c r="CWL167" s="31"/>
      <c r="CWM167" s="31"/>
      <c r="CWN167" s="31"/>
      <c r="CWO167" s="31"/>
      <c r="CWP167" s="31"/>
      <c r="CWQ167" s="31"/>
      <c r="CWR167" s="31"/>
      <c r="CWS167" s="31"/>
      <c r="CWT167" s="31"/>
      <c r="CWU167" s="31"/>
      <c r="CWV167" s="31"/>
      <c r="CWW167" s="31"/>
      <c r="CWX167" s="31"/>
      <c r="CWY167" s="31"/>
      <c r="CWZ167" s="31"/>
      <c r="CXA167" s="31"/>
      <c r="CXB167" s="31"/>
      <c r="CXC167" s="31"/>
      <c r="CXD167" s="31"/>
      <c r="CXE167" s="31"/>
      <c r="CXF167" s="31"/>
      <c r="CXG167" s="31"/>
      <c r="CXH167" s="31"/>
    </row>
    <row r="168" spans="1:2660" s="82" customFormat="1" ht="30" customHeight="1" x14ac:dyDescent="0.2">
      <c r="A168" s="8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31"/>
      <c r="BL168" s="31"/>
      <c r="BM168" s="31"/>
      <c r="BN168" s="31"/>
      <c r="BO168" s="31"/>
      <c r="BP168" s="31"/>
      <c r="BQ168" s="31"/>
      <c r="BR168" s="31"/>
      <c r="BS168" s="31"/>
      <c r="BT168" s="31"/>
      <c r="BU168" s="31"/>
      <c r="BV168" s="31"/>
      <c r="BW168" s="31"/>
      <c r="BX168" s="31"/>
      <c r="BY168" s="31"/>
      <c r="BZ168" s="31"/>
      <c r="CA168" s="31"/>
      <c r="CB168" s="31"/>
      <c r="CC168" s="31"/>
      <c r="CD168" s="31"/>
      <c r="CE168" s="31"/>
      <c r="CF168" s="31"/>
      <c r="CG168" s="31"/>
      <c r="CH168" s="31"/>
      <c r="CI168" s="31"/>
      <c r="CJ168" s="31"/>
      <c r="CK168" s="31"/>
      <c r="CL168" s="31"/>
      <c r="CM168" s="31"/>
      <c r="CN168" s="31"/>
      <c r="CO168" s="31"/>
      <c r="CP168" s="31"/>
      <c r="CQ168" s="31"/>
      <c r="CR168" s="31"/>
      <c r="CS168" s="31"/>
      <c r="CT168" s="31"/>
      <c r="CU168" s="31"/>
      <c r="CV168" s="31"/>
      <c r="CW168" s="31"/>
      <c r="CX168" s="31"/>
      <c r="CY168" s="31"/>
      <c r="CZ168" s="31"/>
      <c r="DA168" s="31"/>
      <c r="DB168" s="31"/>
      <c r="DC168" s="31"/>
      <c r="DD168" s="31"/>
      <c r="DE168" s="31"/>
      <c r="DF168" s="31"/>
      <c r="DG168" s="31"/>
      <c r="DH168" s="31"/>
      <c r="DI168" s="31"/>
      <c r="DJ168" s="31"/>
      <c r="DK168" s="31"/>
      <c r="DL168" s="31"/>
      <c r="DM168" s="31"/>
      <c r="DN168" s="31"/>
      <c r="DO168" s="31"/>
      <c r="DP168" s="31"/>
      <c r="DQ168" s="31"/>
      <c r="DR168" s="31"/>
      <c r="DS168" s="31"/>
      <c r="DT168" s="31"/>
      <c r="DU168" s="31"/>
      <c r="DV168" s="31"/>
      <c r="DW168" s="31"/>
      <c r="DX168" s="31"/>
      <c r="DY168" s="31"/>
      <c r="DZ168" s="31"/>
      <c r="EA168" s="31"/>
      <c r="EB168" s="31"/>
      <c r="EC168" s="31"/>
      <c r="ED168" s="31"/>
      <c r="EE168" s="31"/>
      <c r="EF168" s="31"/>
      <c r="EG168" s="31"/>
      <c r="EH168" s="31"/>
      <c r="EI168" s="31"/>
      <c r="EJ168" s="31"/>
      <c r="EK168" s="31"/>
      <c r="EL168" s="31"/>
      <c r="EM168" s="31"/>
      <c r="EN168" s="31"/>
      <c r="EO168" s="31"/>
      <c r="EP168" s="31"/>
      <c r="EQ168" s="31"/>
      <c r="ER168" s="31"/>
      <c r="ES168" s="31"/>
      <c r="ET168" s="31"/>
      <c r="EU168" s="31"/>
      <c r="EV168" s="31"/>
      <c r="EW168" s="31"/>
      <c r="EX168" s="31"/>
      <c r="EY168" s="31"/>
      <c r="EZ168" s="31"/>
      <c r="FA168" s="31"/>
      <c r="FB168" s="31"/>
      <c r="FC168" s="31"/>
      <c r="FD168" s="31"/>
      <c r="FE168" s="31"/>
      <c r="FF168" s="31"/>
      <c r="FG168" s="31"/>
      <c r="FH168" s="31"/>
      <c r="FI168" s="31"/>
      <c r="FJ168" s="31"/>
      <c r="FK168" s="31"/>
      <c r="FL168" s="31"/>
      <c r="FM168" s="31"/>
      <c r="FN168" s="31"/>
      <c r="FO168" s="31"/>
      <c r="FP168" s="31"/>
      <c r="FQ168" s="31"/>
      <c r="FR168" s="31"/>
      <c r="FS168" s="31"/>
      <c r="FT168" s="31"/>
      <c r="FU168" s="31"/>
      <c r="FV168" s="31"/>
      <c r="FW168" s="31"/>
      <c r="FX168" s="31"/>
      <c r="FY168" s="31"/>
      <c r="FZ168" s="31"/>
      <c r="GA168" s="31"/>
      <c r="GB168" s="31"/>
      <c r="GC168" s="31"/>
      <c r="GD168" s="31"/>
      <c r="GE168" s="31"/>
      <c r="GF168" s="31"/>
      <c r="GG168" s="31"/>
      <c r="GH168" s="31"/>
      <c r="GI168" s="31"/>
      <c r="GJ168" s="31"/>
      <c r="GK168" s="31"/>
      <c r="GL168" s="31"/>
      <c r="GM168" s="31"/>
      <c r="GN168" s="31"/>
      <c r="GO168" s="31"/>
      <c r="GP168" s="31"/>
      <c r="GQ168" s="31"/>
      <c r="GR168" s="31"/>
      <c r="GS168" s="31"/>
      <c r="GT168" s="31"/>
      <c r="GU168" s="31"/>
      <c r="GV168" s="31"/>
      <c r="GW168" s="31"/>
      <c r="GX168" s="31"/>
      <c r="GY168" s="31"/>
      <c r="GZ168" s="31"/>
      <c r="HA168" s="31"/>
      <c r="HB168" s="31"/>
      <c r="HC168" s="31"/>
      <c r="HD168" s="31"/>
      <c r="HE168" s="31"/>
      <c r="HF168" s="31"/>
      <c r="HG168" s="31"/>
      <c r="HH168" s="31"/>
      <c r="HI168" s="31"/>
      <c r="HJ168" s="31"/>
      <c r="HK168" s="31"/>
      <c r="HL168" s="31"/>
      <c r="HM168" s="31"/>
      <c r="HN168" s="31"/>
      <c r="HO168" s="31"/>
      <c r="HP168" s="31"/>
      <c r="HQ168" s="31"/>
      <c r="HR168" s="31"/>
      <c r="HS168" s="31"/>
      <c r="HT168" s="31"/>
      <c r="HU168" s="31"/>
      <c r="HV168" s="31"/>
      <c r="HW168" s="31"/>
      <c r="HX168" s="31"/>
      <c r="HY168" s="31"/>
      <c r="HZ168" s="31"/>
      <c r="IA168" s="31"/>
      <c r="IB168" s="31"/>
      <c r="IC168" s="31"/>
      <c r="ID168" s="31"/>
      <c r="IE168" s="31"/>
      <c r="IF168" s="31"/>
      <c r="IG168" s="31"/>
      <c r="IH168" s="31"/>
      <c r="II168" s="31"/>
      <c r="IJ168" s="31"/>
      <c r="IK168" s="31"/>
      <c r="IL168" s="31"/>
      <c r="IM168" s="31"/>
      <c r="IN168" s="31"/>
      <c r="IO168" s="31"/>
      <c r="IP168" s="31"/>
      <c r="IQ168" s="31"/>
      <c r="IR168" s="31"/>
      <c r="IS168" s="31"/>
      <c r="IT168" s="31"/>
      <c r="IU168" s="31"/>
      <c r="IV168" s="31"/>
      <c r="IW168" s="31"/>
      <c r="IX168" s="31"/>
      <c r="IY168" s="31"/>
      <c r="IZ168" s="31"/>
      <c r="JA168" s="31"/>
      <c r="JB168" s="31"/>
      <c r="JC168" s="31"/>
      <c r="JD168" s="31"/>
      <c r="JE168" s="31"/>
      <c r="JF168" s="31"/>
      <c r="JG168" s="31"/>
      <c r="JH168" s="31"/>
      <c r="JI168" s="31"/>
      <c r="JJ168" s="31"/>
      <c r="JK168" s="31"/>
      <c r="JL168" s="31"/>
      <c r="JM168" s="31"/>
      <c r="JN168" s="31"/>
      <c r="JO168" s="31"/>
      <c r="JP168" s="31"/>
      <c r="JQ168" s="31"/>
      <c r="JR168" s="31"/>
      <c r="JS168" s="31"/>
      <c r="JT168" s="31"/>
      <c r="JU168" s="31"/>
      <c r="JV168" s="31"/>
      <c r="JW168" s="31"/>
      <c r="JX168" s="31"/>
      <c r="JY168" s="31"/>
      <c r="JZ168" s="31"/>
      <c r="KA168" s="31"/>
      <c r="KB168" s="31"/>
      <c r="KC168" s="31"/>
      <c r="KD168" s="31"/>
      <c r="KE168" s="31"/>
      <c r="KF168" s="31"/>
      <c r="KG168" s="31"/>
      <c r="KH168" s="31"/>
      <c r="KI168" s="31"/>
      <c r="KJ168" s="31"/>
      <c r="KK168" s="31"/>
      <c r="KL168" s="31"/>
      <c r="KM168" s="31"/>
      <c r="KN168" s="31"/>
      <c r="KO168" s="31"/>
      <c r="KP168" s="31"/>
      <c r="KQ168" s="31"/>
      <c r="KR168" s="31"/>
      <c r="KS168" s="31"/>
      <c r="KT168" s="31"/>
      <c r="KU168" s="31"/>
      <c r="KV168" s="31"/>
      <c r="KW168" s="31"/>
      <c r="KX168" s="31"/>
      <c r="KY168" s="31"/>
      <c r="KZ168" s="31"/>
      <c r="LA168" s="31"/>
      <c r="LB168" s="31"/>
      <c r="LC168" s="31"/>
      <c r="LD168" s="31"/>
      <c r="LE168" s="31"/>
      <c r="LF168" s="31"/>
      <c r="LG168" s="31"/>
      <c r="LH168" s="31"/>
      <c r="LI168" s="31"/>
      <c r="LJ168" s="31"/>
      <c r="LK168" s="31"/>
      <c r="LL168" s="31"/>
      <c r="LM168" s="31"/>
      <c r="LN168" s="31"/>
      <c r="LO168" s="31"/>
      <c r="LP168" s="31"/>
      <c r="LQ168" s="31"/>
      <c r="LR168" s="31"/>
      <c r="LS168" s="31"/>
      <c r="LT168" s="31"/>
      <c r="LU168" s="31"/>
      <c r="LV168" s="31"/>
      <c r="LW168" s="31"/>
      <c r="LX168" s="31"/>
      <c r="LY168" s="31"/>
      <c r="LZ168" s="31"/>
      <c r="MA168" s="31"/>
      <c r="MB168" s="31"/>
      <c r="MC168" s="31"/>
      <c r="MD168" s="31"/>
      <c r="ME168" s="31"/>
      <c r="MF168" s="31"/>
      <c r="MG168" s="31"/>
      <c r="MH168" s="31"/>
      <c r="MI168" s="31"/>
      <c r="MJ168" s="31"/>
      <c r="MK168" s="31"/>
      <c r="ML168" s="31"/>
      <c r="MM168" s="31"/>
      <c r="MN168" s="31"/>
      <c r="MO168" s="31"/>
      <c r="MP168" s="31"/>
      <c r="MQ168" s="31"/>
      <c r="MR168" s="31"/>
      <c r="MS168" s="31"/>
      <c r="MT168" s="31"/>
      <c r="MU168" s="31"/>
      <c r="MV168" s="31"/>
      <c r="MW168" s="31"/>
      <c r="MX168" s="31"/>
      <c r="MY168" s="31"/>
      <c r="MZ168" s="31"/>
      <c r="NA168" s="31"/>
      <c r="NB168" s="31"/>
      <c r="NC168" s="31"/>
      <c r="ND168" s="31"/>
      <c r="NE168" s="31"/>
      <c r="NF168" s="31"/>
      <c r="NG168" s="31"/>
      <c r="NH168" s="31"/>
      <c r="NI168" s="31"/>
      <c r="NJ168" s="31"/>
      <c r="NK168" s="31"/>
      <c r="NL168" s="31"/>
      <c r="NM168" s="31"/>
      <c r="NN168" s="31"/>
      <c r="NO168" s="31"/>
      <c r="NP168" s="31"/>
      <c r="NQ168" s="31"/>
      <c r="NR168" s="31"/>
      <c r="NS168" s="31"/>
      <c r="NT168" s="31"/>
      <c r="NU168" s="31"/>
      <c r="NV168" s="31"/>
      <c r="NW168" s="31"/>
      <c r="NX168" s="31"/>
      <c r="NY168" s="31"/>
      <c r="NZ168" s="31"/>
      <c r="OA168" s="31"/>
      <c r="OB168" s="31"/>
      <c r="OC168" s="31"/>
      <c r="OD168" s="31"/>
      <c r="OE168" s="31"/>
      <c r="OF168" s="31"/>
      <c r="OG168" s="31"/>
      <c r="OH168" s="31"/>
      <c r="OI168" s="31"/>
      <c r="OJ168" s="31"/>
      <c r="OK168" s="31"/>
      <c r="OL168" s="31"/>
      <c r="OM168" s="31"/>
      <c r="ON168" s="31"/>
      <c r="OO168" s="31"/>
      <c r="OP168" s="31"/>
      <c r="OQ168" s="31"/>
      <c r="OR168" s="31"/>
      <c r="OS168" s="31"/>
      <c r="OT168" s="31"/>
      <c r="OU168" s="31"/>
      <c r="OV168" s="31"/>
      <c r="OW168" s="31"/>
      <c r="OX168" s="31"/>
      <c r="OY168" s="31"/>
      <c r="OZ168" s="31"/>
      <c r="PA168" s="31"/>
      <c r="PB168" s="31"/>
      <c r="PC168" s="31"/>
      <c r="PD168" s="31"/>
      <c r="PE168" s="31"/>
      <c r="PF168" s="31"/>
      <c r="PG168" s="31"/>
      <c r="PH168" s="31"/>
      <c r="PI168" s="31"/>
      <c r="PJ168" s="31"/>
      <c r="PK168" s="31"/>
      <c r="PL168" s="31"/>
      <c r="PM168" s="31"/>
      <c r="PN168" s="31"/>
      <c r="PO168" s="31"/>
      <c r="PP168" s="31"/>
      <c r="PQ168" s="31"/>
      <c r="PR168" s="31"/>
      <c r="PS168" s="31"/>
      <c r="PT168" s="31"/>
      <c r="PU168" s="31"/>
      <c r="PV168" s="31"/>
      <c r="PW168" s="31"/>
      <c r="PX168" s="31"/>
      <c r="PY168" s="31"/>
      <c r="PZ168" s="31"/>
      <c r="QA168" s="31"/>
      <c r="QB168" s="31"/>
      <c r="QC168" s="31"/>
      <c r="QD168" s="31"/>
      <c r="QE168" s="31"/>
      <c r="QF168" s="31"/>
      <c r="QG168" s="31"/>
      <c r="QH168" s="31"/>
      <c r="QI168" s="31"/>
      <c r="QJ168" s="31"/>
      <c r="QK168" s="31"/>
      <c r="QL168" s="31"/>
      <c r="QM168" s="31"/>
      <c r="QN168" s="31"/>
      <c r="QO168" s="31"/>
      <c r="QP168" s="31"/>
      <c r="QQ168" s="31"/>
      <c r="QR168" s="31"/>
      <c r="QS168" s="31"/>
      <c r="QT168" s="31"/>
      <c r="QU168" s="31"/>
      <c r="QV168" s="31"/>
      <c r="QW168" s="31"/>
      <c r="QX168" s="31"/>
      <c r="QY168" s="31"/>
      <c r="QZ168" s="31"/>
      <c r="RA168" s="31"/>
      <c r="RB168" s="31"/>
      <c r="RC168" s="31"/>
      <c r="RD168" s="31"/>
      <c r="RE168" s="31"/>
      <c r="RF168" s="31"/>
      <c r="RG168" s="31"/>
      <c r="RH168" s="31"/>
      <c r="RI168" s="31"/>
      <c r="RJ168" s="31"/>
      <c r="RK168" s="31"/>
      <c r="RL168" s="31"/>
      <c r="RM168" s="31"/>
      <c r="RN168" s="31"/>
      <c r="RO168" s="31"/>
      <c r="RP168" s="31"/>
      <c r="RQ168" s="31"/>
      <c r="RR168" s="31"/>
      <c r="RS168" s="31"/>
      <c r="RT168" s="31"/>
      <c r="RU168" s="31"/>
      <c r="RV168" s="31"/>
      <c r="RW168" s="31"/>
      <c r="RX168" s="31"/>
      <c r="RY168" s="31"/>
      <c r="RZ168" s="31"/>
      <c r="SA168" s="31"/>
      <c r="SB168" s="31"/>
      <c r="SC168" s="31"/>
      <c r="SD168" s="31"/>
      <c r="SE168" s="31"/>
      <c r="SF168" s="31"/>
      <c r="SG168" s="31"/>
      <c r="SH168" s="31"/>
      <c r="SI168" s="31"/>
      <c r="SJ168" s="31"/>
      <c r="SK168" s="31"/>
      <c r="SL168" s="31"/>
      <c r="SM168" s="31"/>
      <c r="SN168" s="31"/>
      <c r="SO168" s="31"/>
      <c r="SP168" s="31"/>
      <c r="SQ168" s="31"/>
      <c r="SR168" s="31"/>
      <c r="SS168" s="31"/>
      <c r="ST168" s="31"/>
      <c r="SU168" s="31"/>
      <c r="SV168" s="31"/>
      <c r="SW168" s="31"/>
      <c r="SX168" s="31"/>
      <c r="SY168" s="31"/>
      <c r="SZ168" s="31"/>
      <c r="TA168" s="31"/>
      <c r="TB168" s="31"/>
      <c r="TC168" s="31"/>
      <c r="TD168" s="31"/>
      <c r="TE168" s="31"/>
      <c r="TF168" s="31"/>
      <c r="TG168" s="31"/>
      <c r="TH168" s="31"/>
      <c r="TI168" s="31"/>
      <c r="TJ168" s="31"/>
      <c r="TK168" s="31"/>
      <c r="TL168" s="31"/>
      <c r="TM168" s="31"/>
      <c r="TN168" s="31"/>
      <c r="TO168" s="31"/>
      <c r="TP168" s="31"/>
      <c r="TQ168" s="31"/>
      <c r="TR168" s="31"/>
      <c r="TS168" s="31"/>
      <c r="TT168" s="31"/>
      <c r="TU168" s="31"/>
      <c r="TV168" s="31"/>
      <c r="TW168" s="31"/>
      <c r="TX168" s="31"/>
      <c r="TY168" s="31"/>
      <c r="TZ168" s="31"/>
      <c r="UA168" s="31"/>
      <c r="UB168" s="31"/>
      <c r="UC168" s="31"/>
      <c r="UD168" s="31"/>
      <c r="UE168" s="31"/>
      <c r="UF168" s="31"/>
      <c r="UG168" s="31"/>
      <c r="UH168" s="31"/>
      <c r="UI168" s="31"/>
      <c r="UJ168" s="31"/>
      <c r="UK168" s="31"/>
      <c r="UL168" s="31"/>
      <c r="UM168" s="31"/>
      <c r="UN168" s="31"/>
      <c r="UO168" s="31"/>
      <c r="UP168" s="31"/>
      <c r="UQ168" s="31"/>
      <c r="UR168" s="31"/>
      <c r="US168" s="31"/>
      <c r="UT168" s="31"/>
      <c r="UU168" s="31"/>
      <c r="UV168" s="31"/>
      <c r="UW168" s="31"/>
      <c r="UX168" s="31"/>
      <c r="UY168" s="31"/>
      <c r="UZ168" s="31"/>
      <c r="VA168" s="31"/>
      <c r="VB168" s="31"/>
      <c r="VC168" s="31"/>
      <c r="VD168" s="31"/>
      <c r="VE168" s="31"/>
      <c r="VF168" s="31"/>
      <c r="VG168" s="31"/>
      <c r="VH168" s="31"/>
      <c r="VI168" s="31"/>
      <c r="VJ168" s="31"/>
      <c r="VK168" s="31"/>
      <c r="VL168" s="31"/>
      <c r="VM168" s="31"/>
      <c r="VN168" s="31"/>
      <c r="VO168" s="31"/>
      <c r="VP168" s="31"/>
      <c r="VQ168" s="31"/>
      <c r="VR168" s="31"/>
      <c r="VS168" s="31"/>
      <c r="VT168" s="31"/>
      <c r="VU168" s="31"/>
      <c r="VV168" s="31"/>
      <c r="VW168" s="31"/>
      <c r="VX168" s="31"/>
      <c r="VY168" s="31"/>
      <c r="VZ168" s="31"/>
      <c r="WA168" s="31"/>
      <c r="WB168" s="31"/>
      <c r="WC168" s="31"/>
      <c r="WD168" s="31"/>
      <c r="WE168" s="31"/>
      <c r="WF168" s="31"/>
      <c r="WG168" s="31"/>
      <c r="WH168" s="31"/>
      <c r="WI168" s="31"/>
      <c r="WJ168" s="31"/>
      <c r="WK168" s="31"/>
      <c r="WL168" s="31"/>
      <c r="WM168" s="31"/>
      <c r="WN168" s="31"/>
      <c r="WO168" s="31"/>
      <c r="WP168" s="31"/>
      <c r="WQ168" s="31"/>
      <c r="WR168" s="31"/>
      <c r="WS168" s="31"/>
      <c r="WT168" s="31"/>
      <c r="WU168" s="31"/>
      <c r="WV168" s="31"/>
      <c r="WW168" s="31"/>
      <c r="WX168" s="31"/>
      <c r="WY168" s="31"/>
      <c r="WZ168" s="31"/>
      <c r="XA168" s="31"/>
      <c r="XB168" s="31"/>
      <c r="XC168" s="31"/>
      <c r="XD168" s="31"/>
      <c r="XE168" s="31"/>
      <c r="XF168" s="31"/>
      <c r="XG168" s="31"/>
      <c r="XH168" s="31"/>
      <c r="XI168" s="31"/>
      <c r="XJ168" s="31"/>
      <c r="XK168" s="31"/>
      <c r="XL168" s="31"/>
      <c r="XM168" s="31"/>
      <c r="XN168" s="31"/>
      <c r="XO168" s="31"/>
      <c r="XP168" s="31"/>
      <c r="XQ168" s="31"/>
      <c r="XR168" s="31"/>
      <c r="XS168" s="31"/>
      <c r="XT168" s="31"/>
      <c r="XU168" s="31"/>
      <c r="XV168" s="31"/>
      <c r="XW168" s="31"/>
      <c r="XX168" s="31"/>
      <c r="XY168" s="31"/>
      <c r="XZ168" s="31"/>
      <c r="YA168" s="31"/>
      <c r="YB168" s="31"/>
      <c r="YC168" s="31"/>
      <c r="YD168" s="31"/>
      <c r="YE168" s="31"/>
      <c r="YF168" s="31"/>
      <c r="YG168" s="31"/>
      <c r="YH168" s="31"/>
      <c r="YI168" s="31"/>
      <c r="YJ168" s="31"/>
      <c r="YK168" s="31"/>
      <c r="YL168" s="31"/>
      <c r="YM168" s="31"/>
      <c r="YN168" s="31"/>
      <c r="YO168" s="31"/>
      <c r="YP168" s="31"/>
      <c r="YQ168" s="31"/>
      <c r="YR168" s="31"/>
      <c r="YS168" s="31"/>
      <c r="YT168" s="31"/>
      <c r="YU168" s="31"/>
      <c r="YV168" s="31"/>
      <c r="YW168" s="31"/>
      <c r="YX168" s="31"/>
      <c r="YY168" s="31"/>
      <c r="YZ168" s="31"/>
      <c r="ZA168" s="31"/>
      <c r="ZB168" s="31"/>
      <c r="ZC168" s="31"/>
      <c r="ZD168" s="31"/>
      <c r="ZE168" s="31"/>
      <c r="ZF168" s="31"/>
      <c r="ZG168" s="31"/>
      <c r="ZH168" s="31"/>
      <c r="ZI168" s="31"/>
      <c r="ZJ168" s="31"/>
      <c r="ZK168" s="31"/>
      <c r="ZL168" s="31"/>
      <c r="ZM168" s="31"/>
      <c r="ZN168" s="31"/>
      <c r="ZO168" s="31"/>
      <c r="ZP168" s="31"/>
      <c r="ZQ168" s="31"/>
      <c r="ZR168" s="31"/>
      <c r="ZS168" s="31"/>
      <c r="ZT168" s="31"/>
      <c r="ZU168" s="31"/>
      <c r="ZV168" s="31"/>
      <c r="ZW168" s="31"/>
      <c r="ZX168" s="31"/>
      <c r="ZY168" s="31"/>
      <c r="ZZ168" s="31"/>
      <c r="AAA168" s="31"/>
      <c r="AAB168" s="31"/>
      <c r="AAC168" s="31"/>
      <c r="AAD168" s="31"/>
      <c r="AAE168" s="31"/>
      <c r="AAF168" s="31"/>
      <c r="AAG168" s="31"/>
      <c r="AAH168" s="31"/>
      <c r="AAI168" s="31"/>
      <c r="AAJ168" s="31"/>
      <c r="AAK168" s="31"/>
      <c r="AAL168" s="31"/>
      <c r="AAM168" s="31"/>
      <c r="AAN168" s="31"/>
      <c r="AAO168" s="31"/>
      <c r="AAP168" s="31"/>
      <c r="AAQ168" s="31"/>
      <c r="AAR168" s="31"/>
      <c r="AAS168" s="31"/>
      <c r="AAT168" s="31"/>
      <c r="AAU168" s="31"/>
      <c r="AAV168" s="31"/>
      <c r="AAW168" s="31"/>
      <c r="AAX168" s="31"/>
      <c r="AAY168" s="31"/>
      <c r="AAZ168" s="31"/>
      <c r="ABA168" s="31"/>
      <c r="ABB168" s="31"/>
      <c r="ABC168" s="31"/>
      <c r="ABD168" s="31"/>
      <c r="ABE168" s="31"/>
      <c r="ABF168" s="31"/>
      <c r="ABG168" s="31"/>
      <c r="ABH168" s="31"/>
      <c r="ABI168" s="31"/>
      <c r="ABJ168" s="31"/>
      <c r="ABK168" s="31"/>
      <c r="ABL168" s="31"/>
      <c r="ABM168" s="31"/>
      <c r="ABN168" s="31"/>
      <c r="ABO168" s="31"/>
      <c r="ABP168" s="31"/>
      <c r="ABQ168" s="31"/>
      <c r="ABR168" s="31"/>
      <c r="ABS168" s="31"/>
      <c r="ABT168" s="31"/>
      <c r="ABU168" s="31"/>
      <c r="ABV168" s="31"/>
      <c r="ABW168" s="31"/>
      <c r="ABX168" s="31"/>
      <c r="ABY168" s="31"/>
      <c r="ABZ168" s="31"/>
      <c r="ACA168" s="31"/>
      <c r="ACB168" s="31"/>
      <c r="ACC168" s="31"/>
      <c r="ACD168" s="31"/>
      <c r="ACE168" s="31"/>
      <c r="ACF168" s="31"/>
      <c r="ACG168" s="31"/>
      <c r="ACH168" s="31"/>
      <c r="ACI168" s="31"/>
      <c r="ACJ168" s="31"/>
      <c r="ACK168" s="31"/>
      <c r="ACL168" s="31"/>
      <c r="ACM168" s="31"/>
      <c r="ACN168" s="31"/>
      <c r="ACO168" s="31"/>
      <c r="ACP168" s="31"/>
      <c r="ACQ168" s="31"/>
      <c r="ACR168" s="31"/>
      <c r="ACS168" s="31"/>
      <c r="ACT168" s="31"/>
      <c r="ACU168" s="31"/>
      <c r="ACV168" s="31"/>
      <c r="ACW168" s="31"/>
      <c r="ACX168" s="31"/>
      <c r="ACY168" s="31"/>
      <c r="ACZ168" s="31"/>
      <c r="ADA168" s="31"/>
      <c r="ADB168" s="31"/>
      <c r="ADC168" s="31"/>
      <c r="ADD168" s="31"/>
      <c r="ADE168" s="31"/>
      <c r="ADF168" s="31"/>
      <c r="ADG168" s="31"/>
      <c r="ADH168" s="31"/>
      <c r="ADI168" s="31"/>
      <c r="ADJ168" s="31"/>
      <c r="ADK168" s="31"/>
      <c r="ADL168" s="31"/>
      <c r="ADM168" s="31"/>
      <c r="ADN168" s="31"/>
      <c r="ADO168" s="31"/>
      <c r="ADP168" s="31"/>
      <c r="ADQ168" s="31"/>
      <c r="ADR168" s="31"/>
      <c r="ADS168" s="31"/>
      <c r="ADT168" s="31"/>
      <c r="ADU168" s="31"/>
      <c r="ADV168" s="31"/>
      <c r="ADW168" s="31"/>
      <c r="ADX168" s="31"/>
      <c r="ADY168" s="31"/>
      <c r="ADZ168" s="31"/>
      <c r="AEA168" s="31"/>
      <c r="AEB168" s="31"/>
      <c r="AEC168" s="31"/>
      <c r="AED168" s="31"/>
      <c r="AEE168" s="31"/>
      <c r="AEF168" s="31"/>
      <c r="AEG168" s="31"/>
      <c r="AEH168" s="31"/>
      <c r="AEI168" s="31"/>
      <c r="AEJ168" s="31"/>
      <c r="AEK168" s="31"/>
      <c r="AEL168" s="31"/>
      <c r="AEM168" s="31"/>
      <c r="AEN168" s="31"/>
      <c r="AEO168" s="31"/>
      <c r="AEP168" s="31"/>
      <c r="AEQ168" s="31"/>
      <c r="AER168" s="31"/>
      <c r="AES168" s="31"/>
      <c r="AET168" s="31"/>
      <c r="AEU168" s="31"/>
      <c r="AEV168" s="31"/>
      <c r="AEW168" s="31"/>
      <c r="AEX168" s="31"/>
      <c r="AEY168" s="31"/>
      <c r="AEZ168" s="31"/>
      <c r="AFA168" s="31"/>
      <c r="AFB168" s="31"/>
      <c r="AFC168" s="31"/>
      <c r="AFD168" s="31"/>
      <c r="AFE168" s="31"/>
      <c r="AFF168" s="31"/>
      <c r="AFG168" s="31"/>
      <c r="AFH168" s="31"/>
      <c r="AFI168" s="31"/>
      <c r="AFJ168" s="31"/>
      <c r="AFK168" s="31"/>
      <c r="AFL168" s="31"/>
      <c r="AFM168" s="31"/>
      <c r="AFN168" s="31"/>
      <c r="AFO168" s="31"/>
      <c r="AFP168" s="31"/>
      <c r="AFQ168" s="31"/>
      <c r="AFR168" s="31"/>
      <c r="AFS168" s="31"/>
      <c r="AFT168" s="31"/>
      <c r="AFU168" s="31"/>
      <c r="AFV168" s="31"/>
      <c r="AFW168" s="31"/>
      <c r="AFX168" s="31"/>
      <c r="AFY168" s="31"/>
      <c r="AFZ168" s="31"/>
      <c r="AGA168" s="31"/>
      <c r="AGB168" s="31"/>
      <c r="AGC168" s="31"/>
      <c r="AGD168" s="31"/>
      <c r="AGE168" s="31"/>
      <c r="AGF168" s="31"/>
      <c r="AGG168" s="31"/>
      <c r="AGH168" s="31"/>
      <c r="AGI168" s="31"/>
      <c r="AGJ168" s="31"/>
      <c r="AGK168" s="31"/>
      <c r="AGL168" s="31"/>
      <c r="AGM168" s="31"/>
      <c r="AGN168" s="31"/>
      <c r="AGO168" s="31"/>
      <c r="AGP168" s="31"/>
      <c r="AGQ168" s="31"/>
      <c r="AGR168" s="31"/>
      <c r="AGS168" s="31"/>
      <c r="AGT168" s="31"/>
      <c r="AGU168" s="31"/>
      <c r="AGV168" s="31"/>
      <c r="AGW168" s="31"/>
      <c r="AGX168" s="31"/>
      <c r="AGY168" s="31"/>
      <c r="AGZ168" s="31"/>
      <c r="AHA168" s="31"/>
      <c r="AHB168" s="31"/>
      <c r="AHC168" s="31"/>
      <c r="AHD168" s="31"/>
      <c r="AHE168" s="31"/>
      <c r="AHF168" s="31"/>
      <c r="AHG168" s="31"/>
      <c r="AHH168" s="31"/>
      <c r="AHI168" s="31"/>
      <c r="AHJ168" s="31"/>
      <c r="AHK168" s="31"/>
      <c r="AHL168" s="31"/>
      <c r="AHM168" s="31"/>
      <c r="AHN168" s="31"/>
      <c r="AHO168" s="31"/>
      <c r="AHP168" s="31"/>
      <c r="AHQ168" s="31"/>
      <c r="AHR168" s="31"/>
      <c r="AHS168" s="31"/>
      <c r="AHT168" s="31"/>
      <c r="AHU168" s="31"/>
      <c r="AHV168" s="31"/>
      <c r="AHW168" s="31"/>
      <c r="AHX168" s="31"/>
      <c r="AHY168" s="31"/>
      <c r="AHZ168" s="31"/>
      <c r="AIA168" s="31"/>
      <c r="AIB168" s="31"/>
      <c r="AIC168" s="31"/>
      <c r="AID168" s="31"/>
      <c r="AIE168" s="31"/>
      <c r="AIF168" s="31"/>
      <c r="AIG168" s="31"/>
      <c r="AIH168" s="31"/>
      <c r="AII168" s="31"/>
      <c r="AIJ168" s="31"/>
      <c r="AIK168" s="31"/>
      <c r="AIL168" s="31"/>
      <c r="AIM168" s="31"/>
      <c r="AIN168" s="31"/>
      <c r="AIO168" s="31"/>
      <c r="AIP168" s="31"/>
      <c r="AIQ168" s="31"/>
      <c r="AIR168" s="31"/>
      <c r="AIS168" s="31"/>
      <c r="AIT168" s="31"/>
      <c r="AIU168" s="31"/>
      <c r="AIV168" s="31"/>
      <c r="AIW168" s="31"/>
      <c r="AIX168" s="31"/>
      <c r="AIY168" s="31"/>
      <c r="AIZ168" s="31"/>
      <c r="AJA168" s="31"/>
      <c r="AJB168" s="31"/>
      <c r="AJC168" s="31"/>
      <c r="AJD168" s="31"/>
      <c r="AJE168" s="31"/>
      <c r="AJF168" s="31"/>
      <c r="AJG168" s="31"/>
      <c r="AJH168" s="31"/>
      <c r="AJI168" s="31"/>
      <c r="AJJ168" s="31"/>
      <c r="AJK168" s="31"/>
      <c r="AJL168" s="31"/>
      <c r="AJM168" s="31"/>
      <c r="AJN168" s="31"/>
      <c r="AJO168" s="31"/>
      <c r="AJP168" s="31"/>
      <c r="AJQ168" s="31"/>
      <c r="AJR168" s="31"/>
      <c r="AJS168" s="31"/>
      <c r="AJT168" s="31"/>
      <c r="AJU168" s="31"/>
      <c r="AJV168" s="31"/>
      <c r="AJW168" s="31"/>
      <c r="AJX168" s="31"/>
      <c r="AJY168" s="31"/>
      <c r="AJZ168" s="31"/>
      <c r="AKA168" s="31"/>
      <c r="AKB168" s="31"/>
      <c r="AKC168" s="31"/>
      <c r="AKD168" s="31"/>
      <c r="AKE168" s="31"/>
      <c r="AKF168" s="31"/>
      <c r="AKG168" s="31"/>
      <c r="AKH168" s="31"/>
      <c r="AKI168" s="31"/>
      <c r="AKJ168" s="31"/>
      <c r="AKK168" s="31"/>
      <c r="AKL168" s="31"/>
      <c r="AKM168" s="31"/>
      <c r="AKN168" s="31"/>
      <c r="AKO168" s="31"/>
      <c r="AKP168" s="31"/>
      <c r="AKQ168" s="31"/>
      <c r="AKR168" s="31"/>
      <c r="AKS168" s="31"/>
      <c r="AKT168" s="31"/>
      <c r="AKU168" s="31"/>
      <c r="AKV168" s="31"/>
      <c r="AKW168" s="31"/>
      <c r="AKX168" s="31"/>
      <c r="AKY168" s="31"/>
      <c r="AKZ168" s="31"/>
      <c r="ALA168" s="31"/>
      <c r="ALB168" s="31"/>
      <c r="ALC168" s="31"/>
      <c r="ALD168" s="31"/>
      <c r="ALE168" s="31"/>
      <c r="ALF168" s="31"/>
      <c r="ALG168" s="31"/>
      <c r="ALH168" s="31"/>
      <c r="ALI168" s="31"/>
      <c r="ALJ168" s="31"/>
      <c r="ALK168" s="31"/>
      <c r="ALL168" s="31"/>
      <c r="ALM168" s="31"/>
      <c r="ALN168" s="31"/>
      <c r="ALO168" s="31"/>
      <c r="ALP168" s="31"/>
      <c r="ALQ168" s="31"/>
      <c r="ALR168" s="31"/>
      <c r="ALS168" s="31"/>
      <c r="ALT168" s="31"/>
      <c r="ALU168" s="31"/>
      <c r="ALV168" s="31"/>
      <c r="ALW168" s="31"/>
      <c r="ALX168" s="31"/>
      <c r="ALY168" s="31"/>
      <c r="ALZ168" s="31"/>
      <c r="AMA168" s="31"/>
      <c r="AMB168" s="31"/>
      <c r="AMC168" s="31"/>
      <c r="AMD168" s="31"/>
      <c r="AME168" s="31"/>
      <c r="AMF168" s="31"/>
      <c r="AMG168" s="31"/>
      <c r="AMH168" s="31"/>
      <c r="AMI168" s="31"/>
      <c r="AMJ168" s="31"/>
      <c r="AMK168" s="31"/>
      <c r="AML168" s="31"/>
      <c r="AMM168" s="31"/>
      <c r="AMN168" s="31"/>
      <c r="AMO168" s="31"/>
      <c r="AMP168" s="31"/>
      <c r="AMQ168" s="31"/>
      <c r="AMR168" s="31"/>
      <c r="AMS168" s="31"/>
      <c r="AMT168" s="31"/>
      <c r="AMU168" s="31"/>
      <c r="AMV168" s="31"/>
      <c r="AMW168" s="31"/>
      <c r="AMX168" s="31"/>
      <c r="AMY168" s="31"/>
      <c r="AMZ168" s="31"/>
      <c r="ANA168" s="31"/>
      <c r="ANB168" s="31"/>
      <c r="ANC168" s="31"/>
      <c r="AND168" s="31"/>
      <c r="ANE168" s="31"/>
      <c r="ANF168" s="31"/>
      <c r="ANG168" s="31"/>
      <c r="ANH168" s="31"/>
      <c r="ANI168" s="31"/>
      <c r="ANJ168" s="31"/>
      <c r="ANK168" s="31"/>
      <c r="ANL168" s="31"/>
      <c r="ANM168" s="31"/>
      <c r="ANN168" s="31"/>
      <c r="ANO168" s="31"/>
      <c r="ANP168" s="31"/>
      <c r="ANQ168" s="31"/>
      <c r="ANR168" s="31"/>
      <c r="ANS168" s="31"/>
      <c r="ANT168" s="31"/>
      <c r="ANU168" s="31"/>
      <c r="ANV168" s="31"/>
      <c r="ANW168" s="31"/>
      <c r="ANX168" s="31"/>
      <c r="ANY168" s="31"/>
      <c r="ANZ168" s="31"/>
      <c r="AOA168" s="31"/>
      <c r="AOB168" s="31"/>
      <c r="AOC168" s="31"/>
      <c r="AOD168" s="31"/>
      <c r="AOE168" s="31"/>
      <c r="AOF168" s="31"/>
      <c r="AOG168" s="31"/>
      <c r="AOH168" s="31"/>
      <c r="AOI168" s="31"/>
      <c r="AOJ168" s="31"/>
      <c r="AOK168" s="31"/>
      <c r="AOL168" s="31"/>
      <c r="AOM168" s="31"/>
      <c r="AON168" s="31"/>
      <c r="AOO168" s="31"/>
      <c r="AOP168" s="31"/>
      <c r="AOQ168" s="31"/>
      <c r="AOR168" s="31"/>
      <c r="AOS168" s="31"/>
      <c r="AOT168" s="31"/>
      <c r="AOU168" s="31"/>
      <c r="AOV168" s="31"/>
      <c r="AOW168" s="31"/>
      <c r="AOX168" s="31"/>
      <c r="AOY168" s="31"/>
      <c r="AOZ168" s="31"/>
      <c r="APA168" s="31"/>
      <c r="APB168" s="31"/>
      <c r="APC168" s="31"/>
      <c r="APD168" s="31"/>
      <c r="APE168" s="31"/>
      <c r="APF168" s="31"/>
      <c r="APG168" s="31"/>
      <c r="APH168" s="31"/>
      <c r="API168" s="31"/>
      <c r="APJ168" s="31"/>
      <c r="APK168" s="31"/>
      <c r="APL168" s="31"/>
      <c r="APM168" s="31"/>
      <c r="APN168" s="31"/>
      <c r="APO168" s="31"/>
      <c r="APP168" s="31"/>
      <c r="APQ168" s="31"/>
      <c r="APR168" s="31"/>
      <c r="APS168" s="31"/>
      <c r="APT168" s="31"/>
      <c r="APU168" s="31"/>
      <c r="APV168" s="31"/>
      <c r="APW168" s="31"/>
      <c r="APX168" s="31"/>
      <c r="APY168" s="31"/>
      <c r="APZ168" s="31"/>
      <c r="AQA168" s="31"/>
      <c r="AQB168" s="31"/>
      <c r="AQC168" s="31"/>
      <c r="AQD168" s="31"/>
      <c r="AQE168" s="31"/>
      <c r="AQF168" s="31"/>
      <c r="AQG168" s="31"/>
      <c r="AQH168" s="31"/>
      <c r="AQI168" s="31"/>
      <c r="AQJ168" s="31"/>
      <c r="AQK168" s="31"/>
      <c r="AQL168" s="31"/>
      <c r="AQM168" s="31"/>
      <c r="AQN168" s="31"/>
      <c r="AQO168" s="31"/>
      <c r="AQP168" s="31"/>
      <c r="AQQ168" s="31"/>
      <c r="AQR168" s="31"/>
      <c r="AQS168" s="31"/>
      <c r="AQT168" s="31"/>
      <c r="AQU168" s="31"/>
      <c r="AQV168" s="31"/>
      <c r="AQW168" s="31"/>
      <c r="AQX168" s="31"/>
      <c r="AQY168" s="31"/>
      <c r="AQZ168" s="31"/>
      <c r="ARA168" s="31"/>
      <c r="ARB168" s="31"/>
      <c r="ARC168" s="31"/>
      <c r="ARD168" s="31"/>
      <c r="ARE168" s="31"/>
      <c r="ARF168" s="31"/>
      <c r="ARG168" s="31"/>
      <c r="ARH168" s="31"/>
      <c r="ARI168" s="31"/>
      <c r="ARJ168" s="31"/>
      <c r="ARK168" s="31"/>
      <c r="ARL168" s="31"/>
      <c r="ARM168" s="31"/>
      <c r="ARN168" s="31"/>
      <c r="ARO168" s="31"/>
      <c r="ARP168" s="31"/>
      <c r="ARQ168" s="31"/>
      <c r="ARR168" s="31"/>
      <c r="ARS168" s="31"/>
      <c r="ART168" s="31"/>
      <c r="ARU168" s="31"/>
      <c r="ARV168" s="31"/>
      <c r="ARW168" s="31"/>
      <c r="ARX168" s="31"/>
      <c r="ARY168" s="31"/>
      <c r="ARZ168" s="31"/>
      <c r="ASA168" s="31"/>
      <c r="ASB168" s="31"/>
      <c r="ASC168" s="31"/>
      <c r="ASD168" s="31"/>
      <c r="ASE168" s="31"/>
      <c r="ASF168" s="31"/>
      <c r="ASG168" s="31"/>
      <c r="ASH168" s="31"/>
      <c r="ASI168" s="31"/>
      <c r="ASJ168" s="31"/>
      <c r="ASK168" s="31"/>
      <c r="ASL168" s="31"/>
      <c r="ASM168" s="31"/>
      <c r="ASN168" s="31"/>
      <c r="ASO168" s="31"/>
      <c r="ASP168" s="31"/>
      <c r="ASQ168" s="31"/>
      <c r="ASR168" s="31"/>
      <c r="ASS168" s="31"/>
      <c r="AST168" s="31"/>
      <c r="ASU168" s="31"/>
      <c r="ASV168" s="31"/>
      <c r="ASW168" s="31"/>
      <c r="ASX168" s="31"/>
      <c r="ASY168" s="31"/>
      <c r="ASZ168" s="31"/>
      <c r="ATA168" s="31"/>
      <c r="ATB168" s="31"/>
      <c r="ATC168" s="31"/>
      <c r="ATD168" s="31"/>
      <c r="ATE168" s="31"/>
      <c r="ATF168" s="31"/>
      <c r="ATG168" s="31"/>
      <c r="ATH168" s="31"/>
      <c r="ATI168" s="31"/>
      <c r="ATJ168" s="31"/>
      <c r="ATK168" s="31"/>
      <c r="ATL168" s="31"/>
      <c r="ATM168" s="31"/>
      <c r="ATN168" s="31"/>
      <c r="ATO168" s="31"/>
      <c r="ATP168" s="31"/>
      <c r="ATQ168" s="31"/>
      <c r="ATR168" s="31"/>
      <c r="ATS168" s="31"/>
      <c r="ATT168" s="31"/>
      <c r="ATU168" s="31"/>
      <c r="ATV168" s="31"/>
      <c r="ATW168" s="31"/>
      <c r="ATX168" s="31"/>
      <c r="ATY168" s="31"/>
      <c r="ATZ168" s="31"/>
      <c r="AUA168" s="31"/>
      <c r="AUB168" s="31"/>
      <c r="AUC168" s="31"/>
      <c r="AUD168" s="31"/>
      <c r="AUE168" s="31"/>
      <c r="AUF168" s="31"/>
      <c r="AUG168" s="31"/>
      <c r="AUH168" s="31"/>
      <c r="AUI168" s="31"/>
      <c r="AUJ168" s="31"/>
      <c r="AUK168" s="31"/>
      <c r="AUL168" s="31"/>
      <c r="AUM168" s="31"/>
      <c r="AUN168" s="31"/>
      <c r="AUO168" s="31"/>
      <c r="AUP168" s="31"/>
      <c r="AUQ168" s="31"/>
      <c r="AUR168" s="31"/>
      <c r="AUS168" s="31"/>
      <c r="AUT168" s="31"/>
      <c r="AUU168" s="31"/>
      <c r="AUV168" s="31"/>
      <c r="AUW168" s="31"/>
      <c r="AUX168" s="31"/>
      <c r="AUY168" s="31"/>
      <c r="AUZ168" s="31"/>
      <c r="AVA168" s="31"/>
      <c r="AVB168" s="31"/>
      <c r="AVC168" s="31"/>
      <c r="AVD168" s="31"/>
      <c r="AVE168" s="31"/>
      <c r="AVF168" s="31"/>
      <c r="AVG168" s="31"/>
      <c r="AVH168" s="31"/>
      <c r="AVI168" s="31"/>
      <c r="AVJ168" s="31"/>
      <c r="AVK168" s="31"/>
      <c r="AVL168" s="31"/>
      <c r="AVM168" s="31"/>
      <c r="AVN168" s="31"/>
      <c r="AVO168" s="31"/>
      <c r="AVP168" s="31"/>
      <c r="AVQ168" s="31"/>
      <c r="AVR168" s="31"/>
      <c r="AVS168" s="31"/>
      <c r="AVT168" s="31"/>
      <c r="AVU168" s="31"/>
      <c r="AVV168" s="31"/>
      <c r="AVW168" s="31"/>
      <c r="AVX168" s="31"/>
      <c r="AVY168" s="31"/>
      <c r="AVZ168" s="31"/>
      <c r="AWA168" s="31"/>
      <c r="AWB168" s="31"/>
      <c r="AWC168" s="31"/>
      <c r="AWD168" s="31"/>
      <c r="AWE168" s="31"/>
      <c r="AWF168" s="31"/>
      <c r="AWG168" s="31"/>
      <c r="AWH168" s="31"/>
      <c r="AWI168" s="31"/>
      <c r="AWJ168" s="31"/>
      <c r="AWK168" s="31"/>
      <c r="AWL168" s="31"/>
      <c r="AWM168" s="31"/>
      <c r="AWN168" s="31"/>
      <c r="AWO168" s="31"/>
      <c r="AWP168" s="31"/>
      <c r="AWQ168" s="31"/>
      <c r="AWR168" s="31"/>
      <c r="AWS168" s="31"/>
      <c r="AWT168" s="31"/>
      <c r="AWU168" s="31"/>
      <c r="AWV168" s="31"/>
      <c r="AWW168" s="31"/>
      <c r="AWX168" s="31"/>
      <c r="AWY168" s="31"/>
      <c r="AWZ168" s="31"/>
      <c r="AXA168" s="31"/>
      <c r="AXB168" s="31"/>
      <c r="AXC168" s="31"/>
      <c r="AXD168" s="31"/>
      <c r="AXE168" s="31"/>
      <c r="AXF168" s="31"/>
      <c r="AXG168" s="31"/>
      <c r="AXH168" s="31"/>
      <c r="AXI168" s="31"/>
      <c r="AXJ168" s="31"/>
      <c r="AXK168" s="31"/>
      <c r="AXL168" s="31"/>
      <c r="AXM168" s="31"/>
      <c r="AXN168" s="31"/>
      <c r="AXO168" s="31"/>
      <c r="AXP168" s="31"/>
      <c r="AXQ168" s="31"/>
      <c r="AXR168" s="31"/>
      <c r="AXS168" s="31"/>
      <c r="AXT168" s="31"/>
      <c r="AXU168" s="31"/>
      <c r="AXV168" s="31"/>
      <c r="AXW168" s="31"/>
      <c r="AXX168" s="31"/>
      <c r="AXY168" s="31"/>
      <c r="AXZ168" s="31"/>
      <c r="AYA168" s="31"/>
      <c r="AYB168" s="31"/>
      <c r="AYC168" s="31"/>
      <c r="AYD168" s="31"/>
      <c r="AYE168" s="31"/>
      <c r="AYF168" s="31"/>
      <c r="AYG168" s="31"/>
      <c r="AYH168" s="31"/>
      <c r="AYI168" s="31"/>
      <c r="AYJ168" s="31"/>
      <c r="AYK168" s="31"/>
      <c r="AYL168" s="31"/>
      <c r="AYM168" s="31"/>
      <c r="AYN168" s="31"/>
      <c r="AYO168" s="31"/>
      <c r="AYP168" s="31"/>
      <c r="AYQ168" s="31"/>
      <c r="AYR168" s="31"/>
      <c r="AYS168" s="31"/>
      <c r="AYT168" s="31"/>
      <c r="AYU168" s="31"/>
      <c r="AYV168" s="31"/>
      <c r="AYW168" s="31"/>
      <c r="AYX168" s="31"/>
      <c r="AYY168" s="31"/>
      <c r="AYZ168" s="31"/>
      <c r="AZA168" s="31"/>
      <c r="AZB168" s="31"/>
      <c r="AZC168" s="31"/>
      <c r="AZD168" s="31"/>
      <c r="AZE168" s="31"/>
      <c r="AZF168" s="31"/>
      <c r="AZG168" s="31"/>
      <c r="AZH168" s="31"/>
      <c r="AZI168" s="31"/>
      <c r="AZJ168" s="31"/>
      <c r="AZK168" s="31"/>
      <c r="AZL168" s="31"/>
      <c r="AZM168" s="31"/>
      <c r="AZN168" s="31"/>
      <c r="AZO168" s="31"/>
      <c r="AZP168" s="31"/>
      <c r="AZQ168" s="31"/>
      <c r="AZR168" s="31"/>
      <c r="AZS168" s="31"/>
      <c r="AZT168" s="31"/>
      <c r="AZU168" s="31"/>
      <c r="AZV168" s="31"/>
      <c r="AZW168" s="31"/>
      <c r="AZX168" s="31"/>
      <c r="AZY168" s="31"/>
      <c r="AZZ168" s="31"/>
      <c r="BAA168" s="31"/>
      <c r="BAB168" s="31"/>
      <c r="BAC168" s="31"/>
      <c r="BAD168" s="31"/>
      <c r="BAE168" s="31"/>
      <c r="BAF168" s="31"/>
      <c r="BAG168" s="31"/>
      <c r="BAH168" s="31"/>
      <c r="BAI168" s="31"/>
      <c r="BAJ168" s="31"/>
      <c r="BAK168" s="31"/>
      <c r="BAL168" s="31"/>
      <c r="BAM168" s="31"/>
      <c r="BAN168" s="31"/>
      <c r="BAO168" s="31"/>
      <c r="BAP168" s="31"/>
      <c r="BAQ168" s="31"/>
      <c r="BAR168" s="31"/>
      <c r="BAS168" s="31"/>
      <c r="BAT168" s="31"/>
      <c r="BAU168" s="31"/>
      <c r="BAV168" s="31"/>
      <c r="BAW168" s="31"/>
      <c r="BAX168" s="31"/>
      <c r="BAY168" s="31"/>
      <c r="BAZ168" s="31"/>
      <c r="BBA168" s="31"/>
      <c r="BBB168" s="31"/>
      <c r="BBC168" s="31"/>
      <c r="BBD168" s="31"/>
      <c r="BBE168" s="31"/>
      <c r="BBF168" s="31"/>
      <c r="BBG168" s="31"/>
      <c r="BBH168" s="31"/>
      <c r="BBI168" s="31"/>
      <c r="BBJ168" s="31"/>
      <c r="BBK168" s="31"/>
      <c r="BBL168" s="31"/>
      <c r="BBM168" s="31"/>
      <c r="BBN168" s="31"/>
      <c r="BBO168" s="31"/>
      <c r="BBP168" s="31"/>
      <c r="BBQ168" s="31"/>
      <c r="BBR168" s="31"/>
      <c r="BBS168" s="31"/>
      <c r="BBT168" s="31"/>
      <c r="BBU168" s="31"/>
      <c r="BBV168" s="31"/>
      <c r="BBW168" s="31"/>
      <c r="BBX168" s="31"/>
      <c r="BBY168" s="31"/>
      <c r="BBZ168" s="31"/>
      <c r="BCA168" s="31"/>
      <c r="BCB168" s="31"/>
      <c r="BCC168" s="31"/>
      <c r="BCD168" s="31"/>
      <c r="BCE168" s="31"/>
      <c r="BCF168" s="31"/>
      <c r="BCG168" s="31"/>
      <c r="BCH168" s="31"/>
      <c r="BCI168" s="31"/>
      <c r="BCJ168" s="31"/>
      <c r="BCK168" s="31"/>
      <c r="BCL168" s="31"/>
      <c r="BCM168" s="31"/>
      <c r="BCN168" s="31"/>
      <c r="BCO168" s="31"/>
      <c r="BCP168" s="31"/>
      <c r="BCQ168" s="31"/>
      <c r="BCR168" s="31"/>
      <c r="BCS168" s="31"/>
      <c r="BCT168" s="31"/>
      <c r="BCU168" s="31"/>
      <c r="BCV168" s="31"/>
      <c r="BCW168" s="31"/>
      <c r="BCX168" s="31"/>
      <c r="BCY168" s="31"/>
      <c r="BCZ168" s="31"/>
      <c r="BDA168" s="31"/>
      <c r="BDB168" s="31"/>
      <c r="BDC168" s="31"/>
      <c r="BDD168" s="31"/>
      <c r="BDE168" s="31"/>
      <c r="BDF168" s="31"/>
      <c r="BDG168" s="31"/>
      <c r="BDH168" s="31"/>
      <c r="BDI168" s="31"/>
      <c r="BDJ168" s="31"/>
      <c r="BDK168" s="31"/>
      <c r="BDL168" s="31"/>
      <c r="BDM168" s="31"/>
      <c r="BDN168" s="31"/>
      <c r="BDO168" s="31"/>
      <c r="BDP168" s="31"/>
      <c r="BDQ168" s="31"/>
      <c r="BDR168" s="31"/>
      <c r="BDS168" s="31"/>
      <c r="BDT168" s="31"/>
      <c r="BDU168" s="31"/>
      <c r="BDV168" s="31"/>
      <c r="BDW168" s="31"/>
      <c r="BDX168" s="31"/>
      <c r="BDY168" s="31"/>
      <c r="BDZ168" s="31"/>
      <c r="BEA168" s="31"/>
      <c r="BEB168" s="31"/>
      <c r="BEC168" s="31"/>
      <c r="BED168" s="31"/>
      <c r="BEE168" s="31"/>
      <c r="BEF168" s="31"/>
      <c r="BEG168" s="31"/>
      <c r="BEH168" s="31"/>
      <c r="BEI168" s="31"/>
      <c r="BEJ168" s="31"/>
      <c r="BEK168" s="31"/>
      <c r="BEL168" s="31"/>
      <c r="BEM168" s="31"/>
      <c r="BEN168" s="31"/>
      <c r="BEO168" s="31"/>
      <c r="BEP168" s="31"/>
      <c r="BEQ168" s="31"/>
      <c r="BER168" s="31"/>
      <c r="BES168" s="31"/>
      <c r="BET168" s="31"/>
      <c r="BEU168" s="31"/>
      <c r="BEV168" s="31"/>
      <c r="BEW168" s="31"/>
      <c r="BEX168" s="31"/>
      <c r="BEY168" s="31"/>
      <c r="BEZ168" s="31"/>
      <c r="BFA168" s="31"/>
      <c r="BFB168" s="31"/>
      <c r="BFC168" s="31"/>
      <c r="BFD168" s="31"/>
      <c r="BFE168" s="31"/>
      <c r="BFF168" s="31"/>
      <c r="BFG168" s="31"/>
      <c r="BFH168" s="31"/>
      <c r="BFI168" s="31"/>
      <c r="BFJ168" s="31"/>
      <c r="BFK168" s="31"/>
      <c r="BFL168" s="31"/>
      <c r="BFM168" s="31"/>
      <c r="BFN168" s="31"/>
      <c r="BFO168" s="31"/>
      <c r="BFP168" s="31"/>
      <c r="BFQ168" s="31"/>
      <c r="BFR168" s="31"/>
      <c r="BFS168" s="31"/>
      <c r="BFT168" s="31"/>
      <c r="BFU168" s="31"/>
      <c r="BFV168" s="31"/>
      <c r="BFW168" s="31"/>
      <c r="BFX168" s="31"/>
      <c r="BFY168" s="31"/>
      <c r="BFZ168" s="31"/>
      <c r="BGA168" s="31"/>
      <c r="BGB168" s="31"/>
      <c r="BGC168" s="31"/>
      <c r="BGD168" s="31"/>
      <c r="BGE168" s="31"/>
      <c r="BGF168" s="31"/>
      <c r="BGG168" s="31"/>
      <c r="BGH168" s="31"/>
      <c r="BGI168" s="31"/>
      <c r="BGJ168" s="31"/>
      <c r="BGK168" s="31"/>
      <c r="BGL168" s="31"/>
      <c r="BGM168" s="31"/>
      <c r="BGN168" s="31"/>
      <c r="BGO168" s="31"/>
      <c r="BGP168" s="31"/>
      <c r="BGQ168" s="31"/>
      <c r="BGR168" s="31"/>
      <c r="BGS168" s="31"/>
      <c r="BGT168" s="31"/>
      <c r="BGU168" s="31"/>
      <c r="BGV168" s="31"/>
      <c r="BGW168" s="31"/>
      <c r="BGX168" s="31"/>
      <c r="BGY168" s="31"/>
      <c r="BGZ168" s="31"/>
      <c r="BHA168" s="31"/>
      <c r="BHB168" s="31"/>
      <c r="BHC168" s="31"/>
      <c r="BHD168" s="31"/>
      <c r="BHE168" s="31"/>
      <c r="BHF168" s="31"/>
      <c r="BHG168" s="31"/>
      <c r="BHH168" s="31"/>
      <c r="BHI168" s="31"/>
      <c r="BHJ168" s="31"/>
      <c r="BHK168" s="31"/>
      <c r="BHL168" s="31"/>
      <c r="BHM168" s="31"/>
      <c r="BHN168" s="31"/>
      <c r="BHO168" s="31"/>
      <c r="BHP168" s="31"/>
      <c r="BHQ168" s="31"/>
      <c r="BHR168" s="31"/>
      <c r="BHS168" s="31"/>
      <c r="BHT168" s="31"/>
      <c r="BHU168" s="31"/>
      <c r="BHV168" s="31"/>
      <c r="BHW168" s="31"/>
      <c r="BHX168" s="31"/>
      <c r="BHY168" s="31"/>
      <c r="BHZ168" s="31"/>
      <c r="BIA168" s="31"/>
      <c r="BIB168" s="31"/>
      <c r="BIC168" s="31"/>
      <c r="BID168" s="31"/>
      <c r="BIE168" s="31"/>
      <c r="BIF168" s="31"/>
      <c r="BIG168" s="31"/>
      <c r="BIH168" s="31"/>
      <c r="BII168" s="31"/>
      <c r="BIJ168" s="31"/>
      <c r="BIK168" s="31"/>
      <c r="BIL168" s="31"/>
      <c r="BIM168" s="31"/>
      <c r="BIN168" s="31"/>
      <c r="BIO168" s="31"/>
      <c r="BIP168" s="31"/>
      <c r="BIQ168" s="31"/>
      <c r="BIR168" s="31"/>
      <c r="BIS168" s="31"/>
      <c r="BIT168" s="31"/>
      <c r="BIU168" s="31"/>
      <c r="BIV168" s="31"/>
      <c r="BIW168" s="31"/>
      <c r="BIX168" s="31"/>
      <c r="BIY168" s="31"/>
      <c r="BIZ168" s="31"/>
      <c r="BJA168" s="31"/>
      <c r="BJB168" s="31"/>
      <c r="BJC168" s="31"/>
      <c r="BJD168" s="31"/>
      <c r="BJE168" s="31"/>
      <c r="BJF168" s="31"/>
      <c r="BJG168" s="31"/>
      <c r="BJH168" s="31"/>
      <c r="BJI168" s="31"/>
      <c r="BJJ168" s="31"/>
      <c r="BJK168" s="31"/>
      <c r="BJL168" s="31"/>
      <c r="BJM168" s="31"/>
      <c r="BJN168" s="31"/>
      <c r="BJO168" s="31"/>
      <c r="BJP168" s="31"/>
      <c r="BJQ168" s="31"/>
      <c r="BJR168" s="31"/>
      <c r="BJS168" s="31"/>
      <c r="BJT168" s="31"/>
      <c r="BJU168" s="31"/>
      <c r="BJV168" s="31"/>
      <c r="BJW168" s="31"/>
      <c r="BJX168" s="31"/>
      <c r="BJY168" s="31"/>
      <c r="BJZ168" s="31"/>
      <c r="BKA168" s="31"/>
      <c r="BKB168" s="31"/>
      <c r="BKC168" s="31"/>
      <c r="BKD168" s="31"/>
      <c r="BKE168" s="31"/>
      <c r="BKF168" s="31"/>
      <c r="BKG168" s="31"/>
      <c r="BKH168" s="31"/>
      <c r="BKI168" s="31"/>
      <c r="BKJ168" s="31"/>
      <c r="BKK168" s="31"/>
      <c r="BKL168" s="31"/>
      <c r="BKM168" s="31"/>
      <c r="BKN168" s="31"/>
      <c r="BKO168" s="31"/>
      <c r="BKP168" s="31"/>
      <c r="BKQ168" s="31"/>
      <c r="BKR168" s="31"/>
      <c r="BKS168" s="31"/>
      <c r="BKT168" s="31"/>
      <c r="BKU168" s="31"/>
      <c r="BKV168" s="31"/>
      <c r="BKW168" s="31"/>
      <c r="BKX168" s="31"/>
      <c r="BKY168" s="31"/>
      <c r="BKZ168" s="31"/>
      <c r="BLA168" s="31"/>
      <c r="BLB168" s="31"/>
      <c r="BLC168" s="31"/>
      <c r="BLD168" s="31"/>
      <c r="BLE168" s="31"/>
      <c r="BLF168" s="31"/>
      <c r="BLG168" s="31"/>
      <c r="BLH168" s="31"/>
      <c r="BLI168" s="31"/>
      <c r="BLJ168" s="31"/>
      <c r="BLK168" s="31"/>
      <c r="BLL168" s="31"/>
      <c r="BLM168" s="31"/>
      <c r="BLN168" s="31"/>
      <c r="BLO168" s="31"/>
      <c r="BLP168" s="31"/>
      <c r="BLQ168" s="31"/>
      <c r="BLR168" s="31"/>
      <c r="BLS168" s="31"/>
      <c r="BLT168" s="31"/>
      <c r="BLU168" s="31"/>
      <c r="BLV168" s="31"/>
      <c r="BLW168" s="31"/>
      <c r="BLX168" s="31"/>
      <c r="BLY168" s="31"/>
      <c r="BLZ168" s="31"/>
      <c r="BMA168" s="31"/>
      <c r="BMB168" s="31"/>
      <c r="BMC168" s="31"/>
      <c r="BMD168" s="31"/>
      <c r="BME168" s="31"/>
      <c r="BMF168" s="31"/>
      <c r="BMG168" s="31"/>
      <c r="BMH168" s="31"/>
      <c r="BMI168" s="31"/>
      <c r="BMJ168" s="31"/>
      <c r="BMK168" s="31"/>
      <c r="BML168" s="31"/>
      <c r="BMM168" s="31"/>
      <c r="BMN168" s="31"/>
      <c r="BMO168" s="31"/>
      <c r="BMP168" s="31"/>
      <c r="BMQ168" s="31"/>
      <c r="BMR168" s="31"/>
      <c r="BMS168" s="31"/>
      <c r="BMT168" s="31"/>
      <c r="BMU168" s="31"/>
      <c r="BMV168" s="31"/>
      <c r="BMW168" s="31"/>
      <c r="BMX168" s="31"/>
      <c r="BMY168" s="31"/>
      <c r="BMZ168" s="31"/>
      <c r="BNA168" s="31"/>
      <c r="BNB168" s="31"/>
      <c r="BNC168" s="31"/>
      <c r="BND168" s="31"/>
      <c r="BNE168" s="31"/>
      <c r="BNF168" s="31"/>
      <c r="BNG168" s="31"/>
      <c r="BNH168" s="31"/>
      <c r="BNI168" s="31"/>
      <c r="BNJ168" s="31"/>
      <c r="BNK168" s="31"/>
      <c r="BNL168" s="31"/>
      <c r="BNM168" s="31"/>
      <c r="BNN168" s="31"/>
      <c r="BNO168" s="31"/>
      <c r="BNP168" s="31"/>
      <c r="BNQ168" s="31"/>
      <c r="BNR168" s="31"/>
      <c r="BNS168" s="31"/>
      <c r="BNT168" s="31"/>
      <c r="BNU168" s="31"/>
      <c r="BNV168" s="31"/>
      <c r="BNW168" s="31"/>
      <c r="BNX168" s="31"/>
      <c r="BNY168" s="31"/>
      <c r="BNZ168" s="31"/>
      <c r="BOA168" s="31"/>
      <c r="BOB168" s="31"/>
      <c r="BOC168" s="31"/>
      <c r="BOD168" s="31"/>
      <c r="BOE168" s="31"/>
      <c r="BOF168" s="31"/>
      <c r="BOG168" s="31"/>
      <c r="BOH168" s="31"/>
      <c r="BOI168" s="31"/>
      <c r="BOJ168" s="31"/>
      <c r="BOK168" s="31"/>
      <c r="BOL168" s="31"/>
      <c r="BOM168" s="31"/>
      <c r="BON168" s="31"/>
      <c r="BOO168" s="31"/>
      <c r="BOP168" s="31"/>
      <c r="BOQ168" s="31"/>
      <c r="BOR168" s="31"/>
      <c r="BOS168" s="31"/>
      <c r="BOT168" s="31"/>
      <c r="BOU168" s="31"/>
      <c r="BOV168" s="31"/>
      <c r="BOW168" s="31"/>
      <c r="BOX168" s="31"/>
      <c r="BOY168" s="31"/>
      <c r="BOZ168" s="31"/>
      <c r="BPA168" s="31"/>
      <c r="BPB168" s="31"/>
      <c r="BPC168" s="31"/>
      <c r="BPD168" s="31"/>
      <c r="BPE168" s="31"/>
      <c r="BPF168" s="31"/>
      <c r="BPG168" s="31"/>
      <c r="BPH168" s="31"/>
      <c r="BPI168" s="31"/>
      <c r="BPJ168" s="31"/>
      <c r="BPK168" s="31"/>
      <c r="BPL168" s="31"/>
      <c r="BPM168" s="31"/>
      <c r="BPN168" s="31"/>
      <c r="BPO168" s="31"/>
      <c r="BPP168" s="31"/>
      <c r="BPQ168" s="31"/>
      <c r="BPR168" s="31"/>
      <c r="BPS168" s="31"/>
      <c r="BPT168" s="31"/>
      <c r="BPU168" s="31"/>
      <c r="BPV168" s="31"/>
      <c r="BPW168" s="31"/>
      <c r="BPX168" s="31"/>
      <c r="BPY168" s="31"/>
      <c r="BPZ168" s="31"/>
      <c r="BQA168" s="31"/>
      <c r="BQB168" s="31"/>
      <c r="BQC168" s="31"/>
      <c r="BQD168" s="31"/>
      <c r="BQE168" s="31"/>
      <c r="BQF168" s="31"/>
      <c r="BQG168" s="31"/>
      <c r="BQH168" s="31"/>
      <c r="BQI168" s="31"/>
      <c r="BQJ168" s="31"/>
      <c r="BQK168" s="31"/>
      <c r="BQL168" s="31"/>
      <c r="BQM168" s="31"/>
      <c r="BQN168" s="31"/>
      <c r="BQO168" s="31"/>
      <c r="BQP168" s="31"/>
      <c r="BQQ168" s="31"/>
      <c r="BQR168" s="31"/>
      <c r="BQS168" s="31"/>
      <c r="BQT168" s="31"/>
      <c r="BQU168" s="31"/>
      <c r="BQV168" s="31"/>
      <c r="BQW168" s="31"/>
      <c r="BQX168" s="31"/>
      <c r="BQY168" s="31"/>
      <c r="BQZ168" s="31"/>
      <c r="BRA168" s="31"/>
      <c r="BRB168" s="31"/>
      <c r="BRC168" s="31"/>
      <c r="BRD168" s="31"/>
      <c r="BRE168" s="31"/>
      <c r="BRF168" s="31"/>
      <c r="BRG168" s="31"/>
      <c r="BRH168" s="31"/>
      <c r="BRI168" s="31"/>
      <c r="BRJ168" s="31"/>
      <c r="BRK168" s="31"/>
      <c r="BRL168" s="31"/>
      <c r="BRM168" s="31"/>
      <c r="BRN168" s="31"/>
      <c r="BRO168" s="31"/>
      <c r="BRP168" s="31"/>
      <c r="BRQ168" s="31"/>
      <c r="BRR168" s="31"/>
      <c r="BRS168" s="31"/>
      <c r="BRT168" s="31"/>
      <c r="BRU168" s="31"/>
      <c r="BRV168" s="31"/>
      <c r="BRW168" s="31"/>
      <c r="BRX168" s="31"/>
      <c r="BRY168" s="31"/>
      <c r="BRZ168" s="31"/>
      <c r="BSA168" s="31"/>
      <c r="BSB168" s="31"/>
      <c r="BSC168" s="31"/>
      <c r="BSD168" s="31"/>
      <c r="BSE168" s="31"/>
      <c r="BSF168" s="31"/>
      <c r="BSG168" s="31"/>
      <c r="BSH168" s="31"/>
      <c r="BSI168" s="31"/>
      <c r="BSJ168" s="31"/>
      <c r="BSK168" s="31"/>
      <c r="BSL168" s="31"/>
      <c r="BSM168" s="31"/>
      <c r="BSN168" s="31"/>
      <c r="BSO168" s="31"/>
      <c r="BSP168" s="31"/>
      <c r="BSQ168" s="31"/>
      <c r="BSR168" s="31"/>
      <c r="BSS168" s="31"/>
      <c r="BST168" s="31"/>
      <c r="BSU168" s="31"/>
      <c r="BSV168" s="31"/>
      <c r="BSW168" s="31"/>
      <c r="BSX168" s="31"/>
      <c r="BSY168" s="31"/>
      <c r="BSZ168" s="31"/>
      <c r="BTA168" s="31"/>
      <c r="BTB168" s="31"/>
      <c r="BTC168" s="31"/>
      <c r="BTD168" s="31"/>
      <c r="BTE168" s="31"/>
      <c r="BTF168" s="31"/>
      <c r="BTG168" s="31"/>
      <c r="BTH168" s="31"/>
      <c r="BTI168" s="31"/>
      <c r="BTJ168" s="31"/>
      <c r="BTK168" s="31"/>
      <c r="BTL168" s="31"/>
      <c r="BTM168" s="31"/>
      <c r="BTN168" s="31"/>
      <c r="BTO168" s="31"/>
      <c r="BTP168" s="31"/>
      <c r="BTQ168" s="31"/>
      <c r="BTR168" s="31"/>
      <c r="BTS168" s="31"/>
      <c r="BTT168" s="31"/>
      <c r="BTU168" s="31"/>
      <c r="BTV168" s="31"/>
      <c r="BTW168" s="31"/>
      <c r="BTX168" s="31"/>
      <c r="BTY168" s="31"/>
      <c r="BTZ168" s="31"/>
      <c r="BUA168" s="31"/>
      <c r="BUB168" s="31"/>
      <c r="BUC168" s="31"/>
      <c r="BUD168" s="31"/>
      <c r="BUE168" s="31"/>
      <c r="BUF168" s="31"/>
      <c r="BUG168" s="31"/>
      <c r="BUH168" s="31"/>
      <c r="BUI168" s="31"/>
      <c r="BUJ168" s="31"/>
      <c r="BUK168" s="31"/>
      <c r="BUL168" s="31"/>
      <c r="BUM168" s="31"/>
      <c r="BUN168" s="31"/>
      <c r="BUO168" s="31"/>
      <c r="BUP168" s="31"/>
      <c r="BUQ168" s="31"/>
      <c r="BUR168" s="31"/>
      <c r="BUS168" s="31"/>
      <c r="BUT168" s="31"/>
      <c r="BUU168" s="31"/>
      <c r="BUV168" s="31"/>
      <c r="BUW168" s="31"/>
      <c r="BUX168" s="31"/>
      <c r="BUY168" s="31"/>
      <c r="BUZ168" s="31"/>
      <c r="BVA168" s="31"/>
      <c r="BVB168" s="31"/>
      <c r="BVC168" s="31"/>
      <c r="BVD168" s="31"/>
      <c r="BVE168" s="31"/>
      <c r="BVF168" s="31"/>
      <c r="BVG168" s="31"/>
      <c r="BVH168" s="31"/>
      <c r="BVI168" s="31"/>
      <c r="BVJ168" s="31"/>
      <c r="BVK168" s="31"/>
      <c r="BVL168" s="31"/>
      <c r="BVM168" s="31"/>
      <c r="BVN168" s="31"/>
      <c r="BVO168" s="31"/>
      <c r="BVP168" s="31"/>
      <c r="BVQ168" s="31"/>
      <c r="BVR168" s="31"/>
      <c r="BVS168" s="31"/>
      <c r="BVT168" s="31"/>
      <c r="BVU168" s="31"/>
      <c r="BVV168" s="31"/>
      <c r="BVW168" s="31"/>
      <c r="BVX168" s="31"/>
      <c r="BVY168" s="31"/>
      <c r="BVZ168" s="31"/>
      <c r="BWA168" s="31"/>
      <c r="BWB168" s="31"/>
      <c r="BWC168" s="31"/>
      <c r="BWD168" s="31"/>
      <c r="BWE168" s="31"/>
      <c r="BWF168" s="31"/>
      <c r="BWG168" s="31"/>
      <c r="BWH168" s="31"/>
      <c r="BWI168" s="31"/>
      <c r="BWJ168" s="31"/>
      <c r="BWK168" s="31"/>
      <c r="BWL168" s="31"/>
      <c r="BWM168" s="31"/>
      <c r="BWN168" s="31"/>
      <c r="BWO168" s="31"/>
      <c r="BWP168" s="31"/>
      <c r="BWQ168" s="31"/>
      <c r="BWR168" s="31"/>
      <c r="BWS168" s="31"/>
      <c r="BWT168" s="31"/>
      <c r="BWU168" s="31"/>
      <c r="BWV168" s="31"/>
      <c r="BWW168" s="31"/>
      <c r="BWX168" s="31"/>
      <c r="BWY168" s="31"/>
      <c r="BWZ168" s="31"/>
      <c r="BXA168" s="31"/>
      <c r="BXB168" s="31"/>
      <c r="BXC168" s="31"/>
      <c r="BXD168" s="31"/>
      <c r="BXE168" s="31"/>
      <c r="BXF168" s="31"/>
      <c r="BXG168" s="31"/>
      <c r="BXH168" s="31"/>
      <c r="BXI168" s="31"/>
      <c r="BXJ168" s="31"/>
      <c r="BXK168" s="31"/>
      <c r="BXL168" s="31"/>
      <c r="BXM168" s="31"/>
      <c r="BXN168" s="31"/>
      <c r="BXO168" s="31"/>
      <c r="BXP168" s="31"/>
      <c r="BXQ168" s="31"/>
      <c r="BXR168" s="31"/>
      <c r="BXS168" s="31"/>
      <c r="BXT168" s="31"/>
      <c r="BXU168" s="31"/>
      <c r="BXV168" s="31"/>
      <c r="BXW168" s="31"/>
      <c r="BXX168" s="31"/>
      <c r="BXY168" s="31"/>
      <c r="BXZ168" s="31"/>
      <c r="BYA168" s="31"/>
      <c r="BYB168" s="31"/>
      <c r="BYC168" s="31"/>
      <c r="BYD168" s="31"/>
      <c r="BYE168" s="31"/>
      <c r="BYF168" s="31"/>
      <c r="BYG168" s="31"/>
      <c r="BYH168" s="31"/>
      <c r="BYI168" s="31"/>
      <c r="BYJ168" s="31"/>
      <c r="BYK168" s="31"/>
      <c r="BYL168" s="31"/>
      <c r="BYM168" s="31"/>
      <c r="BYN168" s="31"/>
      <c r="BYO168" s="31"/>
      <c r="BYP168" s="31"/>
      <c r="BYQ168" s="31"/>
      <c r="BYR168" s="31"/>
      <c r="BYS168" s="31"/>
      <c r="BYT168" s="31"/>
      <c r="BYU168" s="31"/>
      <c r="BYV168" s="31"/>
      <c r="BYW168" s="31"/>
      <c r="BYX168" s="31"/>
      <c r="BYY168" s="31"/>
      <c r="BYZ168" s="31"/>
      <c r="BZA168" s="31"/>
      <c r="BZB168" s="31"/>
      <c r="BZC168" s="31"/>
      <c r="BZD168" s="31"/>
      <c r="BZE168" s="31"/>
      <c r="BZF168" s="31"/>
      <c r="BZG168" s="31"/>
      <c r="BZH168" s="31"/>
      <c r="BZI168" s="31"/>
      <c r="BZJ168" s="31"/>
      <c r="BZK168" s="31"/>
      <c r="BZL168" s="31"/>
      <c r="BZM168" s="31"/>
      <c r="BZN168" s="31"/>
      <c r="BZO168" s="31"/>
      <c r="BZP168" s="31"/>
      <c r="BZQ168" s="31"/>
      <c r="BZR168" s="31"/>
      <c r="BZS168" s="31"/>
      <c r="BZT168" s="31"/>
      <c r="BZU168" s="31"/>
      <c r="BZV168" s="31"/>
      <c r="BZW168" s="31"/>
      <c r="BZX168" s="31"/>
      <c r="BZY168" s="31"/>
      <c r="BZZ168" s="31"/>
      <c r="CAA168" s="31"/>
      <c r="CAB168" s="31"/>
      <c r="CAC168" s="31"/>
      <c r="CAD168" s="31"/>
      <c r="CAE168" s="31"/>
      <c r="CAF168" s="31"/>
      <c r="CAG168" s="31"/>
      <c r="CAH168" s="31"/>
      <c r="CAI168" s="31"/>
      <c r="CAJ168" s="31"/>
      <c r="CAK168" s="31"/>
      <c r="CAL168" s="31"/>
      <c r="CAM168" s="31"/>
      <c r="CAN168" s="31"/>
      <c r="CAO168" s="31"/>
      <c r="CAP168" s="31"/>
      <c r="CAQ168" s="31"/>
      <c r="CAR168" s="31"/>
      <c r="CAS168" s="31"/>
      <c r="CAT168" s="31"/>
      <c r="CAU168" s="31"/>
      <c r="CAV168" s="31"/>
      <c r="CAW168" s="31"/>
      <c r="CAX168" s="31"/>
      <c r="CAY168" s="31"/>
      <c r="CAZ168" s="31"/>
      <c r="CBA168" s="31"/>
      <c r="CBB168" s="31"/>
      <c r="CBC168" s="31"/>
      <c r="CBD168" s="31"/>
      <c r="CBE168" s="31"/>
      <c r="CBF168" s="31"/>
      <c r="CBG168" s="31"/>
      <c r="CBH168" s="31"/>
      <c r="CBI168" s="31"/>
      <c r="CBJ168" s="31"/>
      <c r="CBK168" s="31"/>
      <c r="CBL168" s="31"/>
      <c r="CBM168" s="31"/>
      <c r="CBN168" s="31"/>
      <c r="CBO168" s="31"/>
      <c r="CBP168" s="31"/>
      <c r="CBQ168" s="31"/>
      <c r="CBR168" s="31"/>
      <c r="CBS168" s="31"/>
      <c r="CBT168" s="31"/>
      <c r="CBU168" s="31"/>
      <c r="CBV168" s="31"/>
      <c r="CBW168" s="31"/>
      <c r="CBX168" s="31"/>
      <c r="CBY168" s="31"/>
      <c r="CBZ168" s="31"/>
      <c r="CCA168" s="31"/>
      <c r="CCB168" s="31"/>
      <c r="CCC168" s="31"/>
      <c r="CCD168" s="31"/>
      <c r="CCE168" s="31"/>
      <c r="CCF168" s="31"/>
      <c r="CCG168" s="31"/>
      <c r="CCH168" s="31"/>
      <c r="CCI168" s="31"/>
      <c r="CCJ168" s="31"/>
      <c r="CCK168" s="31"/>
      <c r="CCL168" s="31"/>
      <c r="CCM168" s="31"/>
      <c r="CCN168" s="31"/>
      <c r="CCO168" s="31"/>
      <c r="CCP168" s="31"/>
      <c r="CCQ168" s="31"/>
      <c r="CCR168" s="31"/>
      <c r="CCS168" s="31"/>
      <c r="CCT168" s="31"/>
      <c r="CCU168" s="31"/>
      <c r="CCV168" s="31"/>
      <c r="CCW168" s="31"/>
      <c r="CCX168" s="31"/>
      <c r="CCY168" s="31"/>
      <c r="CCZ168" s="31"/>
      <c r="CDA168" s="31"/>
      <c r="CDB168" s="31"/>
      <c r="CDC168" s="31"/>
      <c r="CDD168" s="31"/>
      <c r="CDE168" s="31"/>
      <c r="CDF168" s="31"/>
      <c r="CDG168" s="31"/>
      <c r="CDH168" s="31"/>
      <c r="CDI168" s="31"/>
      <c r="CDJ168" s="31"/>
      <c r="CDK168" s="31"/>
      <c r="CDL168" s="31"/>
      <c r="CDM168" s="31"/>
      <c r="CDN168" s="31"/>
      <c r="CDO168" s="31"/>
      <c r="CDP168" s="31"/>
      <c r="CDQ168" s="31"/>
      <c r="CDR168" s="31"/>
      <c r="CDS168" s="31"/>
      <c r="CDT168" s="31"/>
      <c r="CDU168" s="31"/>
      <c r="CDV168" s="31"/>
      <c r="CDW168" s="31"/>
      <c r="CDX168" s="31"/>
      <c r="CDY168" s="31"/>
      <c r="CDZ168" s="31"/>
      <c r="CEA168" s="31"/>
      <c r="CEB168" s="31"/>
      <c r="CEC168" s="31"/>
      <c r="CED168" s="31"/>
      <c r="CEE168" s="31"/>
      <c r="CEF168" s="31"/>
      <c r="CEG168" s="31"/>
      <c r="CEH168" s="31"/>
      <c r="CEI168" s="31"/>
      <c r="CEJ168" s="31"/>
      <c r="CEK168" s="31"/>
      <c r="CEL168" s="31"/>
      <c r="CEM168" s="31"/>
      <c r="CEN168" s="31"/>
      <c r="CEO168" s="31"/>
      <c r="CEP168" s="31"/>
      <c r="CEQ168" s="31"/>
      <c r="CER168" s="31"/>
      <c r="CES168" s="31"/>
      <c r="CET168" s="31"/>
      <c r="CEU168" s="31"/>
      <c r="CEV168" s="31"/>
      <c r="CEW168" s="31"/>
      <c r="CEX168" s="31"/>
      <c r="CEY168" s="31"/>
      <c r="CEZ168" s="31"/>
      <c r="CFA168" s="31"/>
      <c r="CFB168" s="31"/>
      <c r="CFC168" s="31"/>
      <c r="CFD168" s="31"/>
      <c r="CFE168" s="31"/>
      <c r="CFF168" s="31"/>
      <c r="CFG168" s="31"/>
      <c r="CFH168" s="31"/>
      <c r="CFI168" s="31"/>
      <c r="CFJ168" s="31"/>
      <c r="CFK168" s="31"/>
      <c r="CFL168" s="31"/>
      <c r="CFM168" s="31"/>
      <c r="CFN168" s="31"/>
      <c r="CFO168" s="31"/>
      <c r="CFP168" s="31"/>
      <c r="CFQ168" s="31"/>
      <c r="CFR168" s="31"/>
      <c r="CFS168" s="31"/>
      <c r="CFT168" s="31"/>
      <c r="CFU168" s="31"/>
      <c r="CFV168" s="31"/>
      <c r="CFW168" s="31"/>
      <c r="CFX168" s="31"/>
      <c r="CFY168" s="31"/>
      <c r="CFZ168" s="31"/>
      <c r="CGA168" s="31"/>
      <c r="CGB168" s="31"/>
      <c r="CGC168" s="31"/>
      <c r="CGD168" s="31"/>
      <c r="CGE168" s="31"/>
      <c r="CGF168" s="31"/>
      <c r="CGG168" s="31"/>
      <c r="CGH168" s="31"/>
      <c r="CGI168" s="31"/>
      <c r="CGJ168" s="31"/>
      <c r="CGK168" s="31"/>
      <c r="CGL168" s="31"/>
      <c r="CGM168" s="31"/>
      <c r="CGN168" s="31"/>
      <c r="CGO168" s="31"/>
      <c r="CGP168" s="31"/>
      <c r="CGQ168" s="31"/>
      <c r="CGR168" s="31"/>
      <c r="CGS168" s="31"/>
      <c r="CGT168" s="31"/>
      <c r="CGU168" s="31"/>
      <c r="CGV168" s="31"/>
      <c r="CGW168" s="31"/>
      <c r="CGX168" s="31"/>
      <c r="CGY168" s="31"/>
      <c r="CGZ168" s="31"/>
      <c r="CHA168" s="31"/>
      <c r="CHB168" s="31"/>
      <c r="CHC168" s="31"/>
      <c r="CHD168" s="31"/>
      <c r="CHE168" s="31"/>
      <c r="CHF168" s="31"/>
      <c r="CHG168" s="31"/>
      <c r="CHH168" s="31"/>
      <c r="CHI168" s="31"/>
      <c r="CHJ168" s="31"/>
      <c r="CHK168" s="31"/>
      <c r="CHL168" s="31"/>
      <c r="CHM168" s="31"/>
      <c r="CHN168" s="31"/>
      <c r="CHO168" s="31"/>
      <c r="CHP168" s="31"/>
      <c r="CHQ168" s="31"/>
      <c r="CHR168" s="31"/>
      <c r="CHS168" s="31"/>
      <c r="CHT168" s="31"/>
      <c r="CHU168" s="31"/>
      <c r="CHV168" s="31"/>
      <c r="CHW168" s="31"/>
      <c r="CHX168" s="31"/>
      <c r="CHY168" s="31"/>
      <c r="CHZ168" s="31"/>
      <c r="CIA168" s="31"/>
      <c r="CIB168" s="31"/>
      <c r="CIC168" s="31"/>
      <c r="CID168" s="31"/>
      <c r="CIE168" s="31"/>
      <c r="CIF168" s="31"/>
      <c r="CIG168" s="31"/>
      <c r="CIH168" s="31"/>
      <c r="CII168" s="31"/>
      <c r="CIJ168" s="31"/>
      <c r="CIK168" s="31"/>
      <c r="CIL168" s="31"/>
      <c r="CIM168" s="31"/>
      <c r="CIN168" s="31"/>
      <c r="CIO168" s="31"/>
      <c r="CIP168" s="31"/>
      <c r="CIQ168" s="31"/>
      <c r="CIR168" s="31"/>
      <c r="CIS168" s="31"/>
      <c r="CIT168" s="31"/>
      <c r="CIU168" s="31"/>
      <c r="CIV168" s="31"/>
      <c r="CIW168" s="31"/>
      <c r="CIX168" s="31"/>
      <c r="CIY168" s="31"/>
      <c r="CIZ168" s="31"/>
      <c r="CJA168" s="31"/>
      <c r="CJB168" s="31"/>
      <c r="CJC168" s="31"/>
      <c r="CJD168" s="31"/>
      <c r="CJE168" s="31"/>
      <c r="CJF168" s="31"/>
      <c r="CJG168" s="31"/>
      <c r="CJH168" s="31"/>
      <c r="CJI168" s="31"/>
      <c r="CJJ168" s="31"/>
      <c r="CJK168" s="31"/>
      <c r="CJL168" s="31"/>
      <c r="CJM168" s="31"/>
      <c r="CJN168" s="31"/>
      <c r="CJO168" s="31"/>
      <c r="CJP168" s="31"/>
      <c r="CJQ168" s="31"/>
      <c r="CJR168" s="31"/>
      <c r="CJS168" s="31"/>
      <c r="CJT168" s="31"/>
      <c r="CJU168" s="31"/>
      <c r="CJV168" s="31"/>
      <c r="CJW168" s="31"/>
      <c r="CJX168" s="31"/>
      <c r="CJY168" s="31"/>
      <c r="CJZ168" s="31"/>
      <c r="CKA168" s="31"/>
      <c r="CKB168" s="31"/>
      <c r="CKC168" s="31"/>
      <c r="CKD168" s="31"/>
      <c r="CKE168" s="31"/>
      <c r="CKF168" s="31"/>
      <c r="CKG168" s="31"/>
      <c r="CKH168" s="31"/>
      <c r="CKI168" s="31"/>
      <c r="CKJ168" s="31"/>
      <c r="CKK168" s="31"/>
      <c r="CKL168" s="31"/>
      <c r="CKM168" s="31"/>
      <c r="CKN168" s="31"/>
      <c r="CKO168" s="31"/>
      <c r="CKP168" s="31"/>
      <c r="CKQ168" s="31"/>
      <c r="CKR168" s="31"/>
      <c r="CKS168" s="31"/>
      <c r="CKT168" s="31"/>
      <c r="CKU168" s="31"/>
      <c r="CKV168" s="31"/>
      <c r="CKW168" s="31"/>
      <c r="CKX168" s="31"/>
      <c r="CKY168" s="31"/>
      <c r="CKZ168" s="31"/>
      <c r="CLA168" s="31"/>
      <c r="CLB168" s="31"/>
      <c r="CLC168" s="31"/>
      <c r="CLD168" s="31"/>
      <c r="CLE168" s="31"/>
      <c r="CLF168" s="31"/>
      <c r="CLG168" s="31"/>
      <c r="CLH168" s="31"/>
      <c r="CLI168" s="31"/>
      <c r="CLJ168" s="31"/>
      <c r="CLK168" s="31"/>
      <c r="CLL168" s="31"/>
      <c r="CLM168" s="31"/>
      <c r="CLN168" s="31"/>
      <c r="CLO168" s="31"/>
      <c r="CLP168" s="31"/>
      <c r="CLQ168" s="31"/>
      <c r="CLR168" s="31"/>
      <c r="CLS168" s="31"/>
      <c r="CLT168" s="31"/>
      <c r="CLU168" s="31"/>
      <c r="CLV168" s="31"/>
      <c r="CLW168" s="31"/>
      <c r="CLX168" s="31"/>
      <c r="CLY168" s="31"/>
      <c r="CLZ168" s="31"/>
      <c r="CMA168" s="31"/>
      <c r="CMB168" s="31"/>
      <c r="CMC168" s="31"/>
      <c r="CMD168" s="31"/>
      <c r="CME168" s="31"/>
      <c r="CMF168" s="31"/>
      <c r="CMG168" s="31"/>
      <c r="CMH168" s="31"/>
      <c r="CMI168" s="31"/>
      <c r="CMJ168" s="31"/>
      <c r="CMK168" s="31"/>
      <c r="CML168" s="31"/>
      <c r="CMM168" s="31"/>
      <c r="CMN168" s="31"/>
      <c r="CMO168" s="31"/>
      <c r="CMP168" s="31"/>
      <c r="CMQ168" s="31"/>
      <c r="CMR168" s="31"/>
      <c r="CMS168" s="31"/>
      <c r="CMT168" s="31"/>
      <c r="CMU168" s="31"/>
      <c r="CMV168" s="31"/>
      <c r="CMW168" s="31"/>
      <c r="CMX168" s="31"/>
      <c r="CMY168" s="31"/>
      <c r="CMZ168" s="31"/>
      <c r="CNA168" s="31"/>
      <c r="CNB168" s="31"/>
      <c r="CNC168" s="31"/>
      <c r="CND168" s="31"/>
      <c r="CNE168" s="31"/>
      <c r="CNF168" s="31"/>
      <c r="CNG168" s="31"/>
      <c r="CNH168" s="31"/>
      <c r="CNI168" s="31"/>
      <c r="CNJ168" s="31"/>
      <c r="CNK168" s="31"/>
      <c r="CNL168" s="31"/>
      <c r="CNM168" s="31"/>
      <c r="CNN168" s="31"/>
      <c r="CNO168" s="31"/>
      <c r="CNP168" s="31"/>
      <c r="CNQ168" s="31"/>
      <c r="CNR168" s="31"/>
      <c r="CNS168" s="31"/>
      <c r="CNT168" s="31"/>
      <c r="CNU168" s="31"/>
      <c r="CNV168" s="31"/>
      <c r="CNW168" s="31"/>
      <c r="CNX168" s="31"/>
      <c r="CNY168" s="31"/>
      <c r="CNZ168" s="31"/>
      <c r="COA168" s="31"/>
      <c r="COB168" s="31"/>
      <c r="COC168" s="31"/>
      <c r="COD168" s="31"/>
      <c r="COE168" s="31"/>
      <c r="COF168" s="31"/>
      <c r="COG168" s="31"/>
      <c r="COH168" s="31"/>
      <c r="COI168" s="31"/>
      <c r="COJ168" s="31"/>
      <c r="COK168" s="31"/>
      <c r="COL168" s="31"/>
      <c r="COM168" s="31"/>
      <c r="CON168" s="31"/>
      <c r="COO168" s="31"/>
      <c r="COP168" s="31"/>
      <c r="COQ168" s="31"/>
      <c r="COR168" s="31"/>
      <c r="COS168" s="31"/>
      <c r="COT168" s="31"/>
      <c r="COU168" s="31"/>
      <c r="COV168" s="31"/>
      <c r="COW168" s="31"/>
      <c r="COX168" s="31"/>
      <c r="COY168" s="31"/>
      <c r="COZ168" s="31"/>
      <c r="CPA168" s="31"/>
      <c r="CPB168" s="31"/>
      <c r="CPC168" s="31"/>
      <c r="CPD168" s="31"/>
      <c r="CPE168" s="31"/>
      <c r="CPF168" s="31"/>
      <c r="CPG168" s="31"/>
      <c r="CPH168" s="31"/>
      <c r="CPI168" s="31"/>
      <c r="CPJ168" s="31"/>
      <c r="CPK168" s="31"/>
      <c r="CPL168" s="31"/>
      <c r="CPM168" s="31"/>
      <c r="CPN168" s="31"/>
      <c r="CPO168" s="31"/>
      <c r="CPP168" s="31"/>
      <c r="CPQ168" s="31"/>
      <c r="CPR168" s="31"/>
      <c r="CPS168" s="31"/>
      <c r="CPT168" s="31"/>
      <c r="CPU168" s="31"/>
      <c r="CPV168" s="31"/>
      <c r="CPW168" s="31"/>
      <c r="CPX168" s="31"/>
      <c r="CPY168" s="31"/>
      <c r="CPZ168" s="31"/>
      <c r="CQA168" s="31"/>
      <c r="CQB168" s="31"/>
      <c r="CQC168" s="31"/>
      <c r="CQD168" s="31"/>
      <c r="CQE168" s="31"/>
      <c r="CQF168" s="31"/>
      <c r="CQG168" s="31"/>
      <c r="CQH168" s="31"/>
      <c r="CQI168" s="31"/>
      <c r="CQJ168" s="31"/>
      <c r="CQK168" s="31"/>
      <c r="CQL168" s="31"/>
      <c r="CQM168" s="31"/>
      <c r="CQN168" s="31"/>
      <c r="CQO168" s="31"/>
      <c r="CQP168" s="31"/>
      <c r="CQQ168" s="31"/>
      <c r="CQR168" s="31"/>
      <c r="CQS168" s="31"/>
      <c r="CQT168" s="31"/>
      <c r="CQU168" s="31"/>
      <c r="CQV168" s="31"/>
      <c r="CQW168" s="31"/>
      <c r="CQX168" s="31"/>
      <c r="CQY168" s="31"/>
      <c r="CQZ168" s="31"/>
      <c r="CRA168" s="31"/>
      <c r="CRB168" s="31"/>
      <c r="CRC168" s="31"/>
      <c r="CRD168" s="31"/>
      <c r="CRE168" s="31"/>
      <c r="CRF168" s="31"/>
      <c r="CRG168" s="31"/>
      <c r="CRH168" s="31"/>
      <c r="CRI168" s="31"/>
      <c r="CRJ168" s="31"/>
      <c r="CRK168" s="31"/>
      <c r="CRL168" s="31"/>
      <c r="CRM168" s="31"/>
      <c r="CRN168" s="31"/>
      <c r="CRO168" s="31"/>
      <c r="CRP168" s="31"/>
      <c r="CRQ168" s="31"/>
      <c r="CRR168" s="31"/>
      <c r="CRS168" s="31"/>
      <c r="CRT168" s="31"/>
      <c r="CRU168" s="31"/>
      <c r="CRV168" s="31"/>
      <c r="CRW168" s="31"/>
      <c r="CRX168" s="31"/>
      <c r="CRY168" s="31"/>
      <c r="CRZ168" s="31"/>
      <c r="CSA168" s="31"/>
      <c r="CSB168" s="31"/>
      <c r="CSC168" s="31"/>
      <c r="CSD168" s="31"/>
      <c r="CSE168" s="31"/>
      <c r="CSF168" s="31"/>
      <c r="CSG168" s="31"/>
      <c r="CSH168" s="31"/>
      <c r="CSI168" s="31"/>
      <c r="CSJ168" s="31"/>
      <c r="CSK168" s="31"/>
      <c r="CSL168" s="31"/>
      <c r="CSM168" s="31"/>
      <c r="CSN168" s="31"/>
      <c r="CSO168" s="31"/>
      <c r="CSP168" s="31"/>
      <c r="CSQ168" s="31"/>
      <c r="CSR168" s="31"/>
      <c r="CSS168" s="31"/>
      <c r="CST168" s="31"/>
      <c r="CSU168" s="31"/>
      <c r="CSV168" s="31"/>
      <c r="CSW168" s="31"/>
      <c r="CSX168" s="31"/>
      <c r="CSY168" s="31"/>
      <c r="CSZ168" s="31"/>
      <c r="CTA168" s="31"/>
      <c r="CTB168" s="31"/>
      <c r="CTC168" s="31"/>
      <c r="CTD168" s="31"/>
      <c r="CTE168" s="31"/>
      <c r="CTF168" s="31"/>
      <c r="CTG168" s="31"/>
      <c r="CTH168" s="31"/>
      <c r="CTI168" s="31"/>
      <c r="CTJ168" s="31"/>
      <c r="CTK168" s="31"/>
      <c r="CTL168" s="31"/>
      <c r="CTM168" s="31"/>
      <c r="CTN168" s="31"/>
      <c r="CTO168" s="31"/>
      <c r="CTP168" s="31"/>
      <c r="CTQ168" s="31"/>
      <c r="CTR168" s="31"/>
      <c r="CTS168" s="31"/>
      <c r="CTT168" s="31"/>
      <c r="CTU168" s="31"/>
      <c r="CTV168" s="31"/>
      <c r="CTW168" s="31"/>
      <c r="CTX168" s="31"/>
      <c r="CTY168" s="31"/>
      <c r="CTZ168" s="31"/>
      <c r="CUA168" s="31"/>
      <c r="CUB168" s="31"/>
      <c r="CUC168" s="31"/>
      <c r="CUD168" s="31"/>
      <c r="CUE168" s="31"/>
      <c r="CUF168" s="31"/>
      <c r="CUG168" s="31"/>
      <c r="CUH168" s="31"/>
      <c r="CUI168" s="31"/>
      <c r="CUJ168" s="31"/>
      <c r="CUK168" s="31"/>
      <c r="CUL168" s="31"/>
      <c r="CUM168" s="31"/>
      <c r="CUN168" s="31"/>
      <c r="CUO168" s="31"/>
      <c r="CUP168" s="31"/>
      <c r="CUQ168" s="31"/>
      <c r="CUR168" s="31"/>
      <c r="CUS168" s="31"/>
      <c r="CUT168" s="31"/>
      <c r="CUU168" s="31"/>
      <c r="CUV168" s="31"/>
      <c r="CUW168" s="31"/>
      <c r="CUX168" s="31"/>
      <c r="CUY168" s="31"/>
      <c r="CUZ168" s="31"/>
      <c r="CVA168" s="31"/>
      <c r="CVB168" s="31"/>
      <c r="CVC168" s="31"/>
      <c r="CVD168" s="31"/>
      <c r="CVE168" s="31"/>
      <c r="CVF168" s="31"/>
      <c r="CVG168" s="31"/>
      <c r="CVH168" s="31"/>
      <c r="CVI168" s="31"/>
      <c r="CVJ168" s="31"/>
      <c r="CVK168" s="31"/>
      <c r="CVL168" s="31"/>
      <c r="CVM168" s="31"/>
      <c r="CVN168" s="31"/>
      <c r="CVO168" s="31"/>
      <c r="CVP168" s="31"/>
      <c r="CVQ168" s="31"/>
      <c r="CVR168" s="31"/>
      <c r="CVS168" s="31"/>
      <c r="CVT168" s="31"/>
      <c r="CVU168" s="31"/>
      <c r="CVV168" s="31"/>
      <c r="CVW168" s="31"/>
      <c r="CVX168" s="31"/>
      <c r="CVY168" s="31"/>
      <c r="CVZ168" s="31"/>
      <c r="CWA168" s="31"/>
      <c r="CWB168" s="31"/>
      <c r="CWC168" s="31"/>
      <c r="CWD168" s="31"/>
      <c r="CWE168" s="31"/>
      <c r="CWF168" s="31"/>
      <c r="CWG168" s="31"/>
      <c r="CWH168" s="31"/>
      <c r="CWI168" s="31"/>
      <c r="CWJ168" s="31"/>
      <c r="CWK168" s="31"/>
      <c r="CWL168" s="31"/>
      <c r="CWM168" s="31"/>
      <c r="CWN168" s="31"/>
      <c r="CWO168" s="31"/>
      <c r="CWP168" s="31"/>
      <c r="CWQ168" s="31"/>
      <c r="CWR168" s="31"/>
      <c r="CWS168" s="31"/>
      <c r="CWT168" s="31"/>
      <c r="CWU168" s="31"/>
      <c r="CWV168" s="31"/>
      <c r="CWW168" s="31"/>
      <c r="CWX168" s="31"/>
      <c r="CWY168" s="31"/>
      <c r="CWZ168" s="31"/>
      <c r="CXA168" s="31"/>
      <c r="CXB168" s="31"/>
      <c r="CXC168" s="31"/>
      <c r="CXD168" s="31"/>
      <c r="CXE168" s="31"/>
      <c r="CXF168" s="31"/>
      <c r="CXG168" s="31"/>
      <c r="CXH168" s="31"/>
    </row>
    <row r="169" spans="1:2660" ht="30" customHeight="1" x14ac:dyDescent="0.2">
      <c r="A169" s="8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c r="BA169" s="31"/>
      <c r="BB169" s="31"/>
      <c r="BC169" s="31"/>
      <c r="BD169" s="31"/>
      <c r="BE169" s="38"/>
      <c r="BF169" s="38"/>
      <c r="BG169" s="38"/>
      <c r="BH169" s="38"/>
      <c r="BI169" s="38"/>
      <c r="BJ169" s="62"/>
      <c r="BK169" s="62"/>
      <c r="BL169" s="62"/>
      <c r="BM169" s="62"/>
      <c r="BN169" s="62"/>
      <c r="BO169" s="62"/>
      <c r="BP169" s="42"/>
      <c r="BQ169" s="42"/>
      <c r="BR169" s="42"/>
      <c r="BS169" s="42"/>
      <c r="BT169" s="42"/>
      <c r="BU169" s="42"/>
      <c r="BV169" s="42"/>
    </row>
    <row r="170" spans="1:2660" ht="30" customHeight="1" x14ac:dyDescent="0.2">
      <c r="A170" s="8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c r="BA170" s="31"/>
      <c r="BB170" s="31"/>
      <c r="BC170" s="31"/>
      <c r="BD170" s="31"/>
      <c r="BE170" s="38"/>
      <c r="BF170" s="38"/>
      <c r="BG170" s="38"/>
      <c r="BH170" s="38"/>
      <c r="BI170" s="38"/>
      <c r="BJ170" s="62"/>
      <c r="BK170" s="62"/>
      <c r="BL170" s="62"/>
      <c r="BM170" s="62"/>
      <c r="BN170" s="62"/>
      <c r="BO170" s="62"/>
      <c r="BP170" s="42"/>
      <c r="BQ170" s="42"/>
      <c r="BR170" s="42"/>
      <c r="BS170" s="42"/>
      <c r="BT170" s="42"/>
      <c r="BU170" s="42"/>
      <c r="BV170" s="42"/>
    </row>
    <row r="171" spans="1:2660" ht="24" customHeight="1" x14ac:dyDescent="0.2">
      <c r="A171" s="8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56"/>
      <c r="AQ171" s="31"/>
      <c r="AR171" s="31"/>
      <c r="AS171" s="31"/>
      <c r="AT171" s="31"/>
      <c r="AU171" s="31"/>
      <c r="AV171" s="31"/>
      <c r="AW171" s="31"/>
      <c r="AX171" s="31"/>
      <c r="AY171" s="31"/>
      <c r="AZ171" s="31"/>
      <c r="BA171" s="31"/>
      <c r="BB171" s="31"/>
      <c r="BC171" s="31"/>
      <c r="BD171" s="31"/>
      <c r="BE171" s="38"/>
      <c r="BF171" s="38"/>
      <c r="BG171" s="38"/>
      <c r="BH171" s="38"/>
      <c r="BI171" s="38"/>
      <c r="BJ171" s="62"/>
      <c r="BK171" s="62"/>
      <c r="BL171" s="62"/>
      <c r="BM171" s="62"/>
      <c r="BN171" s="62"/>
      <c r="BO171" s="62"/>
      <c r="BP171" s="43"/>
      <c r="BQ171" s="43"/>
      <c r="BR171" s="43"/>
      <c r="BS171" s="43"/>
      <c r="BT171" s="43"/>
      <c r="BU171" s="43"/>
      <c r="BV171" s="43"/>
    </row>
    <row r="172" spans="1:2660" ht="22.5" customHeight="1" x14ac:dyDescent="0.2">
      <c r="A172" s="8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56"/>
      <c r="AQ172" s="31"/>
      <c r="AR172" s="31"/>
      <c r="AS172" s="31"/>
      <c r="AT172" s="31"/>
      <c r="AU172" s="31"/>
      <c r="AV172" s="31"/>
      <c r="AW172" s="31"/>
      <c r="AX172" s="31"/>
      <c r="AY172" s="31"/>
      <c r="AZ172" s="31"/>
      <c r="BA172" s="31"/>
      <c r="BB172" s="31"/>
      <c r="BC172" s="31"/>
      <c r="BD172" s="31"/>
      <c r="BE172" s="38"/>
      <c r="BF172" s="38"/>
      <c r="BG172" s="38"/>
      <c r="BH172" s="38"/>
      <c r="BI172" s="38"/>
      <c r="BJ172" s="62"/>
      <c r="BK172" s="62"/>
      <c r="BL172" s="62"/>
      <c r="BM172" s="62"/>
      <c r="BN172" s="62"/>
      <c r="BO172" s="62"/>
      <c r="BP172" s="43"/>
      <c r="BQ172" s="43"/>
      <c r="BR172" s="43"/>
      <c r="BS172" s="43"/>
      <c r="BT172" s="43"/>
      <c r="BU172" s="43"/>
      <c r="BV172" s="43"/>
    </row>
    <row r="173" spans="1:2660" ht="28.5" customHeight="1" x14ac:dyDescent="0.2">
      <c r="A173" s="8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31"/>
      <c r="AL173" s="31"/>
      <c r="AM173" s="31"/>
      <c r="AN173" s="31"/>
      <c r="AO173" s="31"/>
      <c r="AP173" s="56"/>
      <c r="AQ173" s="31"/>
      <c r="AR173" s="31"/>
      <c r="AS173" s="31"/>
      <c r="AT173" s="31"/>
      <c r="AU173" s="31"/>
      <c r="AV173" s="31"/>
      <c r="AW173" s="31"/>
      <c r="AX173" s="31"/>
      <c r="AY173" s="31"/>
      <c r="AZ173" s="31"/>
      <c r="BA173" s="31"/>
      <c r="BB173" s="31"/>
      <c r="BC173" s="31"/>
      <c r="BD173" s="31"/>
      <c r="BE173" s="38"/>
      <c r="BF173" s="38"/>
      <c r="BG173" s="38"/>
      <c r="BH173" s="38"/>
      <c r="BI173" s="38"/>
      <c r="BJ173" s="62"/>
      <c r="BK173" s="62"/>
      <c r="BL173" s="62"/>
      <c r="BM173" s="62"/>
      <c r="BN173" s="62"/>
      <c r="BO173" s="62"/>
      <c r="BP173" s="43"/>
      <c r="BQ173" s="43"/>
      <c r="BR173" s="43"/>
      <c r="BS173" s="43"/>
      <c r="BT173" s="43"/>
      <c r="BU173" s="43"/>
      <c r="BV173" s="43"/>
    </row>
    <row r="174" spans="1:2660" ht="36.75" customHeight="1" x14ac:dyDescent="0.2">
      <c r="A174" s="8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8"/>
      <c r="BF174" s="38"/>
      <c r="BG174" s="38"/>
      <c r="BH174" s="38"/>
      <c r="BI174" s="38"/>
      <c r="BJ174" s="62"/>
      <c r="BK174" s="62"/>
      <c r="BL174" s="62"/>
      <c r="BM174" s="62"/>
      <c r="BN174" s="62"/>
      <c r="BO174" s="62"/>
      <c r="BP174" s="43"/>
      <c r="BQ174" s="43"/>
      <c r="BR174" s="43"/>
      <c r="BS174" s="43"/>
      <c r="BT174" s="43"/>
      <c r="BU174" s="43"/>
      <c r="BV174" s="43"/>
    </row>
    <row r="175" spans="1:2660" ht="0.75" customHeight="1" x14ac:dyDescent="0.2">
      <c r="A175" s="8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8"/>
      <c r="BF175" s="38"/>
      <c r="BG175" s="38"/>
      <c r="BH175" s="38"/>
      <c r="BI175" s="38"/>
      <c r="BJ175" s="62"/>
      <c r="BK175" s="62"/>
      <c r="BL175" s="62"/>
      <c r="BM175" s="62"/>
      <c r="BN175" s="62"/>
      <c r="BO175" s="62"/>
      <c r="BP175" s="43"/>
      <c r="BQ175" s="43"/>
      <c r="BR175" s="43"/>
      <c r="BS175" s="43"/>
      <c r="BT175" s="43"/>
      <c r="BU175" s="43"/>
      <c r="BV175" s="43"/>
    </row>
    <row r="176" spans="1:2660" ht="22.5" customHeight="1" x14ac:dyDescent="0.2">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8"/>
      <c r="BF176" s="38"/>
      <c r="BG176" s="38"/>
      <c r="BH176" s="38"/>
      <c r="BI176" s="38"/>
      <c r="BJ176" s="62"/>
      <c r="BK176" s="62"/>
      <c r="BL176" s="62"/>
      <c r="BM176" s="62"/>
      <c r="BN176" s="62"/>
      <c r="BO176" s="62"/>
      <c r="BP176" s="43"/>
      <c r="BQ176" s="43"/>
      <c r="BR176" s="43"/>
      <c r="BS176" s="43"/>
      <c r="BT176" s="43"/>
      <c r="BU176" s="43"/>
      <c r="BV176" s="43"/>
    </row>
  </sheetData>
  <sheetProtection algorithmName="SHA-512" hashValue="rCOgzEM1pRbglefx7FBDtN58p8KKp4rBJxr4QypwCCgagUABp5f3ZGUAmrq2CbS7ZQHpm1laLafwuqTmh1Mwug==" saltValue="IkSUcu7dCJ6YjXPr0iuBTQ==" spinCount="100000" sheet="1" objects="1" scenarios="1" selectLockedCells="1"/>
  <dataConsolidate/>
  <mergeCells count="677">
    <mergeCell ref="A14:AO14"/>
    <mergeCell ref="A17:H17"/>
    <mergeCell ref="J17:K17"/>
    <mergeCell ref="M17:N17"/>
    <mergeCell ref="P17:Q17"/>
    <mergeCell ref="S17:T17"/>
    <mergeCell ref="V17:W17"/>
    <mergeCell ref="Y17:Z17"/>
    <mergeCell ref="AB17:AC17"/>
    <mergeCell ref="AD15:AH15"/>
    <mergeCell ref="AI15:AK15"/>
    <mergeCell ref="A16:AO16"/>
    <mergeCell ref="A15:AC15"/>
    <mergeCell ref="AL15:AO15"/>
    <mergeCell ref="AH18:AI18"/>
    <mergeCell ref="AK18:AL18"/>
    <mergeCell ref="AN18:AO18"/>
    <mergeCell ref="AE17:AF17"/>
    <mergeCell ref="AH17:AI17"/>
    <mergeCell ref="AK17:AL17"/>
    <mergeCell ref="AN17:AO17"/>
    <mergeCell ref="A18:H18"/>
    <mergeCell ref="J18:K18"/>
    <mergeCell ref="M18:N18"/>
    <mergeCell ref="P18:Q18"/>
    <mergeCell ref="S18:T18"/>
    <mergeCell ref="V18:W18"/>
    <mergeCell ref="A19:E20"/>
    <mergeCell ref="F19:F20"/>
    <mergeCell ref="I19:I20"/>
    <mergeCell ref="L19:L20"/>
    <mergeCell ref="O19:O20"/>
    <mergeCell ref="R19:R20"/>
    <mergeCell ref="Y18:Z18"/>
    <mergeCell ref="AB18:AC18"/>
    <mergeCell ref="AE18:AF18"/>
    <mergeCell ref="AB20:AC20"/>
    <mergeCell ref="AE20:AF20"/>
    <mergeCell ref="U19:U20"/>
    <mergeCell ref="X19:X20"/>
    <mergeCell ref="AA19:AA20"/>
    <mergeCell ref="AD19:AD20"/>
    <mergeCell ref="AG19:AG20"/>
    <mergeCell ref="AJ19:AJ20"/>
    <mergeCell ref="AH20:AI20"/>
    <mergeCell ref="X21:X22"/>
    <mergeCell ref="AA21:AA22"/>
    <mergeCell ref="AD21:AD22"/>
    <mergeCell ref="AG21:AG22"/>
    <mergeCell ref="AJ21:AJ22"/>
    <mergeCell ref="AM21:AM22"/>
    <mergeCell ref="AK20:AL20"/>
    <mergeCell ref="AN20:AO20"/>
    <mergeCell ref="A21:C52"/>
    <mergeCell ref="D21:E22"/>
    <mergeCell ref="F21:F22"/>
    <mergeCell ref="I21:I22"/>
    <mergeCell ref="L21:L22"/>
    <mergeCell ref="O21:O22"/>
    <mergeCell ref="R21:R22"/>
    <mergeCell ref="U21:U22"/>
    <mergeCell ref="AM19:AM20"/>
    <mergeCell ref="G20:H20"/>
    <mergeCell ref="J20:K20"/>
    <mergeCell ref="M20:N20"/>
    <mergeCell ref="P20:Q20"/>
    <mergeCell ref="S20:T20"/>
    <mergeCell ref="V20:W20"/>
    <mergeCell ref="Y20:Z20"/>
    <mergeCell ref="AM23:AM24"/>
    <mergeCell ref="D25:E26"/>
    <mergeCell ref="F25:F26"/>
    <mergeCell ref="I25:I26"/>
    <mergeCell ref="L25:L26"/>
    <mergeCell ref="O25:O26"/>
    <mergeCell ref="R25:R26"/>
    <mergeCell ref="D23:E24"/>
    <mergeCell ref="F23:F24"/>
    <mergeCell ref="I23:I24"/>
    <mergeCell ref="L23:L24"/>
    <mergeCell ref="O23:O24"/>
    <mergeCell ref="R23:R24"/>
    <mergeCell ref="AD25:AD26"/>
    <mergeCell ref="AG25:AG26"/>
    <mergeCell ref="AJ25:AJ26"/>
    <mergeCell ref="U25:U26"/>
    <mergeCell ref="X25:X26"/>
    <mergeCell ref="AA25:AA26"/>
    <mergeCell ref="U23:U24"/>
    <mergeCell ref="X23:X24"/>
    <mergeCell ref="AA23:AA24"/>
    <mergeCell ref="AD23:AD24"/>
    <mergeCell ref="AG23:AG24"/>
    <mergeCell ref="AJ23:AJ24"/>
    <mergeCell ref="AM25:AM26"/>
    <mergeCell ref="D27:E28"/>
    <mergeCell ref="F27:F28"/>
    <mergeCell ref="I27:I28"/>
    <mergeCell ref="L27:L28"/>
    <mergeCell ref="O27:O28"/>
    <mergeCell ref="R27:R28"/>
    <mergeCell ref="AM27:AM28"/>
    <mergeCell ref="D29:E30"/>
    <mergeCell ref="F29:F30"/>
    <mergeCell ref="I29:I30"/>
    <mergeCell ref="L29:L30"/>
    <mergeCell ref="O29:O30"/>
    <mergeCell ref="R29:R30"/>
    <mergeCell ref="U29:U30"/>
    <mergeCell ref="X29:X30"/>
    <mergeCell ref="AA29:AA30"/>
    <mergeCell ref="U27:U28"/>
    <mergeCell ref="X27:X28"/>
    <mergeCell ref="AA27:AA28"/>
    <mergeCell ref="AD27:AD28"/>
    <mergeCell ref="AG27:AG28"/>
    <mergeCell ref="AJ27:AJ28"/>
    <mergeCell ref="AD29:AD30"/>
    <mergeCell ref="AG29:AG30"/>
    <mergeCell ref="AJ29:AJ30"/>
    <mergeCell ref="AM29:AM30"/>
    <mergeCell ref="D31:E32"/>
    <mergeCell ref="F31:F32"/>
    <mergeCell ref="I31:I32"/>
    <mergeCell ref="L31:L32"/>
    <mergeCell ref="O31:O32"/>
    <mergeCell ref="R31:R32"/>
    <mergeCell ref="AM31:AM32"/>
    <mergeCell ref="U31:U32"/>
    <mergeCell ref="X31:X32"/>
    <mergeCell ref="AA31:AA32"/>
    <mergeCell ref="AD31:AD32"/>
    <mergeCell ref="AG31:AG32"/>
    <mergeCell ref="AJ31:AJ32"/>
    <mergeCell ref="AM33:AM34"/>
    <mergeCell ref="D35:E36"/>
    <mergeCell ref="F35:F36"/>
    <mergeCell ref="I35:I36"/>
    <mergeCell ref="L35:L36"/>
    <mergeCell ref="O35:O36"/>
    <mergeCell ref="R35:R36"/>
    <mergeCell ref="AM35:AM36"/>
    <mergeCell ref="U35:U36"/>
    <mergeCell ref="X35:X36"/>
    <mergeCell ref="AA35:AA36"/>
    <mergeCell ref="AD35:AD36"/>
    <mergeCell ref="AG35:AG36"/>
    <mergeCell ref="AJ35:AJ36"/>
    <mergeCell ref="D33:E34"/>
    <mergeCell ref="F33:F34"/>
    <mergeCell ref="I33:I34"/>
    <mergeCell ref="L33:L34"/>
    <mergeCell ref="O33:O34"/>
    <mergeCell ref="R33:R34"/>
    <mergeCell ref="U33:U34"/>
    <mergeCell ref="X33:X34"/>
    <mergeCell ref="AA33:AA34"/>
    <mergeCell ref="L37:L38"/>
    <mergeCell ref="O37:O38"/>
    <mergeCell ref="R37:R38"/>
    <mergeCell ref="U37:U38"/>
    <mergeCell ref="X37:X38"/>
    <mergeCell ref="AA37:AA38"/>
    <mergeCell ref="AD33:AD34"/>
    <mergeCell ref="AG33:AG34"/>
    <mergeCell ref="AJ33:AJ34"/>
    <mergeCell ref="R41:R42"/>
    <mergeCell ref="U41:U42"/>
    <mergeCell ref="X41:X42"/>
    <mergeCell ref="AA41:AA42"/>
    <mergeCell ref="AD37:AD38"/>
    <mergeCell ref="AG37:AG38"/>
    <mergeCell ref="AJ37:AJ38"/>
    <mergeCell ref="AM37:AM38"/>
    <mergeCell ref="D39:E40"/>
    <mergeCell ref="F39:F40"/>
    <mergeCell ref="I39:I40"/>
    <mergeCell ref="L39:L40"/>
    <mergeCell ref="O39:O40"/>
    <mergeCell ref="R39:R40"/>
    <mergeCell ref="AM39:AM40"/>
    <mergeCell ref="U39:U40"/>
    <mergeCell ref="X39:X40"/>
    <mergeCell ref="AA39:AA40"/>
    <mergeCell ref="AD39:AD40"/>
    <mergeCell ref="AG39:AG40"/>
    <mergeCell ref="AJ39:AJ40"/>
    <mergeCell ref="D37:E38"/>
    <mergeCell ref="F37:F38"/>
    <mergeCell ref="I37:I38"/>
    <mergeCell ref="X45:X46"/>
    <mergeCell ref="AA45:AA46"/>
    <mergeCell ref="AD41:AD42"/>
    <mergeCell ref="AG41:AG42"/>
    <mergeCell ref="AJ41:AJ42"/>
    <mergeCell ref="AM41:AM42"/>
    <mergeCell ref="D43:E44"/>
    <mergeCell ref="F43:F44"/>
    <mergeCell ref="I43:I44"/>
    <mergeCell ref="L43:L44"/>
    <mergeCell ref="O43:O44"/>
    <mergeCell ref="R43:R44"/>
    <mergeCell ref="AM43:AM44"/>
    <mergeCell ref="U43:U44"/>
    <mergeCell ref="X43:X44"/>
    <mergeCell ref="AA43:AA44"/>
    <mergeCell ref="AD43:AD44"/>
    <mergeCell ref="AG43:AG44"/>
    <mergeCell ref="AJ43:AJ44"/>
    <mergeCell ref="D41:E42"/>
    <mergeCell ref="F41:F42"/>
    <mergeCell ref="I41:I42"/>
    <mergeCell ref="L41:L42"/>
    <mergeCell ref="O41:O42"/>
    <mergeCell ref="AD45:AD46"/>
    <mergeCell ref="AG45:AG46"/>
    <mergeCell ref="AJ45:AJ46"/>
    <mergeCell ref="AM45:AM46"/>
    <mergeCell ref="D47:E48"/>
    <mergeCell ref="F47:F48"/>
    <mergeCell ref="I47:I48"/>
    <mergeCell ref="L47:L48"/>
    <mergeCell ref="O47:O48"/>
    <mergeCell ref="R47:R48"/>
    <mergeCell ref="AM47:AM48"/>
    <mergeCell ref="U47:U48"/>
    <mergeCell ref="X47:X48"/>
    <mergeCell ref="AA47:AA48"/>
    <mergeCell ref="AD47:AD48"/>
    <mergeCell ref="AG47:AG48"/>
    <mergeCell ref="AJ47:AJ48"/>
    <mergeCell ref="D45:E46"/>
    <mergeCell ref="F45:F46"/>
    <mergeCell ref="I45:I46"/>
    <mergeCell ref="L45:L46"/>
    <mergeCell ref="O45:O46"/>
    <mergeCell ref="R45:R46"/>
    <mergeCell ref="U45:U46"/>
    <mergeCell ref="AD49:AD50"/>
    <mergeCell ref="AG49:AG50"/>
    <mergeCell ref="AJ49:AJ50"/>
    <mergeCell ref="AM49:AM50"/>
    <mergeCell ref="D51:E52"/>
    <mergeCell ref="F51:F52"/>
    <mergeCell ref="I51:I52"/>
    <mergeCell ref="L51:L52"/>
    <mergeCell ref="O51:O52"/>
    <mergeCell ref="R51:R52"/>
    <mergeCell ref="D49:E50"/>
    <mergeCell ref="F49:F50"/>
    <mergeCell ref="I49:I50"/>
    <mergeCell ref="L49:L50"/>
    <mergeCell ref="O49:O50"/>
    <mergeCell ref="R49:R50"/>
    <mergeCell ref="U49:U50"/>
    <mergeCell ref="X49:X50"/>
    <mergeCell ref="AA49:AA50"/>
    <mergeCell ref="AH90:AI90"/>
    <mergeCell ref="AK90:AL90"/>
    <mergeCell ref="AN90:AO90"/>
    <mergeCell ref="AM51:AM52"/>
    <mergeCell ref="A85:AO85"/>
    <mergeCell ref="A90:E90"/>
    <mergeCell ref="G90:H90"/>
    <mergeCell ref="J90:K90"/>
    <mergeCell ref="M90:N90"/>
    <mergeCell ref="P90:Q90"/>
    <mergeCell ref="S90:T90"/>
    <mergeCell ref="V90:W90"/>
    <mergeCell ref="U51:U52"/>
    <mergeCell ref="X51:X52"/>
    <mergeCell ref="AA51:AA52"/>
    <mergeCell ref="AD51:AD52"/>
    <mergeCell ref="AG51:AG52"/>
    <mergeCell ref="AJ51:AJ52"/>
    <mergeCell ref="A86:AO86"/>
    <mergeCell ref="A87:AO87"/>
    <mergeCell ref="A88:R88"/>
    <mergeCell ref="S88:W88"/>
    <mergeCell ref="X88:AO88"/>
    <mergeCell ref="A89:AO89"/>
    <mergeCell ref="Y90:Z90"/>
    <mergeCell ref="AB90:AC90"/>
    <mergeCell ref="AE90:AF90"/>
    <mergeCell ref="M91:N91"/>
    <mergeCell ref="P91:Q91"/>
    <mergeCell ref="S91:T91"/>
    <mergeCell ref="V91:W91"/>
    <mergeCell ref="F92:H92"/>
    <mergeCell ref="I92:K92"/>
    <mergeCell ref="AE91:AF91"/>
    <mergeCell ref="AH91:AI91"/>
    <mergeCell ref="AK91:AL91"/>
    <mergeCell ref="AN91:AO91"/>
    <mergeCell ref="Y91:Z91"/>
    <mergeCell ref="AB91:AC91"/>
    <mergeCell ref="AM92:AO92"/>
    <mergeCell ref="A91:A92"/>
    <mergeCell ref="B91:B92"/>
    <mergeCell ref="C91:C92"/>
    <mergeCell ref="D91:D92"/>
    <mergeCell ref="G91:H91"/>
    <mergeCell ref="J91:K91"/>
    <mergeCell ref="L92:N92"/>
    <mergeCell ref="O92:Q92"/>
    <mergeCell ref="R92:T92"/>
    <mergeCell ref="U92:W92"/>
    <mergeCell ref="X92:Z92"/>
    <mergeCell ref="AA92:AC92"/>
    <mergeCell ref="AD92:AF92"/>
    <mergeCell ref="AG92:AI92"/>
    <mergeCell ref="AJ92:AL92"/>
    <mergeCell ref="AE93:AF93"/>
    <mergeCell ref="AH93:AI93"/>
    <mergeCell ref="AK93:AL93"/>
    <mergeCell ref="AN93:AO93"/>
    <mergeCell ref="M93:N93"/>
    <mergeCell ref="P93:Q93"/>
    <mergeCell ref="S93:T93"/>
    <mergeCell ref="V93:W93"/>
    <mergeCell ref="Y93:Z93"/>
    <mergeCell ref="AB93:AC93"/>
    <mergeCell ref="A95:A96"/>
    <mergeCell ref="B95:B96"/>
    <mergeCell ref="C95:C96"/>
    <mergeCell ref="D95:D96"/>
    <mergeCell ref="G95:H95"/>
    <mergeCell ref="J95:K95"/>
    <mergeCell ref="A93:A94"/>
    <mergeCell ref="B93:B94"/>
    <mergeCell ref="C93:C94"/>
    <mergeCell ref="D93:D94"/>
    <mergeCell ref="G93:H93"/>
    <mergeCell ref="J93:K93"/>
    <mergeCell ref="F94:H94"/>
    <mergeCell ref="I94:K94"/>
    <mergeCell ref="AE97:AF97"/>
    <mergeCell ref="AH97:AI97"/>
    <mergeCell ref="AK97:AL97"/>
    <mergeCell ref="AN97:AO97"/>
    <mergeCell ref="Y97:Z97"/>
    <mergeCell ref="AB97:AC97"/>
    <mergeCell ref="AE95:AF95"/>
    <mergeCell ref="AH95:AI95"/>
    <mergeCell ref="AK95:AL95"/>
    <mergeCell ref="AN95:AO95"/>
    <mergeCell ref="AG96:AI96"/>
    <mergeCell ref="AJ96:AL96"/>
    <mergeCell ref="AM96:AO96"/>
    <mergeCell ref="Y95:Z95"/>
    <mergeCell ref="AB95:AC95"/>
    <mergeCell ref="M97:N97"/>
    <mergeCell ref="P97:Q97"/>
    <mergeCell ref="S97:T97"/>
    <mergeCell ref="V97:W97"/>
    <mergeCell ref="G97:H97"/>
    <mergeCell ref="J97:K97"/>
    <mergeCell ref="F98:H98"/>
    <mergeCell ref="L98:N98"/>
    <mergeCell ref="O98:Q98"/>
    <mergeCell ref="R98:T98"/>
    <mergeCell ref="U98:W98"/>
    <mergeCell ref="A99:A100"/>
    <mergeCell ref="B99:B100"/>
    <mergeCell ref="C99:C100"/>
    <mergeCell ref="D99:D100"/>
    <mergeCell ref="G99:H99"/>
    <mergeCell ref="J99:K99"/>
    <mergeCell ref="A97:A98"/>
    <mergeCell ref="B97:B98"/>
    <mergeCell ref="C97:C98"/>
    <mergeCell ref="D97:D98"/>
    <mergeCell ref="F100:H100"/>
    <mergeCell ref="I98:K98"/>
    <mergeCell ref="AE101:AF101"/>
    <mergeCell ref="AH101:AI101"/>
    <mergeCell ref="AK101:AL101"/>
    <mergeCell ref="AN101:AO101"/>
    <mergeCell ref="Y101:Z101"/>
    <mergeCell ref="AB101:AC101"/>
    <mergeCell ref="AE99:AF99"/>
    <mergeCell ref="AH99:AI99"/>
    <mergeCell ref="AK99:AL99"/>
    <mergeCell ref="AN99:AO99"/>
    <mergeCell ref="A101:A102"/>
    <mergeCell ref="B101:B102"/>
    <mergeCell ref="C101:C102"/>
    <mergeCell ref="D101:D102"/>
    <mergeCell ref="M103:N103"/>
    <mergeCell ref="P103:Q103"/>
    <mergeCell ref="S103:T103"/>
    <mergeCell ref="V103:W103"/>
    <mergeCell ref="M101:N101"/>
    <mergeCell ref="P101:Q101"/>
    <mergeCell ref="S101:T101"/>
    <mergeCell ref="V101:W101"/>
    <mergeCell ref="G101:H101"/>
    <mergeCell ref="J101:K101"/>
    <mergeCell ref="L102:N102"/>
    <mergeCell ref="O102:Q102"/>
    <mergeCell ref="R102:T102"/>
    <mergeCell ref="U102:W102"/>
    <mergeCell ref="F102:H102"/>
    <mergeCell ref="I102:K102"/>
    <mergeCell ref="X106:Z106"/>
    <mergeCell ref="AA106:AC106"/>
    <mergeCell ref="AD106:AF106"/>
    <mergeCell ref="AG106:AI106"/>
    <mergeCell ref="A103:A104"/>
    <mergeCell ref="B103:B104"/>
    <mergeCell ref="C103:C104"/>
    <mergeCell ref="D103:D104"/>
    <mergeCell ref="G103:H103"/>
    <mergeCell ref="J103:K103"/>
    <mergeCell ref="AE105:AF105"/>
    <mergeCell ref="AH105:AI105"/>
    <mergeCell ref="G105:H105"/>
    <mergeCell ref="J105:K105"/>
    <mergeCell ref="F104:H104"/>
    <mergeCell ref="AK105:AL105"/>
    <mergeCell ref="AN105:AO105"/>
    <mergeCell ref="Y105:Z105"/>
    <mergeCell ref="AB105:AC105"/>
    <mergeCell ref="AE103:AF103"/>
    <mergeCell ref="AH103:AI103"/>
    <mergeCell ref="AK103:AL103"/>
    <mergeCell ref="AN103:AO103"/>
    <mergeCell ref="M107:N107"/>
    <mergeCell ref="P107:Q107"/>
    <mergeCell ref="S107:T107"/>
    <mergeCell ref="V107:W107"/>
    <mergeCell ref="M105:N105"/>
    <mergeCell ref="P105:Q105"/>
    <mergeCell ref="S105:T105"/>
    <mergeCell ref="V105:W105"/>
    <mergeCell ref="L106:N106"/>
    <mergeCell ref="O106:Q106"/>
    <mergeCell ref="R106:T106"/>
    <mergeCell ref="U106:W106"/>
    <mergeCell ref="Y107:Z107"/>
    <mergeCell ref="AB107:AC107"/>
    <mergeCell ref="AJ106:AL106"/>
    <mergeCell ref="AM106:AO106"/>
    <mergeCell ref="A107:A108"/>
    <mergeCell ref="B107:B108"/>
    <mergeCell ref="C107:C108"/>
    <mergeCell ref="D107:D108"/>
    <mergeCell ref="G107:H107"/>
    <mergeCell ref="J107:K107"/>
    <mergeCell ref="A105:A106"/>
    <mergeCell ref="B105:B106"/>
    <mergeCell ref="C105:C106"/>
    <mergeCell ref="D105:D106"/>
    <mergeCell ref="F106:H106"/>
    <mergeCell ref="F108:H108"/>
    <mergeCell ref="I106:K106"/>
    <mergeCell ref="I108:K108"/>
    <mergeCell ref="AH109:AI109"/>
    <mergeCell ref="AK109:AL109"/>
    <mergeCell ref="AN109:AO109"/>
    <mergeCell ref="Y109:Z109"/>
    <mergeCell ref="AB109:AC109"/>
    <mergeCell ref="AE107:AF107"/>
    <mergeCell ref="AH107:AI107"/>
    <mergeCell ref="AK107:AL107"/>
    <mergeCell ref="AN107:AO107"/>
    <mergeCell ref="AA108:AC108"/>
    <mergeCell ref="AG108:AI108"/>
    <mergeCell ref="AJ108:AL108"/>
    <mergeCell ref="AM108:AO108"/>
    <mergeCell ref="A111:A112"/>
    <mergeCell ref="B111:B112"/>
    <mergeCell ref="C111:C112"/>
    <mergeCell ref="D111:D112"/>
    <mergeCell ref="G111:H111"/>
    <mergeCell ref="J111:K111"/>
    <mergeCell ref="A109:A110"/>
    <mergeCell ref="B109:B110"/>
    <mergeCell ref="C109:C110"/>
    <mergeCell ref="D109:D110"/>
    <mergeCell ref="F110:H110"/>
    <mergeCell ref="F112:H112"/>
    <mergeCell ref="I110:K110"/>
    <mergeCell ref="I112:K112"/>
    <mergeCell ref="G109:H109"/>
    <mergeCell ref="J109:K109"/>
    <mergeCell ref="S135:T135"/>
    <mergeCell ref="V135:W135"/>
    <mergeCell ref="Y135:Z135"/>
    <mergeCell ref="AB135:AC135"/>
    <mergeCell ref="AE135:AF135"/>
    <mergeCell ref="J113:K113"/>
    <mergeCell ref="X114:Z114"/>
    <mergeCell ref="Y111:Z111"/>
    <mergeCell ref="AB111:AC111"/>
    <mergeCell ref="AE113:AF113"/>
    <mergeCell ref="Y113:Z113"/>
    <mergeCell ref="AB113:AC113"/>
    <mergeCell ref="AE111:AF111"/>
    <mergeCell ref="X112:Z112"/>
    <mergeCell ref="AA112:AC112"/>
    <mergeCell ref="M111:N111"/>
    <mergeCell ref="P111:Q111"/>
    <mergeCell ref="S111:T111"/>
    <mergeCell ref="V111:W111"/>
    <mergeCell ref="A135:A141"/>
    <mergeCell ref="B135:B141"/>
    <mergeCell ref="C135:C141"/>
    <mergeCell ref="D135:D141"/>
    <mergeCell ref="G135:H135"/>
    <mergeCell ref="J135:K135"/>
    <mergeCell ref="A113:A114"/>
    <mergeCell ref="B113:B114"/>
    <mergeCell ref="C113:C114"/>
    <mergeCell ref="D113:D114"/>
    <mergeCell ref="E140:AO141"/>
    <mergeCell ref="F114:H114"/>
    <mergeCell ref="I114:K114"/>
    <mergeCell ref="M113:N113"/>
    <mergeCell ref="P113:Q113"/>
    <mergeCell ref="S113:T113"/>
    <mergeCell ref="V113:W113"/>
    <mergeCell ref="G113:H113"/>
    <mergeCell ref="AH135:AI135"/>
    <mergeCell ref="AK135:AL135"/>
    <mergeCell ref="AN135:AO135"/>
    <mergeCell ref="E136:AO136"/>
    <mergeCell ref="M135:N135"/>
    <mergeCell ref="P135:Q135"/>
    <mergeCell ref="AJ94:AL94"/>
    <mergeCell ref="AM94:AO94"/>
    <mergeCell ref="F96:H96"/>
    <mergeCell ref="I96:K96"/>
    <mergeCell ref="L96:N96"/>
    <mergeCell ref="O96:Q96"/>
    <mergeCell ref="R96:T96"/>
    <mergeCell ref="U96:W96"/>
    <mergeCell ref="X96:Z96"/>
    <mergeCell ref="AA96:AC96"/>
    <mergeCell ref="AD96:AF96"/>
    <mergeCell ref="M95:N95"/>
    <mergeCell ref="P95:Q95"/>
    <mergeCell ref="S95:T95"/>
    <mergeCell ref="V95:W95"/>
    <mergeCell ref="L94:N94"/>
    <mergeCell ref="O94:Q94"/>
    <mergeCell ref="R94:T94"/>
    <mergeCell ref="U94:W94"/>
    <mergeCell ref="X94:Z94"/>
    <mergeCell ref="AA94:AC94"/>
    <mergeCell ref="AD94:AF94"/>
    <mergeCell ref="AG94:AI94"/>
    <mergeCell ref="AA98:AC98"/>
    <mergeCell ref="AD98:AF98"/>
    <mergeCell ref="AG98:AI98"/>
    <mergeCell ref="AJ98:AL98"/>
    <mergeCell ref="AM98:AO98"/>
    <mergeCell ref="I100:K100"/>
    <mergeCell ref="L100:N100"/>
    <mergeCell ref="O100:Q100"/>
    <mergeCell ref="R100:T100"/>
    <mergeCell ref="U100:W100"/>
    <mergeCell ref="X100:Z100"/>
    <mergeCell ref="AA100:AC100"/>
    <mergeCell ref="AD100:AF100"/>
    <mergeCell ref="AG100:AI100"/>
    <mergeCell ref="AJ100:AL100"/>
    <mergeCell ref="AM100:AO100"/>
    <mergeCell ref="Y99:Z99"/>
    <mergeCell ref="AB99:AC99"/>
    <mergeCell ref="M99:N99"/>
    <mergeCell ref="P99:Q99"/>
    <mergeCell ref="S99:T99"/>
    <mergeCell ref="V99:W99"/>
    <mergeCell ref="X98:Z98"/>
    <mergeCell ref="AJ102:AL102"/>
    <mergeCell ref="AM102:AO102"/>
    <mergeCell ref="I104:K104"/>
    <mergeCell ref="L104:N104"/>
    <mergeCell ref="O104:Q104"/>
    <mergeCell ref="R104:T104"/>
    <mergeCell ref="U104:W104"/>
    <mergeCell ref="X104:Z104"/>
    <mergeCell ref="AA104:AC104"/>
    <mergeCell ref="AD104:AF104"/>
    <mergeCell ref="AG104:AI104"/>
    <mergeCell ref="AJ104:AL104"/>
    <mergeCell ref="AM104:AO104"/>
    <mergeCell ref="Y103:Z103"/>
    <mergeCell ref="AB103:AC103"/>
    <mergeCell ref="X102:Z102"/>
    <mergeCell ref="AA102:AC102"/>
    <mergeCell ref="AD102:AF102"/>
    <mergeCell ref="AG102:AI102"/>
    <mergeCell ref="L108:N108"/>
    <mergeCell ref="L110:N110"/>
    <mergeCell ref="L112:N112"/>
    <mergeCell ref="L114:N114"/>
    <mergeCell ref="O108:Q108"/>
    <mergeCell ref="O110:Q110"/>
    <mergeCell ref="O112:Q112"/>
    <mergeCell ref="O114:Q114"/>
    <mergeCell ref="R108:T108"/>
    <mergeCell ref="R110:T110"/>
    <mergeCell ref="R112:T112"/>
    <mergeCell ref="R114:T114"/>
    <mergeCell ref="M109:N109"/>
    <mergeCell ref="P109:Q109"/>
    <mergeCell ref="S109:T109"/>
    <mergeCell ref="U108:W108"/>
    <mergeCell ref="U110:W110"/>
    <mergeCell ref="U112:W112"/>
    <mergeCell ref="U114:W114"/>
    <mergeCell ref="X108:Z108"/>
    <mergeCell ref="X110:Z110"/>
    <mergeCell ref="AA114:AC114"/>
    <mergeCell ref="AD108:AF108"/>
    <mergeCell ref="AD110:AF110"/>
    <mergeCell ref="AD112:AF112"/>
    <mergeCell ref="AD114:AF114"/>
    <mergeCell ref="AA110:AC110"/>
    <mergeCell ref="V109:W109"/>
    <mergeCell ref="AE109:AF109"/>
    <mergeCell ref="AG110:AI110"/>
    <mergeCell ref="AJ110:AL110"/>
    <mergeCell ref="AM110:AO110"/>
    <mergeCell ref="AG112:AI112"/>
    <mergeCell ref="AJ112:AL112"/>
    <mergeCell ref="AM112:AO112"/>
    <mergeCell ref="AG114:AI114"/>
    <mergeCell ref="AJ114:AL114"/>
    <mergeCell ref="AM114:AO114"/>
    <mergeCell ref="AH113:AI113"/>
    <mergeCell ref="AK113:AL113"/>
    <mergeCell ref="AN113:AO113"/>
    <mergeCell ref="AH111:AI111"/>
    <mergeCell ref="AK111:AL111"/>
    <mergeCell ref="AN111:AO111"/>
    <mergeCell ref="A1:C3"/>
    <mergeCell ref="D1:AA1"/>
    <mergeCell ref="AB1:AE1"/>
    <mergeCell ref="AF1:AO1"/>
    <mergeCell ref="D2:AA3"/>
    <mergeCell ref="AB2:AE3"/>
    <mergeCell ref="AF2:AO3"/>
    <mergeCell ref="A4:AO4"/>
    <mergeCell ref="A5:AA5"/>
    <mergeCell ref="AB5:AE5"/>
    <mergeCell ref="AF5:AI5"/>
    <mergeCell ref="AJ5:AL5"/>
    <mergeCell ref="AM5:AO5"/>
    <mergeCell ref="AF6:AI6"/>
    <mergeCell ref="A6:AA6"/>
    <mergeCell ref="AB6:AE6"/>
    <mergeCell ref="AJ6:AL6"/>
    <mergeCell ref="AM6:AO6"/>
    <mergeCell ref="A7:AO7"/>
    <mergeCell ref="A8:AA8"/>
    <mergeCell ref="AB8:AI8"/>
    <mergeCell ref="AJ8:AO8"/>
    <mergeCell ref="A12:F12"/>
    <mergeCell ref="G12:M12"/>
    <mergeCell ref="N12:T12"/>
    <mergeCell ref="U12:AA12"/>
    <mergeCell ref="AC12:AG12"/>
    <mergeCell ref="AH12:AO12"/>
    <mergeCell ref="A13:AO13"/>
    <mergeCell ref="A9:AA9"/>
    <mergeCell ref="AB9:AI9"/>
    <mergeCell ref="AJ9:AO9"/>
    <mergeCell ref="A10:AO10"/>
    <mergeCell ref="A11:F11"/>
    <mergeCell ref="G11:M11"/>
    <mergeCell ref="N11:T11"/>
    <mergeCell ref="U11:AA11"/>
    <mergeCell ref="AC11:AG11"/>
    <mergeCell ref="AH11:AO11"/>
  </mergeCells>
  <conditionalFormatting sqref="D21 D23 D25 D29 D33 D37 D41 D45 D49 D27 D31 D35 D39 D43 D47 D51">
    <cfRule type="cellIs" dxfId="66" priority="106" operator="between">
      <formula>1</formula>
      <formula>16</formula>
    </cfRule>
  </conditionalFormatting>
  <conditionalFormatting sqref="O53:O83 R53:R83 U53:U83 X53:X83 AA53:AA83 AD53:AD83 AG53:AG83 AJ53:AJ83 AM53:AM83">
    <cfRule type="notContainsBlanks" dxfId="65" priority="107">
      <formula>LEN(TRIM(O53))&gt;0</formula>
    </cfRule>
  </conditionalFormatting>
  <conditionalFormatting sqref="F19:F20 I19:I20 L19:L20 O19:O20 R19:R20 U19:U20 X19:X20 AA19:AA20 AD19:AD20 AG19:AG20 AJ19:AJ20 AM19:AM20">
    <cfRule type="notContainsBlanks" dxfId="64" priority="113">
      <formula>LEN(TRIM(F19))&gt;0</formula>
    </cfRule>
  </conditionalFormatting>
  <conditionalFormatting sqref="D91:D114">
    <cfRule type="notContainsBlanks" dxfId="63" priority="103">
      <formula>LEN(TRIM(D91))&gt;0</formula>
    </cfRule>
  </conditionalFormatting>
  <conditionalFormatting sqref="A91:A114">
    <cfRule type="notContainsBlanks" dxfId="62" priority="104">
      <formula>LEN(TRIM(A91))&gt;0</formula>
    </cfRule>
  </conditionalFormatting>
  <conditionalFormatting sqref="B91:B114">
    <cfRule type="notContainsBlanks" dxfId="61" priority="105">
      <formula>LEN(TRIM(B91))&gt;0</formula>
    </cfRule>
  </conditionalFormatting>
  <conditionalFormatting sqref="F21:F52 F93 F95 F97 F99 F101 F103 F105 F107 F109 F111 F113 F115:F135">
    <cfRule type="expression" dxfId="60" priority="61">
      <formula>$F$19&lt;&gt;""</formula>
    </cfRule>
  </conditionalFormatting>
  <conditionalFormatting sqref="F91">
    <cfRule type="expression" dxfId="59" priority="60">
      <formula>$F$19&lt;&gt;""</formula>
    </cfRule>
  </conditionalFormatting>
  <conditionalFormatting sqref="I21:I52 I93 I95 I97 I99 I101 I103 I105 I107 I109 I111 I113 I115:I135">
    <cfRule type="expression" dxfId="58" priority="59">
      <formula>$I$19&lt;&gt;""</formula>
    </cfRule>
  </conditionalFormatting>
  <conditionalFormatting sqref="I91">
    <cfRule type="expression" dxfId="57" priority="58">
      <formula>$I$19&lt;&gt;""</formula>
    </cfRule>
  </conditionalFormatting>
  <conditionalFormatting sqref="L21:L52 L93 L95 L97 L99 L101 L103 L105 L107 L109 L111 L113 L115:L135">
    <cfRule type="expression" dxfId="56" priority="57">
      <formula>$L$19&lt;&gt;""</formula>
    </cfRule>
  </conditionalFormatting>
  <conditionalFormatting sqref="L91">
    <cfRule type="expression" dxfId="55" priority="56">
      <formula>$L$19&lt;&gt;""</formula>
    </cfRule>
  </conditionalFormatting>
  <conditionalFormatting sqref="O21:O52 O93 O95 O97 O99 O101 O103 O105 O107 O109 O111 O113 O115:O135">
    <cfRule type="expression" dxfId="54" priority="55">
      <formula>$O$19&lt;&gt;""</formula>
    </cfRule>
  </conditionalFormatting>
  <conditionalFormatting sqref="O91">
    <cfRule type="expression" dxfId="53" priority="54">
      <formula>$O$19&lt;&gt;""</formula>
    </cfRule>
  </conditionalFormatting>
  <conditionalFormatting sqref="R21:R52 R93 R95 R97 R99 R101 R103 R105 R107 R109 R111 R113 R115:R135">
    <cfRule type="expression" dxfId="52" priority="53">
      <formula>$R$19&lt;&gt;""</formula>
    </cfRule>
  </conditionalFormatting>
  <conditionalFormatting sqref="R91">
    <cfRule type="expression" dxfId="51" priority="52">
      <formula>$R$19&lt;&gt;""</formula>
    </cfRule>
  </conditionalFormatting>
  <conditionalFormatting sqref="U21:U52 U93 U95 U97 U99 U101 U103 U105 U107 U109 U111 U113 U115:U135">
    <cfRule type="expression" dxfId="50" priority="51">
      <formula>$U$19&lt;&gt;""</formula>
    </cfRule>
  </conditionalFormatting>
  <conditionalFormatting sqref="U91">
    <cfRule type="expression" dxfId="49" priority="50">
      <formula>$U$19&lt;&gt;""</formula>
    </cfRule>
  </conditionalFormatting>
  <conditionalFormatting sqref="X21:X52 X93 X95 X97 X99 X101 X103 X105 X107 X109 X111 X113 X115:X135">
    <cfRule type="expression" dxfId="48" priority="49">
      <formula>$X$19&lt;&gt;""</formula>
    </cfRule>
  </conditionalFormatting>
  <conditionalFormatting sqref="X91">
    <cfRule type="expression" dxfId="47" priority="48">
      <formula>$X$19&lt;&gt;""</formula>
    </cfRule>
  </conditionalFormatting>
  <conditionalFormatting sqref="AA21:AA52 AA93 AA95 AA97 AA99 AA101 AA103 AA105 AA107 AA109 AA111 AA113 AA115:AA135">
    <cfRule type="expression" dxfId="46" priority="47">
      <formula>$AA$19&lt;&gt;""</formula>
    </cfRule>
  </conditionalFormatting>
  <conditionalFormatting sqref="AA91">
    <cfRule type="expression" dxfId="45" priority="46">
      <formula>$AA$19&lt;&gt;""</formula>
    </cfRule>
  </conditionalFormatting>
  <conditionalFormatting sqref="AD21:AD52 AD93 AD95 AD97 AD99 AD101 AD103 AD105 AD107 AD109 AD111 AD113 AD115:AD135">
    <cfRule type="expression" dxfId="44" priority="45">
      <formula>$AD$19&lt;&gt;""</formula>
    </cfRule>
  </conditionalFormatting>
  <conditionalFormatting sqref="AD91">
    <cfRule type="expression" dxfId="43" priority="44">
      <formula>$AD$19&lt;&gt;""</formula>
    </cfRule>
  </conditionalFormatting>
  <conditionalFormatting sqref="AG21:AG52 AG93 AG95 AG97 AG99 AG101 AG103 AG105 AG107 AG109 AG111 AG113 AG115:AG135">
    <cfRule type="expression" dxfId="42" priority="43">
      <formula>$AG$19&lt;&gt;""</formula>
    </cfRule>
  </conditionalFormatting>
  <conditionalFormatting sqref="AG91">
    <cfRule type="expression" dxfId="41" priority="42">
      <formula>$AG$19&lt;&gt;""</formula>
    </cfRule>
  </conditionalFormatting>
  <conditionalFormatting sqref="AJ21:AJ52 AJ93 AJ95 AJ97 AJ99 AJ101 AJ103 AJ105 AJ107 AJ109 AJ111 AJ113 AJ115:AJ135">
    <cfRule type="expression" dxfId="40" priority="41">
      <formula>$AJ$19&lt;&gt;""</formula>
    </cfRule>
  </conditionalFormatting>
  <conditionalFormatting sqref="AJ91">
    <cfRule type="expression" dxfId="39" priority="40">
      <formula>$AJ$19&lt;&gt;""</formula>
    </cfRule>
  </conditionalFormatting>
  <conditionalFormatting sqref="AM21:AM52 AM93 AM95 AM97 AM99 AM101 AM103 AM105 AM107 AM109 AM111 AM113 AM115:AM135">
    <cfRule type="expression" dxfId="38" priority="39">
      <formula>$AM$19&lt;&gt;""</formula>
    </cfRule>
  </conditionalFormatting>
  <conditionalFormatting sqref="AM91">
    <cfRule type="expression" dxfId="37" priority="38">
      <formula>$AM$19&lt;&gt;""</formula>
    </cfRule>
  </conditionalFormatting>
  <conditionalFormatting sqref="G91:H91 G93:H93 G95:H95 G97:H97 G99:H99 G101:H101 G103:H103 G105:H105 G107:H107 G109:H109 G111:H111 G113:H113 G115:H135">
    <cfRule type="notContainsBlanks" dxfId="36" priority="114">
      <formula>LEN(TRIM(G91))&gt;0</formula>
    </cfRule>
  </conditionalFormatting>
  <conditionalFormatting sqref="J91:K91 J93:K93 J95:K95 J97:K97 J99:K99 J101:K101 J103:K103 J105:K105 J107:K107 J109:K109 J111:K111 J113:K113 J115:K135">
    <cfRule type="notContainsBlanks" dxfId="35" priority="115">
      <formula>LEN(TRIM(J91))&gt;0</formula>
    </cfRule>
  </conditionalFormatting>
  <conditionalFormatting sqref="M91:N91 M93:N93 M95:N95 M97:N97 M99:N99 M101:N101 M103:N103 M105:N105 M107:N107 M109:N109 M111:N111 M113:N113 M115:N135">
    <cfRule type="notContainsBlanks" dxfId="34" priority="116">
      <formula>LEN(TRIM(M91))&gt;0</formula>
    </cfRule>
  </conditionalFormatting>
  <conditionalFormatting sqref="P91:Q91 P93:Q93 P95:Q95 P97:Q97 P99:Q99 P101:Q101 P103:Q103 P105:Q105 P107:Q107 P109:Q109 P111:Q111 P113:Q113 P115:Q135">
    <cfRule type="notContainsBlanks" dxfId="33" priority="117">
      <formula>LEN(TRIM(P91))&gt;0</formula>
    </cfRule>
  </conditionalFormatting>
  <conditionalFormatting sqref="S91:T91 S93:T93 S95:T95 S97:T97 S99:T99 S101:T101 S103:T103 S105:T105 S107:T107 S109:T109 S111:T111 S113:T113 S115:T135">
    <cfRule type="notContainsBlanks" dxfId="32" priority="119">
      <formula>LEN(TRIM(S91))&gt;0</formula>
    </cfRule>
  </conditionalFormatting>
  <conditionalFormatting sqref="V91:W91 V93:W93 V95:W95 V97:W97 V99:W99 V101:W101 V103:W103 V105:W105 V107:W107 V109:W109 V111:W111 V113:W113 V115:W135">
    <cfRule type="notContainsBlanks" dxfId="31" priority="120">
      <formula>LEN(TRIM(V91))&gt;0</formula>
    </cfRule>
  </conditionalFormatting>
  <conditionalFormatting sqref="Y91:Z91 Y93:Z93 Y95:Z95 Y97:Z97 Y99:Z99 Y101:Z101 Y103:Z103 Y105:Z105 Y107:Z107 Y109:Z109 Y111:Z111 Y113:Z113 Y115:Z135">
    <cfRule type="notContainsBlanks" dxfId="30" priority="121">
      <formula>LEN(TRIM(Y91))&gt;0</formula>
    </cfRule>
  </conditionalFormatting>
  <conditionalFormatting sqref="AB91:AC91 AB93:AC93 AB95:AC95 AB97:AC97 AB99:AC99 AB101:AC101 AB103:AC103 AB105:AC105 AB107:AC107 AB109:AC109 AB111:AC111 AB113:AC113 AB115:AC135">
    <cfRule type="notContainsBlanks" dxfId="29" priority="122">
      <formula>LEN(TRIM(AB91))&gt;0</formula>
    </cfRule>
  </conditionalFormatting>
  <conditionalFormatting sqref="AE91:AF91 AE93:AF93 AE95:AF95 AE97:AF97 AE99:AF99 AE101:AF101 AE103:AF103 AE105:AF105 AE107:AF107 AE109:AF109 AE111:AF111 AE113:AF113 AE115:AF135">
    <cfRule type="notContainsBlanks" dxfId="28" priority="123">
      <formula>LEN(TRIM(AE91))&gt;0</formula>
    </cfRule>
  </conditionalFormatting>
  <conditionalFormatting sqref="AH91:AI91 AH93:AI93 AH95:AI95 AH97:AI97 AH99:AI99 AH101:AI101 AH103:AI103 AH105:AI105 AH107:AI107 AH109:AI109 AH111:AI111 AH113:AI113 AH115:AI135">
    <cfRule type="notContainsBlanks" dxfId="27" priority="124">
      <formula>LEN(TRIM(AH91))&gt;0</formula>
    </cfRule>
  </conditionalFormatting>
  <conditionalFormatting sqref="AK91:AL91 AK93:AL93 AK95:AL95 AK97:AL97 AK99:AL99 AK101:AL101 AK103:AL103 AK105:AL105 AK107:AL107 AK109:AL109 AK111:AL111 AK113:AL113 AK115:AL135">
    <cfRule type="notContainsBlanks" dxfId="26" priority="125">
      <formula>LEN(TRIM(AK91))&gt;0</formula>
    </cfRule>
  </conditionalFormatting>
  <conditionalFormatting sqref="AN91:AO91 AN93:AO93 AN95:AO95 AN97:AO97 AN99:AO99 AN101:AO101 AN103:AO103 AN105:AO105 AN107:AO107 AN109:AO109 AN111:AO111 AN113:AO113 AN115:AO135">
    <cfRule type="notContainsBlanks" dxfId="25" priority="126">
      <formula>LEN(TRIM(AN91))&gt;0</formula>
    </cfRule>
  </conditionalFormatting>
  <conditionalFormatting sqref="I18:AO18 J17:K17 M17:N17 P17:Q17 S17:T17 V17:W17 Y17:Z17 AB17:AC17 AE17:AF17 AH17:AI17 AK17:AL17 AN17:AO17">
    <cfRule type="notContainsBlanks" dxfId="24" priority="111">
      <formula>LEN(TRIM(I17))&gt;0</formula>
    </cfRule>
  </conditionalFormatting>
  <conditionalFormatting sqref="F90 I90 L90 O90 R90 U90 X90 AA90 AD90 AG90 AJ90 AM90">
    <cfRule type="notContainsBlanks" dxfId="23" priority="24">
      <formula>LEN(TRIM(F90))&gt;0</formula>
    </cfRule>
  </conditionalFormatting>
  <conditionalFormatting sqref="F92:AO92">
    <cfRule type="notContainsBlanks" dxfId="22" priority="23">
      <formula>LEN(TRIM(F92))&gt;0</formula>
    </cfRule>
  </conditionalFormatting>
  <conditionalFormatting sqref="F94:AO94">
    <cfRule type="notContainsBlanks" dxfId="21" priority="22">
      <formula>LEN(TRIM(F94))&gt;0</formula>
    </cfRule>
  </conditionalFormatting>
  <conditionalFormatting sqref="F96:AO96">
    <cfRule type="notContainsBlanks" dxfId="20" priority="21">
      <formula>LEN(TRIM(F96))&gt;0</formula>
    </cfRule>
  </conditionalFormatting>
  <conditionalFormatting sqref="F98:AO98">
    <cfRule type="notContainsBlanks" dxfId="19" priority="20">
      <formula>LEN(TRIM(F98))&gt;0</formula>
    </cfRule>
  </conditionalFormatting>
  <conditionalFormatting sqref="F100:AO100">
    <cfRule type="notContainsBlanks" dxfId="18" priority="19">
      <formula>LEN(TRIM(F100))&gt;0</formula>
    </cfRule>
  </conditionalFormatting>
  <conditionalFormatting sqref="F102:AO102">
    <cfRule type="notContainsBlanks" dxfId="17" priority="18">
      <formula>LEN(TRIM(F102))&gt;0</formula>
    </cfRule>
  </conditionalFormatting>
  <conditionalFormatting sqref="F104:AO104">
    <cfRule type="notContainsBlanks" dxfId="16" priority="17">
      <formula>LEN(TRIM(F104))&gt;0</formula>
    </cfRule>
  </conditionalFormatting>
  <conditionalFormatting sqref="F106:AO106">
    <cfRule type="notContainsBlanks" dxfId="15" priority="16">
      <formula>LEN(TRIM(F106))&gt;0</formula>
    </cfRule>
  </conditionalFormatting>
  <conditionalFormatting sqref="F108:AO108">
    <cfRule type="notContainsBlanks" dxfId="14" priority="15">
      <formula>LEN(TRIM(F108))&gt;0</formula>
    </cfRule>
  </conditionalFormatting>
  <conditionalFormatting sqref="F110:AO110">
    <cfRule type="notContainsBlanks" dxfId="13" priority="14">
      <formula>LEN(TRIM(F110))&gt;0</formula>
    </cfRule>
  </conditionalFormatting>
  <conditionalFormatting sqref="F112:AO112">
    <cfRule type="notContainsBlanks" dxfId="12" priority="13">
      <formula>LEN(TRIM(F112))&gt;0</formula>
    </cfRule>
  </conditionalFormatting>
  <conditionalFormatting sqref="F114:AO114">
    <cfRule type="notContainsBlanks" dxfId="11" priority="12">
      <formula>LEN(TRIM(F114))&gt;0</formula>
    </cfRule>
  </conditionalFormatting>
  <conditionalFormatting sqref="I17">
    <cfRule type="notContainsBlanks" dxfId="10" priority="11">
      <formula>LEN(TRIM(I17))&gt;0</formula>
    </cfRule>
  </conditionalFormatting>
  <conditionalFormatting sqref="L17">
    <cfRule type="notContainsBlanks" dxfId="9" priority="10">
      <formula>LEN(TRIM(L17))&gt;0</formula>
    </cfRule>
  </conditionalFormatting>
  <conditionalFormatting sqref="O17">
    <cfRule type="notContainsBlanks" dxfId="8" priority="9">
      <formula>LEN(TRIM(O17))&gt;0</formula>
    </cfRule>
  </conditionalFormatting>
  <conditionalFormatting sqref="R17">
    <cfRule type="notContainsBlanks" dxfId="7" priority="8">
      <formula>LEN(TRIM(R17))&gt;0</formula>
    </cfRule>
  </conditionalFormatting>
  <conditionalFormatting sqref="U17">
    <cfRule type="notContainsBlanks" dxfId="6" priority="7">
      <formula>LEN(TRIM(U17))&gt;0</formula>
    </cfRule>
  </conditionalFormatting>
  <conditionalFormatting sqref="X17">
    <cfRule type="notContainsBlanks" dxfId="5" priority="6">
      <formula>LEN(TRIM(X17))&gt;0</formula>
    </cfRule>
  </conditionalFormatting>
  <conditionalFormatting sqref="AA17">
    <cfRule type="notContainsBlanks" dxfId="4" priority="5">
      <formula>LEN(TRIM(AA17))&gt;0</formula>
    </cfRule>
  </conditionalFormatting>
  <conditionalFormatting sqref="AD17">
    <cfRule type="notContainsBlanks" dxfId="3" priority="4">
      <formula>LEN(TRIM(AD17))&gt;0</formula>
    </cfRule>
  </conditionalFormatting>
  <conditionalFormatting sqref="AG17">
    <cfRule type="notContainsBlanks" dxfId="2" priority="3">
      <formula>LEN(TRIM(AG17))&gt;0</formula>
    </cfRule>
  </conditionalFormatting>
  <conditionalFormatting sqref="AJ17">
    <cfRule type="notContainsBlanks" dxfId="1" priority="2">
      <formula>LEN(TRIM(AJ17))&gt;0</formula>
    </cfRule>
  </conditionalFormatting>
  <conditionalFormatting sqref="AM17">
    <cfRule type="notContainsBlanks" dxfId="0" priority="1">
      <formula>LEN(TRIM(AM17))&gt;0</formula>
    </cfRule>
  </conditionalFormatting>
  <dataValidations count="6">
    <dataValidation type="list" operator="greaterThan" allowBlank="1" showInputMessage="1" showErrorMessage="1" error="ESTÁGIO OBRIGATÓRIO" sqref="AN18:AO18 M18:N18 P18:Q18 S18:T18 V18:W18 Y18:Z18 AB18:AC18 AE18:AF18 AH18:AI18 AK18:AL18 J18:K18">
      <formula1>"A,B,C,D,E,F,G,H,I,J,K,L,M,N,O"</formula1>
    </dataValidation>
    <dataValidation type="list" allowBlank="1" showInputMessage="1" showErrorMessage="1" sqref="B91:B114">
      <formula1>"SINC,  ASS"</formula1>
    </dataValidation>
    <dataValidation type="whole" allowBlank="1" showInputMessage="1" showErrorMessage="1" error="VALOR FORA DO INTERVALO (3 A 32)s" prompt="A ( MÁXIMO 7   )_x000a_r  ( MÁXIMO 32 )" sqref="H37 H39 H41 H43 H45 H21 H51 H47 H49 H23 H25 H27 H29 H31 H33 H35">
      <formula1>3</formula1>
      <formula2>32</formula2>
    </dataValidation>
    <dataValidation type="whole" operator="lessThanOrEqual" allowBlank="1" showInputMessage="1" showErrorMessage="1" error="VALOR MAIOR QUE MÁXIMO (7s)" prompt="R ( MÁXIMO 7)" sqref="H38 H40 H42 H44 H36 H46 H22 H48 H50 H24 H26 H28 H30 H32 H34 H52">
      <formula1>7</formula1>
    </dataValidation>
    <dataValidation type="list" allowBlank="1" showInputMessage="1" showErrorMessage="1" sqref="S88:W88">
      <formula1>"FLEXCON,GW"</formula1>
    </dataValidation>
    <dataValidation type="list" allowBlank="1" showInputMessage="1" showErrorMessage="1" sqref="AI15:AK15">
      <formula1>"EV1,EV2,EV3,EV4,EV5,EV6,EV7,EV8,EV9,EV10,EV11,EV12,EV13,EV14,EV15"</formula1>
    </dataValidation>
  </dataValidations>
  <printOptions horizontalCentered="1" verticalCentered="1"/>
  <pageMargins left="0.11811023622047245" right="0" top="7.874015748031496E-2" bottom="0.55118110236220474" header="0" footer="0.55118110236220474"/>
  <pageSetup paperSize="9" scale="27" orientation="portrait"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showErrorMessage="1" error="ESTADO NÃO PROGRAMADO">
          <x14:formula1>
            <xm:f>'TABELAS DE ESTADOS'!$AC$39:$AQ$39</xm:f>
          </x14:formula1>
          <xm:sqref>F19:F20 I19:I20 L19:L20 O19:O20 R19:R20 U19:U20 X19:X20 AA19:AA20 AD19:AD20 AG19:AG20 AJ19:AJ20 AM19:AM20</xm:sqref>
        </x14:dataValidation>
        <x14:dataValidation type="list" operator="greaterThan" allowBlank="1" showInputMessage="1" showErrorMessage="1" error="ESTADO NÃO PROGRAMADO">
          <x14:formula1>
            <xm:f>'TABELAS DE ESTADOS'!$AC$39:$AQ$39</xm:f>
          </x14:formula1>
          <xm:sqref>I18 L18 O18 R18 U18 X18 AA18 AD18 AG18 AJ18 AM18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8</vt:i4>
      </vt:variant>
    </vt:vector>
  </HeadingPairs>
  <TitlesOfParts>
    <vt:vector size="16" baseType="lpstr">
      <vt:lpstr>DIAGRAMAÇÃO DE ESTADOS</vt:lpstr>
      <vt:lpstr>CROQUI</vt:lpstr>
      <vt:lpstr>CONFIG ,CONFL,COM MAN</vt:lpstr>
      <vt:lpstr>TABELAS DE ESTADOS</vt:lpstr>
      <vt:lpstr>PLANOS ANEL 1</vt:lpstr>
      <vt:lpstr>PLANOS ANEL 2</vt:lpstr>
      <vt:lpstr>PLANOS ANEL 3</vt:lpstr>
      <vt:lpstr>PLANOS ANEL 4</vt:lpstr>
      <vt:lpstr>'CONFIG ,CONFL,COM MAN'!Area_de_impressao</vt:lpstr>
      <vt:lpstr>CROQUI!Area_de_impressao</vt:lpstr>
      <vt:lpstr>'DIAGRAMAÇÃO DE ESTADOS'!Area_de_impressao</vt:lpstr>
      <vt:lpstr>'PLANOS ANEL 1'!Area_de_impressao</vt:lpstr>
      <vt:lpstr>'PLANOS ANEL 2'!Area_de_impressao</vt:lpstr>
      <vt:lpstr>'PLANOS ANEL 3'!Area_de_impressao</vt:lpstr>
      <vt:lpstr>'PLANOS ANEL 4'!Area_de_impressao</vt:lpstr>
      <vt:lpstr>'TABELAS DE ESTADOS'!Area_de_impressao</vt:lpstr>
    </vt:vector>
  </TitlesOfParts>
  <Company>CET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MARCELO PIMENTEL BEZERRA</cp:lastModifiedBy>
  <cp:lastPrinted>2015-10-08T14:35:43Z</cp:lastPrinted>
  <dcterms:created xsi:type="dcterms:W3CDTF">1999-06-21T13:27:29Z</dcterms:created>
  <dcterms:modified xsi:type="dcterms:W3CDTF">2017-12-05T12:09:45Z</dcterms:modified>
</cp:coreProperties>
</file>